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8.xml" ContentType="application/vnd.openxmlformats-officedocument.drawing+xml"/>
  <Override PartName="/xl/comments3.xml" ContentType="application/vnd.openxmlformats-officedocument.spreadsheetml.comments+xml"/>
  <Override PartName="/xl/drawings/drawing9.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0.xml" ContentType="application/vnd.openxmlformats-officedocument.drawing+xml"/>
  <Override PartName="/xl/comments4.xml" ContentType="application/vnd.openxmlformats-officedocument.spreadsheetml.comments+xml"/>
  <Override PartName="/xl/drawings/drawing11.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omments5.xml" ContentType="application/vnd.openxmlformats-officedocument.spreadsheetml.comments+xml"/>
  <Override PartName="/xl/drawings/drawing13.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4.xml" ContentType="application/vnd.openxmlformats-officedocument.drawing+xml"/>
  <Override PartName="/xl/comments6.xml" ContentType="application/vnd.openxmlformats-officedocument.spreadsheetml.comments+xml"/>
  <Override PartName="/xl/drawings/drawing15.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6.xml" ContentType="application/vnd.openxmlformats-officedocument.drawing+xml"/>
  <Override PartName="/xl/comments7.xml" ContentType="application/vnd.openxmlformats-officedocument.spreadsheetml.comments+xml"/>
  <Override PartName="/xl/drawings/drawing17.xml" ContentType="application/vnd.openxmlformats-officedocument.drawing+xml"/>
  <Override PartName="/xl/charts/chart9.xml" ContentType="application/vnd.openxmlformats-officedocument.drawingml.chart+xml"/>
  <Override PartName="/xl/drawings/drawing18.xml" ContentType="application/vnd.openxmlformats-officedocument.drawing+xml"/>
  <Override PartName="/xl/drawings/drawing19.xml" ContentType="application/vnd.openxmlformats-officedocument.drawing+xml"/>
  <Override PartName="/xl/charts/chart10.xml" ContentType="application/vnd.openxmlformats-officedocument.drawingml.chart+xml"/>
  <Override PartName="/xl/drawings/drawing20.xml" ContentType="application/vnd.openxmlformats-officedocument.drawing+xml"/>
  <Override PartName="/xl/drawings/drawing21.xml" ContentType="application/vnd.openxmlformats-officedocument.drawing+xml"/>
  <Override PartName="/xl/charts/chart11.xml" ContentType="application/vnd.openxmlformats-officedocument.drawingml.chart+xml"/>
  <Override PartName="/xl/drawings/drawing22.xml" ContentType="application/vnd.openxmlformats-officedocument.drawing+xml"/>
  <Override PartName="/xl/drawings/drawing23.xml" ContentType="application/vnd.openxmlformats-officedocument.drawing+xml"/>
  <Override PartName="/xl/charts/chart12.xml" ContentType="application/vnd.openxmlformats-officedocument.drawingml.chart+xml"/>
  <Override PartName="/xl/drawings/drawing24.xml" ContentType="application/vnd.openxmlformats-officedocument.drawing+xml"/>
  <Override PartName="/xl/drawings/drawing25.xml" ContentType="application/vnd.openxmlformats-officedocument.drawing+xml"/>
  <Override PartName="/xl/charts/chart13.xml" ContentType="application/vnd.openxmlformats-officedocument.drawingml.chart+xml"/>
  <Override PartName="/xl/drawings/drawing26.xml" ContentType="application/vnd.openxmlformats-officedocument.drawing+xml"/>
  <Override PartName="/xl/drawings/drawing27.xml" ContentType="application/vnd.openxmlformats-officedocument.drawing+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8.xml" ContentType="application/vnd.openxmlformats-officedocument.drawing+xml"/>
  <Override PartName="/xl/comments8.xml" ContentType="application/vnd.openxmlformats-officedocument.spreadsheetml.comments+xml"/>
  <Override PartName="/xl/drawings/drawing29.xml" ContentType="application/vnd.openxmlformats-officedocument.drawing+xml"/>
  <Override PartName="/xl/comments9.xml" ContentType="application/vnd.openxmlformats-officedocument.spreadsheetml.comments+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0.xml" ContentType="application/vnd.openxmlformats-officedocument.drawing+xml"/>
  <Override PartName="/xl/comments10.xml" ContentType="application/vnd.openxmlformats-officedocument.spreadsheetml.comments+xml"/>
  <Override PartName="/xl/drawings/drawing31.xml" ContentType="application/vnd.openxmlformats-officedocument.drawing+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2.xml" ContentType="application/vnd.openxmlformats-officedocument.drawing+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efigueroa\Downloads\matriz componentes OK\"/>
    </mc:Choice>
  </mc:AlternateContent>
  <xr:revisionPtr revIDLastSave="0" documentId="13_ncr:1_{F64FD241-5D7E-4A5A-8299-3D1EBFD89421}" xr6:coauthVersionLast="47" xr6:coauthVersionMax="47" xr10:uidLastSave="{00000000-0000-0000-0000-000000000000}"/>
  <bookViews>
    <workbookView xWindow="-120" yWindow="-120" windowWidth="29040" windowHeight="15720" tabRatio="918" xr2:uid="{D1BB5BF2-B3C7-4955-BED7-83265A6F8D87}"/>
  </bookViews>
  <sheets>
    <sheet name="resumen" sheetId="34" r:id="rId1"/>
    <sheet name="c50" sheetId="35" r:id="rId2"/>
    <sheet name="FT50" sheetId="2" r:id="rId3"/>
    <sheet name="c51" sheetId="36" r:id="rId4"/>
    <sheet name="FT51" sheetId="5" r:id="rId5"/>
    <sheet name="c52" sheetId="37" r:id="rId6"/>
    <sheet name="FT52" sheetId="7" r:id="rId7"/>
    <sheet name="c53" sheetId="38" r:id="rId8"/>
    <sheet name="FT53" sheetId="9" r:id="rId9"/>
    <sheet name="c54" sheetId="39" r:id="rId10"/>
    <sheet name="FT54" sheetId="11" r:id="rId11"/>
    <sheet name="c55" sheetId="40" r:id="rId12"/>
    <sheet name="FT55" sheetId="13" r:id="rId13"/>
    <sheet name="c56" sheetId="41" r:id="rId14"/>
    <sheet name="FT56" sheetId="15" r:id="rId15"/>
    <sheet name="c57" sheetId="42" r:id="rId16"/>
    <sheet name="FT57" sheetId="17" r:id="rId17"/>
    <sheet name="c58" sheetId="43" r:id="rId18"/>
    <sheet name="FT58" sheetId="19" r:id="rId19"/>
    <sheet name="c59" sheetId="44" r:id="rId20"/>
    <sheet name="FT59" sheetId="21" r:id="rId21"/>
    <sheet name="c60" sheetId="45" r:id="rId22"/>
    <sheet name="FT60" sheetId="23" r:id="rId23"/>
    <sheet name="c61" sheetId="46" r:id="rId24"/>
    <sheet name="FT61" sheetId="25" r:id="rId25"/>
    <sheet name="c62" sheetId="47" r:id="rId26"/>
    <sheet name="FT62" sheetId="27" r:id="rId27"/>
    <sheet name="c63" sheetId="48" r:id="rId28"/>
    <sheet name="FT63" sheetId="29" r:id="rId29"/>
    <sheet name="c64" sheetId="49" r:id="rId30"/>
    <sheet name="FT64" sheetId="31" r:id="rId31"/>
    <sheet name="c65" sheetId="50" r:id="rId32"/>
    <sheet name="FT65" sheetId="33" r:id="rId33"/>
  </sheets>
  <externalReferences>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s>
  <definedNames>
    <definedName name="\a">#REF!</definedName>
    <definedName name="\c">#N/A</definedName>
    <definedName name="\D">#REF!</definedName>
    <definedName name="\i">#N/A</definedName>
    <definedName name="\K">#REF!</definedName>
    <definedName name="\m">#N/A</definedName>
    <definedName name="\p">#REF!</definedName>
    <definedName name="\q">#N/A</definedName>
    <definedName name="\s">#N/A</definedName>
    <definedName name="\t">#N/A</definedName>
    <definedName name="\w">#N/A</definedName>
    <definedName name="\Z">#REF!</definedName>
    <definedName name="_" localSheetId="1">#REF!</definedName>
    <definedName name="_" localSheetId="3">#REF!</definedName>
    <definedName name="_" localSheetId="5">#REF!</definedName>
    <definedName name="_" localSheetId="7">#REF!</definedName>
    <definedName name="_" localSheetId="9">#REF!</definedName>
    <definedName name="_" localSheetId="11">#REF!</definedName>
    <definedName name="_" localSheetId="13">#REF!</definedName>
    <definedName name="_" localSheetId="15">#REF!</definedName>
    <definedName name="_" localSheetId="17">#REF!</definedName>
    <definedName name="_" localSheetId="19">#REF!</definedName>
    <definedName name="_" localSheetId="21">#REF!</definedName>
    <definedName name="_" localSheetId="23">#REF!</definedName>
    <definedName name="_" localSheetId="25">#REF!</definedName>
    <definedName name="_" localSheetId="27">#REF!</definedName>
    <definedName name="_" localSheetId="29">#REF!</definedName>
    <definedName name="_" localSheetId="31">#REF!</definedName>
    <definedName name="_">#REF!</definedName>
    <definedName name="___________________key2" localSheetId="1">#REF!</definedName>
    <definedName name="___________________key2" localSheetId="3">#REF!</definedName>
    <definedName name="___________________key2" localSheetId="5">#REF!</definedName>
    <definedName name="___________________key2" localSheetId="7">#REF!</definedName>
    <definedName name="___________________key2" localSheetId="9">#REF!</definedName>
    <definedName name="___________________key2" localSheetId="11">#REF!</definedName>
    <definedName name="___________________key2" localSheetId="13">#REF!</definedName>
    <definedName name="___________________key2" localSheetId="15">#REF!</definedName>
    <definedName name="___________________key2" localSheetId="17">#REF!</definedName>
    <definedName name="___________________key2" localSheetId="19">#REF!</definedName>
    <definedName name="___________________key2" localSheetId="21">#REF!</definedName>
    <definedName name="___________________key2" localSheetId="23">#REF!</definedName>
    <definedName name="___________________key2" localSheetId="25">#REF!</definedName>
    <definedName name="___________________key2" localSheetId="27">#REF!</definedName>
    <definedName name="___________________key2" localSheetId="29">#REF!</definedName>
    <definedName name="___________________key2" localSheetId="31">#REF!</definedName>
    <definedName name="___________________key2">#REF!</definedName>
    <definedName name="__________________key2" localSheetId="1">#REF!</definedName>
    <definedName name="__________________key2" localSheetId="3">#REF!</definedName>
    <definedName name="__________________key2" localSheetId="5">#REF!</definedName>
    <definedName name="__________________key2" localSheetId="7">#REF!</definedName>
    <definedName name="__________________key2" localSheetId="9">#REF!</definedName>
    <definedName name="__________________key2" localSheetId="11">#REF!</definedName>
    <definedName name="__________________key2" localSheetId="13">#REF!</definedName>
    <definedName name="__________________key2" localSheetId="15">#REF!</definedName>
    <definedName name="__________________key2" localSheetId="17">#REF!</definedName>
    <definedName name="__________________key2" localSheetId="19">#REF!</definedName>
    <definedName name="__________________key2" localSheetId="21">#REF!</definedName>
    <definedName name="__________________key2" localSheetId="23">#REF!</definedName>
    <definedName name="__________________key2" localSheetId="25">#REF!</definedName>
    <definedName name="__________________key2" localSheetId="27">#REF!</definedName>
    <definedName name="__________________key2" localSheetId="29">#REF!</definedName>
    <definedName name="__________________key2" localSheetId="31">#REF!</definedName>
    <definedName name="__________________key2">#REF!</definedName>
    <definedName name="_________________key2" localSheetId="17">#REF!</definedName>
    <definedName name="_________________key2" localSheetId="19">#REF!</definedName>
    <definedName name="_________________key2" localSheetId="21">#REF!</definedName>
    <definedName name="_________________key2" localSheetId="23">#REF!</definedName>
    <definedName name="_________________key2" localSheetId="25">#REF!</definedName>
    <definedName name="_________________key2">#REF!</definedName>
    <definedName name="________________key2" localSheetId="17">#REF!</definedName>
    <definedName name="________________key2" localSheetId="19">#REF!</definedName>
    <definedName name="________________key2" localSheetId="21">#REF!</definedName>
    <definedName name="________________key2" localSheetId="23">#REF!</definedName>
    <definedName name="________________key2" localSheetId="25">#REF!</definedName>
    <definedName name="________________key2">#REF!</definedName>
    <definedName name="_______________key2" localSheetId="17">#REF!</definedName>
    <definedName name="_______________key2" localSheetId="19">#REF!</definedName>
    <definedName name="_______________key2" localSheetId="21">#REF!</definedName>
    <definedName name="_______________key2" localSheetId="23">#REF!</definedName>
    <definedName name="_______________key2" localSheetId="25">#REF!</definedName>
    <definedName name="_______________key2">#REF!</definedName>
    <definedName name="______________key2" localSheetId="17">#REF!</definedName>
    <definedName name="______________key2" localSheetId="19">#REF!</definedName>
    <definedName name="______________key2" localSheetId="21">#REF!</definedName>
    <definedName name="______________key2" localSheetId="23">#REF!</definedName>
    <definedName name="______________key2" localSheetId="25">#REF!</definedName>
    <definedName name="______________key2">#REF!</definedName>
    <definedName name="_____________key2" localSheetId="17">#REF!</definedName>
    <definedName name="_____________key2" localSheetId="19">#REF!</definedName>
    <definedName name="_____________key2" localSheetId="21">#REF!</definedName>
    <definedName name="_____________key2" localSheetId="23">#REF!</definedName>
    <definedName name="_____________key2" localSheetId="25">#REF!</definedName>
    <definedName name="_____________key2">#REF!</definedName>
    <definedName name="____________key2" localSheetId="17">#REF!</definedName>
    <definedName name="____________key2" localSheetId="19">#REF!</definedName>
    <definedName name="____________key2" localSheetId="21">#REF!</definedName>
    <definedName name="____________key2" localSheetId="23">#REF!</definedName>
    <definedName name="____________key2" localSheetId="25">#REF!</definedName>
    <definedName name="____________key2" hidden="1">#REF!</definedName>
    <definedName name="___________A2" localSheetId="19">'[1]R. Natural'!#REF!</definedName>
    <definedName name="___________A2" localSheetId="21">'[1]R. Natural'!#REF!</definedName>
    <definedName name="___________A2" localSheetId="23">'[1]R. Natural'!#REF!</definedName>
    <definedName name="___________A2" localSheetId="25">'[1]R. Natural'!#REF!</definedName>
    <definedName name="___________A2">#REF!</definedName>
    <definedName name="___________bol52" localSheetId="19">[2]PAG_35!#REF!</definedName>
    <definedName name="___________bol52" localSheetId="21">[2]PAG_35!#REF!</definedName>
    <definedName name="___________bol52" localSheetId="23">[2]PAG_35!#REF!</definedName>
    <definedName name="___________bol52" localSheetId="25">[2]PAG_35!#REF!</definedName>
    <definedName name="___________bol52">#REF!</definedName>
    <definedName name="___________BTP1" localSheetId="19">[3]BTPMP!$A$2:$M$19922</definedName>
    <definedName name="___________BTP1" localSheetId="21">[3]BTPMP!$A$2:$M$19922</definedName>
    <definedName name="___________BTP1" localSheetId="23">[3]BTPMP!$A$2:$M$19922</definedName>
    <definedName name="___________BTP1" localSheetId="25">[3]BTPMP!$A$2:$M$19922</definedName>
    <definedName name="___________BTP1">#REF!</definedName>
    <definedName name="___________BTP2" localSheetId="19">[3]BTPMS!$A$2:$N$19683</definedName>
    <definedName name="___________BTP2" localSheetId="21">[3]BTPMS!$A$2:$N$19683</definedName>
    <definedName name="___________BTP2" localSheetId="23">[3]BTPMS!$A$2:$N$19683</definedName>
    <definedName name="___________BTP2" localSheetId="25">[3]BTPMS!$A$2:$N$19683</definedName>
    <definedName name="___________BTP2">#REF!</definedName>
    <definedName name="___________CDB1" localSheetId="19">[3]CDMP!$B$2:$N$20020</definedName>
    <definedName name="___________CDB1" localSheetId="21">[3]CDMP!$B$2:$N$20020</definedName>
    <definedName name="___________CDB1" localSheetId="23">[3]CDMP!$B$2:$N$20020</definedName>
    <definedName name="___________CDB1" localSheetId="25">[3]CDMP!$B$2:$N$20020</definedName>
    <definedName name="___________CDB1">#REF!</definedName>
    <definedName name="___________CDB2" localSheetId="19">[3]CDMS!$A$2:$M$20027</definedName>
    <definedName name="___________CDB2" localSheetId="21">[3]CDMS!$A$2:$M$20027</definedName>
    <definedName name="___________CDB2" localSheetId="23">[3]CDMS!$A$2:$M$20027</definedName>
    <definedName name="___________CDB2" localSheetId="25">[3]CDMS!$A$2:$M$20027</definedName>
    <definedName name="___________CDB2">#REF!</definedName>
    <definedName name="___________cdr2" localSheetId="19">[4]Cdr7!#REF!</definedName>
    <definedName name="___________cdr2" localSheetId="21">[4]Cdr7!#REF!</definedName>
    <definedName name="___________cdr2" localSheetId="23">[4]Cdr7!#REF!</definedName>
    <definedName name="___________cdr2" localSheetId="25">[4]Cdr7!#REF!</definedName>
    <definedName name="___________cdr2">#REF!</definedName>
    <definedName name="___________Cdr7" localSheetId="19">'[5]Cdrs 1-2'!$A$1:$S$46</definedName>
    <definedName name="___________Cdr7" localSheetId="21">'[5]Cdrs 1-2'!$A$1:$S$46</definedName>
    <definedName name="___________Cdr7" localSheetId="23">'[5]Cdrs 1-2'!$A$1:$S$46</definedName>
    <definedName name="___________Cdr7" localSheetId="25">'[5]Cdrs 1-2'!$A$1:$S$46</definedName>
    <definedName name="___________Cdr7">#REF!</definedName>
    <definedName name="___________Cdr8" localSheetId="19">'[5]Cdrs 1-2'!$A$69:$S$114</definedName>
    <definedName name="___________Cdr8" localSheetId="21">'[5]Cdrs 1-2'!$A$69:$S$114</definedName>
    <definedName name="___________Cdr8" localSheetId="23">'[5]Cdrs 1-2'!$A$69:$S$114</definedName>
    <definedName name="___________Cdr8" localSheetId="25">'[5]Cdrs 1-2'!$A$69:$S$114</definedName>
    <definedName name="___________Cdr8">#REF!</definedName>
    <definedName name="___________Dur1" localSheetId="19">[3]Dur!$A$2:$I$27</definedName>
    <definedName name="___________Dur1" localSheetId="21">[3]Dur!$A$2:$I$27</definedName>
    <definedName name="___________Dur1" localSheetId="23">[3]Dur!$A$2:$I$27</definedName>
    <definedName name="___________Dur1" localSheetId="25">[3]Dur!$A$2:$I$27</definedName>
    <definedName name="___________Dur1">#REF!</definedName>
    <definedName name="___________G7" localSheetId="19">#REF!</definedName>
    <definedName name="___________G7" localSheetId="21">#REF!</definedName>
    <definedName name="___________G7" localSheetId="23">#REF!</definedName>
    <definedName name="___________G7" localSheetId="25">#REF!</definedName>
    <definedName name="___________G7" hidden="1">#REF!</definedName>
    <definedName name="___________gas001" localSheetId="19">#REF!</definedName>
    <definedName name="___________gas001" localSheetId="21">#REF!</definedName>
    <definedName name="___________gas001" localSheetId="23">#REF!</definedName>
    <definedName name="___________gas001" localSheetId="25">#REF!</definedName>
    <definedName name="___________gas001">#REF!</definedName>
    <definedName name="___________Gas01" localSheetId="19">#REF!</definedName>
    <definedName name="___________Gas01" localSheetId="21">#REF!</definedName>
    <definedName name="___________Gas01" localSheetId="23">#REF!</definedName>
    <definedName name="___________Gas01" localSheetId="25">#REF!</definedName>
    <definedName name="___________Gas01">#REF!</definedName>
    <definedName name="___________gas1" localSheetId="19">#REF!</definedName>
    <definedName name="___________gas1" localSheetId="21">#REF!</definedName>
    <definedName name="___________gas1" localSheetId="23">#REF!</definedName>
    <definedName name="___________gas1" localSheetId="25">#REF!</definedName>
    <definedName name="___________gas1">#REF!</definedName>
    <definedName name="___________Imp1" localSheetId="19">#REF!</definedName>
    <definedName name="___________Imp1" localSheetId="21">#REF!</definedName>
    <definedName name="___________Imp1" localSheetId="23">#REF!</definedName>
    <definedName name="___________Imp1" localSheetId="25">#REF!</definedName>
    <definedName name="___________Imp1">#REF!</definedName>
    <definedName name="___________Imp2" localSheetId="19">#REF!</definedName>
    <definedName name="___________Imp2" localSheetId="21">#REF!</definedName>
    <definedName name="___________Imp2" localSheetId="23">#REF!</definedName>
    <definedName name="___________Imp2" localSheetId="25">#REF!</definedName>
    <definedName name="___________Imp2">#REF!</definedName>
    <definedName name="___________key2" localSheetId="17">#REF!</definedName>
    <definedName name="___________key2" localSheetId="19">#REF!</definedName>
    <definedName name="___________key2" localSheetId="21">#REF!</definedName>
    <definedName name="___________key2" localSheetId="23">#REF!</definedName>
    <definedName name="___________key2" localSheetId="25">#REF!</definedName>
    <definedName name="___________key2" hidden="1">#REF!</definedName>
    <definedName name="___________p1" localSheetId="17">#REF!</definedName>
    <definedName name="___________p1" localSheetId="19">#REF!</definedName>
    <definedName name="___________p1" localSheetId="21">#REF!</definedName>
    <definedName name="___________p1" localSheetId="23">#REF!</definedName>
    <definedName name="___________p1" localSheetId="25">#REF!</definedName>
    <definedName name="___________p1">#REF!</definedName>
    <definedName name="___________RM1" localSheetId="19">[6]PAG19!$B$3:$I$39</definedName>
    <definedName name="___________RM1" localSheetId="21">[6]PAG19!$B$3:$I$39</definedName>
    <definedName name="___________RM1" localSheetId="23">[6]PAG19!$B$3:$I$39</definedName>
    <definedName name="___________RM1" localSheetId="25">[6]PAG19!$B$3:$I$39</definedName>
    <definedName name="___________RM1">#REF!</definedName>
    <definedName name="___________RM2" localSheetId="19">[6]PAG19!$J$3:$P$39</definedName>
    <definedName name="___________RM2" localSheetId="21">[6]PAG19!$J$3:$P$39</definedName>
    <definedName name="___________RM2" localSheetId="23">[6]PAG19!$J$3:$P$39</definedName>
    <definedName name="___________RM2" localSheetId="25">[6]PAG19!$J$3:$P$39</definedName>
    <definedName name="___________RM2">#REF!</definedName>
    <definedName name="__________A2" localSheetId="19">'[1]R. Natural'!#REF!</definedName>
    <definedName name="__________A2" localSheetId="21">'[1]R. Natural'!#REF!</definedName>
    <definedName name="__________A2" localSheetId="23">'[1]R. Natural'!#REF!</definedName>
    <definedName name="__________A2" localSheetId="25">'[1]R. Natural'!#REF!</definedName>
    <definedName name="__________A2">#REF!</definedName>
    <definedName name="__________bol52" localSheetId="19">[2]PAG_35!#REF!</definedName>
    <definedName name="__________bol52" localSheetId="21">[2]PAG_35!#REF!</definedName>
    <definedName name="__________bol52" localSheetId="23">[2]PAG_35!#REF!</definedName>
    <definedName name="__________bol52" localSheetId="25">[2]PAG_35!#REF!</definedName>
    <definedName name="__________bol52">#REF!</definedName>
    <definedName name="__________BTP1" localSheetId="19">[3]BTPMP!$A$2:$M$19922</definedName>
    <definedName name="__________BTP1" localSheetId="21">[3]BTPMP!$A$2:$M$19922</definedName>
    <definedName name="__________BTP1" localSheetId="23">[3]BTPMP!$A$2:$M$19922</definedName>
    <definedName name="__________BTP1" localSheetId="25">[3]BTPMP!$A$2:$M$19922</definedName>
    <definedName name="__________BTP1">#REF!</definedName>
    <definedName name="__________BTP2" localSheetId="19">[3]BTPMS!$A$2:$N$19683</definedName>
    <definedName name="__________BTP2" localSheetId="21">[3]BTPMS!$A$2:$N$19683</definedName>
    <definedName name="__________BTP2" localSheetId="23">[3]BTPMS!$A$2:$N$19683</definedName>
    <definedName name="__________BTP2" localSheetId="25">[3]BTPMS!$A$2:$N$19683</definedName>
    <definedName name="__________BTP2">#REF!</definedName>
    <definedName name="__________CDB1" localSheetId="19">[3]CDMP!$B$2:$N$20020</definedName>
    <definedName name="__________CDB1" localSheetId="21">[3]CDMP!$B$2:$N$20020</definedName>
    <definedName name="__________CDB1" localSheetId="23">[3]CDMP!$B$2:$N$20020</definedName>
    <definedName name="__________CDB1" localSheetId="25">[3]CDMP!$B$2:$N$20020</definedName>
    <definedName name="__________CDB1">#REF!</definedName>
    <definedName name="__________CDB2" localSheetId="19">[3]CDMS!$A$2:$M$20027</definedName>
    <definedName name="__________CDB2" localSheetId="21">[3]CDMS!$A$2:$M$20027</definedName>
    <definedName name="__________CDB2" localSheetId="23">[3]CDMS!$A$2:$M$20027</definedName>
    <definedName name="__________CDB2" localSheetId="25">[3]CDMS!$A$2:$M$20027</definedName>
    <definedName name="__________CDB2">#REF!</definedName>
    <definedName name="__________cdr2" localSheetId="19">[4]Cdr7!#REF!</definedName>
    <definedName name="__________cdr2" localSheetId="21">[4]Cdr7!#REF!</definedName>
    <definedName name="__________cdr2" localSheetId="23">[4]Cdr7!#REF!</definedName>
    <definedName name="__________cdr2" localSheetId="25">[4]Cdr7!#REF!</definedName>
    <definedName name="__________cdr2">#REF!</definedName>
    <definedName name="__________Cdr7" localSheetId="19">'[5]Cdrs 1-2'!$A$1:$S$46</definedName>
    <definedName name="__________Cdr7" localSheetId="21">'[5]Cdrs 1-2'!$A$1:$S$46</definedName>
    <definedName name="__________Cdr7" localSheetId="23">'[5]Cdrs 1-2'!$A$1:$S$46</definedName>
    <definedName name="__________Cdr7" localSheetId="25">'[5]Cdrs 1-2'!$A$1:$S$46</definedName>
    <definedName name="__________Cdr7">#REF!</definedName>
    <definedName name="__________Cdr8" localSheetId="19">'[5]Cdrs 1-2'!$A$69:$S$114</definedName>
    <definedName name="__________Cdr8" localSheetId="21">'[5]Cdrs 1-2'!$A$69:$S$114</definedName>
    <definedName name="__________Cdr8" localSheetId="23">'[5]Cdrs 1-2'!$A$69:$S$114</definedName>
    <definedName name="__________Cdr8" localSheetId="25">'[5]Cdrs 1-2'!$A$69:$S$114</definedName>
    <definedName name="__________Cdr8">#REF!</definedName>
    <definedName name="__________Dur1" localSheetId="19">[3]Dur!$A$2:$I$27</definedName>
    <definedName name="__________Dur1" localSheetId="21">[3]Dur!$A$2:$I$27</definedName>
    <definedName name="__________Dur1" localSheetId="23">[3]Dur!$A$2:$I$27</definedName>
    <definedName name="__________Dur1" localSheetId="25">[3]Dur!$A$2:$I$27</definedName>
    <definedName name="__________Dur1">#REF!</definedName>
    <definedName name="__________G7" localSheetId="19">#REF!</definedName>
    <definedName name="__________G7" localSheetId="21">#REF!</definedName>
    <definedName name="__________G7" localSheetId="23">#REF!</definedName>
    <definedName name="__________G7" localSheetId="25">#REF!</definedName>
    <definedName name="__________G7" hidden="1">#REF!</definedName>
    <definedName name="__________gas001" localSheetId="19">#REF!</definedName>
    <definedName name="__________gas001" localSheetId="21">#REF!</definedName>
    <definedName name="__________gas001" localSheetId="23">#REF!</definedName>
    <definedName name="__________gas001" localSheetId="25">#REF!</definedName>
    <definedName name="__________gas001">#REF!</definedName>
    <definedName name="__________Gas01" localSheetId="19">#REF!</definedName>
    <definedName name="__________Gas01" localSheetId="21">#REF!</definedName>
    <definedName name="__________Gas01" localSheetId="23">#REF!</definedName>
    <definedName name="__________Gas01" localSheetId="25">#REF!</definedName>
    <definedName name="__________Gas01">#REF!</definedName>
    <definedName name="__________gas1" localSheetId="19">#REF!</definedName>
    <definedName name="__________gas1" localSheetId="21">#REF!</definedName>
    <definedName name="__________gas1" localSheetId="23">#REF!</definedName>
    <definedName name="__________gas1" localSheetId="25">#REF!</definedName>
    <definedName name="__________gas1">#REF!</definedName>
    <definedName name="__________Imp1" localSheetId="19">#REF!</definedName>
    <definedName name="__________Imp1" localSheetId="21">#REF!</definedName>
    <definedName name="__________Imp1" localSheetId="23">#REF!</definedName>
    <definedName name="__________Imp1" localSheetId="25">#REF!</definedName>
    <definedName name="__________Imp1">#REF!</definedName>
    <definedName name="__________Imp2" localSheetId="19">#REF!</definedName>
    <definedName name="__________Imp2" localSheetId="21">#REF!</definedName>
    <definedName name="__________Imp2" localSheetId="23">#REF!</definedName>
    <definedName name="__________Imp2" localSheetId="25">#REF!</definedName>
    <definedName name="__________Imp2">#REF!</definedName>
    <definedName name="__________key2" localSheetId="17">#REF!</definedName>
    <definedName name="__________key2" localSheetId="19">#REF!</definedName>
    <definedName name="__________key2" localSheetId="21">#REF!</definedName>
    <definedName name="__________key2" localSheetId="23">#REF!</definedName>
    <definedName name="__________key2" localSheetId="25">#REF!</definedName>
    <definedName name="__________key2" hidden="1">#REF!</definedName>
    <definedName name="__________p1" localSheetId="19">#REF!</definedName>
    <definedName name="__________p1" localSheetId="21">#REF!</definedName>
    <definedName name="__________p1" localSheetId="23">#REF!</definedName>
    <definedName name="__________p1" localSheetId="25">#REF!</definedName>
    <definedName name="__________p1">#REF!</definedName>
    <definedName name="__________RM1" localSheetId="19">[6]PAG19!$B$3:$I$39</definedName>
    <definedName name="__________RM1" localSheetId="21">[6]PAG19!$B$3:$I$39</definedName>
    <definedName name="__________RM1" localSheetId="23">[6]PAG19!$B$3:$I$39</definedName>
    <definedName name="__________RM1" localSheetId="25">[6]PAG19!$B$3:$I$39</definedName>
    <definedName name="__________RM1">#REF!</definedName>
    <definedName name="__________RM2" localSheetId="19">[6]PAG19!$J$3:$P$39</definedName>
    <definedName name="__________RM2" localSheetId="21">[6]PAG19!$J$3:$P$39</definedName>
    <definedName name="__________RM2" localSheetId="23">[6]PAG19!$J$3:$P$39</definedName>
    <definedName name="__________RM2" localSheetId="25">[6]PAG19!$J$3:$P$39</definedName>
    <definedName name="__________RM2">#REF!</definedName>
    <definedName name="_________A2" localSheetId="19">'[1]R. Natural'!#REF!</definedName>
    <definedName name="_________A2" localSheetId="21">'[1]R. Natural'!#REF!</definedName>
    <definedName name="_________A2" localSheetId="23">'[1]R. Natural'!#REF!</definedName>
    <definedName name="_________A2" localSheetId="25">'[1]R. Natural'!#REF!</definedName>
    <definedName name="_________A2">#REF!</definedName>
    <definedName name="_________bol52" localSheetId="19">[2]PAG_35!#REF!</definedName>
    <definedName name="_________bol52" localSheetId="21">[2]PAG_35!#REF!</definedName>
    <definedName name="_________bol52" localSheetId="23">[2]PAG_35!#REF!</definedName>
    <definedName name="_________bol52" localSheetId="25">[2]PAG_35!#REF!</definedName>
    <definedName name="_________bol52">#REF!</definedName>
    <definedName name="_________BTP1" localSheetId="19">[3]BTPMP!$A$2:$M$19922</definedName>
    <definedName name="_________BTP1" localSheetId="21">[3]BTPMP!$A$2:$M$19922</definedName>
    <definedName name="_________BTP1" localSheetId="23">[3]BTPMP!$A$2:$M$19922</definedName>
    <definedName name="_________BTP1" localSheetId="25">[3]BTPMP!$A$2:$M$19922</definedName>
    <definedName name="_________BTP1">#REF!</definedName>
    <definedName name="_________BTP2" localSheetId="19">[3]BTPMS!$A$2:$N$19683</definedName>
    <definedName name="_________BTP2" localSheetId="21">[3]BTPMS!$A$2:$N$19683</definedName>
    <definedName name="_________BTP2" localSheetId="23">[3]BTPMS!$A$2:$N$19683</definedName>
    <definedName name="_________BTP2" localSheetId="25">[3]BTPMS!$A$2:$N$19683</definedName>
    <definedName name="_________BTP2">#REF!</definedName>
    <definedName name="_________CDB1" localSheetId="19">[3]CDMP!$B$2:$N$20020</definedName>
    <definedName name="_________CDB1" localSheetId="21">[3]CDMP!$B$2:$N$20020</definedName>
    <definedName name="_________CDB1" localSheetId="23">[3]CDMP!$B$2:$N$20020</definedName>
    <definedName name="_________CDB1" localSheetId="25">[3]CDMP!$B$2:$N$20020</definedName>
    <definedName name="_________CDB1">#REF!</definedName>
    <definedName name="_________CDB2" localSheetId="19">[3]CDMS!$A$2:$M$20027</definedName>
    <definedName name="_________CDB2" localSheetId="21">[3]CDMS!$A$2:$M$20027</definedName>
    <definedName name="_________CDB2" localSheetId="23">[3]CDMS!$A$2:$M$20027</definedName>
    <definedName name="_________CDB2" localSheetId="25">[3]CDMS!$A$2:$M$20027</definedName>
    <definedName name="_________CDB2">#REF!</definedName>
    <definedName name="_________cdr2" localSheetId="19">[4]Cdr7!#REF!</definedName>
    <definedName name="_________cdr2" localSheetId="21">[4]Cdr7!#REF!</definedName>
    <definedName name="_________cdr2" localSheetId="23">[4]Cdr7!#REF!</definedName>
    <definedName name="_________cdr2" localSheetId="25">[4]Cdr7!#REF!</definedName>
    <definedName name="_________cdr2">#REF!</definedName>
    <definedName name="_________Cdr7" localSheetId="19">'[5]Cdrs 1-2'!$A$1:$S$46</definedName>
    <definedName name="_________Cdr7" localSheetId="21">'[5]Cdrs 1-2'!$A$1:$S$46</definedName>
    <definedName name="_________Cdr7" localSheetId="23">'[5]Cdrs 1-2'!$A$1:$S$46</definedName>
    <definedName name="_________Cdr7" localSheetId="25">'[5]Cdrs 1-2'!$A$1:$S$46</definedName>
    <definedName name="_________Cdr7">#REF!</definedName>
    <definedName name="_________Cdr8" localSheetId="19">'[5]Cdrs 1-2'!$A$69:$S$114</definedName>
    <definedName name="_________Cdr8" localSheetId="21">'[5]Cdrs 1-2'!$A$69:$S$114</definedName>
    <definedName name="_________Cdr8" localSheetId="23">'[5]Cdrs 1-2'!$A$69:$S$114</definedName>
    <definedName name="_________Cdr8" localSheetId="25">'[5]Cdrs 1-2'!$A$69:$S$114</definedName>
    <definedName name="_________Cdr8">#REF!</definedName>
    <definedName name="_________Dur1" localSheetId="19">[3]Dur!$A$2:$I$27</definedName>
    <definedName name="_________Dur1" localSheetId="21">[3]Dur!$A$2:$I$27</definedName>
    <definedName name="_________Dur1" localSheetId="23">[3]Dur!$A$2:$I$27</definedName>
    <definedName name="_________Dur1" localSheetId="25">[3]Dur!$A$2:$I$27</definedName>
    <definedName name="_________Dur1">#REF!</definedName>
    <definedName name="_________G7" localSheetId="19">#REF!</definedName>
    <definedName name="_________G7" localSheetId="21">#REF!</definedName>
    <definedName name="_________G7" localSheetId="23">#REF!</definedName>
    <definedName name="_________G7" localSheetId="25">#REF!</definedName>
    <definedName name="_________G7" hidden="1">#REF!</definedName>
    <definedName name="_________gas001" localSheetId="17">#REF!</definedName>
    <definedName name="_________gas001" localSheetId="19">#REF!</definedName>
    <definedName name="_________gas001" localSheetId="21">#REF!</definedName>
    <definedName name="_________gas001" localSheetId="23">#REF!</definedName>
    <definedName name="_________gas001" localSheetId="25">#REF!</definedName>
    <definedName name="_________gas001">#REF!</definedName>
    <definedName name="_________Gas01" localSheetId="17">#REF!</definedName>
    <definedName name="_________Gas01" localSheetId="19">#REF!</definedName>
    <definedName name="_________Gas01" localSheetId="21">#REF!</definedName>
    <definedName name="_________Gas01" localSheetId="23">#REF!</definedName>
    <definedName name="_________Gas01" localSheetId="25">#REF!</definedName>
    <definedName name="_________Gas01">#REF!</definedName>
    <definedName name="_________gas1" localSheetId="17">#REF!</definedName>
    <definedName name="_________gas1" localSheetId="19">#REF!</definedName>
    <definedName name="_________gas1" localSheetId="21">#REF!</definedName>
    <definedName name="_________gas1" localSheetId="23">#REF!</definedName>
    <definedName name="_________gas1" localSheetId="25">#REF!</definedName>
    <definedName name="_________gas1">#REF!</definedName>
    <definedName name="_________Imp1" localSheetId="19">#REF!</definedName>
    <definedName name="_________Imp1" localSheetId="21">#REF!</definedName>
    <definedName name="_________Imp1" localSheetId="23">#REF!</definedName>
    <definedName name="_________Imp1" localSheetId="25">#REF!</definedName>
    <definedName name="_________Imp1">#REF!</definedName>
    <definedName name="_________Imp2" localSheetId="17">#REF!</definedName>
    <definedName name="_________Imp2" localSheetId="19">#REF!</definedName>
    <definedName name="_________Imp2" localSheetId="21">#REF!</definedName>
    <definedName name="_________Imp2" localSheetId="23">#REF!</definedName>
    <definedName name="_________Imp2" localSheetId="25">#REF!</definedName>
    <definedName name="_________Imp2">#REF!</definedName>
    <definedName name="_________key2" localSheetId="17">#REF!</definedName>
    <definedName name="_________key2" localSheetId="19">#REF!</definedName>
    <definedName name="_________key2" localSheetId="21">#REF!</definedName>
    <definedName name="_________key2" localSheetId="23">#REF!</definedName>
    <definedName name="_________key2" localSheetId="25">#REF!</definedName>
    <definedName name="_________key2" hidden="1">#REF!</definedName>
    <definedName name="_________p1" localSheetId="17">#REF!</definedName>
    <definedName name="_________p1" localSheetId="19">#REF!</definedName>
    <definedName name="_________p1" localSheetId="21">#REF!</definedName>
    <definedName name="_________p1" localSheetId="23">#REF!</definedName>
    <definedName name="_________p1" localSheetId="25">#REF!</definedName>
    <definedName name="_________p1">#REF!</definedName>
    <definedName name="_________RM1" localSheetId="19">[6]PAG19!$B$3:$I$39</definedName>
    <definedName name="_________RM1" localSheetId="21">[6]PAG19!$B$3:$I$39</definedName>
    <definedName name="_________RM1" localSheetId="23">[6]PAG19!$B$3:$I$39</definedName>
    <definedName name="_________RM1" localSheetId="25">[6]PAG19!$B$3:$I$39</definedName>
    <definedName name="_________RM1">#REF!</definedName>
    <definedName name="_________RM2" localSheetId="19">[6]PAG19!$J$3:$P$39</definedName>
    <definedName name="_________RM2" localSheetId="21">[6]PAG19!$J$3:$P$39</definedName>
    <definedName name="_________RM2" localSheetId="23">[6]PAG19!$J$3:$P$39</definedName>
    <definedName name="_________RM2" localSheetId="25">[6]PAG19!$J$3:$P$39</definedName>
    <definedName name="_________RM2">#REF!</definedName>
    <definedName name="________A2" localSheetId="19">'[1]R. Natural'!#REF!</definedName>
    <definedName name="________A2" localSheetId="21">'[1]R. Natural'!#REF!</definedName>
    <definedName name="________A2" localSheetId="23">'[1]R. Natural'!#REF!</definedName>
    <definedName name="________A2" localSheetId="25">'[1]R. Natural'!#REF!</definedName>
    <definedName name="________A2">#REF!</definedName>
    <definedName name="________bol52" localSheetId="19">[2]PAG_35!#REF!</definedName>
    <definedName name="________bol52" localSheetId="21">[2]PAG_35!#REF!</definedName>
    <definedName name="________bol52" localSheetId="23">[2]PAG_35!#REF!</definedName>
    <definedName name="________bol52" localSheetId="25">[2]PAG_35!#REF!</definedName>
    <definedName name="________bol52">#REF!</definedName>
    <definedName name="________BTP1" localSheetId="19">[3]BTPMP!$A$2:$M$19922</definedName>
    <definedName name="________BTP1" localSheetId="21">[3]BTPMP!$A$2:$M$19922</definedName>
    <definedName name="________BTP1" localSheetId="23">[3]BTPMP!$A$2:$M$19922</definedName>
    <definedName name="________BTP1" localSheetId="25">[3]BTPMP!$A$2:$M$19922</definedName>
    <definedName name="________BTP1">#REF!</definedName>
    <definedName name="________BTP2" localSheetId="19">[3]BTPMS!$A$2:$N$19683</definedName>
    <definedName name="________BTP2" localSheetId="21">[3]BTPMS!$A$2:$N$19683</definedName>
    <definedName name="________BTP2" localSheetId="23">[3]BTPMS!$A$2:$N$19683</definedName>
    <definedName name="________BTP2" localSheetId="25">[3]BTPMS!$A$2:$N$19683</definedName>
    <definedName name="________BTP2">#REF!</definedName>
    <definedName name="________CDB1" localSheetId="19">[3]CDMP!$B$2:$N$20020</definedName>
    <definedName name="________CDB1" localSheetId="21">[3]CDMP!$B$2:$N$20020</definedName>
    <definedName name="________CDB1" localSheetId="23">[3]CDMP!$B$2:$N$20020</definedName>
    <definedName name="________CDB1" localSheetId="25">[3]CDMP!$B$2:$N$20020</definedName>
    <definedName name="________CDB1">#REF!</definedName>
    <definedName name="________CDB2" localSheetId="19">[3]CDMS!$A$2:$M$20027</definedName>
    <definedName name="________CDB2" localSheetId="21">[3]CDMS!$A$2:$M$20027</definedName>
    <definedName name="________CDB2" localSheetId="23">[3]CDMS!$A$2:$M$20027</definedName>
    <definedName name="________CDB2" localSheetId="25">[3]CDMS!$A$2:$M$20027</definedName>
    <definedName name="________CDB2">#REF!</definedName>
    <definedName name="________cdr2" localSheetId="19">[4]Cdr7!#REF!</definedName>
    <definedName name="________cdr2" localSheetId="21">[4]Cdr7!#REF!</definedName>
    <definedName name="________cdr2" localSheetId="23">[4]Cdr7!#REF!</definedName>
    <definedName name="________cdr2" localSheetId="25">[4]Cdr7!#REF!</definedName>
    <definedName name="________cdr2">#REF!</definedName>
    <definedName name="________Cdr7" localSheetId="19">'[5]Cdrs 1-2'!$A$1:$S$46</definedName>
    <definedName name="________Cdr7" localSheetId="21">'[5]Cdrs 1-2'!$A$1:$S$46</definedName>
    <definedName name="________Cdr7" localSheetId="23">'[5]Cdrs 1-2'!$A$1:$S$46</definedName>
    <definedName name="________Cdr7" localSheetId="25">'[5]Cdrs 1-2'!$A$1:$S$46</definedName>
    <definedName name="________Cdr7">#REF!</definedName>
    <definedName name="________Cdr8" localSheetId="19">'[5]Cdrs 1-2'!$A$69:$S$114</definedName>
    <definedName name="________Cdr8" localSheetId="21">'[5]Cdrs 1-2'!$A$69:$S$114</definedName>
    <definedName name="________Cdr8" localSheetId="23">'[5]Cdrs 1-2'!$A$69:$S$114</definedName>
    <definedName name="________Cdr8" localSheetId="25">'[5]Cdrs 1-2'!$A$69:$S$114</definedName>
    <definedName name="________Cdr8">#REF!</definedName>
    <definedName name="________Dur1" localSheetId="19">[3]Dur!$A$2:$I$27</definedName>
    <definedName name="________Dur1" localSheetId="21">[3]Dur!$A$2:$I$27</definedName>
    <definedName name="________Dur1" localSheetId="23">[3]Dur!$A$2:$I$27</definedName>
    <definedName name="________Dur1" localSheetId="25">[3]Dur!$A$2:$I$27</definedName>
    <definedName name="________Dur1">#REF!</definedName>
    <definedName name="________FF1" localSheetId="17">#REF!</definedName>
    <definedName name="________FF1" localSheetId="19">#REF!</definedName>
    <definedName name="________FF1" localSheetId="21">#REF!</definedName>
    <definedName name="________FF1" localSheetId="23">#REF!</definedName>
    <definedName name="________FF1" localSheetId="25">#REF!</definedName>
    <definedName name="________FF1">#REF!</definedName>
    <definedName name="________G7" localSheetId="19">#REF!</definedName>
    <definedName name="________G7" localSheetId="21">#REF!</definedName>
    <definedName name="________G7" localSheetId="23">#REF!</definedName>
    <definedName name="________G7" localSheetId="25">#REF!</definedName>
    <definedName name="________G7" hidden="1">#REF!</definedName>
    <definedName name="________gas001" localSheetId="19">#REF!</definedName>
    <definedName name="________gas001" localSheetId="21">#REF!</definedName>
    <definedName name="________gas001" localSheetId="23">#REF!</definedName>
    <definedName name="________gas001" localSheetId="25">#REF!</definedName>
    <definedName name="________gas001">#REF!</definedName>
    <definedName name="________Gas01" localSheetId="19">#REF!</definedName>
    <definedName name="________Gas01" localSheetId="21">#REF!</definedName>
    <definedName name="________Gas01" localSheetId="23">#REF!</definedName>
    <definedName name="________Gas01" localSheetId="25">#REF!</definedName>
    <definedName name="________Gas01">#REF!</definedName>
    <definedName name="________gas1" localSheetId="19">#REF!</definedName>
    <definedName name="________gas1" localSheetId="21">#REF!</definedName>
    <definedName name="________gas1" localSheetId="23">#REF!</definedName>
    <definedName name="________gas1" localSheetId="25">#REF!</definedName>
    <definedName name="________gas1">#REF!</definedName>
    <definedName name="________Imp1" localSheetId="17">#REF!</definedName>
    <definedName name="________Imp1" localSheetId="19">#REF!</definedName>
    <definedName name="________Imp1" localSheetId="21">#REF!</definedName>
    <definedName name="________Imp1" localSheetId="23">#REF!</definedName>
    <definedName name="________Imp1" localSheetId="25">#REF!</definedName>
    <definedName name="________Imp1">#REF!</definedName>
    <definedName name="________Imp2" localSheetId="17">#REF!</definedName>
    <definedName name="________Imp2" localSheetId="19">#REF!</definedName>
    <definedName name="________Imp2" localSheetId="21">#REF!</definedName>
    <definedName name="________Imp2" localSheetId="23">#REF!</definedName>
    <definedName name="________Imp2" localSheetId="25">#REF!</definedName>
    <definedName name="________Imp2">#REF!</definedName>
    <definedName name="________key2" localSheetId="17">#REF!</definedName>
    <definedName name="________key2" localSheetId="19">#REF!</definedName>
    <definedName name="________key2" localSheetId="21">#REF!</definedName>
    <definedName name="________key2" localSheetId="23">#REF!</definedName>
    <definedName name="________key2" localSheetId="25">#REF!</definedName>
    <definedName name="________key2" hidden="1">#REF!</definedName>
    <definedName name="________p1" localSheetId="17">#REF!</definedName>
    <definedName name="________p1" localSheetId="19">#REF!</definedName>
    <definedName name="________p1" localSheetId="21">#REF!</definedName>
    <definedName name="________p1" localSheetId="23">#REF!</definedName>
    <definedName name="________p1" localSheetId="25">#REF!</definedName>
    <definedName name="________p1">#REF!</definedName>
    <definedName name="________RM1" localSheetId="19">[6]PAG19!$B$3:$I$39</definedName>
    <definedName name="________RM1" localSheetId="21">[6]PAG19!$B$3:$I$39</definedName>
    <definedName name="________RM1" localSheetId="23">[6]PAG19!$B$3:$I$39</definedName>
    <definedName name="________RM1" localSheetId="25">[6]PAG19!$B$3:$I$39</definedName>
    <definedName name="________RM1">#REF!</definedName>
    <definedName name="________RM2" localSheetId="19">[6]PAG19!$J$3:$P$39</definedName>
    <definedName name="________RM2" localSheetId="21">[6]PAG19!$J$3:$P$39</definedName>
    <definedName name="________RM2" localSheetId="23">[6]PAG19!$J$3:$P$39</definedName>
    <definedName name="________RM2" localSheetId="25">[6]PAG19!$J$3:$P$39</definedName>
    <definedName name="________RM2">#REF!</definedName>
    <definedName name="________TAB1998" localSheetId="17">#REF!</definedName>
    <definedName name="________TAB1998" localSheetId="19">#REF!</definedName>
    <definedName name="________TAB1998" localSheetId="21">#REF!</definedName>
    <definedName name="________TAB1998" localSheetId="23">#REF!</definedName>
    <definedName name="________TAB1998" localSheetId="25">#REF!</definedName>
    <definedName name="________TAB1998">#REF!</definedName>
    <definedName name="________TAB1999" localSheetId="17">#REF!</definedName>
    <definedName name="________TAB1999" localSheetId="19">#REF!</definedName>
    <definedName name="________TAB1999" localSheetId="21">#REF!</definedName>
    <definedName name="________TAB1999" localSheetId="23">#REF!</definedName>
    <definedName name="________TAB1999" localSheetId="25">#REF!</definedName>
    <definedName name="________TAB1999">#REF!</definedName>
    <definedName name="________TAB2000" localSheetId="17">#REF!</definedName>
    <definedName name="________TAB2000" localSheetId="19">#REF!</definedName>
    <definedName name="________TAB2000" localSheetId="21">#REF!</definedName>
    <definedName name="________TAB2000" localSheetId="23">#REF!</definedName>
    <definedName name="________TAB2000" localSheetId="25">#REF!</definedName>
    <definedName name="________TAB2000">#REF!</definedName>
    <definedName name="________TAB2001" localSheetId="17">#REF!</definedName>
    <definedName name="________TAB2001" localSheetId="19">#REF!</definedName>
    <definedName name="________TAB2001" localSheetId="21">#REF!</definedName>
    <definedName name="________TAB2001" localSheetId="23">#REF!</definedName>
    <definedName name="________TAB2001" localSheetId="25">#REF!</definedName>
    <definedName name="________TAB2001">#REF!</definedName>
    <definedName name="________TAB2002" localSheetId="17">#REF!</definedName>
    <definedName name="________TAB2002" localSheetId="19">#REF!</definedName>
    <definedName name="________TAB2002" localSheetId="21">#REF!</definedName>
    <definedName name="________TAB2002" localSheetId="23">#REF!</definedName>
    <definedName name="________TAB2002" localSheetId="25">#REF!</definedName>
    <definedName name="________TAB2002">#REF!</definedName>
    <definedName name="________TAB2003" localSheetId="17">#REF!</definedName>
    <definedName name="________TAB2003" localSheetId="19">#REF!</definedName>
    <definedName name="________TAB2003" localSheetId="21">#REF!</definedName>
    <definedName name="________TAB2003" localSheetId="23">#REF!</definedName>
    <definedName name="________TAB2003" localSheetId="25">#REF!</definedName>
    <definedName name="________TAB2003">#REF!</definedName>
    <definedName name="_______A2" localSheetId="19">'[1]R. Natural'!#REF!</definedName>
    <definedName name="_______A2" localSheetId="21">'[1]R. Natural'!#REF!</definedName>
    <definedName name="_______A2" localSheetId="23">'[1]R. Natural'!#REF!</definedName>
    <definedName name="_______A2" localSheetId="25">'[1]R. Natural'!#REF!</definedName>
    <definedName name="_______A2">#REF!</definedName>
    <definedName name="_______bol52" localSheetId="19">[2]PAG_35!#REF!</definedName>
    <definedName name="_______bol52" localSheetId="21">[2]PAG_35!#REF!</definedName>
    <definedName name="_______bol52" localSheetId="23">[2]PAG_35!#REF!</definedName>
    <definedName name="_______bol52" localSheetId="25">[2]PAG_35!#REF!</definedName>
    <definedName name="_______bol52">#REF!</definedName>
    <definedName name="_______BTP1" localSheetId="19">[3]BTPMP!$A$2:$M$19922</definedName>
    <definedName name="_______BTP1" localSheetId="21">[3]BTPMP!$A$2:$M$19922</definedName>
    <definedName name="_______BTP1" localSheetId="23">[3]BTPMP!$A$2:$M$19922</definedName>
    <definedName name="_______BTP1" localSheetId="25">[3]BTPMP!$A$2:$M$19922</definedName>
    <definedName name="_______BTP1">#REF!</definedName>
    <definedName name="_______BTP2" localSheetId="19">[3]BTPMS!$A$2:$N$19683</definedName>
    <definedName name="_______BTP2" localSheetId="21">[3]BTPMS!$A$2:$N$19683</definedName>
    <definedName name="_______BTP2" localSheetId="23">[3]BTPMS!$A$2:$N$19683</definedName>
    <definedName name="_______BTP2" localSheetId="25">[3]BTPMS!$A$2:$N$19683</definedName>
    <definedName name="_______BTP2">#REF!</definedName>
    <definedName name="_______CDB1" localSheetId="19">[3]CDMP!$B$2:$N$20020</definedName>
    <definedName name="_______CDB1" localSheetId="21">[3]CDMP!$B$2:$N$20020</definedName>
    <definedName name="_______CDB1" localSheetId="23">[3]CDMP!$B$2:$N$20020</definedName>
    <definedName name="_______CDB1" localSheetId="25">[3]CDMP!$B$2:$N$20020</definedName>
    <definedName name="_______CDB1">#REF!</definedName>
    <definedName name="_______CDB2" localSheetId="19">[3]CDMS!$A$2:$M$20027</definedName>
    <definedName name="_______CDB2" localSheetId="21">[3]CDMS!$A$2:$M$20027</definedName>
    <definedName name="_______CDB2" localSheetId="23">[3]CDMS!$A$2:$M$20027</definedName>
    <definedName name="_______CDB2" localSheetId="25">[3]CDMS!$A$2:$M$20027</definedName>
    <definedName name="_______CDB2">#REF!</definedName>
    <definedName name="_______cdr2" localSheetId="19">[4]Cdr7!#REF!</definedName>
    <definedName name="_______cdr2" localSheetId="21">[4]Cdr7!#REF!</definedName>
    <definedName name="_______cdr2" localSheetId="23">[4]Cdr7!#REF!</definedName>
    <definedName name="_______cdr2" localSheetId="25">[4]Cdr7!#REF!</definedName>
    <definedName name="_______cdr2">#REF!</definedName>
    <definedName name="_______Cdr7" localSheetId="19">'[5]Cdrs 1-2'!$A$1:$S$46</definedName>
    <definedName name="_______Cdr7" localSheetId="21">'[5]Cdrs 1-2'!$A$1:$S$46</definedName>
    <definedName name="_______Cdr7" localSheetId="23">'[5]Cdrs 1-2'!$A$1:$S$46</definedName>
    <definedName name="_______Cdr7" localSheetId="25">'[5]Cdrs 1-2'!$A$1:$S$46</definedName>
    <definedName name="_______Cdr7">#REF!</definedName>
    <definedName name="_______Cdr8" localSheetId="19">'[5]Cdrs 1-2'!$A$69:$S$114</definedName>
    <definedName name="_______Cdr8" localSheetId="21">'[5]Cdrs 1-2'!$A$69:$S$114</definedName>
    <definedName name="_______Cdr8" localSheetId="23">'[5]Cdrs 1-2'!$A$69:$S$114</definedName>
    <definedName name="_______Cdr8" localSheetId="25">'[5]Cdrs 1-2'!$A$69:$S$114</definedName>
    <definedName name="_______Cdr8">#REF!</definedName>
    <definedName name="_______Dur1" localSheetId="19">[3]Dur!$A$2:$I$27</definedName>
    <definedName name="_______Dur1" localSheetId="21">[3]Dur!$A$2:$I$27</definedName>
    <definedName name="_______Dur1" localSheetId="23">[3]Dur!$A$2:$I$27</definedName>
    <definedName name="_______Dur1" localSheetId="25">[3]Dur!$A$2:$I$27</definedName>
    <definedName name="_______Dur1">#REF!</definedName>
    <definedName name="_______FF1" localSheetId="17">#REF!</definedName>
    <definedName name="_______FF1" localSheetId="19">#REF!</definedName>
    <definedName name="_______FF1" localSheetId="21">#REF!</definedName>
    <definedName name="_______FF1" localSheetId="23">#REF!</definedName>
    <definedName name="_______FF1" localSheetId="25">#REF!</definedName>
    <definedName name="_______FF1">#REF!</definedName>
    <definedName name="_______G7" localSheetId="17">#REF!</definedName>
    <definedName name="_______G7" localSheetId="19">#REF!</definedName>
    <definedName name="_______G7" localSheetId="21">#REF!</definedName>
    <definedName name="_______G7" localSheetId="23">#REF!</definedName>
    <definedName name="_______G7" localSheetId="25">#REF!</definedName>
    <definedName name="_______G7" hidden="1">#REF!</definedName>
    <definedName name="_______gas001" localSheetId="17">#REF!</definedName>
    <definedName name="_______gas001" localSheetId="19">#REF!</definedName>
    <definedName name="_______gas001" localSheetId="21">#REF!</definedName>
    <definedName name="_______gas001" localSheetId="23">#REF!</definedName>
    <definedName name="_______gas001" localSheetId="25">#REF!</definedName>
    <definedName name="_______gas001">#REF!</definedName>
    <definedName name="_______Gas01" localSheetId="17">#REF!</definedName>
    <definedName name="_______Gas01" localSheetId="19">#REF!</definedName>
    <definedName name="_______Gas01" localSheetId="21">#REF!</definedName>
    <definedName name="_______Gas01" localSheetId="23">#REF!</definedName>
    <definedName name="_______Gas01" localSheetId="25">#REF!</definedName>
    <definedName name="_______Gas01">#REF!</definedName>
    <definedName name="_______gas1" localSheetId="17">#REF!</definedName>
    <definedName name="_______gas1" localSheetId="19">#REF!</definedName>
    <definedName name="_______gas1" localSheetId="21">#REF!</definedName>
    <definedName name="_______gas1" localSheetId="23">#REF!</definedName>
    <definedName name="_______gas1" localSheetId="25">#REF!</definedName>
    <definedName name="_______gas1">#REF!</definedName>
    <definedName name="_______Imp1" localSheetId="17">#REF!</definedName>
    <definedName name="_______Imp1" localSheetId="19">#REF!</definedName>
    <definedName name="_______Imp1" localSheetId="21">#REF!</definedName>
    <definedName name="_______Imp1" localSheetId="23">#REF!</definedName>
    <definedName name="_______Imp1" localSheetId="25">#REF!</definedName>
    <definedName name="_______Imp1">#REF!</definedName>
    <definedName name="_______Imp2" localSheetId="17">#REF!</definedName>
    <definedName name="_______Imp2" localSheetId="19">#REF!</definedName>
    <definedName name="_______Imp2" localSheetId="21">#REF!</definedName>
    <definedName name="_______Imp2" localSheetId="23">#REF!</definedName>
    <definedName name="_______Imp2" localSheetId="25">#REF!</definedName>
    <definedName name="_______Imp2">#REF!</definedName>
    <definedName name="_______key2" localSheetId="17">#REF!</definedName>
    <definedName name="_______key2" localSheetId="19">#REF!</definedName>
    <definedName name="_______key2" localSheetId="21">#REF!</definedName>
    <definedName name="_______key2" localSheetId="23">#REF!</definedName>
    <definedName name="_______key2" localSheetId="25">#REF!</definedName>
    <definedName name="_______key2" hidden="1">#REF!</definedName>
    <definedName name="_______p1" localSheetId="17">#REF!</definedName>
    <definedName name="_______p1" localSheetId="19">#REF!</definedName>
    <definedName name="_______p1" localSheetId="21">#REF!</definedName>
    <definedName name="_______p1" localSheetId="23">#REF!</definedName>
    <definedName name="_______p1" localSheetId="25">#REF!</definedName>
    <definedName name="_______p1">#REF!</definedName>
    <definedName name="_______RM1" localSheetId="19">[6]PAG19!$B$3:$I$39</definedName>
    <definedName name="_______RM1" localSheetId="21">[6]PAG19!$B$3:$I$39</definedName>
    <definedName name="_______RM1" localSheetId="23">[6]PAG19!$B$3:$I$39</definedName>
    <definedName name="_______RM1" localSheetId="25">[6]PAG19!$B$3:$I$39</definedName>
    <definedName name="_______RM1">#REF!</definedName>
    <definedName name="_______RM2" localSheetId="19">[6]PAG19!$J$3:$P$39</definedName>
    <definedName name="_______RM2" localSheetId="21">[6]PAG19!$J$3:$P$39</definedName>
    <definedName name="_______RM2" localSheetId="23">[6]PAG19!$J$3:$P$39</definedName>
    <definedName name="_______RM2" localSheetId="25">[6]PAG19!$J$3:$P$39</definedName>
    <definedName name="_______RM2">#REF!</definedName>
    <definedName name="_______TAB1998" localSheetId="17">#REF!</definedName>
    <definedName name="_______TAB1998" localSheetId="19">#REF!</definedName>
    <definedName name="_______TAB1998" localSheetId="21">#REF!</definedName>
    <definedName name="_______TAB1998" localSheetId="23">#REF!</definedName>
    <definedName name="_______TAB1998" localSheetId="25">#REF!</definedName>
    <definedName name="_______TAB1998">#REF!</definedName>
    <definedName name="_______TAB1999" localSheetId="17">#REF!</definedName>
    <definedName name="_______TAB1999" localSheetId="19">#REF!</definedName>
    <definedName name="_______TAB1999" localSheetId="21">#REF!</definedName>
    <definedName name="_______TAB1999" localSheetId="23">#REF!</definedName>
    <definedName name="_______TAB1999" localSheetId="25">#REF!</definedName>
    <definedName name="_______TAB1999">#REF!</definedName>
    <definedName name="_______TAB2000" localSheetId="17">#REF!</definedName>
    <definedName name="_______TAB2000" localSheetId="19">#REF!</definedName>
    <definedName name="_______TAB2000" localSheetId="21">#REF!</definedName>
    <definedName name="_______TAB2000" localSheetId="23">#REF!</definedName>
    <definedName name="_______TAB2000" localSheetId="25">#REF!</definedName>
    <definedName name="_______TAB2000">#REF!</definedName>
    <definedName name="_______TAB2001" localSheetId="17">#REF!</definedName>
    <definedName name="_______TAB2001" localSheetId="19">#REF!</definedName>
    <definedName name="_______TAB2001" localSheetId="21">#REF!</definedName>
    <definedName name="_______TAB2001" localSheetId="23">#REF!</definedName>
    <definedName name="_______TAB2001" localSheetId="25">#REF!</definedName>
    <definedName name="_______TAB2001">#REF!</definedName>
    <definedName name="_______TAB2002" localSheetId="17">#REF!</definedName>
    <definedName name="_______TAB2002" localSheetId="19">#REF!</definedName>
    <definedName name="_______TAB2002" localSheetId="21">#REF!</definedName>
    <definedName name="_______TAB2002" localSheetId="23">#REF!</definedName>
    <definedName name="_______TAB2002" localSheetId="25">#REF!</definedName>
    <definedName name="_______TAB2002">#REF!</definedName>
    <definedName name="_______TAB2003" localSheetId="17">#REF!</definedName>
    <definedName name="_______TAB2003" localSheetId="19">#REF!</definedName>
    <definedName name="_______TAB2003" localSheetId="21">#REF!</definedName>
    <definedName name="_______TAB2003" localSheetId="23">#REF!</definedName>
    <definedName name="_______TAB2003" localSheetId="25">#REF!</definedName>
    <definedName name="_______TAB2003">#REF!</definedName>
    <definedName name="______A2" localSheetId="19">'[7]R. Natural'!#REF!</definedName>
    <definedName name="______A2" localSheetId="21">'[8]R. Natural'!#REF!</definedName>
    <definedName name="______A2" localSheetId="23">'[8]R. Natural'!#REF!</definedName>
    <definedName name="______A2" localSheetId="25">'[8]R. Natural'!#REF!</definedName>
    <definedName name="______A2">#REF!</definedName>
    <definedName name="______bol52" localSheetId="19">[2]PAG_35!#REF!</definedName>
    <definedName name="______bol52" localSheetId="21">[2]PAG_35!#REF!</definedName>
    <definedName name="______bol52" localSheetId="23">[2]PAG_35!#REF!</definedName>
    <definedName name="______bol52" localSheetId="25">[2]PAG_35!#REF!</definedName>
    <definedName name="______bol52">#REF!</definedName>
    <definedName name="______BTP1" localSheetId="19">[3]BTPMP!$A$2:$M$19922</definedName>
    <definedName name="______BTP1" localSheetId="21">[3]BTPMP!$A$2:$M$19922</definedName>
    <definedName name="______BTP1" localSheetId="23">[3]BTPMP!$A$2:$M$19922</definedName>
    <definedName name="______BTP1" localSheetId="25">[3]BTPMP!$A$2:$M$19922</definedName>
    <definedName name="______BTP1">#REF!</definedName>
    <definedName name="______BTP2" localSheetId="19">[3]BTPMS!$A$2:$N$19683</definedName>
    <definedName name="______BTP2" localSheetId="21">[3]BTPMS!$A$2:$N$19683</definedName>
    <definedName name="______BTP2" localSheetId="23">[3]BTPMS!$A$2:$N$19683</definedName>
    <definedName name="______BTP2" localSheetId="25">[3]BTPMS!$A$2:$N$19683</definedName>
    <definedName name="______BTP2">#REF!</definedName>
    <definedName name="______CDB1" localSheetId="19">[3]CDMP!$B$2:$N$20020</definedName>
    <definedName name="______CDB1" localSheetId="21">[3]CDMP!$B$2:$N$20020</definedName>
    <definedName name="______CDB1" localSheetId="23">[3]CDMP!$B$2:$N$20020</definedName>
    <definedName name="______CDB1" localSheetId="25">[3]CDMP!$B$2:$N$20020</definedName>
    <definedName name="______CDB1">#REF!</definedName>
    <definedName name="______CDB2" localSheetId="19">[3]CDMS!$A$2:$M$20027</definedName>
    <definedName name="______CDB2" localSheetId="21">[3]CDMS!$A$2:$M$20027</definedName>
    <definedName name="______CDB2" localSheetId="23">[3]CDMS!$A$2:$M$20027</definedName>
    <definedName name="______CDB2" localSheetId="25">[3]CDMS!$A$2:$M$20027</definedName>
    <definedName name="______CDB2">#REF!</definedName>
    <definedName name="______cdr2" localSheetId="19">[4]Cdr7!#REF!</definedName>
    <definedName name="______cdr2" localSheetId="21">[4]Cdr7!#REF!</definedName>
    <definedName name="______cdr2" localSheetId="23">[4]Cdr7!#REF!</definedName>
    <definedName name="______cdr2" localSheetId="25">[4]Cdr7!#REF!</definedName>
    <definedName name="______cdr2">#REF!</definedName>
    <definedName name="______Cdr7" localSheetId="19">'[5]Cdrs 1-2'!$A$1:$S$46</definedName>
    <definedName name="______Cdr7" localSheetId="21">'[5]Cdrs 1-2'!$A$1:$S$46</definedName>
    <definedName name="______Cdr7" localSheetId="23">'[5]Cdrs 1-2'!$A$1:$S$46</definedName>
    <definedName name="______Cdr7" localSheetId="25">'[5]Cdrs 1-2'!$A$1:$S$46</definedName>
    <definedName name="______Cdr7">#REF!</definedName>
    <definedName name="______Cdr8" localSheetId="19">'[5]Cdrs 1-2'!$A$69:$S$114</definedName>
    <definedName name="______Cdr8" localSheetId="21">'[5]Cdrs 1-2'!$A$69:$S$114</definedName>
    <definedName name="______Cdr8" localSheetId="23">'[5]Cdrs 1-2'!$A$69:$S$114</definedName>
    <definedName name="______Cdr8" localSheetId="25">'[5]Cdrs 1-2'!$A$69:$S$114</definedName>
    <definedName name="______Cdr8">#REF!</definedName>
    <definedName name="______Dur1" localSheetId="19">[3]Dur!$A$2:$I$27</definedName>
    <definedName name="______Dur1" localSheetId="21">[3]Dur!$A$2:$I$27</definedName>
    <definedName name="______Dur1" localSheetId="23">[3]Dur!$A$2:$I$27</definedName>
    <definedName name="______Dur1" localSheetId="25">[3]Dur!$A$2:$I$27</definedName>
    <definedName name="______Dur1">#REF!</definedName>
    <definedName name="______FF1" localSheetId="17">#REF!</definedName>
    <definedName name="______FF1" localSheetId="19">#REF!</definedName>
    <definedName name="______FF1" localSheetId="21">#REF!</definedName>
    <definedName name="______FF1" localSheetId="23">#REF!</definedName>
    <definedName name="______FF1" localSheetId="25">#REF!</definedName>
    <definedName name="______FF1">#REF!</definedName>
    <definedName name="______G7" localSheetId="17">#REF!</definedName>
    <definedName name="______G7" localSheetId="19">#REF!</definedName>
    <definedName name="______G7" localSheetId="21">#REF!</definedName>
    <definedName name="______G7" localSheetId="23">#REF!</definedName>
    <definedName name="______G7" localSheetId="25">#REF!</definedName>
    <definedName name="______G7" hidden="1">#REF!</definedName>
    <definedName name="______gas001" localSheetId="17">#REF!</definedName>
    <definedName name="______gas001" localSheetId="19">#REF!</definedName>
    <definedName name="______gas001" localSheetId="21">#REF!</definedName>
    <definedName name="______gas001" localSheetId="23">#REF!</definedName>
    <definedName name="______gas001" localSheetId="25">#REF!</definedName>
    <definedName name="______gas001">#REF!</definedName>
    <definedName name="______Gas01" localSheetId="17">#REF!</definedName>
    <definedName name="______Gas01" localSheetId="19">#REF!</definedName>
    <definedName name="______Gas01" localSheetId="21">#REF!</definedName>
    <definedName name="______Gas01" localSheetId="23">#REF!</definedName>
    <definedName name="______Gas01" localSheetId="25">#REF!</definedName>
    <definedName name="______Gas01">#REF!</definedName>
    <definedName name="______gas1" localSheetId="17">#REF!</definedName>
    <definedName name="______gas1" localSheetId="19">#REF!</definedName>
    <definedName name="______gas1" localSheetId="21">#REF!</definedName>
    <definedName name="______gas1" localSheetId="23">#REF!</definedName>
    <definedName name="______gas1" localSheetId="25">#REF!</definedName>
    <definedName name="______gas1">#REF!</definedName>
    <definedName name="______Imp1" localSheetId="17">#REF!</definedName>
    <definedName name="______Imp1" localSheetId="19">#REF!</definedName>
    <definedName name="______Imp1" localSheetId="21">#REF!</definedName>
    <definedName name="______Imp1" localSheetId="23">#REF!</definedName>
    <definedName name="______Imp1" localSheetId="25">#REF!</definedName>
    <definedName name="______Imp1">#REF!</definedName>
    <definedName name="______Imp2" localSheetId="17">#REF!</definedName>
    <definedName name="______Imp2" localSheetId="19">#REF!</definedName>
    <definedName name="______Imp2" localSheetId="21">#REF!</definedName>
    <definedName name="______Imp2" localSheetId="23">#REF!</definedName>
    <definedName name="______Imp2" localSheetId="25">#REF!</definedName>
    <definedName name="______Imp2">#REF!</definedName>
    <definedName name="______key2" localSheetId="17">#REF!</definedName>
    <definedName name="______key2" localSheetId="19">#REF!</definedName>
    <definedName name="______key2" localSheetId="21">#REF!</definedName>
    <definedName name="______key2" localSheetId="23">#REF!</definedName>
    <definedName name="______key2" localSheetId="25">#REF!</definedName>
    <definedName name="______key2" hidden="1">#REF!</definedName>
    <definedName name="______p1" localSheetId="17">#REF!</definedName>
    <definedName name="______p1" localSheetId="19">#REF!</definedName>
    <definedName name="______p1" localSheetId="21">#REF!</definedName>
    <definedName name="______p1" localSheetId="23">#REF!</definedName>
    <definedName name="______p1" localSheetId="25">#REF!</definedName>
    <definedName name="______p1">#REF!</definedName>
    <definedName name="______RM1" localSheetId="19">[6]PAG19!$B$3:$I$39</definedName>
    <definedName name="______RM1" localSheetId="21">[6]PAG19!$B$3:$I$39</definedName>
    <definedName name="______RM1" localSheetId="23">[6]PAG19!$B$3:$I$39</definedName>
    <definedName name="______RM1" localSheetId="25">[6]PAG19!$B$3:$I$39</definedName>
    <definedName name="______RM1">#REF!</definedName>
    <definedName name="______RM2" localSheetId="19">[6]PAG19!$J$3:$P$39</definedName>
    <definedName name="______RM2" localSheetId="21">[6]PAG19!$J$3:$P$39</definedName>
    <definedName name="______RM2" localSheetId="23">[6]PAG19!$J$3:$P$39</definedName>
    <definedName name="______RM2" localSheetId="25">[6]PAG19!$J$3:$P$39</definedName>
    <definedName name="______RM2">#REF!</definedName>
    <definedName name="______TAB1998" localSheetId="17">#REF!</definedName>
    <definedName name="______TAB1998" localSheetId="19">#REF!</definedName>
    <definedName name="______TAB1998" localSheetId="21">#REF!</definedName>
    <definedName name="______TAB1998" localSheetId="23">#REF!</definedName>
    <definedName name="______TAB1998" localSheetId="25">#REF!</definedName>
    <definedName name="______TAB1998">#REF!</definedName>
    <definedName name="______TAB1999" localSheetId="17">#REF!</definedName>
    <definedName name="______TAB1999" localSheetId="19">#REF!</definedName>
    <definedName name="______TAB1999" localSheetId="21">#REF!</definedName>
    <definedName name="______TAB1999" localSheetId="23">#REF!</definedName>
    <definedName name="______TAB1999" localSheetId="25">#REF!</definedName>
    <definedName name="______TAB1999">#REF!</definedName>
    <definedName name="______TAB2000" localSheetId="17">#REF!</definedName>
    <definedName name="______TAB2000" localSheetId="19">#REF!</definedName>
    <definedName name="______TAB2000" localSheetId="21">#REF!</definedName>
    <definedName name="______TAB2000" localSheetId="23">#REF!</definedName>
    <definedName name="______TAB2000" localSheetId="25">#REF!</definedName>
    <definedName name="______TAB2000">#REF!</definedName>
    <definedName name="______TAB2001" localSheetId="17">#REF!</definedName>
    <definedName name="______TAB2001" localSheetId="19">#REF!</definedName>
    <definedName name="______TAB2001" localSheetId="21">#REF!</definedName>
    <definedName name="______TAB2001" localSheetId="23">#REF!</definedName>
    <definedName name="______TAB2001" localSheetId="25">#REF!</definedName>
    <definedName name="______TAB2001">#REF!</definedName>
    <definedName name="______TAB2002" localSheetId="17">#REF!</definedName>
    <definedName name="______TAB2002" localSheetId="19">#REF!</definedName>
    <definedName name="______TAB2002" localSheetId="21">#REF!</definedName>
    <definedName name="______TAB2002" localSheetId="23">#REF!</definedName>
    <definedName name="______TAB2002" localSheetId="25">#REF!</definedName>
    <definedName name="______TAB2002">#REF!</definedName>
    <definedName name="______TAB2003" localSheetId="17">#REF!</definedName>
    <definedName name="______TAB2003" localSheetId="19">#REF!</definedName>
    <definedName name="______TAB2003" localSheetId="21">#REF!</definedName>
    <definedName name="______TAB2003" localSheetId="23">#REF!</definedName>
    <definedName name="______TAB2003" localSheetId="25">#REF!</definedName>
    <definedName name="______TAB2003">#REF!</definedName>
    <definedName name="_____A2" localSheetId="19">'[9]R. Natural'!#REF!</definedName>
    <definedName name="_____A2" localSheetId="21">'[9]R. Natural'!#REF!</definedName>
    <definedName name="_____A2" localSheetId="23">'[9]R. Natural'!#REF!</definedName>
    <definedName name="_____A2" localSheetId="25">'[9]R. Natural'!#REF!</definedName>
    <definedName name="_____A2">#REF!</definedName>
    <definedName name="_____bol52" localSheetId="19">[2]PAG_35!#REF!</definedName>
    <definedName name="_____bol52" localSheetId="21">[2]PAG_35!#REF!</definedName>
    <definedName name="_____bol52" localSheetId="23">[2]PAG_35!#REF!</definedName>
    <definedName name="_____bol52" localSheetId="25">[2]PAG_35!#REF!</definedName>
    <definedName name="_____bol52">#REF!</definedName>
    <definedName name="_____BTP1" localSheetId="19">[3]BTPMP!$A$2:$M$19922</definedName>
    <definedName name="_____BTP1" localSheetId="21">[3]BTPMP!$A$2:$M$19922</definedName>
    <definedName name="_____BTP1" localSheetId="23">[3]BTPMP!$A$2:$M$19922</definedName>
    <definedName name="_____BTP1" localSheetId="25">[3]BTPMP!$A$2:$M$19922</definedName>
    <definedName name="_____BTP1">#REF!</definedName>
    <definedName name="_____BTP2" localSheetId="19">[3]BTPMS!$A$2:$N$19683</definedName>
    <definedName name="_____BTP2" localSheetId="21">[3]BTPMS!$A$2:$N$19683</definedName>
    <definedName name="_____BTP2" localSheetId="23">[3]BTPMS!$A$2:$N$19683</definedName>
    <definedName name="_____BTP2" localSheetId="25">[3]BTPMS!$A$2:$N$19683</definedName>
    <definedName name="_____BTP2">#REF!</definedName>
    <definedName name="_____CDB1" localSheetId="19">[3]CDMP!$B$2:$N$20020</definedName>
    <definedName name="_____CDB1" localSheetId="21">[3]CDMP!$B$2:$N$20020</definedName>
    <definedName name="_____CDB1" localSheetId="23">[3]CDMP!$B$2:$N$20020</definedName>
    <definedName name="_____CDB1" localSheetId="25">[3]CDMP!$B$2:$N$20020</definedName>
    <definedName name="_____CDB1">#REF!</definedName>
    <definedName name="_____CDB2" localSheetId="19">[3]CDMS!$A$2:$M$20027</definedName>
    <definedName name="_____CDB2" localSheetId="21">[3]CDMS!$A$2:$M$20027</definedName>
    <definedName name="_____CDB2" localSheetId="23">[3]CDMS!$A$2:$M$20027</definedName>
    <definedName name="_____CDB2" localSheetId="25">[3]CDMS!$A$2:$M$20027</definedName>
    <definedName name="_____CDB2">#REF!</definedName>
    <definedName name="_____cdr2" localSheetId="19">[4]Cdr7!#REF!</definedName>
    <definedName name="_____cdr2" localSheetId="21">[4]Cdr7!#REF!</definedName>
    <definedName name="_____cdr2" localSheetId="23">[4]Cdr7!#REF!</definedName>
    <definedName name="_____cdr2" localSheetId="25">[4]Cdr7!#REF!</definedName>
    <definedName name="_____cdr2">#REF!</definedName>
    <definedName name="_____Cdr7" localSheetId="19">'[10]Cdrs 1-2'!$A$1:$S$46</definedName>
    <definedName name="_____Cdr7" localSheetId="21">'[10]Cdrs 1-2'!$A$1:$S$46</definedName>
    <definedName name="_____Cdr7" localSheetId="23">'[10]Cdrs 1-2'!$A$1:$S$46</definedName>
    <definedName name="_____Cdr7" localSheetId="25">'[10]Cdrs 1-2'!$A$1:$S$46</definedName>
    <definedName name="_____Cdr7">#REF!</definedName>
    <definedName name="_____Cdr8" localSheetId="19">'[10]Cdrs 1-2'!$A$69:$S$114</definedName>
    <definedName name="_____Cdr8" localSheetId="21">'[10]Cdrs 1-2'!$A$69:$S$114</definedName>
    <definedName name="_____Cdr8" localSheetId="23">'[10]Cdrs 1-2'!$A$69:$S$114</definedName>
    <definedName name="_____Cdr8" localSheetId="25">'[10]Cdrs 1-2'!$A$69:$S$114</definedName>
    <definedName name="_____Cdr8">#REF!</definedName>
    <definedName name="_____Dur1" localSheetId="19">[3]Dur!$A$2:$I$27</definedName>
    <definedName name="_____Dur1" localSheetId="21">[3]Dur!$A$2:$I$27</definedName>
    <definedName name="_____Dur1" localSheetId="23">[3]Dur!$A$2:$I$27</definedName>
    <definedName name="_____Dur1" localSheetId="25">[3]Dur!$A$2:$I$27</definedName>
    <definedName name="_____Dur1">#REF!</definedName>
    <definedName name="_____FF1" localSheetId="17">#REF!</definedName>
    <definedName name="_____FF1" localSheetId="19">#REF!</definedName>
    <definedName name="_____FF1" localSheetId="21">#REF!</definedName>
    <definedName name="_____FF1" localSheetId="23">#REF!</definedName>
    <definedName name="_____FF1" localSheetId="25">#REF!</definedName>
    <definedName name="_____FF1">#REF!</definedName>
    <definedName name="_____G7" localSheetId="17">#REF!</definedName>
    <definedName name="_____G7" localSheetId="19">#REF!</definedName>
    <definedName name="_____G7" localSheetId="21">#REF!</definedName>
    <definedName name="_____G7" localSheetId="23">#REF!</definedName>
    <definedName name="_____G7" localSheetId="25">#REF!</definedName>
    <definedName name="_____G7" hidden="1">#REF!</definedName>
    <definedName name="_____gas001" localSheetId="17">#REF!</definedName>
    <definedName name="_____gas001" localSheetId="19">#REF!</definedName>
    <definedName name="_____gas001" localSheetId="21">#REF!</definedName>
    <definedName name="_____gas001" localSheetId="23">#REF!</definedName>
    <definedName name="_____gas001" localSheetId="25">#REF!</definedName>
    <definedName name="_____gas001">#REF!</definedName>
    <definedName name="_____Gas01" localSheetId="17">#REF!</definedName>
    <definedName name="_____Gas01" localSheetId="19">#REF!</definedName>
    <definedName name="_____Gas01" localSheetId="21">#REF!</definedName>
    <definedName name="_____Gas01" localSheetId="23">#REF!</definedName>
    <definedName name="_____Gas01" localSheetId="25">#REF!</definedName>
    <definedName name="_____Gas01">#REF!</definedName>
    <definedName name="_____gas1" localSheetId="17">#REF!</definedName>
    <definedName name="_____gas1" localSheetId="19">#REF!</definedName>
    <definedName name="_____gas1" localSheetId="21">#REF!</definedName>
    <definedName name="_____gas1" localSheetId="23">#REF!</definedName>
    <definedName name="_____gas1" localSheetId="25">#REF!</definedName>
    <definedName name="_____gas1">#REF!</definedName>
    <definedName name="_____Imp1" localSheetId="17">#REF!</definedName>
    <definedName name="_____Imp1" localSheetId="19">#REF!</definedName>
    <definedName name="_____Imp1" localSheetId="21">#REF!</definedName>
    <definedName name="_____Imp1" localSheetId="23">#REF!</definedName>
    <definedName name="_____Imp1" localSheetId="25">#REF!</definedName>
    <definedName name="_____Imp1">#REF!</definedName>
    <definedName name="_____Imp2" localSheetId="17">#REF!</definedName>
    <definedName name="_____Imp2" localSheetId="19">#REF!</definedName>
    <definedName name="_____Imp2" localSheetId="21">#REF!</definedName>
    <definedName name="_____Imp2" localSheetId="23">#REF!</definedName>
    <definedName name="_____Imp2" localSheetId="25">#REF!</definedName>
    <definedName name="_____Imp2">#REF!</definedName>
    <definedName name="_____key2" localSheetId="17">#REF!</definedName>
    <definedName name="_____key2" localSheetId="19">#REF!</definedName>
    <definedName name="_____key2" localSheetId="21">#REF!</definedName>
    <definedName name="_____key2" localSheetId="23">#REF!</definedName>
    <definedName name="_____key2" localSheetId="25">#REF!</definedName>
    <definedName name="_____key2" hidden="1">#REF!</definedName>
    <definedName name="_____p1" localSheetId="17">#REF!</definedName>
    <definedName name="_____p1" localSheetId="19">#REF!</definedName>
    <definedName name="_____p1" localSheetId="21">#REF!</definedName>
    <definedName name="_____p1" localSheetId="23">#REF!</definedName>
    <definedName name="_____p1" localSheetId="25">#REF!</definedName>
    <definedName name="_____p1">#REF!</definedName>
    <definedName name="_____RM1" localSheetId="19">[6]PAG19!$B$3:$I$39</definedName>
    <definedName name="_____RM1" localSheetId="21">[6]PAG19!$B$3:$I$39</definedName>
    <definedName name="_____RM1" localSheetId="23">[6]PAG19!$B$3:$I$39</definedName>
    <definedName name="_____RM1" localSheetId="25">[6]PAG19!$B$3:$I$39</definedName>
    <definedName name="_____RM1">#REF!</definedName>
    <definedName name="_____RM2" localSheetId="19">[6]PAG19!$J$3:$P$39</definedName>
    <definedName name="_____RM2" localSheetId="21">[6]PAG19!$J$3:$P$39</definedName>
    <definedName name="_____RM2" localSheetId="23">[6]PAG19!$J$3:$P$39</definedName>
    <definedName name="_____RM2" localSheetId="25">[6]PAG19!$J$3:$P$39</definedName>
    <definedName name="_____RM2">#REF!</definedName>
    <definedName name="_____TAB1998" localSheetId="17">#REF!</definedName>
    <definedName name="_____TAB1998" localSheetId="19">#REF!</definedName>
    <definedName name="_____TAB1998" localSheetId="21">#REF!</definedName>
    <definedName name="_____TAB1998" localSheetId="23">#REF!</definedName>
    <definedName name="_____TAB1998" localSheetId="25">#REF!</definedName>
    <definedName name="_____TAB1998">#REF!</definedName>
    <definedName name="_____TAB1999" localSheetId="17">#REF!</definedName>
    <definedName name="_____TAB1999" localSheetId="19">#REF!</definedName>
    <definedName name="_____TAB1999" localSheetId="21">#REF!</definedName>
    <definedName name="_____TAB1999" localSheetId="23">#REF!</definedName>
    <definedName name="_____TAB1999" localSheetId="25">#REF!</definedName>
    <definedName name="_____TAB1999">#REF!</definedName>
    <definedName name="_____TAB2000" localSheetId="17">#REF!</definedName>
    <definedName name="_____TAB2000" localSheetId="19">#REF!</definedName>
    <definedName name="_____TAB2000" localSheetId="21">#REF!</definedName>
    <definedName name="_____TAB2000" localSheetId="23">#REF!</definedName>
    <definedName name="_____TAB2000" localSheetId="25">#REF!</definedName>
    <definedName name="_____TAB2000">#REF!</definedName>
    <definedName name="_____TAB2001" localSheetId="17">#REF!</definedName>
    <definedName name="_____TAB2001" localSheetId="19">#REF!</definedName>
    <definedName name="_____TAB2001" localSheetId="21">#REF!</definedName>
    <definedName name="_____TAB2001" localSheetId="23">#REF!</definedName>
    <definedName name="_____TAB2001" localSheetId="25">#REF!</definedName>
    <definedName name="_____TAB2001">#REF!</definedName>
    <definedName name="_____TAB2002" localSheetId="17">#REF!</definedName>
    <definedName name="_____TAB2002" localSheetId="19">#REF!</definedName>
    <definedName name="_____TAB2002" localSheetId="21">#REF!</definedName>
    <definedName name="_____TAB2002" localSheetId="23">#REF!</definedName>
    <definedName name="_____TAB2002" localSheetId="25">#REF!</definedName>
    <definedName name="_____TAB2002">#REF!</definedName>
    <definedName name="_____TAB2003" localSheetId="17">#REF!</definedName>
    <definedName name="_____TAB2003" localSheetId="19">#REF!</definedName>
    <definedName name="_____TAB2003" localSheetId="21">#REF!</definedName>
    <definedName name="_____TAB2003" localSheetId="23">#REF!</definedName>
    <definedName name="_____TAB2003" localSheetId="25">#REF!</definedName>
    <definedName name="_____TAB2003">#REF!</definedName>
    <definedName name="____A2" localSheetId="19">'[9]R. Natural'!#REF!</definedName>
    <definedName name="____A2" localSheetId="21">'[9]R. Natural'!#REF!</definedName>
    <definedName name="____A2" localSheetId="23">'[9]R. Natural'!#REF!</definedName>
    <definedName name="____A2" localSheetId="25">'[9]R. Natural'!#REF!</definedName>
    <definedName name="____A2">#REF!</definedName>
    <definedName name="____bol52" localSheetId="19">[2]PAG_35!#REF!</definedName>
    <definedName name="____bol52" localSheetId="21">[2]PAG_35!#REF!</definedName>
    <definedName name="____bol52" localSheetId="23">[2]PAG_35!#REF!</definedName>
    <definedName name="____bol52" localSheetId="25">[2]PAG_35!#REF!</definedName>
    <definedName name="____bol52">#REF!</definedName>
    <definedName name="____BTP1" localSheetId="19">[3]BTPMP!$A$2:$M$19922</definedName>
    <definedName name="____BTP1" localSheetId="21">[3]BTPMP!$A$2:$M$19922</definedName>
    <definedName name="____BTP1" localSheetId="23">[3]BTPMP!$A$2:$M$19922</definedName>
    <definedName name="____BTP1" localSheetId="25">[3]BTPMP!$A$2:$M$19922</definedName>
    <definedName name="____BTP1">#REF!</definedName>
    <definedName name="____BTP2" localSheetId="19">[3]BTPMS!$A$2:$N$19683</definedName>
    <definedName name="____BTP2" localSheetId="21">[3]BTPMS!$A$2:$N$19683</definedName>
    <definedName name="____BTP2" localSheetId="23">[3]BTPMS!$A$2:$N$19683</definedName>
    <definedName name="____BTP2" localSheetId="25">[3]BTPMS!$A$2:$N$19683</definedName>
    <definedName name="____BTP2">#REF!</definedName>
    <definedName name="____CDB1" localSheetId="19">[3]CDMP!$B$2:$N$20020</definedName>
    <definedName name="____CDB1" localSheetId="21">[3]CDMP!$B$2:$N$20020</definedName>
    <definedName name="____CDB1" localSheetId="23">[3]CDMP!$B$2:$N$20020</definedName>
    <definedName name="____CDB1" localSheetId="25">[3]CDMP!$B$2:$N$20020</definedName>
    <definedName name="____CDB1">#REF!</definedName>
    <definedName name="____CDB2" localSheetId="19">[3]CDMS!$A$2:$M$20027</definedName>
    <definedName name="____CDB2" localSheetId="21">[3]CDMS!$A$2:$M$20027</definedName>
    <definedName name="____CDB2" localSheetId="23">[3]CDMS!$A$2:$M$20027</definedName>
    <definedName name="____CDB2" localSheetId="25">[3]CDMS!$A$2:$M$20027</definedName>
    <definedName name="____CDB2">#REF!</definedName>
    <definedName name="____cdr2" localSheetId="19">[4]Cdr7!#REF!</definedName>
    <definedName name="____cdr2" localSheetId="21">[4]Cdr7!#REF!</definedName>
    <definedName name="____cdr2" localSheetId="23">[4]Cdr7!#REF!</definedName>
    <definedName name="____cdr2" localSheetId="25">[4]Cdr7!#REF!</definedName>
    <definedName name="____cdr2">#REF!</definedName>
    <definedName name="____Cdr7" localSheetId="19">'[10]Cdrs 1-2'!$A$1:$S$46</definedName>
    <definedName name="____Cdr7" localSheetId="21">'[10]Cdrs 1-2'!$A$1:$S$46</definedName>
    <definedName name="____Cdr7" localSheetId="23">'[10]Cdrs 1-2'!$A$1:$S$46</definedName>
    <definedName name="____Cdr7" localSheetId="25">'[10]Cdrs 1-2'!$A$1:$S$46</definedName>
    <definedName name="____Cdr7">#REF!</definedName>
    <definedName name="____Cdr8" localSheetId="19">'[10]Cdrs 1-2'!$A$69:$S$114</definedName>
    <definedName name="____Cdr8" localSheetId="21">'[10]Cdrs 1-2'!$A$69:$S$114</definedName>
    <definedName name="____Cdr8" localSheetId="23">'[10]Cdrs 1-2'!$A$69:$S$114</definedName>
    <definedName name="____Cdr8" localSheetId="25">'[10]Cdrs 1-2'!$A$69:$S$114</definedName>
    <definedName name="____Cdr8">#REF!</definedName>
    <definedName name="____Dur1" localSheetId="19">[3]Dur!$A$2:$I$27</definedName>
    <definedName name="____Dur1" localSheetId="21">[3]Dur!$A$2:$I$27</definedName>
    <definedName name="____Dur1" localSheetId="23">[3]Dur!$A$2:$I$27</definedName>
    <definedName name="____Dur1" localSheetId="25">[3]Dur!$A$2:$I$27</definedName>
    <definedName name="____Dur1">#REF!</definedName>
    <definedName name="____G7" localSheetId="17">#REF!</definedName>
    <definedName name="____G7" localSheetId="19">#REF!</definedName>
    <definedName name="____G7" localSheetId="21">#REF!</definedName>
    <definedName name="____G7" localSheetId="23">#REF!</definedName>
    <definedName name="____G7" localSheetId="25">#REF!</definedName>
    <definedName name="____G7" hidden="1">#REF!</definedName>
    <definedName name="____gas001" localSheetId="17">#REF!</definedName>
    <definedName name="____gas001" localSheetId="19">#REF!</definedName>
    <definedName name="____gas001" localSheetId="21">#REF!</definedName>
    <definedName name="____gas001" localSheetId="23">#REF!</definedName>
    <definedName name="____gas001" localSheetId="25">#REF!</definedName>
    <definedName name="____gas001">#REF!</definedName>
    <definedName name="____Gas01" localSheetId="17">#REF!</definedName>
    <definedName name="____Gas01" localSheetId="19">#REF!</definedName>
    <definedName name="____Gas01" localSheetId="21">#REF!</definedName>
    <definedName name="____Gas01" localSheetId="23">#REF!</definedName>
    <definedName name="____Gas01" localSheetId="25">#REF!</definedName>
    <definedName name="____Gas01">#REF!</definedName>
    <definedName name="____gas1" localSheetId="17">#REF!</definedName>
    <definedName name="____gas1" localSheetId="19">#REF!</definedName>
    <definedName name="____gas1" localSheetId="21">#REF!</definedName>
    <definedName name="____gas1" localSheetId="23">#REF!</definedName>
    <definedName name="____gas1" localSheetId="25">#REF!</definedName>
    <definedName name="____gas1">#REF!</definedName>
    <definedName name="____Imp1" localSheetId="17">#REF!</definedName>
    <definedName name="____Imp1" localSheetId="19">#REF!</definedName>
    <definedName name="____Imp1" localSheetId="21">#REF!</definedName>
    <definedName name="____Imp1" localSheetId="23">#REF!</definedName>
    <definedName name="____Imp1" localSheetId="25">#REF!</definedName>
    <definedName name="____Imp1">#REF!</definedName>
    <definedName name="____Imp2" localSheetId="17">#REF!</definedName>
    <definedName name="____Imp2" localSheetId="19">#REF!</definedName>
    <definedName name="____Imp2" localSheetId="21">#REF!</definedName>
    <definedName name="____Imp2" localSheetId="23">#REF!</definedName>
    <definedName name="____Imp2" localSheetId="25">#REF!</definedName>
    <definedName name="____Imp2">#REF!</definedName>
    <definedName name="____key2" localSheetId="17">#REF!</definedName>
    <definedName name="____key2" localSheetId="19">#REF!</definedName>
    <definedName name="____key2" localSheetId="21">#REF!</definedName>
    <definedName name="____key2" localSheetId="23">#REF!</definedName>
    <definedName name="____key2" localSheetId="25">#REF!</definedName>
    <definedName name="____key2" hidden="1">#REF!</definedName>
    <definedName name="____p1" localSheetId="17">#REF!</definedName>
    <definedName name="____p1" localSheetId="19">#REF!</definedName>
    <definedName name="____p1" localSheetId="21">#REF!</definedName>
    <definedName name="____p1" localSheetId="23">#REF!</definedName>
    <definedName name="____p1" localSheetId="25">#REF!</definedName>
    <definedName name="____p1">#REF!</definedName>
    <definedName name="____RM1" localSheetId="19">[6]PAG19!$B$3:$I$39</definedName>
    <definedName name="____RM1" localSheetId="21">[6]PAG19!$B$3:$I$39</definedName>
    <definedName name="____RM1" localSheetId="23">[6]PAG19!$B$3:$I$39</definedName>
    <definedName name="____RM1" localSheetId="25">[6]PAG19!$B$3:$I$39</definedName>
    <definedName name="____RM1">#REF!</definedName>
    <definedName name="____RM2" localSheetId="19">[6]PAG19!$J$3:$P$39</definedName>
    <definedName name="____RM2" localSheetId="21">[6]PAG19!$J$3:$P$39</definedName>
    <definedName name="____RM2" localSheetId="23">[6]PAG19!$J$3:$P$39</definedName>
    <definedName name="____RM2" localSheetId="25">[6]PAG19!$J$3:$P$39</definedName>
    <definedName name="____RM2">#REF!</definedName>
    <definedName name="___A2" localSheetId="19">'[9]R. Natural'!#REF!</definedName>
    <definedName name="___A2" localSheetId="21">'[9]R. Natural'!#REF!</definedName>
    <definedName name="___A2" localSheetId="23">'[9]R. Natural'!#REF!</definedName>
    <definedName name="___A2" localSheetId="25">'[9]R. Natural'!#REF!</definedName>
    <definedName name="___A2">#REF!</definedName>
    <definedName name="___bol52" localSheetId="19">[2]PAG_35!#REF!</definedName>
    <definedName name="___bol52" localSheetId="21">[2]PAG_35!#REF!</definedName>
    <definedName name="___bol52" localSheetId="23">[2]PAG_35!#REF!</definedName>
    <definedName name="___bol52" localSheetId="25">[2]PAG_35!#REF!</definedName>
    <definedName name="___bol52">#REF!</definedName>
    <definedName name="___BTP1" localSheetId="19">[3]BTPMP!$A$2:$M$19922</definedName>
    <definedName name="___BTP1" localSheetId="21">[3]BTPMP!$A$2:$M$19922</definedName>
    <definedName name="___BTP1" localSheetId="23">[3]BTPMP!$A$2:$M$19922</definedName>
    <definedName name="___BTP1" localSheetId="25">[3]BTPMP!$A$2:$M$19922</definedName>
    <definedName name="___BTP1">#REF!</definedName>
    <definedName name="___BTP2" localSheetId="19">[3]BTPMS!$A$2:$N$19683</definedName>
    <definedName name="___BTP2" localSheetId="21">[3]BTPMS!$A$2:$N$19683</definedName>
    <definedName name="___BTP2" localSheetId="23">[3]BTPMS!$A$2:$N$19683</definedName>
    <definedName name="___BTP2" localSheetId="25">[3]BTPMS!$A$2:$N$19683</definedName>
    <definedName name="___BTP2">#REF!</definedName>
    <definedName name="___CDB1" localSheetId="19">[3]CDMP!$B$2:$N$20020</definedName>
    <definedName name="___CDB1" localSheetId="21">[3]CDMP!$B$2:$N$20020</definedName>
    <definedName name="___CDB1" localSheetId="23">[3]CDMP!$B$2:$N$20020</definedName>
    <definedName name="___CDB1" localSheetId="25">[3]CDMP!$B$2:$N$20020</definedName>
    <definedName name="___CDB1">#REF!</definedName>
    <definedName name="___CDB2" localSheetId="19">[3]CDMS!$A$2:$M$20027</definedName>
    <definedName name="___CDB2" localSheetId="21">[3]CDMS!$A$2:$M$20027</definedName>
    <definedName name="___CDB2" localSheetId="23">[3]CDMS!$A$2:$M$20027</definedName>
    <definedName name="___CDB2" localSheetId="25">[3]CDMS!$A$2:$M$20027</definedName>
    <definedName name="___CDB2">#REF!</definedName>
    <definedName name="___cdr2" localSheetId="19">[4]Cdr7!#REF!</definedName>
    <definedName name="___cdr2" localSheetId="21">[4]Cdr7!#REF!</definedName>
    <definedName name="___cdr2" localSheetId="23">[4]Cdr7!#REF!</definedName>
    <definedName name="___cdr2" localSheetId="25">[4]Cdr7!#REF!</definedName>
    <definedName name="___cdr2">#REF!</definedName>
    <definedName name="___Cdr7" localSheetId="19">'[10]Cdrs 1-2'!$A$1:$S$46</definedName>
    <definedName name="___Cdr7" localSheetId="21">'[10]Cdrs 1-2'!$A$1:$S$46</definedName>
    <definedName name="___Cdr7" localSheetId="23">'[10]Cdrs 1-2'!$A$1:$S$46</definedName>
    <definedName name="___Cdr7" localSheetId="25">'[10]Cdrs 1-2'!$A$1:$S$46</definedName>
    <definedName name="___Cdr7">#REF!</definedName>
    <definedName name="___Cdr8" localSheetId="19">'[10]Cdrs 1-2'!$A$69:$S$114</definedName>
    <definedName name="___Cdr8" localSheetId="21">'[10]Cdrs 1-2'!$A$69:$S$114</definedName>
    <definedName name="___Cdr8" localSheetId="23">'[10]Cdrs 1-2'!$A$69:$S$114</definedName>
    <definedName name="___Cdr8" localSheetId="25">'[10]Cdrs 1-2'!$A$69:$S$114</definedName>
    <definedName name="___Cdr8">#REF!</definedName>
    <definedName name="___Dur1" localSheetId="19">[3]Dur!$A$2:$I$27</definedName>
    <definedName name="___Dur1" localSheetId="21">[3]Dur!$A$2:$I$27</definedName>
    <definedName name="___Dur1" localSheetId="23">[3]Dur!$A$2:$I$27</definedName>
    <definedName name="___Dur1" localSheetId="25">[3]Dur!$A$2:$I$27</definedName>
    <definedName name="___Dur1">#REF!</definedName>
    <definedName name="___FF1" localSheetId="17">#REF!</definedName>
    <definedName name="___FF1" localSheetId="19">#REF!</definedName>
    <definedName name="___FF1" localSheetId="21">#REF!</definedName>
    <definedName name="___FF1" localSheetId="23">#REF!</definedName>
    <definedName name="___FF1" localSheetId="25">#REF!</definedName>
    <definedName name="___FF1">#REF!</definedName>
    <definedName name="___G7" localSheetId="17">#REF!</definedName>
    <definedName name="___G7" localSheetId="19">#REF!</definedName>
    <definedName name="___G7" localSheetId="21">#REF!</definedName>
    <definedName name="___G7" localSheetId="23">#REF!</definedName>
    <definedName name="___G7" localSheetId="25">#REF!</definedName>
    <definedName name="___G7" hidden="1">#REF!</definedName>
    <definedName name="___gas001" localSheetId="17">#REF!</definedName>
    <definedName name="___gas001" localSheetId="19">#REF!</definedName>
    <definedName name="___gas001" localSheetId="21">#REF!</definedName>
    <definedName name="___gas001" localSheetId="23">#REF!</definedName>
    <definedName name="___gas001" localSheetId="25">#REF!</definedName>
    <definedName name="___gas001">#REF!</definedName>
    <definedName name="___Gas01" localSheetId="17">#REF!</definedName>
    <definedName name="___Gas01" localSheetId="19">#REF!</definedName>
    <definedName name="___Gas01" localSheetId="21">#REF!</definedName>
    <definedName name="___Gas01" localSheetId="23">#REF!</definedName>
    <definedName name="___Gas01" localSheetId="25">#REF!</definedName>
    <definedName name="___Gas01">#REF!</definedName>
    <definedName name="___gas1" localSheetId="17">#REF!</definedName>
    <definedName name="___gas1" localSheetId="19">#REF!</definedName>
    <definedName name="___gas1" localSheetId="21">#REF!</definedName>
    <definedName name="___gas1" localSheetId="23">#REF!</definedName>
    <definedName name="___gas1" localSheetId="25">#REF!</definedName>
    <definedName name="___gas1">#REF!</definedName>
    <definedName name="___Imp1" localSheetId="17">#REF!</definedName>
    <definedName name="___Imp1" localSheetId="19">#REF!</definedName>
    <definedName name="___Imp1" localSheetId="21">#REF!</definedName>
    <definedName name="___Imp1" localSheetId="23">#REF!</definedName>
    <definedName name="___Imp1" localSheetId="25">#REF!</definedName>
    <definedName name="___Imp1">#REF!</definedName>
    <definedName name="___Imp2" localSheetId="17">#REF!</definedName>
    <definedName name="___Imp2" localSheetId="19">#REF!</definedName>
    <definedName name="___Imp2" localSheetId="21">#REF!</definedName>
    <definedName name="___Imp2" localSheetId="23">#REF!</definedName>
    <definedName name="___Imp2" localSheetId="25">#REF!</definedName>
    <definedName name="___Imp2">#REF!</definedName>
    <definedName name="___key2" localSheetId="17">#REF!</definedName>
    <definedName name="___key2" localSheetId="19">#REF!</definedName>
    <definedName name="___key2" localSheetId="21">#REF!</definedName>
    <definedName name="___key2" localSheetId="23">#REF!</definedName>
    <definedName name="___key2" localSheetId="25">#REF!</definedName>
    <definedName name="___key2" hidden="1">#REF!</definedName>
    <definedName name="___p1" localSheetId="17">#REF!</definedName>
    <definedName name="___p1" localSheetId="19">#REF!</definedName>
    <definedName name="___p1" localSheetId="21">#REF!</definedName>
    <definedName name="___p1" localSheetId="23">#REF!</definedName>
    <definedName name="___p1" localSheetId="25">#REF!</definedName>
    <definedName name="___p1">#REF!</definedName>
    <definedName name="___RM1" localSheetId="19">[6]PAG19!$B$3:$I$39</definedName>
    <definedName name="___RM1" localSheetId="21">[6]PAG19!$B$3:$I$39</definedName>
    <definedName name="___RM1" localSheetId="23">[6]PAG19!$B$3:$I$39</definedName>
    <definedName name="___RM1" localSheetId="25">[6]PAG19!$B$3:$I$39</definedName>
    <definedName name="___RM1">#REF!</definedName>
    <definedName name="___RM2" localSheetId="19">[6]PAG19!$J$3:$P$39</definedName>
    <definedName name="___RM2" localSheetId="21">[6]PAG19!$J$3:$P$39</definedName>
    <definedName name="___RM2" localSheetId="23">[6]PAG19!$J$3:$P$39</definedName>
    <definedName name="___RM2" localSheetId="25">[6]PAG19!$J$3:$P$39</definedName>
    <definedName name="___RM2">#REF!</definedName>
    <definedName name="___TAB1998" localSheetId="17">#REF!</definedName>
    <definedName name="___TAB1998" localSheetId="19">#REF!</definedName>
    <definedName name="___TAB1998" localSheetId="21">#REF!</definedName>
    <definedName name="___TAB1998" localSheetId="23">#REF!</definedName>
    <definedName name="___TAB1998" localSheetId="25">#REF!</definedName>
    <definedName name="___TAB1998">#REF!</definedName>
    <definedName name="___TAB1999" localSheetId="17">#REF!</definedName>
    <definedName name="___TAB1999" localSheetId="19">#REF!</definedName>
    <definedName name="___TAB1999" localSheetId="21">#REF!</definedName>
    <definedName name="___TAB1999" localSheetId="23">#REF!</definedName>
    <definedName name="___TAB1999" localSheetId="25">#REF!</definedName>
    <definedName name="___TAB1999">#REF!</definedName>
    <definedName name="___TAB2000" localSheetId="17">#REF!</definedName>
    <definedName name="___TAB2000" localSheetId="19">#REF!</definedName>
    <definedName name="___TAB2000" localSheetId="21">#REF!</definedName>
    <definedName name="___TAB2000" localSheetId="23">#REF!</definedName>
    <definedName name="___TAB2000" localSheetId="25">#REF!</definedName>
    <definedName name="___TAB2000">#REF!</definedName>
    <definedName name="___TAB2001" localSheetId="17">#REF!</definedName>
    <definedName name="___TAB2001" localSheetId="19">#REF!</definedName>
    <definedName name="___TAB2001" localSheetId="21">#REF!</definedName>
    <definedName name="___TAB2001" localSheetId="23">#REF!</definedName>
    <definedName name="___TAB2001" localSheetId="25">#REF!</definedName>
    <definedName name="___TAB2001">#REF!</definedName>
    <definedName name="___TAB2002" localSheetId="17">#REF!</definedName>
    <definedName name="___TAB2002" localSheetId="19">#REF!</definedName>
    <definedName name="___TAB2002" localSheetId="21">#REF!</definedName>
    <definedName name="___TAB2002" localSheetId="23">#REF!</definedName>
    <definedName name="___TAB2002" localSheetId="25">#REF!</definedName>
    <definedName name="___TAB2002">#REF!</definedName>
    <definedName name="___TAB2003" localSheetId="17">#REF!</definedName>
    <definedName name="___TAB2003" localSheetId="19">#REF!</definedName>
    <definedName name="___TAB2003" localSheetId="21">#REF!</definedName>
    <definedName name="___TAB2003" localSheetId="23">#REF!</definedName>
    <definedName name="___TAB2003" localSheetId="25">#REF!</definedName>
    <definedName name="___TAB2003">#REF!</definedName>
    <definedName name="__1__123Graph_ACHART_1" localSheetId="19">[11]Hoja3!$J$368:$J$408</definedName>
    <definedName name="__1__123Graph_ACHART_1" localSheetId="21">[11]Hoja3!$J$368:$J$408</definedName>
    <definedName name="__1__123Graph_ACHART_1" localSheetId="23">[11]Hoja3!$J$368:$J$408</definedName>
    <definedName name="__1__123Graph_ACHART_1" localSheetId="25">[11]Hoja3!$J$368:$J$408</definedName>
    <definedName name="__1__123Graph_ACHART_1" hidden="1">#REF!</definedName>
    <definedName name="__123Graph_A" localSheetId="19">[12]balance!#REF!</definedName>
    <definedName name="__123Graph_A" localSheetId="21">[12]balance!#REF!</definedName>
    <definedName name="__123Graph_A" localSheetId="23">[12]balance!#REF!</definedName>
    <definedName name="__123Graph_A" localSheetId="25">[12]balance!#REF!</definedName>
    <definedName name="__123Graph_A" hidden="1">#REF!</definedName>
    <definedName name="__123Graph_ACURRENT" localSheetId="19">[12]balance!#REF!</definedName>
    <definedName name="__123Graph_ACURRENT" localSheetId="21">[12]balance!#REF!</definedName>
    <definedName name="__123Graph_ACURRENT" localSheetId="23">[12]balance!#REF!</definedName>
    <definedName name="__123Graph_ACURRENT" localSheetId="25">[12]balance!#REF!</definedName>
    <definedName name="__123Graph_ACURRENT" hidden="1">#REF!</definedName>
    <definedName name="__123Graph_B" localSheetId="19">[12]balance!#REF!</definedName>
    <definedName name="__123Graph_B" localSheetId="21">[12]balance!#REF!</definedName>
    <definedName name="__123Graph_B" localSheetId="23">[12]balance!#REF!</definedName>
    <definedName name="__123Graph_B" localSheetId="25">[12]balance!#REF!</definedName>
    <definedName name="__123Graph_B" hidden="1">#REF!</definedName>
    <definedName name="__123Graph_BCURRENT" localSheetId="19">[12]balance!#REF!</definedName>
    <definedName name="__123Graph_BCURRENT" localSheetId="21">[12]balance!#REF!</definedName>
    <definedName name="__123Graph_BCURRENT" localSheetId="23">[12]balance!#REF!</definedName>
    <definedName name="__123Graph_BCURRENT" localSheetId="25">[12]balance!#REF!</definedName>
    <definedName name="__123Graph_BCURRENT" hidden="1">#REF!</definedName>
    <definedName name="__123Graph_D" localSheetId="19">[12]balance!#REF!</definedName>
    <definedName name="__123Graph_D" localSheetId="21">[12]balance!#REF!</definedName>
    <definedName name="__123Graph_D" localSheetId="23">[12]balance!#REF!</definedName>
    <definedName name="__123Graph_D" localSheetId="25">[12]balance!#REF!</definedName>
    <definedName name="__123Graph_D" hidden="1">#REF!</definedName>
    <definedName name="__123Graph_DCURRENT" localSheetId="19">[12]balance!#REF!</definedName>
    <definedName name="__123Graph_DCURRENT" localSheetId="21">[12]balance!#REF!</definedName>
    <definedName name="__123Graph_DCURRENT" localSheetId="23">[12]balance!#REF!</definedName>
    <definedName name="__123Graph_DCURRENT" localSheetId="25">[12]balance!#REF!</definedName>
    <definedName name="__123Graph_DCURRENT" hidden="1">#REF!</definedName>
    <definedName name="__123Graph_F" localSheetId="19">[12]balance!#REF!</definedName>
    <definedName name="__123Graph_F" localSheetId="21">[12]balance!#REF!</definedName>
    <definedName name="__123Graph_F" localSheetId="23">[12]balance!#REF!</definedName>
    <definedName name="__123Graph_F" localSheetId="25">[12]balance!#REF!</definedName>
    <definedName name="__123Graph_F" hidden="1">#REF!</definedName>
    <definedName name="__123Graph_FCURRENT" localSheetId="19">[12]balance!#REF!</definedName>
    <definedName name="__123Graph_FCURRENT" localSheetId="21">[12]balance!#REF!</definedName>
    <definedName name="__123Graph_FCURRENT" localSheetId="23">[12]balance!#REF!</definedName>
    <definedName name="__123Graph_FCURRENT" localSheetId="25">[12]balance!#REF!</definedName>
    <definedName name="__123Graph_FCURRENT" hidden="1">#REF!</definedName>
    <definedName name="__123Graph_X" localSheetId="19">[12]balance!#REF!</definedName>
    <definedName name="__123Graph_X" localSheetId="21">[12]balance!#REF!</definedName>
    <definedName name="__123Graph_X" localSheetId="23">[12]balance!#REF!</definedName>
    <definedName name="__123Graph_X" localSheetId="25">[12]balance!#REF!</definedName>
    <definedName name="__123Graph_X" hidden="1">#REF!</definedName>
    <definedName name="__123Graph_XCURRENT" localSheetId="19">[12]balance!#REF!</definedName>
    <definedName name="__123Graph_XCURRENT" localSheetId="21">[12]balance!#REF!</definedName>
    <definedName name="__123Graph_XCURRENT" localSheetId="23">[12]balance!#REF!</definedName>
    <definedName name="__123Graph_XCURRENT" localSheetId="25">[12]balance!#REF!</definedName>
    <definedName name="__123Graph_XCURRENT" hidden="1">#REF!</definedName>
    <definedName name="__2_" localSheetId="19">#REF!</definedName>
    <definedName name="__2_" localSheetId="21">#REF!</definedName>
    <definedName name="__2_" localSheetId="23">#REF!</definedName>
    <definedName name="__2_" localSheetId="25">#REF!</definedName>
    <definedName name="__2_">#REF!</definedName>
    <definedName name="__2__123Graph_XCHART_1" localSheetId="19">[11]Hoja3!$A$368:$A$408</definedName>
    <definedName name="__2__123Graph_XCHART_1" localSheetId="21">[11]Hoja3!$A$368:$A$408</definedName>
    <definedName name="__2__123Graph_XCHART_1" localSheetId="23">[11]Hoja3!$A$368:$A$408</definedName>
    <definedName name="__2__123Graph_XCHART_1" localSheetId="25">[11]Hoja3!$A$368:$A$408</definedName>
    <definedName name="__2__123Graph_XCHART_1" hidden="1">#REF!</definedName>
    <definedName name="__4_0" localSheetId="19">#REF!</definedName>
    <definedName name="__4_0" localSheetId="21">#REF!</definedName>
    <definedName name="__4_0" localSheetId="23">#REF!</definedName>
    <definedName name="__4_0" localSheetId="25">#REF!</definedName>
    <definedName name="__4_0">#REF!</definedName>
    <definedName name="__A2" localSheetId="19">'[13]R. Natural'!#REF!</definedName>
    <definedName name="__A2" localSheetId="21">'[14]R. Natural'!#REF!</definedName>
    <definedName name="__A2" localSheetId="23">'[14]R. Natural'!#REF!</definedName>
    <definedName name="__A2" localSheetId="25">'[14]R. Natural'!#REF!</definedName>
    <definedName name="__A2">#REF!</definedName>
    <definedName name="__bol52" localSheetId="19">[2]PAG_35!#REF!</definedName>
    <definedName name="__bol52" localSheetId="21">[2]PAG_35!#REF!</definedName>
    <definedName name="__bol52" localSheetId="23">[2]PAG_35!#REF!</definedName>
    <definedName name="__bol52" localSheetId="25">[2]PAG_35!#REF!</definedName>
    <definedName name="__bol52">#REF!</definedName>
    <definedName name="__BTP1" localSheetId="19">[3]BTPMP!$A$2:$M$19922</definedName>
    <definedName name="__BTP1" localSheetId="21">[3]BTPMP!$A$2:$M$19922</definedName>
    <definedName name="__BTP1" localSheetId="23">[3]BTPMP!$A$2:$M$19922</definedName>
    <definedName name="__BTP1" localSheetId="25">[3]BTPMP!$A$2:$M$19922</definedName>
    <definedName name="__BTP1">#REF!</definedName>
    <definedName name="__BTP2" localSheetId="19">[3]BTPMS!$A$2:$N$19683</definedName>
    <definedName name="__BTP2" localSheetId="21">[3]BTPMS!$A$2:$N$19683</definedName>
    <definedName name="__BTP2" localSheetId="23">[3]BTPMS!$A$2:$N$19683</definedName>
    <definedName name="__BTP2" localSheetId="25">[3]BTPMS!$A$2:$N$19683</definedName>
    <definedName name="__BTP2">#REF!</definedName>
    <definedName name="__CDB1" localSheetId="19">[3]CDMP!$B$2:$N$20020</definedName>
    <definedName name="__CDB1" localSheetId="21">[3]CDMP!$B$2:$N$20020</definedName>
    <definedName name="__CDB1" localSheetId="23">[3]CDMP!$B$2:$N$20020</definedName>
    <definedName name="__CDB1" localSheetId="25">[3]CDMP!$B$2:$N$20020</definedName>
    <definedName name="__CDB1">#REF!</definedName>
    <definedName name="__CDB2" localSheetId="19">[3]CDMS!$A$2:$M$20027</definedName>
    <definedName name="__CDB2" localSheetId="21">[3]CDMS!$A$2:$M$20027</definedName>
    <definedName name="__CDB2" localSheetId="23">[3]CDMS!$A$2:$M$20027</definedName>
    <definedName name="__CDB2" localSheetId="25">[3]CDMS!$A$2:$M$20027</definedName>
    <definedName name="__CDB2">#REF!</definedName>
    <definedName name="__cdr2" localSheetId="19">[4]Cdr7!#REF!</definedName>
    <definedName name="__cdr2" localSheetId="21">[4]Cdr7!#REF!</definedName>
    <definedName name="__cdr2" localSheetId="23">[4]Cdr7!#REF!</definedName>
    <definedName name="__cdr2" localSheetId="25">[4]Cdr7!#REF!</definedName>
    <definedName name="__cdr2">#REF!</definedName>
    <definedName name="__Cdr7" localSheetId="19">'[5]Cdrs 1-2'!$A$1:$S$46</definedName>
    <definedName name="__Cdr7" localSheetId="21">'[5]Cdrs 1-2'!$A$1:$S$46</definedName>
    <definedName name="__Cdr7" localSheetId="23">'[5]Cdrs 1-2'!$A$1:$S$46</definedName>
    <definedName name="__Cdr7" localSheetId="25">'[5]Cdrs 1-2'!$A$1:$S$46</definedName>
    <definedName name="__Cdr7">#REF!</definedName>
    <definedName name="__Cdr8" localSheetId="19">'[5]Cdrs 1-2'!$A$69:$S$114</definedName>
    <definedName name="__Cdr8" localSheetId="21">'[5]Cdrs 1-2'!$A$69:$S$114</definedName>
    <definedName name="__Cdr8" localSheetId="23">'[5]Cdrs 1-2'!$A$69:$S$114</definedName>
    <definedName name="__Cdr8" localSheetId="25">'[5]Cdrs 1-2'!$A$69:$S$114</definedName>
    <definedName name="__Cdr8">#REF!</definedName>
    <definedName name="__DES10" localSheetId="19">#REF!</definedName>
    <definedName name="__DES10" localSheetId="21">#REF!</definedName>
    <definedName name="__DES10" localSheetId="23">#REF!</definedName>
    <definedName name="__DES10" localSheetId="25">#REF!</definedName>
    <definedName name="__DES10">#REF!</definedName>
    <definedName name="__Dur1" localSheetId="19">[3]Dur!$A$2:$I$27</definedName>
    <definedName name="__Dur1" localSheetId="21">[3]Dur!$A$2:$I$27</definedName>
    <definedName name="__Dur1" localSheetId="23">[3]Dur!$A$2:$I$27</definedName>
    <definedName name="__Dur1" localSheetId="25">[3]Dur!$A$2:$I$27</definedName>
    <definedName name="__Dur1">#REF!</definedName>
    <definedName name="__FF1" localSheetId="17">#REF!</definedName>
    <definedName name="__FF1" localSheetId="19">#REF!</definedName>
    <definedName name="__FF1" localSheetId="21">#REF!</definedName>
    <definedName name="__FF1" localSheetId="23">#REF!</definedName>
    <definedName name="__FF1" localSheetId="25">#REF!</definedName>
    <definedName name="__FF1">#REF!</definedName>
    <definedName name="__G7" localSheetId="17">#REF!</definedName>
    <definedName name="__G7" localSheetId="19">#REF!</definedName>
    <definedName name="__G7" localSheetId="21">#REF!</definedName>
    <definedName name="__G7" localSheetId="23">#REF!</definedName>
    <definedName name="__G7" localSheetId="25">#REF!</definedName>
    <definedName name="__G7" hidden="1">#REF!</definedName>
    <definedName name="__gas001" localSheetId="17">#REF!</definedName>
    <definedName name="__gas001" localSheetId="19">#REF!</definedName>
    <definedName name="__gas001" localSheetId="21">#REF!</definedName>
    <definedName name="__gas001" localSheetId="23">#REF!</definedName>
    <definedName name="__gas001" localSheetId="25">#REF!</definedName>
    <definedName name="__gas001">#REF!</definedName>
    <definedName name="__Gas01" localSheetId="17">#REF!</definedName>
    <definedName name="__Gas01" localSheetId="19">#REF!</definedName>
    <definedName name="__Gas01" localSheetId="21">#REF!</definedName>
    <definedName name="__Gas01" localSheetId="23">#REF!</definedName>
    <definedName name="__Gas01" localSheetId="25">#REF!</definedName>
    <definedName name="__Gas01">#REF!</definedName>
    <definedName name="__gas1" localSheetId="17">#REF!</definedName>
    <definedName name="__gas1" localSheetId="19">#REF!</definedName>
    <definedName name="__gas1" localSheetId="21">#REF!</definedName>
    <definedName name="__gas1" localSheetId="23">#REF!</definedName>
    <definedName name="__gas1" localSheetId="25">#REF!</definedName>
    <definedName name="__gas1">#REF!</definedName>
    <definedName name="__Imp1" localSheetId="17">#REF!</definedName>
    <definedName name="__Imp1" localSheetId="19">#REF!</definedName>
    <definedName name="__Imp1" localSheetId="21">#REF!</definedName>
    <definedName name="__Imp1" localSheetId="23">#REF!</definedName>
    <definedName name="__Imp1" localSheetId="25">#REF!</definedName>
    <definedName name="__Imp1">#REF!</definedName>
    <definedName name="__Imp2" localSheetId="17">#REF!</definedName>
    <definedName name="__Imp2" localSheetId="19">#REF!</definedName>
    <definedName name="__Imp2" localSheetId="21">#REF!</definedName>
    <definedName name="__Imp2" localSheetId="23">#REF!</definedName>
    <definedName name="__Imp2" localSheetId="25">#REF!</definedName>
    <definedName name="__Imp2">#REF!</definedName>
    <definedName name="__key2" localSheetId="17">#REF!</definedName>
    <definedName name="__key2" localSheetId="19">#REF!</definedName>
    <definedName name="__key2" localSheetId="21">#REF!</definedName>
    <definedName name="__key2" localSheetId="23">#REF!</definedName>
    <definedName name="__key2" localSheetId="25">#REF!</definedName>
    <definedName name="__key2" hidden="1">#REF!</definedName>
    <definedName name="__p1" localSheetId="17">#REF!</definedName>
    <definedName name="__p1" localSheetId="19">#REF!</definedName>
    <definedName name="__p1" localSheetId="21">#REF!</definedName>
    <definedName name="__p1" localSheetId="23">#REF!</definedName>
    <definedName name="__p1" localSheetId="25">#REF!</definedName>
    <definedName name="__p1">#REF!</definedName>
    <definedName name="__R" localSheetId="19">#REF!</definedName>
    <definedName name="__R" localSheetId="21">#REF!</definedName>
    <definedName name="__R" localSheetId="23">#REF!</definedName>
    <definedName name="__R" localSheetId="25">#REF!</definedName>
    <definedName name="__R">#REF!</definedName>
    <definedName name="__RM1" localSheetId="19">[6]PAG19!$B$3:$I$39</definedName>
    <definedName name="__RM1" localSheetId="21">[6]PAG19!$B$3:$I$39</definedName>
    <definedName name="__RM1" localSheetId="23">[6]PAG19!$B$3:$I$39</definedName>
    <definedName name="__RM1" localSheetId="25">[6]PAG19!$B$3:$I$39</definedName>
    <definedName name="__RM1">#REF!</definedName>
    <definedName name="__RM2" localSheetId="19">[6]PAG19!$J$3:$P$39</definedName>
    <definedName name="__RM2" localSheetId="21">[6]PAG19!$J$3:$P$39</definedName>
    <definedName name="__RM2" localSheetId="23">[6]PAG19!$J$3:$P$39</definedName>
    <definedName name="__RM2" localSheetId="25">[6]PAG19!$J$3:$P$39</definedName>
    <definedName name="__RM2">#REF!</definedName>
    <definedName name="__TAB1998" localSheetId="17">#REF!</definedName>
    <definedName name="__TAB1998" localSheetId="19">#REF!</definedName>
    <definedName name="__TAB1998" localSheetId="21">#REF!</definedName>
    <definedName name="__TAB1998" localSheetId="23">#REF!</definedName>
    <definedName name="__TAB1998" localSheetId="25">#REF!</definedName>
    <definedName name="__TAB1998">#REF!</definedName>
    <definedName name="__TAB1999" localSheetId="17">#REF!</definedName>
    <definedName name="__TAB1999" localSheetId="19">#REF!</definedName>
    <definedName name="__TAB1999" localSheetId="21">#REF!</definedName>
    <definedName name="__TAB1999" localSheetId="23">#REF!</definedName>
    <definedName name="__TAB1999" localSheetId="25">#REF!</definedName>
    <definedName name="__TAB1999">#REF!</definedName>
    <definedName name="__TAB2000" localSheetId="17">#REF!</definedName>
    <definedName name="__TAB2000" localSheetId="19">#REF!</definedName>
    <definedName name="__TAB2000" localSheetId="21">#REF!</definedName>
    <definedName name="__TAB2000" localSheetId="23">#REF!</definedName>
    <definedName name="__TAB2000" localSheetId="25">#REF!</definedName>
    <definedName name="__TAB2000">#REF!</definedName>
    <definedName name="__TAB2001" localSheetId="17">#REF!</definedName>
    <definedName name="__TAB2001" localSheetId="19">#REF!</definedName>
    <definedName name="__TAB2001" localSheetId="21">#REF!</definedName>
    <definedName name="__TAB2001" localSheetId="23">#REF!</definedName>
    <definedName name="__TAB2001" localSheetId="25">#REF!</definedName>
    <definedName name="__TAB2001">#REF!</definedName>
    <definedName name="__TAB2002" localSheetId="17">#REF!</definedName>
    <definedName name="__TAB2002" localSheetId="19">#REF!</definedName>
    <definedName name="__TAB2002" localSheetId="21">#REF!</definedName>
    <definedName name="__TAB2002" localSheetId="23">#REF!</definedName>
    <definedName name="__TAB2002" localSheetId="25">#REF!</definedName>
    <definedName name="__TAB2002">#REF!</definedName>
    <definedName name="__TAB2003" localSheetId="17">#REF!</definedName>
    <definedName name="__TAB2003" localSheetId="19">#REF!</definedName>
    <definedName name="__TAB2003" localSheetId="21">#REF!</definedName>
    <definedName name="__TAB2003" localSheetId="23">#REF!</definedName>
    <definedName name="__TAB2003" localSheetId="25">#REF!</definedName>
    <definedName name="__TAB2003">#REF!</definedName>
    <definedName name="__VAR10" localSheetId="19">#REF!</definedName>
    <definedName name="__VAR10" localSheetId="21">#REF!</definedName>
    <definedName name="__VAR10" localSheetId="23">#REF!</definedName>
    <definedName name="__VAR10" localSheetId="25">#REF!</definedName>
    <definedName name="__VAR10">#REF!</definedName>
    <definedName name="__VAR92" localSheetId="19">#REF!</definedName>
    <definedName name="__VAR92" localSheetId="21">#REF!</definedName>
    <definedName name="__VAR92" localSheetId="23">#REF!</definedName>
    <definedName name="__VAR92" localSheetId="25">#REF!</definedName>
    <definedName name="__VAR92">#REF!</definedName>
    <definedName name="_1" localSheetId="19">#REF!</definedName>
    <definedName name="_1" localSheetId="21">#REF!</definedName>
    <definedName name="_1" localSheetId="23">#REF!</definedName>
    <definedName name="_1" localSheetId="25">#REF!</definedName>
    <definedName name="_1" hidden="1">#REF!</definedName>
    <definedName name="_1_" localSheetId="17">#REF!</definedName>
    <definedName name="_1_" localSheetId="19">#REF!</definedName>
    <definedName name="_1_" localSheetId="21">#REF!</definedName>
    <definedName name="_1_" localSheetId="23">#REF!</definedName>
    <definedName name="_1_" localSheetId="25">#REF!</definedName>
    <definedName name="_1_">#REF!</definedName>
    <definedName name="_1__123Graph_ACHART_1" localSheetId="19">[11]Hoja3!$J$368:$J$408</definedName>
    <definedName name="_1__123Graph_ACHART_1" localSheetId="21">[11]Hoja3!$J$368:$J$408</definedName>
    <definedName name="_1__123Graph_ACHART_1" localSheetId="23">[11]Hoja3!$J$368:$J$408</definedName>
    <definedName name="_1__123Graph_ACHART_1" localSheetId="25">[11]Hoja3!$J$368:$J$408</definedName>
    <definedName name="_1__123Graph_ACHART_1" hidden="1">#REF!</definedName>
    <definedName name="_1__123Graph_AGráfico_1A" localSheetId="19">[15]HIERRO!$B$47:$D$47</definedName>
    <definedName name="_1__123Graph_AGráfico_1A" localSheetId="21">[15]HIERRO!$B$47:$D$47</definedName>
    <definedName name="_1__123Graph_AGráfico_1A" localSheetId="23">[15]HIERRO!$B$47:$D$47</definedName>
    <definedName name="_1__123Graph_AGráfico_1A" localSheetId="25">[15]HIERRO!$B$47:$D$47</definedName>
    <definedName name="_1__123Graph_AGráfico_1A" hidden="1">#REF!</definedName>
    <definedName name="_1_0" localSheetId="17">#REF!</definedName>
    <definedName name="_1_0" localSheetId="19">#REF!</definedName>
    <definedName name="_1_0" localSheetId="21">#REF!</definedName>
    <definedName name="_1_0" localSheetId="23">#REF!</definedName>
    <definedName name="_1_0" localSheetId="25">#REF!</definedName>
    <definedName name="_1_0">#REF!</definedName>
    <definedName name="_10_abc" localSheetId="19">[16]HIERRO!#REF!</definedName>
    <definedName name="_10_abc" localSheetId="21">[16]HIERRO!#REF!</definedName>
    <definedName name="_10_abc" localSheetId="23">[16]HIERRO!#REF!</definedName>
    <definedName name="_10_abc" localSheetId="25">[16]HIERRO!#REF!</definedName>
    <definedName name="_10_abc">#REF!</definedName>
    <definedName name="_16_0" localSheetId="17">#REF!</definedName>
    <definedName name="_16_0" localSheetId="19">#REF!</definedName>
    <definedName name="_16_0" localSheetId="21">#REF!</definedName>
    <definedName name="_16_0" localSheetId="23">#REF!</definedName>
    <definedName name="_16_0" localSheetId="25">#REF!</definedName>
    <definedName name="_16_0">#REF!</definedName>
    <definedName name="_2_" localSheetId="17">#REF!</definedName>
    <definedName name="_2_" localSheetId="19">#REF!</definedName>
    <definedName name="_2_" localSheetId="21">#REF!</definedName>
    <definedName name="_2_" localSheetId="23">#REF!</definedName>
    <definedName name="_2_" localSheetId="25">#REF!</definedName>
    <definedName name="_2_">#REF!</definedName>
    <definedName name="_2__123Graph_ACHART_1" localSheetId="19">[11]Hoja3!$J$368:$J$408</definedName>
    <definedName name="_2__123Graph_ACHART_1" localSheetId="21">[11]Hoja3!$J$368:$J$408</definedName>
    <definedName name="_2__123Graph_ACHART_1" localSheetId="23">[11]Hoja3!$J$368:$J$408</definedName>
    <definedName name="_2__123Graph_ACHART_1" localSheetId="25">[11]Hoja3!$J$368:$J$408</definedName>
    <definedName name="_2__123Graph_ACHART_1" hidden="1">#REF!</definedName>
    <definedName name="_2__123Graph_BCHART_1" localSheetId="19">[16]EST_PB!$B$18:$D$18</definedName>
    <definedName name="_2__123Graph_BCHART_1" localSheetId="21">[16]EST_PB!$B$18:$D$18</definedName>
    <definedName name="_2__123Graph_BCHART_1" localSheetId="23">[16]EST_PB!$B$18:$D$18</definedName>
    <definedName name="_2__123Graph_BCHART_1" localSheetId="25">[16]EST_PB!$B$18:$D$18</definedName>
    <definedName name="_2__123Graph_BCHART_1" hidden="1">#REF!</definedName>
    <definedName name="_2__123Graph_XCHART_1" localSheetId="19">[11]Hoja3!$A$368:$A$408</definedName>
    <definedName name="_2__123Graph_XCHART_1" localSheetId="21">[11]Hoja3!$A$368:$A$408</definedName>
    <definedName name="_2__123Graph_XCHART_1" localSheetId="23">[11]Hoja3!$A$368:$A$408</definedName>
    <definedName name="_2__123Graph_XCHART_1" localSheetId="25">[11]Hoja3!$A$368:$A$408</definedName>
    <definedName name="_2__123Graph_XCHART_1" hidden="1">#REF!</definedName>
    <definedName name="_2_0" localSheetId="17">#REF!</definedName>
    <definedName name="_2_0" localSheetId="19">#REF!</definedName>
    <definedName name="_2_0" localSheetId="21">#REF!</definedName>
    <definedName name="_2_0" localSheetId="23">#REF!</definedName>
    <definedName name="_2_0" localSheetId="25">#REF!</definedName>
    <definedName name="_2_0">#REF!</definedName>
    <definedName name="_27_0" localSheetId="17">#REF!</definedName>
    <definedName name="_27_0" localSheetId="19">#REF!</definedName>
    <definedName name="_27_0" localSheetId="21">#REF!</definedName>
    <definedName name="_27_0" localSheetId="23">#REF!</definedName>
    <definedName name="_27_0" localSheetId="25">#REF!</definedName>
    <definedName name="_27_0">#REF!</definedName>
    <definedName name="_28_0" localSheetId="17">#REF!</definedName>
    <definedName name="_28_0" localSheetId="19">#REF!</definedName>
    <definedName name="_28_0" localSheetId="21">#REF!</definedName>
    <definedName name="_28_0" localSheetId="23">#REF!</definedName>
    <definedName name="_28_0" localSheetId="25">#REF!</definedName>
    <definedName name="_28_0">#REF!</definedName>
    <definedName name="_29_0" localSheetId="17">#REF!</definedName>
    <definedName name="_29_0" localSheetId="19">#REF!</definedName>
    <definedName name="_29_0" localSheetId="21">#REF!</definedName>
    <definedName name="_29_0" localSheetId="23">#REF!</definedName>
    <definedName name="_29_0" localSheetId="25">#REF!</definedName>
    <definedName name="_29_0">#REF!</definedName>
    <definedName name="_3__123Graph_ACHART_1" localSheetId="19">[11]Hoja3!$J$368:$J$408</definedName>
    <definedName name="_3__123Graph_ACHART_1" localSheetId="21">[11]Hoja3!$J$368:$J$408</definedName>
    <definedName name="_3__123Graph_ACHART_1" localSheetId="23">[11]Hoja3!$J$368:$J$408</definedName>
    <definedName name="_3__123Graph_ACHART_1" localSheetId="25">[11]Hoja3!$J$368:$J$408</definedName>
    <definedName name="_3__123Graph_ACHART_1" hidden="1">#REF!</definedName>
    <definedName name="_3__123Graph_BGráfico_1A" localSheetId="19">[15]HIERRO!$B$49:$D$49</definedName>
    <definedName name="_3__123Graph_BGráfico_1A" localSheetId="21">[15]HIERRO!$B$49:$D$49</definedName>
    <definedName name="_3__123Graph_BGráfico_1A" localSheetId="23">[15]HIERRO!$B$49:$D$49</definedName>
    <definedName name="_3__123Graph_BGráfico_1A" localSheetId="25">[15]HIERRO!$B$49:$D$49</definedName>
    <definedName name="_3__123Graph_BGráfico_1A" hidden="1">#REF!</definedName>
    <definedName name="_3__123Graph_XCHART_1" localSheetId="19">[11]Hoja3!$A$368:$A$408</definedName>
    <definedName name="_3__123Graph_XCHART_1" localSheetId="21">[11]Hoja3!$A$368:$A$408</definedName>
    <definedName name="_3__123Graph_XCHART_1" localSheetId="23">[11]Hoja3!$A$368:$A$408</definedName>
    <definedName name="_3__123Graph_XCHART_1" localSheetId="25">[11]Hoja3!$A$368:$A$408</definedName>
    <definedName name="_3__123Graph_XCHART_1" hidden="1">#REF!</definedName>
    <definedName name="_3_0" localSheetId="17">#REF!</definedName>
    <definedName name="_3_0" localSheetId="19">#REF!</definedName>
    <definedName name="_3_0" localSheetId="21">#REF!</definedName>
    <definedName name="_3_0" localSheetId="23">#REF!</definedName>
    <definedName name="_3_0" localSheetId="25">#REF!</definedName>
    <definedName name="_3_0">#REF!</definedName>
    <definedName name="_30_0" localSheetId="17">#REF!</definedName>
    <definedName name="_30_0" localSheetId="19">#REF!</definedName>
    <definedName name="_30_0" localSheetId="21">#REF!</definedName>
    <definedName name="_30_0" localSheetId="23">#REF!</definedName>
    <definedName name="_30_0" localSheetId="25">#REF!</definedName>
    <definedName name="_30_0">#REF!</definedName>
    <definedName name="_31_0" localSheetId="17">#REF!</definedName>
    <definedName name="_31_0" localSheetId="19">#REF!</definedName>
    <definedName name="_31_0" localSheetId="21">#REF!</definedName>
    <definedName name="_31_0" localSheetId="23">#REF!</definedName>
    <definedName name="_31_0" localSheetId="25">#REF!</definedName>
    <definedName name="_31_0">#REF!</definedName>
    <definedName name="_4__123Graph_CCHART_1" localSheetId="19">[16]EST_PB!$B$19:$D$19</definedName>
    <definedName name="_4__123Graph_CCHART_1" localSheetId="21">[16]EST_PB!$B$19:$D$19</definedName>
    <definedName name="_4__123Graph_CCHART_1" localSheetId="23">[16]EST_PB!$B$19:$D$19</definedName>
    <definedName name="_4__123Graph_CCHART_1" localSheetId="25">[16]EST_PB!$B$19:$D$19</definedName>
    <definedName name="_4__123Graph_CCHART_1" hidden="1">#REF!</definedName>
    <definedName name="_4__123Graph_XCHART_1" localSheetId="19">[11]Hoja3!$A$368:$A$408</definedName>
    <definedName name="_4__123Graph_XCHART_1" localSheetId="21">[11]Hoja3!$A$368:$A$408</definedName>
    <definedName name="_4__123Graph_XCHART_1" localSheetId="23">[11]Hoja3!$A$368:$A$408</definedName>
    <definedName name="_4__123Graph_XCHART_1" localSheetId="25">[11]Hoja3!$A$368:$A$408</definedName>
    <definedName name="_4__123Graph_XCHART_1" hidden="1">#REF!</definedName>
    <definedName name="_4_0" localSheetId="17">#REF!</definedName>
    <definedName name="_4_0" localSheetId="19">#REF!</definedName>
    <definedName name="_4_0" localSheetId="21">#REF!</definedName>
    <definedName name="_4_0" localSheetId="23">#REF!</definedName>
    <definedName name="_4_0" localSheetId="25">#REF!</definedName>
    <definedName name="_4_0">#REF!</definedName>
    <definedName name="_5__123Graph_CGráfico_1A" localSheetId="19">[15]HIERRO!$B$51:$D$51</definedName>
    <definedName name="_5__123Graph_CGráfico_1A" localSheetId="21">[15]HIERRO!$B$51:$D$51</definedName>
    <definedName name="_5__123Graph_CGráfico_1A" localSheetId="23">[15]HIERRO!$B$51:$D$51</definedName>
    <definedName name="_5__123Graph_CGráfico_1A" localSheetId="25">[15]HIERRO!$B$51:$D$51</definedName>
    <definedName name="_5__123Graph_CGráfico_1A" hidden="1">#REF!</definedName>
    <definedName name="_5_0" localSheetId="17">#REF!</definedName>
    <definedName name="_5_0" localSheetId="19">#REF!</definedName>
    <definedName name="_5_0" localSheetId="21">#REF!</definedName>
    <definedName name="_5_0" localSheetId="23">#REF!</definedName>
    <definedName name="_5_0" localSheetId="25">#REF!</definedName>
    <definedName name="_5_0">#REF!</definedName>
    <definedName name="_6__123Graph_DGráfico_1A" localSheetId="19">[15]HIERRO!$B$53:$D$53</definedName>
    <definedName name="_6__123Graph_DGráfico_1A" localSheetId="21">[15]HIERRO!$B$53:$D$53</definedName>
    <definedName name="_6__123Graph_DGráfico_1A" localSheetId="23">[15]HIERRO!$B$53:$D$53</definedName>
    <definedName name="_6__123Graph_DGráfico_1A" localSheetId="25">[15]HIERRO!$B$53:$D$53</definedName>
    <definedName name="_6__123Graph_DGráfico_1A" hidden="1">#REF!</definedName>
    <definedName name="_6_0" localSheetId="17">#REF!</definedName>
    <definedName name="_6_0" localSheetId="19">#REF!</definedName>
    <definedName name="_6_0" localSheetId="21">#REF!</definedName>
    <definedName name="_6_0" localSheetId="23">#REF!</definedName>
    <definedName name="_6_0" localSheetId="25">#REF!</definedName>
    <definedName name="_6_0">#REF!</definedName>
    <definedName name="_7.4" localSheetId="1">#REF!</definedName>
    <definedName name="_7.4" localSheetId="3">#REF!</definedName>
    <definedName name="_7.4" localSheetId="5">#REF!</definedName>
    <definedName name="_7.4" localSheetId="7">#REF!</definedName>
    <definedName name="_7.4" localSheetId="9">#REF!</definedName>
    <definedName name="_7.4" localSheetId="11">#REF!</definedName>
    <definedName name="_7.4" localSheetId="13">#REF!</definedName>
    <definedName name="_7.4" localSheetId="15">#REF!</definedName>
    <definedName name="_7.4" localSheetId="17">#REF!</definedName>
    <definedName name="_7.4" localSheetId="19">#REF!</definedName>
    <definedName name="_7.4" localSheetId="21">#REF!</definedName>
    <definedName name="_7.4" localSheetId="23">#REF!</definedName>
    <definedName name="_7.4" localSheetId="25">#REF!</definedName>
    <definedName name="_7.4" localSheetId="27">#REF!</definedName>
    <definedName name="_7.4" localSheetId="29">#REF!</definedName>
    <definedName name="_7.4" localSheetId="31">#REF!</definedName>
    <definedName name="_7.4">#N/A</definedName>
    <definedName name="_7.5" localSheetId="1">#REF!</definedName>
    <definedName name="_7.5" localSheetId="3">#REF!</definedName>
    <definedName name="_7.5" localSheetId="5">#REF!</definedName>
    <definedName name="_7.5" localSheetId="17">#REF!</definedName>
    <definedName name="_7.5" localSheetId="19">#REF!</definedName>
    <definedName name="_7.5" localSheetId="21">#REF!</definedName>
    <definedName name="_7.5" localSheetId="23">#REF!</definedName>
    <definedName name="_7.5" localSheetId="25">#REF!</definedName>
    <definedName name="_7.5">#REF!</definedName>
    <definedName name="_7.6" localSheetId="1">#REF!</definedName>
    <definedName name="_7.6" localSheetId="3">#REF!</definedName>
    <definedName name="_7.6" localSheetId="5">#REF!</definedName>
    <definedName name="_7.6" localSheetId="7">#REF!</definedName>
    <definedName name="_7.6" localSheetId="9">#REF!</definedName>
    <definedName name="_7.6" localSheetId="11">#REF!</definedName>
    <definedName name="_7.6" localSheetId="13">#REF!</definedName>
    <definedName name="_7.6" localSheetId="15">#REF!</definedName>
    <definedName name="_7.6" localSheetId="17">#REF!</definedName>
    <definedName name="_7.6" localSheetId="19">#REF!</definedName>
    <definedName name="_7.6" localSheetId="21">#REF!</definedName>
    <definedName name="_7.6" localSheetId="23">#REF!</definedName>
    <definedName name="_7.6" localSheetId="25">#REF!</definedName>
    <definedName name="_7.6" localSheetId="27">#REF!</definedName>
    <definedName name="_7.6" localSheetId="29">#REF!</definedName>
    <definedName name="_7.6" localSheetId="31">#REF!</definedName>
    <definedName name="_7.6">#N/A</definedName>
    <definedName name="_7.7" localSheetId="1">#REF!</definedName>
    <definedName name="_7.7" localSheetId="3">#REF!</definedName>
    <definedName name="_7.7" localSheetId="5">#REF!</definedName>
    <definedName name="_7.7" localSheetId="7">#REF!</definedName>
    <definedName name="_7.7" localSheetId="9">#REF!</definedName>
    <definedName name="_7.7" localSheetId="11">#REF!</definedName>
    <definedName name="_7.7" localSheetId="13">#REF!</definedName>
    <definedName name="_7.7" localSheetId="15">#REF!</definedName>
    <definedName name="_7.7" localSheetId="17">#REF!</definedName>
    <definedName name="_7.7" localSheetId="19">#REF!</definedName>
    <definedName name="_7.7" localSheetId="21">#REF!</definedName>
    <definedName name="_7.7" localSheetId="23">#REF!</definedName>
    <definedName name="_7.7" localSheetId="25">#REF!</definedName>
    <definedName name="_7.7" localSheetId="27">#REF!</definedName>
    <definedName name="_7.7" localSheetId="29">#REF!</definedName>
    <definedName name="_7.7" localSheetId="31">#REF!</definedName>
    <definedName name="_7.7">#N/A</definedName>
    <definedName name="_7_" localSheetId="1">#REF!</definedName>
    <definedName name="_7_" localSheetId="3">#REF!</definedName>
    <definedName name="_7_" localSheetId="5">#REF!</definedName>
    <definedName name="_7_" localSheetId="17">#REF!</definedName>
    <definedName name="_7_" localSheetId="19">#REF!</definedName>
    <definedName name="_7_" localSheetId="21">#REF!</definedName>
    <definedName name="_7_" localSheetId="23">#REF!</definedName>
    <definedName name="_7_" localSheetId="25">#REF!</definedName>
    <definedName name="_7_">#REF!</definedName>
    <definedName name="_7__123Graph_EGráfico_1A" localSheetId="19">[15]HIERRO!$B$53:$D$53</definedName>
    <definedName name="_7__123Graph_EGráfico_1A" localSheetId="21">[15]HIERRO!$B$53:$D$53</definedName>
    <definedName name="_7__123Graph_EGráfico_1A" localSheetId="23">[15]HIERRO!$B$53:$D$53</definedName>
    <definedName name="_7__123Graph_EGráfico_1A" localSheetId="25">[15]HIERRO!$B$53:$D$53</definedName>
    <definedName name="_7__123Graph_EGráfico_1A" hidden="1">#REF!</definedName>
    <definedName name="_7_0" localSheetId="19">#REF!</definedName>
    <definedName name="_7_0" localSheetId="21">#REF!</definedName>
    <definedName name="_7_0" localSheetId="23">#REF!</definedName>
    <definedName name="_7_0" localSheetId="25">#REF!</definedName>
    <definedName name="_7_0">#REF!</definedName>
    <definedName name="_8__123Graph_ACHART_1" localSheetId="19">[11]Hoja3!$J$368:$J$408</definedName>
    <definedName name="_8__123Graph_ACHART_1" localSheetId="21">[11]Hoja3!$J$368:$J$408</definedName>
    <definedName name="_8__123Graph_ACHART_1" localSheetId="23">[11]Hoja3!$J$368:$J$408</definedName>
    <definedName name="_8__123Graph_ACHART_1" localSheetId="25">[11]Hoja3!$J$368:$J$408</definedName>
    <definedName name="_8__123Graph_ACHART_1" hidden="1">#REF!</definedName>
    <definedName name="_8__123Graph_FGráfico_1A" localSheetId="19">[16]HIERRO!#REF!</definedName>
    <definedName name="_8__123Graph_FGráfico_1A" localSheetId="21">[16]HIERRO!#REF!</definedName>
    <definedName name="_8__123Graph_FGráfico_1A" localSheetId="23">[16]HIERRO!#REF!</definedName>
    <definedName name="_8__123Graph_FGráfico_1A" localSheetId="25">[16]HIERRO!#REF!</definedName>
    <definedName name="_8__123Graph_FGráfico_1A" hidden="1">#REF!</definedName>
    <definedName name="_9__123Graph_XCHART_1" localSheetId="19">[11]Hoja3!$A$368:$A$408</definedName>
    <definedName name="_9__123Graph_XCHART_1" localSheetId="21">[11]Hoja3!$A$368:$A$408</definedName>
    <definedName name="_9__123Graph_XCHART_1" localSheetId="23">[11]Hoja3!$A$368:$A$408</definedName>
    <definedName name="_9__123Graph_XCHART_1" localSheetId="25">[11]Hoja3!$A$368:$A$408</definedName>
    <definedName name="_9__123Graph_XCHART_1" hidden="1">#REF!</definedName>
    <definedName name="_9__123Graph_XGráfico_1A" localSheetId="19">[16]HIERRO!#REF!</definedName>
    <definedName name="_9__123Graph_XGráfico_1A" localSheetId="21">[16]HIERRO!#REF!</definedName>
    <definedName name="_9__123Graph_XGráfico_1A" localSheetId="23">[16]HIERRO!#REF!</definedName>
    <definedName name="_9__123Graph_XGráfico_1A" localSheetId="25">[16]HIERRO!#REF!</definedName>
    <definedName name="_9__123Graph_XGráfico_1A" hidden="1">#REF!</definedName>
    <definedName name="_A" localSheetId="19">#REF!</definedName>
    <definedName name="_A" localSheetId="21">#REF!</definedName>
    <definedName name="_A" localSheetId="23">#REF!</definedName>
    <definedName name="_A" localSheetId="25">#REF!</definedName>
    <definedName name="_A">#REF!</definedName>
    <definedName name="_A2" localSheetId="19">'[14]R. Natural'!#REF!</definedName>
    <definedName name="_A2" localSheetId="21">'[14]R. Natural'!#REF!</definedName>
    <definedName name="_A2" localSheetId="23">'[14]R. Natural'!#REF!</definedName>
    <definedName name="_A2" localSheetId="25">'[14]R. Natural'!#REF!</definedName>
    <definedName name="_A2">#REF!</definedName>
    <definedName name="_bol52" localSheetId="19">[2]PAG_35!#REF!</definedName>
    <definedName name="_bol52" localSheetId="21">[2]PAG_35!#REF!</definedName>
    <definedName name="_bol52" localSheetId="23">[2]PAG_35!#REF!</definedName>
    <definedName name="_bol52" localSheetId="25">[2]PAG_35!#REF!</definedName>
    <definedName name="_bol52">#REF!</definedName>
    <definedName name="_BTP1" localSheetId="19">[3]BTPMP!$A$2:$M$19922</definedName>
    <definedName name="_BTP1" localSheetId="21">[3]BTPMP!$A$2:$M$19922</definedName>
    <definedName name="_BTP1" localSheetId="23">[3]BTPMP!$A$2:$M$19922</definedName>
    <definedName name="_BTP1" localSheetId="25">[3]BTPMP!$A$2:$M$19922</definedName>
    <definedName name="_BTP1">#REF!</definedName>
    <definedName name="_BTP2" localSheetId="19">[3]BTPMS!$A$2:$N$19683</definedName>
    <definedName name="_BTP2" localSheetId="21">[3]BTPMS!$A$2:$N$19683</definedName>
    <definedName name="_BTP2" localSheetId="23">[3]BTPMS!$A$2:$N$19683</definedName>
    <definedName name="_BTP2" localSheetId="25">[3]BTPMS!$A$2:$N$19683</definedName>
    <definedName name="_BTP2">#REF!</definedName>
    <definedName name="_C" localSheetId="17">#REF!</definedName>
    <definedName name="_C" localSheetId="19">#REF!</definedName>
    <definedName name="_C" localSheetId="21">#REF!</definedName>
    <definedName name="_C" localSheetId="23">#REF!</definedName>
    <definedName name="_C" localSheetId="25">#REF!</definedName>
    <definedName name="_C">#REF!</definedName>
    <definedName name="_CDB1" localSheetId="19">[3]CDMP!$B$2:$N$20020</definedName>
    <definedName name="_CDB1" localSheetId="21">[3]CDMP!$B$2:$N$20020</definedName>
    <definedName name="_CDB1" localSheetId="23">[3]CDMP!$B$2:$N$20020</definedName>
    <definedName name="_CDB1" localSheetId="25">[3]CDMP!$B$2:$N$20020</definedName>
    <definedName name="_CDB1">#REF!</definedName>
    <definedName name="_CDB2" localSheetId="19">[3]CDMS!$A$2:$M$20027</definedName>
    <definedName name="_CDB2" localSheetId="21">[3]CDMS!$A$2:$M$20027</definedName>
    <definedName name="_CDB2" localSheetId="23">[3]CDMS!$A$2:$M$20027</definedName>
    <definedName name="_CDB2" localSheetId="25">[3]CDMS!$A$2:$M$20027</definedName>
    <definedName name="_CDB2">#REF!</definedName>
    <definedName name="_cdr2" localSheetId="19">[4]Cdr7!#REF!</definedName>
    <definedName name="_cdr2" localSheetId="21">[4]Cdr7!#REF!</definedName>
    <definedName name="_cdr2" localSheetId="23">[4]Cdr7!#REF!</definedName>
    <definedName name="_cdr2" localSheetId="25">[4]Cdr7!#REF!</definedName>
    <definedName name="_cdr2">#REF!</definedName>
    <definedName name="_Cdr7" localSheetId="19">'[5]Cdrs 1-2'!$A$1:$S$46</definedName>
    <definedName name="_Cdr7" localSheetId="21">'[5]Cdrs 1-2'!$A$1:$S$46</definedName>
    <definedName name="_Cdr7" localSheetId="23">'[5]Cdrs 1-2'!$A$1:$S$46</definedName>
    <definedName name="_Cdr7" localSheetId="25">'[5]Cdrs 1-2'!$A$1:$S$46</definedName>
    <definedName name="_Cdr7">#REF!</definedName>
    <definedName name="_Cdr8" localSheetId="19">'[5]Cdrs 1-2'!$A$69:$S$114</definedName>
    <definedName name="_Cdr8" localSheetId="21">'[5]Cdrs 1-2'!$A$69:$S$114</definedName>
    <definedName name="_Cdr8" localSheetId="23">'[5]Cdrs 1-2'!$A$69:$S$114</definedName>
    <definedName name="_Cdr8" localSheetId="25">'[5]Cdrs 1-2'!$A$69:$S$114</definedName>
    <definedName name="_Cdr8">#REF!</definedName>
    <definedName name="_DES10" localSheetId="19">#REF!</definedName>
    <definedName name="_DES10" localSheetId="21">#REF!</definedName>
    <definedName name="_DES10" localSheetId="23">#REF!</definedName>
    <definedName name="_DES10" localSheetId="25">#REF!</definedName>
    <definedName name="_DES10">#REF!</definedName>
    <definedName name="_Dur1" localSheetId="19">[3]Dur!$A$2:$I$27</definedName>
    <definedName name="_Dur1" localSheetId="21">[3]Dur!$A$2:$I$27</definedName>
    <definedName name="_Dur1" localSheetId="23">[3]Dur!$A$2:$I$27</definedName>
    <definedName name="_Dur1" localSheetId="25">[3]Dur!$A$2:$I$27</definedName>
    <definedName name="_Dur1">#REF!</definedName>
    <definedName name="_FF1" localSheetId="17">#REF!</definedName>
    <definedName name="_FF1" localSheetId="19">#REF!</definedName>
    <definedName name="_FF1" localSheetId="21">#REF!</definedName>
    <definedName name="_FF1" localSheetId="23">#REF!</definedName>
    <definedName name="_FF1" localSheetId="25">#REF!</definedName>
    <definedName name="_FF1">#REF!</definedName>
    <definedName name="_Fill" localSheetId="17">#REF!</definedName>
    <definedName name="_Fill" localSheetId="19">#REF!</definedName>
    <definedName name="_Fill" localSheetId="21">#REF!</definedName>
    <definedName name="_Fill" localSheetId="23">#REF!</definedName>
    <definedName name="_Fill" localSheetId="25">#REF!</definedName>
    <definedName name="_Fill" hidden="1">#REF!</definedName>
    <definedName name="_fill1" localSheetId="17">#REF!</definedName>
    <definedName name="_fill1" localSheetId="19">#REF!</definedName>
    <definedName name="_fill1" localSheetId="21">#REF!</definedName>
    <definedName name="_fill1" localSheetId="23">#REF!</definedName>
    <definedName name="_fill1" localSheetId="25">#REF!</definedName>
    <definedName name="_fill1" hidden="1">#REF!</definedName>
    <definedName name="_xlnm._FilterDatabase" localSheetId="0" hidden="1">resumen!$A$1:$B$17</definedName>
    <definedName name="_G7" localSheetId="7">#REF!</definedName>
    <definedName name="_G7" localSheetId="9">#REF!</definedName>
    <definedName name="_G7" localSheetId="11">#REF!</definedName>
    <definedName name="_G7" localSheetId="13">#REF!</definedName>
    <definedName name="_G7" localSheetId="15">#REF!</definedName>
    <definedName name="_G7" localSheetId="17">#REF!</definedName>
    <definedName name="_G7" localSheetId="19">#REF!</definedName>
    <definedName name="_G7" localSheetId="21">#REF!</definedName>
    <definedName name="_G7" localSheetId="23">#REF!</definedName>
    <definedName name="_G7" localSheetId="25">#REF!</definedName>
    <definedName name="_G7" hidden="1">#REF!</definedName>
    <definedName name="_gas001" localSheetId="7">#REF!</definedName>
    <definedName name="_gas001" localSheetId="9">#REF!</definedName>
    <definedName name="_gas001" localSheetId="11">#REF!</definedName>
    <definedName name="_gas001" localSheetId="13">#REF!</definedName>
    <definedName name="_gas001" localSheetId="15">#REF!</definedName>
    <definedName name="_gas001" localSheetId="17">#REF!</definedName>
    <definedName name="_gas001" localSheetId="19">#REF!</definedName>
    <definedName name="_gas001" localSheetId="21">#REF!</definedName>
    <definedName name="_gas001" localSheetId="23">#REF!</definedName>
    <definedName name="_gas001" localSheetId="25">#REF!</definedName>
    <definedName name="_gas001">#REF!</definedName>
    <definedName name="_Gas01" localSheetId="7">#REF!</definedName>
    <definedName name="_Gas01" localSheetId="9">#REF!</definedName>
    <definedName name="_Gas01" localSheetId="11">#REF!</definedName>
    <definedName name="_Gas01" localSheetId="13">#REF!</definedName>
    <definedName name="_Gas01" localSheetId="15">#REF!</definedName>
    <definedName name="_Gas01" localSheetId="17">#REF!</definedName>
    <definedName name="_Gas01" localSheetId="19">#REF!</definedName>
    <definedName name="_Gas01" localSheetId="21">#REF!</definedName>
    <definedName name="_Gas01" localSheetId="23">#REF!</definedName>
    <definedName name="_Gas01" localSheetId="25">#REF!</definedName>
    <definedName name="_Gas01">#REF!</definedName>
    <definedName name="_gas1" localSheetId="17">#REF!</definedName>
    <definedName name="_gas1" localSheetId="19">#REF!</definedName>
    <definedName name="_gas1" localSheetId="21">#REF!</definedName>
    <definedName name="_gas1" localSheetId="23">#REF!</definedName>
    <definedName name="_gas1" localSheetId="25">#REF!</definedName>
    <definedName name="_gas1">#REF!</definedName>
    <definedName name="_H" localSheetId="19">#REF!</definedName>
    <definedName name="_H" localSheetId="21">#REF!</definedName>
    <definedName name="_H" localSheetId="23">#REF!</definedName>
    <definedName name="_H" localSheetId="25">#REF!</definedName>
    <definedName name="_H">#REF!</definedName>
    <definedName name="_Imp1" localSheetId="1">#REF!</definedName>
    <definedName name="_Imp1" localSheetId="3">#REF!</definedName>
    <definedName name="_Imp1" localSheetId="5">#REF!</definedName>
    <definedName name="_Imp1" localSheetId="17">#REF!</definedName>
    <definedName name="_Imp1" localSheetId="19">#REF!</definedName>
    <definedName name="_Imp1" localSheetId="21">#REF!</definedName>
    <definedName name="_Imp1" localSheetId="23">#REF!</definedName>
    <definedName name="_Imp1" localSheetId="25">#REF!</definedName>
    <definedName name="_Imp1">#REF!</definedName>
    <definedName name="_Imp2" localSheetId="1">#REF!</definedName>
    <definedName name="_Imp2" localSheetId="3">#REF!</definedName>
    <definedName name="_Imp2" localSheetId="5">#REF!</definedName>
    <definedName name="_Imp2" localSheetId="17">#REF!</definedName>
    <definedName name="_Imp2" localSheetId="19">#REF!</definedName>
    <definedName name="_Imp2" localSheetId="21">#REF!</definedName>
    <definedName name="_Imp2" localSheetId="23">#REF!</definedName>
    <definedName name="_Imp2" localSheetId="25">#REF!</definedName>
    <definedName name="_Imp2">#REF!</definedName>
    <definedName name="_key01" localSheetId="1">#REF!</definedName>
    <definedName name="_key01" localSheetId="3">#REF!</definedName>
    <definedName name="_key01" localSheetId="5">#REF!</definedName>
    <definedName name="_key01" localSheetId="17">#REF!</definedName>
    <definedName name="_key01" localSheetId="19">#REF!</definedName>
    <definedName name="_key01" localSheetId="21">#REF!</definedName>
    <definedName name="_key01" localSheetId="23">#REF!</definedName>
    <definedName name="_key01" localSheetId="25">#REF!</definedName>
    <definedName name="_key01" hidden="1">#REF!</definedName>
    <definedName name="_Key1" localSheetId="17">#REF!</definedName>
    <definedName name="_Key1" localSheetId="19">#REF!</definedName>
    <definedName name="_Key1" localSheetId="21">#REF!</definedName>
    <definedName name="_Key1" localSheetId="23">#REF!</definedName>
    <definedName name="_Key1" localSheetId="25">#REF!</definedName>
    <definedName name="_Key1" hidden="1">#REF!</definedName>
    <definedName name="_Key2" localSheetId="19">[17]plomo!$J$7:$J$17</definedName>
    <definedName name="_Key2" localSheetId="21">[17]plomo!$J$7:$J$17</definedName>
    <definedName name="_Key2" localSheetId="23">[17]plomo!$J$7:$J$17</definedName>
    <definedName name="_Key2" localSheetId="25">[17]plomo!$J$7:$J$17</definedName>
    <definedName name="_Key2" hidden="1">#REF!</definedName>
    <definedName name="_Key2A" localSheetId="17">#REF!</definedName>
    <definedName name="_Key2A" localSheetId="19">#REF!</definedName>
    <definedName name="_Key2A" localSheetId="21">#REF!</definedName>
    <definedName name="_Key2A" localSheetId="23">#REF!</definedName>
    <definedName name="_Key2A" localSheetId="25">#REF!</definedName>
    <definedName name="_Key2A">#REF!</definedName>
    <definedName name="_key3" localSheetId="17">#REF!</definedName>
    <definedName name="_key3" localSheetId="19">#REF!</definedName>
    <definedName name="_key3" localSheetId="21">#REF!</definedName>
    <definedName name="_key3" localSheetId="23">#REF!</definedName>
    <definedName name="_key3" localSheetId="25">#REF!</definedName>
    <definedName name="_key3" hidden="1">#REF!</definedName>
    <definedName name="_M" localSheetId="1">#REF!</definedName>
    <definedName name="_M" localSheetId="3">#REF!</definedName>
    <definedName name="_M" localSheetId="5">#REF!</definedName>
    <definedName name="_M" localSheetId="7">#REF!</definedName>
    <definedName name="_M" localSheetId="9">#REF!</definedName>
    <definedName name="_M" localSheetId="11">#REF!</definedName>
    <definedName name="_M" localSheetId="13">#REF!</definedName>
    <definedName name="_M" localSheetId="15">#REF!</definedName>
    <definedName name="_M" localSheetId="17">#REF!</definedName>
    <definedName name="_M" localSheetId="19">#REF!</definedName>
    <definedName name="_M" localSheetId="21">#REF!</definedName>
    <definedName name="_M" localSheetId="23">#REF!</definedName>
    <definedName name="_M" localSheetId="25">#REF!</definedName>
    <definedName name="_M" localSheetId="27">#REF!</definedName>
    <definedName name="_M" localSheetId="29">#REF!</definedName>
    <definedName name="_M" localSheetId="31">#REF!</definedName>
    <definedName name="_M">#N/A</definedName>
    <definedName name="_MatInverse_In" localSheetId="1">#REF!</definedName>
    <definedName name="_MatInverse_In" localSheetId="3">#REF!</definedName>
    <definedName name="_MatInverse_In" localSheetId="5">#REF!</definedName>
    <definedName name="_MatInverse_In" localSheetId="17">#REF!</definedName>
    <definedName name="_MatInverse_In" localSheetId="19">[18]Asfalto!$T$7:$U$8</definedName>
    <definedName name="_MatInverse_In" localSheetId="21">[18]Asfalto!$T$7:$U$8</definedName>
    <definedName name="_MatInverse_In" localSheetId="23">[18]Asfalto!$T$7:$U$8</definedName>
    <definedName name="_MatInverse_In" localSheetId="25">[18]Asfalto!$T$7:$U$8</definedName>
    <definedName name="_MatInverse_In" localSheetId="27">#REF!</definedName>
    <definedName name="_MatInverse_In" localSheetId="29">#REF!</definedName>
    <definedName name="_MatInverse_In" localSheetId="31">#REF!</definedName>
    <definedName name="_MatInverse_In" hidden="1">#REF!</definedName>
    <definedName name="_MatInverse_Out" localSheetId="1">#REF!</definedName>
    <definedName name="_MatInverse_Out" localSheetId="3">#REF!</definedName>
    <definedName name="_MatInverse_Out" localSheetId="5">#REF!</definedName>
    <definedName name="_MatInverse_Out" localSheetId="17">#REF!</definedName>
    <definedName name="_MatInverse_Out" localSheetId="19">[18]Asfalto!$T$10:$T$10</definedName>
    <definedName name="_MatInverse_Out" localSheetId="21">[18]Asfalto!$T$10:$T$10</definedName>
    <definedName name="_MatInverse_Out" localSheetId="23">[18]Asfalto!$T$10:$T$10</definedName>
    <definedName name="_MatInverse_Out" localSheetId="25">[18]Asfalto!$T$10:$T$10</definedName>
    <definedName name="_MatInverse_Out" localSheetId="27">#REF!</definedName>
    <definedName name="_MatInverse_Out" localSheetId="29">#REF!</definedName>
    <definedName name="_MatInverse_Out" localSheetId="31">#REF!</definedName>
    <definedName name="_MatInverse_Out" hidden="1">#REF!</definedName>
    <definedName name="_MatMult_A" localSheetId="1">#REF!</definedName>
    <definedName name="_MatMult_A" localSheetId="3">#REF!</definedName>
    <definedName name="_MatMult_A" localSheetId="5">#REF!</definedName>
    <definedName name="_MatMult_A" localSheetId="17">#REF!</definedName>
    <definedName name="_MatMult_A" localSheetId="19">[18]Asfalto!$T$10:$U$11</definedName>
    <definedName name="_MatMult_A" localSheetId="21">[18]Asfalto!$T$10:$U$11</definedName>
    <definedName name="_MatMult_A" localSheetId="23">[18]Asfalto!$T$10:$U$11</definedName>
    <definedName name="_MatMult_A" localSheetId="25">[18]Asfalto!$T$10:$U$11</definedName>
    <definedName name="_MatMult_A" localSheetId="27">#REF!</definedName>
    <definedName name="_MatMult_A" localSheetId="29">#REF!</definedName>
    <definedName name="_MatMult_A" localSheetId="31">#REF!</definedName>
    <definedName name="_MatMult_A" hidden="1">#REF!</definedName>
    <definedName name="_MatMult_AxB" localSheetId="17">#REF!</definedName>
    <definedName name="_MatMult_AxB" localSheetId="19">[18]Asfalto!$V$7:$V$7</definedName>
    <definedName name="_MatMult_AxB" localSheetId="21">[18]Asfalto!$V$7:$V$7</definedName>
    <definedName name="_MatMult_AxB" localSheetId="23">[18]Asfalto!$V$7:$V$7</definedName>
    <definedName name="_MatMult_AxB" localSheetId="25">[18]Asfalto!$V$7:$V$7</definedName>
    <definedName name="_MatMult_AxB" localSheetId="27">#REF!</definedName>
    <definedName name="_MatMult_AxB" localSheetId="29">#REF!</definedName>
    <definedName name="_MatMult_AxB" localSheetId="31">#REF!</definedName>
    <definedName name="_MatMult_AxB" hidden="1">#REF!</definedName>
    <definedName name="_MatMult_B" localSheetId="17">#REF!</definedName>
    <definedName name="_MatMult_B" localSheetId="19">[18]Asfalto!$W$7:$W$8</definedName>
    <definedName name="_MatMult_B" localSheetId="21">[18]Asfalto!$W$7:$W$8</definedName>
    <definedName name="_MatMult_B" localSheetId="23">[18]Asfalto!$W$7:$W$8</definedName>
    <definedName name="_MatMult_B" localSheetId="25">[18]Asfalto!$W$7:$W$8</definedName>
    <definedName name="_MatMult_B" localSheetId="27">#REF!</definedName>
    <definedName name="_MatMult_B" localSheetId="29">#REF!</definedName>
    <definedName name="_MatMult_B" localSheetId="31">#REF!</definedName>
    <definedName name="_MatMult_B" hidden="1">#REF!</definedName>
    <definedName name="_Order1" hidden="1">0</definedName>
    <definedName name="_Order2" hidden="1">0</definedName>
    <definedName name="_P" localSheetId="17">#REF!</definedName>
    <definedName name="_P" localSheetId="19">#REF!</definedName>
    <definedName name="_P" localSheetId="21">#REF!</definedName>
    <definedName name="_P" localSheetId="23">#REF!</definedName>
    <definedName name="_P" localSheetId="25">#REF!</definedName>
    <definedName name="_P">#REF!</definedName>
    <definedName name="_p1" localSheetId="17">#REF!</definedName>
    <definedName name="_p1" localSheetId="19">#REF!</definedName>
    <definedName name="_p1" localSheetId="21">#REF!</definedName>
    <definedName name="_p1" localSheetId="23">#REF!</definedName>
    <definedName name="_p1" localSheetId="25">#REF!</definedName>
    <definedName name="_p1">#REF!</definedName>
    <definedName name="_Parse_Out" localSheetId="17">#REF!</definedName>
    <definedName name="_Parse_Out" localSheetId="19">#REF!</definedName>
    <definedName name="_Parse_Out" localSheetId="21">#REF!</definedName>
    <definedName name="_Parse_Out" localSheetId="23">#REF!</definedName>
    <definedName name="_Parse_Out" localSheetId="25">#REF!</definedName>
    <definedName name="_Parse_Out" hidden="1">#REF!</definedName>
    <definedName name="_Parse_Out8" localSheetId="17">#REF!</definedName>
    <definedName name="_Parse_Out8" localSheetId="19">#REF!</definedName>
    <definedName name="_Parse_Out8" localSheetId="21">#REF!</definedName>
    <definedName name="_Parse_Out8" localSheetId="23">#REF!</definedName>
    <definedName name="_Parse_Out8" localSheetId="25">#REF!</definedName>
    <definedName name="_Parse_Out8">#REF!</definedName>
    <definedName name="_R" localSheetId="19">#REF!</definedName>
    <definedName name="_R" localSheetId="21">#REF!</definedName>
    <definedName name="_R" localSheetId="23">#REF!</definedName>
    <definedName name="_R" localSheetId="25">#REF!</definedName>
    <definedName name="_R">#REF!</definedName>
    <definedName name="_RM1" localSheetId="19">[6]PAG19!$B$3:$I$39</definedName>
    <definedName name="_RM1" localSheetId="21">[6]PAG19!$B$3:$I$39</definedName>
    <definedName name="_RM1" localSheetId="23">[6]PAG19!$B$3:$I$39</definedName>
    <definedName name="_RM1" localSheetId="25">[6]PAG19!$B$3:$I$39</definedName>
    <definedName name="_RM1">#REF!</definedName>
    <definedName name="_RM2" localSheetId="19">[6]PAG19!$J$3:$P$39</definedName>
    <definedName name="_RM2" localSheetId="21">[6]PAG19!$J$3:$P$39</definedName>
    <definedName name="_RM2" localSheetId="23">[6]PAG19!$J$3:$P$39</definedName>
    <definedName name="_RM2" localSheetId="25">[6]PAG19!$J$3:$P$39</definedName>
    <definedName name="_RM2">#REF!</definedName>
    <definedName name="_S" localSheetId="17">#REF!</definedName>
    <definedName name="_S" localSheetId="19">#REF!</definedName>
    <definedName name="_S" localSheetId="21">#REF!</definedName>
    <definedName name="_S" localSheetId="23">#REF!</definedName>
    <definedName name="_S" localSheetId="25">#REF!</definedName>
    <definedName name="_S">#REF!</definedName>
    <definedName name="_Sort" localSheetId="17">#REF!</definedName>
    <definedName name="_Sort" localSheetId="19">#REF!</definedName>
    <definedName name="_Sort" localSheetId="21">#REF!</definedName>
    <definedName name="_Sort" localSheetId="23">#REF!</definedName>
    <definedName name="_Sort" localSheetId="25">#REF!</definedName>
    <definedName name="_Sort" hidden="1">#REF!</definedName>
    <definedName name="_sort01" localSheetId="17">#REF!</definedName>
    <definedName name="_sort01" localSheetId="19">#REF!</definedName>
    <definedName name="_sort01" localSheetId="21">#REF!</definedName>
    <definedName name="_sort01" localSheetId="23">#REF!</definedName>
    <definedName name="_sort01" localSheetId="25">#REF!</definedName>
    <definedName name="_sort01" hidden="1">#REF!</definedName>
    <definedName name="_sort1" localSheetId="17">#REF!</definedName>
    <definedName name="_sort1" localSheetId="19">#REF!</definedName>
    <definedName name="_sort1" localSheetId="21">#REF!</definedName>
    <definedName name="_sort1" localSheetId="23">#REF!</definedName>
    <definedName name="_sort1" localSheetId="25">#REF!</definedName>
    <definedName name="_sort1" hidden="1">#REF!</definedName>
    <definedName name="_TAB1998" localSheetId="17">#REF!</definedName>
    <definedName name="_TAB1998" localSheetId="19">#REF!</definedName>
    <definedName name="_TAB1998" localSheetId="21">#REF!</definedName>
    <definedName name="_TAB1998" localSheetId="23">#REF!</definedName>
    <definedName name="_TAB1998" localSheetId="25">#REF!</definedName>
    <definedName name="_TAB1998">#REF!</definedName>
    <definedName name="_TAB1999" localSheetId="17">#REF!</definedName>
    <definedName name="_TAB1999" localSheetId="19">#REF!</definedName>
    <definedName name="_TAB1999" localSheetId="21">#REF!</definedName>
    <definedName name="_TAB1999" localSheetId="23">#REF!</definedName>
    <definedName name="_TAB1999" localSheetId="25">#REF!</definedName>
    <definedName name="_TAB1999">#REF!</definedName>
    <definedName name="_TAB2000" localSheetId="17">#REF!</definedName>
    <definedName name="_TAB2000" localSheetId="19">#REF!</definedName>
    <definedName name="_TAB2000" localSheetId="21">#REF!</definedName>
    <definedName name="_TAB2000" localSheetId="23">#REF!</definedName>
    <definedName name="_TAB2000" localSheetId="25">#REF!</definedName>
    <definedName name="_TAB2000">#REF!</definedName>
    <definedName name="_TAB2001" localSheetId="17">#REF!</definedName>
    <definedName name="_TAB2001" localSheetId="19">#REF!</definedName>
    <definedName name="_TAB2001" localSheetId="21">#REF!</definedName>
    <definedName name="_TAB2001" localSheetId="23">#REF!</definedName>
    <definedName name="_TAB2001" localSheetId="25">#REF!</definedName>
    <definedName name="_TAB2001">#REF!</definedName>
    <definedName name="_TAB2002" localSheetId="17">#REF!</definedName>
    <definedName name="_TAB2002" localSheetId="19">#REF!</definedName>
    <definedName name="_TAB2002" localSheetId="21">#REF!</definedName>
    <definedName name="_TAB2002" localSheetId="23">#REF!</definedName>
    <definedName name="_TAB2002" localSheetId="25">#REF!</definedName>
    <definedName name="_TAB2002">#REF!</definedName>
    <definedName name="_TAB2003" localSheetId="17">#REF!</definedName>
    <definedName name="_TAB2003" localSheetId="19">#REF!</definedName>
    <definedName name="_TAB2003" localSheetId="21">#REF!</definedName>
    <definedName name="_TAB2003" localSheetId="23">#REF!</definedName>
    <definedName name="_TAB2003" localSheetId="25">#REF!</definedName>
    <definedName name="_TAB2003">#REF!</definedName>
    <definedName name="_VAR10" localSheetId="19">#REF!</definedName>
    <definedName name="_VAR10" localSheetId="21">#REF!</definedName>
    <definedName name="_VAR10" localSheetId="23">#REF!</definedName>
    <definedName name="_VAR10" localSheetId="25">#REF!</definedName>
    <definedName name="_VAR10">#REF!</definedName>
    <definedName name="_VAR92" localSheetId="19">#REF!</definedName>
    <definedName name="_VAR92" localSheetId="21">#REF!</definedName>
    <definedName name="_VAR92" localSheetId="23">#REF!</definedName>
    <definedName name="_VAR92" localSheetId="25">#REF!</definedName>
    <definedName name="_VAR92">#REF!</definedName>
    <definedName name="a" localSheetId="17">#REF!</definedName>
    <definedName name="a" localSheetId="19">#REF!</definedName>
    <definedName name="a" localSheetId="21">#REF!</definedName>
    <definedName name="a" localSheetId="23">#REF!</definedName>
    <definedName name="a" localSheetId="25">#REF!</definedName>
    <definedName name="a">#REF!</definedName>
    <definedName name="A_impresión_IM" localSheetId="17">#REF!</definedName>
    <definedName name="A_impresión_IM" localSheetId="19">#REF!</definedName>
    <definedName name="A_impresión_IM" localSheetId="21">#REF!</definedName>
    <definedName name="A_impresión_IM" localSheetId="23">#REF!</definedName>
    <definedName name="A_impresión_IM" localSheetId="25">#REF!</definedName>
    <definedName name="A_impresión_IM">#REF!</definedName>
    <definedName name="A87_" localSheetId="17">#REF!</definedName>
    <definedName name="A87_" localSheetId="19">#REF!</definedName>
    <definedName name="A87_" localSheetId="21">#REF!</definedName>
    <definedName name="A87_" localSheetId="23">#REF!</definedName>
    <definedName name="A87_" localSheetId="25">#REF!</definedName>
    <definedName name="A87_">#REF!</definedName>
    <definedName name="aa" localSheetId="17">#REF!</definedName>
    <definedName name="aa" localSheetId="19">#REF!</definedName>
    <definedName name="aa" localSheetId="21">#REF!</definedName>
    <definedName name="aa" localSheetId="23">#REF!</definedName>
    <definedName name="aa" localSheetId="25">#REF!</definedName>
    <definedName name="aa">#REF!</definedName>
    <definedName name="aaaa" localSheetId="17">#REF!</definedName>
    <definedName name="aaaa" localSheetId="19">#REF!</definedName>
    <definedName name="aaaa" localSheetId="21">#REF!</definedName>
    <definedName name="aaaa" localSheetId="23">#REF!</definedName>
    <definedName name="aaaa" localSheetId="25">#REF!</definedName>
    <definedName name="aaaa">#REF!</definedName>
    <definedName name="aaaaa" localSheetId="17">#REF!</definedName>
    <definedName name="aaaaa" localSheetId="19">#REF!</definedName>
    <definedName name="aaaaa" localSheetId="21">#REF!</definedName>
    <definedName name="aaaaa" localSheetId="23">#REF!</definedName>
    <definedName name="aaaaa" localSheetId="25">#REF!</definedName>
    <definedName name="aaaaa" hidden="1">#REF!</definedName>
    <definedName name="actual" localSheetId="17">#REF!</definedName>
    <definedName name="actual" localSheetId="19">#REF!</definedName>
    <definedName name="actual" localSheetId="21">#REF!</definedName>
    <definedName name="actual" localSheetId="23">#REF!</definedName>
    <definedName name="actual" localSheetId="25">#REF!</definedName>
    <definedName name="actual">#REF!</definedName>
    <definedName name="actual8" localSheetId="17">#REF!</definedName>
    <definedName name="actual8" localSheetId="19">#REF!</definedName>
    <definedName name="actual8" localSheetId="21">#REF!</definedName>
    <definedName name="actual8" localSheetId="23">#REF!</definedName>
    <definedName name="actual8" localSheetId="25">#REF!</definedName>
    <definedName name="actual8">#REF!</definedName>
    <definedName name="ada" localSheetId="19">[12]balance!#REF!</definedName>
    <definedName name="ada" localSheetId="21">[12]balance!#REF!</definedName>
    <definedName name="ada" localSheetId="23">[12]balance!#REF!</definedName>
    <definedName name="ada" localSheetId="25">[12]balance!#REF!</definedName>
    <definedName name="ada" hidden="1">#REF!</definedName>
    <definedName name="ADAN" localSheetId="17">#REF!</definedName>
    <definedName name="ADAN" localSheetId="19">#REF!</definedName>
    <definedName name="ADAN" localSheetId="21">#REF!</definedName>
    <definedName name="ADAN" localSheetId="23">#REF!</definedName>
    <definedName name="ADAN" localSheetId="25">#REF!</definedName>
    <definedName name="ADAN">#REF!</definedName>
    <definedName name="adicional" localSheetId="17">#REF!</definedName>
    <definedName name="adicional" localSheetId="19">#REF!</definedName>
    <definedName name="adicional" localSheetId="21">#REF!</definedName>
    <definedName name="adicional" localSheetId="23">#REF!</definedName>
    <definedName name="adicional" localSheetId="25">#REF!</definedName>
    <definedName name="adicional">#REF!</definedName>
    <definedName name="AFRE" localSheetId="17">#REF!</definedName>
    <definedName name="AFRE" localSheetId="19">#REF!</definedName>
    <definedName name="AFRE" localSheetId="21">#REF!</definedName>
    <definedName name="AFRE" localSheetId="23">#REF!</definedName>
    <definedName name="AFRE" localSheetId="25">#REF!</definedName>
    <definedName name="AFRE">#REF!</definedName>
    <definedName name="ALIMENTOS" localSheetId="17">#REF!</definedName>
    <definedName name="ALIMENTOS" localSheetId="19">#REF!</definedName>
    <definedName name="ALIMENTOS" localSheetId="21">#REF!</definedName>
    <definedName name="ALIMENTOS" localSheetId="23">#REF!</definedName>
    <definedName name="ALIMENTOS" localSheetId="25">#REF!</definedName>
    <definedName name="ALIMENTOS">#REF!</definedName>
    <definedName name="AMESES" localSheetId="19">#REF!</definedName>
    <definedName name="AMESES" localSheetId="21">#REF!</definedName>
    <definedName name="AMESES" localSheetId="23">#REF!</definedName>
    <definedName name="AMESES" localSheetId="25">#REF!</definedName>
    <definedName name="AMESES">#REF!</definedName>
    <definedName name="anexo" localSheetId="19">[19]PAG_35!#REF!</definedName>
    <definedName name="anexo" localSheetId="21">[19]PAG_35!#REF!</definedName>
    <definedName name="anexo" localSheetId="23">[19]PAG_35!#REF!</definedName>
    <definedName name="anexo" localSheetId="25">[19]PAG_35!#REF!</definedName>
    <definedName name="anexo">#REF!</definedName>
    <definedName name="anexo_especial" localSheetId="19">[20]PAG_37!#REF!</definedName>
    <definedName name="anexo_especial" localSheetId="21">[20]PAG_37!#REF!</definedName>
    <definedName name="anexo_especial" localSheetId="23">[20]PAG_37!#REF!</definedName>
    <definedName name="anexo_especial" localSheetId="25">[20]PAG_37!#REF!</definedName>
    <definedName name="anexo_especial">#REF!</definedName>
    <definedName name="anexos" localSheetId="19">[21]PAG_35!#REF!</definedName>
    <definedName name="anexos" localSheetId="21">[21]PAG_35!#REF!</definedName>
    <definedName name="anexos" localSheetId="23">[21]PAG_35!#REF!</definedName>
    <definedName name="anexos" localSheetId="25">[21]PAG_35!#REF!</definedName>
    <definedName name="anexos">#REF!</definedName>
    <definedName name="_xlnm.Print_Area" localSheetId="1">'c50'!$A$1:$N$33</definedName>
    <definedName name="_xlnm.Print_Area" localSheetId="5">'c52'!$A$1:$Q$43</definedName>
    <definedName name="_xlnm.Print_Area" localSheetId="0">resumen!$A$1:$B$17</definedName>
    <definedName name="Área_de_impresión8" localSheetId="7">#REF!</definedName>
    <definedName name="Área_de_impresión8" localSheetId="9">#REF!</definedName>
    <definedName name="Área_de_impresión8" localSheetId="11">#REF!</definedName>
    <definedName name="Área_de_impresión8" localSheetId="13">#REF!</definedName>
    <definedName name="Área_de_impresión8" localSheetId="15">#REF!</definedName>
    <definedName name="Área_de_impresión8" localSheetId="17">#REF!</definedName>
    <definedName name="Área_de_impresión8" localSheetId="19">#REF!</definedName>
    <definedName name="Área_de_impresión8" localSheetId="21">#REF!</definedName>
    <definedName name="Área_de_impresión8" localSheetId="23">#REF!</definedName>
    <definedName name="Área_de_impresión8" localSheetId="25">#REF!</definedName>
    <definedName name="Área_de_impresión8">#REF!</definedName>
    <definedName name="area1" localSheetId="7">#REF!</definedName>
    <definedName name="area1" localSheetId="9">#REF!</definedName>
    <definedName name="area1" localSheetId="11">#REF!</definedName>
    <definedName name="area1" localSheetId="13">#REF!</definedName>
    <definedName name="area1" localSheetId="15">#REF!</definedName>
    <definedName name="area1" localSheetId="17">#REF!</definedName>
    <definedName name="area1" localSheetId="19">#REF!</definedName>
    <definedName name="area1" localSheetId="21">#REF!</definedName>
    <definedName name="area1" localSheetId="23">#REF!</definedName>
    <definedName name="area1" localSheetId="25">#REF!</definedName>
    <definedName name="area1">#REF!</definedName>
    <definedName name="area2" localSheetId="7">#REF!</definedName>
    <definedName name="area2" localSheetId="9">#REF!</definedName>
    <definedName name="area2" localSheetId="11">#REF!</definedName>
    <definedName name="area2" localSheetId="13">#REF!</definedName>
    <definedName name="area2" localSheetId="15">#REF!</definedName>
    <definedName name="area2" localSheetId="17">#REF!</definedName>
    <definedName name="area2" localSheetId="19">#REF!</definedName>
    <definedName name="area2" localSheetId="21">#REF!</definedName>
    <definedName name="area2" localSheetId="23">#REF!</definedName>
    <definedName name="area2" localSheetId="25">#REF!</definedName>
    <definedName name="area2">#REF!</definedName>
    <definedName name="area3" localSheetId="17">#REF!</definedName>
    <definedName name="area3" localSheetId="19">#REF!</definedName>
    <definedName name="area3" localSheetId="21">#REF!</definedName>
    <definedName name="area3" localSheetId="23">#REF!</definedName>
    <definedName name="area3" localSheetId="25">#REF!</definedName>
    <definedName name="area3">#REF!</definedName>
    <definedName name="area4" localSheetId="17">#REF!</definedName>
    <definedName name="area4" localSheetId="19">#REF!</definedName>
    <definedName name="area4" localSheetId="21">#REF!</definedName>
    <definedName name="area4" localSheetId="23">#REF!</definedName>
    <definedName name="area4" localSheetId="25">#REF!</definedName>
    <definedName name="area4">#REF!</definedName>
    <definedName name="AreaDeFechasC1" localSheetId="19">[22]c1!$D$2:$N$2</definedName>
    <definedName name="AreaDeFechasC1" localSheetId="21">[22]c1!$D$2:$N$2</definedName>
    <definedName name="AreaDeFechasC1" localSheetId="23">[22]c1!$D$2:$N$2</definedName>
    <definedName name="AreaDeFechasC1" localSheetId="25">[22]c1!$D$2:$N$2</definedName>
    <definedName name="AreaDeFechasC1">#REF!</definedName>
    <definedName name="AreaDeFechasC3" localSheetId="19">[22]c3!$D$2:$N$2</definedName>
    <definedName name="AreaDeFechasC3" localSheetId="21">[22]c3!$D$2:$N$2</definedName>
    <definedName name="AreaDeFechasC3" localSheetId="23">[22]c3!$D$2:$N$2</definedName>
    <definedName name="AreaDeFechasC3" localSheetId="25">[22]c3!$D$2:$N$2</definedName>
    <definedName name="AreaDeFechasC3">#REF!</definedName>
    <definedName name="AreaDeFechasC5" localSheetId="19">[22]c5!$D$2:$N$2</definedName>
    <definedName name="AreaDeFechasC5" localSheetId="21">[22]c5!$D$2:$N$2</definedName>
    <definedName name="AreaDeFechasC5" localSheetId="23">[22]c5!$D$2:$N$2</definedName>
    <definedName name="AreaDeFechasC5" localSheetId="25">[22]c5!$D$2:$N$2</definedName>
    <definedName name="AreaDeFechasC5">#REF!</definedName>
    <definedName name="AreaDeFechasC6" localSheetId="19">[22]c6!$D$2:$N$2</definedName>
    <definedName name="AreaDeFechasC6" localSheetId="21">[22]c6!$D$2:$N$2</definedName>
    <definedName name="AreaDeFechasC6" localSheetId="23">[22]c6!$D$2:$N$2</definedName>
    <definedName name="AreaDeFechasC6" localSheetId="25">[22]c6!$D$2:$N$2</definedName>
    <definedName name="AreaDeFechasC6">#REF!</definedName>
    <definedName name="AreaDeFechasC8" localSheetId="17">#REF!</definedName>
    <definedName name="AreaDeFechasC8" localSheetId="19">#REF!</definedName>
    <definedName name="AreaDeFechasC8" localSheetId="21">#REF!</definedName>
    <definedName name="AreaDeFechasC8" localSheetId="23">#REF!</definedName>
    <definedName name="AreaDeFechasC8" localSheetId="25">#REF!</definedName>
    <definedName name="AreaDeFechasC8">#REF!</definedName>
    <definedName name="AreaDeFechasDeCuadro1" localSheetId="19">[22]AhoF!$F$4:$P$4</definedName>
    <definedName name="AreaDeFechasDeCuadro1" localSheetId="21">[22]AhoF!$F$4:$P$4</definedName>
    <definedName name="AreaDeFechasDeCuadro1" localSheetId="23">[22]AhoF!$F$4:$P$4</definedName>
    <definedName name="AreaDeFechasDeCuadro1" localSheetId="25">[22]AhoF!$F$4:$P$4</definedName>
    <definedName name="AreaDeFechasDeCuadro1">#REF!</definedName>
    <definedName name="AreaDeFechasDeCuadro3" localSheetId="19">[22]Bon!$E$6:$O$6</definedName>
    <definedName name="AreaDeFechasDeCuadro3" localSheetId="21">[22]Bon!$E$6:$O$6</definedName>
    <definedName name="AreaDeFechasDeCuadro3" localSheetId="23">[22]Bon!$E$6:$O$6</definedName>
    <definedName name="AreaDeFechasDeCuadro3" localSheetId="25">[22]Bon!$E$6:$O$6</definedName>
    <definedName name="AreaDeFechasDeCuadro3">#REF!</definedName>
    <definedName name="AreaDeFechasDeCuadro5" localSheetId="19">[22]BVL!$E$5:$N$5</definedName>
    <definedName name="AreaDeFechasDeCuadro5" localSheetId="21">[22]BVL!$E$5:$N$5</definedName>
    <definedName name="AreaDeFechasDeCuadro5" localSheetId="23">[22]BVL!$E$5:$N$5</definedName>
    <definedName name="AreaDeFechasDeCuadro5" localSheetId="25">[22]BVL!$E$5:$N$5</definedName>
    <definedName name="AreaDeFechasDeCuadro5">#REF!</definedName>
    <definedName name="AreaDeFechasDeCuadro6" localSheetId="17">#REF!</definedName>
    <definedName name="AreaDeFechasDeCuadro6" localSheetId="19">#REF!</definedName>
    <definedName name="AreaDeFechasDeCuadro6" localSheetId="21">#REF!</definedName>
    <definedName name="AreaDeFechasDeCuadro6" localSheetId="23">#REF!</definedName>
    <definedName name="AreaDeFechasDeCuadro6" localSheetId="25">#REF!</definedName>
    <definedName name="AreaDeFechasDeCuadro6">#REF!</definedName>
    <definedName name="AreaDeFechasDeCuadro8" localSheetId="19">'[22]Anex-SFN'!$J$7:$R$7</definedName>
    <definedName name="AreaDeFechasDeCuadro8" localSheetId="21">'[22]Anex-SFN'!$J$7:$R$7</definedName>
    <definedName name="AreaDeFechasDeCuadro8" localSheetId="23">'[22]Anex-SFN'!$J$7:$R$7</definedName>
    <definedName name="AreaDeFechasDeCuadro8" localSheetId="25">'[22]Anex-SFN'!$J$7:$R$7</definedName>
    <definedName name="AreaDeFechasDeCuadro8">#REF!</definedName>
    <definedName name="as" localSheetId="19">[2]PAG_35!#REF!</definedName>
    <definedName name="as" localSheetId="21">[2]PAG_35!#REF!</definedName>
    <definedName name="as" localSheetId="23">[2]PAG_35!#REF!</definedName>
    <definedName name="as" localSheetId="25">[2]PAG_35!#REF!</definedName>
    <definedName name="as">#REF!</definedName>
    <definedName name="asad" localSheetId="19">#REF!</definedName>
    <definedName name="asad" localSheetId="21">#REF!</definedName>
    <definedName name="asad" localSheetId="23">#REF!</definedName>
    <definedName name="asad" localSheetId="25">#REF!</definedName>
    <definedName name="asad">#REF!</definedName>
    <definedName name="asdd" localSheetId="19">#REF!,#REF!</definedName>
    <definedName name="asdd" localSheetId="21">#REF!,#REF!</definedName>
    <definedName name="asdd" localSheetId="23">#REF!,#REF!</definedName>
    <definedName name="asdd" localSheetId="25">#REF!,#REF!</definedName>
    <definedName name="asdd">#REF!,#REF!</definedName>
    <definedName name="asde" localSheetId="1">#REF!</definedName>
    <definedName name="asde" localSheetId="3">#REF!</definedName>
    <definedName name="asde" localSheetId="5">#REF!</definedName>
    <definedName name="asde" localSheetId="17">#REF!</definedName>
    <definedName name="asde" localSheetId="19">#REF!</definedName>
    <definedName name="asde" localSheetId="21">#REF!</definedName>
    <definedName name="asde" localSheetId="23">#REF!</definedName>
    <definedName name="asde" localSheetId="25">#REF!</definedName>
    <definedName name="asde" hidden="1">#REF!</definedName>
    <definedName name="axdas" localSheetId="19">#REF!</definedName>
    <definedName name="axdas" localSheetId="21">#REF!</definedName>
    <definedName name="axdas" localSheetId="23">#REF!</definedName>
    <definedName name="axdas" localSheetId="25">#REF!</definedName>
    <definedName name="axdas">#REF!</definedName>
    <definedName name="AYACUCHO" localSheetId="19">[23]X_DEPA!#REF!</definedName>
    <definedName name="AYACUCHO" localSheetId="21">[23]X_DEPA!#REF!</definedName>
    <definedName name="AYACUCHO" localSheetId="23">[23]X_DEPA!#REF!</definedName>
    <definedName name="AYACUCHO" localSheetId="25">[23]X_DEPA!#REF!</definedName>
    <definedName name="AYACUCHO">#REF!</definedName>
    <definedName name="B" localSheetId="19">'[24]R. Natural'!#REF!</definedName>
    <definedName name="B" localSheetId="21">'[24]R. Natural'!#REF!</definedName>
    <definedName name="B" localSheetId="23">'[24]R. Natural'!#REF!</definedName>
    <definedName name="B" localSheetId="25">'[24]R. Natural'!#REF!</definedName>
    <definedName name="B">#REF!</definedName>
    <definedName name="base0" localSheetId="19">[25]Sem!#REF!</definedName>
    <definedName name="base0" localSheetId="21">[25]Sem!#REF!</definedName>
    <definedName name="base0" localSheetId="23">[25]Sem!#REF!</definedName>
    <definedName name="base0" localSheetId="25">[25]Sem!#REF!</definedName>
    <definedName name="base0">#REF!</definedName>
    <definedName name="_xlnm.Database">#REF!</definedName>
    <definedName name="baseFP" localSheetId="19">[25]BASFinP!$DW$1</definedName>
    <definedName name="baseFP" localSheetId="21">[25]BASFinP!$DW$1</definedName>
    <definedName name="baseFP" localSheetId="23">[25]BASFinP!$DW$1</definedName>
    <definedName name="baseFP" localSheetId="25">[25]BASFinP!$DW$1</definedName>
    <definedName name="baseFP">#REF!</definedName>
    <definedName name="baseProm" localSheetId="19">[25]BASPromP!#REF!</definedName>
    <definedName name="baseProm" localSheetId="21">[25]BASPromP!#REF!</definedName>
    <definedName name="baseProm" localSheetId="23">[25]BASPromP!#REF!</definedName>
    <definedName name="baseProm" localSheetId="25">[25]BASPromP!#REF!</definedName>
    <definedName name="baseProm">#REF!</definedName>
    <definedName name="BLPH1" localSheetId="17">#REF!</definedName>
    <definedName name="BLPH1" localSheetId="19">#REF!</definedName>
    <definedName name="BLPH1" localSheetId="21">#REF!</definedName>
    <definedName name="BLPH1" localSheetId="23">#REF!</definedName>
    <definedName name="BLPH1" localSheetId="25">#REF!</definedName>
    <definedName name="BLPH1" hidden="1">#REF!</definedName>
    <definedName name="BLPH100" localSheetId="17">#REF!</definedName>
    <definedName name="BLPH100" localSheetId="19">#REF!</definedName>
    <definedName name="BLPH100" localSheetId="21">#REF!</definedName>
    <definedName name="BLPH100" localSheetId="23">#REF!</definedName>
    <definedName name="BLPH100" localSheetId="25">#REF!</definedName>
    <definedName name="BLPH100">#REF!</definedName>
    <definedName name="BLPH101" localSheetId="17">#REF!</definedName>
    <definedName name="BLPH101" localSheetId="19">#REF!</definedName>
    <definedName name="BLPH101" localSheetId="21">#REF!</definedName>
    <definedName name="BLPH101" localSheetId="23">#REF!</definedName>
    <definedName name="BLPH101" localSheetId="25">#REF!</definedName>
    <definedName name="BLPH101">#REF!</definedName>
    <definedName name="BLPH104" localSheetId="17">#REF!</definedName>
    <definedName name="BLPH104" localSheetId="19">#REF!</definedName>
    <definedName name="BLPH104" localSheetId="21">#REF!</definedName>
    <definedName name="BLPH104" localSheetId="23">#REF!</definedName>
    <definedName name="BLPH104" localSheetId="25">#REF!</definedName>
    <definedName name="BLPH104">#REF!</definedName>
    <definedName name="BLPH109" localSheetId="17">#REF!</definedName>
    <definedName name="BLPH109" localSheetId="19">#REF!</definedName>
    <definedName name="BLPH109" localSheetId="21">#REF!</definedName>
    <definedName name="BLPH109" localSheetId="23">#REF!</definedName>
    <definedName name="BLPH109" localSheetId="25">#REF!</definedName>
    <definedName name="BLPH109">#REF!</definedName>
    <definedName name="BLPH110" localSheetId="17">#REF!</definedName>
    <definedName name="BLPH110" localSheetId="19">#REF!</definedName>
    <definedName name="BLPH110" localSheetId="21">#REF!</definedName>
    <definedName name="BLPH110" localSheetId="23">#REF!</definedName>
    <definedName name="BLPH110" localSheetId="25">#REF!</definedName>
    <definedName name="BLPH110">#REF!</definedName>
    <definedName name="BLPH111" localSheetId="17">#REF!</definedName>
    <definedName name="BLPH111" localSheetId="19">#REF!</definedName>
    <definedName name="BLPH111" localSheetId="21">#REF!</definedName>
    <definedName name="BLPH111" localSheetId="23">#REF!</definedName>
    <definedName name="BLPH111" localSheetId="25">#REF!</definedName>
    <definedName name="BLPH111">#REF!</definedName>
    <definedName name="BLPH136" localSheetId="17">#REF!</definedName>
    <definedName name="BLPH136" localSheetId="19">#REF!</definedName>
    <definedName name="BLPH136" localSheetId="21">#REF!</definedName>
    <definedName name="BLPH136" localSheetId="23">#REF!</definedName>
    <definedName name="BLPH136" localSheetId="25">#REF!</definedName>
    <definedName name="BLPH136">#REF!</definedName>
    <definedName name="BLPH137" localSheetId="17">#REF!</definedName>
    <definedName name="BLPH137" localSheetId="19">#REF!</definedName>
    <definedName name="BLPH137" localSheetId="21">#REF!</definedName>
    <definedName name="BLPH137" localSheetId="23">#REF!</definedName>
    <definedName name="BLPH137" localSheetId="25">#REF!</definedName>
    <definedName name="BLPH137">#REF!</definedName>
    <definedName name="BLPH138" localSheetId="17">#REF!</definedName>
    <definedName name="BLPH138" localSheetId="19">#REF!</definedName>
    <definedName name="BLPH138" localSheetId="21">#REF!</definedName>
    <definedName name="BLPH138" localSheetId="23">#REF!</definedName>
    <definedName name="BLPH138" localSheetId="25">#REF!</definedName>
    <definedName name="BLPH138">#REF!</definedName>
    <definedName name="BLPH139" localSheetId="17">#REF!</definedName>
    <definedName name="BLPH139" localSheetId="19">#REF!</definedName>
    <definedName name="BLPH139" localSheetId="21">#REF!</definedName>
    <definedName name="BLPH139" localSheetId="23">#REF!</definedName>
    <definedName name="BLPH139" localSheetId="25">#REF!</definedName>
    <definedName name="BLPH139">#REF!</definedName>
    <definedName name="BLPH140" localSheetId="17">#REF!</definedName>
    <definedName name="BLPH140" localSheetId="19">#REF!</definedName>
    <definedName name="BLPH140" localSheetId="21">#REF!</definedName>
    <definedName name="BLPH140" localSheetId="23">#REF!</definedName>
    <definedName name="BLPH140" localSheetId="25">#REF!</definedName>
    <definedName name="BLPH140">#REF!</definedName>
    <definedName name="BLPH141" localSheetId="17">#REF!</definedName>
    <definedName name="BLPH141" localSheetId="19">#REF!</definedName>
    <definedName name="BLPH141" localSheetId="21">#REF!</definedName>
    <definedName name="BLPH141" localSheetId="23">#REF!</definedName>
    <definedName name="BLPH141" localSheetId="25">#REF!</definedName>
    <definedName name="BLPH141">#REF!</definedName>
    <definedName name="BLPH142" localSheetId="17">#REF!</definedName>
    <definedName name="BLPH142" localSheetId="19">#REF!</definedName>
    <definedName name="BLPH142" localSheetId="21">#REF!</definedName>
    <definedName name="BLPH142" localSheetId="23">#REF!</definedName>
    <definedName name="BLPH142" localSheetId="25">#REF!</definedName>
    <definedName name="BLPH142">#REF!</definedName>
    <definedName name="BLPH143" localSheetId="17">#REF!</definedName>
    <definedName name="BLPH143" localSheetId="19">#REF!</definedName>
    <definedName name="BLPH143" localSheetId="21">#REF!</definedName>
    <definedName name="BLPH143" localSheetId="23">#REF!</definedName>
    <definedName name="BLPH143" localSheetId="25">#REF!</definedName>
    <definedName name="BLPH143">#REF!</definedName>
    <definedName name="BLPH144" localSheetId="17">#REF!</definedName>
    <definedName name="BLPH144" localSheetId="19">#REF!</definedName>
    <definedName name="BLPH144" localSheetId="21">#REF!</definedName>
    <definedName name="BLPH144" localSheetId="23">#REF!</definedName>
    <definedName name="BLPH144" localSheetId="25">#REF!</definedName>
    <definedName name="BLPH144">#REF!</definedName>
    <definedName name="BLPH145" localSheetId="17">#REF!</definedName>
    <definedName name="BLPH145" localSheetId="19">#REF!</definedName>
    <definedName name="BLPH145" localSheetId="21">#REF!</definedName>
    <definedName name="BLPH145" localSheetId="23">#REF!</definedName>
    <definedName name="BLPH145" localSheetId="25">#REF!</definedName>
    <definedName name="BLPH145">#REF!</definedName>
    <definedName name="BLPH146" localSheetId="17">#REF!</definedName>
    <definedName name="BLPH146" localSheetId="19">#REF!</definedName>
    <definedName name="BLPH146" localSheetId="21">#REF!</definedName>
    <definedName name="BLPH146" localSheetId="23">#REF!</definedName>
    <definedName name="BLPH146" localSheetId="25">#REF!</definedName>
    <definedName name="BLPH146">#REF!</definedName>
    <definedName name="BLPH147" localSheetId="17">#REF!</definedName>
    <definedName name="BLPH147" localSheetId="19">#REF!</definedName>
    <definedName name="BLPH147" localSheetId="21">#REF!</definedName>
    <definedName name="BLPH147" localSheetId="23">#REF!</definedName>
    <definedName name="BLPH147" localSheetId="25">#REF!</definedName>
    <definedName name="BLPH147">#REF!</definedName>
    <definedName name="BLPH148" localSheetId="17">#REF!</definedName>
    <definedName name="BLPH148" localSheetId="19">#REF!</definedName>
    <definedName name="BLPH148" localSheetId="21">#REF!</definedName>
    <definedName name="BLPH148" localSheetId="23">#REF!</definedName>
    <definedName name="BLPH148" localSheetId="25">#REF!</definedName>
    <definedName name="BLPH148">#REF!</definedName>
    <definedName name="BLPH149" localSheetId="17">#REF!</definedName>
    <definedName name="BLPH149" localSheetId="19">#REF!</definedName>
    <definedName name="BLPH149" localSheetId="21">#REF!</definedName>
    <definedName name="BLPH149" localSheetId="23">#REF!</definedName>
    <definedName name="BLPH149" localSheetId="25">#REF!</definedName>
    <definedName name="BLPH149">#REF!</definedName>
    <definedName name="BLPH150" localSheetId="17">#REF!</definedName>
    <definedName name="BLPH150" localSheetId="19">#REF!</definedName>
    <definedName name="BLPH150" localSheetId="21">#REF!</definedName>
    <definedName name="BLPH150" localSheetId="23">#REF!</definedName>
    <definedName name="BLPH150" localSheetId="25">#REF!</definedName>
    <definedName name="BLPH150">#REF!</definedName>
    <definedName name="BLPH151" localSheetId="17">#REF!</definedName>
    <definedName name="BLPH151" localSheetId="19">#REF!</definedName>
    <definedName name="BLPH151" localSheetId="21">#REF!</definedName>
    <definedName name="BLPH151" localSheetId="23">#REF!</definedName>
    <definedName name="BLPH151" localSheetId="25">#REF!</definedName>
    <definedName name="BLPH151">#REF!</definedName>
    <definedName name="BLPH152" localSheetId="17">#REF!</definedName>
    <definedName name="BLPH152" localSheetId="19">#REF!</definedName>
    <definedName name="BLPH152" localSheetId="21">#REF!</definedName>
    <definedName name="BLPH152" localSheetId="23">#REF!</definedName>
    <definedName name="BLPH152" localSheetId="25">#REF!</definedName>
    <definedName name="BLPH152">#REF!</definedName>
    <definedName name="BLPH153" localSheetId="17">#REF!</definedName>
    <definedName name="BLPH153" localSheetId="19">#REF!</definedName>
    <definedName name="BLPH153" localSheetId="21">#REF!</definedName>
    <definedName name="BLPH153" localSheetId="23">#REF!</definedName>
    <definedName name="BLPH153" localSheetId="25">#REF!</definedName>
    <definedName name="BLPH153">#REF!</definedName>
    <definedName name="BLPH159" localSheetId="17">#REF!</definedName>
    <definedName name="BLPH159" localSheetId="19">#REF!</definedName>
    <definedName name="BLPH159" localSheetId="21">#REF!</definedName>
    <definedName name="BLPH159" localSheetId="23">#REF!</definedName>
    <definedName name="BLPH159" localSheetId="25">#REF!</definedName>
    <definedName name="BLPH159">#REF!</definedName>
    <definedName name="BLPH33" localSheetId="17">#REF!</definedName>
    <definedName name="BLPH33" localSheetId="19">#REF!</definedName>
    <definedName name="BLPH33" localSheetId="21">#REF!</definedName>
    <definedName name="BLPH33" localSheetId="23">#REF!</definedName>
    <definedName name="BLPH33" localSheetId="25">#REF!</definedName>
    <definedName name="BLPH33">#REF!</definedName>
    <definedName name="BLPH34" localSheetId="17">#REF!</definedName>
    <definedName name="BLPH34" localSheetId="19">#REF!</definedName>
    <definedName name="BLPH34" localSheetId="21">#REF!</definedName>
    <definedName name="BLPH34" localSheetId="23">#REF!</definedName>
    <definedName name="BLPH34" localSheetId="25">#REF!</definedName>
    <definedName name="BLPH34">#REF!</definedName>
    <definedName name="BLPH35" localSheetId="17">#REF!</definedName>
    <definedName name="BLPH35" localSheetId="19">#REF!</definedName>
    <definedName name="BLPH35" localSheetId="21">#REF!</definedName>
    <definedName name="BLPH35" localSheetId="23">#REF!</definedName>
    <definedName name="BLPH35" localSheetId="25">#REF!</definedName>
    <definedName name="BLPH35">#REF!</definedName>
    <definedName name="BLPH36" localSheetId="17">#REF!</definedName>
    <definedName name="BLPH36" localSheetId="19">#REF!</definedName>
    <definedName name="BLPH36" localSheetId="21">#REF!</definedName>
    <definedName name="BLPH36" localSheetId="23">#REF!</definedName>
    <definedName name="BLPH36" localSheetId="25">#REF!</definedName>
    <definedName name="BLPH36">#REF!</definedName>
    <definedName name="BLPH37" localSheetId="17">#REF!</definedName>
    <definedName name="BLPH37" localSheetId="19">#REF!</definedName>
    <definedName name="BLPH37" localSheetId="21">#REF!</definedName>
    <definedName name="BLPH37" localSheetId="23">#REF!</definedName>
    <definedName name="BLPH37" localSheetId="25">#REF!</definedName>
    <definedName name="BLPH37">#REF!</definedName>
    <definedName name="BLPH38" localSheetId="17">#REF!</definedName>
    <definedName name="BLPH38" localSheetId="19">#REF!</definedName>
    <definedName name="BLPH38" localSheetId="21">#REF!</definedName>
    <definedName name="BLPH38" localSheetId="23">#REF!</definedName>
    <definedName name="BLPH38" localSheetId="25">#REF!</definedName>
    <definedName name="BLPH38">#REF!</definedName>
    <definedName name="BLPH39" localSheetId="17">#REF!</definedName>
    <definedName name="BLPH39" localSheetId="19">#REF!</definedName>
    <definedName name="BLPH39" localSheetId="21">#REF!</definedName>
    <definedName name="BLPH39" localSheetId="23">#REF!</definedName>
    <definedName name="BLPH39" localSheetId="25">#REF!</definedName>
    <definedName name="BLPH39">#REF!</definedName>
    <definedName name="BLPH49" localSheetId="17">#REF!</definedName>
    <definedName name="BLPH49" localSheetId="19">#REF!</definedName>
    <definedName name="BLPH49" localSheetId="21">#REF!</definedName>
    <definedName name="BLPH49" localSheetId="23">#REF!</definedName>
    <definedName name="BLPH49" localSheetId="25">#REF!</definedName>
    <definedName name="BLPH49">#REF!</definedName>
    <definedName name="BLPH50" localSheetId="17">#REF!</definedName>
    <definedName name="BLPH50" localSheetId="19">#REF!</definedName>
    <definedName name="BLPH50" localSheetId="21">#REF!</definedName>
    <definedName name="BLPH50" localSheetId="23">#REF!</definedName>
    <definedName name="BLPH50" localSheetId="25">#REF!</definedName>
    <definedName name="BLPH50">#REF!</definedName>
    <definedName name="BLPH51" localSheetId="17">#REF!</definedName>
    <definedName name="BLPH51" localSheetId="19">#REF!</definedName>
    <definedName name="BLPH51" localSheetId="21">#REF!</definedName>
    <definedName name="BLPH51" localSheetId="23">#REF!</definedName>
    <definedName name="BLPH51" localSheetId="25">#REF!</definedName>
    <definedName name="BLPH51">#REF!</definedName>
    <definedName name="BLPH52" localSheetId="17">#REF!</definedName>
    <definedName name="BLPH52" localSheetId="19">#REF!</definedName>
    <definedName name="BLPH52" localSheetId="21">#REF!</definedName>
    <definedName name="BLPH52" localSheetId="23">#REF!</definedName>
    <definedName name="BLPH52" localSheetId="25">#REF!</definedName>
    <definedName name="BLPH52">#REF!</definedName>
    <definedName name="BLPH53" localSheetId="17">#REF!</definedName>
    <definedName name="BLPH53" localSheetId="19">#REF!</definedName>
    <definedName name="BLPH53" localSheetId="21">#REF!</definedName>
    <definedName name="BLPH53" localSheetId="23">#REF!</definedName>
    <definedName name="BLPH53" localSheetId="25">#REF!</definedName>
    <definedName name="BLPH53">#REF!</definedName>
    <definedName name="BLPH61" localSheetId="17">#REF!</definedName>
    <definedName name="BLPH61" localSheetId="19">#REF!</definedName>
    <definedName name="BLPH61" localSheetId="21">#REF!</definedName>
    <definedName name="BLPH61" localSheetId="23">#REF!</definedName>
    <definedName name="BLPH61" localSheetId="25">#REF!</definedName>
    <definedName name="BLPH61">#REF!</definedName>
    <definedName name="BLPH62" localSheetId="17">#REF!</definedName>
    <definedName name="BLPH62" localSheetId="19">#REF!</definedName>
    <definedName name="BLPH62" localSheetId="21">#REF!</definedName>
    <definedName name="BLPH62" localSheetId="23">#REF!</definedName>
    <definedName name="BLPH62" localSheetId="25">#REF!</definedName>
    <definedName name="BLPH62">#REF!</definedName>
    <definedName name="BLPH63" localSheetId="17">#REF!</definedName>
    <definedName name="BLPH63" localSheetId="19">#REF!</definedName>
    <definedName name="BLPH63" localSheetId="21">#REF!</definedName>
    <definedName name="BLPH63" localSheetId="23">#REF!</definedName>
    <definedName name="BLPH63" localSheetId="25">#REF!</definedName>
    <definedName name="BLPH63">#REF!</definedName>
    <definedName name="BLPH64" localSheetId="17">#REF!</definedName>
    <definedName name="BLPH64" localSheetId="19">#REF!</definedName>
    <definedName name="BLPH64" localSheetId="21">#REF!</definedName>
    <definedName name="BLPH64" localSheetId="23">#REF!</definedName>
    <definedName name="BLPH64" localSheetId="25">#REF!</definedName>
    <definedName name="BLPH64">#REF!</definedName>
    <definedName name="BLPH65" localSheetId="17">#REF!</definedName>
    <definedName name="BLPH65" localSheetId="19">#REF!</definedName>
    <definedName name="BLPH65" localSheetId="21">#REF!</definedName>
    <definedName name="BLPH65" localSheetId="23">#REF!</definedName>
    <definedName name="BLPH65" localSheetId="25">#REF!</definedName>
    <definedName name="BLPH65">#REF!</definedName>
    <definedName name="BLPH66" localSheetId="17">#REF!</definedName>
    <definedName name="BLPH66" localSheetId="19">#REF!</definedName>
    <definedName name="BLPH66" localSheetId="21">#REF!</definedName>
    <definedName name="BLPH66" localSheetId="23">#REF!</definedName>
    <definedName name="BLPH66" localSheetId="25">#REF!</definedName>
    <definedName name="BLPH66">#REF!</definedName>
    <definedName name="BLPH67" localSheetId="17">#REF!</definedName>
    <definedName name="BLPH67" localSheetId="19">#REF!</definedName>
    <definedName name="BLPH67" localSheetId="21">#REF!</definedName>
    <definedName name="BLPH67" localSheetId="23">#REF!</definedName>
    <definedName name="BLPH67" localSheetId="25">#REF!</definedName>
    <definedName name="BLPH67">#REF!</definedName>
    <definedName name="BLPH68" localSheetId="17">#REF!</definedName>
    <definedName name="BLPH68" localSheetId="19">#REF!</definedName>
    <definedName name="BLPH68" localSheetId="21">#REF!</definedName>
    <definedName name="BLPH68" localSheetId="23">#REF!</definedName>
    <definedName name="BLPH68" localSheetId="25">#REF!</definedName>
    <definedName name="BLPH68">#REF!</definedName>
    <definedName name="BLPH69" localSheetId="17">#REF!</definedName>
    <definedName name="BLPH69" localSheetId="19">#REF!</definedName>
    <definedName name="BLPH69" localSheetId="21">#REF!</definedName>
    <definedName name="BLPH69" localSheetId="23">#REF!</definedName>
    <definedName name="BLPH69" localSheetId="25">#REF!</definedName>
    <definedName name="BLPH69">#REF!</definedName>
    <definedName name="BLPH70" localSheetId="17">#REF!</definedName>
    <definedName name="BLPH70" localSheetId="19">#REF!</definedName>
    <definedName name="BLPH70" localSheetId="21">#REF!</definedName>
    <definedName name="BLPH70" localSheetId="23">#REF!</definedName>
    <definedName name="BLPH70" localSheetId="25">#REF!</definedName>
    <definedName name="BLPH70">#REF!</definedName>
    <definedName name="BLPH71" localSheetId="17">#REF!</definedName>
    <definedName name="BLPH71" localSheetId="19">#REF!</definedName>
    <definedName name="BLPH71" localSheetId="21">#REF!</definedName>
    <definedName name="BLPH71" localSheetId="23">#REF!</definedName>
    <definedName name="BLPH71" localSheetId="25">#REF!</definedName>
    <definedName name="BLPH71">#REF!</definedName>
    <definedName name="BLPH72" localSheetId="17">#REF!</definedName>
    <definedName name="BLPH72" localSheetId="19">#REF!</definedName>
    <definedName name="BLPH72" localSheetId="21">#REF!</definedName>
    <definedName name="BLPH72" localSheetId="23">#REF!</definedName>
    <definedName name="BLPH72" localSheetId="25">#REF!</definedName>
    <definedName name="BLPH72">#REF!</definedName>
    <definedName name="BLPH73" localSheetId="17">#REF!</definedName>
    <definedName name="BLPH73" localSheetId="19">#REF!</definedName>
    <definedName name="BLPH73" localSheetId="21">#REF!</definedName>
    <definedName name="BLPH73" localSheetId="23">#REF!</definedName>
    <definedName name="BLPH73" localSheetId="25">#REF!</definedName>
    <definedName name="BLPH73">#REF!</definedName>
    <definedName name="BLPH74" localSheetId="17">#REF!</definedName>
    <definedName name="BLPH74" localSheetId="19">#REF!</definedName>
    <definedName name="BLPH74" localSheetId="21">#REF!</definedName>
    <definedName name="BLPH74" localSheetId="23">#REF!</definedName>
    <definedName name="BLPH74" localSheetId="25">#REF!</definedName>
    <definedName name="BLPH74">#REF!</definedName>
    <definedName name="BLPH75" localSheetId="17">#REF!</definedName>
    <definedName name="BLPH75" localSheetId="19">#REF!</definedName>
    <definedName name="BLPH75" localSheetId="21">#REF!</definedName>
    <definedName name="BLPH75" localSheetId="23">#REF!</definedName>
    <definedName name="BLPH75" localSheetId="25">#REF!</definedName>
    <definedName name="BLPH75">#REF!</definedName>
    <definedName name="BLPH84" localSheetId="17">#REF!</definedName>
    <definedName name="BLPH84" localSheetId="19">#REF!</definedName>
    <definedName name="BLPH84" localSheetId="21">#REF!</definedName>
    <definedName name="BLPH84" localSheetId="23">#REF!</definedName>
    <definedName name="BLPH84" localSheetId="25">#REF!</definedName>
    <definedName name="BLPH84">#REF!</definedName>
    <definedName name="BLPH85" localSheetId="17">#REF!</definedName>
    <definedName name="BLPH85" localSheetId="19">#REF!</definedName>
    <definedName name="BLPH85" localSheetId="21">#REF!</definedName>
    <definedName name="BLPH85" localSheetId="23">#REF!</definedName>
    <definedName name="BLPH85" localSheetId="25">#REF!</definedName>
    <definedName name="BLPH85">#REF!</definedName>
    <definedName name="BLPH86" localSheetId="17">#REF!</definedName>
    <definedName name="BLPH86" localSheetId="19">#REF!</definedName>
    <definedName name="BLPH86" localSheetId="21">#REF!</definedName>
    <definedName name="BLPH86" localSheetId="23">#REF!</definedName>
    <definedName name="BLPH86" localSheetId="25">#REF!</definedName>
    <definedName name="BLPH86">#REF!</definedName>
    <definedName name="BLPH87" localSheetId="17">#REF!</definedName>
    <definedName name="BLPH87" localSheetId="19">#REF!</definedName>
    <definedName name="BLPH87" localSheetId="21">#REF!</definedName>
    <definedName name="BLPH87" localSheetId="23">#REF!</definedName>
    <definedName name="BLPH87" localSheetId="25">#REF!</definedName>
    <definedName name="BLPH87">#REF!</definedName>
    <definedName name="BLPH88" localSheetId="17">#REF!</definedName>
    <definedName name="BLPH88" localSheetId="19">#REF!</definedName>
    <definedName name="BLPH88" localSheetId="21">#REF!</definedName>
    <definedName name="BLPH88" localSheetId="23">#REF!</definedName>
    <definedName name="BLPH88" localSheetId="25">#REF!</definedName>
    <definedName name="BLPH88">#REF!</definedName>
    <definedName name="BLPH89" localSheetId="17">#REF!</definedName>
    <definedName name="BLPH89" localSheetId="19">#REF!</definedName>
    <definedName name="BLPH89" localSheetId="21">#REF!</definedName>
    <definedName name="BLPH89" localSheetId="23">#REF!</definedName>
    <definedName name="BLPH89" localSheetId="25">#REF!</definedName>
    <definedName name="BLPH89">#REF!</definedName>
    <definedName name="BLPH94" localSheetId="17">#REF!</definedName>
    <definedName name="BLPH94" localSheetId="19">#REF!</definedName>
    <definedName name="BLPH94" localSheetId="21">#REF!</definedName>
    <definedName name="BLPH94" localSheetId="23">#REF!</definedName>
    <definedName name="BLPH94" localSheetId="25">#REF!</definedName>
    <definedName name="BLPH94">#REF!</definedName>
    <definedName name="BLPH95" localSheetId="17">#REF!</definedName>
    <definedName name="BLPH95" localSheetId="19">#REF!</definedName>
    <definedName name="BLPH95" localSheetId="21">#REF!</definedName>
    <definedName name="BLPH95" localSheetId="23">#REF!</definedName>
    <definedName name="BLPH95" localSheetId="25">#REF!</definedName>
    <definedName name="BLPH95">#REF!</definedName>
    <definedName name="BLPH96" localSheetId="17">#REF!</definedName>
    <definedName name="BLPH96" localSheetId="19">#REF!</definedName>
    <definedName name="BLPH96" localSheetId="21">#REF!</definedName>
    <definedName name="BLPH96" localSheetId="23">#REF!</definedName>
    <definedName name="BLPH96" localSheetId="25">#REF!</definedName>
    <definedName name="BLPH96">#REF!</definedName>
    <definedName name="BLPH97" localSheetId="17">#REF!</definedName>
    <definedName name="BLPH97" localSheetId="19">#REF!</definedName>
    <definedName name="BLPH97" localSheetId="21">#REF!</definedName>
    <definedName name="BLPH97" localSheetId="23">#REF!</definedName>
    <definedName name="BLPH97" localSheetId="25">#REF!</definedName>
    <definedName name="BLPH97">#REF!</definedName>
    <definedName name="BLPH98" localSheetId="17">#REF!</definedName>
    <definedName name="BLPH98" localSheetId="19">#REF!</definedName>
    <definedName name="BLPH98" localSheetId="21">#REF!</definedName>
    <definedName name="BLPH98" localSheetId="23">#REF!</definedName>
    <definedName name="BLPH98" localSheetId="25">#REF!</definedName>
    <definedName name="BLPH98">#REF!</definedName>
    <definedName name="BLPH99" localSheetId="17">#REF!</definedName>
    <definedName name="BLPH99" localSheetId="19">#REF!</definedName>
    <definedName name="BLPH99" localSheetId="21">#REF!</definedName>
    <definedName name="BLPH99" localSheetId="23">#REF!</definedName>
    <definedName name="BLPH99" localSheetId="25">#REF!</definedName>
    <definedName name="BLPH99">#REF!</definedName>
    <definedName name="bol03_98" localSheetId="19">[2]PAG_35!#REF!</definedName>
    <definedName name="bol03_98" localSheetId="21">[2]PAG_35!#REF!</definedName>
    <definedName name="bol03_98" localSheetId="23">[2]PAG_35!#REF!</definedName>
    <definedName name="bol03_98" localSheetId="25">[2]PAG_35!#REF!</definedName>
    <definedName name="bol03_98">#REF!</definedName>
    <definedName name="bos" localSheetId="17">#REF!</definedName>
    <definedName name="bos" localSheetId="19">#REF!</definedName>
    <definedName name="bos" localSheetId="21">#REF!</definedName>
    <definedName name="bos" localSheetId="23">#REF!</definedName>
    <definedName name="bos" localSheetId="25">#REF!</definedName>
    <definedName name="bos">#REF!</definedName>
    <definedName name="CABEZA1" localSheetId="19">[26]IECM4303!$A$4</definedName>
    <definedName name="CABEZA1" localSheetId="21">[26]IECM4303!$A$4</definedName>
    <definedName name="CABEZA1" localSheetId="23">[26]IECM4303!$A$4</definedName>
    <definedName name="CABEZA1" localSheetId="25">[26]IECM4303!$A$4</definedName>
    <definedName name="CABEZA1">#REF!</definedName>
    <definedName name="capitulo" localSheetId="17">#REF!</definedName>
    <definedName name="capitulo" localSheetId="19">#REF!</definedName>
    <definedName name="capitulo" localSheetId="21">#REF!</definedName>
    <definedName name="capitulo" localSheetId="23">#REF!</definedName>
    <definedName name="capitulo" localSheetId="25">#REF!</definedName>
    <definedName name="capitulo" hidden="1">#REF!</definedName>
    <definedName name="cara" localSheetId="19">[25]Grafico!$A$3</definedName>
    <definedName name="cara" localSheetId="21">[25]Grafico!$A$3</definedName>
    <definedName name="cara" localSheetId="23">[25]Grafico!$A$3</definedName>
    <definedName name="cara" localSheetId="25">[25]Grafico!$A$3</definedName>
    <definedName name="cara">#REF!</definedName>
    <definedName name="cartera" hidden="1">255</definedName>
    <definedName name="caudal" localSheetId="19">[27]PAG_33!#REF!</definedName>
    <definedName name="caudal" localSheetId="21">[27]PAG_33!#REF!</definedName>
    <definedName name="caudal" localSheetId="23">[27]PAG_33!#REF!</definedName>
    <definedName name="caudal" localSheetId="25">[27]PAG_33!#REF!</definedName>
    <definedName name="caudal">#REF!</definedName>
    <definedName name="caudal1" localSheetId="1">#REF!</definedName>
    <definedName name="caudal1" localSheetId="3">#REF!</definedName>
    <definedName name="caudal1" localSheetId="5">#REF!</definedName>
    <definedName name="caudal1" localSheetId="17">#REF!</definedName>
    <definedName name="caudal1" localSheetId="19">#REF!</definedName>
    <definedName name="caudal1" localSheetId="21">#REF!</definedName>
    <definedName name="caudal1" localSheetId="23">#REF!</definedName>
    <definedName name="caudal1" localSheetId="25">#REF!</definedName>
    <definedName name="caudal1">#REF!</definedName>
    <definedName name="cdr" localSheetId="19">[28]cd1!$A$1:$Q$68</definedName>
    <definedName name="cdr" localSheetId="21">[28]cd1!$A$1:$Q$68</definedName>
    <definedName name="cdr" localSheetId="23">[28]cd1!$A$1:$Q$68</definedName>
    <definedName name="cdr" localSheetId="25">[28]cd1!$A$1:$Q$68</definedName>
    <definedName name="cdr">#REF!</definedName>
    <definedName name="CEI_impresionç" localSheetId="17">#REF!</definedName>
    <definedName name="CEI_impresionç" localSheetId="19">#REF!</definedName>
    <definedName name="CEI_impresionç" localSheetId="21">#REF!</definedName>
    <definedName name="CEI_impresionç" localSheetId="23">#REF!</definedName>
    <definedName name="CEI_impresionç" localSheetId="25">#REF!</definedName>
    <definedName name="CEI_impresionç">#REF!</definedName>
    <definedName name="CODIGO" localSheetId="1">#REF!</definedName>
    <definedName name="CODIGO" localSheetId="3">#REF!</definedName>
    <definedName name="CODIGO" localSheetId="5">#REF!</definedName>
    <definedName name="CODIGO" localSheetId="7">#REF!</definedName>
    <definedName name="CODIGO" localSheetId="9">#REF!</definedName>
    <definedName name="CODIGO" localSheetId="11">#REF!</definedName>
    <definedName name="CODIGO" localSheetId="13">#REF!</definedName>
    <definedName name="CODIGO" localSheetId="15">#REF!</definedName>
    <definedName name="CODIGO" localSheetId="17">#REF!</definedName>
    <definedName name="CODIGO" localSheetId="19">#REF!</definedName>
    <definedName name="CODIGO" localSheetId="21">#REF!</definedName>
    <definedName name="CODIGO" localSheetId="23">#REF!</definedName>
    <definedName name="CODIGO" localSheetId="25">#REF!</definedName>
    <definedName name="CODIGO" localSheetId="27">#REF!</definedName>
    <definedName name="CODIGO" localSheetId="29">#REF!</definedName>
    <definedName name="CODIGO" localSheetId="31">#REF!</definedName>
    <definedName name="CODIGO">#N/A</definedName>
    <definedName name="COMER" localSheetId="1">#REF!</definedName>
    <definedName name="COMER" localSheetId="3">#REF!</definedName>
    <definedName name="COMER" localSheetId="5">#REF!</definedName>
    <definedName name="COMER" localSheetId="19">#REF!</definedName>
    <definedName name="COMER" localSheetId="21">#REF!</definedName>
    <definedName name="COMER" localSheetId="23">#REF!</definedName>
    <definedName name="COMER" localSheetId="25">#REF!</definedName>
    <definedName name="COMER">#REF!</definedName>
    <definedName name="COMER1" localSheetId="1">#REF!</definedName>
    <definedName name="COMER1" localSheetId="3">#REF!</definedName>
    <definedName name="COMER1" localSheetId="5">#REF!</definedName>
    <definedName name="COMER1" localSheetId="19">#REF!</definedName>
    <definedName name="COMER1" localSheetId="21">#REF!</definedName>
    <definedName name="COMER1" localSheetId="23">#REF!</definedName>
    <definedName name="COMER1" localSheetId="25">#REF!</definedName>
    <definedName name="COMER1">#REF!</definedName>
    <definedName name="CONSTA" localSheetId="1">#REF!</definedName>
    <definedName name="CONSTA" localSheetId="3">#REF!</definedName>
    <definedName name="CONSTA" localSheetId="5">#REF!</definedName>
    <definedName name="CONSTA" localSheetId="19">#REF!</definedName>
    <definedName name="CONSTA" localSheetId="21">#REF!</definedName>
    <definedName name="CONSTA" localSheetId="23">#REF!</definedName>
    <definedName name="CONSTA" localSheetId="25">#REF!</definedName>
    <definedName name="CONSTA">#REF!</definedName>
    <definedName name="consulta" localSheetId="17">#REF!</definedName>
    <definedName name="consulta" localSheetId="19">#REF!</definedName>
    <definedName name="consulta" localSheetId="21">#REF!</definedName>
    <definedName name="consulta" localSheetId="23">#REF!</definedName>
    <definedName name="consulta" localSheetId="25">#REF!</definedName>
    <definedName name="consulta">#REF!</definedName>
    <definedName name="CONSUMO_INTERNO" localSheetId="19">#REF!</definedName>
    <definedName name="CONSUMO_INTERNO" localSheetId="21">#REF!</definedName>
    <definedName name="CONSUMO_INTERNO" localSheetId="23">#REF!</definedName>
    <definedName name="CONSUMO_INTERNO" localSheetId="25">#REF!</definedName>
    <definedName name="CONSUMO_INTERNO">#REF!</definedName>
    <definedName name="CONTINENTAL" localSheetId="17">#REF!</definedName>
    <definedName name="CONTINENTAL" localSheetId="19">#REF!</definedName>
    <definedName name="CONTINENTAL" localSheetId="21">#REF!</definedName>
    <definedName name="CONTINENTAL" localSheetId="23">#REF!</definedName>
    <definedName name="CONTINENTAL" localSheetId="25">#REF!</definedName>
    <definedName name="CONTINENTAL">#REF!</definedName>
    <definedName name="CONTINENTAL8" localSheetId="17">#REF!</definedName>
    <definedName name="CONTINENTAL8" localSheetId="19">#REF!</definedName>
    <definedName name="CONTINENTAL8" localSheetId="21">#REF!</definedName>
    <definedName name="CONTINENTAL8" localSheetId="23">#REF!</definedName>
    <definedName name="CONTINENTAL8" localSheetId="25">#REF!</definedName>
    <definedName name="CONTINENTAL8">#REF!</definedName>
    <definedName name="copia" localSheetId="19">[12]balance!#REF!</definedName>
    <definedName name="copia" localSheetId="21">[12]balance!#REF!</definedName>
    <definedName name="copia" localSheetId="23">[12]balance!#REF!</definedName>
    <definedName name="copia" localSheetId="25">[12]balance!#REF!</definedName>
    <definedName name="copia" hidden="1">#REF!</definedName>
    <definedName name="copia7" localSheetId="19">[12]balance!#REF!</definedName>
    <definedName name="copia7" localSheetId="21">[12]balance!#REF!</definedName>
    <definedName name="copia7" localSheetId="23">[12]balance!#REF!</definedName>
    <definedName name="copia7" localSheetId="25">[12]balance!#REF!</definedName>
    <definedName name="copia7" hidden="1">#REF!</definedName>
    <definedName name="CORR" localSheetId="19">#REF!</definedName>
    <definedName name="CORR" localSheetId="21">#REF!</definedName>
    <definedName name="CORR" localSheetId="23">#REF!</definedName>
    <definedName name="CORR" localSheetId="25">#REF!</definedName>
    <definedName name="CORR">#REF!</definedName>
    <definedName name="COSECHA" localSheetId="19">#REF!</definedName>
    <definedName name="COSECHA" localSheetId="21">#REF!</definedName>
    <definedName name="COSECHA" localSheetId="23">#REF!</definedName>
    <definedName name="COSECHA" localSheetId="25">#REF!</definedName>
    <definedName name="COSECHA">#REF!</definedName>
    <definedName name="Criteria" localSheetId="17">#REF!</definedName>
    <definedName name="Criteria" localSheetId="19">#REF!</definedName>
    <definedName name="Criteria" localSheetId="21">#REF!</definedName>
    <definedName name="Criteria" localSheetId="23">#REF!</definedName>
    <definedName name="Criteria" localSheetId="25">#REF!</definedName>
    <definedName name="Criteria">#REF!</definedName>
    <definedName name="_xlnm.Criteria">#REF!</definedName>
    <definedName name="CSP" localSheetId="17">#REF!</definedName>
    <definedName name="CSP" localSheetId="19">#REF!</definedName>
    <definedName name="CSP" localSheetId="21">#REF!</definedName>
    <definedName name="CSP" localSheetId="23">#REF!</definedName>
    <definedName name="CSP" localSheetId="25">#REF!</definedName>
    <definedName name="CSP">#REF!</definedName>
    <definedName name="cua" localSheetId="19">[21]PAG_35!#REF!</definedName>
    <definedName name="cua" localSheetId="21">[21]PAG_35!#REF!</definedName>
    <definedName name="cua" localSheetId="23">[21]PAG_35!#REF!</definedName>
    <definedName name="cua" localSheetId="25">[21]PAG_35!#REF!</definedName>
    <definedName name="cua">#REF!</definedName>
    <definedName name="cuadro" localSheetId="19">[29]PAG_37!#REF!</definedName>
    <definedName name="cuadro" localSheetId="21">[29]PAG_37!#REF!</definedName>
    <definedName name="cuadro" localSheetId="23">[29]PAG_37!#REF!</definedName>
    <definedName name="cuadro" localSheetId="25">[29]PAG_37!#REF!</definedName>
    <definedName name="cuadro">#REF!</definedName>
    <definedName name="cuadro_mes" localSheetId="17">#REF!</definedName>
    <definedName name="cuadro_mes" localSheetId="19">#REF!</definedName>
    <definedName name="cuadro_mes" localSheetId="21">#REF!</definedName>
    <definedName name="cuadro_mes" localSheetId="23">#REF!</definedName>
    <definedName name="cuadro_mes" localSheetId="25">#REF!</definedName>
    <definedName name="cuadro_mes">#REF!</definedName>
    <definedName name="Cuadro_N__001" localSheetId="17">#REF!</definedName>
    <definedName name="Cuadro_N__001" localSheetId="19">#REF!</definedName>
    <definedName name="Cuadro_N__001" localSheetId="21">#REF!</definedName>
    <definedName name="Cuadro_N__001" localSheetId="23">#REF!</definedName>
    <definedName name="Cuadro_N__001" localSheetId="25">#REF!</definedName>
    <definedName name="Cuadro_N__001">#REF!</definedName>
    <definedName name="cuadro_N__002" localSheetId="17">#REF!</definedName>
    <definedName name="cuadro_N__002" localSheetId="19">#REF!</definedName>
    <definedName name="cuadro_N__002" localSheetId="21">#REF!</definedName>
    <definedName name="cuadro_N__002" localSheetId="23">#REF!</definedName>
    <definedName name="cuadro_N__002" localSheetId="25">#REF!</definedName>
    <definedName name="cuadro_N__002">#REF!</definedName>
    <definedName name="Cuadro_N__003" localSheetId="17">#REF!</definedName>
    <definedName name="Cuadro_N__003" localSheetId="19">#REF!</definedName>
    <definedName name="Cuadro_N__003" localSheetId="21">#REF!</definedName>
    <definedName name="Cuadro_N__003" localSheetId="23">#REF!</definedName>
    <definedName name="Cuadro_N__003" localSheetId="25">#REF!</definedName>
    <definedName name="Cuadro_N__003">#REF!</definedName>
    <definedName name="cuadro_n__004" localSheetId="17">#REF!</definedName>
    <definedName name="cuadro_n__004" localSheetId="19">#REF!</definedName>
    <definedName name="cuadro_n__004" localSheetId="21">#REF!</definedName>
    <definedName name="cuadro_n__004" localSheetId="23">#REF!</definedName>
    <definedName name="cuadro_n__004" localSheetId="25">#REF!</definedName>
    <definedName name="cuadro_n__004">#REF!</definedName>
    <definedName name="Cuadro_N__01" localSheetId="17">#REF!</definedName>
    <definedName name="Cuadro_N__01" localSheetId="19">#REF!</definedName>
    <definedName name="Cuadro_N__01" localSheetId="21">#REF!</definedName>
    <definedName name="Cuadro_N__01" localSheetId="23">#REF!</definedName>
    <definedName name="Cuadro_N__01" localSheetId="25">#REF!</definedName>
    <definedName name="Cuadro_N__01">#REF!</definedName>
    <definedName name="Cuadro_N__03" localSheetId="17">#REF!</definedName>
    <definedName name="Cuadro_N__03" localSheetId="19">#REF!</definedName>
    <definedName name="Cuadro_N__03" localSheetId="21">#REF!</definedName>
    <definedName name="Cuadro_N__03" localSheetId="23">#REF!</definedName>
    <definedName name="Cuadro_N__03" localSheetId="25">#REF!</definedName>
    <definedName name="Cuadro_N__03">#REF!</definedName>
    <definedName name="Cuadro_N__04" localSheetId="17">#REF!</definedName>
    <definedName name="Cuadro_N__04" localSheetId="19">#REF!</definedName>
    <definedName name="Cuadro_N__04" localSheetId="21">#REF!</definedName>
    <definedName name="Cuadro_N__04" localSheetId="23">#REF!</definedName>
    <definedName name="Cuadro_N__04" localSheetId="25">#REF!</definedName>
    <definedName name="Cuadro_N__04">#REF!</definedName>
    <definedName name="cuadro_N__05" localSheetId="17">#REF!</definedName>
    <definedName name="cuadro_N__05" localSheetId="19">#REF!</definedName>
    <definedName name="cuadro_N__05" localSheetId="21">#REF!</definedName>
    <definedName name="cuadro_N__05" localSheetId="23">#REF!</definedName>
    <definedName name="cuadro_N__05" localSheetId="25">#REF!</definedName>
    <definedName name="cuadro_N__05">#REF!</definedName>
    <definedName name="Cuadro_N__06" localSheetId="17">#REF!</definedName>
    <definedName name="Cuadro_N__06" localSheetId="19">#REF!</definedName>
    <definedName name="Cuadro_N__06" localSheetId="21">#REF!</definedName>
    <definedName name="Cuadro_N__06" localSheetId="23">#REF!</definedName>
    <definedName name="Cuadro_N__06" localSheetId="25">#REF!</definedName>
    <definedName name="Cuadro_N__06">#REF!</definedName>
    <definedName name="Cuadro_N__1" localSheetId="19">[4]Cdr7!#REF!</definedName>
    <definedName name="Cuadro_N__1" localSheetId="21">[4]Cdr7!#REF!</definedName>
    <definedName name="Cuadro_N__1" localSheetId="23">[4]Cdr7!#REF!</definedName>
    <definedName name="Cuadro_N__1" localSheetId="25">[4]Cdr7!#REF!</definedName>
    <definedName name="Cuadro_N__1">#REF!</definedName>
    <definedName name="Cuadro_N__10" localSheetId="19">[4]Cdr7!#REF!</definedName>
    <definedName name="Cuadro_N__10" localSheetId="21">[4]Cdr7!#REF!</definedName>
    <definedName name="Cuadro_N__10" localSheetId="23">[4]Cdr7!#REF!</definedName>
    <definedName name="Cuadro_N__10" localSheetId="25">[4]Cdr7!#REF!</definedName>
    <definedName name="Cuadro_N__10">#REF!</definedName>
    <definedName name="Cuadro_N__11" localSheetId="17">#REF!</definedName>
    <definedName name="Cuadro_N__11" localSheetId="19">#REF!</definedName>
    <definedName name="Cuadro_N__11" localSheetId="21">#REF!</definedName>
    <definedName name="Cuadro_N__11" localSheetId="23">#REF!</definedName>
    <definedName name="Cuadro_N__11" localSheetId="25">#REF!</definedName>
    <definedName name="Cuadro_N__11">#REF!</definedName>
    <definedName name="Cuadro_N__12" localSheetId="19">[4]Cdr7!#REF!</definedName>
    <definedName name="Cuadro_N__12" localSheetId="21">[4]Cdr7!#REF!</definedName>
    <definedName name="Cuadro_N__12" localSheetId="23">[4]Cdr7!#REF!</definedName>
    <definedName name="Cuadro_N__12" localSheetId="25">[4]Cdr7!#REF!</definedName>
    <definedName name="Cuadro_N__12">#REF!</definedName>
    <definedName name="Cuadro_N__13" localSheetId="19">[4]Cdr7!#REF!</definedName>
    <definedName name="Cuadro_N__13" localSheetId="21">[4]Cdr7!#REF!</definedName>
    <definedName name="Cuadro_N__13" localSheetId="23">[4]Cdr7!#REF!</definedName>
    <definedName name="Cuadro_N__13" localSheetId="25">[4]Cdr7!#REF!</definedName>
    <definedName name="Cuadro_N__13">#REF!</definedName>
    <definedName name="Cuadro_N__14" localSheetId="17">#REF!</definedName>
    <definedName name="Cuadro_N__14" localSheetId="19">#REF!</definedName>
    <definedName name="Cuadro_N__14" localSheetId="21">#REF!</definedName>
    <definedName name="Cuadro_N__14" localSheetId="23">#REF!</definedName>
    <definedName name="Cuadro_N__14" localSheetId="25">#REF!</definedName>
    <definedName name="Cuadro_N__14">#REF!</definedName>
    <definedName name="Cuadro_N__19" localSheetId="17">#REF!</definedName>
    <definedName name="Cuadro_N__19" localSheetId="19">#REF!</definedName>
    <definedName name="Cuadro_N__19" localSheetId="21">#REF!</definedName>
    <definedName name="Cuadro_N__19" localSheetId="23">#REF!</definedName>
    <definedName name="Cuadro_N__19" localSheetId="25">#REF!</definedName>
    <definedName name="Cuadro_N__19">#REF!</definedName>
    <definedName name="Cuadro_N__2" localSheetId="17">#REF!</definedName>
    <definedName name="Cuadro_N__2" localSheetId="19">#REF!</definedName>
    <definedName name="Cuadro_N__2" localSheetId="21">#REF!</definedName>
    <definedName name="Cuadro_N__2" localSheetId="23">#REF!</definedName>
    <definedName name="Cuadro_N__2" localSheetId="25">#REF!</definedName>
    <definedName name="Cuadro_N__2">#REF!</definedName>
    <definedName name="Cuadro_N__20" localSheetId="19">[4]Cdr7!#REF!</definedName>
    <definedName name="Cuadro_N__20" localSheetId="21">[4]Cdr7!#REF!</definedName>
    <definedName name="Cuadro_N__20" localSheetId="23">[4]Cdr7!#REF!</definedName>
    <definedName name="Cuadro_N__20" localSheetId="25">[4]Cdr7!#REF!</definedName>
    <definedName name="Cuadro_N__20">#REF!</definedName>
    <definedName name="Cuadro_N__21" localSheetId="19">[4]Cdr7!#REF!</definedName>
    <definedName name="Cuadro_N__21" localSheetId="21">[4]Cdr7!#REF!</definedName>
    <definedName name="Cuadro_N__21" localSheetId="23">[4]Cdr7!#REF!</definedName>
    <definedName name="Cuadro_N__21" localSheetId="25">[4]Cdr7!#REF!</definedName>
    <definedName name="Cuadro_N__21">#REF!</definedName>
    <definedName name="Cuadro_N__22" localSheetId="19">[4]Cdr7!#REF!</definedName>
    <definedName name="Cuadro_N__22" localSheetId="21">[4]Cdr7!#REF!</definedName>
    <definedName name="Cuadro_N__22" localSheetId="23">[4]Cdr7!#REF!</definedName>
    <definedName name="Cuadro_N__22" localSheetId="25">[4]Cdr7!#REF!</definedName>
    <definedName name="Cuadro_N__22">#REF!</definedName>
    <definedName name="Cuadro_N__23" localSheetId="19">[4]Cdr7!#REF!</definedName>
    <definedName name="Cuadro_N__23" localSheetId="21">[4]Cdr7!#REF!</definedName>
    <definedName name="Cuadro_N__23" localSheetId="23">[4]Cdr7!#REF!</definedName>
    <definedName name="Cuadro_N__23" localSheetId="25">[4]Cdr7!#REF!</definedName>
    <definedName name="Cuadro_N__23">#REF!</definedName>
    <definedName name="Cuadro_N__24" localSheetId="17">#REF!</definedName>
    <definedName name="Cuadro_N__24" localSheetId="19">#REF!</definedName>
    <definedName name="Cuadro_N__24" localSheetId="21">#REF!</definedName>
    <definedName name="Cuadro_N__24" localSheetId="23">#REF!</definedName>
    <definedName name="Cuadro_N__24" localSheetId="25">#REF!</definedName>
    <definedName name="Cuadro_N__24">#REF!</definedName>
    <definedName name="Cuadro_N__25" localSheetId="17">#REF!</definedName>
    <definedName name="Cuadro_N__25" localSheetId="19">#REF!</definedName>
    <definedName name="Cuadro_N__25" localSheetId="21">#REF!</definedName>
    <definedName name="Cuadro_N__25" localSheetId="23">#REF!</definedName>
    <definedName name="Cuadro_N__25" localSheetId="25">#REF!</definedName>
    <definedName name="Cuadro_N__25">#REF!</definedName>
    <definedName name="Cuadro_N__26" localSheetId="17">#REF!</definedName>
    <definedName name="Cuadro_N__26" localSheetId="19">#REF!</definedName>
    <definedName name="Cuadro_N__26" localSheetId="21">#REF!</definedName>
    <definedName name="Cuadro_N__26" localSheetId="23">#REF!</definedName>
    <definedName name="Cuadro_N__26" localSheetId="25">#REF!</definedName>
    <definedName name="Cuadro_N__26">#REF!</definedName>
    <definedName name="Cuadro_N__3" localSheetId="17">#REF!</definedName>
    <definedName name="Cuadro_N__3" localSheetId="19">#REF!</definedName>
    <definedName name="Cuadro_N__3" localSheetId="21">#REF!</definedName>
    <definedName name="Cuadro_N__3" localSheetId="23">#REF!</definedName>
    <definedName name="Cuadro_N__3" localSheetId="25">#REF!</definedName>
    <definedName name="Cuadro_N__3">#REF!</definedName>
    <definedName name="Cuadro_N__30" localSheetId="17">#REF!</definedName>
    <definedName name="Cuadro_N__30" localSheetId="19">#REF!</definedName>
    <definedName name="Cuadro_N__30" localSheetId="21">#REF!</definedName>
    <definedName name="Cuadro_N__30" localSheetId="23">#REF!</definedName>
    <definedName name="Cuadro_N__30" localSheetId="25">#REF!</definedName>
    <definedName name="Cuadro_N__30">#REF!</definedName>
    <definedName name="Cuadro_N__31" localSheetId="17">#REF!</definedName>
    <definedName name="Cuadro_N__31" localSheetId="19">#REF!</definedName>
    <definedName name="Cuadro_N__31" localSheetId="21">#REF!</definedName>
    <definedName name="Cuadro_N__31" localSheetId="23">#REF!</definedName>
    <definedName name="Cuadro_N__31" localSheetId="25">#REF!</definedName>
    <definedName name="Cuadro_N__31">#REF!</definedName>
    <definedName name="Cuadro_N__32" localSheetId="17">#REF!</definedName>
    <definedName name="Cuadro_N__32" localSheetId="19">#REF!</definedName>
    <definedName name="Cuadro_N__32" localSheetId="21">#REF!</definedName>
    <definedName name="Cuadro_N__32" localSheetId="23">#REF!</definedName>
    <definedName name="Cuadro_N__32" localSheetId="25">#REF!</definedName>
    <definedName name="Cuadro_N__32">#REF!</definedName>
    <definedName name="Cuadro_N__4" localSheetId="17">#REF!</definedName>
    <definedName name="Cuadro_N__4" localSheetId="19">#REF!</definedName>
    <definedName name="Cuadro_N__4" localSheetId="21">#REF!</definedName>
    <definedName name="Cuadro_N__4" localSheetId="23">#REF!</definedName>
    <definedName name="Cuadro_N__4" localSheetId="25">#REF!</definedName>
    <definedName name="Cuadro_N__4">#REF!</definedName>
    <definedName name="Cuadro_N__5" localSheetId="17">#REF!</definedName>
    <definedName name="Cuadro_N__5" localSheetId="19">#REF!</definedName>
    <definedName name="Cuadro_N__5" localSheetId="21">#REF!</definedName>
    <definedName name="Cuadro_N__5" localSheetId="23">#REF!</definedName>
    <definedName name="Cuadro_N__5" localSheetId="25">#REF!</definedName>
    <definedName name="Cuadro_N__5">#REF!</definedName>
    <definedName name="cuadro_N__6" localSheetId="17">#REF!</definedName>
    <definedName name="cuadro_N__6" localSheetId="19">#REF!</definedName>
    <definedName name="cuadro_N__6" localSheetId="21">#REF!</definedName>
    <definedName name="cuadro_N__6" localSheetId="23">#REF!</definedName>
    <definedName name="cuadro_N__6" localSheetId="25">#REF!</definedName>
    <definedName name="cuadro_N__6">#REF!</definedName>
    <definedName name="Cuadro_N__8" localSheetId="19">[4]Cdr7!#REF!</definedName>
    <definedName name="Cuadro_N__8" localSheetId="21">[4]Cdr7!#REF!</definedName>
    <definedName name="Cuadro_N__8" localSheetId="23">[4]Cdr7!#REF!</definedName>
    <definedName name="Cuadro_N__8" localSheetId="25">[4]Cdr7!#REF!</definedName>
    <definedName name="Cuadro_N__8">#REF!</definedName>
    <definedName name="Cuadro_N__9" localSheetId="19">[4]Cdr7!#REF!</definedName>
    <definedName name="Cuadro_N__9" localSheetId="21">[4]Cdr7!#REF!</definedName>
    <definedName name="Cuadro_N__9" localSheetId="23">[4]Cdr7!#REF!</definedName>
    <definedName name="Cuadro_N__9" localSheetId="25">[4]Cdr7!#REF!</definedName>
    <definedName name="Cuadro_N__9">#REF!</definedName>
    <definedName name="Cuadro_N_1" localSheetId="17">#REF!</definedName>
    <definedName name="Cuadro_N_1" localSheetId="19">#REF!</definedName>
    <definedName name="Cuadro_N_1" localSheetId="21">#REF!</definedName>
    <definedName name="Cuadro_N_1" localSheetId="23">#REF!</definedName>
    <definedName name="Cuadro_N_1" localSheetId="25">#REF!</definedName>
    <definedName name="Cuadro_N_1">#REF!</definedName>
    <definedName name="cuadro1" localSheetId="17">#REF!</definedName>
    <definedName name="cuadro1" localSheetId="19">#REF!</definedName>
    <definedName name="cuadro1" localSheetId="21">#REF!</definedName>
    <definedName name="cuadro1" localSheetId="23">#REF!</definedName>
    <definedName name="cuadro1" localSheetId="25">#REF!</definedName>
    <definedName name="cuadro1">#REF!</definedName>
    <definedName name="cuadro2" localSheetId="17">#REF!</definedName>
    <definedName name="cuadro2" localSheetId="19">#REF!</definedName>
    <definedName name="cuadro2" localSheetId="21">#REF!</definedName>
    <definedName name="cuadro2" localSheetId="23">#REF!</definedName>
    <definedName name="cuadro2" localSheetId="25">#REF!</definedName>
    <definedName name="cuadro2">#REF!</definedName>
    <definedName name="cuadros" localSheetId="19">'[5]Cdrs 1-2'!$A$69:$S$114</definedName>
    <definedName name="cuadros" localSheetId="21">'[5]Cdrs 1-2'!$A$69:$S$114</definedName>
    <definedName name="cuadros" localSheetId="23">'[5]Cdrs 1-2'!$A$69:$S$114</definedName>
    <definedName name="cuadros" localSheetId="25">'[5]Cdrs 1-2'!$A$69:$S$114</definedName>
    <definedName name="cuadros">#REF!</definedName>
    <definedName name="cv" localSheetId="17">#REF!</definedName>
    <definedName name="cv" localSheetId="19">#REF!</definedName>
    <definedName name="cv" localSheetId="21">#REF!</definedName>
    <definedName name="cv" localSheetId="23">#REF!</definedName>
    <definedName name="cv" localSheetId="25">#REF!</definedName>
    <definedName name="cv">#REF!</definedName>
    <definedName name="d" localSheetId="17">#REF!</definedName>
    <definedName name="d" localSheetId="19">[4]Cdr7!#REF!</definedName>
    <definedName name="d" localSheetId="21">[4]Cdr7!#REF!</definedName>
    <definedName name="d" localSheetId="23">[4]Cdr7!#REF!</definedName>
    <definedName name="d" localSheetId="25">[4]Cdr7!#REF!</definedName>
    <definedName name="d" localSheetId="27">#REF!</definedName>
    <definedName name="d" localSheetId="29">#REF!</definedName>
    <definedName name="d" localSheetId="31">#REF!</definedName>
    <definedName name="d">#REF!</definedName>
    <definedName name="daklsñjfkjasñ" localSheetId="19">[21]PAG_35!#REF!</definedName>
    <definedName name="daklsñjfkjasñ" localSheetId="21">[21]PAG_35!#REF!</definedName>
    <definedName name="daklsñjfkjasñ" localSheetId="23">[21]PAG_35!#REF!</definedName>
    <definedName name="daklsñjfkjasñ" localSheetId="25">[21]PAG_35!#REF!</definedName>
    <definedName name="daklsñjfkjasñ">#REF!</definedName>
    <definedName name="DAT" localSheetId="19">[30]DATOS!$A$1:$B$1393</definedName>
    <definedName name="DAT" localSheetId="21">[30]DATOS!$A$1:$B$1393</definedName>
    <definedName name="DAT" localSheetId="23">[30]DATOS!$A$1:$B$1393</definedName>
    <definedName name="DAT" localSheetId="25">[30]DATOS!$A$1:$B$1393</definedName>
    <definedName name="DAT">#REF!</definedName>
    <definedName name="DATA_V9" localSheetId="17">#REF!</definedName>
    <definedName name="DATA_V9" localSheetId="19">#REF!</definedName>
    <definedName name="DATA_V9" localSheetId="21">#REF!</definedName>
    <definedName name="DATA_V9" localSheetId="23">#REF!</definedName>
    <definedName name="DATA_V9" localSheetId="25">#REF!</definedName>
    <definedName name="DATA_V9">#REF!</definedName>
    <definedName name="Database" localSheetId="19">[31]OPERACIONES!#REF!</definedName>
    <definedName name="Database" localSheetId="21">[31]OPERACIONES!#REF!</definedName>
    <definedName name="Database" localSheetId="23">[31]OPERACIONES!#REF!</definedName>
    <definedName name="Database" localSheetId="25">[31]OPERACIONES!#REF!</definedName>
    <definedName name="Database">#REF!</definedName>
    <definedName name="datos" localSheetId="19">[32]DATOS!$A$1:$B$1393</definedName>
    <definedName name="datos" localSheetId="21">[32]DATOS!$A$1:$B$1393</definedName>
    <definedName name="datos" localSheetId="23">[32]DATOS!$A$1:$B$1393</definedName>
    <definedName name="datos" localSheetId="25">[32]DATOS!$A$1:$B$1393</definedName>
    <definedName name="datos">#REF!</definedName>
    <definedName name="Datos_para_ApéndiceC1" localSheetId="19">[22]c1!$B$1:$N$164</definedName>
    <definedName name="Datos_para_ApéndiceC1" localSheetId="21">[22]c1!$B$1:$N$164</definedName>
    <definedName name="Datos_para_ApéndiceC1" localSheetId="23">[22]c1!$B$1:$N$164</definedName>
    <definedName name="Datos_para_ApéndiceC1" localSheetId="25">[22]c1!$B$1:$N$164</definedName>
    <definedName name="Datos_para_ApéndiceC1">#REF!</definedName>
    <definedName name="DATOS1" localSheetId="19">[33]DATOS!$A$1:$B$1393</definedName>
    <definedName name="DATOS1" localSheetId="21">[33]DATOS!$A$1:$B$1393</definedName>
    <definedName name="DATOS1" localSheetId="23">[33]DATOS!$A$1:$B$1393</definedName>
    <definedName name="DATOS1" localSheetId="25">[33]DATOS!$A$1:$B$1393</definedName>
    <definedName name="DATOS1">#REF!</definedName>
    <definedName name="DatosBase" localSheetId="19">[34]DatosBase!$A$1:$IV$20</definedName>
    <definedName name="DatosBase" localSheetId="21">[34]DatosBase!$A$1:$IV$20</definedName>
    <definedName name="DatosBase" localSheetId="23">[34]DatosBase!$A$1:$IV$20</definedName>
    <definedName name="DatosBase" localSheetId="25">[34]DatosBase!$A$1:$IV$20</definedName>
    <definedName name="DatosBase">#REF!</definedName>
    <definedName name="DATOSCOM" localSheetId="19">#REF!</definedName>
    <definedName name="DATOSCOM" localSheetId="21">#REF!</definedName>
    <definedName name="DATOSCOM" localSheetId="23">#REF!</definedName>
    <definedName name="DATOSCOM" localSheetId="25">#REF!</definedName>
    <definedName name="DATOSCOM">#REF!</definedName>
    <definedName name="datric04" localSheetId="17">#REF!</definedName>
    <definedName name="datric04" localSheetId="19">#REF!</definedName>
    <definedName name="datric04" localSheetId="21">#REF!</definedName>
    <definedName name="datric04" localSheetId="23">#REF!</definedName>
    <definedName name="datric04" localSheetId="25">#REF!</definedName>
    <definedName name="datric04">#REF!</definedName>
    <definedName name="DDDD" localSheetId="17">#REF!</definedName>
    <definedName name="DDDD" localSheetId="19">#REF!</definedName>
    <definedName name="DDDD" localSheetId="21">#REF!</definedName>
    <definedName name="DDDD" localSheetId="23">#REF!</definedName>
    <definedName name="DDDD" localSheetId="25">#REF!</definedName>
    <definedName name="DDDD">#REF!</definedName>
    <definedName name="deer" localSheetId="17">#REF!</definedName>
    <definedName name="deer" localSheetId="19">#REF!</definedName>
    <definedName name="deer" localSheetId="21">#REF!</definedName>
    <definedName name="deer" localSheetId="23">#REF!</definedName>
    <definedName name="deer" localSheetId="25">#REF!</definedName>
    <definedName name="deer">#REF!</definedName>
    <definedName name="dfasñljskña" localSheetId="19">[21]PAG_35!#REF!</definedName>
    <definedName name="dfasñljskña" localSheetId="21">[21]PAG_35!#REF!</definedName>
    <definedName name="dfasñljskña" localSheetId="23">[21]PAG_35!#REF!</definedName>
    <definedName name="dfasñljskña" localSheetId="25">[21]PAG_35!#REF!</definedName>
    <definedName name="dfasñljskña">#REF!</definedName>
    <definedName name="dfsfd" localSheetId="17">#REF!</definedName>
    <definedName name="dfsfd" localSheetId="19">#REF!</definedName>
    <definedName name="dfsfd" localSheetId="21">#REF!</definedName>
    <definedName name="dfsfd" localSheetId="23">#REF!</definedName>
    <definedName name="dfsfd" localSheetId="25">#REF!</definedName>
    <definedName name="dfsfd">#REF!</definedName>
    <definedName name="DíasHábiles" localSheetId="19">[3]Util!$A$2:$B$134</definedName>
    <definedName name="DíasHábiles" localSheetId="21">[3]Util!$A$2:$B$134</definedName>
    <definedName name="DíasHábiles" localSheetId="23">[3]Util!$A$2:$B$134</definedName>
    <definedName name="DíasHábiles" localSheetId="25">[3]Util!$A$2:$B$134</definedName>
    <definedName name="DíasHábiles">#REF!</definedName>
    <definedName name="Display_Week" localSheetId="27">#REF!</definedName>
    <definedName name="Display_Week" localSheetId="29">#REF!</definedName>
    <definedName name="Display_Week" localSheetId="31">#REF!</definedName>
    <definedName name="Display_Week" localSheetId="0">#REF!</definedName>
    <definedName name="Display_Week">#REF!</definedName>
    <definedName name="dklñfjadskfjañdf" localSheetId="19">[35]PAG_33!#REF!</definedName>
    <definedName name="dklñfjadskfjañdf" localSheetId="21">[35]PAG_33!#REF!</definedName>
    <definedName name="dklñfjadskfjañdf" localSheetId="23">[35]PAG_33!#REF!</definedName>
    <definedName name="dklñfjadskfjañdf" localSheetId="25">[35]PAG_33!#REF!</definedName>
    <definedName name="dklñfjadskfjañdf">#REF!</definedName>
    <definedName name="DOC" localSheetId="17">#REF!</definedName>
    <definedName name="DOC" localSheetId="19">#REF!</definedName>
    <definedName name="DOC" localSheetId="21">#REF!</definedName>
    <definedName name="DOC" localSheetId="23">#REF!</definedName>
    <definedName name="DOC" localSheetId="25">#REF!</definedName>
    <definedName name="DOC">#REF!</definedName>
    <definedName name="dos" localSheetId="19">[21]PAG_35!#REF!</definedName>
    <definedName name="dos" localSheetId="21">[21]PAG_35!#REF!</definedName>
    <definedName name="dos" localSheetId="23">[21]PAG_35!#REF!</definedName>
    <definedName name="dos" localSheetId="25">[21]PAG_35!#REF!</definedName>
    <definedName name="dos">#REF!</definedName>
    <definedName name="DPD" localSheetId="17">#REF!</definedName>
    <definedName name="DPD" localSheetId="19">#REF!</definedName>
    <definedName name="DPD" localSheetId="21">#REF!</definedName>
    <definedName name="DPD" localSheetId="23">#REF!</definedName>
    <definedName name="DPD" localSheetId="25">#REF!</definedName>
    <definedName name="DPD">#REF!</definedName>
    <definedName name="DurA" localSheetId="19">[3]Dur!$A$30:$I$55</definedName>
    <definedName name="DurA" localSheetId="21">[3]Dur!$A$30:$I$55</definedName>
    <definedName name="DurA" localSheetId="23">[3]Dur!$A$30:$I$55</definedName>
    <definedName name="DurA" localSheetId="25">[3]Dur!$A$30:$I$55</definedName>
    <definedName name="DurA">#REF!</definedName>
    <definedName name="E_DC91" localSheetId="19">#REF!</definedName>
    <definedName name="E_DC91" localSheetId="21">#REF!</definedName>
    <definedName name="E_DC91" localSheetId="23">#REF!</definedName>
    <definedName name="E_DC91" localSheetId="25">#REF!</definedName>
    <definedName name="E_DC91">#REF!</definedName>
    <definedName name="EMBI" localSheetId="19">[36]CotizInternac!$A$1:$H$134</definedName>
    <definedName name="EMBI" localSheetId="21">[36]CotizInternac!$A$1:$H$134</definedName>
    <definedName name="EMBI" localSheetId="23">[36]CotizInternac!$A$1:$H$134</definedName>
    <definedName name="EMBI" localSheetId="25">[36]CotizInternac!$A$1:$H$134</definedName>
    <definedName name="EMBI">#REF!</definedName>
    <definedName name="EMPCOM" localSheetId="19">#REF!</definedName>
    <definedName name="EMPCOM" localSheetId="21">#REF!</definedName>
    <definedName name="EMPCOM" localSheetId="23">#REF!</definedName>
    <definedName name="EMPCOM" localSheetId="25">#REF!</definedName>
    <definedName name="EMPCOM">#REF!</definedName>
    <definedName name="Ends" localSheetId="19">[36]CotizInternac!$A$154:$H$169</definedName>
    <definedName name="Ends" localSheetId="21">[36]CotizInternac!$A$154:$H$169</definedName>
    <definedName name="Ends" localSheetId="23">[36]CotizInternac!$A$154:$H$169</definedName>
    <definedName name="Ends" localSheetId="25">[36]CotizInternac!$A$154:$H$169</definedName>
    <definedName name="Ends">#REF!</definedName>
    <definedName name="erika" localSheetId="17">#REF!</definedName>
    <definedName name="erika" localSheetId="19">#REF!</definedName>
    <definedName name="erika" localSheetId="21">#REF!</definedName>
    <definedName name="erika" localSheetId="23">#REF!</definedName>
    <definedName name="erika" localSheetId="25">#REF!</definedName>
    <definedName name="erika">#REF!</definedName>
    <definedName name="estacion" localSheetId="0">#REF!</definedName>
    <definedName name="estacion">#REF!</definedName>
    <definedName name="Excel_BuiltIn__FilterDatabase_23" localSheetId="17">#REF!</definedName>
    <definedName name="Excel_BuiltIn__FilterDatabase_23" localSheetId="19">#REF!</definedName>
    <definedName name="Excel_BuiltIn__FilterDatabase_23" localSheetId="21">#REF!</definedName>
    <definedName name="Excel_BuiltIn__FilterDatabase_23" localSheetId="23">#REF!</definedName>
    <definedName name="Excel_BuiltIn__FilterDatabase_23" localSheetId="25">#REF!</definedName>
    <definedName name="Excel_BuiltIn__FilterDatabase_23">#REF!</definedName>
    <definedName name="fadsfkañlj" localSheetId="19">#REF!,#REF!</definedName>
    <definedName name="fadsfkañlj" localSheetId="21">#REF!,#REF!</definedName>
    <definedName name="fadsfkañlj" localSheetId="23">#REF!,#REF!</definedName>
    <definedName name="fadsfkañlj" localSheetId="25">#REF!,#REF!</definedName>
    <definedName name="fadsfkañlj">#REF!,#REF!</definedName>
    <definedName name="fajkdlñfjafklñdfjak" localSheetId="19">[37]PAG_34!#REF!</definedName>
    <definedName name="fajkdlñfjafklñdfjak" localSheetId="21">[37]PAG_34!#REF!</definedName>
    <definedName name="fajkdlñfjafklñdfjak" localSheetId="23">[37]PAG_34!#REF!</definedName>
    <definedName name="fajkdlñfjafklñdfjak" localSheetId="25">[37]PAG_34!#REF!</definedName>
    <definedName name="fajkdlñfjafklñdfjak">#REF!</definedName>
    <definedName name="FBKF1" localSheetId="1">#REF!</definedName>
    <definedName name="FBKF1" localSheetId="3">#REF!</definedName>
    <definedName name="FBKF1" localSheetId="5">#REF!</definedName>
    <definedName name="FBKF1" localSheetId="17">#REF!</definedName>
    <definedName name="FBKF1" localSheetId="19">#REF!</definedName>
    <definedName name="FBKF1" localSheetId="21">#REF!</definedName>
    <definedName name="FBKF1" localSheetId="23">#REF!</definedName>
    <definedName name="FBKF1" localSheetId="25">#REF!</definedName>
    <definedName name="FBKF1">#REF!</definedName>
    <definedName name="fecha" localSheetId="1">#REF!</definedName>
    <definedName name="fecha" localSheetId="3">#REF!</definedName>
    <definedName name="fecha" localSheetId="5">#REF!</definedName>
    <definedName name="fecha" localSheetId="17">#REF!</definedName>
    <definedName name="fecha" localSheetId="19">#REF!</definedName>
    <definedName name="fecha" localSheetId="21">#REF!</definedName>
    <definedName name="fecha" localSheetId="23">#REF!</definedName>
    <definedName name="fecha" localSheetId="25">#REF!</definedName>
    <definedName name="fecha">#REF!</definedName>
    <definedName name="FechasDeCuadroAnexo" localSheetId="19">[22]Fechas!$B$75:$B$86</definedName>
    <definedName name="FechasDeCuadroAnexo" localSheetId="21">[22]Fechas!$B$75:$B$86</definedName>
    <definedName name="FechasDeCuadroAnexo" localSheetId="23">[22]Fechas!$B$75:$B$86</definedName>
    <definedName name="FechasDeCuadroAnexo" localSheetId="25">[22]Fechas!$B$75:$B$86</definedName>
    <definedName name="FechasDeCuadroAnexo">#REF!</definedName>
    <definedName name="FechasDeCuadroDeAFP" localSheetId="19">[22]Fechas!$B$51:$B$73</definedName>
    <definedName name="FechasDeCuadroDeAFP" localSheetId="21">[22]Fechas!$B$51:$B$73</definedName>
    <definedName name="FechasDeCuadroDeAFP" localSheetId="23">[22]Fechas!$B$51:$B$73</definedName>
    <definedName name="FechasDeCuadroDeAFP" localSheetId="25">[22]Fechas!$B$51:$B$73</definedName>
    <definedName name="FechasDeCuadroDeAFP">#REF!</definedName>
    <definedName name="FechasDeCuadroDeAhorro" localSheetId="19">[22]Fechas!$B$3:$B$25</definedName>
    <definedName name="FechasDeCuadroDeAhorro" localSheetId="21">[22]Fechas!$B$3:$B$25</definedName>
    <definedName name="FechasDeCuadroDeAhorro" localSheetId="23">[22]Fechas!$B$3:$B$25</definedName>
    <definedName name="FechasDeCuadroDeAhorro" localSheetId="25">[22]Fechas!$B$3:$B$25</definedName>
    <definedName name="FechasDeCuadroDeAhorro">#REF!</definedName>
    <definedName name="FechasDeCuadroDeBonos" localSheetId="19">[22]Fechas!$B$27:$B$49</definedName>
    <definedName name="FechasDeCuadroDeBonos" localSheetId="21">[22]Fechas!$B$27:$B$49</definedName>
    <definedName name="FechasDeCuadroDeBonos" localSheetId="23">[22]Fechas!$B$27:$B$49</definedName>
    <definedName name="FechasDeCuadroDeBonos" localSheetId="25">[22]Fechas!$B$27:$B$49</definedName>
    <definedName name="FechasDeCuadroDeBonos">#REF!</definedName>
    <definedName name="FechasPanelDeCuadroAnexo" localSheetId="19">[22]Fechas!$A$74:$F$86</definedName>
    <definedName name="FechasPanelDeCuadroAnexo" localSheetId="21">[22]Fechas!$A$74:$F$86</definedName>
    <definedName name="FechasPanelDeCuadroAnexo" localSheetId="23">[22]Fechas!$A$74:$F$86</definedName>
    <definedName name="FechasPanelDeCuadroAnexo" localSheetId="25">[22]Fechas!$A$74:$F$86</definedName>
    <definedName name="FechasPanelDeCuadroAnexo">#REF!</definedName>
    <definedName name="FechasPanelDeCuadroDeAFP" localSheetId="19">[22]Fechas!$A$50:$F$73</definedName>
    <definedName name="FechasPanelDeCuadroDeAFP" localSheetId="21">[22]Fechas!$A$50:$F$73</definedName>
    <definedName name="FechasPanelDeCuadroDeAFP" localSheetId="23">[22]Fechas!$A$50:$F$73</definedName>
    <definedName name="FechasPanelDeCuadroDeAFP" localSheetId="25">[22]Fechas!$A$50:$F$73</definedName>
    <definedName name="FechasPanelDeCuadroDeAFP">#REF!</definedName>
    <definedName name="FechasPanelDeCuadroDeAhorro" localSheetId="19">[22]Fechas!$A$2:$F$25</definedName>
    <definedName name="FechasPanelDeCuadroDeAhorro" localSheetId="21">[22]Fechas!$A$2:$F$25</definedName>
    <definedName name="FechasPanelDeCuadroDeAhorro" localSheetId="23">[22]Fechas!$A$2:$F$25</definedName>
    <definedName name="FechasPanelDeCuadroDeAhorro" localSheetId="25">[22]Fechas!$A$2:$F$25</definedName>
    <definedName name="FechasPanelDeCuadroDeAhorro">#REF!</definedName>
    <definedName name="FechasPanelDeCuadroDeBolsa" localSheetId="19">[22]Fechas!$A$26:$F$49</definedName>
    <definedName name="FechasPanelDeCuadroDeBolsa" localSheetId="21">[22]Fechas!$A$26:$F$49</definedName>
    <definedName name="FechasPanelDeCuadroDeBolsa" localSheetId="23">[22]Fechas!$A$26:$F$49</definedName>
    <definedName name="FechasPanelDeCuadroDeBolsa" localSheetId="25">[22]Fechas!$A$26:$F$49</definedName>
    <definedName name="FechasPanelDeCuadroDeBolsa">#REF!</definedName>
    <definedName name="FechasPanelDeCuadroDeBonos" localSheetId="19">[22]Fechas!$A$26:$F$49</definedName>
    <definedName name="FechasPanelDeCuadroDeBonos" localSheetId="21">[22]Fechas!$A$26:$F$49</definedName>
    <definedName name="FechasPanelDeCuadroDeBonos" localSheetId="23">[22]Fechas!$A$26:$F$49</definedName>
    <definedName name="FechasPanelDeCuadroDeBonos" localSheetId="25">[22]Fechas!$A$26:$F$49</definedName>
    <definedName name="FechasPanelDeCuadroDeBonos">#REF!</definedName>
    <definedName name="FechasPanelDeCuadroExtra" localSheetId="19">[22]Fechas!$A$87:$F$89</definedName>
    <definedName name="FechasPanelDeCuadroExtra" localSheetId="21">[22]Fechas!$A$87:$F$89</definedName>
    <definedName name="FechasPanelDeCuadroExtra" localSheetId="23">[22]Fechas!$A$87:$F$89</definedName>
    <definedName name="FechasPanelDeCuadroExtra" localSheetId="25">[22]Fechas!$A$87:$F$89</definedName>
    <definedName name="FechasPanelDeCuadroExtra">#REF!</definedName>
    <definedName name="FechasPanelDeTodosLosCuadros" localSheetId="19">[22]Fechas!$A$50:$F$79</definedName>
    <definedName name="FechasPanelDeTodosLosCuadros" localSheetId="21">[22]Fechas!$A$50:$F$79</definedName>
    <definedName name="FechasPanelDeTodosLosCuadros" localSheetId="23">[22]Fechas!$A$50:$F$79</definedName>
    <definedName name="FechasPanelDeTodosLosCuadros" localSheetId="25">[22]Fechas!$A$50:$F$79</definedName>
    <definedName name="FechasPanelDeTodosLosCuadros">#REF!</definedName>
    <definedName name="FemaleDa" localSheetId="17">#REF!</definedName>
    <definedName name="FemaleDa" localSheetId="19">#REF!</definedName>
    <definedName name="FemaleDa" localSheetId="21">#REF!</definedName>
    <definedName name="FemaleDa" localSheetId="23">#REF!</definedName>
    <definedName name="FemaleDa" localSheetId="25">#REF!</definedName>
    <definedName name="FemaleDa">#REF!</definedName>
    <definedName name="FER" localSheetId="19">#REF!</definedName>
    <definedName name="FER" localSheetId="21">#REF!</definedName>
    <definedName name="FER" localSheetId="23">#REF!</definedName>
    <definedName name="FER" localSheetId="25">#REF!</definedName>
    <definedName name="FER">#REF!</definedName>
    <definedName name="FERIADOS2023">#REF!</definedName>
    <definedName name="FF" localSheetId="17">#REF!</definedName>
    <definedName name="FF" localSheetId="19">#REF!</definedName>
    <definedName name="FF" localSheetId="21">#REF!</definedName>
    <definedName name="FF" localSheetId="23">#REF!</definedName>
    <definedName name="FF" localSheetId="25">#REF!</definedName>
    <definedName name="FF">#REF!</definedName>
    <definedName name="fgsg" localSheetId="19">[21]PAG_35!#REF!</definedName>
    <definedName name="fgsg" localSheetId="21">[21]PAG_35!#REF!</definedName>
    <definedName name="fgsg" localSheetId="23">[21]PAG_35!#REF!</definedName>
    <definedName name="fgsg" localSheetId="25">[21]PAG_35!#REF!</definedName>
    <definedName name="fgsg">#REF!</definedName>
    <definedName name="FIN" localSheetId="1">#REF!</definedName>
    <definedName name="FIN" localSheetId="3">#REF!</definedName>
    <definedName name="FIN" localSheetId="5">#REF!</definedName>
    <definedName name="FIN" localSheetId="7">#REF!</definedName>
    <definedName name="FIN" localSheetId="9">#REF!</definedName>
    <definedName name="FIN" localSheetId="11">#REF!</definedName>
    <definedName name="FIN" localSheetId="13">#REF!</definedName>
    <definedName name="FIN" localSheetId="15">#REF!</definedName>
    <definedName name="FIN" localSheetId="17">#REF!</definedName>
    <definedName name="FIN" localSheetId="19">#REF!</definedName>
    <definedName name="FIN" localSheetId="21">#REF!</definedName>
    <definedName name="FIN" localSheetId="23">#REF!</definedName>
    <definedName name="FIN" localSheetId="25">#REF!</definedName>
    <definedName name="FIN" localSheetId="27">#REF!</definedName>
    <definedName name="FIN" localSheetId="29">#REF!</definedName>
    <definedName name="FIN" localSheetId="31">#REF!</definedName>
    <definedName name="FIN">#N/A</definedName>
    <definedName name="FLUJO" localSheetId="19">'[38]FLUJO-TURISTICO'!#REF!</definedName>
    <definedName name="FLUJO" localSheetId="21">'[38]FLUJO-TURISTICO'!#REF!</definedName>
    <definedName name="FLUJO" localSheetId="23">'[38]FLUJO-TURISTICO'!#REF!</definedName>
    <definedName name="FLUJO" localSheetId="25">'[38]FLUJO-TURISTICO'!#REF!</definedName>
    <definedName name="FLUJO">#REF!</definedName>
    <definedName name="FRE" localSheetId="1">#REF!</definedName>
    <definedName name="FRE" localSheetId="3">#REF!</definedName>
    <definedName name="FRE" localSheetId="5">#REF!</definedName>
    <definedName name="FRE" localSheetId="17">#REF!</definedName>
    <definedName name="FRE" localSheetId="19">#REF!</definedName>
    <definedName name="FRE" localSheetId="21">#REF!</definedName>
    <definedName name="FRE" localSheetId="23">#REF!</definedName>
    <definedName name="FRE" localSheetId="25">#REF!</definedName>
    <definedName name="FRE">#REF!</definedName>
    <definedName name="fsdafasfsadfasd" localSheetId="19">#REF!</definedName>
    <definedName name="fsdafasfsadfasd" localSheetId="21">#REF!</definedName>
    <definedName name="fsdafasfsadfasd" localSheetId="23">#REF!</definedName>
    <definedName name="fsdafasfsadfasd" localSheetId="25">#REF!</definedName>
    <definedName name="fsdafasfsadfasd" hidden="1">#REF!</definedName>
    <definedName name="fsdf" localSheetId="19">#REF!</definedName>
    <definedName name="fsdf" localSheetId="21">#REF!</definedName>
    <definedName name="fsdf" localSheetId="23">#REF!</definedName>
    <definedName name="fsdf" localSheetId="25">#REF!</definedName>
    <definedName name="fsdf" hidden="1">#REF!</definedName>
    <definedName name="FUENTE" localSheetId="19">#REF!</definedName>
    <definedName name="FUENTE" localSheetId="21">#REF!</definedName>
    <definedName name="FUENTE" localSheetId="23">#REF!</definedName>
    <definedName name="FUENTE" localSheetId="25">#REF!</definedName>
    <definedName name="FUENTE">#N/A</definedName>
    <definedName name="g." localSheetId="1">#REF!</definedName>
    <definedName name="g." localSheetId="3">#REF!</definedName>
    <definedName name="g." localSheetId="5">#REF!</definedName>
    <definedName name="g." localSheetId="17">#REF!</definedName>
    <definedName name="g." localSheetId="19">#REF!</definedName>
    <definedName name="g." localSheetId="21">#REF!</definedName>
    <definedName name="g." localSheetId="23">#REF!</definedName>
    <definedName name="g." localSheetId="25">#REF!</definedName>
    <definedName name="g.">#REF!</definedName>
    <definedName name="GABY" localSheetId="1">#REF!</definedName>
    <definedName name="GABY" localSheetId="3">#REF!</definedName>
    <definedName name="GABY" localSheetId="5">#REF!</definedName>
    <definedName name="GABY" localSheetId="19">#REF!</definedName>
    <definedName name="GABY" localSheetId="21">#REF!</definedName>
    <definedName name="GABY" localSheetId="23">#REF!</definedName>
    <definedName name="GABY" localSheetId="25">#REF!</definedName>
    <definedName name="GABY">#REF!</definedName>
    <definedName name="GAS" localSheetId="1">#REF!</definedName>
    <definedName name="GAS" localSheetId="3">#REF!</definedName>
    <definedName name="GAS" localSheetId="5">#REF!</definedName>
    <definedName name="GAS" localSheetId="17">#REF!</definedName>
    <definedName name="GAS" localSheetId="19">#REF!</definedName>
    <definedName name="GAS" localSheetId="21">#REF!</definedName>
    <definedName name="GAS" localSheetId="23">#REF!</definedName>
    <definedName name="GAS" localSheetId="25">#REF!</definedName>
    <definedName name="GAS">#REF!</definedName>
    <definedName name="gasto2" localSheetId="17">#REF!</definedName>
    <definedName name="gasto2" localSheetId="19">#REF!</definedName>
    <definedName name="gasto2" localSheetId="21">#REF!</definedName>
    <definedName name="gasto2" localSheetId="23">#REF!</definedName>
    <definedName name="gasto2" localSheetId="25">#REF!</definedName>
    <definedName name="gasto2">#REF!</definedName>
    <definedName name="gdgdg" localSheetId="17">#REF!</definedName>
    <definedName name="gdgdg" localSheetId="19">#REF!</definedName>
    <definedName name="gdgdg" localSheetId="21">#REF!</definedName>
    <definedName name="gdgdg" localSheetId="23">#REF!</definedName>
    <definedName name="gdgdg" localSheetId="25">#REF!</definedName>
    <definedName name="gdgdg" hidden="1">#REF!</definedName>
    <definedName name="gfsg" localSheetId="19">[27]PAG_33!#REF!</definedName>
    <definedName name="gfsg" localSheetId="21">[27]PAG_33!#REF!</definedName>
    <definedName name="gfsg" localSheetId="23">[27]PAG_33!#REF!</definedName>
    <definedName name="gfsg" localSheetId="25">[27]PAG_33!#REF!</definedName>
    <definedName name="gfsg">#REF!</definedName>
    <definedName name="gm" localSheetId="17">#REF!</definedName>
    <definedName name="gm" localSheetId="19">#REF!</definedName>
    <definedName name="gm" localSheetId="21">#REF!</definedName>
    <definedName name="gm" localSheetId="23">#REF!</definedName>
    <definedName name="gm" localSheetId="25">#REF!</definedName>
    <definedName name="gm">#REF!</definedName>
    <definedName name="graf" localSheetId="17">#REF!</definedName>
    <definedName name="graf" localSheetId="19">#REF!</definedName>
    <definedName name="graf" localSheetId="21">#REF!</definedName>
    <definedName name="graf" localSheetId="23">#REF!</definedName>
    <definedName name="graf" localSheetId="25">#REF!</definedName>
    <definedName name="graf" hidden="1">#REF!</definedName>
    <definedName name="Graf_Options" localSheetId="19">[3]Curva!#REF!</definedName>
    <definedName name="Graf_Options" localSheetId="21">[3]Curva!#REF!</definedName>
    <definedName name="Graf_Options" localSheetId="23">[3]Curva!#REF!</definedName>
    <definedName name="Graf_Options" localSheetId="25">[3]Curva!#REF!</definedName>
    <definedName name="Graf_Options">#REF!</definedName>
    <definedName name="Grafico22n" localSheetId="17">#REF!</definedName>
    <definedName name="Grafico22n" localSheetId="19">#REF!</definedName>
    <definedName name="Grafico22n" localSheetId="21">#REF!</definedName>
    <definedName name="Grafico22n" localSheetId="23">#REF!</definedName>
    <definedName name="Grafico22n" localSheetId="25">#REF!</definedName>
    <definedName name="Grafico22n" hidden="1">#REF!</definedName>
    <definedName name="Graficos" localSheetId="19">'[39]Diario Actual'!$T$246</definedName>
    <definedName name="Graficos" localSheetId="21">'[39]Diario Actual'!$T$246</definedName>
    <definedName name="Graficos" localSheetId="23">'[39]Diario Actual'!$T$246</definedName>
    <definedName name="Graficos" localSheetId="25">'[39]Diario Actual'!$T$246</definedName>
    <definedName name="Graficos">#REF!</definedName>
    <definedName name="GRTES" localSheetId="17">#REF!</definedName>
    <definedName name="GRTES" localSheetId="19">#REF!</definedName>
    <definedName name="GRTES" localSheetId="21">#REF!</definedName>
    <definedName name="GRTES" localSheetId="23">#REF!</definedName>
    <definedName name="GRTES" localSheetId="25">#REF!</definedName>
    <definedName name="GRTES">#REF!</definedName>
    <definedName name="gsfdgs" localSheetId="19">#REF!,#REF!,#REF!,#REF!,#REF!</definedName>
    <definedName name="gsfdgs" localSheetId="21">#REF!,#REF!,#REF!,#REF!,#REF!</definedName>
    <definedName name="gsfdgs" localSheetId="23">#REF!,#REF!,#REF!,#REF!,#REF!</definedName>
    <definedName name="gsfdgs" localSheetId="25">#REF!,#REF!,#REF!,#REF!,#REF!</definedName>
    <definedName name="gsfdgs">#REF!,#REF!,#REF!,#REF!,#REF!</definedName>
    <definedName name="HAR" localSheetId="1">#REF!</definedName>
    <definedName name="HAR" localSheetId="3">#REF!</definedName>
    <definedName name="HAR" localSheetId="5">#REF!</definedName>
    <definedName name="HAR" localSheetId="17">#REF!</definedName>
    <definedName name="HAR" localSheetId="19">#REF!</definedName>
    <definedName name="HAR" localSheetId="21">#REF!</definedName>
    <definedName name="HAR" localSheetId="23">#REF!</definedName>
    <definedName name="HAR" localSheetId="25">#REF!</definedName>
    <definedName name="HAR">#REF!</definedName>
    <definedName name="HELP" localSheetId="1">#REF!</definedName>
    <definedName name="HELP" localSheetId="3">#REF!</definedName>
    <definedName name="HELP" localSheetId="5">#REF!</definedName>
    <definedName name="HELP" localSheetId="17">#REF!</definedName>
    <definedName name="HELP" localSheetId="19">#REF!</definedName>
    <definedName name="HELP" localSheetId="21">#REF!</definedName>
    <definedName name="HELP" localSheetId="23">#REF!</definedName>
    <definedName name="HELP" localSheetId="25">#REF!</definedName>
    <definedName name="HELP">#REF!</definedName>
    <definedName name="HER" localSheetId="1">#REF!</definedName>
    <definedName name="HER" localSheetId="3">#REF!</definedName>
    <definedName name="HER" localSheetId="5">#REF!</definedName>
    <definedName name="HER" localSheetId="19">#REF!</definedName>
    <definedName name="HER" localSheetId="21">#REF!</definedName>
    <definedName name="HER" localSheetId="23">#REF!</definedName>
    <definedName name="HER" localSheetId="25">#REF!</definedName>
    <definedName name="HER">#REF!</definedName>
    <definedName name="hfghfh" localSheetId="17">#REF!</definedName>
    <definedName name="hfghfh" localSheetId="19">#REF!</definedName>
    <definedName name="hfghfh" localSheetId="21">#REF!</definedName>
    <definedName name="hfghfh" localSheetId="23">#REF!</definedName>
    <definedName name="hfghfh" localSheetId="25">#REF!</definedName>
    <definedName name="hfghfh">#REF!</definedName>
    <definedName name="hhh" localSheetId="19">[40]PAG_33!#REF!</definedName>
    <definedName name="hhh" localSheetId="21">[40]PAG_33!#REF!</definedName>
    <definedName name="hhh" localSheetId="23">[40]PAG_33!#REF!</definedName>
    <definedName name="hhh" localSheetId="25">[40]PAG_33!#REF!</definedName>
    <definedName name="hhh">#REF!</definedName>
    <definedName name="hi" localSheetId="17">#REF!</definedName>
    <definedName name="hi" localSheetId="19">#REF!</definedName>
    <definedName name="hi" localSheetId="21">#REF!</definedName>
    <definedName name="hi" localSheetId="23">#REF!</definedName>
    <definedName name="hi" localSheetId="25">#REF!</definedName>
    <definedName name="hi">#REF!</definedName>
    <definedName name="hjk" localSheetId="17">#REF!</definedName>
    <definedName name="hjk" localSheetId="19">#REF!</definedName>
    <definedName name="hjk" localSheetId="21">#REF!</definedName>
    <definedName name="hjk" localSheetId="23">#REF!</definedName>
    <definedName name="hjk" localSheetId="25">#REF!</definedName>
    <definedName name="hjk">#REF!</definedName>
    <definedName name="HO" localSheetId="17">#REF!</definedName>
    <definedName name="HO" localSheetId="19">#REF!</definedName>
    <definedName name="HO" localSheetId="21">#REF!</definedName>
    <definedName name="HO" localSheetId="23">#REF!</definedName>
    <definedName name="HO" localSheetId="25">#REF!</definedName>
    <definedName name="HO">#REF!</definedName>
    <definedName name="HO_2" localSheetId="19">[41]PAG14!#REF!</definedName>
    <definedName name="HO_2" localSheetId="21">[41]PAG14!#REF!</definedName>
    <definedName name="HO_2" localSheetId="23">[41]PAG14!#REF!</definedName>
    <definedName name="HO_2" localSheetId="25">[41]PAG14!#REF!</definedName>
    <definedName name="HO_2">#REF!</definedName>
    <definedName name="HOM" localSheetId="17">#REF!</definedName>
    <definedName name="HOM" localSheetId="19">#REF!</definedName>
    <definedName name="HOM" localSheetId="21">#REF!</definedName>
    <definedName name="HOM" localSheetId="23">#REF!</definedName>
    <definedName name="HOM" localSheetId="25">#REF!</definedName>
    <definedName name="HOM">#REF!</definedName>
    <definedName name="HTML1_1" hidden="1">"[ieim4000.xls]IECM4213!$A$1:$G$37"</definedName>
    <definedName name="HTML1_10" hidden="1">"pabad@inei.gob.pe"</definedName>
    <definedName name="HTML1_11" hidden="1">1</definedName>
    <definedName name="HTML1_12" hidden="1">"C:\IEWM\IEWM4213.htm"</definedName>
    <definedName name="HTML1_2" hidden="1">1</definedName>
    <definedName name="HTML1_3" hidden="1">"EVOLUCION DE LA TASA DE DESEMPLEO"</definedName>
    <definedName name="HTML1_4" hidden="1">""</definedName>
    <definedName name="HTML1_5" hidden="1">""</definedName>
    <definedName name="HTML1_6" hidden="1">1</definedName>
    <definedName name="HTML1_7" hidden="1">1</definedName>
    <definedName name="HTML1_8" hidden="1">"4/11/97"</definedName>
    <definedName name="HTML1_9" hidden="1">""</definedName>
    <definedName name="HTMLCount" hidden="1">1</definedName>
    <definedName name="IEric04" localSheetId="1">#REF!</definedName>
    <definedName name="IEric04" localSheetId="3">#REF!</definedName>
    <definedName name="IEric04" localSheetId="5">#REF!</definedName>
    <definedName name="IEric04" localSheetId="17">#REF!</definedName>
    <definedName name="IEric04" localSheetId="19">#REF!</definedName>
    <definedName name="IEric04" localSheetId="21">#REF!</definedName>
    <definedName name="IEric04" localSheetId="23">#REF!</definedName>
    <definedName name="IEric04" localSheetId="25">#REF!</definedName>
    <definedName name="IEric04">#REF!</definedName>
    <definedName name="II" localSheetId="19">[2]PAG_35!#REF!</definedName>
    <definedName name="II" localSheetId="21">[2]PAG_35!#REF!</definedName>
    <definedName name="II" localSheetId="23">[2]PAG_35!#REF!</definedName>
    <definedName name="II" localSheetId="25">[2]PAG_35!#REF!</definedName>
    <definedName name="II">#REF!</definedName>
    <definedName name="Imp" localSheetId="1">#REF!</definedName>
    <definedName name="Imp" localSheetId="3">#REF!</definedName>
    <definedName name="Imp" localSheetId="5">#REF!</definedName>
    <definedName name="Imp" localSheetId="17">#REF!</definedName>
    <definedName name="Imp" localSheetId="19">#REF!</definedName>
    <definedName name="Imp" localSheetId="21">#REF!</definedName>
    <definedName name="Imp" localSheetId="23">#REF!</definedName>
    <definedName name="Imp" localSheetId="25">#REF!</definedName>
    <definedName name="Imp">#REF!</definedName>
    <definedName name="IMPBICOM" localSheetId="19">#REF!</definedName>
    <definedName name="IMPBICOM" localSheetId="21">#REF!</definedName>
    <definedName name="IMPBICOM" localSheetId="23">#REF!</definedName>
    <definedName name="IMPBICOM" localSheetId="25">#REF!</definedName>
    <definedName name="IMPBICOM">#REF!</definedName>
    <definedName name="IMPR" localSheetId="19">#REF!,#REF!,#REF!</definedName>
    <definedName name="IMPR" localSheetId="21">#REF!,#REF!,#REF!</definedName>
    <definedName name="IMPR" localSheetId="23">#REF!,#REF!,#REF!</definedName>
    <definedName name="IMPR" localSheetId="25">#REF!,#REF!,#REF!</definedName>
    <definedName name="IMPR">#REF!,#REF!,#REF!</definedName>
    <definedName name="IMPRESION" localSheetId="19">#REF!,#REF!</definedName>
    <definedName name="IMPRESION" localSheetId="21">#REF!,#REF!</definedName>
    <definedName name="IMPRESION" localSheetId="23">#REF!,#REF!</definedName>
    <definedName name="IMPRESION" localSheetId="25">#REF!,#REF!</definedName>
    <definedName name="IMPRESION">#REF!,#REF!</definedName>
    <definedName name="Imprimir_área_IM" localSheetId="1">#REF!</definedName>
    <definedName name="Imprimir_área_IM" localSheetId="3">#REF!</definedName>
    <definedName name="Imprimir_área_IM" localSheetId="5">#REF!</definedName>
    <definedName name="Imprimir_área_IM" localSheetId="17">#REF!</definedName>
    <definedName name="Imprimir_área_IM" localSheetId="19">#REF!</definedName>
    <definedName name="Imprimir_área_IM" localSheetId="21">#REF!</definedName>
    <definedName name="Imprimir_área_IM" localSheetId="23">#REF!</definedName>
    <definedName name="Imprimir_área_IM" localSheetId="25">#REF!</definedName>
    <definedName name="Imprimir_área_IM">#REF!</definedName>
    <definedName name="IN" localSheetId="1">#REF!</definedName>
    <definedName name="IN" localSheetId="3">#REF!</definedName>
    <definedName name="IN" localSheetId="5">#REF!</definedName>
    <definedName name="IN" localSheetId="17">#REF!</definedName>
    <definedName name="IN" localSheetId="19">#REF!</definedName>
    <definedName name="IN" localSheetId="21">#REF!</definedName>
    <definedName name="IN" localSheetId="23">#REF!</definedName>
    <definedName name="IN" localSheetId="25">#REF!</definedName>
    <definedName name="IN">#REF!</definedName>
    <definedName name="IN_2" localSheetId="19">[41]PAG14!#REF!</definedName>
    <definedName name="IN_2" localSheetId="21">[41]PAG14!#REF!</definedName>
    <definedName name="IN_2" localSheetId="23">[41]PAG14!#REF!</definedName>
    <definedName name="IN_2" localSheetId="25">[41]PAG14!#REF!</definedName>
    <definedName name="IN_2">#REF!</definedName>
    <definedName name="INDI" localSheetId="19">#REF!</definedName>
    <definedName name="INDI" localSheetId="21">#REF!</definedName>
    <definedName name="INDI" localSheetId="23">#REF!</definedName>
    <definedName name="INDI" localSheetId="25">#REF!</definedName>
    <definedName name="INDI">#REF!</definedName>
    <definedName name="INDI8889" localSheetId="19">#REF!</definedName>
    <definedName name="INDI8889" localSheetId="21">#REF!</definedName>
    <definedName name="INDI8889" localSheetId="23">#REF!</definedName>
    <definedName name="INDI8889" localSheetId="25">#REF!</definedName>
    <definedName name="INDI8889">#REF!</definedName>
    <definedName name="INDICE" localSheetId="1">#REF!</definedName>
    <definedName name="INDICE" localSheetId="3">#REF!</definedName>
    <definedName name="INDICE" localSheetId="5">#REF!</definedName>
    <definedName name="INDICE" localSheetId="7">#REF!</definedName>
    <definedName name="INDICE" localSheetId="9">#REF!</definedName>
    <definedName name="INDICE" localSheetId="11">#REF!</definedName>
    <definedName name="INDICE" localSheetId="13">#REF!</definedName>
    <definedName name="INDICE" localSheetId="15">#REF!</definedName>
    <definedName name="INDICE" localSheetId="17">#REF!</definedName>
    <definedName name="INDICE" localSheetId="19">#REF!</definedName>
    <definedName name="INDICE" localSheetId="21">#REF!</definedName>
    <definedName name="INDICE" localSheetId="23">#REF!</definedName>
    <definedName name="INDICE" localSheetId="25">#REF!</definedName>
    <definedName name="INDICE" localSheetId="27">#REF!</definedName>
    <definedName name="INDICE" localSheetId="29">#REF!</definedName>
    <definedName name="INDICE" localSheetId="31">#REF!</definedName>
    <definedName name="INDICE">#N/A</definedName>
    <definedName name="INDICE87" localSheetId="1">#REF!</definedName>
    <definedName name="INDICE87" localSheetId="3">#REF!</definedName>
    <definedName name="INDICE87" localSheetId="5">#REF!</definedName>
    <definedName name="INDICE87" localSheetId="19">#REF!</definedName>
    <definedName name="INDICE87" localSheetId="21">#REF!</definedName>
    <definedName name="INDICE87" localSheetId="23">#REF!</definedName>
    <definedName name="INDICE87" localSheetId="25">#REF!</definedName>
    <definedName name="INDICE87">#REF!</definedName>
    <definedName name="INDICEALFABETICO" localSheetId="1">#REF!</definedName>
    <definedName name="INDICEALFABETICO" localSheetId="3">#REF!</definedName>
    <definedName name="INDICEALFABETICO" localSheetId="5">#REF!</definedName>
    <definedName name="INDICEALFABETICO" localSheetId="17">#REF!</definedName>
    <definedName name="INDICEALFABETICO" localSheetId="19">#REF!</definedName>
    <definedName name="INDICEALFABETICO" localSheetId="21">#REF!</definedName>
    <definedName name="INDICEALFABETICO" localSheetId="23">#REF!</definedName>
    <definedName name="INDICEALFABETICO" localSheetId="25">#REF!</definedName>
    <definedName name="INDICEALFABETICO">#REF!</definedName>
    <definedName name="inicio" localSheetId="19">[25]Grafico!$A$3</definedName>
    <definedName name="inicio" localSheetId="21">[25]Grafico!$A$3</definedName>
    <definedName name="inicio" localSheetId="23">[25]Grafico!$A$3</definedName>
    <definedName name="inicio" localSheetId="25">[25]Grafico!$A$3</definedName>
    <definedName name="inicio">#REF!</definedName>
    <definedName name="inicio1" localSheetId="19">[25]Grafico!$A$60</definedName>
    <definedName name="inicio1" localSheetId="21">[25]Grafico!$A$60</definedName>
    <definedName name="inicio1" localSheetId="23">[25]Grafico!$A$60</definedName>
    <definedName name="inicio1" localSheetId="25">[25]Grafico!$A$60</definedName>
    <definedName name="inicio1">#REF!</definedName>
    <definedName name="Input_File" localSheetId="17">#REF!</definedName>
    <definedName name="Input_File" localSheetId="19">#REF!</definedName>
    <definedName name="Input_File" localSheetId="21">#REF!</definedName>
    <definedName name="Input_File" localSheetId="23">#REF!</definedName>
    <definedName name="Input_File" localSheetId="25">#REF!</definedName>
    <definedName name="Input_File">#REF!</definedName>
    <definedName name="Inputs_C1" localSheetId="19">[22]c1!$A$1:$O$164</definedName>
    <definedName name="Inputs_C1" localSheetId="21">[22]c1!$A$1:$O$164</definedName>
    <definedName name="Inputs_C1" localSheetId="23">[22]c1!$A$1:$O$164</definedName>
    <definedName name="Inputs_C1" localSheetId="25">[22]c1!$A$1:$O$164</definedName>
    <definedName name="Inputs_C1">#REF!</definedName>
    <definedName name="Inputs_C1F" localSheetId="19">[22]c1!$A$4:$O$164</definedName>
    <definedName name="Inputs_C1F" localSheetId="21">[22]c1!$A$4:$O$164</definedName>
    <definedName name="Inputs_C1F" localSheetId="23">[22]c1!$A$4:$O$164</definedName>
    <definedName name="Inputs_C1F" localSheetId="25">[22]c1!$A$4:$O$164</definedName>
    <definedName name="Inputs_C1F">#REF!</definedName>
    <definedName name="Inputs_C3" localSheetId="19">[22]c3!$B$1:$O$55</definedName>
    <definedName name="Inputs_C3" localSheetId="21">[22]c3!$B$1:$O$55</definedName>
    <definedName name="Inputs_C3" localSheetId="23">[22]c3!$B$1:$O$55</definedName>
    <definedName name="Inputs_C3" localSheetId="25">[22]c3!$B$1:$O$55</definedName>
    <definedName name="Inputs_C3">#REF!</definedName>
    <definedName name="Inputs_C3F" localSheetId="19">[22]c3!$B$4:$O$55</definedName>
    <definedName name="Inputs_C3F" localSheetId="21">[22]c3!$B$4:$O$55</definedName>
    <definedName name="Inputs_C3F" localSheetId="23">[22]c3!$B$4:$O$55</definedName>
    <definedName name="Inputs_C3F" localSheetId="25">[22]c3!$B$4:$O$55</definedName>
    <definedName name="Inputs_C3F">#REF!</definedName>
    <definedName name="Inputs_C5" localSheetId="19">[22]c5!$A$1:$N$31</definedName>
    <definedName name="Inputs_C5" localSheetId="21">[22]c5!$A$1:$N$31</definedName>
    <definedName name="Inputs_C5" localSheetId="23">[22]c5!$A$1:$N$31</definedName>
    <definedName name="Inputs_C5" localSheetId="25">[22]c5!$A$1:$N$31</definedName>
    <definedName name="Inputs_C5">#REF!</definedName>
    <definedName name="Inputs_C5F" localSheetId="19">[22]c5!$A$3:$N$31</definedName>
    <definedName name="Inputs_C5F" localSheetId="21">[22]c5!$A$3:$N$31</definedName>
    <definedName name="Inputs_C5F" localSheetId="23">[22]c5!$A$3:$N$31</definedName>
    <definedName name="Inputs_C5F" localSheetId="25">[22]c5!$A$3:$N$31</definedName>
    <definedName name="Inputs_C5F">#REF!</definedName>
    <definedName name="Inputs_C6" localSheetId="19">[22]c6!$B$1:$O$33</definedName>
    <definedName name="Inputs_C6" localSheetId="21">[22]c6!$B$1:$O$33</definedName>
    <definedName name="Inputs_C6" localSheetId="23">[22]c6!$B$1:$O$33</definedName>
    <definedName name="Inputs_C6" localSheetId="25">[22]c6!$B$1:$O$33</definedName>
    <definedName name="Inputs_C6">#REF!</definedName>
    <definedName name="Inputs_C6F" localSheetId="19">[22]c6!$B$4:$O$33</definedName>
    <definedName name="Inputs_C6F" localSheetId="21">[22]c6!$B$4:$O$33</definedName>
    <definedName name="Inputs_C6F" localSheetId="23">[22]c6!$B$4:$O$33</definedName>
    <definedName name="Inputs_C6F" localSheetId="25">[22]c6!$B$4:$O$33</definedName>
    <definedName name="Inputs_C6F">#REF!</definedName>
    <definedName name="Inputs_C8" localSheetId="17">#REF!</definedName>
    <definedName name="Inputs_C8" localSheetId="19">#REF!</definedName>
    <definedName name="Inputs_C8" localSheetId="21">#REF!</definedName>
    <definedName name="Inputs_C8" localSheetId="23">#REF!</definedName>
    <definedName name="Inputs_C8" localSheetId="25">#REF!</definedName>
    <definedName name="Inputs_C8">#REF!</definedName>
    <definedName name="Inputs_C8F" localSheetId="17">#REF!</definedName>
    <definedName name="Inputs_C8F" localSheetId="19">#REF!</definedName>
    <definedName name="Inputs_C8F" localSheetId="21">#REF!</definedName>
    <definedName name="Inputs_C8F" localSheetId="23">#REF!</definedName>
    <definedName name="Inputs_C8F" localSheetId="25">#REF!</definedName>
    <definedName name="Inputs_C8F">#REF!</definedName>
    <definedName name="INTERVALS" localSheetId="19">[3]Pre!$Q$3:$S$30</definedName>
    <definedName name="INTERVALS" localSheetId="21">[3]Pre!$Q$3:$S$30</definedName>
    <definedName name="INTERVALS" localSheetId="23">[3]Pre!$Q$3:$S$30</definedName>
    <definedName name="INTERVALS" localSheetId="25">[3]Pre!$Q$3:$S$30</definedName>
    <definedName name="INTERVALS">#REF!</definedName>
    <definedName name="INTERVALS_OLD" localSheetId="19">[3]Pre!$Q$35:$S$62</definedName>
    <definedName name="INTERVALS_OLD" localSheetId="21">[3]Pre!$Q$35:$S$62</definedName>
    <definedName name="INTERVALS_OLD" localSheetId="23">[3]Pre!$Q$35:$S$62</definedName>
    <definedName name="INTERVALS_OLD" localSheetId="25">[3]Pre!$Q$35:$S$62</definedName>
    <definedName name="INTERVALS_OLD">#REF!</definedName>
    <definedName name="INVALIDEZ" localSheetId="17">#REF!</definedName>
    <definedName name="INVALIDEZ" localSheetId="19">#REF!</definedName>
    <definedName name="INVALIDEZ" localSheetId="21">#REF!</definedName>
    <definedName name="INVALIDEZ" localSheetId="23">#REF!</definedName>
    <definedName name="INVALIDEZ" localSheetId="25">#REF!</definedName>
    <definedName name="INVALIDEZ">#REF!</definedName>
    <definedName name="INVERSION" localSheetId="17">#REF!</definedName>
    <definedName name="INVERSION" localSheetId="19">#REF!</definedName>
    <definedName name="INVERSION" localSheetId="21">#REF!</definedName>
    <definedName name="INVERSION" localSheetId="23">#REF!</definedName>
    <definedName name="INVERSION" localSheetId="25">#REF!</definedName>
    <definedName name="INVERSION">#REF!</definedName>
    <definedName name="inversion001" localSheetId="17">#REF!</definedName>
    <definedName name="inversion001" localSheetId="19">#REF!</definedName>
    <definedName name="inversion001" localSheetId="21">#REF!</definedName>
    <definedName name="inversion001" localSheetId="23">#REF!</definedName>
    <definedName name="inversion001" localSheetId="25">#REF!</definedName>
    <definedName name="inversion001">#REF!</definedName>
    <definedName name="inversion01" localSheetId="17">#REF!</definedName>
    <definedName name="inversion01" localSheetId="19">#REF!</definedName>
    <definedName name="inversion01" localSheetId="21">#REF!</definedName>
    <definedName name="inversion01" localSheetId="23">#REF!</definedName>
    <definedName name="inversion01" localSheetId="25">#REF!</definedName>
    <definedName name="inversion01">#REF!</definedName>
    <definedName name="inversiones" localSheetId="17">#REF!</definedName>
    <definedName name="inversiones" localSheetId="19">#REF!</definedName>
    <definedName name="inversiones" localSheetId="21">#REF!</definedName>
    <definedName name="inversiones" localSheetId="23">#REF!</definedName>
    <definedName name="inversiones" localSheetId="25">#REF!</definedName>
    <definedName name="inversiones">#REF!</definedName>
    <definedName name="IPCs_2002_3" localSheetId="19">[42]Precios!$A$337:$U$339</definedName>
    <definedName name="IPCs_2002_3" localSheetId="21">[42]Precios!$A$337:$U$339</definedName>
    <definedName name="IPCs_2002_3" localSheetId="23">[42]Precios!$A$337:$U$339</definedName>
    <definedName name="IPCs_2002_3" localSheetId="25">[42]Precios!$A$337:$U$339</definedName>
    <definedName name="IPCs_2002_3">#REF!</definedName>
    <definedName name="IPCs_2002_3a" localSheetId="19">[42]Precios!$A$373:$U$383</definedName>
    <definedName name="IPCs_2002_3a" localSheetId="21">[42]Precios!$A$373:$U$383</definedName>
    <definedName name="IPCs_2002_3a" localSheetId="23">[42]Precios!$A$373:$U$383</definedName>
    <definedName name="IPCs_2002_3a" localSheetId="25">[42]Precios!$A$373:$U$383</definedName>
    <definedName name="IPCs_2002_3a">#REF!</definedName>
    <definedName name="IPE_03_04" localSheetId="19">[42]IPE!$A$280:$M$353</definedName>
    <definedName name="IPE_03_04" localSheetId="21">[42]IPE!$A$280:$M$353</definedName>
    <definedName name="IPE_03_04" localSheetId="23">[42]IPE!$A$280:$M$353</definedName>
    <definedName name="IPE_03_04" localSheetId="25">[42]IPE!$A$280:$M$353</definedName>
    <definedName name="IPE_03_04">#REF!</definedName>
    <definedName name="is" localSheetId="17">#REF!</definedName>
    <definedName name="is" localSheetId="19">#REF!</definedName>
    <definedName name="is" localSheetId="21">#REF!</definedName>
    <definedName name="is" localSheetId="23">#REF!</definedName>
    <definedName name="is" localSheetId="25">#REF!</definedName>
    <definedName name="is">#REF!</definedName>
    <definedName name="j" localSheetId="17">#REF!</definedName>
    <definedName name="j" localSheetId="19">#REF!</definedName>
    <definedName name="j" localSheetId="21">#REF!</definedName>
    <definedName name="j" localSheetId="23">#REF!</definedName>
    <definedName name="j" localSheetId="25">#REF!</definedName>
    <definedName name="j" hidden="1">#REF!</definedName>
    <definedName name="jenny" localSheetId="19">'[5]Cdrs 1-2'!$A$69:$S$114</definedName>
    <definedName name="jenny" localSheetId="21">'[5]Cdrs 1-2'!$A$69:$S$114</definedName>
    <definedName name="jenny" localSheetId="23">'[5]Cdrs 1-2'!$A$69:$S$114</definedName>
    <definedName name="jenny" localSheetId="25">'[5]Cdrs 1-2'!$A$69:$S$114</definedName>
    <definedName name="jenny">#REF!</definedName>
    <definedName name="JET" localSheetId="1">#REF!</definedName>
    <definedName name="JET" localSheetId="3">#REF!</definedName>
    <definedName name="JET" localSheetId="5">#REF!</definedName>
    <definedName name="JET" localSheetId="7">#REF!</definedName>
    <definedName name="JET" localSheetId="9">#REF!</definedName>
    <definedName name="JET" localSheetId="11">#REF!</definedName>
    <definedName name="JET" localSheetId="13">#REF!</definedName>
    <definedName name="JET" localSheetId="15">#REF!</definedName>
    <definedName name="JET" localSheetId="17">#REF!</definedName>
    <definedName name="JET" localSheetId="19">#REF!</definedName>
    <definedName name="JET" localSheetId="21">#REF!</definedName>
    <definedName name="JET" localSheetId="23">#REF!</definedName>
    <definedName name="JET" localSheetId="25">#REF!</definedName>
    <definedName name="JET" localSheetId="27">#REF!</definedName>
    <definedName name="JET" localSheetId="29">#REF!</definedName>
    <definedName name="JET" localSheetId="31">#REF!</definedName>
    <definedName name="JET">#N/A</definedName>
    <definedName name="jhgfjh" localSheetId="19">#REF!,#REF!,#REF!</definedName>
    <definedName name="jhgfjh" localSheetId="21">#REF!,#REF!,#REF!</definedName>
    <definedName name="jhgfjh" localSheetId="23">#REF!,#REF!,#REF!</definedName>
    <definedName name="jhgfjh" localSheetId="25">#REF!,#REF!,#REF!</definedName>
    <definedName name="jhgfjh">#REF!,#REF!,#REF!</definedName>
    <definedName name="jhjbj" localSheetId="1">#REF!</definedName>
    <definedName name="jhjbj" localSheetId="3">#REF!</definedName>
    <definedName name="jhjbj" localSheetId="5">#REF!</definedName>
    <definedName name="jhjbj" localSheetId="17">#REF!</definedName>
    <definedName name="jhjbj" localSheetId="19">#REF!</definedName>
    <definedName name="jhjbj" localSheetId="21">#REF!</definedName>
    <definedName name="jhjbj" localSheetId="23">#REF!</definedName>
    <definedName name="jhjbj" localSheetId="25">#REF!</definedName>
    <definedName name="jhjbj">#REF!</definedName>
    <definedName name="jj" localSheetId="1">#REF!</definedName>
    <definedName name="jj" localSheetId="3">#REF!</definedName>
    <definedName name="jj" localSheetId="5">#REF!</definedName>
    <definedName name="jj" localSheetId="17">#REF!</definedName>
    <definedName name="jj" localSheetId="19">#REF!</definedName>
    <definedName name="jj" localSheetId="21">#REF!</definedName>
    <definedName name="jj" localSheetId="23">#REF!</definedName>
    <definedName name="jj" localSheetId="25">#REF!</definedName>
    <definedName name="jj">#REF!</definedName>
    <definedName name="jj___0" localSheetId="1">#REF!</definedName>
    <definedName name="jj___0" localSheetId="3">#REF!</definedName>
    <definedName name="jj___0" localSheetId="5">#REF!</definedName>
    <definedName name="jj___0" localSheetId="17">#REF!</definedName>
    <definedName name="jj___0" localSheetId="19">#REF!</definedName>
    <definedName name="jj___0" localSheetId="21">#REF!</definedName>
    <definedName name="jj___0" localSheetId="23">#REF!</definedName>
    <definedName name="jj___0" localSheetId="25">#REF!</definedName>
    <definedName name="jj___0">#REF!</definedName>
    <definedName name="jk" localSheetId="17">#REF!</definedName>
    <definedName name="jk" localSheetId="19">#REF!</definedName>
    <definedName name="jk" localSheetId="21">#REF!</definedName>
    <definedName name="jk" localSheetId="23">#REF!</definedName>
    <definedName name="jk" localSheetId="25">#REF!</definedName>
    <definedName name="jk">#REF!</definedName>
    <definedName name="jojolete" localSheetId="19">[12]balance!#REF!</definedName>
    <definedName name="jojolete" localSheetId="21">[12]balance!#REF!</definedName>
    <definedName name="jojolete" localSheetId="23">[12]balance!#REF!</definedName>
    <definedName name="jojolete" localSheetId="25">[12]balance!#REF!</definedName>
    <definedName name="jojolete" hidden="1">#REF!</definedName>
    <definedName name="k" localSheetId="17">#REF!</definedName>
    <definedName name="k" localSheetId="19">#REF!</definedName>
    <definedName name="k" localSheetId="21">#REF!</definedName>
    <definedName name="k" localSheetId="23">#REF!</definedName>
    <definedName name="k" localSheetId="25">#REF!</definedName>
    <definedName name="k">#REF!</definedName>
    <definedName name="kghiog" localSheetId="19">#REF!,#REF!</definedName>
    <definedName name="kghiog" localSheetId="21">#REF!,#REF!</definedName>
    <definedName name="kghiog" localSheetId="23">#REF!,#REF!</definedName>
    <definedName name="kghiog" localSheetId="25">#REF!,#REF!</definedName>
    <definedName name="kghiog">#REF!,#REF!</definedName>
    <definedName name="kl" localSheetId="1">#REF!</definedName>
    <definedName name="kl" localSheetId="3">#REF!</definedName>
    <definedName name="kl" localSheetId="5">#REF!</definedName>
    <definedName name="kl" localSheetId="17">#REF!</definedName>
    <definedName name="kl" localSheetId="19">#REF!</definedName>
    <definedName name="kl" localSheetId="21">#REF!</definedName>
    <definedName name="kl" localSheetId="23">#REF!</definedName>
    <definedName name="kl" localSheetId="25">#REF!</definedName>
    <definedName name="kl">#REF!</definedName>
    <definedName name="leña" localSheetId="1">#REF!</definedName>
    <definedName name="leña" localSheetId="3">#REF!</definedName>
    <definedName name="leña" localSheetId="5">#REF!</definedName>
    <definedName name="leña" localSheetId="17">#REF!</definedName>
    <definedName name="leña" localSheetId="19">#REF!</definedName>
    <definedName name="leña" localSheetId="21">#REF!</definedName>
    <definedName name="leña" localSheetId="23">#REF!</definedName>
    <definedName name="leña" localSheetId="25">#REF!</definedName>
    <definedName name="leña">#REF!</definedName>
    <definedName name="Libor" localSheetId="19">[43]Resumen!$K$3:$R$26</definedName>
    <definedName name="Libor" localSheetId="21">[43]Resumen!$K$3:$R$26</definedName>
    <definedName name="Libor" localSheetId="23">[43]Resumen!$K$3:$R$26</definedName>
    <definedName name="Libor" localSheetId="25">[43]Resumen!$K$3:$R$26</definedName>
    <definedName name="Libor">#REF!</definedName>
    <definedName name="LIMA_I" localSheetId="19">[23]X_DEPA!#REF!</definedName>
    <definedName name="LIMA_I" localSheetId="21">[23]X_DEPA!#REF!</definedName>
    <definedName name="LIMA_I" localSheetId="23">[23]X_DEPA!#REF!</definedName>
    <definedName name="LIMA_I" localSheetId="25">[23]X_DEPA!#REF!</definedName>
    <definedName name="LIMA_I">#REF!</definedName>
    <definedName name="LIMA_II" localSheetId="19">[23]X_DEPA!#REF!</definedName>
    <definedName name="LIMA_II" localSheetId="21">[23]X_DEPA!#REF!</definedName>
    <definedName name="LIMA_II" localSheetId="23">[23]X_DEPA!#REF!</definedName>
    <definedName name="LIMA_II" localSheetId="25">[23]X_DEPA!#REF!</definedName>
    <definedName name="LIMA_II">#REF!</definedName>
    <definedName name="LISTA">#REF!</definedName>
    <definedName name="LTP" localSheetId="19">[3]LTP!$A$2:$L$1000</definedName>
    <definedName name="LTP" localSheetId="21">[3]LTP!$A$2:$L$1000</definedName>
    <definedName name="LTP" localSheetId="23">[3]LTP!$A$2:$L$1000</definedName>
    <definedName name="LTP" localSheetId="25">[3]LTP!$A$2:$L$1000</definedName>
    <definedName name="LTP">#REF!</definedName>
    <definedName name="LUN" localSheetId="19">#REF!</definedName>
    <definedName name="LUN" localSheetId="21">#REF!</definedName>
    <definedName name="LUN" localSheetId="23">#REF!</definedName>
    <definedName name="LUN" localSheetId="25">#REF!</definedName>
    <definedName name="LUN">#REF!</definedName>
    <definedName name="MACRO" localSheetId="1">#REF!</definedName>
    <definedName name="MACRO" localSheetId="3">#REF!</definedName>
    <definedName name="MACRO" localSheetId="5">#REF!</definedName>
    <definedName name="MACRO" localSheetId="7">#REF!</definedName>
    <definedName name="MACRO" localSheetId="9">#REF!</definedName>
    <definedName name="MACRO" localSheetId="11">#REF!</definedName>
    <definedName name="MACRO" localSheetId="13">#REF!</definedName>
    <definedName name="MACRO" localSheetId="15">#REF!</definedName>
    <definedName name="MACRO" localSheetId="17">#REF!</definedName>
    <definedName name="MACRO" localSheetId="19">#REF!</definedName>
    <definedName name="MACRO" localSheetId="21">#REF!</definedName>
    <definedName name="MACRO" localSheetId="23">#REF!</definedName>
    <definedName name="MACRO" localSheetId="25">#REF!</definedName>
    <definedName name="MACRO" localSheetId="27">#REF!</definedName>
    <definedName name="MACRO" localSheetId="29">#REF!</definedName>
    <definedName name="MACRO" localSheetId="31">#REF!</definedName>
    <definedName name="MACRO">#N/A</definedName>
    <definedName name="maestra">#REF!</definedName>
    <definedName name="maestro">#REF!</definedName>
    <definedName name="MaleData" localSheetId="1">#REF!</definedName>
    <definedName name="MaleData" localSheetId="3">#REF!</definedName>
    <definedName name="MaleData" localSheetId="5">#REF!</definedName>
    <definedName name="MaleData" localSheetId="17">#REF!</definedName>
    <definedName name="MaleData" localSheetId="19">#REF!</definedName>
    <definedName name="MaleData" localSheetId="21">#REF!</definedName>
    <definedName name="MaleData" localSheetId="23">#REF!</definedName>
    <definedName name="MaleData" localSheetId="25">#REF!</definedName>
    <definedName name="MaleData">#REF!</definedName>
    <definedName name="Maximum" localSheetId="17">#REF!</definedName>
    <definedName name="Maximum" localSheetId="19">#REF!</definedName>
    <definedName name="Maximum" localSheetId="21">#REF!</definedName>
    <definedName name="Maximum" localSheetId="23">#REF!</definedName>
    <definedName name="Maximum" localSheetId="25">#REF!</definedName>
    <definedName name="Maximum">#REF!</definedName>
    <definedName name="Maximum_used" localSheetId="17">#REF!</definedName>
    <definedName name="Maximum_used" localSheetId="19">#REF!</definedName>
    <definedName name="Maximum_used" localSheetId="21">#REF!</definedName>
    <definedName name="Maximum_used" localSheetId="23">#REF!</definedName>
    <definedName name="Maximum_used" localSheetId="25">#REF!</definedName>
    <definedName name="Maximum_used">#REF!</definedName>
    <definedName name="MENU" localSheetId="19">[44]Menu!$A$3:$K$12</definedName>
    <definedName name="MENU" localSheetId="21">[44]Menu!$A$3:$K$12</definedName>
    <definedName name="MENU" localSheetId="23">[44]Menu!$A$3:$K$12</definedName>
    <definedName name="MENU" localSheetId="25">[44]Menu!$A$3:$K$12</definedName>
    <definedName name="MENU">#REF!</definedName>
    <definedName name="MES" localSheetId="19">#REF!</definedName>
    <definedName name="MES" localSheetId="21">#REF!</definedName>
    <definedName name="MES" localSheetId="23">#REF!</definedName>
    <definedName name="MES" localSheetId="25">#REF!</definedName>
    <definedName name="MES">#REF!</definedName>
    <definedName name="Meses" localSheetId="19">[3]Pre!$A$68:$C$79</definedName>
    <definedName name="Meses" localSheetId="21">[3]Pre!$A$68:$C$79</definedName>
    <definedName name="Meses" localSheetId="23">[3]Pre!$A$68:$C$79</definedName>
    <definedName name="Meses" localSheetId="25">[3]Pre!$A$68:$C$79</definedName>
    <definedName name="Meses">#REF!</definedName>
    <definedName name="Meses1" localSheetId="19">'[44]Curva (2)'!$A$45:$B$56</definedName>
    <definedName name="Meses1" localSheetId="21">'[44]Curva (2)'!$A$45:$B$56</definedName>
    <definedName name="Meses1" localSheetId="23">'[44]Curva (2)'!$A$45:$B$56</definedName>
    <definedName name="Meses1" localSheetId="25">'[44]Curva (2)'!$A$45:$B$56</definedName>
    <definedName name="Meses1">#REF!</definedName>
    <definedName name="mio" localSheetId="19">[45]OPERACIONES!#REF!</definedName>
    <definedName name="mio" localSheetId="21">[45]OPERACIONES!#REF!</definedName>
    <definedName name="mio" localSheetId="23">[45]OPERACIONES!#REF!</definedName>
    <definedName name="mio" localSheetId="25">[45]OPERACIONES!#REF!</definedName>
    <definedName name="mio">#REF!</definedName>
    <definedName name="miuo" localSheetId="17">#REF!</definedName>
    <definedName name="miuo" localSheetId="19">#REF!</definedName>
    <definedName name="miuo" localSheetId="21">#REF!</definedName>
    <definedName name="miuo" localSheetId="23">#REF!</definedName>
    <definedName name="miuo" localSheetId="25">#REF!</definedName>
    <definedName name="miuo">#REF!</definedName>
    <definedName name="n" localSheetId="17">#REF!</definedName>
    <definedName name="n" localSheetId="19">#REF!</definedName>
    <definedName name="n" localSheetId="21">#REF!</definedName>
    <definedName name="n" localSheetId="23">#REF!</definedName>
    <definedName name="n" localSheetId="25">#REF!</definedName>
    <definedName name="n">#REF!</definedName>
    <definedName name="N2O_1">#REF!</definedName>
    <definedName name="NOM" localSheetId="17">#REF!</definedName>
    <definedName name="NOM" localSheetId="19">#REF!</definedName>
    <definedName name="NOM" localSheetId="21">#REF!</definedName>
    <definedName name="NOM" localSheetId="23">#REF!</definedName>
    <definedName name="NOM" localSheetId="25">#REF!</definedName>
    <definedName name="NOM">#REF!</definedName>
    <definedName name="NombresDeSeriesC1" localSheetId="19">[22]c1!$O$9:$O$164</definedName>
    <definedName name="NombresDeSeriesC1" localSheetId="21">[22]c1!$O$9:$O$164</definedName>
    <definedName name="NombresDeSeriesC1" localSheetId="23">[22]c1!$O$9:$O$164</definedName>
    <definedName name="NombresDeSeriesC1" localSheetId="25">[22]c1!$O$9:$O$164</definedName>
    <definedName name="NombresDeSeriesC1">#REF!</definedName>
    <definedName name="NombresDeSeriesC3" localSheetId="19">[22]c3!$O$10:$O$41</definedName>
    <definedName name="NombresDeSeriesC3" localSheetId="21">[22]c3!$O$10:$O$41</definedName>
    <definedName name="NombresDeSeriesC3" localSheetId="23">[22]c3!$O$10:$O$41</definedName>
    <definedName name="NombresDeSeriesC3" localSheetId="25">[22]c3!$O$10:$O$41</definedName>
    <definedName name="NombresDeSeriesC3">#REF!</definedName>
    <definedName name="NombresDeSeriesC5" localSheetId="19">[22]c5!J1048562:J22</definedName>
    <definedName name="NombresDeSeriesC5" localSheetId="21">[22]c5!J1048562:J22</definedName>
    <definedName name="NombresDeSeriesC5" localSheetId="23">[22]c5!J1048562:J22</definedName>
    <definedName name="NombresDeSeriesC5" localSheetId="25">[22]c5!J1048562:J22</definedName>
    <definedName name="NombresDeSeriesC5">#REF!</definedName>
    <definedName name="NombresDeSeriesC6" localSheetId="19">[22]c6!$O$10:$O$31</definedName>
    <definedName name="NombresDeSeriesC6" localSheetId="21">[22]c6!$O$10:$O$31</definedName>
    <definedName name="NombresDeSeriesC6" localSheetId="23">[22]c6!$O$10:$O$31</definedName>
    <definedName name="NombresDeSeriesC6" localSheetId="25">[22]c6!$O$10:$O$31</definedName>
    <definedName name="NombresDeSeriesC6">#REF!</definedName>
    <definedName name="NOTA" localSheetId="19">#REF!</definedName>
    <definedName name="NOTA" localSheetId="21">#REF!</definedName>
    <definedName name="NOTA" localSheetId="23">#REF!</definedName>
    <definedName name="NOTA" localSheetId="25">#REF!</definedName>
    <definedName name="NOTA">#N/A</definedName>
    <definedName name="NUEVA" localSheetId="19">[44]CD!$M$11</definedName>
    <definedName name="NUEVA" localSheetId="21">[44]CD!$M$11</definedName>
    <definedName name="NUEVA" localSheetId="23">[44]CD!$M$11</definedName>
    <definedName name="NUEVA" localSheetId="25">[44]CD!$M$11</definedName>
    <definedName name="NUEVA">#REF!</definedName>
    <definedName name="NUMERO" localSheetId="1">#REF!</definedName>
    <definedName name="NUMERO" localSheetId="3">#REF!</definedName>
    <definedName name="NUMERO" localSheetId="5">#REF!</definedName>
    <definedName name="NUMERO" localSheetId="7">#REF!</definedName>
    <definedName name="NUMERO" localSheetId="9">#REF!</definedName>
    <definedName name="NUMERO" localSheetId="11">#REF!</definedName>
    <definedName name="NUMERO" localSheetId="13">#REF!</definedName>
    <definedName name="NUMERO" localSheetId="15">#REF!</definedName>
    <definedName name="NUMERO" localSheetId="17">#REF!</definedName>
    <definedName name="NUMERO" localSheetId="19">#REF!</definedName>
    <definedName name="NUMERO" localSheetId="21">#REF!</definedName>
    <definedName name="NUMERO" localSheetId="23">#REF!</definedName>
    <definedName name="NUMERO" localSheetId="25">#REF!</definedName>
    <definedName name="NUMERO" localSheetId="27">#REF!</definedName>
    <definedName name="NUMERO" localSheetId="29">#REF!</definedName>
    <definedName name="NUMERO" localSheetId="31">#REF!</definedName>
    <definedName name="NUMERO">#N/A</definedName>
    <definedName name="NumeroDeFechasDeCuadroDeAFP" localSheetId="19">[22]Fechas!$A$51:$A$73</definedName>
    <definedName name="NumeroDeFechasDeCuadroDeAFP" localSheetId="21">[22]Fechas!$A$51:$A$73</definedName>
    <definedName name="NumeroDeFechasDeCuadroDeAFP" localSheetId="23">[22]Fechas!$A$51:$A$73</definedName>
    <definedName name="NumeroDeFechasDeCuadroDeAFP" localSheetId="25">[22]Fechas!$A$51:$A$73</definedName>
    <definedName name="NumeroDeFechasDeCuadroDeAFP">#REF!</definedName>
    <definedName name="NumeroDeFechasDeCuadroDeAhorro" localSheetId="19">[22]Fechas!$A$3:$A$25</definedName>
    <definedName name="NumeroDeFechasDeCuadroDeAhorro" localSheetId="21">[22]Fechas!$A$3:$A$25</definedName>
    <definedName name="NumeroDeFechasDeCuadroDeAhorro" localSheetId="23">[22]Fechas!$A$3:$A$25</definedName>
    <definedName name="NumeroDeFechasDeCuadroDeAhorro" localSheetId="25">[22]Fechas!$A$3:$A$25</definedName>
    <definedName name="NumeroDeFechasDeCuadroDeAhorro">#REF!</definedName>
    <definedName name="NumeroDeFechasDeCuadroDeAnexo" localSheetId="19">[22]Fechas!$A$75:$A$86</definedName>
    <definedName name="NumeroDeFechasDeCuadroDeAnexo" localSheetId="21">[22]Fechas!$A$75:$A$86</definedName>
    <definedName name="NumeroDeFechasDeCuadroDeAnexo" localSheetId="23">[22]Fechas!$A$75:$A$86</definedName>
    <definedName name="NumeroDeFechasDeCuadroDeAnexo" localSheetId="25">[22]Fechas!$A$75:$A$86</definedName>
    <definedName name="NumeroDeFechasDeCuadroDeAnexo">#REF!</definedName>
    <definedName name="NumeroDeFechasDeCuadroDeBonos" localSheetId="19">[22]Fechas!$A$27:$A$49</definedName>
    <definedName name="NumeroDeFechasDeCuadroDeBonos" localSheetId="21">[22]Fechas!$A$27:$A$49</definedName>
    <definedName name="NumeroDeFechasDeCuadroDeBonos" localSheetId="23">[22]Fechas!$A$27:$A$49</definedName>
    <definedName name="NumeroDeFechasDeCuadroDeBonos" localSheetId="25">[22]Fechas!$A$27:$A$49</definedName>
    <definedName name="NumeroDeFechasDeCuadroDeBonos">#REF!</definedName>
    <definedName name="NV" localSheetId="17">#REF!</definedName>
    <definedName name="NV" localSheetId="19">#REF!</definedName>
    <definedName name="NV" localSheetId="21">#REF!</definedName>
    <definedName name="NV" localSheetId="23">#REF!</definedName>
    <definedName name="NV" localSheetId="25">#REF!</definedName>
    <definedName name="NV">#REF!</definedName>
    <definedName name="NV_2" localSheetId="19">[41]PAG14!#REF!</definedName>
    <definedName name="NV_2" localSheetId="21">[41]PAG14!#REF!</definedName>
    <definedName name="NV_2" localSheetId="23">[41]PAG14!#REF!</definedName>
    <definedName name="NV_2" localSheetId="25">[41]PAG14!#REF!</definedName>
    <definedName name="NV_2">#REF!</definedName>
    <definedName name="ñññ" localSheetId="19">#REF!</definedName>
    <definedName name="ñññ" localSheetId="21">#REF!</definedName>
    <definedName name="ñññ" localSheetId="23">#REF!</definedName>
    <definedName name="ñññ" localSheetId="25">#REF!</definedName>
    <definedName name="ñññ">#REF!</definedName>
    <definedName name="OCT" localSheetId="17">#REF!</definedName>
    <definedName name="OCT" localSheetId="19">#REF!</definedName>
    <definedName name="OCT" localSheetId="21">#REF!</definedName>
    <definedName name="OCT" localSheetId="23">#REF!</definedName>
    <definedName name="OCT" localSheetId="25">#REF!</definedName>
    <definedName name="OCT">#REF!</definedName>
    <definedName name="Ordenrent" localSheetId="19">'[46]Sol traspaso'!#REF!</definedName>
    <definedName name="Ordenrent" localSheetId="21">'[46]Sol traspaso'!#REF!</definedName>
    <definedName name="Ordenrent" localSheetId="23">'[46]Sol traspaso'!#REF!</definedName>
    <definedName name="Ordenrent" localSheetId="25">'[46]Sol traspaso'!#REF!</definedName>
    <definedName name="Ordenrent">#REF!</definedName>
    <definedName name="p" localSheetId="17">#REF!</definedName>
    <definedName name="p" localSheetId="19">#REF!</definedName>
    <definedName name="p" localSheetId="21">#REF!</definedName>
    <definedName name="p" localSheetId="23">#REF!</definedName>
    <definedName name="p" localSheetId="25">#REF!</definedName>
    <definedName name="p">#REF!</definedName>
    <definedName name="pa" localSheetId="17">#REF!</definedName>
    <definedName name="pa" localSheetId="19">#REF!</definedName>
    <definedName name="pa" localSheetId="21">#REF!</definedName>
    <definedName name="pa" localSheetId="23">#REF!</definedName>
    <definedName name="pa" localSheetId="25">#REF!</definedName>
    <definedName name="pa">#REF!</definedName>
    <definedName name="PanelDeOpciones" localSheetId="19">[22]Menu!$B$6:$J$15</definedName>
    <definedName name="PanelDeOpciones" localSheetId="21">[22]Menu!$B$6:$J$15</definedName>
    <definedName name="PanelDeOpciones" localSheetId="23">[22]Menu!$B$6:$J$15</definedName>
    <definedName name="PanelDeOpciones" localSheetId="25">[22]Menu!$B$6:$J$15</definedName>
    <definedName name="PanelDeOpciones">#REF!</definedName>
    <definedName name="PanelDeOpcionesParaMenú" localSheetId="19">[22]Menu!$B$22:$J$26</definedName>
    <definedName name="PanelDeOpcionesParaMenú" localSheetId="21">[22]Menu!$B$22:$J$26</definedName>
    <definedName name="PanelDeOpcionesParaMenú" localSheetId="23">[22]Menu!$B$22:$J$26</definedName>
    <definedName name="PanelDeOpcionesParaMenú" localSheetId="25">[22]Menu!$B$22:$J$26</definedName>
    <definedName name="PanelDeOpcionesParaMenú">#REF!</definedName>
    <definedName name="PanelDeOpcionesSinTítulos" localSheetId="19">[22]Menu!$B$7:$J$15</definedName>
    <definedName name="PanelDeOpcionesSinTítulos" localSheetId="21">[22]Menu!$B$7:$J$15</definedName>
    <definedName name="PanelDeOpcionesSinTítulos" localSheetId="23">[22]Menu!$B$7:$J$15</definedName>
    <definedName name="PanelDeOpcionesSinTítulos" localSheetId="25">[22]Menu!$B$7:$J$15</definedName>
    <definedName name="PanelDeOpcionesSinTítulos">#REF!</definedName>
    <definedName name="PBI" localSheetId="19">[43]Resumen!$A$3:$I$27</definedName>
    <definedName name="PBI" localSheetId="21">[43]Resumen!$A$3:$I$27</definedName>
    <definedName name="PBI" localSheetId="23">[43]Resumen!$A$3:$I$27</definedName>
    <definedName name="PBI" localSheetId="25">[43]Resumen!$A$3:$I$27</definedName>
    <definedName name="PBI">#REF!</definedName>
    <definedName name="PE" localSheetId="17">#REF!</definedName>
    <definedName name="PE" localSheetId="19">#REF!</definedName>
    <definedName name="PE" localSheetId="21">#REF!</definedName>
    <definedName name="PE" localSheetId="23">#REF!</definedName>
    <definedName name="PE" localSheetId="25">#REF!</definedName>
    <definedName name="PE">#REF!</definedName>
    <definedName name="pegado" localSheetId="17">#REF!</definedName>
    <definedName name="pegado" localSheetId="19">#REF!</definedName>
    <definedName name="pegado" localSheetId="21">#REF!</definedName>
    <definedName name="pegado" localSheetId="23">#REF!</definedName>
    <definedName name="pegado" localSheetId="25">#REF!</definedName>
    <definedName name="pegado" hidden="1">#REF!</definedName>
    <definedName name="pg" localSheetId="17">#REF!</definedName>
    <definedName name="pg" localSheetId="19">#REF!</definedName>
    <definedName name="pg" localSheetId="21">#REF!</definedName>
    <definedName name="pg" localSheetId="23">#REF!</definedName>
    <definedName name="pg" localSheetId="25">#REF!</definedName>
    <definedName name="pg">#REF!</definedName>
    <definedName name="pgraficos" localSheetId="19">[11]Hoja3!$A$368:$A$408</definedName>
    <definedName name="pgraficos" localSheetId="21">[11]Hoja3!$A$368:$A$408</definedName>
    <definedName name="pgraficos" localSheetId="23">[11]Hoja3!$A$368:$A$408</definedName>
    <definedName name="pgraficos" localSheetId="25">[11]Hoja3!$A$368:$A$408</definedName>
    <definedName name="pgraficos" hidden="1">#REF!</definedName>
    <definedName name="PIURA_I" localSheetId="19">[23]X_DEPA!#REF!</definedName>
    <definedName name="PIURA_I" localSheetId="21">[23]X_DEPA!#REF!</definedName>
    <definedName name="PIURA_I" localSheetId="23">[23]X_DEPA!#REF!</definedName>
    <definedName name="PIURA_I" localSheetId="25">[23]X_DEPA!#REF!</definedName>
    <definedName name="PIURA_I">#REF!</definedName>
    <definedName name="pk" localSheetId="17">#REF!</definedName>
    <definedName name="pk" localSheetId="19">#REF!</definedName>
    <definedName name="pk" localSheetId="21">#REF!</definedName>
    <definedName name="pk" localSheetId="23">#REF!</definedName>
    <definedName name="pk" localSheetId="25">#REF!</definedName>
    <definedName name="pk">#REF!</definedName>
    <definedName name="PLANTILLA" localSheetId="17">#REF!</definedName>
    <definedName name="PLANTILLA" localSheetId="19">#REF!</definedName>
    <definedName name="PLANTILLA" localSheetId="21">#REF!</definedName>
    <definedName name="PLANTILLA" localSheetId="23">#REF!</definedName>
    <definedName name="PLANTILLA" localSheetId="25">#REF!</definedName>
    <definedName name="PLANTILLA">#REF!</definedName>
    <definedName name="pñ" localSheetId="17">#REF!</definedName>
    <definedName name="pñ" localSheetId="19">#REF!</definedName>
    <definedName name="pñ" localSheetId="21">#REF!</definedName>
    <definedName name="pñ" localSheetId="23">#REF!</definedName>
    <definedName name="pñ" localSheetId="25">#REF!</definedName>
    <definedName name="pñ">#REF!</definedName>
    <definedName name="POBLA" localSheetId="19">[47]IECE4001!$G$3:$G$30</definedName>
    <definedName name="POBLA" localSheetId="21">[47]IECE4001!$G$3:$G$30</definedName>
    <definedName name="POBLA" localSheetId="23">[47]IECE4001!$G$3:$G$30</definedName>
    <definedName name="POBLA" localSheetId="25">[47]IECE4001!$G$3:$G$30</definedName>
    <definedName name="POBLA">#REF!</definedName>
    <definedName name="pobr1" localSheetId="17">#REF!</definedName>
    <definedName name="pobr1" localSheetId="19">#REF!</definedName>
    <definedName name="pobr1" localSheetId="21">#REF!</definedName>
    <definedName name="pobr1" localSheetId="23">#REF!</definedName>
    <definedName name="pobr1" localSheetId="25">#REF!</definedName>
    <definedName name="pobr1">#REF!</definedName>
    <definedName name="porcentajes" localSheetId="17">#REF!</definedName>
    <definedName name="porcentajes" localSheetId="19">#REF!</definedName>
    <definedName name="porcentajes" localSheetId="21">#REF!</definedName>
    <definedName name="porcentajes" localSheetId="23">#REF!</definedName>
    <definedName name="porcentajes" localSheetId="25">#REF!</definedName>
    <definedName name="porcentajes">#REF!</definedName>
    <definedName name="PR" localSheetId="17">#REF!</definedName>
    <definedName name="PR" localSheetId="19">#REF!</definedName>
    <definedName name="PR" localSheetId="21">#REF!</definedName>
    <definedName name="PR" localSheetId="23">#REF!</definedName>
    <definedName name="PR" localSheetId="25">#REF!</definedName>
    <definedName name="PR">#REF!</definedName>
    <definedName name="PR_2" localSheetId="19">[41]PAG14!#REF!</definedName>
    <definedName name="PR_2" localSheetId="21">[41]PAG14!#REF!</definedName>
    <definedName name="PR_2" localSheetId="23">[41]PAG14!#REF!</definedName>
    <definedName name="PR_2" localSheetId="25">[41]PAG14!#REF!</definedName>
    <definedName name="PR_2">#REF!</definedName>
    <definedName name="preci" localSheetId="19">[48]PAG_33!#REF!</definedName>
    <definedName name="preci" localSheetId="21">[48]PAG_33!#REF!</definedName>
    <definedName name="preci" localSheetId="23">[48]PAG_33!#REF!</definedName>
    <definedName name="preci" localSheetId="25">[48]PAG_33!#REF!</definedName>
    <definedName name="preci">#REF!</definedName>
    <definedName name="precipitacion" localSheetId="19">[29]PAG_37!#REF!</definedName>
    <definedName name="precipitacion" localSheetId="21">[29]PAG_37!#REF!</definedName>
    <definedName name="precipitacion" localSheetId="23">[29]PAG_37!#REF!</definedName>
    <definedName name="precipitacion" localSheetId="25">[29]PAG_37!#REF!</definedName>
    <definedName name="precipitacion">#REF!</definedName>
    <definedName name="PreCuadro" localSheetId="19">[3]Pre!$A$2:$J$32</definedName>
    <definedName name="PreCuadro" localSheetId="21">[3]Pre!$A$2:$J$32</definedName>
    <definedName name="PreCuadro" localSheetId="23">[3]Pre!$A$2:$J$32</definedName>
    <definedName name="PreCuadro" localSheetId="25">[3]Pre!$A$2:$J$32</definedName>
    <definedName name="PreCuadro">#REF!</definedName>
    <definedName name="PreCuadroA" localSheetId="19">[3]Pre!$A$34:$J$64</definedName>
    <definedName name="PreCuadroA" localSheetId="21">[3]Pre!$A$34:$J$64</definedName>
    <definedName name="PreCuadroA" localSheetId="23">[3]Pre!$A$34:$J$64</definedName>
    <definedName name="PreCuadroA" localSheetId="25">[3]Pre!$A$34:$J$64</definedName>
    <definedName name="PreCuadroA">#REF!</definedName>
    <definedName name="PREPARA" localSheetId="1">#REF!</definedName>
    <definedName name="PREPARA" localSheetId="3">#REF!</definedName>
    <definedName name="PREPARA" localSheetId="5">#REF!</definedName>
    <definedName name="PREPARA" localSheetId="7">#REF!</definedName>
    <definedName name="PREPARA" localSheetId="9">#REF!</definedName>
    <definedName name="PREPARA" localSheetId="11">#REF!</definedName>
    <definedName name="PREPARA" localSheetId="13">#REF!</definedName>
    <definedName name="PREPARA" localSheetId="15">#REF!</definedName>
    <definedName name="PREPARA" localSheetId="17">#REF!</definedName>
    <definedName name="PREPARA" localSheetId="19">#REF!</definedName>
    <definedName name="PREPARA" localSheetId="21">#REF!</definedName>
    <definedName name="PREPARA" localSheetId="23">#REF!</definedName>
    <definedName name="PREPARA" localSheetId="25">#REF!</definedName>
    <definedName name="PREPARA" localSheetId="27">#REF!</definedName>
    <definedName name="PREPARA" localSheetId="29">#REF!</definedName>
    <definedName name="PREPARA" localSheetId="31">#REF!</definedName>
    <definedName name="PREPARA">#N/A</definedName>
    <definedName name="presenta" localSheetId="19">[49]Data!#REF!</definedName>
    <definedName name="presenta" localSheetId="21">[49]Data!#REF!</definedName>
    <definedName name="presenta" localSheetId="23">[49]Data!#REF!</definedName>
    <definedName name="presenta" localSheetId="25">[49]Data!#REF!</definedName>
    <definedName name="presenta">#REF!</definedName>
    <definedName name="PRINT" localSheetId="1">#REF!</definedName>
    <definedName name="PRINT" localSheetId="3">#REF!</definedName>
    <definedName name="PRINT" localSheetId="5">#REF!</definedName>
    <definedName name="PRINT" localSheetId="17">#REF!</definedName>
    <definedName name="PRINT" localSheetId="19">#REF!</definedName>
    <definedName name="PRINT" localSheetId="21">#REF!</definedName>
    <definedName name="PRINT" localSheetId="23">#REF!</definedName>
    <definedName name="PRINT" localSheetId="25">#REF!</definedName>
    <definedName name="PRINT">#REF!</definedName>
    <definedName name="Print_Area_MI" localSheetId="19">'[50]Uso mayor2'!#REF!</definedName>
    <definedName name="Print_Area_MI" localSheetId="21">'[50]Uso mayor2'!#REF!</definedName>
    <definedName name="Print_Area_MI" localSheetId="23">'[50]Uso mayor2'!#REF!</definedName>
    <definedName name="Print_Area_MI" localSheetId="25">'[50]Uso mayor2'!#REF!</definedName>
    <definedName name="Print_Area_MI">#REF!</definedName>
    <definedName name="Project_Start" localSheetId="27">#REF!</definedName>
    <definedName name="Project_Start" localSheetId="29">#REF!</definedName>
    <definedName name="Project_Start" localSheetId="31">#REF!</definedName>
    <definedName name="Project_Start" localSheetId="0">#REF!</definedName>
    <definedName name="Project_Start">#REF!</definedName>
    <definedName name="Proms" localSheetId="19">[36]CotizInternac!$A$137:$H$152</definedName>
    <definedName name="Proms" localSheetId="21">[36]CotizInternac!$A$137:$H$152</definedName>
    <definedName name="Proms" localSheetId="23">[36]CotizInternac!$A$137:$H$152</definedName>
    <definedName name="Proms" localSheetId="25">[36]CotizInternac!$A$137:$H$152</definedName>
    <definedName name="Proms">#REF!</definedName>
    <definedName name="Pyramid_Filename" localSheetId="17">#REF!</definedName>
    <definedName name="Pyramid_Filename" localSheetId="19">#REF!</definedName>
    <definedName name="Pyramid_Filename" localSheetId="21">#REF!</definedName>
    <definedName name="Pyramid_Filename" localSheetId="23">#REF!</definedName>
    <definedName name="Pyramid_Filename" localSheetId="25">#REF!</definedName>
    <definedName name="Pyramid_Filename">#REF!</definedName>
    <definedName name="Pyramid_Title" localSheetId="17">#REF!</definedName>
    <definedName name="Pyramid_Title" localSheetId="19">#REF!</definedName>
    <definedName name="Pyramid_Title" localSheetId="21">#REF!</definedName>
    <definedName name="Pyramid_Title" localSheetId="23">#REF!</definedName>
    <definedName name="Pyramid_Title" localSheetId="25">#REF!</definedName>
    <definedName name="Pyramid_Title">#REF!</definedName>
    <definedName name="PZs" localSheetId="17">#REF!</definedName>
    <definedName name="PZs" localSheetId="19">#REF!</definedName>
    <definedName name="PZs" localSheetId="21">#REF!</definedName>
    <definedName name="PZs" localSheetId="23">#REF!</definedName>
    <definedName name="PZs" localSheetId="25">#REF!</definedName>
    <definedName name="PZs">#REF!</definedName>
    <definedName name="qp" localSheetId="17">#REF!</definedName>
    <definedName name="qp" localSheetId="19">#REF!</definedName>
    <definedName name="qp" localSheetId="21">#REF!</definedName>
    <definedName name="qp" localSheetId="23">#REF!</definedName>
    <definedName name="qp" localSheetId="25">#REF!</definedName>
    <definedName name="qp">#REF!</definedName>
    <definedName name="QQQQ">#REF!</definedName>
    <definedName name="Rango_Maestro" localSheetId="19">[22]Inputs!$C$2:$M$48</definedName>
    <definedName name="Rango_Maestro" localSheetId="21">[22]Inputs!$C$2:$M$48</definedName>
    <definedName name="Rango_Maestro" localSheetId="23">[22]Inputs!$C$2:$M$48</definedName>
    <definedName name="Rango_Maestro" localSheetId="25">[22]Inputs!$C$2:$M$48</definedName>
    <definedName name="Rango_Maestro">#REF!</definedName>
    <definedName name="rango0" localSheetId="19">[25]Banda!$B$626:$Q$648</definedName>
    <definedName name="rango0" localSheetId="21">[25]Banda!$B$626:$Q$648</definedName>
    <definedName name="rango0" localSheetId="23">[25]Banda!$B$626:$Q$648</definedName>
    <definedName name="rango0" localSheetId="25">[25]Banda!$B$626:$Q$648</definedName>
    <definedName name="rango0">#REF!</definedName>
    <definedName name="rango1" localSheetId="19">[25]Banda!$D$631:$F$639</definedName>
    <definedName name="rango1" localSheetId="21">[25]Banda!$D$631:$F$639</definedName>
    <definedName name="rango1" localSheetId="23">[25]Banda!$D$631:$F$639</definedName>
    <definedName name="rango1" localSheetId="25">[25]Banda!$D$631:$F$639</definedName>
    <definedName name="rango1">#REF!</definedName>
    <definedName name="REAL" localSheetId="17">#REF!</definedName>
    <definedName name="REAL" localSheetId="19">#REF!</definedName>
    <definedName name="REAL" localSheetId="21">#REF!</definedName>
    <definedName name="REAL" localSheetId="23">#REF!</definedName>
    <definedName name="REAL" localSheetId="25">#REF!</definedName>
    <definedName name="REAL">#REF!</definedName>
    <definedName name="RedsBTPLTP" localSheetId="19">[3]SOB!$B$8:$B$33</definedName>
    <definedName name="RedsBTPLTP" localSheetId="21">[3]SOB!$B$8:$B$33</definedName>
    <definedName name="RedsBTPLTP" localSheetId="23">[3]SOB!$B$8:$B$33</definedName>
    <definedName name="RedsBTPLTP" localSheetId="25">[3]SOB!$B$8:$B$33</definedName>
    <definedName name="RedsBTPLTP">#REF!</definedName>
    <definedName name="RedsCDBCRP" localSheetId="19">[3]CDMP!$H$3:$H$1801</definedName>
    <definedName name="RedsCDBCRP" localSheetId="21">[3]CDMP!$H$3:$H$1801</definedName>
    <definedName name="RedsCDBCRP" localSheetId="23">[3]CDMP!$H$3:$H$1801</definedName>
    <definedName name="RedsCDBCRP" localSheetId="25">[3]CDMP!$H$3:$H$1801</definedName>
    <definedName name="RedsCDBCRP">#REF!</definedName>
    <definedName name="RENAMU2012" localSheetId="17">#REF!</definedName>
    <definedName name="RENAMU2012" localSheetId="19">#REF!</definedName>
    <definedName name="RENAMU2012" localSheetId="21">#REF!</definedName>
    <definedName name="RENAMU2012" localSheetId="23">#REF!</definedName>
    <definedName name="RENAMU2012" localSheetId="25">#REF!</definedName>
    <definedName name="RENAMU2012">#REF!</definedName>
    <definedName name="RENAMU2013" localSheetId="17">#REF!</definedName>
    <definedName name="RENAMU2013" localSheetId="19">#REF!</definedName>
    <definedName name="RENAMU2013" localSheetId="21">#REF!</definedName>
    <definedName name="RENAMU2013" localSheetId="23">#REF!</definedName>
    <definedName name="RENAMU2013" localSheetId="25">#REF!</definedName>
    <definedName name="RENAMU2013">#REF!</definedName>
    <definedName name="RENAMU2014" localSheetId="17">#REF!</definedName>
    <definedName name="RENAMU2014" localSheetId="19">#REF!</definedName>
    <definedName name="RENAMU2014" localSheetId="21">#REF!</definedName>
    <definedName name="RENAMU2014" localSheetId="23">#REF!</definedName>
    <definedName name="RENAMU2014" localSheetId="25">#REF!</definedName>
    <definedName name="RENAMU2014">#REF!</definedName>
    <definedName name="RENDIMIENTO" localSheetId="19">#REF!</definedName>
    <definedName name="RENDIMIENTO" localSheetId="21">#REF!</definedName>
    <definedName name="RENDIMIENTO" localSheetId="23">#REF!</definedName>
    <definedName name="RENDIMIENTO" localSheetId="25">#REF!</definedName>
    <definedName name="RENDIMIENTO">#REF!</definedName>
    <definedName name="rentames" localSheetId="19">'[46]Sol traspaso'!#REF!</definedName>
    <definedName name="rentames" localSheetId="21">'[46]Sol traspaso'!#REF!</definedName>
    <definedName name="rentames" localSheetId="23">'[46]Sol traspaso'!#REF!</definedName>
    <definedName name="rentames" localSheetId="25">'[46]Sol traspaso'!#REF!</definedName>
    <definedName name="rentames">#REF!</definedName>
    <definedName name="ResEMBIe" localSheetId="19">[3]EXT!$S$312:$AA$327</definedName>
    <definedName name="ResEMBIe" localSheetId="21">[3]EXT!$S$312:$AA$327</definedName>
    <definedName name="ResEMBIe" localSheetId="23">[3]EXT!$S$312:$AA$327</definedName>
    <definedName name="ResEMBIe" localSheetId="25">[3]EXT!$S$312:$AA$327</definedName>
    <definedName name="ResEMBIe">#REF!</definedName>
    <definedName name="ResEMBIf" localSheetId="19">[3]EXT!$S$330:$AA$345</definedName>
    <definedName name="ResEMBIf" localSheetId="21">[3]EXT!$S$330:$AA$345</definedName>
    <definedName name="ResEMBIf" localSheetId="23">[3]EXT!$S$330:$AA$345</definedName>
    <definedName name="ResEMBIf" localSheetId="25">[3]EXT!$S$330:$AA$345</definedName>
    <definedName name="ResEMBIf">#REF!</definedName>
    <definedName name="ResEMBIp" localSheetId="19">[3]EXT!$S$293:$AA$309</definedName>
    <definedName name="ResEMBIp" localSheetId="21">[3]EXT!$S$293:$AA$309</definedName>
    <definedName name="ResEMBIp" localSheetId="23">[3]EXT!$S$293:$AA$309</definedName>
    <definedName name="ResEMBIp" localSheetId="25">[3]EXT!$S$293:$AA$309</definedName>
    <definedName name="ResEMBIp">#REF!</definedName>
    <definedName name="rfd" localSheetId="19">[21]PAG_35!#REF!</definedName>
    <definedName name="rfd" localSheetId="21">[21]PAG_35!#REF!</definedName>
    <definedName name="rfd" localSheetId="23">[21]PAG_35!#REF!</definedName>
    <definedName name="rfd" localSheetId="25">[21]PAG_35!#REF!</definedName>
    <definedName name="rfd">#REF!</definedName>
    <definedName name="RO" localSheetId="17">#REF!</definedName>
    <definedName name="RO" localSheetId="19">#REF!</definedName>
    <definedName name="RO" localSheetId="21">#REF!</definedName>
    <definedName name="RO" localSheetId="23">#REF!</definedName>
    <definedName name="RO" localSheetId="25">#REF!</definedName>
    <definedName name="RO">#REF!</definedName>
    <definedName name="RO_2" localSheetId="19">[41]PAG14!#REF!</definedName>
    <definedName name="RO_2" localSheetId="21">[41]PAG14!#REF!</definedName>
    <definedName name="RO_2" localSheetId="23">[41]PAG14!#REF!</definedName>
    <definedName name="RO_2" localSheetId="25">[41]PAG14!#REF!</definedName>
    <definedName name="RO_2">#REF!</definedName>
    <definedName name="rr" localSheetId="19">#REF!</definedName>
    <definedName name="rr" localSheetId="21">#REF!</definedName>
    <definedName name="rr" localSheetId="23">#REF!</definedName>
    <definedName name="rr" localSheetId="25">#REF!</definedName>
    <definedName name="rr">#REF!</definedName>
    <definedName name="s" localSheetId="17">#REF!</definedName>
    <definedName name="S" localSheetId="19">#REF!</definedName>
    <definedName name="S" localSheetId="21">#REF!</definedName>
    <definedName name="S" localSheetId="23">#REF!</definedName>
    <definedName name="S" localSheetId="25">#REF!</definedName>
    <definedName name="S">#REF!</definedName>
    <definedName name="S17b" localSheetId="19">[49]Data!#REF!</definedName>
    <definedName name="S17b" localSheetId="21">[49]Data!#REF!</definedName>
    <definedName name="S17b" localSheetId="23">[49]Data!#REF!</definedName>
    <definedName name="S17b" localSheetId="25">[49]Data!#REF!</definedName>
    <definedName name="S17b">#REF!</definedName>
    <definedName name="sad" localSheetId="19">[21]PAG_35!#REF!</definedName>
    <definedName name="sad" localSheetId="21">[21]PAG_35!#REF!</definedName>
    <definedName name="sad" localSheetId="23">[21]PAG_35!#REF!</definedName>
    <definedName name="sad" localSheetId="25">[21]PAG_35!#REF!</definedName>
    <definedName name="sad">#REF!</definedName>
    <definedName name="sadadad" localSheetId="19">[12]balance!#REF!</definedName>
    <definedName name="sadadad" localSheetId="21">[12]balance!#REF!</definedName>
    <definedName name="sadadad" localSheetId="23">[12]balance!#REF!</definedName>
    <definedName name="sadadad" localSheetId="25">[12]balance!#REF!</definedName>
    <definedName name="sadadad" hidden="1">#REF!</definedName>
    <definedName name="sadgfdfs" localSheetId="19">#REF!,#REF!</definedName>
    <definedName name="sadgfdfs" localSheetId="21">#REF!,#REF!</definedName>
    <definedName name="sadgfdfs" localSheetId="23">#REF!,#REF!</definedName>
    <definedName name="sadgfdfs" localSheetId="25">#REF!,#REF!</definedName>
    <definedName name="sadgfdfs">#REF!,#REF!</definedName>
    <definedName name="salud" localSheetId="1">#REF!</definedName>
    <definedName name="salud" localSheetId="3">#REF!</definedName>
    <definedName name="salud" localSheetId="5">#REF!</definedName>
    <definedName name="salud" localSheetId="17">#REF!</definedName>
    <definedName name="salud" localSheetId="19">#REF!</definedName>
    <definedName name="salud" localSheetId="21">#REF!</definedName>
    <definedName name="salud" localSheetId="23">#REF!</definedName>
    <definedName name="salud" localSheetId="25">#REF!</definedName>
    <definedName name="salud">#REF!</definedName>
    <definedName name="SAUL" localSheetId="1">#REF!</definedName>
    <definedName name="SAUL" localSheetId="3">#REF!</definedName>
    <definedName name="SAUL" localSheetId="5">#REF!</definedName>
    <definedName name="SAUL" localSheetId="19">#REF!</definedName>
    <definedName name="SAUL" localSheetId="21">#REF!</definedName>
    <definedName name="SAUL" localSheetId="23">#REF!</definedName>
    <definedName name="SAUL" localSheetId="25">#REF!</definedName>
    <definedName name="SAUL">#REF!</definedName>
    <definedName name="sdd" localSheetId="19">#REF!,#REF!,#REF!,#REF!,#REF!</definedName>
    <definedName name="sdd" localSheetId="21">#REF!,#REF!,#REF!,#REF!,#REF!</definedName>
    <definedName name="sdd" localSheetId="23">#REF!,#REF!,#REF!,#REF!,#REF!</definedName>
    <definedName name="sdd" localSheetId="25">#REF!,#REF!,#REF!,#REF!,#REF!</definedName>
    <definedName name="sdd">#REF!,#REF!,#REF!,#REF!,#REF!</definedName>
    <definedName name="sdsadfd" localSheetId="19">#REF!,#REF!,#REF!</definedName>
    <definedName name="sdsadfd" localSheetId="21">#REF!,#REF!,#REF!</definedName>
    <definedName name="sdsadfd" localSheetId="23">#REF!,#REF!,#REF!</definedName>
    <definedName name="sdsadfd" localSheetId="25">#REF!,#REF!,#REF!</definedName>
    <definedName name="sdsadfd">#REF!,#REF!,#REF!</definedName>
    <definedName name="Sector3" localSheetId="1">#REF!</definedName>
    <definedName name="Sector3" localSheetId="3">#REF!</definedName>
    <definedName name="Sector3" localSheetId="5">#REF!</definedName>
    <definedName name="Sector3" localSheetId="17">#REF!</definedName>
    <definedName name="Sector3" localSheetId="19">#REF!</definedName>
    <definedName name="Sector3" localSheetId="21">#REF!</definedName>
    <definedName name="Sector3" localSheetId="23">#REF!</definedName>
    <definedName name="Sector3" localSheetId="25">#REF!</definedName>
    <definedName name="Sector3">#REF!</definedName>
    <definedName name="Sector4" localSheetId="1">#REF!</definedName>
    <definedName name="Sector4" localSheetId="3">#REF!</definedName>
    <definedName name="Sector4" localSheetId="5">#REF!</definedName>
    <definedName name="Sector4" localSheetId="17">#REF!</definedName>
    <definedName name="Sector4" localSheetId="19">#REF!</definedName>
    <definedName name="Sector4" localSheetId="21">#REF!</definedName>
    <definedName name="Sector4" localSheetId="23">#REF!</definedName>
    <definedName name="Sector4" localSheetId="25">#REF!</definedName>
    <definedName name="Sector4">#REF!</definedName>
    <definedName name="sgfsg" localSheetId="1">#REF!</definedName>
    <definedName name="sgfsg" localSheetId="3">#REF!</definedName>
    <definedName name="sgfsg" localSheetId="5">#REF!</definedName>
    <definedName name="sgfsg" localSheetId="17">#REF!</definedName>
    <definedName name="sgfsg" localSheetId="19">#REF!</definedName>
    <definedName name="sgfsg" localSheetId="21">#REF!</definedName>
    <definedName name="sgfsg" localSheetId="23">#REF!</definedName>
    <definedName name="sgfsg" localSheetId="25">#REF!</definedName>
    <definedName name="sgfsg">#REF!</definedName>
    <definedName name="sh" localSheetId="17">#REF!</definedName>
    <definedName name="sh" localSheetId="19">#REF!</definedName>
    <definedName name="sh" localSheetId="21">#REF!</definedName>
    <definedName name="sh" localSheetId="23">#REF!</definedName>
    <definedName name="sh" localSheetId="25">#REF!</definedName>
    <definedName name="sh">#REF!</definedName>
    <definedName name="SIEMBRA" localSheetId="19">#REF!</definedName>
    <definedName name="SIEMBRA" localSheetId="21">#REF!</definedName>
    <definedName name="SIEMBRA" localSheetId="23">#REF!</definedName>
    <definedName name="SIEMBRA" localSheetId="25">#REF!</definedName>
    <definedName name="SIEMBRA">#REF!</definedName>
    <definedName name="SIEMBRAS" localSheetId="19">#REF!</definedName>
    <definedName name="SIEMBRAS" localSheetId="21">#REF!</definedName>
    <definedName name="SIEMBRAS" localSheetId="23">#REF!</definedName>
    <definedName name="SIEMBRAS" localSheetId="25">#REF!</definedName>
    <definedName name="SIEMBRAS">#REF!</definedName>
    <definedName name="SOBREVIVENCIA" localSheetId="17">#REF!</definedName>
    <definedName name="SOBREVIVENCIA" localSheetId="19">#REF!</definedName>
    <definedName name="SOBREVIVENCIA" localSheetId="21">#REF!</definedName>
    <definedName name="SOBREVIVENCIA" localSheetId="23">#REF!</definedName>
    <definedName name="SOBREVIVENCIA" localSheetId="25">#REF!</definedName>
    <definedName name="SOBREVIVENCIA">#REF!</definedName>
    <definedName name="SPSS" localSheetId="17">#REF!</definedName>
    <definedName name="SPSS" localSheetId="19">#REF!</definedName>
    <definedName name="SPSS" localSheetId="21">#REF!</definedName>
    <definedName name="SPSS" localSheetId="23">#REF!</definedName>
    <definedName name="SPSS" localSheetId="25">#REF!</definedName>
    <definedName name="SPSS">#REF!</definedName>
    <definedName name="sss" localSheetId="19">#REF!,#REF!</definedName>
    <definedName name="sss" localSheetId="21">#REF!,#REF!</definedName>
    <definedName name="sss" localSheetId="23">#REF!,#REF!</definedName>
    <definedName name="sss" localSheetId="25">#REF!,#REF!</definedName>
    <definedName name="sss">#REF!,#REF!</definedName>
    <definedName name="sssas" localSheetId="1">#REF!</definedName>
    <definedName name="sssas" localSheetId="3">#REF!</definedName>
    <definedName name="sssas" localSheetId="5">#REF!</definedName>
    <definedName name="sssas" localSheetId="17">#REF!</definedName>
    <definedName name="sssas" localSheetId="19">#REF!</definedName>
    <definedName name="sssas" localSheetId="21">#REF!</definedName>
    <definedName name="sssas" localSheetId="23">#REF!</definedName>
    <definedName name="sssas" localSheetId="25">#REF!</definedName>
    <definedName name="sssas">#REF!</definedName>
    <definedName name="Stop_at_age" localSheetId="1">#REF!</definedName>
    <definedName name="Stop_at_age" localSheetId="3">#REF!</definedName>
    <definedName name="Stop_at_age" localSheetId="5">#REF!</definedName>
    <definedName name="Stop_at_age" localSheetId="17">#REF!</definedName>
    <definedName name="Stop_at_age" localSheetId="19">#REF!</definedName>
    <definedName name="Stop_at_age" localSheetId="21">#REF!</definedName>
    <definedName name="Stop_at_age" localSheetId="23">#REF!</definedName>
    <definedName name="Stop_at_age" localSheetId="25">#REF!</definedName>
    <definedName name="Stop_at_age">#REF!</definedName>
    <definedName name="SUPERCOS" localSheetId="1">#REF!</definedName>
    <definedName name="SUPERCOS" localSheetId="3">#REF!</definedName>
    <definedName name="SUPERCOS" localSheetId="5">#REF!</definedName>
    <definedName name="SUPERCOS" localSheetId="19">#REF!</definedName>
    <definedName name="SUPERCOS" localSheetId="21">#REF!</definedName>
    <definedName name="SUPERCOS" localSheetId="23">#REF!</definedName>
    <definedName name="SUPERCOS" localSheetId="25">#REF!</definedName>
    <definedName name="SUPERCOS">#REF!</definedName>
    <definedName name="svs" localSheetId="19">[51]PAG42!#REF!</definedName>
    <definedName name="svs" localSheetId="21">[51]PAG42!#REF!</definedName>
    <definedName name="svs" localSheetId="23">[51]PAG42!#REF!</definedName>
    <definedName name="svs" localSheetId="25">[51]PAG42!#REF!</definedName>
    <definedName name="svs">#REF!</definedName>
    <definedName name="Tab_Títulos" localSheetId="19">[22]Titles!$A$5:$E$19</definedName>
    <definedName name="Tab_Títulos" localSheetId="21">[22]Titles!$A$5:$E$19</definedName>
    <definedName name="Tab_Títulos" localSheetId="23">[22]Titles!$A$5:$E$19</definedName>
    <definedName name="Tab_Títulos" localSheetId="25">[22]Titles!$A$5:$E$19</definedName>
    <definedName name="Tab_Títulos">#REF!</definedName>
    <definedName name="TAB1998___0" localSheetId="17">#REF!</definedName>
    <definedName name="TAB1998___0" localSheetId="19">#REF!</definedName>
    <definedName name="TAB1998___0" localSheetId="21">#REF!</definedName>
    <definedName name="TAB1998___0" localSheetId="23">#REF!</definedName>
    <definedName name="TAB1998___0" localSheetId="25">#REF!</definedName>
    <definedName name="TAB1998___0">#REF!</definedName>
    <definedName name="TAB1998___16" localSheetId="17">#REF!</definedName>
    <definedName name="TAB1998___16" localSheetId="19">#REF!</definedName>
    <definedName name="TAB1998___16" localSheetId="21">#REF!</definedName>
    <definedName name="TAB1998___16" localSheetId="23">#REF!</definedName>
    <definedName name="TAB1998___16" localSheetId="25">#REF!</definedName>
    <definedName name="TAB1998___16">#REF!</definedName>
    <definedName name="TAB1998___22" localSheetId="17">#REF!</definedName>
    <definedName name="TAB1998___22" localSheetId="19">#REF!</definedName>
    <definedName name="TAB1998___22" localSheetId="21">#REF!</definedName>
    <definedName name="TAB1998___22" localSheetId="23">#REF!</definedName>
    <definedName name="TAB1998___22" localSheetId="25">#REF!</definedName>
    <definedName name="TAB1998___22">#REF!</definedName>
    <definedName name="TAB1998___48" localSheetId="17">#REF!</definedName>
    <definedName name="TAB1998___48" localSheetId="19">#REF!</definedName>
    <definedName name="TAB1998___48" localSheetId="21">#REF!</definedName>
    <definedName name="TAB1998___48" localSheetId="23">#REF!</definedName>
    <definedName name="TAB1998___48" localSheetId="25">#REF!</definedName>
    <definedName name="TAB1998___48">#REF!</definedName>
    <definedName name="TAB1998___60" localSheetId="17">#REF!</definedName>
    <definedName name="TAB1998___60" localSheetId="19">#REF!</definedName>
    <definedName name="TAB1998___60" localSheetId="21">#REF!</definedName>
    <definedName name="TAB1998___60" localSheetId="23">#REF!</definedName>
    <definedName name="TAB1998___60" localSheetId="25">#REF!</definedName>
    <definedName name="TAB1998___60">#REF!</definedName>
    <definedName name="TAB1998___67" localSheetId="17">#REF!</definedName>
    <definedName name="TAB1998___67" localSheetId="19">#REF!</definedName>
    <definedName name="TAB1998___67" localSheetId="21">#REF!</definedName>
    <definedName name="TAB1998___67" localSheetId="23">#REF!</definedName>
    <definedName name="TAB1998___67" localSheetId="25">#REF!</definedName>
    <definedName name="TAB1998___67">#REF!</definedName>
    <definedName name="TAB1998___68" localSheetId="17">#REF!</definedName>
    <definedName name="TAB1998___68" localSheetId="19">#REF!</definedName>
    <definedName name="TAB1998___68" localSheetId="21">#REF!</definedName>
    <definedName name="TAB1998___68" localSheetId="23">#REF!</definedName>
    <definedName name="TAB1998___68" localSheetId="25">#REF!</definedName>
    <definedName name="TAB1998___68">#REF!</definedName>
    <definedName name="TAB1998___7" localSheetId="17">#REF!</definedName>
    <definedName name="TAB1998___7" localSheetId="19">#REF!</definedName>
    <definedName name="TAB1998___7" localSheetId="21">#REF!</definedName>
    <definedName name="TAB1998___7" localSheetId="23">#REF!</definedName>
    <definedName name="TAB1998___7" localSheetId="25">#REF!</definedName>
    <definedName name="TAB1998___7">#REF!</definedName>
    <definedName name="TAB1998___70" localSheetId="17">#REF!</definedName>
    <definedName name="TAB1998___70" localSheetId="19">#REF!</definedName>
    <definedName name="TAB1998___70" localSheetId="21">#REF!</definedName>
    <definedName name="TAB1998___70" localSheetId="23">#REF!</definedName>
    <definedName name="TAB1998___70" localSheetId="25">#REF!</definedName>
    <definedName name="TAB1998___70">#REF!</definedName>
    <definedName name="TAB1998___71" localSheetId="17">#REF!</definedName>
    <definedName name="TAB1998___71" localSheetId="19">#REF!</definedName>
    <definedName name="TAB1998___71" localSheetId="21">#REF!</definedName>
    <definedName name="TAB1998___71" localSheetId="23">#REF!</definedName>
    <definedName name="TAB1998___71" localSheetId="25">#REF!</definedName>
    <definedName name="TAB1998___71">#REF!</definedName>
    <definedName name="TAB1998___72" localSheetId="17">#REF!</definedName>
    <definedName name="TAB1998___72" localSheetId="19">#REF!</definedName>
    <definedName name="TAB1998___72" localSheetId="21">#REF!</definedName>
    <definedName name="TAB1998___72" localSheetId="23">#REF!</definedName>
    <definedName name="TAB1998___72" localSheetId="25">#REF!</definedName>
    <definedName name="TAB1998___72">#REF!</definedName>
    <definedName name="TAB1998___73" localSheetId="17">#REF!</definedName>
    <definedName name="TAB1998___73" localSheetId="19">#REF!</definedName>
    <definedName name="TAB1998___73" localSheetId="21">#REF!</definedName>
    <definedName name="TAB1998___73" localSheetId="23">#REF!</definedName>
    <definedName name="TAB1998___73" localSheetId="25">#REF!</definedName>
    <definedName name="TAB1998___73">#REF!</definedName>
    <definedName name="TAB1998___74" localSheetId="17">#REF!</definedName>
    <definedName name="TAB1998___74" localSheetId="19">#REF!</definedName>
    <definedName name="TAB1998___74" localSheetId="21">#REF!</definedName>
    <definedName name="TAB1998___74" localSheetId="23">#REF!</definedName>
    <definedName name="TAB1998___74" localSheetId="25">#REF!</definedName>
    <definedName name="TAB1998___74">#REF!</definedName>
    <definedName name="TAB1998___75" localSheetId="17">#REF!</definedName>
    <definedName name="TAB1998___75" localSheetId="19">#REF!</definedName>
    <definedName name="TAB1998___75" localSheetId="21">#REF!</definedName>
    <definedName name="TAB1998___75" localSheetId="23">#REF!</definedName>
    <definedName name="TAB1998___75" localSheetId="25">#REF!</definedName>
    <definedName name="TAB1998___75">#REF!</definedName>
    <definedName name="TAB1998___83" localSheetId="17">#REF!</definedName>
    <definedName name="TAB1998___83" localSheetId="19">#REF!</definedName>
    <definedName name="TAB1998___83" localSheetId="21">#REF!</definedName>
    <definedName name="TAB1998___83" localSheetId="23">#REF!</definedName>
    <definedName name="TAB1998___83" localSheetId="25">#REF!</definedName>
    <definedName name="TAB1998___83">#REF!</definedName>
    <definedName name="TAB1999___0" localSheetId="17">#REF!</definedName>
    <definedName name="TAB1999___0" localSheetId="19">#REF!</definedName>
    <definedName name="TAB1999___0" localSheetId="21">#REF!</definedName>
    <definedName name="TAB1999___0" localSheetId="23">#REF!</definedName>
    <definedName name="TAB1999___0" localSheetId="25">#REF!</definedName>
    <definedName name="TAB1999___0">#REF!</definedName>
    <definedName name="TAB1999___16" localSheetId="17">#REF!</definedName>
    <definedName name="TAB1999___16" localSheetId="19">#REF!</definedName>
    <definedName name="TAB1999___16" localSheetId="21">#REF!</definedName>
    <definedName name="TAB1999___16" localSheetId="23">#REF!</definedName>
    <definedName name="TAB1999___16" localSheetId="25">#REF!</definedName>
    <definedName name="TAB1999___16">#REF!</definedName>
    <definedName name="TAB1999___22" localSheetId="17">#REF!</definedName>
    <definedName name="TAB1999___22" localSheetId="19">#REF!</definedName>
    <definedName name="TAB1999___22" localSheetId="21">#REF!</definedName>
    <definedName name="TAB1999___22" localSheetId="23">#REF!</definedName>
    <definedName name="TAB1999___22" localSheetId="25">#REF!</definedName>
    <definedName name="TAB1999___22">#REF!</definedName>
    <definedName name="TAB1999___48" localSheetId="17">#REF!</definedName>
    <definedName name="TAB1999___48" localSheetId="19">#REF!</definedName>
    <definedName name="TAB1999___48" localSheetId="21">#REF!</definedName>
    <definedName name="TAB1999___48" localSheetId="23">#REF!</definedName>
    <definedName name="TAB1999___48" localSheetId="25">#REF!</definedName>
    <definedName name="TAB1999___48">#REF!</definedName>
    <definedName name="TAB1999___60" localSheetId="17">#REF!</definedName>
    <definedName name="TAB1999___60" localSheetId="19">#REF!</definedName>
    <definedName name="TAB1999___60" localSheetId="21">#REF!</definedName>
    <definedName name="TAB1999___60" localSheetId="23">#REF!</definedName>
    <definedName name="TAB1999___60" localSheetId="25">#REF!</definedName>
    <definedName name="TAB1999___60">#REF!</definedName>
    <definedName name="TAB1999___67" localSheetId="17">#REF!</definedName>
    <definedName name="TAB1999___67" localSheetId="19">#REF!</definedName>
    <definedName name="TAB1999___67" localSheetId="21">#REF!</definedName>
    <definedName name="TAB1999___67" localSheetId="23">#REF!</definedName>
    <definedName name="TAB1999___67" localSheetId="25">#REF!</definedName>
    <definedName name="TAB1999___67">#REF!</definedName>
    <definedName name="TAB1999___68" localSheetId="17">#REF!</definedName>
    <definedName name="TAB1999___68" localSheetId="19">#REF!</definedName>
    <definedName name="TAB1999___68" localSheetId="21">#REF!</definedName>
    <definedName name="TAB1999___68" localSheetId="23">#REF!</definedName>
    <definedName name="TAB1999___68" localSheetId="25">#REF!</definedName>
    <definedName name="TAB1999___68">#REF!</definedName>
    <definedName name="TAB1999___7" localSheetId="17">#REF!</definedName>
    <definedName name="TAB1999___7" localSheetId="19">#REF!</definedName>
    <definedName name="TAB1999___7" localSheetId="21">#REF!</definedName>
    <definedName name="TAB1999___7" localSheetId="23">#REF!</definedName>
    <definedName name="TAB1999___7" localSheetId="25">#REF!</definedName>
    <definedName name="TAB1999___7">#REF!</definedName>
    <definedName name="TAB1999___70" localSheetId="17">#REF!</definedName>
    <definedName name="TAB1999___70" localSheetId="19">#REF!</definedName>
    <definedName name="TAB1999___70" localSheetId="21">#REF!</definedName>
    <definedName name="TAB1999___70" localSheetId="23">#REF!</definedName>
    <definedName name="TAB1999___70" localSheetId="25">#REF!</definedName>
    <definedName name="TAB1999___70">#REF!</definedName>
    <definedName name="TAB1999___71" localSheetId="17">#REF!</definedName>
    <definedName name="TAB1999___71" localSheetId="19">#REF!</definedName>
    <definedName name="TAB1999___71" localSheetId="21">#REF!</definedName>
    <definedName name="TAB1999___71" localSheetId="23">#REF!</definedName>
    <definedName name="TAB1999___71" localSheetId="25">#REF!</definedName>
    <definedName name="TAB1999___71">#REF!</definedName>
    <definedName name="TAB1999___72" localSheetId="17">#REF!</definedName>
    <definedName name="TAB1999___72" localSheetId="19">#REF!</definedName>
    <definedName name="TAB1999___72" localSheetId="21">#REF!</definedName>
    <definedName name="TAB1999___72" localSheetId="23">#REF!</definedName>
    <definedName name="TAB1999___72" localSheetId="25">#REF!</definedName>
    <definedName name="TAB1999___72">#REF!</definedName>
    <definedName name="TAB1999___73" localSheetId="17">#REF!</definedName>
    <definedName name="TAB1999___73" localSheetId="19">#REF!</definedName>
    <definedName name="TAB1999___73" localSheetId="21">#REF!</definedName>
    <definedName name="TAB1999___73" localSheetId="23">#REF!</definedName>
    <definedName name="TAB1999___73" localSheetId="25">#REF!</definedName>
    <definedName name="TAB1999___73">#REF!</definedName>
    <definedName name="TAB1999___74" localSheetId="17">#REF!</definedName>
    <definedName name="TAB1999___74" localSheetId="19">#REF!</definedName>
    <definedName name="TAB1999___74" localSheetId="21">#REF!</definedName>
    <definedName name="TAB1999___74" localSheetId="23">#REF!</definedName>
    <definedName name="TAB1999___74" localSheetId="25">#REF!</definedName>
    <definedName name="TAB1999___74">#REF!</definedName>
    <definedName name="TAB1999___75" localSheetId="17">#REF!</definedName>
    <definedName name="TAB1999___75" localSheetId="19">#REF!</definedName>
    <definedName name="TAB1999___75" localSheetId="21">#REF!</definedName>
    <definedName name="TAB1999___75" localSheetId="23">#REF!</definedName>
    <definedName name="TAB1999___75" localSheetId="25">#REF!</definedName>
    <definedName name="TAB1999___75">#REF!</definedName>
    <definedName name="TAB1999___83" localSheetId="17">#REF!</definedName>
    <definedName name="TAB1999___83" localSheetId="19">#REF!</definedName>
    <definedName name="TAB1999___83" localSheetId="21">#REF!</definedName>
    <definedName name="TAB1999___83" localSheetId="23">#REF!</definedName>
    <definedName name="TAB1999___83" localSheetId="25">#REF!</definedName>
    <definedName name="TAB1999___83">#REF!</definedName>
    <definedName name="TAB2000___0" localSheetId="17">#REF!</definedName>
    <definedName name="TAB2000___0" localSheetId="19">#REF!</definedName>
    <definedName name="TAB2000___0" localSheetId="21">#REF!</definedName>
    <definedName name="TAB2000___0" localSheetId="23">#REF!</definedName>
    <definedName name="TAB2000___0" localSheetId="25">#REF!</definedName>
    <definedName name="TAB2000___0">#REF!</definedName>
    <definedName name="TAB2000___16" localSheetId="17">#REF!</definedName>
    <definedName name="TAB2000___16" localSheetId="19">#REF!</definedName>
    <definedName name="TAB2000___16" localSheetId="21">#REF!</definedName>
    <definedName name="TAB2000___16" localSheetId="23">#REF!</definedName>
    <definedName name="TAB2000___16" localSheetId="25">#REF!</definedName>
    <definedName name="TAB2000___16">#REF!</definedName>
    <definedName name="TAB2000___22" localSheetId="17">#REF!</definedName>
    <definedName name="TAB2000___22" localSheetId="19">#REF!</definedName>
    <definedName name="TAB2000___22" localSheetId="21">#REF!</definedName>
    <definedName name="TAB2000___22" localSheetId="23">#REF!</definedName>
    <definedName name="TAB2000___22" localSheetId="25">#REF!</definedName>
    <definedName name="TAB2000___22">#REF!</definedName>
    <definedName name="TAB2000___48" localSheetId="17">#REF!</definedName>
    <definedName name="TAB2000___48" localSheetId="19">#REF!</definedName>
    <definedName name="TAB2000___48" localSheetId="21">#REF!</definedName>
    <definedName name="TAB2000___48" localSheetId="23">#REF!</definedName>
    <definedName name="TAB2000___48" localSheetId="25">#REF!</definedName>
    <definedName name="TAB2000___48">#REF!</definedName>
    <definedName name="TAB2000___60" localSheetId="17">#REF!</definedName>
    <definedName name="TAB2000___60" localSheetId="19">#REF!</definedName>
    <definedName name="TAB2000___60" localSheetId="21">#REF!</definedName>
    <definedName name="TAB2000___60" localSheetId="23">#REF!</definedName>
    <definedName name="TAB2000___60" localSheetId="25">#REF!</definedName>
    <definedName name="TAB2000___60">#REF!</definedName>
    <definedName name="TAB2000___67" localSheetId="17">#REF!</definedName>
    <definedName name="TAB2000___67" localSheetId="19">#REF!</definedName>
    <definedName name="TAB2000___67" localSheetId="21">#REF!</definedName>
    <definedName name="TAB2000___67" localSheetId="23">#REF!</definedName>
    <definedName name="TAB2000___67" localSheetId="25">#REF!</definedName>
    <definedName name="TAB2000___67">#REF!</definedName>
    <definedName name="TAB2000___68" localSheetId="17">#REF!</definedName>
    <definedName name="TAB2000___68" localSheetId="19">#REF!</definedName>
    <definedName name="TAB2000___68" localSheetId="21">#REF!</definedName>
    <definedName name="TAB2000___68" localSheetId="23">#REF!</definedName>
    <definedName name="TAB2000___68" localSheetId="25">#REF!</definedName>
    <definedName name="TAB2000___68">#REF!</definedName>
    <definedName name="TAB2000___7" localSheetId="17">#REF!</definedName>
    <definedName name="TAB2000___7" localSheetId="19">#REF!</definedName>
    <definedName name="TAB2000___7" localSheetId="21">#REF!</definedName>
    <definedName name="TAB2000___7" localSheetId="23">#REF!</definedName>
    <definedName name="TAB2000___7" localSheetId="25">#REF!</definedName>
    <definedName name="TAB2000___7">#REF!</definedName>
    <definedName name="TAB2000___70" localSheetId="17">#REF!</definedName>
    <definedName name="TAB2000___70" localSheetId="19">#REF!</definedName>
    <definedName name="TAB2000___70" localSheetId="21">#REF!</definedName>
    <definedName name="TAB2000___70" localSheetId="23">#REF!</definedName>
    <definedName name="TAB2000___70" localSheetId="25">#REF!</definedName>
    <definedName name="TAB2000___70">#REF!</definedName>
    <definedName name="TAB2000___71" localSheetId="17">#REF!</definedName>
    <definedName name="TAB2000___71" localSheetId="19">#REF!</definedName>
    <definedName name="TAB2000___71" localSheetId="21">#REF!</definedName>
    <definedName name="TAB2000___71" localSheetId="23">#REF!</definedName>
    <definedName name="TAB2000___71" localSheetId="25">#REF!</definedName>
    <definedName name="TAB2000___71">#REF!</definedName>
    <definedName name="TAB2000___72" localSheetId="17">#REF!</definedName>
    <definedName name="TAB2000___72" localSheetId="19">#REF!</definedName>
    <definedName name="TAB2000___72" localSheetId="21">#REF!</definedName>
    <definedName name="TAB2000___72" localSheetId="23">#REF!</definedName>
    <definedName name="TAB2000___72" localSheetId="25">#REF!</definedName>
    <definedName name="TAB2000___72">#REF!</definedName>
    <definedName name="TAB2000___73" localSheetId="17">#REF!</definedName>
    <definedName name="TAB2000___73" localSheetId="19">#REF!</definedName>
    <definedName name="TAB2000___73" localSheetId="21">#REF!</definedName>
    <definedName name="TAB2000___73" localSheetId="23">#REF!</definedName>
    <definedName name="TAB2000___73" localSheetId="25">#REF!</definedName>
    <definedName name="TAB2000___73">#REF!</definedName>
    <definedName name="TAB2000___74" localSheetId="17">#REF!</definedName>
    <definedName name="TAB2000___74" localSheetId="19">#REF!</definedName>
    <definedName name="TAB2000___74" localSheetId="21">#REF!</definedName>
    <definedName name="TAB2000___74" localSheetId="23">#REF!</definedName>
    <definedName name="TAB2000___74" localSheetId="25">#REF!</definedName>
    <definedName name="TAB2000___74">#REF!</definedName>
    <definedName name="TAB2000___75" localSheetId="17">#REF!</definedName>
    <definedName name="TAB2000___75" localSheetId="19">#REF!</definedName>
    <definedName name="TAB2000___75" localSheetId="21">#REF!</definedName>
    <definedName name="TAB2000___75" localSheetId="23">#REF!</definedName>
    <definedName name="TAB2000___75" localSheetId="25">#REF!</definedName>
    <definedName name="TAB2000___75">#REF!</definedName>
    <definedName name="TAB2000___83" localSheetId="17">#REF!</definedName>
    <definedName name="TAB2000___83" localSheetId="19">#REF!</definedName>
    <definedName name="TAB2000___83" localSheetId="21">#REF!</definedName>
    <definedName name="TAB2000___83" localSheetId="23">#REF!</definedName>
    <definedName name="TAB2000___83" localSheetId="25">#REF!</definedName>
    <definedName name="TAB2000___83">#REF!</definedName>
    <definedName name="TAB2001___0" localSheetId="17">#REF!</definedName>
    <definedName name="TAB2001___0" localSheetId="19">#REF!</definedName>
    <definedName name="TAB2001___0" localSheetId="21">#REF!</definedName>
    <definedName name="TAB2001___0" localSheetId="23">#REF!</definedName>
    <definedName name="TAB2001___0" localSheetId="25">#REF!</definedName>
    <definedName name="TAB2001___0">#REF!</definedName>
    <definedName name="TAB2001___16" localSheetId="17">#REF!</definedName>
    <definedName name="TAB2001___16" localSheetId="19">#REF!</definedName>
    <definedName name="TAB2001___16" localSheetId="21">#REF!</definedName>
    <definedName name="TAB2001___16" localSheetId="23">#REF!</definedName>
    <definedName name="TAB2001___16" localSheetId="25">#REF!</definedName>
    <definedName name="TAB2001___16">#REF!</definedName>
    <definedName name="TAB2001___22" localSheetId="17">#REF!</definedName>
    <definedName name="TAB2001___22" localSheetId="19">#REF!</definedName>
    <definedName name="TAB2001___22" localSheetId="21">#REF!</definedName>
    <definedName name="TAB2001___22" localSheetId="23">#REF!</definedName>
    <definedName name="TAB2001___22" localSheetId="25">#REF!</definedName>
    <definedName name="TAB2001___22">#REF!</definedName>
    <definedName name="TAB2001___48" localSheetId="17">#REF!</definedName>
    <definedName name="TAB2001___48" localSheetId="19">#REF!</definedName>
    <definedName name="TAB2001___48" localSheetId="21">#REF!</definedName>
    <definedName name="TAB2001___48" localSheetId="23">#REF!</definedName>
    <definedName name="TAB2001___48" localSheetId="25">#REF!</definedName>
    <definedName name="TAB2001___48">#REF!</definedName>
    <definedName name="TAB2001___60" localSheetId="17">#REF!</definedName>
    <definedName name="TAB2001___60" localSheetId="19">#REF!</definedName>
    <definedName name="TAB2001___60" localSheetId="21">#REF!</definedName>
    <definedName name="TAB2001___60" localSheetId="23">#REF!</definedName>
    <definedName name="TAB2001___60" localSheetId="25">#REF!</definedName>
    <definedName name="TAB2001___60">#REF!</definedName>
    <definedName name="TAB2001___67" localSheetId="17">#REF!</definedName>
    <definedName name="TAB2001___67" localSheetId="19">#REF!</definedName>
    <definedName name="TAB2001___67" localSheetId="21">#REF!</definedName>
    <definedName name="TAB2001___67" localSheetId="23">#REF!</definedName>
    <definedName name="TAB2001___67" localSheetId="25">#REF!</definedName>
    <definedName name="TAB2001___67">#REF!</definedName>
    <definedName name="TAB2001___68" localSheetId="17">#REF!</definedName>
    <definedName name="TAB2001___68" localSheetId="19">#REF!</definedName>
    <definedName name="TAB2001___68" localSheetId="21">#REF!</definedName>
    <definedName name="TAB2001___68" localSheetId="23">#REF!</definedName>
    <definedName name="TAB2001___68" localSheetId="25">#REF!</definedName>
    <definedName name="TAB2001___68">#REF!</definedName>
    <definedName name="TAB2001___7" localSheetId="17">#REF!</definedName>
    <definedName name="TAB2001___7" localSheetId="19">#REF!</definedName>
    <definedName name="TAB2001___7" localSheetId="21">#REF!</definedName>
    <definedName name="TAB2001___7" localSheetId="23">#REF!</definedName>
    <definedName name="TAB2001___7" localSheetId="25">#REF!</definedName>
    <definedName name="TAB2001___7">#REF!</definedName>
    <definedName name="TAB2001___70" localSheetId="17">#REF!</definedName>
    <definedName name="TAB2001___70" localSheetId="19">#REF!</definedName>
    <definedName name="TAB2001___70" localSheetId="21">#REF!</definedName>
    <definedName name="TAB2001___70" localSheetId="23">#REF!</definedName>
    <definedName name="TAB2001___70" localSheetId="25">#REF!</definedName>
    <definedName name="TAB2001___70">#REF!</definedName>
    <definedName name="TAB2001___71" localSheetId="17">#REF!</definedName>
    <definedName name="TAB2001___71" localSheetId="19">#REF!</definedName>
    <definedName name="TAB2001___71" localSheetId="21">#REF!</definedName>
    <definedName name="TAB2001___71" localSheetId="23">#REF!</definedName>
    <definedName name="TAB2001___71" localSheetId="25">#REF!</definedName>
    <definedName name="TAB2001___71">#REF!</definedName>
    <definedName name="TAB2001___72" localSheetId="17">#REF!</definedName>
    <definedName name="TAB2001___72" localSheetId="19">#REF!</definedName>
    <definedName name="TAB2001___72" localSheetId="21">#REF!</definedName>
    <definedName name="TAB2001___72" localSheetId="23">#REF!</definedName>
    <definedName name="TAB2001___72" localSheetId="25">#REF!</definedName>
    <definedName name="TAB2001___72">#REF!</definedName>
    <definedName name="TAB2001___73" localSheetId="17">#REF!</definedName>
    <definedName name="TAB2001___73" localSheetId="19">#REF!</definedName>
    <definedName name="TAB2001___73" localSheetId="21">#REF!</definedName>
    <definedName name="TAB2001___73" localSheetId="23">#REF!</definedName>
    <definedName name="TAB2001___73" localSheetId="25">#REF!</definedName>
    <definedName name="TAB2001___73">#REF!</definedName>
    <definedName name="TAB2001___74" localSheetId="17">#REF!</definedName>
    <definedName name="TAB2001___74" localSheetId="19">#REF!</definedName>
    <definedName name="TAB2001___74" localSheetId="21">#REF!</definedName>
    <definedName name="TAB2001___74" localSheetId="23">#REF!</definedName>
    <definedName name="TAB2001___74" localSheetId="25">#REF!</definedName>
    <definedName name="TAB2001___74">#REF!</definedName>
    <definedName name="TAB2001___75" localSheetId="17">#REF!</definedName>
    <definedName name="TAB2001___75" localSheetId="19">#REF!</definedName>
    <definedName name="TAB2001___75" localSheetId="21">#REF!</definedName>
    <definedName name="TAB2001___75" localSheetId="23">#REF!</definedName>
    <definedName name="TAB2001___75" localSheetId="25">#REF!</definedName>
    <definedName name="TAB2001___75">#REF!</definedName>
    <definedName name="TAB2001___83" localSheetId="17">#REF!</definedName>
    <definedName name="TAB2001___83" localSheetId="19">#REF!</definedName>
    <definedName name="TAB2001___83" localSheetId="21">#REF!</definedName>
    <definedName name="TAB2001___83" localSheetId="23">#REF!</definedName>
    <definedName name="TAB2001___83" localSheetId="25">#REF!</definedName>
    <definedName name="TAB2001___83">#REF!</definedName>
    <definedName name="TAB2002___0" localSheetId="17">#REF!</definedName>
    <definedName name="TAB2002___0" localSheetId="19">#REF!</definedName>
    <definedName name="TAB2002___0" localSheetId="21">#REF!</definedName>
    <definedName name="TAB2002___0" localSheetId="23">#REF!</definedName>
    <definedName name="TAB2002___0" localSheetId="25">#REF!</definedName>
    <definedName name="TAB2002___0">#REF!</definedName>
    <definedName name="TAB2002___16" localSheetId="17">#REF!</definedName>
    <definedName name="TAB2002___16" localSheetId="19">#REF!</definedName>
    <definedName name="TAB2002___16" localSheetId="21">#REF!</definedName>
    <definedName name="TAB2002___16" localSheetId="23">#REF!</definedName>
    <definedName name="TAB2002___16" localSheetId="25">#REF!</definedName>
    <definedName name="TAB2002___16">#REF!</definedName>
    <definedName name="TAB2002___22" localSheetId="17">#REF!</definedName>
    <definedName name="TAB2002___22" localSheetId="19">#REF!</definedName>
    <definedName name="TAB2002___22" localSheetId="21">#REF!</definedName>
    <definedName name="TAB2002___22" localSheetId="23">#REF!</definedName>
    <definedName name="TAB2002___22" localSheetId="25">#REF!</definedName>
    <definedName name="TAB2002___22">#REF!</definedName>
    <definedName name="TAB2002___48" localSheetId="17">#REF!</definedName>
    <definedName name="TAB2002___48" localSheetId="19">#REF!</definedName>
    <definedName name="TAB2002___48" localSheetId="21">#REF!</definedName>
    <definedName name="TAB2002___48" localSheetId="23">#REF!</definedName>
    <definedName name="TAB2002___48" localSheetId="25">#REF!</definedName>
    <definedName name="TAB2002___48">#REF!</definedName>
    <definedName name="TAB2002___60" localSheetId="17">#REF!</definedName>
    <definedName name="TAB2002___60" localSheetId="19">#REF!</definedName>
    <definedName name="TAB2002___60" localSheetId="21">#REF!</definedName>
    <definedName name="TAB2002___60" localSheetId="23">#REF!</definedName>
    <definedName name="TAB2002___60" localSheetId="25">#REF!</definedName>
    <definedName name="TAB2002___60">#REF!</definedName>
    <definedName name="TAB2002___67" localSheetId="17">#REF!</definedName>
    <definedName name="TAB2002___67" localSheetId="19">#REF!</definedName>
    <definedName name="TAB2002___67" localSheetId="21">#REF!</definedName>
    <definedName name="TAB2002___67" localSheetId="23">#REF!</definedName>
    <definedName name="TAB2002___67" localSheetId="25">#REF!</definedName>
    <definedName name="TAB2002___67">#REF!</definedName>
    <definedName name="TAB2002___68" localSheetId="17">#REF!</definedName>
    <definedName name="TAB2002___68" localSheetId="19">#REF!</definedName>
    <definedName name="TAB2002___68" localSheetId="21">#REF!</definedName>
    <definedName name="TAB2002___68" localSheetId="23">#REF!</definedName>
    <definedName name="TAB2002___68" localSheetId="25">#REF!</definedName>
    <definedName name="TAB2002___68">#REF!</definedName>
    <definedName name="TAB2002___7" localSheetId="17">#REF!</definedName>
    <definedName name="TAB2002___7" localSheetId="19">#REF!</definedName>
    <definedName name="TAB2002___7" localSheetId="21">#REF!</definedName>
    <definedName name="TAB2002___7" localSheetId="23">#REF!</definedName>
    <definedName name="TAB2002___7" localSheetId="25">#REF!</definedName>
    <definedName name="TAB2002___7">#REF!</definedName>
    <definedName name="TAB2002___70" localSheetId="17">#REF!</definedName>
    <definedName name="TAB2002___70" localSheetId="19">#REF!</definedName>
    <definedName name="TAB2002___70" localSheetId="21">#REF!</definedName>
    <definedName name="TAB2002___70" localSheetId="23">#REF!</definedName>
    <definedName name="TAB2002___70" localSheetId="25">#REF!</definedName>
    <definedName name="TAB2002___70">#REF!</definedName>
    <definedName name="TAB2002___71" localSheetId="17">#REF!</definedName>
    <definedName name="TAB2002___71" localSheetId="19">#REF!</definedName>
    <definedName name="TAB2002___71" localSheetId="21">#REF!</definedName>
    <definedName name="TAB2002___71" localSheetId="23">#REF!</definedName>
    <definedName name="TAB2002___71" localSheetId="25">#REF!</definedName>
    <definedName name="TAB2002___71">#REF!</definedName>
    <definedName name="TAB2002___72" localSheetId="17">#REF!</definedName>
    <definedName name="TAB2002___72" localSheetId="19">#REF!</definedName>
    <definedName name="TAB2002___72" localSheetId="21">#REF!</definedName>
    <definedName name="TAB2002___72" localSheetId="23">#REF!</definedName>
    <definedName name="TAB2002___72" localSheetId="25">#REF!</definedName>
    <definedName name="TAB2002___72">#REF!</definedName>
    <definedName name="TAB2002___73" localSheetId="17">#REF!</definedName>
    <definedName name="TAB2002___73" localSheetId="19">#REF!</definedName>
    <definedName name="TAB2002___73" localSheetId="21">#REF!</definedName>
    <definedName name="TAB2002___73" localSheetId="23">#REF!</definedName>
    <definedName name="TAB2002___73" localSheetId="25">#REF!</definedName>
    <definedName name="TAB2002___73">#REF!</definedName>
    <definedName name="TAB2002___74" localSheetId="17">#REF!</definedName>
    <definedName name="TAB2002___74" localSheetId="19">#REF!</definedName>
    <definedName name="TAB2002___74" localSheetId="21">#REF!</definedName>
    <definedName name="TAB2002___74" localSheetId="23">#REF!</definedName>
    <definedName name="TAB2002___74" localSheetId="25">#REF!</definedName>
    <definedName name="TAB2002___74">#REF!</definedName>
    <definedName name="TAB2002___75" localSheetId="17">#REF!</definedName>
    <definedName name="TAB2002___75" localSheetId="19">#REF!</definedName>
    <definedName name="TAB2002___75" localSheetId="21">#REF!</definedName>
    <definedName name="TAB2002___75" localSheetId="23">#REF!</definedName>
    <definedName name="TAB2002___75" localSheetId="25">#REF!</definedName>
    <definedName name="TAB2002___75">#REF!</definedName>
    <definedName name="TAB2002___83" localSheetId="17">#REF!</definedName>
    <definedName name="TAB2002___83" localSheetId="19">#REF!</definedName>
    <definedName name="TAB2002___83" localSheetId="21">#REF!</definedName>
    <definedName name="TAB2002___83" localSheetId="23">#REF!</definedName>
    <definedName name="TAB2002___83" localSheetId="25">#REF!</definedName>
    <definedName name="TAB2002___83">#REF!</definedName>
    <definedName name="TAB2003___0" localSheetId="17">#REF!</definedName>
    <definedName name="TAB2003___0" localSheetId="19">#REF!</definedName>
    <definedName name="TAB2003___0" localSheetId="21">#REF!</definedName>
    <definedName name="TAB2003___0" localSheetId="23">#REF!</definedName>
    <definedName name="TAB2003___0" localSheetId="25">#REF!</definedName>
    <definedName name="TAB2003___0">#REF!</definedName>
    <definedName name="TAB2003___16" localSheetId="17">#REF!</definedName>
    <definedName name="TAB2003___16" localSheetId="19">#REF!</definedName>
    <definedName name="TAB2003___16" localSheetId="21">#REF!</definedName>
    <definedName name="TAB2003___16" localSheetId="23">#REF!</definedName>
    <definedName name="TAB2003___16" localSheetId="25">#REF!</definedName>
    <definedName name="TAB2003___16">#REF!</definedName>
    <definedName name="TAB2003___22" localSheetId="17">#REF!</definedName>
    <definedName name="TAB2003___22" localSheetId="19">#REF!</definedName>
    <definedName name="TAB2003___22" localSheetId="21">#REF!</definedName>
    <definedName name="TAB2003___22" localSheetId="23">#REF!</definedName>
    <definedName name="TAB2003___22" localSheetId="25">#REF!</definedName>
    <definedName name="TAB2003___22">#REF!</definedName>
    <definedName name="TAB2003___48" localSheetId="17">#REF!</definedName>
    <definedName name="TAB2003___48" localSheetId="19">#REF!</definedName>
    <definedName name="TAB2003___48" localSheetId="21">#REF!</definedName>
    <definedName name="TAB2003___48" localSheetId="23">#REF!</definedName>
    <definedName name="TAB2003___48" localSheetId="25">#REF!</definedName>
    <definedName name="TAB2003___48">#REF!</definedName>
    <definedName name="TAB2003___60" localSheetId="17">#REF!</definedName>
    <definedName name="TAB2003___60" localSheetId="19">#REF!</definedName>
    <definedName name="TAB2003___60" localSheetId="21">#REF!</definedName>
    <definedName name="TAB2003___60" localSheetId="23">#REF!</definedName>
    <definedName name="TAB2003___60" localSheetId="25">#REF!</definedName>
    <definedName name="TAB2003___60">#REF!</definedName>
    <definedName name="TAB2003___67" localSheetId="17">#REF!</definedName>
    <definedName name="TAB2003___67" localSheetId="19">#REF!</definedName>
    <definedName name="TAB2003___67" localSheetId="21">#REF!</definedName>
    <definedName name="TAB2003___67" localSheetId="23">#REF!</definedName>
    <definedName name="TAB2003___67" localSheetId="25">#REF!</definedName>
    <definedName name="TAB2003___67">#REF!</definedName>
    <definedName name="TAB2003___68" localSheetId="17">#REF!</definedName>
    <definedName name="TAB2003___68" localSheetId="19">#REF!</definedName>
    <definedName name="TAB2003___68" localSheetId="21">#REF!</definedName>
    <definedName name="TAB2003___68" localSheetId="23">#REF!</definedName>
    <definedName name="TAB2003___68" localSheetId="25">#REF!</definedName>
    <definedName name="TAB2003___68">#REF!</definedName>
    <definedName name="TAB2003___7" localSheetId="17">#REF!</definedName>
    <definedName name="TAB2003___7" localSheetId="19">#REF!</definedName>
    <definedName name="TAB2003___7" localSheetId="21">#REF!</definedName>
    <definedName name="TAB2003___7" localSheetId="23">#REF!</definedName>
    <definedName name="TAB2003___7" localSheetId="25">#REF!</definedName>
    <definedName name="TAB2003___7">#REF!</definedName>
    <definedName name="TAB2003___70" localSheetId="17">#REF!</definedName>
    <definedName name="TAB2003___70" localSheetId="19">#REF!</definedName>
    <definedName name="TAB2003___70" localSheetId="21">#REF!</definedName>
    <definedName name="TAB2003___70" localSheetId="23">#REF!</definedName>
    <definedName name="TAB2003___70" localSheetId="25">#REF!</definedName>
    <definedName name="TAB2003___70">#REF!</definedName>
    <definedName name="TAB2003___71" localSheetId="17">#REF!</definedName>
    <definedName name="TAB2003___71" localSheetId="19">#REF!</definedName>
    <definedName name="TAB2003___71" localSheetId="21">#REF!</definedName>
    <definedName name="TAB2003___71" localSheetId="23">#REF!</definedName>
    <definedName name="TAB2003___71" localSheetId="25">#REF!</definedName>
    <definedName name="TAB2003___71">#REF!</definedName>
    <definedName name="TAB2003___72" localSheetId="17">#REF!</definedName>
    <definedName name="TAB2003___72" localSheetId="19">#REF!</definedName>
    <definedName name="TAB2003___72" localSheetId="21">#REF!</definedName>
    <definedName name="TAB2003___72" localSheetId="23">#REF!</definedName>
    <definedName name="TAB2003___72" localSheetId="25">#REF!</definedName>
    <definedName name="TAB2003___72">#REF!</definedName>
    <definedName name="TAB2003___73" localSheetId="17">#REF!</definedName>
    <definedName name="TAB2003___73" localSheetId="19">#REF!</definedName>
    <definedName name="TAB2003___73" localSheetId="21">#REF!</definedName>
    <definedName name="TAB2003___73" localSheetId="23">#REF!</definedName>
    <definedName name="TAB2003___73" localSheetId="25">#REF!</definedName>
    <definedName name="TAB2003___73">#REF!</definedName>
    <definedName name="TAB2003___74" localSheetId="17">#REF!</definedName>
    <definedName name="TAB2003___74" localSheetId="19">#REF!</definedName>
    <definedName name="TAB2003___74" localSheetId="21">#REF!</definedName>
    <definedName name="TAB2003___74" localSheetId="23">#REF!</definedName>
    <definedName name="TAB2003___74" localSheetId="25">#REF!</definedName>
    <definedName name="TAB2003___74">#REF!</definedName>
    <definedName name="TAB2003___75" localSheetId="17">#REF!</definedName>
    <definedName name="TAB2003___75" localSheetId="19">#REF!</definedName>
    <definedName name="TAB2003___75" localSheetId="21">#REF!</definedName>
    <definedName name="TAB2003___75" localSheetId="23">#REF!</definedName>
    <definedName name="TAB2003___75" localSheetId="25">#REF!</definedName>
    <definedName name="TAB2003___75">#REF!</definedName>
    <definedName name="TAB2003___83" localSheetId="17">#REF!</definedName>
    <definedName name="TAB2003___83" localSheetId="19">#REF!</definedName>
    <definedName name="TAB2003___83" localSheetId="21">#REF!</definedName>
    <definedName name="TAB2003___83" localSheetId="23">#REF!</definedName>
    <definedName name="TAB2003___83" localSheetId="25">#REF!</definedName>
    <definedName name="TAB2003___83">#REF!</definedName>
    <definedName name="tabla" localSheetId="19">#REF!</definedName>
    <definedName name="tabla" localSheetId="21">#REF!</definedName>
    <definedName name="tabla" localSheetId="23">#REF!</definedName>
    <definedName name="tabla" localSheetId="25">#REF!</definedName>
    <definedName name="tabla">#REF!</definedName>
    <definedName name="tabla___0" localSheetId="17">#REF!</definedName>
    <definedName name="tabla___0" localSheetId="19">#REF!</definedName>
    <definedName name="tabla___0" localSheetId="21">#REF!</definedName>
    <definedName name="tabla___0" localSheetId="23">#REF!</definedName>
    <definedName name="tabla___0" localSheetId="25">#REF!</definedName>
    <definedName name="tabla___0">#REF!</definedName>
    <definedName name="tabla___11" localSheetId="17">#REF!</definedName>
    <definedName name="tabla___11" localSheetId="19">#REF!</definedName>
    <definedName name="tabla___11" localSheetId="21">#REF!</definedName>
    <definedName name="tabla___11" localSheetId="23">#REF!</definedName>
    <definedName name="tabla___11" localSheetId="25">#REF!</definedName>
    <definedName name="tabla___11">#REF!</definedName>
    <definedName name="tabla___16" localSheetId="17">#REF!</definedName>
    <definedName name="tabla___16" localSheetId="19">#REF!</definedName>
    <definedName name="tabla___16" localSheetId="21">#REF!</definedName>
    <definedName name="tabla___16" localSheetId="23">#REF!</definedName>
    <definedName name="tabla___16" localSheetId="25">#REF!</definedName>
    <definedName name="tabla___16">#REF!</definedName>
    <definedName name="tabla___22" localSheetId="17">#REF!</definedName>
    <definedName name="tabla___22" localSheetId="19">#REF!</definedName>
    <definedName name="tabla___22" localSheetId="21">#REF!</definedName>
    <definedName name="tabla___22" localSheetId="23">#REF!</definedName>
    <definedName name="tabla___22" localSheetId="25">#REF!</definedName>
    <definedName name="tabla___22">#REF!</definedName>
    <definedName name="tabla___48" localSheetId="17">#REF!</definedName>
    <definedName name="tabla___48" localSheetId="19">#REF!</definedName>
    <definedName name="tabla___48" localSheetId="21">#REF!</definedName>
    <definedName name="tabla___48" localSheetId="23">#REF!</definedName>
    <definedName name="tabla___48" localSheetId="25">#REF!</definedName>
    <definedName name="tabla___48">#REF!</definedName>
    <definedName name="tabla___60" localSheetId="17">#REF!</definedName>
    <definedName name="tabla___60" localSheetId="19">#REF!</definedName>
    <definedName name="tabla___60" localSheetId="21">#REF!</definedName>
    <definedName name="tabla___60" localSheetId="23">#REF!</definedName>
    <definedName name="tabla___60" localSheetId="25">#REF!</definedName>
    <definedName name="tabla___60">#REF!</definedName>
    <definedName name="tabla___67" localSheetId="17">#REF!</definedName>
    <definedName name="tabla___67" localSheetId="19">#REF!</definedName>
    <definedName name="tabla___67" localSheetId="21">#REF!</definedName>
    <definedName name="tabla___67" localSheetId="23">#REF!</definedName>
    <definedName name="tabla___67" localSheetId="25">#REF!</definedName>
    <definedName name="tabla___67">#REF!</definedName>
    <definedName name="tabla___68" localSheetId="17">#REF!</definedName>
    <definedName name="tabla___68" localSheetId="19">#REF!</definedName>
    <definedName name="tabla___68" localSheetId="21">#REF!</definedName>
    <definedName name="tabla___68" localSheetId="23">#REF!</definedName>
    <definedName name="tabla___68" localSheetId="25">#REF!</definedName>
    <definedName name="tabla___68">#REF!</definedName>
    <definedName name="tabla___7" localSheetId="17">#REF!</definedName>
    <definedName name="tabla___7" localSheetId="19">#REF!</definedName>
    <definedName name="tabla___7" localSheetId="21">#REF!</definedName>
    <definedName name="tabla___7" localSheetId="23">#REF!</definedName>
    <definedName name="tabla___7" localSheetId="25">#REF!</definedName>
    <definedName name="tabla___7">#REF!</definedName>
    <definedName name="tabla___70" localSheetId="17">#REF!</definedName>
    <definedName name="tabla___70" localSheetId="19">#REF!</definedName>
    <definedName name="tabla___70" localSheetId="21">#REF!</definedName>
    <definedName name="tabla___70" localSheetId="23">#REF!</definedName>
    <definedName name="tabla___70" localSheetId="25">#REF!</definedName>
    <definedName name="tabla___70">#REF!</definedName>
    <definedName name="tabla___71" localSheetId="17">#REF!</definedName>
    <definedName name="tabla___71" localSheetId="19">#REF!</definedName>
    <definedName name="tabla___71" localSheetId="21">#REF!</definedName>
    <definedName name="tabla___71" localSheetId="23">#REF!</definedName>
    <definedName name="tabla___71" localSheetId="25">#REF!</definedName>
    <definedName name="tabla___71">#REF!</definedName>
    <definedName name="tabla___72" localSheetId="17">#REF!</definedName>
    <definedName name="tabla___72" localSheetId="19">#REF!</definedName>
    <definedName name="tabla___72" localSheetId="21">#REF!</definedName>
    <definedName name="tabla___72" localSheetId="23">#REF!</definedName>
    <definedName name="tabla___72" localSheetId="25">#REF!</definedName>
    <definedName name="tabla___72">#REF!</definedName>
    <definedName name="tabla___73" localSheetId="17">#REF!</definedName>
    <definedName name="tabla___73" localSheetId="19">#REF!</definedName>
    <definedName name="tabla___73" localSheetId="21">#REF!</definedName>
    <definedName name="tabla___73" localSheetId="23">#REF!</definedName>
    <definedName name="tabla___73" localSheetId="25">#REF!</definedName>
    <definedName name="tabla___73">#REF!</definedName>
    <definedName name="tabla___74" localSheetId="17">#REF!</definedName>
    <definedName name="tabla___74" localSheetId="19">#REF!</definedName>
    <definedName name="tabla___74" localSheetId="21">#REF!</definedName>
    <definedName name="tabla___74" localSheetId="23">#REF!</definedName>
    <definedName name="tabla___74" localSheetId="25">#REF!</definedName>
    <definedName name="tabla___74">#REF!</definedName>
    <definedName name="tabla___75" localSheetId="17">#REF!</definedName>
    <definedName name="tabla___75" localSheetId="19">#REF!</definedName>
    <definedName name="tabla___75" localSheetId="21">#REF!</definedName>
    <definedName name="tabla___75" localSheetId="23">#REF!</definedName>
    <definedName name="tabla___75" localSheetId="25">#REF!</definedName>
    <definedName name="tabla___75">#REF!</definedName>
    <definedName name="tabla___8" localSheetId="17">#REF!</definedName>
    <definedName name="tabla___8" localSheetId="19">#REF!</definedName>
    <definedName name="tabla___8" localSheetId="21">#REF!</definedName>
    <definedName name="tabla___8" localSheetId="23">#REF!</definedName>
    <definedName name="tabla___8" localSheetId="25">#REF!</definedName>
    <definedName name="tabla___8">#REF!</definedName>
    <definedName name="tabla___83" localSheetId="17">#REF!</definedName>
    <definedName name="tabla___83" localSheetId="19">#REF!</definedName>
    <definedName name="tabla___83" localSheetId="21">#REF!</definedName>
    <definedName name="tabla___83" localSheetId="23">#REF!</definedName>
    <definedName name="tabla___83" localSheetId="25">#REF!</definedName>
    <definedName name="tabla___83">#REF!</definedName>
    <definedName name="Tabla_de_Meses" localSheetId="19">[22]Inputs!$E$52:$H$63</definedName>
    <definedName name="Tabla_de_Meses" localSheetId="21">[22]Inputs!$E$52:$H$63</definedName>
    <definedName name="Tabla_de_Meses" localSheetId="23">[22]Inputs!$E$52:$H$63</definedName>
    <definedName name="Tabla_de_Meses" localSheetId="25">[22]Inputs!$E$52:$H$63</definedName>
    <definedName name="Tabla_de_Meses">#REF!</definedName>
    <definedName name="TABLA00" localSheetId="17">#REF!</definedName>
    <definedName name="TABLA00" localSheetId="19">#REF!</definedName>
    <definedName name="TABLA00" localSheetId="21">#REF!</definedName>
    <definedName name="TABLA00" localSheetId="23">#REF!</definedName>
    <definedName name="TABLA00" localSheetId="25">#REF!</definedName>
    <definedName name="TABLA00">#REF!</definedName>
    <definedName name="TABLA00___0" localSheetId="17">#REF!</definedName>
    <definedName name="TABLA00___0" localSheetId="19">#REF!</definedName>
    <definedName name="TABLA00___0" localSheetId="21">#REF!</definedName>
    <definedName name="TABLA00___0" localSheetId="23">#REF!</definedName>
    <definedName name="TABLA00___0" localSheetId="25">#REF!</definedName>
    <definedName name="TABLA00___0">#REF!</definedName>
    <definedName name="TABLA00___11" localSheetId="17">#REF!</definedName>
    <definedName name="TABLA00___11" localSheetId="19">#REF!</definedName>
    <definedName name="TABLA00___11" localSheetId="21">#REF!</definedName>
    <definedName name="TABLA00___11" localSheetId="23">#REF!</definedName>
    <definedName name="TABLA00___11" localSheetId="25">#REF!</definedName>
    <definedName name="TABLA00___11">#REF!</definedName>
    <definedName name="TABLA00___16" localSheetId="17">#REF!</definedName>
    <definedName name="TABLA00___16" localSheetId="19">#REF!</definedName>
    <definedName name="TABLA00___16" localSheetId="21">#REF!</definedName>
    <definedName name="TABLA00___16" localSheetId="23">#REF!</definedName>
    <definedName name="TABLA00___16" localSheetId="25">#REF!</definedName>
    <definedName name="TABLA00___16">#REF!</definedName>
    <definedName name="TABLA00___22" localSheetId="17">#REF!</definedName>
    <definedName name="TABLA00___22" localSheetId="19">#REF!</definedName>
    <definedName name="TABLA00___22" localSheetId="21">#REF!</definedName>
    <definedName name="TABLA00___22" localSheetId="23">#REF!</definedName>
    <definedName name="TABLA00___22" localSheetId="25">#REF!</definedName>
    <definedName name="TABLA00___22">#REF!</definedName>
    <definedName name="TABLA00___48" localSheetId="17">#REF!</definedName>
    <definedName name="TABLA00___48" localSheetId="19">#REF!</definedName>
    <definedName name="TABLA00___48" localSheetId="21">#REF!</definedName>
    <definedName name="TABLA00___48" localSheetId="23">#REF!</definedName>
    <definedName name="TABLA00___48" localSheetId="25">#REF!</definedName>
    <definedName name="TABLA00___48">#REF!</definedName>
    <definedName name="TABLA00___60" localSheetId="17">#REF!</definedName>
    <definedName name="TABLA00___60" localSheetId="19">#REF!</definedName>
    <definedName name="TABLA00___60" localSheetId="21">#REF!</definedName>
    <definedName name="TABLA00___60" localSheetId="23">#REF!</definedName>
    <definedName name="TABLA00___60" localSheetId="25">#REF!</definedName>
    <definedName name="TABLA00___60">#REF!</definedName>
    <definedName name="TABLA00___67" localSheetId="17">#REF!</definedName>
    <definedName name="TABLA00___67" localSheetId="19">#REF!</definedName>
    <definedName name="TABLA00___67" localSheetId="21">#REF!</definedName>
    <definedName name="TABLA00___67" localSheetId="23">#REF!</definedName>
    <definedName name="TABLA00___67" localSheetId="25">#REF!</definedName>
    <definedName name="TABLA00___67">#REF!</definedName>
    <definedName name="TABLA00___68" localSheetId="17">#REF!</definedName>
    <definedName name="TABLA00___68" localSheetId="19">#REF!</definedName>
    <definedName name="TABLA00___68" localSheetId="21">#REF!</definedName>
    <definedName name="TABLA00___68" localSheetId="23">#REF!</definedName>
    <definedName name="TABLA00___68" localSheetId="25">#REF!</definedName>
    <definedName name="TABLA00___68">#REF!</definedName>
    <definedName name="TABLA00___7" localSheetId="17">#REF!</definedName>
    <definedName name="TABLA00___7" localSheetId="19">#REF!</definedName>
    <definedName name="TABLA00___7" localSheetId="21">#REF!</definedName>
    <definedName name="TABLA00___7" localSheetId="23">#REF!</definedName>
    <definedName name="TABLA00___7" localSheetId="25">#REF!</definedName>
    <definedName name="TABLA00___7">#REF!</definedName>
    <definedName name="TABLA00___70" localSheetId="17">#REF!</definedName>
    <definedName name="TABLA00___70" localSheetId="19">#REF!</definedName>
    <definedName name="TABLA00___70" localSheetId="21">#REF!</definedName>
    <definedName name="TABLA00___70" localSheetId="23">#REF!</definedName>
    <definedName name="TABLA00___70" localSheetId="25">#REF!</definedName>
    <definedName name="TABLA00___70">#REF!</definedName>
    <definedName name="TABLA00___71" localSheetId="17">#REF!</definedName>
    <definedName name="TABLA00___71" localSheetId="19">#REF!</definedName>
    <definedName name="TABLA00___71" localSheetId="21">#REF!</definedName>
    <definedName name="TABLA00___71" localSheetId="23">#REF!</definedName>
    <definedName name="TABLA00___71" localSheetId="25">#REF!</definedName>
    <definedName name="TABLA00___71">#REF!</definedName>
    <definedName name="TABLA00___72" localSheetId="17">#REF!</definedName>
    <definedName name="TABLA00___72" localSheetId="19">#REF!</definedName>
    <definedName name="TABLA00___72" localSheetId="21">#REF!</definedName>
    <definedName name="TABLA00___72" localSheetId="23">#REF!</definedName>
    <definedName name="TABLA00___72" localSheetId="25">#REF!</definedName>
    <definedName name="TABLA00___72">#REF!</definedName>
    <definedName name="TABLA00___73" localSheetId="17">#REF!</definedName>
    <definedName name="TABLA00___73" localSheetId="19">#REF!</definedName>
    <definedName name="TABLA00___73" localSheetId="21">#REF!</definedName>
    <definedName name="TABLA00___73" localSheetId="23">#REF!</definedName>
    <definedName name="TABLA00___73" localSheetId="25">#REF!</definedName>
    <definedName name="TABLA00___73">#REF!</definedName>
    <definedName name="TABLA00___74" localSheetId="17">#REF!</definedName>
    <definedName name="TABLA00___74" localSheetId="19">#REF!</definedName>
    <definedName name="TABLA00___74" localSheetId="21">#REF!</definedName>
    <definedName name="TABLA00___74" localSheetId="23">#REF!</definedName>
    <definedName name="TABLA00___74" localSheetId="25">#REF!</definedName>
    <definedName name="TABLA00___74">#REF!</definedName>
    <definedName name="TABLA00___75" localSheetId="17">#REF!</definedName>
    <definedName name="TABLA00___75" localSheetId="19">#REF!</definedName>
    <definedName name="TABLA00___75" localSheetId="21">#REF!</definedName>
    <definedName name="TABLA00___75" localSheetId="23">#REF!</definedName>
    <definedName name="TABLA00___75" localSheetId="25">#REF!</definedName>
    <definedName name="TABLA00___75">#REF!</definedName>
    <definedName name="TABLA00___8" localSheetId="17">#REF!</definedName>
    <definedName name="TABLA00___8" localSheetId="19">#REF!</definedName>
    <definedName name="TABLA00___8" localSheetId="21">#REF!</definedName>
    <definedName name="TABLA00___8" localSheetId="23">#REF!</definedName>
    <definedName name="TABLA00___8" localSheetId="25">#REF!</definedName>
    <definedName name="TABLA00___8">#REF!</definedName>
    <definedName name="TABLA00___83" localSheetId="17">#REF!</definedName>
    <definedName name="TABLA00___83" localSheetId="19">#REF!</definedName>
    <definedName name="TABLA00___83" localSheetId="21">#REF!</definedName>
    <definedName name="TABLA00___83" localSheetId="23">#REF!</definedName>
    <definedName name="TABLA00___83" localSheetId="25">#REF!</definedName>
    <definedName name="TABLA00___83">#REF!</definedName>
    <definedName name="TABLA01" localSheetId="17">#REF!</definedName>
    <definedName name="TABLA01" localSheetId="19">#REF!</definedName>
    <definedName name="TABLA01" localSheetId="21">#REF!</definedName>
    <definedName name="TABLA01" localSheetId="23">#REF!</definedName>
    <definedName name="TABLA01" localSheetId="25">#REF!</definedName>
    <definedName name="TABLA01">#REF!</definedName>
    <definedName name="TABLA01___0" localSheetId="17">#REF!</definedName>
    <definedName name="TABLA01___0" localSheetId="19">#REF!</definedName>
    <definedName name="TABLA01___0" localSheetId="21">#REF!</definedName>
    <definedName name="TABLA01___0" localSheetId="23">#REF!</definedName>
    <definedName name="TABLA01___0" localSheetId="25">#REF!</definedName>
    <definedName name="TABLA01___0">#REF!</definedName>
    <definedName name="TABLA01___11" localSheetId="17">#REF!</definedName>
    <definedName name="TABLA01___11" localSheetId="19">#REF!</definedName>
    <definedName name="TABLA01___11" localSheetId="21">#REF!</definedName>
    <definedName name="TABLA01___11" localSheetId="23">#REF!</definedName>
    <definedName name="TABLA01___11" localSheetId="25">#REF!</definedName>
    <definedName name="TABLA01___11">#REF!</definedName>
    <definedName name="TABLA01___16" localSheetId="17">#REF!</definedName>
    <definedName name="TABLA01___16" localSheetId="19">#REF!</definedName>
    <definedName name="TABLA01___16" localSheetId="21">#REF!</definedName>
    <definedName name="TABLA01___16" localSheetId="23">#REF!</definedName>
    <definedName name="TABLA01___16" localSheetId="25">#REF!</definedName>
    <definedName name="TABLA01___16">#REF!</definedName>
    <definedName name="TABLA01___22" localSheetId="17">#REF!</definedName>
    <definedName name="TABLA01___22" localSheetId="19">#REF!</definedName>
    <definedName name="TABLA01___22" localSheetId="21">#REF!</definedName>
    <definedName name="TABLA01___22" localSheetId="23">#REF!</definedName>
    <definedName name="TABLA01___22" localSheetId="25">#REF!</definedName>
    <definedName name="TABLA01___22">#REF!</definedName>
    <definedName name="TABLA01___48" localSheetId="17">#REF!</definedName>
    <definedName name="TABLA01___48" localSheetId="19">#REF!</definedName>
    <definedName name="TABLA01___48" localSheetId="21">#REF!</definedName>
    <definedName name="TABLA01___48" localSheetId="23">#REF!</definedName>
    <definedName name="TABLA01___48" localSheetId="25">#REF!</definedName>
    <definedName name="TABLA01___48">#REF!</definedName>
    <definedName name="TABLA01___60" localSheetId="17">#REF!</definedName>
    <definedName name="TABLA01___60" localSheetId="19">#REF!</definedName>
    <definedName name="TABLA01___60" localSheetId="21">#REF!</definedName>
    <definedName name="TABLA01___60" localSheetId="23">#REF!</definedName>
    <definedName name="TABLA01___60" localSheetId="25">#REF!</definedName>
    <definedName name="TABLA01___60">#REF!</definedName>
    <definedName name="TABLA01___67" localSheetId="17">#REF!</definedName>
    <definedName name="TABLA01___67" localSheetId="19">#REF!</definedName>
    <definedName name="TABLA01___67" localSheetId="21">#REF!</definedName>
    <definedName name="TABLA01___67" localSheetId="23">#REF!</definedName>
    <definedName name="TABLA01___67" localSheetId="25">#REF!</definedName>
    <definedName name="TABLA01___67">#REF!</definedName>
    <definedName name="TABLA01___68" localSheetId="17">#REF!</definedName>
    <definedName name="TABLA01___68" localSheetId="19">#REF!</definedName>
    <definedName name="TABLA01___68" localSheetId="21">#REF!</definedName>
    <definedName name="TABLA01___68" localSheetId="23">#REF!</definedName>
    <definedName name="TABLA01___68" localSheetId="25">#REF!</definedName>
    <definedName name="TABLA01___68">#REF!</definedName>
    <definedName name="TABLA01___7" localSheetId="17">#REF!</definedName>
    <definedName name="TABLA01___7" localSheetId="19">#REF!</definedName>
    <definedName name="TABLA01___7" localSheetId="21">#REF!</definedName>
    <definedName name="TABLA01___7" localSheetId="23">#REF!</definedName>
    <definedName name="TABLA01___7" localSheetId="25">#REF!</definedName>
    <definedName name="TABLA01___7">#REF!</definedName>
    <definedName name="TABLA01___70" localSheetId="17">#REF!</definedName>
    <definedName name="TABLA01___70" localSheetId="19">#REF!</definedName>
    <definedName name="TABLA01___70" localSheetId="21">#REF!</definedName>
    <definedName name="TABLA01___70" localSheetId="23">#REF!</definedName>
    <definedName name="TABLA01___70" localSheetId="25">#REF!</definedName>
    <definedName name="TABLA01___70">#REF!</definedName>
    <definedName name="TABLA01___71" localSheetId="17">#REF!</definedName>
    <definedName name="TABLA01___71" localSheetId="19">#REF!</definedName>
    <definedName name="TABLA01___71" localSheetId="21">#REF!</definedName>
    <definedName name="TABLA01___71" localSheetId="23">#REF!</definedName>
    <definedName name="TABLA01___71" localSheetId="25">#REF!</definedName>
    <definedName name="TABLA01___71">#REF!</definedName>
    <definedName name="TABLA01___72" localSheetId="17">#REF!</definedName>
    <definedName name="TABLA01___72" localSheetId="19">#REF!</definedName>
    <definedName name="TABLA01___72" localSheetId="21">#REF!</definedName>
    <definedName name="TABLA01___72" localSheetId="23">#REF!</definedName>
    <definedName name="TABLA01___72" localSheetId="25">#REF!</definedName>
    <definedName name="TABLA01___72">#REF!</definedName>
    <definedName name="TABLA01___73" localSheetId="17">#REF!</definedName>
    <definedName name="TABLA01___73" localSheetId="19">#REF!</definedName>
    <definedName name="TABLA01___73" localSheetId="21">#REF!</definedName>
    <definedName name="TABLA01___73" localSheetId="23">#REF!</definedName>
    <definedName name="TABLA01___73" localSheetId="25">#REF!</definedName>
    <definedName name="TABLA01___73">#REF!</definedName>
    <definedName name="TABLA01___74" localSheetId="17">#REF!</definedName>
    <definedName name="TABLA01___74" localSheetId="19">#REF!</definedName>
    <definedName name="TABLA01___74" localSheetId="21">#REF!</definedName>
    <definedName name="TABLA01___74" localSheetId="23">#REF!</definedName>
    <definedName name="TABLA01___74" localSheetId="25">#REF!</definedName>
    <definedName name="TABLA01___74">#REF!</definedName>
    <definedName name="TABLA01___75" localSheetId="17">#REF!</definedName>
    <definedName name="TABLA01___75" localSheetId="19">#REF!</definedName>
    <definedName name="TABLA01___75" localSheetId="21">#REF!</definedName>
    <definedName name="TABLA01___75" localSheetId="23">#REF!</definedName>
    <definedName name="TABLA01___75" localSheetId="25">#REF!</definedName>
    <definedName name="TABLA01___75">#REF!</definedName>
    <definedName name="TABLA01___8" localSheetId="17">#REF!</definedName>
    <definedName name="TABLA01___8" localSheetId="19">#REF!</definedName>
    <definedName name="TABLA01___8" localSheetId="21">#REF!</definedName>
    <definedName name="TABLA01___8" localSheetId="23">#REF!</definedName>
    <definedName name="TABLA01___8" localSheetId="25">#REF!</definedName>
    <definedName name="TABLA01___8">#REF!</definedName>
    <definedName name="TABLA01___83" localSheetId="17">#REF!</definedName>
    <definedName name="TABLA01___83" localSheetId="19">#REF!</definedName>
    <definedName name="TABLA01___83" localSheetId="21">#REF!</definedName>
    <definedName name="TABLA01___83" localSheetId="23">#REF!</definedName>
    <definedName name="TABLA01___83" localSheetId="25">#REF!</definedName>
    <definedName name="TABLA01___83">#REF!</definedName>
    <definedName name="TABLA02" localSheetId="17">#REF!</definedName>
    <definedName name="TABLA02" localSheetId="19">#REF!</definedName>
    <definedName name="TABLA02" localSheetId="21">#REF!</definedName>
    <definedName name="TABLA02" localSheetId="23">#REF!</definedName>
    <definedName name="TABLA02" localSheetId="25">#REF!</definedName>
    <definedName name="TABLA02">#REF!</definedName>
    <definedName name="TABLA02___0" localSheetId="17">#REF!</definedName>
    <definedName name="TABLA02___0" localSheetId="19">#REF!</definedName>
    <definedName name="TABLA02___0" localSheetId="21">#REF!</definedName>
    <definedName name="TABLA02___0" localSheetId="23">#REF!</definedName>
    <definedName name="TABLA02___0" localSheetId="25">#REF!</definedName>
    <definedName name="TABLA02___0">#REF!</definedName>
    <definedName name="TABLA02___11" localSheetId="17">#REF!</definedName>
    <definedName name="TABLA02___11" localSheetId="19">#REF!</definedName>
    <definedName name="TABLA02___11" localSheetId="21">#REF!</definedName>
    <definedName name="TABLA02___11" localSheetId="23">#REF!</definedName>
    <definedName name="TABLA02___11" localSheetId="25">#REF!</definedName>
    <definedName name="TABLA02___11">#REF!</definedName>
    <definedName name="TABLA02___16" localSheetId="17">#REF!</definedName>
    <definedName name="TABLA02___16" localSheetId="19">#REF!</definedName>
    <definedName name="TABLA02___16" localSheetId="21">#REF!</definedName>
    <definedName name="TABLA02___16" localSheetId="23">#REF!</definedName>
    <definedName name="TABLA02___16" localSheetId="25">#REF!</definedName>
    <definedName name="TABLA02___16">#REF!</definedName>
    <definedName name="TABLA02___22" localSheetId="17">#REF!</definedName>
    <definedName name="TABLA02___22" localSheetId="19">#REF!</definedName>
    <definedName name="TABLA02___22" localSheetId="21">#REF!</definedName>
    <definedName name="TABLA02___22" localSheetId="23">#REF!</definedName>
    <definedName name="TABLA02___22" localSheetId="25">#REF!</definedName>
    <definedName name="TABLA02___22">#REF!</definedName>
    <definedName name="TABLA02___48" localSheetId="17">#REF!</definedName>
    <definedName name="TABLA02___48" localSheetId="19">#REF!</definedName>
    <definedName name="TABLA02___48" localSheetId="21">#REF!</definedName>
    <definedName name="TABLA02___48" localSheetId="23">#REF!</definedName>
    <definedName name="TABLA02___48" localSheetId="25">#REF!</definedName>
    <definedName name="TABLA02___48">#REF!</definedName>
    <definedName name="TABLA02___60" localSheetId="17">#REF!</definedName>
    <definedName name="TABLA02___60" localSheetId="19">#REF!</definedName>
    <definedName name="TABLA02___60" localSheetId="21">#REF!</definedName>
    <definedName name="TABLA02___60" localSheetId="23">#REF!</definedName>
    <definedName name="TABLA02___60" localSheetId="25">#REF!</definedName>
    <definedName name="TABLA02___60">#REF!</definedName>
    <definedName name="TABLA02___67" localSheetId="17">#REF!</definedName>
    <definedName name="TABLA02___67" localSheetId="19">#REF!</definedName>
    <definedName name="TABLA02___67" localSheetId="21">#REF!</definedName>
    <definedName name="TABLA02___67" localSheetId="23">#REF!</definedName>
    <definedName name="TABLA02___67" localSheetId="25">#REF!</definedName>
    <definedName name="TABLA02___67">#REF!</definedName>
    <definedName name="TABLA02___68" localSheetId="17">#REF!</definedName>
    <definedName name="TABLA02___68" localSheetId="19">#REF!</definedName>
    <definedName name="TABLA02___68" localSheetId="21">#REF!</definedName>
    <definedName name="TABLA02___68" localSheetId="23">#REF!</definedName>
    <definedName name="TABLA02___68" localSheetId="25">#REF!</definedName>
    <definedName name="TABLA02___68">#REF!</definedName>
    <definedName name="TABLA02___7" localSheetId="17">#REF!</definedName>
    <definedName name="TABLA02___7" localSheetId="19">#REF!</definedName>
    <definedName name="TABLA02___7" localSheetId="21">#REF!</definedName>
    <definedName name="TABLA02___7" localSheetId="23">#REF!</definedName>
    <definedName name="TABLA02___7" localSheetId="25">#REF!</definedName>
    <definedName name="TABLA02___7">#REF!</definedName>
    <definedName name="TABLA02___70" localSheetId="17">#REF!</definedName>
    <definedName name="TABLA02___70" localSheetId="19">#REF!</definedName>
    <definedName name="TABLA02___70" localSheetId="21">#REF!</definedName>
    <definedName name="TABLA02___70" localSheetId="23">#REF!</definedName>
    <definedName name="TABLA02___70" localSheetId="25">#REF!</definedName>
    <definedName name="TABLA02___70">#REF!</definedName>
    <definedName name="TABLA02___71" localSheetId="17">#REF!</definedName>
    <definedName name="TABLA02___71" localSheetId="19">#REF!</definedName>
    <definedName name="TABLA02___71" localSheetId="21">#REF!</definedName>
    <definedName name="TABLA02___71" localSheetId="23">#REF!</definedName>
    <definedName name="TABLA02___71" localSheetId="25">#REF!</definedName>
    <definedName name="TABLA02___71">#REF!</definedName>
    <definedName name="TABLA02___72" localSheetId="17">#REF!</definedName>
    <definedName name="TABLA02___72" localSheetId="19">#REF!</definedName>
    <definedName name="TABLA02___72" localSheetId="21">#REF!</definedName>
    <definedName name="TABLA02___72" localSheetId="23">#REF!</definedName>
    <definedName name="TABLA02___72" localSheetId="25">#REF!</definedName>
    <definedName name="TABLA02___72">#REF!</definedName>
    <definedName name="TABLA02___73" localSheetId="17">#REF!</definedName>
    <definedName name="TABLA02___73" localSheetId="19">#REF!</definedName>
    <definedName name="TABLA02___73" localSheetId="21">#REF!</definedName>
    <definedName name="TABLA02___73" localSheetId="23">#REF!</definedName>
    <definedName name="TABLA02___73" localSheetId="25">#REF!</definedName>
    <definedName name="TABLA02___73">#REF!</definedName>
    <definedName name="TABLA02___74" localSheetId="17">#REF!</definedName>
    <definedName name="TABLA02___74" localSheetId="19">#REF!</definedName>
    <definedName name="TABLA02___74" localSheetId="21">#REF!</definedName>
    <definedName name="TABLA02___74" localSheetId="23">#REF!</definedName>
    <definedName name="TABLA02___74" localSheetId="25">#REF!</definedName>
    <definedName name="TABLA02___74">#REF!</definedName>
    <definedName name="TABLA02___75" localSheetId="17">#REF!</definedName>
    <definedName name="TABLA02___75" localSheetId="19">#REF!</definedName>
    <definedName name="TABLA02___75" localSheetId="21">#REF!</definedName>
    <definedName name="TABLA02___75" localSheetId="23">#REF!</definedName>
    <definedName name="TABLA02___75" localSheetId="25">#REF!</definedName>
    <definedName name="TABLA02___75">#REF!</definedName>
    <definedName name="TABLA02___8" localSheetId="17">#REF!</definedName>
    <definedName name="TABLA02___8" localSheetId="19">#REF!</definedName>
    <definedName name="TABLA02___8" localSheetId="21">#REF!</definedName>
    <definedName name="TABLA02___8" localSheetId="23">#REF!</definedName>
    <definedName name="TABLA02___8" localSheetId="25">#REF!</definedName>
    <definedName name="TABLA02___8">#REF!</definedName>
    <definedName name="TABLA02___83" localSheetId="17">#REF!</definedName>
    <definedName name="TABLA02___83" localSheetId="19">#REF!</definedName>
    <definedName name="TABLA02___83" localSheetId="21">#REF!</definedName>
    <definedName name="TABLA02___83" localSheetId="23">#REF!</definedName>
    <definedName name="TABLA02___83" localSheetId="25">#REF!</definedName>
    <definedName name="TABLA02___83">#REF!</definedName>
    <definedName name="TABLA03" localSheetId="17">#REF!</definedName>
    <definedName name="TABLA03" localSheetId="19">#REF!</definedName>
    <definedName name="TABLA03" localSheetId="21">#REF!</definedName>
    <definedName name="TABLA03" localSheetId="23">#REF!</definedName>
    <definedName name="TABLA03" localSheetId="25">#REF!</definedName>
    <definedName name="TABLA03">#REF!</definedName>
    <definedName name="TABLA03___0" localSheetId="17">#REF!</definedName>
    <definedName name="TABLA03___0" localSheetId="19">#REF!</definedName>
    <definedName name="TABLA03___0" localSheetId="21">#REF!</definedName>
    <definedName name="TABLA03___0" localSheetId="23">#REF!</definedName>
    <definedName name="TABLA03___0" localSheetId="25">#REF!</definedName>
    <definedName name="TABLA03___0">#REF!</definedName>
    <definedName name="TABLA03___11" localSheetId="17">#REF!</definedName>
    <definedName name="TABLA03___11" localSheetId="19">#REF!</definedName>
    <definedName name="TABLA03___11" localSheetId="21">#REF!</definedName>
    <definedName name="TABLA03___11" localSheetId="23">#REF!</definedName>
    <definedName name="TABLA03___11" localSheetId="25">#REF!</definedName>
    <definedName name="TABLA03___11">#REF!</definedName>
    <definedName name="TABLA03___16" localSheetId="17">#REF!</definedName>
    <definedName name="TABLA03___16" localSheetId="19">#REF!</definedName>
    <definedName name="TABLA03___16" localSheetId="21">#REF!</definedName>
    <definedName name="TABLA03___16" localSheetId="23">#REF!</definedName>
    <definedName name="TABLA03___16" localSheetId="25">#REF!</definedName>
    <definedName name="TABLA03___16">#REF!</definedName>
    <definedName name="TABLA03___22" localSheetId="17">#REF!</definedName>
    <definedName name="TABLA03___22" localSheetId="19">#REF!</definedName>
    <definedName name="TABLA03___22" localSheetId="21">#REF!</definedName>
    <definedName name="TABLA03___22" localSheetId="23">#REF!</definedName>
    <definedName name="TABLA03___22" localSheetId="25">#REF!</definedName>
    <definedName name="TABLA03___22">#REF!</definedName>
    <definedName name="TABLA03___48" localSheetId="17">#REF!</definedName>
    <definedName name="TABLA03___48" localSheetId="19">#REF!</definedName>
    <definedName name="TABLA03___48" localSheetId="21">#REF!</definedName>
    <definedName name="TABLA03___48" localSheetId="23">#REF!</definedName>
    <definedName name="TABLA03___48" localSheetId="25">#REF!</definedName>
    <definedName name="TABLA03___48">#REF!</definedName>
    <definedName name="TABLA03___60" localSheetId="17">#REF!</definedName>
    <definedName name="TABLA03___60" localSheetId="19">#REF!</definedName>
    <definedName name="TABLA03___60" localSheetId="21">#REF!</definedName>
    <definedName name="TABLA03___60" localSheetId="23">#REF!</definedName>
    <definedName name="TABLA03___60" localSheetId="25">#REF!</definedName>
    <definedName name="TABLA03___60">#REF!</definedName>
    <definedName name="TABLA03___67" localSheetId="17">#REF!</definedName>
    <definedName name="TABLA03___67" localSheetId="19">#REF!</definedName>
    <definedName name="TABLA03___67" localSheetId="21">#REF!</definedName>
    <definedName name="TABLA03___67" localSheetId="23">#REF!</definedName>
    <definedName name="TABLA03___67" localSheetId="25">#REF!</definedName>
    <definedName name="TABLA03___67">#REF!</definedName>
    <definedName name="TABLA03___68" localSheetId="17">#REF!</definedName>
    <definedName name="TABLA03___68" localSheetId="19">#REF!</definedName>
    <definedName name="TABLA03___68" localSheetId="21">#REF!</definedName>
    <definedName name="TABLA03___68" localSheetId="23">#REF!</definedName>
    <definedName name="TABLA03___68" localSheetId="25">#REF!</definedName>
    <definedName name="TABLA03___68">#REF!</definedName>
    <definedName name="TABLA03___7" localSheetId="17">#REF!</definedName>
    <definedName name="TABLA03___7" localSheetId="19">#REF!</definedName>
    <definedName name="TABLA03___7" localSheetId="21">#REF!</definedName>
    <definedName name="TABLA03___7" localSheetId="23">#REF!</definedName>
    <definedName name="TABLA03___7" localSheetId="25">#REF!</definedName>
    <definedName name="TABLA03___7">#REF!</definedName>
    <definedName name="TABLA03___70" localSheetId="17">#REF!</definedName>
    <definedName name="TABLA03___70" localSheetId="19">#REF!</definedName>
    <definedName name="TABLA03___70" localSheetId="21">#REF!</definedName>
    <definedName name="TABLA03___70" localSheetId="23">#REF!</definedName>
    <definedName name="TABLA03___70" localSheetId="25">#REF!</definedName>
    <definedName name="TABLA03___70">#REF!</definedName>
    <definedName name="TABLA03___71" localSheetId="17">#REF!</definedName>
    <definedName name="TABLA03___71" localSheetId="19">#REF!</definedName>
    <definedName name="TABLA03___71" localSheetId="21">#REF!</definedName>
    <definedName name="TABLA03___71" localSheetId="23">#REF!</definedName>
    <definedName name="TABLA03___71" localSheetId="25">#REF!</definedName>
    <definedName name="TABLA03___71">#REF!</definedName>
    <definedName name="TABLA03___72" localSheetId="17">#REF!</definedName>
    <definedName name="TABLA03___72" localSheetId="19">#REF!</definedName>
    <definedName name="TABLA03___72" localSheetId="21">#REF!</definedName>
    <definedName name="TABLA03___72" localSheetId="23">#REF!</definedName>
    <definedName name="TABLA03___72" localSheetId="25">#REF!</definedName>
    <definedName name="TABLA03___72">#REF!</definedName>
    <definedName name="TABLA03___73" localSheetId="17">#REF!</definedName>
    <definedName name="TABLA03___73" localSheetId="19">#REF!</definedName>
    <definedName name="TABLA03___73" localSheetId="21">#REF!</definedName>
    <definedName name="TABLA03___73" localSheetId="23">#REF!</definedName>
    <definedName name="TABLA03___73" localSheetId="25">#REF!</definedName>
    <definedName name="TABLA03___73">#REF!</definedName>
    <definedName name="TABLA03___74" localSheetId="17">#REF!</definedName>
    <definedName name="TABLA03___74" localSheetId="19">#REF!</definedName>
    <definedName name="TABLA03___74" localSheetId="21">#REF!</definedName>
    <definedName name="TABLA03___74" localSheetId="23">#REF!</definedName>
    <definedName name="TABLA03___74" localSheetId="25">#REF!</definedName>
    <definedName name="TABLA03___74">#REF!</definedName>
    <definedName name="TABLA03___75" localSheetId="17">#REF!</definedName>
    <definedName name="TABLA03___75" localSheetId="19">#REF!</definedName>
    <definedName name="TABLA03___75" localSheetId="21">#REF!</definedName>
    <definedName name="TABLA03___75" localSheetId="23">#REF!</definedName>
    <definedName name="TABLA03___75" localSheetId="25">#REF!</definedName>
    <definedName name="TABLA03___75">#REF!</definedName>
    <definedName name="TABLA03___8" localSheetId="17">#REF!</definedName>
    <definedName name="TABLA03___8" localSheetId="19">#REF!</definedName>
    <definedName name="TABLA03___8" localSheetId="21">#REF!</definedName>
    <definedName name="TABLA03___8" localSheetId="23">#REF!</definedName>
    <definedName name="TABLA03___8" localSheetId="25">#REF!</definedName>
    <definedName name="TABLA03___8">#REF!</definedName>
    <definedName name="TABLA03___83" localSheetId="17">#REF!</definedName>
    <definedName name="TABLA03___83" localSheetId="19">#REF!</definedName>
    <definedName name="TABLA03___83" localSheetId="21">#REF!</definedName>
    <definedName name="TABLA03___83" localSheetId="23">#REF!</definedName>
    <definedName name="TABLA03___83" localSheetId="25">#REF!</definedName>
    <definedName name="TABLA03___83">#REF!</definedName>
    <definedName name="TABLA2000" localSheetId="17">#REF!</definedName>
    <definedName name="TABLA2000" localSheetId="19">#REF!</definedName>
    <definedName name="TABLA2000" localSheetId="21">#REF!</definedName>
    <definedName name="TABLA2000" localSheetId="23">#REF!</definedName>
    <definedName name="TABLA2000" localSheetId="25">#REF!</definedName>
    <definedName name="TABLA2000">#REF!</definedName>
    <definedName name="TABLA2001" localSheetId="17">#REF!</definedName>
    <definedName name="TABLA2001" localSheetId="19">#REF!</definedName>
    <definedName name="TABLA2001" localSheetId="21">#REF!</definedName>
    <definedName name="TABLA2001" localSheetId="23">#REF!</definedName>
    <definedName name="TABLA2001" localSheetId="25">#REF!</definedName>
    <definedName name="TABLA2001">#REF!</definedName>
    <definedName name="TABLA2002" localSheetId="17">#REF!</definedName>
    <definedName name="TABLA2002" localSheetId="19">#REF!</definedName>
    <definedName name="TABLA2002" localSheetId="21">#REF!</definedName>
    <definedName name="TABLA2002" localSheetId="23">#REF!</definedName>
    <definedName name="TABLA2002" localSheetId="25">#REF!</definedName>
    <definedName name="TABLA2002">#REF!</definedName>
    <definedName name="TABLA2003" localSheetId="17">#REF!</definedName>
    <definedName name="TABLA2003" localSheetId="19">#REF!</definedName>
    <definedName name="TABLA2003" localSheetId="21">#REF!</definedName>
    <definedName name="TABLA2003" localSheetId="23">#REF!</definedName>
    <definedName name="TABLA2003" localSheetId="25">#REF!</definedName>
    <definedName name="TABLA2003">#REF!</definedName>
    <definedName name="TABLA98" localSheetId="17">#REF!</definedName>
    <definedName name="TABLA98" localSheetId="19">#REF!</definedName>
    <definedName name="TABLA98" localSheetId="21">#REF!</definedName>
    <definedName name="TABLA98" localSheetId="23">#REF!</definedName>
    <definedName name="TABLA98" localSheetId="25">#REF!</definedName>
    <definedName name="TABLA98">#REF!</definedName>
    <definedName name="TABLA99" localSheetId="17">#REF!</definedName>
    <definedName name="TABLA99" localSheetId="19">#REF!</definedName>
    <definedName name="TABLA99" localSheetId="21">#REF!</definedName>
    <definedName name="TABLA99" localSheetId="23">#REF!</definedName>
    <definedName name="TABLA99" localSheetId="25">#REF!</definedName>
    <definedName name="TABLA99">#REF!</definedName>
    <definedName name="TablaMeses" localSheetId="19">[52]Meses!$A$1:$C$14</definedName>
    <definedName name="TablaMeses" localSheetId="21">[52]Meses!$A$1:$C$14</definedName>
    <definedName name="TablaMeses" localSheetId="23">[52]Meses!$A$1:$C$14</definedName>
    <definedName name="TablaMeses" localSheetId="25">[52]Meses!$A$1:$C$14</definedName>
    <definedName name="TablaMeses">#REF!</definedName>
    <definedName name="TC" localSheetId="19">[43]Resumen!$AH$3:$AN$18</definedName>
    <definedName name="TC" localSheetId="21">[43]Resumen!$AH$3:$AN$18</definedName>
    <definedName name="TC" localSheetId="23">[43]Resumen!$AH$3:$AN$18</definedName>
    <definedName name="TC" localSheetId="25">[43]Resumen!$AH$3:$AN$18</definedName>
    <definedName name="TC">#REF!</definedName>
    <definedName name="TC_2002_3" localSheetId="19">[42]Monedas!$A$268:$U$291</definedName>
    <definedName name="TC_2002_3" localSheetId="21">[42]Monedas!$A$268:$U$291</definedName>
    <definedName name="TC_2002_3" localSheetId="23">[42]Monedas!$A$268:$U$291</definedName>
    <definedName name="TC_2002_3" localSheetId="25">[42]Monedas!$A$268:$U$291</definedName>
    <definedName name="TC_2002_3">#REF!</definedName>
    <definedName name="TC_2002_3a" localSheetId="19">[42]Monedas!$A$356:$U$379</definedName>
    <definedName name="TC_2002_3a" localSheetId="21">[42]Monedas!$A$356:$U$379</definedName>
    <definedName name="TC_2002_3a" localSheetId="23">[42]Monedas!$A$356:$U$379</definedName>
    <definedName name="TC_2002_3a" localSheetId="25">[42]Monedas!$A$356:$U$379</definedName>
    <definedName name="TC_2002_3a">#REF!</definedName>
    <definedName name="TCR" localSheetId="19">[43]Resumen!$U$3:$AF$18</definedName>
    <definedName name="TCR" localSheetId="21">[43]Resumen!$U$3:$AF$18</definedName>
    <definedName name="TCR" localSheetId="23">[43]Resumen!$U$3:$AF$18</definedName>
    <definedName name="TCR" localSheetId="25">[43]Resumen!$U$3:$AF$18</definedName>
    <definedName name="TCR">#REF!</definedName>
    <definedName name="Test" localSheetId="17">#REF!</definedName>
    <definedName name="Test" localSheetId="19">#REF!</definedName>
    <definedName name="Test" localSheetId="21">#REF!</definedName>
    <definedName name="Test" localSheetId="23">#REF!</definedName>
    <definedName name="Test" localSheetId="25">#REF!</definedName>
    <definedName name="Test">#REF!</definedName>
    <definedName name="TITL" localSheetId="17">#REF!</definedName>
    <definedName name="TITL" localSheetId="19">#REF!</definedName>
    <definedName name="TITL" localSheetId="21">#REF!</definedName>
    <definedName name="TITL" localSheetId="23">#REF!</definedName>
    <definedName name="TITL" localSheetId="25">#REF!</definedName>
    <definedName name="TITL">#REF!</definedName>
    <definedName name="TOTAL" localSheetId="17">#REF!</definedName>
    <definedName name="TOTAL" localSheetId="19">#REF!</definedName>
    <definedName name="TOTAL" localSheetId="21">#REF!</definedName>
    <definedName name="TOTAL" localSheetId="23">#REF!</definedName>
    <definedName name="TOTAL" localSheetId="25">#REF!</definedName>
    <definedName name="TOTAL">#REF!</definedName>
    <definedName name="TOTAL8" localSheetId="17">#REF!</definedName>
    <definedName name="TOTAL8" localSheetId="19">#REF!</definedName>
    <definedName name="TOTAL8" localSheetId="21">#REF!</definedName>
    <definedName name="TOTAL8" localSheetId="23">#REF!</definedName>
    <definedName name="TOTAL8" localSheetId="25">#REF!</definedName>
    <definedName name="TOTAL8">#REF!</definedName>
    <definedName name="treint" localSheetId="19">[45]OPERACIONES!#REF!</definedName>
    <definedName name="treint" localSheetId="21">[45]OPERACIONES!#REF!</definedName>
    <definedName name="treint" localSheetId="23">[45]OPERACIONES!#REF!</definedName>
    <definedName name="treint" localSheetId="25">[45]OPERACIONES!#REF!</definedName>
    <definedName name="treint">#REF!</definedName>
    <definedName name="TUTOR" localSheetId="17">#REF!</definedName>
    <definedName name="TUTOR" localSheetId="19">#REF!</definedName>
    <definedName name="TUTOR" localSheetId="21">#REF!</definedName>
    <definedName name="TUTOR" localSheetId="23">#REF!</definedName>
    <definedName name="TUTOR" localSheetId="25">#REF!</definedName>
    <definedName name="TUTOR">#REF!</definedName>
    <definedName name="UN" localSheetId="17">#REF!</definedName>
    <definedName name="UN" localSheetId="19">#REF!</definedName>
    <definedName name="UN" localSheetId="21">#REF!</definedName>
    <definedName name="UN" localSheetId="23">#REF!</definedName>
    <definedName name="UN" localSheetId="25">#REF!</definedName>
    <definedName name="UN">#REF!</definedName>
    <definedName name="UN_2" localSheetId="19">[41]PAG14!#REF!</definedName>
    <definedName name="UN_2" localSheetId="21">[41]PAG14!#REF!</definedName>
    <definedName name="UN_2" localSheetId="23">[41]PAG14!#REF!</definedName>
    <definedName name="UN_2" localSheetId="25">[41]PAG14!#REF!</definedName>
    <definedName name="UN_2">#REF!</definedName>
    <definedName name="uno" localSheetId="17">#REF!</definedName>
    <definedName name="uno" localSheetId="19">#REF!</definedName>
    <definedName name="uno" localSheetId="21">#REF!</definedName>
    <definedName name="uno" localSheetId="23">#REF!</definedName>
    <definedName name="uno" localSheetId="25">#REF!</definedName>
    <definedName name="uno">#REF!</definedName>
    <definedName name="VALOR" localSheetId="1">#REF!</definedName>
    <definedName name="VALOR" localSheetId="3">#REF!</definedName>
    <definedName name="VALOR" localSheetId="5">#REF!</definedName>
    <definedName name="VALOR" localSheetId="7">#REF!</definedName>
    <definedName name="VALOR" localSheetId="9">#REF!</definedName>
    <definedName name="VALOR" localSheetId="11">#REF!</definedName>
    <definedName name="VALOR" localSheetId="13">#REF!</definedName>
    <definedName name="VALOR" localSheetId="15">#REF!</definedName>
    <definedName name="VALOR" localSheetId="17">#REF!</definedName>
    <definedName name="VALOR" localSheetId="19">#REF!</definedName>
    <definedName name="VALOR" localSheetId="21">#REF!</definedName>
    <definedName name="VALOR" localSheetId="23">#REF!</definedName>
    <definedName name="VALOR" localSheetId="25">#REF!</definedName>
    <definedName name="VALOR" localSheetId="27">#REF!</definedName>
    <definedName name="VALOR" localSheetId="29">#REF!</definedName>
    <definedName name="VALOR" localSheetId="31">#REF!</definedName>
    <definedName name="VALOR">#N/A</definedName>
    <definedName name="VARACU" localSheetId="1">#REF!</definedName>
    <definedName name="VARACU" localSheetId="3">#REF!</definedName>
    <definedName name="VARACU" localSheetId="5">#REF!</definedName>
    <definedName name="VARACU" localSheetId="7">#REF!</definedName>
    <definedName name="VARACU" localSheetId="9">#REF!</definedName>
    <definedName name="VARACU" localSheetId="11">#REF!</definedName>
    <definedName name="VARACU" localSheetId="13">#REF!</definedName>
    <definedName name="VARACU" localSheetId="15">#REF!</definedName>
    <definedName name="VARACU" localSheetId="17">#REF!</definedName>
    <definedName name="VARACU" localSheetId="19">#REF!</definedName>
    <definedName name="VARACU" localSheetId="21">#REF!</definedName>
    <definedName name="VARACU" localSheetId="23">#REF!</definedName>
    <definedName name="VARACU" localSheetId="25">#REF!</definedName>
    <definedName name="VARACU" localSheetId="27">#REF!</definedName>
    <definedName name="VARACU" localSheetId="29">#REF!</definedName>
    <definedName name="VARACU" localSheetId="31">#REF!</definedName>
    <definedName name="VARACU">#N/A</definedName>
    <definedName name="VARACUM" localSheetId="1">#REF!</definedName>
    <definedName name="VARACUM" localSheetId="3">#REF!</definedName>
    <definedName name="VARACUM" localSheetId="5">#REF!</definedName>
    <definedName name="VARACUM" localSheetId="19">#REF!</definedName>
    <definedName name="VARACUM" localSheetId="21">#REF!</definedName>
    <definedName name="VARACUM" localSheetId="23">#REF!</definedName>
    <definedName name="VARACUM" localSheetId="25">#REF!</definedName>
    <definedName name="VARACUM">#REF!</definedName>
    <definedName name="VARMEN" localSheetId="1">#REF!</definedName>
    <definedName name="VARMEN" localSheetId="3">#REF!</definedName>
    <definedName name="VARMEN" localSheetId="5">#REF!</definedName>
    <definedName name="VARMEN" localSheetId="7">#REF!</definedName>
    <definedName name="VARMEN" localSheetId="9">#REF!</definedName>
    <definedName name="VARMEN" localSheetId="11">#REF!</definedName>
    <definedName name="VARMEN" localSheetId="13">#REF!</definedName>
    <definedName name="VARMEN" localSheetId="15">#REF!</definedName>
    <definedName name="VARMEN" localSheetId="17">#REF!</definedName>
    <definedName name="VARMEN" localSheetId="19">#REF!</definedName>
    <definedName name="VARMEN" localSheetId="21">#REF!</definedName>
    <definedName name="VARMEN" localSheetId="23">#REF!</definedName>
    <definedName name="VARMEN" localSheetId="25">#REF!</definedName>
    <definedName name="VARMEN" localSheetId="27">#REF!</definedName>
    <definedName name="VARMEN" localSheetId="29">#REF!</definedName>
    <definedName name="VARMEN" localSheetId="31">#REF!</definedName>
    <definedName name="VARMEN">#N/A</definedName>
    <definedName name="ves" localSheetId="1">#REF!</definedName>
    <definedName name="ves" localSheetId="3">#REF!</definedName>
    <definedName name="ves" localSheetId="5">#REF!</definedName>
    <definedName name="ves" localSheetId="17">#REF!</definedName>
    <definedName name="ves" localSheetId="19">#REF!</definedName>
    <definedName name="ves" localSheetId="21">#REF!</definedName>
    <definedName name="ves" localSheetId="23">#REF!</definedName>
    <definedName name="ves" localSheetId="25">#REF!</definedName>
    <definedName name="ves">#REF!</definedName>
    <definedName name="VOL" localSheetId="1">#REF!</definedName>
    <definedName name="VOL" localSheetId="3">#REF!</definedName>
    <definedName name="VOL" localSheetId="5">#REF!</definedName>
    <definedName name="VOL" localSheetId="19">#REF!</definedName>
    <definedName name="VOL" localSheetId="21">#REF!</definedName>
    <definedName name="VOL" localSheetId="23">#REF!</definedName>
    <definedName name="VOL" localSheetId="25">#REF!</definedName>
    <definedName name="VOL">#REF!</definedName>
    <definedName name="VOLUMEN" localSheetId="1">#REF!</definedName>
    <definedName name="VOLUMEN" localSheetId="3">#REF!</definedName>
    <definedName name="VOLUMEN" localSheetId="5">#REF!</definedName>
    <definedName name="VOLUMEN" localSheetId="7">#REF!</definedName>
    <definedName name="VOLUMEN" localSheetId="9">#REF!</definedName>
    <definedName name="VOLUMEN" localSheetId="11">#REF!</definedName>
    <definedName name="VOLUMEN" localSheetId="13">#REF!</definedName>
    <definedName name="VOLUMEN" localSheetId="15">#REF!</definedName>
    <definedName name="VOLUMEN" localSheetId="17">#REF!</definedName>
    <definedName name="VOLUMEN" localSheetId="19">#REF!</definedName>
    <definedName name="VOLUMEN" localSheetId="21">#REF!</definedName>
    <definedName name="VOLUMEN" localSheetId="23">#REF!</definedName>
    <definedName name="VOLUMEN" localSheetId="25">#REF!</definedName>
    <definedName name="VOLUMEN" localSheetId="27">#REF!</definedName>
    <definedName name="VOLUMEN" localSheetId="29">#REF!</definedName>
    <definedName name="VOLUMEN" localSheetId="31">#REF!</definedName>
    <definedName name="VOLUMEN">#N/A</definedName>
    <definedName name="VVALOR" localSheetId="1">#REF!</definedName>
    <definedName name="VVALOR" localSheetId="3">#REF!</definedName>
    <definedName name="VVALOR" localSheetId="5">#REF!</definedName>
    <definedName name="VVALOR" localSheetId="7">#REF!</definedName>
    <definedName name="VVALOR" localSheetId="9">#REF!</definedName>
    <definedName name="VVALOR" localSheetId="11">#REF!</definedName>
    <definedName name="VVALOR" localSheetId="13">#REF!</definedName>
    <definedName name="VVALOR" localSheetId="15">#REF!</definedName>
    <definedName name="VVALOR" localSheetId="17">#REF!</definedName>
    <definedName name="VVALOR" localSheetId="19">#REF!</definedName>
    <definedName name="VVALOR" localSheetId="21">#REF!</definedName>
    <definedName name="VVALOR" localSheetId="23">#REF!</definedName>
    <definedName name="VVALOR" localSheetId="25">#REF!</definedName>
    <definedName name="VVALOR" localSheetId="27">#REF!</definedName>
    <definedName name="VVALOR" localSheetId="29">#REF!</definedName>
    <definedName name="VVALOR" localSheetId="31">#REF!</definedName>
    <definedName name="VVALOR">#N/A</definedName>
    <definedName name="wwwww" localSheetId="19">#REF!</definedName>
    <definedName name="wwwww" localSheetId="21">#REF!</definedName>
    <definedName name="wwwww" localSheetId="23">#REF!</definedName>
    <definedName name="wwwww" localSheetId="25">#REF!</definedName>
    <definedName name="wwwww">#REF!</definedName>
    <definedName name="x" localSheetId="1">#REF!</definedName>
    <definedName name="x" localSheetId="3">#REF!</definedName>
    <definedName name="x" localSheetId="5">#REF!</definedName>
    <definedName name="x" localSheetId="17">#REF!</definedName>
    <definedName name="x" localSheetId="19">#REF!</definedName>
    <definedName name="x" localSheetId="21">#REF!</definedName>
    <definedName name="x" localSheetId="23">#REF!</definedName>
    <definedName name="x" localSheetId="25">#REF!</definedName>
    <definedName name="x">#REF!</definedName>
    <definedName name="xCol" localSheetId="19">[53]Dat!$E$1</definedName>
    <definedName name="xCol" localSheetId="21">[53]Dat!$E$1</definedName>
    <definedName name="xCol" localSheetId="23">[53]Dat!$E$1</definedName>
    <definedName name="xCol" localSheetId="25">[53]Dat!$E$1</definedName>
    <definedName name="xCol">#REF!</definedName>
    <definedName name="xCurrent" localSheetId="19">[53]Dat!$C$1</definedName>
    <definedName name="xCurrent" localSheetId="21">[53]Dat!$C$1</definedName>
    <definedName name="xCurrent" localSheetId="23">[53]Dat!$C$1</definedName>
    <definedName name="xCurrent" localSheetId="25">[53]Dat!$C$1</definedName>
    <definedName name="xCurrent">#REF!</definedName>
    <definedName name="xRuta" localSheetId="19">[22]Menu!$C$17:$C$17</definedName>
    <definedName name="xRuta" localSheetId="21">[22]Menu!$C$17:$C$17</definedName>
    <definedName name="xRuta" localSheetId="23">[22]Menu!$C$17:$C$17</definedName>
    <definedName name="xRuta" localSheetId="25">[22]Menu!$C$17:$C$17</definedName>
    <definedName name="xRuta">#REF!</definedName>
    <definedName name="xRuta2" localSheetId="19">[22]Menu!$C$19</definedName>
    <definedName name="xRuta2" localSheetId="21">[22]Menu!$C$19</definedName>
    <definedName name="xRuta2" localSheetId="23">[22]Menu!$C$19</definedName>
    <definedName name="xRuta2" localSheetId="25">[22]Menu!$C$19</definedName>
    <definedName name="xRuta2">#REF!</definedName>
    <definedName name="xx" localSheetId="17">#REF!</definedName>
    <definedName name="xx" localSheetId="19">[36]CotizInternac!$A$1:$H$134</definedName>
    <definedName name="xx" localSheetId="21">[36]CotizInternac!$A$1:$H$134</definedName>
    <definedName name="xx" localSheetId="23">[36]CotizInternac!$A$1:$H$134</definedName>
    <definedName name="xx" localSheetId="25">[36]CotizInternac!$A$1:$H$134</definedName>
    <definedName name="xx" localSheetId="27">#REF!</definedName>
    <definedName name="xx" localSheetId="29">#REF!</definedName>
    <definedName name="xx" localSheetId="31">#REF!</definedName>
    <definedName name="xx">#REF!</definedName>
    <definedName name="xxAMano" localSheetId="19">[22]c1!$N$164</definedName>
    <definedName name="xxAMano" localSheetId="21">[22]c1!$N$164</definedName>
    <definedName name="xxAMano" localSheetId="23">[22]c1!$N$164</definedName>
    <definedName name="xxAMano" localSheetId="25">[22]c1!$N$164</definedName>
    <definedName name="xxAMano">#REF!</definedName>
    <definedName name="xxDate" localSheetId="17">#REF!</definedName>
    <definedName name="xxDate" localSheetId="19">#REF!</definedName>
    <definedName name="xxDate" localSheetId="21">#REF!</definedName>
    <definedName name="xxDate" localSheetId="23">#REF!</definedName>
    <definedName name="xxDate" localSheetId="25">#REF!</definedName>
    <definedName name="xxDate">#REF!</definedName>
    <definedName name="xxDEF" localSheetId="19">[22]Titles!$A$27</definedName>
    <definedName name="xxDEF" localSheetId="21">[22]Titles!$A$27</definedName>
    <definedName name="xxDEF" localSheetId="23">[22]Titles!$A$27</definedName>
    <definedName name="xxDEF" localSheetId="25">[22]Titles!$A$27</definedName>
    <definedName name="xxDEF">#REF!</definedName>
    <definedName name="xxDesF" localSheetId="17">#REF!</definedName>
    <definedName name="xxDesF" localSheetId="19">#REF!</definedName>
    <definedName name="xxDesF" localSheetId="21">#REF!</definedName>
    <definedName name="xxDesF" localSheetId="23">#REF!</definedName>
    <definedName name="xxDesF" localSheetId="25">#REF!</definedName>
    <definedName name="xxDesF">#REF!</definedName>
    <definedName name="xxEditarCifrasEnCuadros" localSheetId="19">[22]Inputs!$D$45</definedName>
    <definedName name="xxEditarCifrasEnCuadros" localSheetId="21">[22]Inputs!$D$45</definedName>
    <definedName name="xxEditarCifrasEnCuadros" localSheetId="23">[22]Inputs!$D$45</definedName>
    <definedName name="xxEditarCifrasEnCuadros" localSheetId="25">[22]Inputs!$D$45</definedName>
    <definedName name="xxEditarCifrasEnCuadros">#REF!</definedName>
    <definedName name="xxEscalaMínima" localSheetId="19">[54]SERIES!$V$1</definedName>
    <definedName name="xxEscalaMínima" localSheetId="21">[54]SERIES!$V$1</definedName>
    <definedName name="xxEscalaMínima" localSheetId="23">[54]SERIES!$V$1</definedName>
    <definedName name="xxEscalaMínima" localSheetId="25">[54]SERIES!$V$1</definedName>
    <definedName name="xxEscalaMínima">#REF!</definedName>
    <definedName name="xxFechaFin" localSheetId="19">[55]Tabla!$AP$3</definedName>
    <definedName name="xxFechaFin" localSheetId="21">[55]Tabla!$AP$3</definedName>
    <definedName name="xxFechaFin" localSheetId="23">[55]Tabla!$AP$3</definedName>
    <definedName name="xxFechaFin" localSheetId="25">[55]Tabla!$AP$3</definedName>
    <definedName name="xxFechaFin">#REF!</definedName>
    <definedName name="xxFechaInicio" localSheetId="19">[55]Tabla!$AP$2</definedName>
    <definedName name="xxFechaInicio" localSheetId="21">[55]Tabla!$AP$2</definedName>
    <definedName name="xxFechaInicio" localSheetId="23">[55]Tabla!$AP$2</definedName>
    <definedName name="xxFechaInicio" localSheetId="25">[55]Tabla!$AP$2</definedName>
    <definedName name="xxFechaInicio">#REF!</definedName>
    <definedName name="xxFinalFechasC1" localSheetId="19">[22]c1!$N$3</definedName>
    <definedName name="xxFinalFechasC1" localSheetId="21">[22]c1!$N$3</definedName>
    <definedName name="xxFinalFechasC1" localSheetId="23">[22]c1!$N$3</definedName>
    <definedName name="xxFinalFechasC1" localSheetId="25">[22]c1!$N$3</definedName>
    <definedName name="xxFinalFechasC1">#REF!</definedName>
    <definedName name="xxFinalFechasC3" localSheetId="19">[22]c3!$N$3</definedName>
    <definedName name="xxFinalFechasC3" localSheetId="21">[22]c3!$N$3</definedName>
    <definedName name="xxFinalFechasC3" localSheetId="23">[22]c3!$N$3</definedName>
    <definedName name="xxFinalFechasC3" localSheetId="25">[22]c3!$N$3</definedName>
    <definedName name="xxFinalFechasC3">#REF!</definedName>
    <definedName name="xxFinalFechasC5" localSheetId="19">[22]c5!$N$3</definedName>
    <definedName name="xxFinalFechasC5" localSheetId="21">[22]c5!$N$3</definedName>
    <definedName name="xxFinalFechasC5" localSheetId="23">[22]c5!$N$3</definedName>
    <definedName name="xxFinalFechasC5" localSheetId="25">[22]c5!$N$3</definedName>
    <definedName name="xxFinalFechasC5">#REF!</definedName>
    <definedName name="xxFinalFechasC6" localSheetId="19">[22]c6!$N$3</definedName>
    <definedName name="xxFinalFechasC6" localSheetId="21">[22]c6!$N$3</definedName>
    <definedName name="xxFinalFechasC6" localSheetId="23">[22]c6!$N$3</definedName>
    <definedName name="xxFinalFechasC6" localSheetId="25">[22]c6!$N$3</definedName>
    <definedName name="xxFinalFechasC6">#REF!</definedName>
    <definedName name="xxFinalFechasC8" localSheetId="17">#REF!</definedName>
    <definedName name="xxFinalFechasC8" localSheetId="19">#REF!</definedName>
    <definedName name="xxFinalFechasC8" localSheetId="21">#REF!</definedName>
    <definedName name="xxFinalFechasC8" localSheetId="23">#REF!</definedName>
    <definedName name="xxFinalFechasC8" localSheetId="25">#REF!</definedName>
    <definedName name="xxFinalFechasC8">#REF!</definedName>
    <definedName name="xxFinalSeriesC1" localSheetId="19">[22]c1!$B$164</definedName>
    <definedName name="xxFinalSeriesC1" localSheetId="21">[22]c1!$B$164</definedName>
    <definedName name="xxFinalSeriesC1" localSheetId="23">[22]c1!$B$164</definedName>
    <definedName name="xxFinalSeriesC1" localSheetId="25">[22]c1!$B$164</definedName>
    <definedName name="xxFinalSeriesC1">#REF!</definedName>
    <definedName name="xxFinalSeriesC3" localSheetId="19">[22]c3!$B$54</definedName>
    <definedName name="xxFinalSeriesC3" localSheetId="21">[22]c3!$B$54</definedName>
    <definedName name="xxFinalSeriesC3" localSheetId="23">[22]c3!$B$54</definedName>
    <definedName name="xxFinalSeriesC3" localSheetId="25">[22]c3!$B$54</definedName>
    <definedName name="xxFinalSeriesC3">#REF!</definedName>
    <definedName name="xxFinalSeriesC5" localSheetId="19">[22]c5!$B$31</definedName>
    <definedName name="xxFinalSeriesC5" localSheetId="21">[22]c5!$B$31</definedName>
    <definedName name="xxFinalSeriesC5" localSheetId="23">[22]c5!$B$31</definedName>
    <definedName name="xxFinalSeriesC5" localSheetId="25">[22]c5!$B$31</definedName>
    <definedName name="xxFinalSeriesC5">#REF!</definedName>
    <definedName name="xxFinalSeriesC6" localSheetId="19">[22]c6!$B$32</definedName>
    <definedName name="xxFinalSeriesC6" localSheetId="21">[22]c6!$B$32</definedName>
    <definedName name="xxFinalSeriesC6" localSheetId="23">[22]c6!$B$32</definedName>
    <definedName name="xxFinalSeriesC6" localSheetId="25">[22]c6!$B$32</definedName>
    <definedName name="xxFinalSeriesC6">#REF!</definedName>
    <definedName name="xxFinalSeriesC8" localSheetId="17">#REF!</definedName>
    <definedName name="xxFinalSeriesC8" localSheetId="19">#REF!</definedName>
    <definedName name="xxFinalSeriesC8" localSheetId="21">#REF!</definedName>
    <definedName name="xxFinalSeriesC8" localSheetId="23">#REF!</definedName>
    <definedName name="xxFinalSeriesC8" localSheetId="25">#REF!</definedName>
    <definedName name="xxFinalSeriesC8">#REF!</definedName>
    <definedName name="xxIdiomaEspañol" localSheetId="19">[22]Titles!$A$22</definedName>
    <definedName name="xxIdiomaEspañol" localSheetId="21">[22]Titles!$A$22</definedName>
    <definedName name="xxIdiomaEspañol" localSheetId="23">[22]Titles!$A$22</definedName>
    <definedName name="xxIdiomaEspañol" localSheetId="25">[22]Titles!$A$22</definedName>
    <definedName name="xxIdiomaEspañol">#REF!</definedName>
    <definedName name="xxIdiomaInglés" localSheetId="19">[22]Titles!$A$23</definedName>
    <definedName name="xxIdiomaInglés" localSheetId="21">[22]Titles!$A$23</definedName>
    <definedName name="xxIdiomaInglés" localSheetId="23">[22]Titles!$A$23</definedName>
    <definedName name="xxIdiomaInglés" localSheetId="25">[22]Titles!$A$23</definedName>
    <definedName name="xxIdiomaInglés">#REF!</definedName>
    <definedName name="xxInicioFechasC1" localSheetId="19">[22]c1!$D$3</definedName>
    <definedName name="xxInicioFechasC1" localSheetId="21">[22]c1!$D$3</definedName>
    <definedName name="xxInicioFechasC1" localSheetId="23">[22]c1!$D$3</definedName>
    <definedName name="xxInicioFechasC1" localSheetId="25">[22]c1!$D$3</definedName>
    <definedName name="xxInicioFechasC1">#REF!</definedName>
    <definedName name="xxInicioFechasC3" localSheetId="19">[22]c3!$D$3</definedName>
    <definedName name="xxInicioFechasC3" localSheetId="21">[22]c3!$D$3</definedName>
    <definedName name="xxInicioFechasC3" localSheetId="23">[22]c3!$D$3</definedName>
    <definedName name="xxInicioFechasC3" localSheetId="25">[22]c3!$D$3</definedName>
    <definedName name="xxInicioFechasC3">#REF!</definedName>
    <definedName name="xxInicioFechasC5" localSheetId="19">[22]c5!$D$3</definedName>
    <definedName name="xxInicioFechasC5" localSheetId="21">[22]c5!$D$3</definedName>
    <definedName name="xxInicioFechasC5" localSheetId="23">[22]c5!$D$3</definedName>
    <definedName name="xxInicioFechasC5" localSheetId="25">[22]c5!$D$3</definedName>
    <definedName name="xxInicioFechasC5">#REF!</definedName>
    <definedName name="xxInicioFechasC6" localSheetId="19">[22]c6!$D$3</definedName>
    <definedName name="xxInicioFechasC6" localSheetId="21">[22]c6!$D$3</definedName>
    <definedName name="xxInicioFechasC6" localSheetId="23">[22]c6!$D$3</definedName>
    <definedName name="xxInicioFechasC6" localSheetId="25">[22]c6!$D$3</definedName>
    <definedName name="xxInicioFechasC6">#REF!</definedName>
    <definedName name="xxInicioFechasC8" localSheetId="17">#REF!</definedName>
    <definedName name="xxInicioFechasC8" localSheetId="19">#REF!</definedName>
    <definedName name="xxInicioFechasC8" localSheetId="21">#REF!</definedName>
    <definedName name="xxInicioFechasC8" localSheetId="23">#REF!</definedName>
    <definedName name="xxInicioFechasC8" localSheetId="25">#REF!</definedName>
    <definedName name="xxInicioFechasC8">#REF!</definedName>
    <definedName name="xxInicioSeriesC1" localSheetId="19">[22]c1!$B$10</definedName>
    <definedName name="xxInicioSeriesC1" localSheetId="21">[22]c1!$B$10</definedName>
    <definedName name="xxInicioSeriesC1" localSheetId="23">[22]c1!$B$10</definedName>
    <definedName name="xxInicioSeriesC1" localSheetId="25">[22]c1!$B$10</definedName>
    <definedName name="xxInicioSeriesC1">#REF!</definedName>
    <definedName name="xxInicioSeriesC3" localSheetId="19">[22]c3!$B$10</definedName>
    <definedName name="xxInicioSeriesC3" localSheetId="21">[22]c3!$B$10</definedName>
    <definedName name="xxInicioSeriesC3" localSheetId="23">[22]c3!$B$10</definedName>
    <definedName name="xxInicioSeriesC3" localSheetId="25">[22]c3!$B$10</definedName>
    <definedName name="xxInicioSeriesC3">#REF!</definedName>
    <definedName name="xxInicioSeriesC5" localSheetId="19">[22]c5!$B$10</definedName>
    <definedName name="xxInicioSeriesC5" localSheetId="21">[22]c5!$B$10</definedName>
    <definedName name="xxInicioSeriesC5" localSheetId="23">[22]c5!$B$10</definedName>
    <definedName name="xxInicioSeriesC5" localSheetId="25">[22]c5!$B$10</definedName>
    <definedName name="xxInicioSeriesC5">#REF!</definedName>
    <definedName name="xxInicioSeriesC6" localSheetId="19">[22]c6!$B$10</definedName>
    <definedName name="xxInicioSeriesC6" localSheetId="21">[22]c6!$B$10</definedName>
    <definedName name="xxInicioSeriesC6" localSheetId="23">[22]c6!$B$10</definedName>
    <definedName name="xxInicioSeriesC6" localSheetId="25">[22]c6!$B$10</definedName>
    <definedName name="xxInicioSeriesC6">#REF!</definedName>
    <definedName name="xxInicioSeriesC8" localSheetId="17">#REF!</definedName>
    <definedName name="xxInicioSeriesC8" localSheetId="19">#REF!</definedName>
    <definedName name="xxInicioSeriesC8" localSheetId="21">#REF!</definedName>
    <definedName name="xxInicioSeriesC8" localSheetId="23">#REF!</definedName>
    <definedName name="xxInicioSeriesC8" localSheetId="25">#REF!</definedName>
    <definedName name="xxInicioSeriesC8">#REF!</definedName>
    <definedName name="xxInterpol" localSheetId="17">#REF!</definedName>
    <definedName name="xxInterpol" localSheetId="19">#REF!</definedName>
    <definedName name="xxInterpol" localSheetId="21">#REF!</definedName>
    <definedName name="xxInterpol" localSheetId="23">#REF!</definedName>
    <definedName name="xxInterpol" localSheetId="25">#REF!</definedName>
    <definedName name="xxInterpol">#REF!</definedName>
    <definedName name="xxLanguage" localSheetId="19">[22]Titles!$A$3</definedName>
    <definedName name="xxLanguage" localSheetId="21">[22]Titles!$A$3</definedName>
    <definedName name="xxLanguage" localSheetId="23">[22]Titles!$A$3</definedName>
    <definedName name="xxLanguage" localSheetId="25">[22]Titles!$A$3</definedName>
    <definedName name="xxLanguage">#REF!</definedName>
    <definedName name="xxLapso" localSheetId="17">#REF!</definedName>
    <definedName name="xxLapso" localSheetId="19">#REF!</definedName>
    <definedName name="xxLapso" localSheetId="21">#REF!</definedName>
    <definedName name="xxLapso" localSheetId="23">#REF!</definedName>
    <definedName name="xxLapso" localSheetId="25">#REF!</definedName>
    <definedName name="xxLapso">#REF!</definedName>
    <definedName name="xxLastDate" localSheetId="17">#REF!</definedName>
    <definedName name="xxLastDate" localSheetId="19">#REF!</definedName>
    <definedName name="xxLastDate" localSheetId="21">#REF!</definedName>
    <definedName name="xxLastDate" localSheetId="23">#REF!</definedName>
    <definedName name="xxLastDate" localSheetId="25">#REF!</definedName>
    <definedName name="xxLastDate">#REF!</definedName>
    <definedName name="xxMercado" localSheetId="17">#REF!</definedName>
    <definedName name="xxMercado" localSheetId="19">#REF!</definedName>
    <definedName name="xxMercado" localSheetId="21">#REF!</definedName>
    <definedName name="xxMercado" localSheetId="23">#REF!</definedName>
    <definedName name="xxMercado" localSheetId="25">#REF!</definedName>
    <definedName name="xxMercado">#REF!</definedName>
    <definedName name="xxNumeroDeFechasC1" localSheetId="19">[22]c1!$N$1</definedName>
    <definedName name="xxNumeroDeFechasC1" localSheetId="21">[22]c1!$N$1</definedName>
    <definedName name="xxNumeroDeFechasC1" localSheetId="23">[22]c1!$N$1</definedName>
    <definedName name="xxNumeroDeFechasC1" localSheetId="25">[22]c1!$N$1</definedName>
    <definedName name="xxNumeroDeFechasC1">#REF!</definedName>
    <definedName name="xxNumeroDeFechasC3" localSheetId="19">[22]c3!$N$1</definedName>
    <definedName name="xxNumeroDeFechasC3" localSheetId="21">[22]c3!$N$1</definedName>
    <definedName name="xxNumeroDeFechasC3" localSheetId="23">[22]c3!$N$1</definedName>
    <definedName name="xxNumeroDeFechasC3" localSheetId="25">[22]c3!$N$1</definedName>
    <definedName name="xxNumeroDeFechasC3">#REF!</definedName>
    <definedName name="xxNumeroDeFechasC5" localSheetId="19">[22]c5!$N$1</definedName>
    <definedName name="xxNumeroDeFechasC5" localSheetId="21">[22]c5!$N$1</definedName>
    <definedName name="xxNumeroDeFechasC5" localSheetId="23">[22]c5!$N$1</definedName>
    <definedName name="xxNumeroDeFechasC5" localSheetId="25">[22]c5!$N$1</definedName>
    <definedName name="xxNumeroDeFechasC5">#REF!</definedName>
    <definedName name="xxNumeroDeFechasC6" localSheetId="19">[22]c6!$N$1</definedName>
    <definedName name="xxNumeroDeFechasC6" localSheetId="21">[22]c6!$N$1</definedName>
    <definedName name="xxNumeroDeFechasC6" localSheetId="23">[22]c6!$N$1</definedName>
    <definedName name="xxNumeroDeFechasC6" localSheetId="25">[22]c6!$N$1</definedName>
    <definedName name="xxNumeroDeFechasC6">#REF!</definedName>
    <definedName name="xxNumeroDeFechasC8" localSheetId="17">#REF!</definedName>
    <definedName name="xxNumeroDeFechasC8" localSheetId="19">#REF!</definedName>
    <definedName name="xxNumeroDeFechasC8" localSheetId="21">#REF!</definedName>
    <definedName name="xxNumeroDeFechasC8" localSheetId="23">#REF!</definedName>
    <definedName name="xxNumeroDeFechasC8" localSheetId="25">#REF!</definedName>
    <definedName name="xxNumeroDeFechasC8">#REF!</definedName>
    <definedName name="xxOpcionesFAME" localSheetId="19">[22]Inputs!$A$2</definedName>
    <definedName name="xxOpcionesFAME" localSheetId="21">[22]Inputs!$A$2</definedName>
    <definedName name="xxOpcionesFAME" localSheetId="23">[22]Inputs!$A$2</definedName>
    <definedName name="xxOpcionesFAME" localSheetId="25">[22]Inputs!$A$2</definedName>
    <definedName name="xxOpcionesFAME">#REF!</definedName>
    <definedName name="xxPorcentaje" localSheetId="19">[54]SERIES!$U$1</definedName>
    <definedName name="xxPorcentaje" localSheetId="21">[54]SERIES!$U$1</definedName>
    <definedName name="xxPorcentaje" localSheetId="23">[54]SERIES!$U$1</definedName>
    <definedName name="xxPorcentaje" localSheetId="25">[54]SERIES!$U$1</definedName>
    <definedName name="xxPorcentaje">#REF!</definedName>
    <definedName name="xxPromD" localSheetId="19">[3]SerM!$V$1</definedName>
    <definedName name="xxPromD" localSheetId="21">[3]SerM!$V$1</definedName>
    <definedName name="xxPromD" localSheetId="23">[3]SerM!$V$1</definedName>
    <definedName name="xxPromD" localSheetId="25">[3]SerM!$V$1</definedName>
    <definedName name="xxPromD">#REF!</definedName>
    <definedName name="xxReal" localSheetId="19">[22]Titles!$A$32</definedName>
    <definedName name="xxReal" localSheetId="21">[22]Titles!$A$32</definedName>
    <definedName name="xxReal" localSheetId="23">[22]Titles!$A$32</definedName>
    <definedName name="xxReal" localSheetId="25">[22]Titles!$A$32</definedName>
    <definedName name="xxReal">#REF!</definedName>
    <definedName name="xxSecundary" localSheetId="17">#REF!</definedName>
    <definedName name="xxSecundary" localSheetId="19">#REF!</definedName>
    <definedName name="xxSecundary" localSheetId="21">#REF!</definedName>
    <definedName name="xxSecundary" localSheetId="23">#REF!</definedName>
    <definedName name="xxSecundary" localSheetId="25">#REF!</definedName>
    <definedName name="xxSecundary">#REF!</definedName>
    <definedName name="xxSelectBTP1" localSheetId="19">[3]BTPMS!$O$1</definedName>
    <definedName name="xxSelectBTP1" localSheetId="21">[3]BTPMS!$O$1</definedName>
    <definedName name="xxSelectBTP1" localSheetId="23">[3]BTPMS!$O$1</definedName>
    <definedName name="xxSelectBTP1" localSheetId="25">[3]BTPMS!$O$1</definedName>
    <definedName name="xxSelectBTP1">#REF!</definedName>
    <definedName name="xxSelectCDB1" localSheetId="19">[3]CDMS!$N$1</definedName>
    <definedName name="xxSelectCDB1" localSheetId="21">[3]CDMS!$N$1</definedName>
    <definedName name="xxSelectCDB1" localSheetId="23">[3]CDMS!$N$1</definedName>
    <definedName name="xxSelectCDB1" localSheetId="25">[3]CDMS!$N$1</definedName>
    <definedName name="xxSelectCDB1">#REF!</definedName>
    <definedName name="xxSufijoEspañol" localSheetId="19">[22]Titles!$C$22</definedName>
    <definedName name="xxSufijoEspañol" localSheetId="21">[22]Titles!$C$22</definedName>
    <definedName name="xxSufijoEspañol" localSheetId="23">[22]Titles!$C$22</definedName>
    <definedName name="xxSufijoEspañol" localSheetId="25">[22]Titles!$C$22</definedName>
    <definedName name="xxSufijoEspañol">#REF!</definedName>
    <definedName name="xxSufijoInglés" localSheetId="19">[22]Titles!$C$23</definedName>
    <definedName name="xxSufijoInglés" localSheetId="21">[22]Titles!$C$23</definedName>
    <definedName name="xxSufijoInglés" localSheetId="23">[22]Titles!$C$23</definedName>
    <definedName name="xxSufijoInglés" localSheetId="25">[22]Titles!$C$23</definedName>
    <definedName name="xxSufijoInglés">#REF!</definedName>
    <definedName name="xxTC" localSheetId="19">[36]Empresas!$H$1</definedName>
    <definedName name="xxTC" localSheetId="21">[36]Empresas!$H$1</definedName>
    <definedName name="xxTC" localSheetId="23">[36]Empresas!$H$1</definedName>
    <definedName name="xxTC" localSheetId="25">[36]Empresas!$H$1</definedName>
    <definedName name="xxTC">#REF!</definedName>
    <definedName name="xxTolerance" localSheetId="17">#REF!</definedName>
    <definedName name="xxTolerance" localSheetId="19">#REF!</definedName>
    <definedName name="xxTolerance" localSheetId="21">#REF!</definedName>
    <definedName name="xxTolerance" localSheetId="23">#REF!</definedName>
    <definedName name="xxTolerance" localSheetId="25">#REF!</definedName>
    <definedName name="xxTolerance">#REF!</definedName>
    <definedName name="xxUltimaFechaCuadroDeAFP" localSheetId="19">[22]Menu!$K$12</definedName>
    <definedName name="xxUltimaFechaCuadroDeAFP" localSheetId="21">[22]Menu!$K$12</definedName>
    <definedName name="xxUltimaFechaCuadroDeAFP" localSheetId="23">[22]Menu!$K$12</definedName>
    <definedName name="xxUltimaFechaCuadroDeAFP" localSheetId="25">[22]Menu!$K$12</definedName>
    <definedName name="xxUltimaFechaCuadroDeAFP">#REF!</definedName>
    <definedName name="xxUltimaFechaCuadroDeAhorro" localSheetId="19">[22]Menu!$K$7</definedName>
    <definedName name="xxUltimaFechaCuadroDeAhorro" localSheetId="21">[22]Menu!$K$7</definedName>
    <definedName name="xxUltimaFechaCuadroDeAhorro" localSheetId="23">[22]Menu!$K$7</definedName>
    <definedName name="xxUltimaFechaCuadroDeAhorro" localSheetId="25">[22]Menu!$K$7</definedName>
    <definedName name="xxUltimaFechaCuadroDeAhorro">#REF!</definedName>
    <definedName name="xxUltimaFechaCuadroDeBolsa" localSheetId="19">[22]Menu!$K$9</definedName>
    <definedName name="xxUltimaFechaCuadroDeBolsa" localSheetId="21">[22]Menu!$K$9</definedName>
    <definedName name="xxUltimaFechaCuadroDeBolsa" localSheetId="23">[22]Menu!$K$9</definedName>
    <definedName name="xxUltimaFechaCuadroDeBolsa" localSheetId="25">[22]Menu!$K$9</definedName>
    <definedName name="xxUltimaFechaCuadroDeBolsa">#REF!</definedName>
    <definedName name="xxUltimaFechaCuadroDeBonos" localSheetId="19">[22]Menu!$K$9</definedName>
    <definedName name="xxUltimaFechaCuadroDeBonos" localSheetId="21">[22]Menu!$K$9</definedName>
    <definedName name="xxUltimaFechaCuadroDeBonos" localSheetId="23">[22]Menu!$K$9</definedName>
    <definedName name="xxUltimaFechaCuadroDeBonos" localSheetId="25">[22]Menu!$K$9</definedName>
    <definedName name="xxUltimaFechaCuadroDeBonos">#REF!</definedName>
    <definedName name="xxUltimaFechaCuadroDeTasas" localSheetId="19">[22]Menu!$K$11</definedName>
    <definedName name="xxUltimaFechaCuadroDeTasas" localSheetId="21">[22]Menu!$K$11</definedName>
    <definedName name="xxUltimaFechaCuadroDeTasas" localSheetId="23">[22]Menu!$K$11</definedName>
    <definedName name="xxUltimaFechaCuadroDeTasas" localSheetId="25">[22]Menu!$K$11</definedName>
    <definedName name="xxUltimaFechaCuadroDeTasas">#REF!</definedName>
    <definedName name="xxUltimaFechaDeCuadroAnexo" localSheetId="19">[22]Menu!$K$14</definedName>
    <definedName name="xxUltimaFechaDeCuadroAnexo" localSheetId="21">[22]Menu!$K$14</definedName>
    <definedName name="xxUltimaFechaDeCuadroAnexo" localSheetId="23">[22]Menu!$K$14</definedName>
    <definedName name="xxUltimaFechaDeCuadroAnexo" localSheetId="25">[22]Menu!$K$14</definedName>
    <definedName name="xxUltimaFechaDeCuadroAnexo">#REF!</definedName>
    <definedName name="xxx" localSheetId="17">#REF!</definedName>
    <definedName name="xxx" localSheetId="19">#REF!</definedName>
    <definedName name="xxx" localSheetId="21">#REF!</definedName>
    <definedName name="xxx" localSheetId="23">#REF!</definedName>
    <definedName name="xxx" localSheetId="25">#REF!</definedName>
    <definedName name="xxx" hidden="1">#REF!</definedName>
    <definedName name="xxxx" localSheetId="17">#REF!</definedName>
    <definedName name="xxxx" localSheetId="19">#REF!</definedName>
    <definedName name="xxxx" localSheetId="21">#REF!</definedName>
    <definedName name="xxxx" localSheetId="23">#REF!</definedName>
    <definedName name="xxxx" localSheetId="25">#REF!</definedName>
    <definedName name="xxxx" hidden="1">#REF!</definedName>
    <definedName name="xxxxxxx" localSheetId="17">#REF!</definedName>
    <definedName name="xxxxxxx" localSheetId="19">#REF!</definedName>
    <definedName name="xxxxxxx" localSheetId="21">#REF!</definedName>
    <definedName name="xxxxxxx" localSheetId="23">#REF!</definedName>
    <definedName name="xxxxxxx" localSheetId="25">#REF!</definedName>
    <definedName name="xxxxxxx">#REF!</definedName>
    <definedName name="xxxxxxxxxxx" localSheetId="17">#REF!</definedName>
    <definedName name="xxxxxxxxxxx" localSheetId="19">#REF!</definedName>
    <definedName name="xxxxxxxxxxx" localSheetId="21">#REF!</definedName>
    <definedName name="xxxxxxxxxxx" localSheetId="23">#REF!</definedName>
    <definedName name="xxxxxxxxxxx" localSheetId="25">#REF!</definedName>
    <definedName name="xxxxxxxxxxx">#REF!</definedName>
    <definedName name="xxxxxxxxxxxxxx" localSheetId="17">#REF!</definedName>
    <definedName name="xxxxxxxxxxxxxx" localSheetId="19">#REF!</definedName>
    <definedName name="xxxxxxxxxxxxxx" localSheetId="21">#REF!</definedName>
    <definedName name="xxxxxxxxxxxxxx" localSheetId="23">#REF!</definedName>
    <definedName name="xxxxxxxxxxxxxx" localSheetId="25">#REF!</definedName>
    <definedName name="xxxxxxxxxxxxxx">#REF!</definedName>
    <definedName name="xxxxxxxxxxxxxxxx" localSheetId="17">#REF!</definedName>
    <definedName name="xxxxxxxxxxxxxxxx" localSheetId="19">#REF!</definedName>
    <definedName name="xxxxxxxxxxxxxxxx" localSheetId="21">#REF!</definedName>
    <definedName name="xxxxxxxxxxxxxxxx" localSheetId="23">#REF!</definedName>
    <definedName name="xxxxxxxxxxxxxxxx" localSheetId="25">#REF!</definedName>
    <definedName name="xxxxxxxxxxxxxxxx">#REF!</definedName>
    <definedName name="xy" localSheetId="17">#REF!</definedName>
    <definedName name="xy" localSheetId="19">#REF!</definedName>
    <definedName name="xy" localSheetId="21">#REF!</definedName>
    <definedName name="xy" localSheetId="23">#REF!</definedName>
    <definedName name="xy" localSheetId="25">#REF!</definedName>
    <definedName name="xy">#REF!</definedName>
    <definedName name="Y" localSheetId="19">#REF!</definedName>
    <definedName name="Y" localSheetId="21">#REF!</definedName>
    <definedName name="Y" localSheetId="23">#REF!</definedName>
    <definedName name="Y" localSheetId="25">#REF!</definedName>
    <definedName name="Y">#REF!</definedName>
    <definedName name="ye" localSheetId="17">#REF!</definedName>
    <definedName name="ye" localSheetId="19">#REF!</definedName>
    <definedName name="ye" localSheetId="21">#REF!</definedName>
    <definedName name="ye" localSheetId="23">#REF!</definedName>
    <definedName name="ye" localSheetId="25">#REF!</definedName>
    <definedName name="ye">#REF!</definedName>
    <definedName name="YieldsDAY" localSheetId="19">[3]EXT!$A$1:$P$290</definedName>
    <definedName name="YieldsDAY" localSheetId="21">[3]EXT!$A$1:$P$290</definedName>
    <definedName name="YieldsDAY" localSheetId="23">[3]EXT!$A$1:$P$290</definedName>
    <definedName name="YieldsDAY" localSheetId="25">[3]EXT!$A$1:$P$290</definedName>
    <definedName name="YieldsDAY">#REF!</definedName>
    <definedName name="YieldsFIN" localSheetId="19">[3]SerX!$A$18:$Q$31</definedName>
    <definedName name="YieldsFIN" localSheetId="21">[3]SerX!$A$18:$Q$31</definedName>
    <definedName name="YieldsFIN" localSheetId="23">[3]SerX!$A$18:$Q$31</definedName>
    <definedName name="YieldsFIN" localSheetId="25">[3]SerX!$A$18:$Q$31</definedName>
    <definedName name="YieldsFIN">#REF!</definedName>
    <definedName name="YieldsPRM" localSheetId="19">[3]SerX!$A$2:$Q$15</definedName>
    <definedName name="YieldsPRM" localSheetId="21">[3]SerX!$A$2:$Q$15</definedName>
    <definedName name="YieldsPRM" localSheetId="23">[3]SerX!$A$2:$Q$15</definedName>
    <definedName name="YieldsPRM" localSheetId="25">[3]SerX!$A$2:$Q$15</definedName>
    <definedName name="YieldsPRM">#REF!</definedName>
    <definedName name="yu" localSheetId="17">#REF!</definedName>
    <definedName name="yu" localSheetId="19">#REF!</definedName>
    <definedName name="yu" localSheetId="21">#REF!</definedName>
    <definedName name="yu" localSheetId="23">#REF!</definedName>
    <definedName name="yu" localSheetId="25">#REF!</definedName>
    <definedName name="yu">#REF!</definedName>
    <definedName name="zssdd" localSheetId="17">#REF!</definedName>
    <definedName name="zssdd" localSheetId="19">#REF!</definedName>
    <definedName name="zssdd" localSheetId="21">#REF!</definedName>
    <definedName name="zssdd" localSheetId="23">#REF!</definedName>
    <definedName name="zssdd" localSheetId="25">#REF!</definedName>
    <definedName name="zssdd">#REF!</definedName>
    <definedName name="zzzz" localSheetId="19">[56]PAG_33!#REF!</definedName>
    <definedName name="zzzz" localSheetId="21">[56]PAG_33!#REF!</definedName>
    <definedName name="zzzz" localSheetId="23">[56]PAG_33!#REF!</definedName>
    <definedName name="zzzz" localSheetId="25">[56]PAG_33!#REF!</definedName>
    <definedName name="zzzz">#REF!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0" i="49" l="1"/>
  <c r="L30" i="49"/>
  <c r="K30" i="49"/>
  <c r="J30" i="49"/>
  <c r="I30" i="49"/>
  <c r="H30" i="49"/>
  <c r="G30" i="49"/>
  <c r="E30" i="49"/>
  <c r="C20" i="47" l="1"/>
  <c r="C19" i="47"/>
  <c r="C18" i="47"/>
  <c r="C17" i="47"/>
  <c r="C16" i="47"/>
  <c r="A17" i="47"/>
  <c r="B26" i="47"/>
  <c r="A26" i="47"/>
  <c r="B25" i="47"/>
  <c r="A25" i="47"/>
  <c r="B24" i="47"/>
  <c r="A24" i="47"/>
  <c r="B23" i="47"/>
  <c r="A23" i="47"/>
  <c r="B22" i="47"/>
  <c r="A22" i="47"/>
  <c r="C21" i="47"/>
  <c r="B21" i="47"/>
  <c r="A21" i="47"/>
  <c r="B20" i="47"/>
  <c r="A20" i="47"/>
  <c r="B19" i="47"/>
  <c r="B27" i="47" s="1"/>
  <c r="A19" i="47"/>
  <c r="B18" i="47"/>
  <c r="A18" i="47"/>
  <c r="B17" i="47"/>
  <c r="B16" i="47"/>
  <c r="A16" i="47"/>
  <c r="O21" i="46"/>
  <c r="U21" i="46"/>
  <c r="V21" i="46"/>
  <c r="T21" i="46"/>
  <c r="S21" i="46"/>
  <c r="R21" i="46"/>
  <c r="Q21" i="46"/>
  <c r="P21" i="46"/>
  <c r="N21" i="46"/>
  <c r="M21" i="46"/>
  <c r="L21" i="46"/>
  <c r="K21" i="46"/>
  <c r="J21" i="46"/>
  <c r="I21" i="46"/>
  <c r="H21" i="46"/>
  <c r="G21" i="46"/>
  <c r="F21" i="46"/>
  <c r="E21" i="46"/>
  <c r="D21" i="46"/>
  <c r="C21" i="46"/>
  <c r="B21" i="46"/>
  <c r="C26" i="45"/>
  <c r="C25" i="45"/>
  <c r="C24" i="45"/>
  <c r="C23" i="45"/>
  <c r="D23" i="45" s="1"/>
  <c r="C22" i="45"/>
  <c r="C21" i="45"/>
  <c r="C20" i="45"/>
  <c r="C19" i="45"/>
  <c r="C18" i="45"/>
  <c r="C17" i="45"/>
  <c r="C16" i="45"/>
  <c r="C15" i="45"/>
  <c r="C14" i="45"/>
  <c r="C13" i="45"/>
  <c r="C12" i="45"/>
  <c r="D12" i="45" s="1"/>
  <c r="C11" i="45"/>
  <c r="C10" i="45"/>
  <c r="C9" i="45"/>
  <c r="C8" i="45"/>
  <c r="C7" i="45"/>
  <c r="C6" i="45"/>
  <c r="D6" i="45" s="1"/>
  <c r="W30" i="44"/>
  <c r="V30" i="44"/>
  <c r="U30" i="44"/>
  <c r="T30" i="44"/>
  <c r="S30" i="44"/>
  <c r="R30" i="44"/>
  <c r="Q30" i="44"/>
  <c r="P30" i="44"/>
  <c r="O30" i="44"/>
  <c r="N30" i="44"/>
  <c r="M30" i="44"/>
  <c r="L30" i="44"/>
  <c r="K30" i="44"/>
  <c r="J30" i="44"/>
  <c r="I30" i="44"/>
  <c r="H30" i="44"/>
  <c r="G30" i="44"/>
  <c r="F30" i="44"/>
  <c r="E30" i="44"/>
  <c r="D30" i="44"/>
  <c r="C30" i="44"/>
  <c r="D11" i="45" l="1"/>
  <c r="D7" i="45"/>
  <c r="D20" i="45"/>
  <c r="D8" i="45"/>
  <c r="D14" i="45"/>
  <c r="D25" i="45"/>
  <c r="D26" i="45"/>
  <c r="D16" i="45"/>
  <c r="D21" i="45"/>
  <c r="D17" i="45"/>
  <c r="D9" i="45"/>
  <c r="D18" i="45"/>
  <c r="D10" i="45"/>
  <c r="D19" i="45"/>
  <c r="D15" i="45"/>
  <c r="D24" i="45"/>
  <c r="D13" i="45"/>
  <c r="D22" i="45"/>
  <c r="K30" i="43"/>
  <c r="J30" i="43"/>
  <c r="I30" i="43"/>
  <c r="H30" i="43"/>
  <c r="G30" i="43"/>
  <c r="F30" i="43"/>
  <c r="E30" i="43"/>
  <c r="D30" i="43"/>
  <c r="C30" i="43"/>
  <c r="B30" i="43"/>
  <c r="F5" i="42"/>
  <c r="E6" i="42" s="1"/>
  <c r="E6" i="41"/>
  <c r="E7" i="41"/>
  <c r="E8" i="41"/>
  <c r="E9" i="41"/>
  <c r="E10" i="41"/>
  <c r="E11" i="41"/>
  <c r="E12" i="41"/>
  <c r="E13" i="41"/>
  <c r="E14" i="41"/>
  <c r="E15" i="41"/>
  <c r="E16" i="41"/>
  <c r="E17" i="41"/>
  <c r="E18" i="41"/>
  <c r="B19" i="41"/>
  <c r="C5" i="41" s="1"/>
  <c r="D19" i="41"/>
  <c r="K19" i="40"/>
  <c r="L19" i="40"/>
  <c r="H19" i="40"/>
  <c r="G19" i="40"/>
  <c r="D19" i="40"/>
  <c r="C19" i="40"/>
  <c r="AA18" i="40"/>
  <c r="Z18" i="40"/>
  <c r="Y18" i="40"/>
  <c r="X18" i="40"/>
  <c r="W18" i="40"/>
  <c r="V18" i="40"/>
  <c r="U18" i="40"/>
  <c r="T18" i="40"/>
  <c r="S18" i="40"/>
  <c r="L18" i="40"/>
  <c r="K18" i="40"/>
  <c r="H18" i="40"/>
  <c r="G18" i="40"/>
  <c r="D18" i="40"/>
  <c r="C18" i="40"/>
  <c r="AN17" i="40"/>
  <c r="AM17" i="40"/>
  <c r="AO17" i="40" s="1"/>
  <c r="AJ17" i="40"/>
  <c r="AI17" i="40"/>
  <c r="AL17" i="40" s="1"/>
  <c r="AF17" i="40"/>
  <c r="AE17" i="40"/>
  <c r="AH17" i="40" s="1"/>
  <c r="O17" i="40"/>
  <c r="M17" i="40"/>
  <c r="J17" i="40"/>
  <c r="F17" i="40"/>
  <c r="E17" i="40"/>
  <c r="AN16" i="40"/>
  <c r="AM16" i="40"/>
  <c r="AO16" i="40" s="1"/>
  <c r="AJ16" i="40"/>
  <c r="AI16" i="40"/>
  <c r="AL16" i="40" s="1"/>
  <c r="AF16" i="40"/>
  <c r="AE16" i="40"/>
  <c r="AH16" i="40" s="1"/>
  <c r="O16" i="40"/>
  <c r="M16" i="40"/>
  <c r="J16" i="40"/>
  <c r="F16" i="40"/>
  <c r="E16" i="40"/>
  <c r="AN15" i="40"/>
  <c r="AM15" i="40"/>
  <c r="AO15" i="40" s="1"/>
  <c r="AJ15" i="40"/>
  <c r="AI15" i="40"/>
  <c r="AL15" i="40" s="1"/>
  <c r="AF15" i="40"/>
  <c r="AE15" i="40"/>
  <c r="AH15" i="40" s="1"/>
  <c r="O15" i="40"/>
  <c r="M15" i="40"/>
  <c r="J15" i="40"/>
  <c r="F15" i="40"/>
  <c r="E15" i="40"/>
  <c r="AN14" i="40"/>
  <c r="AM14" i="40"/>
  <c r="AO14" i="40" s="1"/>
  <c r="AJ14" i="40"/>
  <c r="AI14" i="40"/>
  <c r="AL14" i="40" s="1"/>
  <c r="AF14" i="40"/>
  <c r="AP14" i="40" s="1"/>
  <c r="AE14" i="40"/>
  <c r="AG14" i="40" s="1"/>
  <c r="O14" i="40"/>
  <c r="M14" i="40"/>
  <c r="J14" i="40"/>
  <c r="F14" i="40"/>
  <c r="E14" i="40"/>
  <c r="AN13" i="40"/>
  <c r="AM13" i="40"/>
  <c r="AO13" i="40" s="1"/>
  <c r="AJ13" i="40"/>
  <c r="AI13" i="40"/>
  <c r="AL13" i="40" s="1"/>
  <c r="AH13" i="40"/>
  <c r="AF13" i="40"/>
  <c r="AE13" i="40"/>
  <c r="AG13" i="40" s="1"/>
  <c r="O13" i="40"/>
  <c r="M13" i="40"/>
  <c r="J13" i="40"/>
  <c r="F13" i="40"/>
  <c r="E13" i="40"/>
  <c r="AN12" i="40"/>
  <c r="AM12" i="40"/>
  <c r="AO12" i="40" s="1"/>
  <c r="AJ12" i="40"/>
  <c r="AI12" i="40"/>
  <c r="AL12" i="40" s="1"/>
  <c r="AH12" i="40"/>
  <c r="O12" i="40"/>
  <c r="M12" i="40"/>
  <c r="J12" i="40"/>
  <c r="F12" i="40"/>
  <c r="E12" i="40"/>
  <c r="AN11" i="40"/>
  <c r="AM11" i="40"/>
  <c r="AO11" i="40" s="1"/>
  <c r="AL11" i="40"/>
  <c r="AF11" i="40"/>
  <c r="AE11" i="40"/>
  <c r="AH11" i="40" s="1"/>
  <c r="O11" i="40"/>
  <c r="M11" i="40"/>
  <c r="J11" i="40"/>
  <c r="F11" i="40"/>
  <c r="E11" i="40"/>
  <c r="AN10" i="40"/>
  <c r="AM10" i="40"/>
  <c r="AO10" i="40" s="1"/>
  <c r="AJ10" i="40"/>
  <c r="AI10" i="40"/>
  <c r="AL10" i="40" s="1"/>
  <c r="AF10" i="40"/>
  <c r="AE10" i="40"/>
  <c r="AH10" i="40" s="1"/>
  <c r="O10" i="40"/>
  <c r="M10" i="40"/>
  <c r="J10" i="40"/>
  <c r="F10" i="40"/>
  <c r="E10" i="40"/>
  <c r="AN9" i="40"/>
  <c r="AM9" i="40"/>
  <c r="AO9" i="40" s="1"/>
  <c r="AJ9" i="40"/>
  <c r="AI9" i="40"/>
  <c r="AL9" i="40" s="1"/>
  <c r="AF9" i="40"/>
  <c r="AE9" i="40"/>
  <c r="AH9" i="40" s="1"/>
  <c r="O9" i="40"/>
  <c r="M9" i="40"/>
  <c r="J9" i="40"/>
  <c r="F9" i="40"/>
  <c r="E9" i="40"/>
  <c r="AN8" i="40"/>
  <c r="AM8" i="40"/>
  <c r="AO8" i="40" s="1"/>
  <c r="AJ8" i="40"/>
  <c r="AI8" i="40"/>
  <c r="AL8" i="40" s="1"/>
  <c r="AF8" i="40"/>
  <c r="AE8" i="40"/>
  <c r="AH8" i="40" s="1"/>
  <c r="O8" i="40"/>
  <c r="M8" i="40"/>
  <c r="J8" i="40"/>
  <c r="F8" i="40"/>
  <c r="E8" i="40"/>
  <c r="AN7" i="40"/>
  <c r="AM7" i="40"/>
  <c r="AO7" i="40" s="1"/>
  <c r="AJ7" i="40"/>
  <c r="AI7" i="40"/>
  <c r="AL7" i="40" s="1"/>
  <c r="AF7" i="40"/>
  <c r="AP7" i="40" s="1"/>
  <c r="AE7" i="40"/>
  <c r="AG7" i="40" s="1"/>
  <c r="O7" i="40"/>
  <c r="M7" i="40"/>
  <c r="J7" i="40"/>
  <c r="F7" i="40"/>
  <c r="E7" i="40"/>
  <c r="AN6" i="40"/>
  <c r="AM6" i="40"/>
  <c r="AO6" i="40" s="1"/>
  <c r="AJ6" i="40"/>
  <c r="AI6" i="40"/>
  <c r="AL6" i="40" s="1"/>
  <c r="AF6" i="40"/>
  <c r="AE6" i="40"/>
  <c r="AH6" i="40" s="1"/>
  <c r="O6" i="40"/>
  <c r="M6" i="40"/>
  <c r="J6" i="40"/>
  <c r="F6" i="40"/>
  <c r="E6" i="40"/>
  <c r="AN5" i="40"/>
  <c r="AM5" i="40"/>
  <c r="AJ5" i="40"/>
  <c r="AI5" i="40"/>
  <c r="AL5" i="40" s="1"/>
  <c r="AF5" i="40"/>
  <c r="AE5" i="40"/>
  <c r="AH5" i="40" s="1"/>
  <c r="O5" i="40"/>
  <c r="M5" i="40"/>
  <c r="J5" i="40"/>
  <c r="F5" i="40"/>
  <c r="E5" i="40"/>
  <c r="L19" i="39"/>
  <c r="K19" i="39"/>
  <c r="H19" i="39"/>
  <c r="G19" i="39"/>
  <c r="D19" i="39"/>
  <c r="C19" i="39"/>
  <c r="AA18" i="39"/>
  <c r="Z18" i="39"/>
  <c r="Y18" i="39"/>
  <c r="X18" i="39"/>
  <c r="W18" i="39"/>
  <c r="V18" i="39"/>
  <c r="U18" i="39"/>
  <c r="T18" i="39"/>
  <c r="S18" i="39"/>
  <c r="L18" i="39"/>
  <c r="K18" i="39"/>
  <c r="H18" i="39"/>
  <c r="G18" i="39"/>
  <c r="D18" i="39"/>
  <c r="C18" i="39"/>
  <c r="AN17" i="39"/>
  <c r="AM17" i="39"/>
  <c r="AO17" i="39" s="1"/>
  <c r="AJ17" i="39"/>
  <c r="AI17" i="39"/>
  <c r="AL17" i="39" s="1"/>
  <c r="AF17" i="39"/>
  <c r="AE17" i="39"/>
  <c r="AG17" i="39" s="1"/>
  <c r="O17" i="39"/>
  <c r="M17" i="39"/>
  <c r="J17" i="39"/>
  <c r="F17" i="39"/>
  <c r="E17" i="39"/>
  <c r="AN16" i="39"/>
  <c r="AM16" i="39"/>
  <c r="AO16" i="39" s="1"/>
  <c r="AJ16" i="39"/>
  <c r="AI16" i="39"/>
  <c r="AL16" i="39" s="1"/>
  <c r="AF16" i="39"/>
  <c r="AE16" i="39"/>
  <c r="AG16" i="39" s="1"/>
  <c r="O16" i="39"/>
  <c r="M16" i="39"/>
  <c r="J16" i="39"/>
  <c r="F16" i="39"/>
  <c r="E16" i="39"/>
  <c r="AN15" i="39"/>
  <c r="AM15" i="39"/>
  <c r="AO15" i="39" s="1"/>
  <c r="AJ15" i="39"/>
  <c r="AI15" i="39"/>
  <c r="AL15" i="39" s="1"/>
  <c r="AF15" i="39"/>
  <c r="AE15" i="39"/>
  <c r="AH15" i="39" s="1"/>
  <c r="O15" i="39"/>
  <c r="M15" i="39"/>
  <c r="J15" i="39"/>
  <c r="F15" i="39"/>
  <c r="E15" i="39"/>
  <c r="AN14" i="39"/>
  <c r="AM14" i="39"/>
  <c r="AO14" i="39" s="1"/>
  <c r="AJ14" i="39"/>
  <c r="AI14" i="39"/>
  <c r="AL14" i="39" s="1"/>
  <c r="AF14" i="39"/>
  <c r="AE14" i="39"/>
  <c r="AH14" i="39" s="1"/>
  <c r="O14" i="39"/>
  <c r="M14" i="39"/>
  <c r="J14" i="39"/>
  <c r="F14" i="39"/>
  <c r="E14" i="39"/>
  <c r="AN13" i="39"/>
  <c r="AM13" i="39"/>
  <c r="AO13" i="39" s="1"/>
  <c r="AJ13" i="39"/>
  <c r="AI13" i="39"/>
  <c r="AL13" i="39" s="1"/>
  <c r="AH13" i="39"/>
  <c r="AF13" i="39"/>
  <c r="AE13" i="39"/>
  <c r="AG13" i="39" s="1"/>
  <c r="O13" i="39"/>
  <c r="M13" i="39"/>
  <c r="J13" i="39"/>
  <c r="F13" i="39"/>
  <c r="E13" i="39"/>
  <c r="AN12" i="39"/>
  <c r="AM12" i="39"/>
  <c r="AO12" i="39" s="1"/>
  <c r="AJ12" i="39"/>
  <c r="AI12" i="39"/>
  <c r="AL12" i="39" s="1"/>
  <c r="AH12" i="39"/>
  <c r="O12" i="39"/>
  <c r="M12" i="39"/>
  <c r="J12" i="39"/>
  <c r="F12" i="39"/>
  <c r="E12" i="39"/>
  <c r="AN11" i="39"/>
  <c r="AM11" i="39"/>
  <c r="AO11" i="39" s="1"/>
  <c r="AL11" i="39"/>
  <c r="AG11" i="39"/>
  <c r="AF11" i="39"/>
  <c r="AE11" i="39"/>
  <c r="AH11" i="39" s="1"/>
  <c r="O11" i="39"/>
  <c r="M11" i="39"/>
  <c r="J11" i="39"/>
  <c r="F11" i="39"/>
  <c r="E11" i="39"/>
  <c r="AN10" i="39"/>
  <c r="AM10" i="39"/>
  <c r="AO10" i="39" s="1"/>
  <c r="AJ10" i="39"/>
  <c r="AI10" i="39"/>
  <c r="AL10" i="39" s="1"/>
  <c r="AF10" i="39"/>
  <c r="AE10" i="39"/>
  <c r="AH10" i="39" s="1"/>
  <c r="O10" i="39"/>
  <c r="M10" i="39"/>
  <c r="J10" i="39"/>
  <c r="F10" i="39"/>
  <c r="E10" i="39"/>
  <c r="AN9" i="39"/>
  <c r="AM9" i="39"/>
  <c r="AO9" i="39" s="1"/>
  <c r="AJ9" i="39"/>
  <c r="AI9" i="39"/>
  <c r="AL9" i="39" s="1"/>
  <c r="AF9" i="39"/>
  <c r="AE9" i="39"/>
  <c r="AH9" i="39" s="1"/>
  <c r="O9" i="39"/>
  <c r="M9" i="39"/>
  <c r="J9" i="39"/>
  <c r="F9" i="39"/>
  <c r="E9" i="39"/>
  <c r="AN8" i="39"/>
  <c r="AM8" i="39"/>
  <c r="AO8" i="39" s="1"/>
  <c r="AJ8" i="39"/>
  <c r="AI8" i="39"/>
  <c r="AL8" i="39" s="1"/>
  <c r="AF8" i="39"/>
  <c r="AE8" i="39"/>
  <c r="AH8" i="39" s="1"/>
  <c r="O8" i="39"/>
  <c r="M8" i="39"/>
  <c r="J8" i="39"/>
  <c r="F8" i="39"/>
  <c r="E8" i="39"/>
  <c r="AN7" i="39"/>
  <c r="AM7" i="39"/>
  <c r="AO7" i="39" s="1"/>
  <c r="AJ7" i="39"/>
  <c r="AI7" i="39"/>
  <c r="AF7" i="39"/>
  <c r="AE7" i="39"/>
  <c r="AH7" i="39" s="1"/>
  <c r="O7" i="39"/>
  <c r="M7" i="39"/>
  <c r="J7" i="39"/>
  <c r="F7" i="39"/>
  <c r="E7" i="39"/>
  <c r="AN6" i="39"/>
  <c r="AM6" i="39"/>
  <c r="AO6" i="39" s="1"/>
  <c r="AJ6" i="39"/>
  <c r="AI6" i="39"/>
  <c r="AL6" i="39" s="1"/>
  <c r="AF6" i="39"/>
  <c r="AP6" i="39" s="1"/>
  <c r="AE6" i="39"/>
  <c r="AG6" i="39" s="1"/>
  <c r="O6" i="39"/>
  <c r="M6" i="39"/>
  <c r="J6" i="39"/>
  <c r="F6" i="39"/>
  <c r="E6" i="39"/>
  <c r="AN5" i="39"/>
  <c r="AM5" i="39"/>
  <c r="AJ5" i="39"/>
  <c r="AI5" i="39"/>
  <c r="AL5" i="39" s="1"/>
  <c r="AF5" i="39"/>
  <c r="AE5" i="39"/>
  <c r="AG5" i="39" s="1"/>
  <c r="O5" i="39"/>
  <c r="M5" i="39"/>
  <c r="J5" i="39"/>
  <c r="F5" i="39"/>
  <c r="E5" i="39"/>
  <c r="L19" i="38"/>
  <c r="K19" i="38"/>
  <c r="H19" i="38"/>
  <c r="G19" i="38"/>
  <c r="D19" i="38"/>
  <c r="C19" i="38"/>
  <c r="AA18" i="38"/>
  <c r="Z18" i="38"/>
  <c r="Y18" i="38"/>
  <c r="X18" i="38"/>
  <c r="W18" i="38"/>
  <c r="V18" i="38"/>
  <c r="U18" i="38"/>
  <c r="T18" i="38"/>
  <c r="S18" i="38"/>
  <c r="L18" i="38"/>
  <c r="K18" i="38"/>
  <c r="H18" i="38"/>
  <c r="G18" i="38"/>
  <c r="D18" i="38"/>
  <c r="C18" i="38"/>
  <c r="AN17" i="38"/>
  <c r="AM17" i="38"/>
  <c r="AO17" i="38" s="1"/>
  <c r="AJ17" i="38"/>
  <c r="AI17" i="38"/>
  <c r="AL17" i="38" s="1"/>
  <c r="AF17" i="38"/>
  <c r="AE17" i="38"/>
  <c r="AH17" i="38" s="1"/>
  <c r="O17" i="38"/>
  <c r="M17" i="38"/>
  <c r="J17" i="38"/>
  <c r="F17" i="38"/>
  <c r="E17" i="38"/>
  <c r="AN16" i="38"/>
  <c r="AM16" i="38"/>
  <c r="AO16" i="38" s="1"/>
  <c r="AJ16" i="38"/>
  <c r="AI16" i="38"/>
  <c r="AL16" i="38" s="1"/>
  <c r="AF16" i="38"/>
  <c r="AE16" i="38"/>
  <c r="AG16" i="38" s="1"/>
  <c r="O16" i="38"/>
  <c r="M16" i="38"/>
  <c r="J16" i="38"/>
  <c r="F16" i="38"/>
  <c r="E16" i="38"/>
  <c r="AN15" i="38"/>
  <c r="AM15" i="38"/>
  <c r="AO15" i="38" s="1"/>
  <c r="AJ15" i="38"/>
  <c r="AI15" i="38"/>
  <c r="AL15" i="38" s="1"/>
  <c r="AF15" i="38"/>
  <c r="AE15" i="38"/>
  <c r="AG15" i="38" s="1"/>
  <c r="O15" i="38"/>
  <c r="M15" i="38"/>
  <c r="J15" i="38"/>
  <c r="F15" i="38"/>
  <c r="E15" i="38"/>
  <c r="AN14" i="38"/>
  <c r="AM14" i="38"/>
  <c r="AO14" i="38" s="1"/>
  <c r="AJ14" i="38"/>
  <c r="AI14" i="38"/>
  <c r="AL14" i="38" s="1"/>
  <c r="AF14" i="38"/>
  <c r="AE14" i="38"/>
  <c r="AH14" i="38" s="1"/>
  <c r="O14" i="38"/>
  <c r="M14" i="38"/>
  <c r="J14" i="38"/>
  <c r="F14" i="38"/>
  <c r="E14" i="38"/>
  <c r="AN13" i="38"/>
  <c r="AM13" i="38"/>
  <c r="AO13" i="38" s="1"/>
  <c r="AJ13" i="38"/>
  <c r="AI13" i="38"/>
  <c r="AL13" i="38" s="1"/>
  <c r="AF13" i="38"/>
  <c r="AE13" i="38"/>
  <c r="AH13" i="38" s="1"/>
  <c r="O13" i="38"/>
  <c r="M13" i="38"/>
  <c r="J13" i="38"/>
  <c r="F13" i="38"/>
  <c r="E13" i="38"/>
  <c r="AN12" i="38"/>
  <c r="AM12" i="38"/>
  <c r="AO12" i="38" s="1"/>
  <c r="AJ12" i="38"/>
  <c r="AI12" i="38"/>
  <c r="AL12" i="38" s="1"/>
  <c r="AH12" i="38"/>
  <c r="O12" i="38"/>
  <c r="M12" i="38"/>
  <c r="J12" i="38"/>
  <c r="F12" i="38"/>
  <c r="E12" i="38"/>
  <c r="AN11" i="38"/>
  <c r="AM11" i="38"/>
  <c r="AO11" i="38" s="1"/>
  <c r="AL11" i="38"/>
  <c r="AF11" i="38"/>
  <c r="AE11" i="38"/>
  <c r="AH11" i="38" s="1"/>
  <c r="O11" i="38"/>
  <c r="M11" i="38"/>
  <c r="J11" i="38"/>
  <c r="F11" i="38"/>
  <c r="E11" i="38"/>
  <c r="AN10" i="38"/>
  <c r="AM10" i="38"/>
  <c r="AO10" i="38" s="1"/>
  <c r="AJ10" i="38"/>
  <c r="AI10" i="38"/>
  <c r="AL10" i="38" s="1"/>
  <c r="AF10" i="38"/>
  <c r="AE10" i="38"/>
  <c r="AH10" i="38" s="1"/>
  <c r="O10" i="38"/>
  <c r="M10" i="38"/>
  <c r="J10" i="38"/>
  <c r="F10" i="38"/>
  <c r="E10" i="38"/>
  <c r="AN9" i="38"/>
  <c r="AM9" i="38"/>
  <c r="AO9" i="38" s="1"/>
  <c r="AJ9" i="38"/>
  <c r="AI9" i="38"/>
  <c r="AL9" i="38" s="1"/>
  <c r="AF9" i="38"/>
  <c r="AE9" i="38"/>
  <c r="AG9" i="38" s="1"/>
  <c r="O9" i="38"/>
  <c r="M9" i="38"/>
  <c r="J9" i="38"/>
  <c r="F9" i="38"/>
  <c r="E9" i="38"/>
  <c r="AN8" i="38"/>
  <c r="AM8" i="38"/>
  <c r="AO8" i="38" s="1"/>
  <c r="AJ8" i="38"/>
  <c r="AI8" i="38"/>
  <c r="AL8" i="38" s="1"/>
  <c r="AF8" i="38"/>
  <c r="AE8" i="38"/>
  <c r="AH8" i="38" s="1"/>
  <c r="O8" i="38"/>
  <c r="M8" i="38"/>
  <c r="J8" i="38"/>
  <c r="F8" i="38"/>
  <c r="E8" i="38"/>
  <c r="AN7" i="38"/>
  <c r="AM7" i="38"/>
  <c r="AO7" i="38" s="1"/>
  <c r="AJ7" i="38"/>
  <c r="AI7" i="38"/>
  <c r="AL7" i="38" s="1"/>
  <c r="AF7" i="38"/>
  <c r="AE7" i="38"/>
  <c r="AH7" i="38" s="1"/>
  <c r="O7" i="38"/>
  <c r="M7" i="38"/>
  <c r="J7" i="38"/>
  <c r="F7" i="38"/>
  <c r="E7" i="38"/>
  <c r="AN6" i="38"/>
  <c r="AM6" i="38"/>
  <c r="AO6" i="38" s="1"/>
  <c r="AJ6" i="38"/>
  <c r="AI6" i="38"/>
  <c r="AL6" i="38" s="1"/>
  <c r="AF6" i="38"/>
  <c r="AE6" i="38"/>
  <c r="AH6" i="38" s="1"/>
  <c r="O6" i="38"/>
  <c r="M6" i="38"/>
  <c r="J6" i="38"/>
  <c r="F6" i="38"/>
  <c r="E6" i="38"/>
  <c r="AN5" i="38"/>
  <c r="AM5" i="38"/>
  <c r="AO5" i="38" s="1"/>
  <c r="AJ5" i="38"/>
  <c r="AI5" i="38"/>
  <c r="AL5" i="38" s="1"/>
  <c r="AF5" i="38"/>
  <c r="AE5" i="38"/>
  <c r="O5" i="38"/>
  <c r="M5" i="38"/>
  <c r="J5" i="38"/>
  <c r="F5" i="38"/>
  <c r="E5" i="38"/>
  <c r="AP13" i="39" l="1"/>
  <c r="E19" i="40"/>
  <c r="AP11" i="39"/>
  <c r="AG11" i="40"/>
  <c r="AP15" i="40"/>
  <c r="AI18" i="39"/>
  <c r="AG5" i="40"/>
  <c r="AJ18" i="40"/>
  <c r="AF18" i="40"/>
  <c r="AG7" i="38"/>
  <c r="AM18" i="39"/>
  <c r="AH14" i="40"/>
  <c r="AN18" i="40"/>
  <c r="AG10" i="39"/>
  <c r="C10" i="41"/>
  <c r="AP14" i="39"/>
  <c r="AP8" i="40"/>
  <c r="B6" i="42"/>
  <c r="F6" i="42" s="1"/>
  <c r="D6" i="42"/>
  <c r="C6" i="42"/>
  <c r="E19" i="41"/>
  <c r="C14" i="41"/>
  <c r="C17" i="41"/>
  <c r="C8" i="41"/>
  <c r="C11" i="41"/>
  <c r="C16" i="41"/>
  <c r="C13" i="41"/>
  <c r="C7" i="41"/>
  <c r="C18" i="41"/>
  <c r="C15" i="41"/>
  <c r="C12" i="41"/>
  <c r="C9" i="41"/>
  <c r="C6" i="41"/>
  <c r="F19" i="40"/>
  <c r="AP6" i="40"/>
  <c r="J19" i="40"/>
  <c r="AG6" i="40"/>
  <c r="M19" i="40"/>
  <c r="AP16" i="40"/>
  <c r="AP17" i="40"/>
  <c r="O19" i="40"/>
  <c r="AP12" i="40"/>
  <c r="O18" i="40"/>
  <c r="P6" i="40" s="1"/>
  <c r="AH7" i="40"/>
  <c r="AH18" i="40" s="1"/>
  <c r="AP13" i="40"/>
  <c r="AM18" i="40"/>
  <c r="AP9" i="40"/>
  <c r="AP10" i="40"/>
  <c r="AP11" i="40"/>
  <c r="AL18" i="40"/>
  <c r="AI18" i="40"/>
  <c r="AO5" i="40"/>
  <c r="AO18" i="40" s="1"/>
  <c r="AG10" i="40"/>
  <c r="AG17" i="40"/>
  <c r="AP5" i="40"/>
  <c r="AG9" i="40"/>
  <c r="AG16" i="40"/>
  <c r="AG8" i="40"/>
  <c r="AG15" i="40"/>
  <c r="AE18" i="40"/>
  <c r="AF18" i="39"/>
  <c r="AJ18" i="39"/>
  <c r="J19" i="39"/>
  <c r="F19" i="39"/>
  <c r="AO5" i="39"/>
  <c r="AO18" i="39" s="1"/>
  <c r="AP15" i="39"/>
  <c r="AP17" i="39"/>
  <c r="AH5" i="39"/>
  <c r="M19" i="39"/>
  <c r="AP12" i="39"/>
  <c r="AH17" i="39"/>
  <c r="E19" i="39"/>
  <c r="AN18" i="39"/>
  <c r="AP16" i="39"/>
  <c r="AH6" i="39"/>
  <c r="AP7" i="39"/>
  <c r="O19" i="39"/>
  <c r="AP8" i="39"/>
  <c r="AP9" i="39"/>
  <c r="AP10" i="39"/>
  <c r="AP5" i="39"/>
  <c r="AL7" i="39"/>
  <c r="AL18" i="39" s="1"/>
  <c r="AG9" i="39"/>
  <c r="AG8" i="39"/>
  <c r="AG15" i="39"/>
  <c r="AH16" i="39"/>
  <c r="O18" i="39"/>
  <c r="AE18" i="39"/>
  <c r="AG7" i="39"/>
  <c r="AG18" i="39" s="1"/>
  <c r="AG14" i="39"/>
  <c r="O18" i="38"/>
  <c r="P7" i="38" s="1"/>
  <c r="AG8" i="38"/>
  <c r="AP14" i="38"/>
  <c r="AP9" i="38"/>
  <c r="J19" i="38"/>
  <c r="AP10" i="38"/>
  <c r="M19" i="38"/>
  <c r="AP17" i="38"/>
  <c r="O19" i="38"/>
  <c r="AP16" i="38"/>
  <c r="AP8" i="38"/>
  <c r="AJ18" i="38"/>
  <c r="E19" i="38"/>
  <c r="AP12" i="38"/>
  <c r="AE18" i="38"/>
  <c r="AP11" i="38"/>
  <c r="AH15" i="38"/>
  <c r="AP13" i="38"/>
  <c r="F19" i="38"/>
  <c r="AG14" i="38"/>
  <c r="AP15" i="38"/>
  <c r="AH9" i="38"/>
  <c r="AP5" i="38"/>
  <c r="AP6" i="38"/>
  <c r="AP7" i="38"/>
  <c r="AN18" i="38"/>
  <c r="AH16" i="38"/>
  <c r="AO18" i="38"/>
  <c r="P9" i="38"/>
  <c r="AL18" i="38"/>
  <c r="AF18" i="38"/>
  <c r="AM18" i="38"/>
  <c r="AG6" i="38"/>
  <c r="AG13" i="38"/>
  <c r="AG5" i="38"/>
  <c r="AG11" i="38"/>
  <c r="AI18" i="38"/>
  <c r="AH5" i="38"/>
  <c r="AG10" i="38"/>
  <c r="AG17" i="38"/>
  <c r="P11" i="38" l="1"/>
  <c r="P5" i="38"/>
  <c r="P14" i="38"/>
  <c r="P13" i="40"/>
  <c r="P16" i="38"/>
  <c r="P12" i="38"/>
  <c r="P8" i="40"/>
  <c r="P6" i="38"/>
  <c r="P8" i="38"/>
  <c r="P13" i="38"/>
  <c r="AG18" i="40"/>
  <c r="P12" i="40"/>
  <c r="P5" i="40"/>
  <c r="P15" i="40"/>
  <c r="P11" i="40"/>
  <c r="P7" i="40"/>
  <c r="P10" i="40"/>
  <c r="AP18" i="40"/>
  <c r="P9" i="40"/>
  <c r="P14" i="40"/>
  <c r="P17" i="40"/>
  <c r="P16" i="40"/>
  <c r="AP18" i="39"/>
  <c r="AH18" i="39"/>
  <c r="P16" i="39"/>
  <c r="P9" i="39"/>
  <c r="P17" i="39"/>
  <c r="P10" i="39"/>
  <c r="P6" i="39"/>
  <c r="P14" i="39"/>
  <c r="P7" i="39"/>
  <c r="P15" i="39"/>
  <c r="P8" i="39"/>
  <c r="P11" i="39"/>
  <c r="P5" i="39"/>
  <c r="P13" i="39"/>
  <c r="P12" i="39"/>
  <c r="P10" i="38"/>
  <c r="P15" i="38"/>
  <c r="P17" i="38"/>
  <c r="AP18" i="38"/>
  <c r="AH18" i="38"/>
  <c r="AG18" i="38"/>
  <c r="N8" i="37" l="1"/>
  <c r="D18" i="37"/>
  <c r="D17" i="37"/>
  <c r="L18" i="37"/>
  <c r="K18" i="37"/>
  <c r="H18" i="37"/>
  <c r="G18" i="37"/>
  <c r="C18" i="37"/>
  <c r="L17" i="37"/>
  <c r="K17" i="37"/>
  <c r="H17" i="37"/>
  <c r="G17" i="37"/>
  <c r="C17" i="37"/>
  <c r="N16" i="37"/>
  <c r="M16" i="37"/>
  <c r="J16" i="37"/>
  <c r="F16" i="37"/>
  <c r="E16" i="37"/>
  <c r="N15" i="37"/>
  <c r="M15" i="37"/>
  <c r="J15" i="37"/>
  <c r="F15" i="37"/>
  <c r="E15" i="37"/>
  <c r="N14" i="37"/>
  <c r="M14" i="37"/>
  <c r="J14" i="37"/>
  <c r="F14" i="37"/>
  <c r="E14" i="37"/>
  <c r="N13" i="37"/>
  <c r="M13" i="37"/>
  <c r="J13" i="37"/>
  <c r="F13" i="37"/>
  <c r="E13" i="37"/>
  <c r="N12" i="37"/>
  <c r="M12" i="37"/>
  <c r="J12" i="37"/>
  <c r="F12" i="37"/>
  <c r="E12" i="37"/>
  <c r="N11" i="37"/>
  <c r="M11" i="37"/>
  <c r="J11" i="37"/>
  <c r="F11" i="37"/>
  <c r="E11" i="37"/>
  <c r="N10" i="37"/>
  <c r="M10" i="37"/>
  <c r="J10" i="37"/>
  <c r="F10" i="37"/>
  <c r="E10" i="37"/>
  <c r="N9" i="37"/>
  <c r="M9" i="37"/>
  <c r="J9" i="37"/>
  <c r="F9" i="37"/>
  <c r="E9" i="37"/>
  <c r="M8" i="37"/>
  <c r="J8" i="37"/>
  <c r="F8" i="37"/>
  <c r="E8" i="37"/>
  <c r="N7" i="37"/>
  <c r="M7" i="37"/>
  <c r="J7" i="37"/>
  <c r="F7" i="37"/>
  <c r="E7" i="37"/>
  <c r="N6" i="37"/>
  <c r="M6" i="37"/>
  <c r="J6" i="37"/>
  <c r="F6" i="37"/>
  <c r="E6" i="37"/>
  <c r="N5" i="37"/>
  <c r="M5" i="37"/>
  <c r="J5" i="37"/>
  <c r="F5" i="37"/>
  <c r="E5" i="37"/>
  <c r="N4" i="37"/>
  <c r="M4" i="37"/>
  <c r="J4" i="37"/>
  <c r="F4" i="37"/>
  <c r="E4" i="37"/>
  <c r="M18" i="37" l="1"/>
  <c r="K20" i="37" s="1"/>
  <c r="J18" i="37"/>
  <c r="G20" i="37" s="1"/>
  <c r="N17" i="37"/>
  <c r="O6" i="37" s="1"/>
  <c r="E18" i="37"/>
  <c r="F18" i="37"/>
  <c r="N18" i="37"/>
  <c r="O7" i="37" l="1"/>
  <c r="O5" i="37"/>
  <c r="O4" i="37"/>
  <c r="F10" i="36" l="1"/>
  <c r="E10" i="36"/>
  <c r="D10" i="36"/>
  <c r="C10" i="36"/>
  <c r="B10" i="36"/>
  <c r="G30" i="35"/>
  <c r="F30" i="35"/>
  <c r="E30" i="35"/>
  <c r="D30" i="35"/>
  <c r="C30" i="3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4" authorId="0" shapeId="0" xr:uid="{C691C9A2-182A-4FE6-9695-60A4306F3586}">
      <text>
        <r>
          <rPr>
            <sz val="11"/>
            <color rgb="FF000000"/>
            <rFont val="Calibri"/>
            <family val="2"/>
            <scheme val="minor"/>
          </rPr>
          <t>======
ID#AAABFfEZtRg
    (2024-02-15 19:34:57)
Información de enero a setiembre
------
ID#AAABFfEZtRs
Stefany Anali Mimbela Gonzales    (2024-02-15 19:45:20)
Se completo la información de enero a diciembre.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C13" authorId="0" shapeId="0" xr:uid="{9EBF853D-4BBB-41CC-BAB4-6C6097D9D669}">
      <text>
        <r>
          <rPr>
            <sz val="11"/>
            <color rgb="FF000000"/>
            <rFont val="Calibri"/>
            <family val="2"/>
            <scheme val="minor"/>
          </rPr>
          <t>Anual
Mensual
Diaria
Horaria</t>
        </r>
      </text>
    </comment>
    <comment ref="C14" authorId="0" shapeId="0" xr:uid="{4AE6B01E-1A53-4CA0-8DFA-B9765D3E2646}">
      <text>
        <r>
          <rPr>
            <sz val="11"/>
            <color rgb="FF000000"/>
            <rFont val="Calibri"/>
            <family val="2"/>
            <scheme val="minor"/>
          </rPr>
          <t>Anual
Mensual
Diaria
Horaria</t>
        </r>
      </text>
    </comment>
    <comment ref="C16" authorId="0" shapeId="0" xr:uid="{DDB02F3E-4572-4B2A-9597-75450AFD3038}">
      <text>
        <r>
          <rPr>
            <sz val="11"/>
            <color rgb="FF000000"/>
            <rFont val="Calibri"/>
            <family val="2"/>
            <scheme val="minor"/>
          </rPr>
          <t>Nacional
Departamental
Provincial
Distrital
Centro poblado
Otros (unidades hidrográficas, cuencas, estaciones, corredores, etc)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13" authorId="0" shapeId="0" xr:uid="{178EDC2E-92BE-4E75-BF0D-FB234908C871}">
      <text>
        <r>
          <rPr>
            <sz val="11"/>
            <color rgb="FF000000"/>
            <rFont val="Calibri"/>
            <family val="2"/>
            <scheme val="minor"/>
          </rPr>
          <t>Anual
Mensual
Diaria
Horaria</t>
        </r>
      </text>
    </comment>
    <comment ref="C14" authorId="0" shapeId="0" xr:uid="{52E8F102-989A-4735-ACA8-CFE015135411}">
      <text>
        <r>
          <rPr>
            <sz val="11"/>
            <color rgb="FF000000"/>
            <rFont val="Calibri"/>
            <family val="2"/>
            <scheme val="minor"/>
          </rPr>
          <t>Anual
Mensual
Diaria
Horaria</t>
        </r>
      </text>
    </comment>
    <comment ref="C16" authorId="0" shapeId="0" xr:uid="{C1198638-3A68-41CE-BE0A-F21A4B666B2B}">
      <text>
        <r>
          <rPr>
            <sz val="11"/>
            <color rgb="FF000000"/>
            <rFont val="Calibri"/>
            <family val="2"/>
            <scheme val="minor"/>
          </rPr>
          <t>Nacional
Departamental
Provincial
Distrital
Centro poblado
Otros (unidades hidrográficas, cuencas, estaciones, corredores, etc)</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13" authorId="0" shapeId="0" xr:uid="{2E8CCA77-61E7-4E66-BCF8-D00484079F3F}">
      <text>
        <r>
          <rPr>
            <sz val="11"/>
            <color rgb="FF000000"/>
            <rFont val="Calibri"/>
            <family val="2"/>
            <scheme val="minor"/>
          </rPr>
          <t>Anual
Mensual
Diaria
Horaria</t>
        </r>
      </text>
    </comment>
    <comment ref="C14" authorId="0" shapeId="0" xr:uid="{AEAAF541-BA5E-40B7-AC60-BAC78BFB45A4}">
      <text>
        <r>
          <rPr>
            <sz val="11"/>
            <color rgb="FF000000"/>
            <rFont val="Calibri"/>
            <family val="2"/>
            <scheme val="minor"/>
          </rPr>
          <t>Anual
Mensual
Diaria
Horaria</t>
        </r>
      </text>
    </comment>
    <comment ref="C16" authorId="0" shapeId="0" xr:uid="{03DE1CFB-742C-4834-8514-CF293BD5D3F9}">
      <text>
        <r>
          <rPr>
            <sz val="11"/>
            <color rgb="FF000000"/>
            <rFont val="Calibri"/>
            <family val="2"/>
            <scheme val="minor"/>
          </rPr>
          <t>Nacional
Departamental
Provincial
Distrital
Centro poblado
Otros (unidades hidrográficas, cuencas, estaciones, corredores, etc)</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C13" authorId="0" shapeId="0" xr:uid="{A38A8CE6-1D43-4090-98E6-A5AD64292181}">
      <text>
        <r>
          <rPr>
            <sz val="11"/>
            <color rgb="FF000000"/>
            <rFont val="Calibri"/>
            <family val="2"/>
            <scheme val="minor"/>
          </rPr>
          <t>Anual
Mensual
Diaria
Horaria</t>
        </r>
      </text>
    </comment>
    <comment ref="C14" authorId="0" shapeId="0" xr:uid="{83894013-E0D0-4363-8D5B-9AF902253E79}">
      <text>
        <r>
          <rPr>
            <sz val="11"/>
            <color rgb="FF000000"/>
            <rFont val="Calibri"/>
            <family val="2"/>
            <scheme val="minor"/>
          </rPr>
          <t>Anual
Mensual
Diaria
Horaria</t>
        </r>
      </text>
    </comment>
    <comment ref="C16" authorId="0" shapeId="0" xr:uid="{C64D9C6D-1F2E-41FD-ACAC-CAB6E5262BCF}">
      <text>
        <r>
          <rPr>
            <sz val="11"/>
            <color rgb="FF000000"/>
            <rFont val="Calibri"/>
            <family val="2"/>
            <scheme val="minor"/>
          </rPr>
          <t>Nacional
Departamental
Provincial
Distrital
Centro poblado
Otros (unidades hidrográficas, cuencas, estaciones, corredores, etc)</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13" authorId="0" shapeId="0" xr:uid="{042802D2-CC1C-4FF4-8008-F4CEA95D8FCC}">
      <text>
        <r>
          <rPr>
            <sz val="11"/>
            <color rgb="FF000000"/>
            <rFont val="Calibri"/>
            <family val="2"/>
            <scheme val="minor"/>
          </rPr>
          <t>Anual
Mensual
Diaria
Horaria</t>
        </r>
      </text>
    </comment>
    <comment ref="C14" authorId="0" shapeId="0" xr:uid="{E47ED962-852A-4DB7-BA6C-5E27EAAD60A3}">
      <text>
        <r>
          <rPr>
            <sz val="11"/>
            <color rgb="FF000000"/>
            <rFont val="Calibri"/>
            <family val="2"/>
            <scheme val="minor"/>
          </rPr>
          <t>Anual
Mensual
Diaria
Horaria</t>
        </r>
      </text>
    </comment>
    <comment ref="C16" authorId="0" shapeId="0" xr:uid="{3110D949-D680-4FE4-85A7-659E83361C84}">
      <text>
        <r>
          <rPr>
            <sz val="11"/>
            <color rgb="FF000000"/>
            <rFont val="Calibri"/>
            <family val="2"/>
            <scheme val="minor"/>
          </rPr>
          <t>Nacional
Departamental
Provincial
Distrital
Centro poblado
Otros (unidades hidrográficas, cuencas, estaciones, corredores,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C13" authorId="0" shapeId="0" xr:uid="{75CD49E4-0E7C-4E8D-B9FA-053F6EA223FF}">
      <text>
        <r>
          <rPr>
            <sz val="11"/>
            <color rgb="FF000000"/>
            <rFont val="Calibri"/>
            <family val="2"/>
            <scheme val="minor"/>
          </rPr>
          <t>Anual
Mensual
Diaria
Horaria</t>
        </r>
      </text>
    </comment>
    <comment ref="C14" authorId="0" shapeId="0" xr:uid="{4406B960-BD7A-44BA-A2FD-9044308A9ED3}">
      <text>
        <r>
          <rPr>
            <sz val="11"/>
            <color rgb="FF000000"/>
            <rFont val="Calibri"/>
            <family val="2"/>
            <scheme val="minor"/>
          </rPr>
          <t>Anual
Mensual
Diaria
Horaria</t>
        </r>
      </text>
    </comment>
    <comment ref="C16" authorId="0" shapeId="0" xr:uid="{90766E48-21B6-42FB-A9F7-D6DF9352424A}">
      <text>
        <r>
          <rPr>
            <sz val="11"/>
            <color rgb="FF000000"/>
            <rFont val="Calibri"/>
            <family val="2"/>
            <scheme val="minor"/>
          </rPr>
          <t>Nacional
Departamental
Provincial
Distrital
Centro poblado
Otros (unidades hidrográficas, cuencas, estaciones, corredores, etc)</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C13" authorId="0" shapeId="0" xr:uid="{B790A6F2-8130-4CE6-9080-F8D60018C63C}">
      <text>
        <r>
          <rPr>
            <sz val="10"/>
            <color rgb="FF000000"/>
            <rFont val="Calibri"/>
            <family val="2"/>
            <scheme val="minor"/>
          </rPr>
          <t>======
ID#AAABGlvixEM
    (2024-02-14 23:22:02)
Anual
Mensual
Diaria
Horaria</t>
        </r>
      </text>
    </comment>
    <comment ref="C14" authorId="0" shapeId="0" xr:uid="{F9717206-E6B9-4E0B-9B8D-52E28CECB4F3}">
      <text>
        <r>
          <rPr>
            <sz val="10"/>
            <color rgb="FF000000"/>
            <rFont val="Calibri"/>
            <family val="2"/>
            <scheme val="minor"/>
          </rPr>
          <t>======
ID#AAABGlvixEU
    (2024-02-14 23:22:02)
Anual
Mensual
Diaria
Horaria</t>
        </r>
      </text>
    </comment>
    <comment ref="C16" authorId="0" shapeId="0" xr:uid="{3B84D49C-FB5A-4FCF-9034-9F833CAAA50B}">
      <text>
        <r>
          <rPr>
            <sz val="10"/>
            <color rgb="FF000000"/>
            <rFont val="Calibri"/>
            <family val="2"/>
            <scheme val="minor"/>
          </rPr>
          <t>======
ID#AAABGlvixD0
    (2024-02-14 23:22:02)
Nacional
Departamental
Provincial
Distrital
Centro poblado
Otros (unidades hidrográficas, cuencas, estaciones, corredores, etc)</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A31" authorId="0" shapeId="0" xr:uid="{727EDED4-3480-43D1-9D40-489182528716}">
      <text>
        <r>
          <rPr>
            <sz val="10"/>
            <color rgb="FF000000"/>
            <rFont val="Calibri"/>
            <family val="2"/>
            <scheme val="minor"/>
          </rPr>
          <t>======
ID#AAABGlvixEc
    (2024-02-14 23:22:02)
En el caso de precisar  información adicional, y relevante del indicador</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C13" authorId="0" shapeId="0" xr:uid="{48E2C709-E64E-4CB3-B095-E6AECE536878}">
      <text>
        <r>
          <rPr>
            <sz val="10"/>
            <color rgb="FF000000"/>
            <rFont val="Calibri"/>
            <family val="2"/>
            <scheme val="minor"/>
          </rPr>
          <t>======
ID#AAABGlvixDc
    (2024-02-14 23:22:02)
Anual
Mensual
Diaria
Horaria</t>
        </r>
      </text>
    </comment>
    <comment ref="C14" authorId="0" shapeId="0" xr:uid="{B24A886A-F7C4-47C6-B463-668D544E8D63}">
      <text>
        <r>
          <rPr>
            <sz val="10"/>
            <color rgb="FF000000"/>
            <rFont val="Calibri"/>
            <family val="2"/>
            <scheme val="minor"/>
          </rPr>
          <t>======
ID#AAABGlvixFA
    (2024-02-14 23:22:02)
Anual
Mensual
Diaria
Horaria</t>
        </r>
      </text>
    </comment>
    <comment ref="C16" authorId="0" shapeId="0" xr:uid="{617A3817-45B3-4D3D-9365-832786E20A5A}">
      <text>
        <r>
          <rPr>
            <sz val="10"/>
            <color rgb="FF000000"/>
            <rFont val="Calibri"/>
            <family val="2"/>
            <scheme val="minor"/>
          </rPr>
          <t>======
ID#AAABGlvixFI
    (2024-02-14 23:22:02)
Nacional
Departamental
Provincial
Distrital
Centro poblado
Otros (unidades hidrográficas, cuencas, estaciones, corredores, etc)</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C13" authorId="0" shapeId="0" xr:uid="{D459E2E5-F53E-4A47-80EB-B5DCB53FD877}">
      <text>
        <r>
          <rPr>
            <sz val="10"/>
            <color rgb="FF000000"/>
            <rFont val="Calibri"/>
            <family val="2"/>
            <scheme val="minor"/>
          </rPr>
          <t>======
ID#AAABGlvixFM
    (2024-02-14 23:22:02)
Anual
Mensual
Diaria
Horaria</t>
        </r>
      </text>
    </comment>
    <comment ref="C14" authorId="0" shapeId="0" xr:uid="{18DB485A-4A6A-4190-8130-188F07786497}">
      <text>
        <r>
          <rPr>
            <sz val="10"/>
            <color rgb="FF000000"/>
            <rFont val="Calibri"/>
            <family val="2"/>
            <scheme val="minor"/>
          </rPr>
          <t>======
ID#AAABGlvixDI
    (2024-02-14 23:22:02)
Anual
Mensual
Diaria
Horaria</t>
        </r>
      </text>
    </comment>
    <comment ref="C16" authorId="0" shapeId="0" xr:uid="{4A8382FA-351C-4E0B-87A8-6D154D777325}">
      <text>
        <r>
          <rPr>
            <sz val="10"/>
            <color rgb="FF000000"/>
            <rFont val="Calibri"/>
            <family val="2"/>
            <scheme val="minor"/>
          </rPr>
          <t>======
ID#AAABGlvixDs
    (2024-02-14 23:22:02)
Nacional
Departamental
Provincial
Distrital
Centro poblado
Otros (unidades hidrográficas, cuencas, estaciones, corredores, etc)</t>
        </r>
      </text>
    </comment>
  </commentList>
</comments>
</file>

<file path=xl/sharedStrings.xml><?xml version="1.0" encoding="utf-8"?>
<sst xmlns="http://schemas.openxmlformats.org/spreadsheetml/2006/main" count="1575" uniqueCount="404">
  <si>
    <t>Total</t>
  </si>
  <si>
    <t>ODS</t>
  </si>
  <si>
    <t>Departamento</t>
  </si>
  <si>
    <t>Porcentaje</t>
  </si>
  <si>
    <t>Número</t>
  </si>
  <si>
    <t>Hectáreas</t>
  </si>
  <si>
    <t>Soles</t>
  </si>
  <si>
    <t>Nacional</t>
  </si>
  <si>
    <t>Instituciones públicas del Gobierno Nacional, Regional y Local que reportan medidas de ecoeficiencia</t>
  </si>
  <si>
    <t>Instituciones públicas del Gobierno Nacional, Regional, Local y autónomos que cuentan con Planes de Ecoeficiencia vigente</t>
  </si>
  <si>
    <t>Pérdida de la superficie de la cobertura vegetal</t>
  </si>
  <si>
    <t>Pérdida de bosque húmedo amazónico según departamento</t>
  </si>
  <si>
    <t>Porcentaje de campos de cultivo con presencia ilegal de OVM en el Perú</t>
  </si>
  <si>
    <t>2.3.1 - 1</t>
  </si>
  <si>
    <t>Control de ingreso de OVM con fines de cultivo o crianza</t>
  </si>
  <si>
    <t>Índice de cultivos nativos de la agrobiodiversidad conservados</t>
  </si>
  <si>
    <t>Amazonas</t>
  </si>
  <si>
    <t>Ancash</t>
  </si>
  <si>
    <t>Apurímac</t>
  </si>
  <si>
    <t>Arequipa</t>
  </si>
  <si>
    <t xml:space="preserve"> Ayacucho</t>
  </si>
  <si>
    <t>Cajamarca</t>
  </si>
  <si>
    <t>Callao</t>
  </si>
  <si>
    <t>Cusco</t>
  </si>
  <si>
    <t>Huancavelica</t>
  </si>
  <si>
    <t>Huánuco</t>
  </si>
  <si>
    <t xml:space="preserve"> Ica</t>
  </si>
  <si>
    <t>Junín</t>
  </si>
  <si>
    <t>La Libertad</t>
  </si>
  <si>
    <t>Lambayeque</t>
  </si>
  <si>
    <t>Lima</t>
  </si>
  <si>
    <t>Loreto</t>
  </si>
  <si>
    <t>Madre de Dios</t>
  </si>
  <si>
    <t>Moquegua</t>
  </si>
  <si>
    <t>Pasco</t>
  </si>
  <si>
    <t>Piura</t>
  </si>
  <si>
    <t>Puno</t>
  </si>
  <si>
    <t>San Martin</t>
  </si>
  <si>
    <t>Tacna</t>
  </si>
  <si>
    <t>Tumbes</t>
  </si>
  <si>
    <t>Ucayali</t>
  </si>
  <si>
    <t>Fuente: MINAM- DGEFA. Catálogo de Eco y bionegocios: https://ecoybionegocios.pe/negocios/</t>
  </si>
  <si>
    <t>Elaboración: MINAM-DGECIA-DIIIA.</t>
  </si>
  <si>
    <t>Rubros</t>
  </si>
  <si>
    <t>Alimentación</t>
  </si>
  <si>
    <t>Cosmética/Bienestar</t>
  </si>
  <si>
    <t>Ecoturismo</t>
  </si>
  <si>
    <t>Eficiencia de recursos</t>
  </si>
  <si>
    <t>Moda sostenible</t>
  </si>
  <si>
    <t>Fuente: MINAM- DGEFA.</t>
  </si>
  <si>
    <t>Nombre del indicador o estadística ambiental</t>
  </si>
  <si>
    <t>Finalidad</t>
  </si>
  <si>
    <t>Conocer la cantidad de negocios sostenibles que han sido identificados a través del Catálogo de Eco y Bionegocios en cada región del país</t>
  </si>
  <si>
    <t>Descripción/Definición</t>
  </si>
  <si>
    <t>El Catálogo es una herramienta de promoción desarrollada por el Ministerio del Ambiente para el impulso de los negocios sostenibles que cumplen con los Lineamientos de econegocios y bionegocios (RM 046-2020-MINAM). El Catálogo tiene como objetivo articular la oferta de bienes y servicios de los eco y bionegocios con los mercados nacionales e internacionales; así como promover el consumo responsable y fomentar la creación de este tipo de modelos de negocio. La postulación al Catálogo es gratuita y de forma virtual. 
Los econegocios son aquellos negocios que ofertan bienes o servicios que contribuyen al cuidado del ambiente; buscando no solo la sostenibilidad económica sino también la social y ambiental, con una distribución justa de los beneficios. Los econegocios tienen 4 categorías: productos de valorización de residuos, productos de construcción sostenible, productos de eficiencia de energía/recursos y bionegocio; este último hace referencia a los negocios que se basan en el aprovechamiento sostenible de los productos de la biodiversidad teniendo en cuenta los criterios de sostenibilidad ambiental, social y económica.</t>
  </si>
  <si>
    <t>Unidad de medida</t>
  </si>
  <si>
    <t>Fórmula de cálculo</t>
  </si>
  <si>
    <t>Metodología de cálculo</t>
  </si>
  <si>
    <t>La cantidad de negocios sostenibles identificados en el Catálogo de Eco y Bionegocios según región se calcula mediante una suma acumulada de los Eco y Bionegocios identificados en cada una de las 25 regiones que existen a nivel nacional para cada año donde se analice/reporte el indicador. Todos los negocios sostenibles que forman parte del Catálogo de Eco y bionegocios, han sido analizados en base a la RM 046-2020-MINAM (Lineamientos Generales para Identificar y Promocionar los Econegocios y Bionegocios) y cumplen con estos lineamientos.
Cabe precisar que los valores son acumulativos en base al registro histórico de cada región.</t>
  </si>
  <si>
    <t xml:space="preserve">Fuente </t>
  </si>
  <si>
    <t>Unidad orgánica generadora</t>
  </si>
  <si>
    <t>URL</t>
  </si>
  <si>
    <t>https://ecoybionegocios.pe/negocios/</t>
  </si>
  <si>
    <t>Periodicidad de generación de la información por la entidad</t>
  </si>
  <si>
    <t>Anual
Mensual</t>
  </si>
  <si>
    <t>Periodicidad de entrega/registro de la información por la entidad</t>
  </si>
  <si>
    <t>Anual
Trimestral
Mensual</t>
  </si>
  <si>
    <t>Periodo de serie de tiempo</t>
  </si>
  <si>
    <t>2019-2023</t>
  </si>
  <si>
    <t>Ámbito geográfico</t>
  </si>
  <si>
    <t>Nacional 
Departamental</t>
  </si>
  <si>
    <t>Limitaciones</t>
  </si>
  <si>
    <t>Este indicador se presenta sobre la base de datos de negocios sostenibles que han sido aceptados como parte del Catálogo de Eco y Bionegocios durante el periodo de su funcionamientos, considerando que es un indicador acumulativo. Está supeditado a factores externos como lo son los casos especiales de negocios sostenibles (por ejemplo: cuando cierran su negocio por razones personales o cuando sus actividades están paralizadas, inactivas, inhabilitadas, entre otros; o en su defecto, cuando deciden cambiar el rubro o sector de su negocio).</t>
  </si>
  <si>
    <t>Relación con objetivos de política, normas, metas ambientales nacionales</t>
  </si>
  <si>
    <t>Politica Nacional del Ambiente (PNA)
Plan Estratégico Sectorial Multianual (PESEM)</t>
  </si>
  <si>
    <t>Relación con iniciativas internacionales</t>
  </si>
  <si>
    <t>Datos del contacto</t>
  </si>
  <si>
    <t>Lady Diana Del Águila Caute (Directora de Financiamiento Ambiental)</t>
  </si>
  <si>
    <t>Correo electrónico</t>
  </si>
  <si>
    <t>ldelaguila@minam.gob.pe</t>
  </si>
  <si>
    <t>Teléfono/celular</t>
  </si>
  <si>
    <t xml:space="preserve"> +(51) 6116000 | Anexo: 1237</t>
  </si>
  <si>
    <t>Fuente</t>
  </si>
  <si>
    <t>Objetivos de Desarrollo Sostenible (ODS)
ODS 8: Trabajo decente y crecimiento económico
ODS 12: Producción y consumo responsables
Iniciativa Latinoamericana y Caribeña para el Desarrollo Sostenible (ILAC)
Área prioritaria 6: Aspectos económicos, incluidos la competitividad, el comercio y patrones de producción y consumo sostenibles
Objetivo orientador: Marco Decenal de Programas sobre Consumo y Producción Sostenible
i. Mejorar progresivamente, hasta el 2030, la eficiencia de recursos y las
modalidades de consumo y producción sostenibles para apoyar el crecimiento
económico equitativo inclusivo.</t>
  </si>
  <si>
    <t>Negocios sostenibles identificados en el Catálogo de Eco y Bionegocios según rubro</t>
  </si>
  <si>
    <t>Conocer la cantidad de negocios sostenibles que han sido identificados a través del Catálogo de Eco y Bionegocios a nivel nacional por rubro.</t>
  </si>
  <si>
    <t>La cantidad de negocios sostenibles identificados en el Catálogo de Eco y Bionegocios según su rubro se calcula mediante una suma acumulada de los Eco y Bionegocios identificados en cada rubro del Catálogo (5 rubros) para cada año donde se analice/reporte el indicador. Todos los negocios sostenibles que forman parte del Catálogo de Eco y bionegocios pertenecen a un rubro asignado durante su proceso de postulación.
Cabe precisar que los valores son acumulativos en base al registro histórico de cada rubro.</t>
  </si>
  <si>
    <t xml:space="preserve">Nacional </t>
  </si>
  <si>
    <t>Años</t>
  </si>
  <si>
    <t>Agua</t>
  </si>
  <si>
    <t>Energía</t>
  </si>
  <si>
    <t>Papel</t>
  </si>
  <si>
    <t>2013-2014</t>
  </si>
  <si>
    <t>2014-2015</t>
  </si>
  <si>
    <t>2015-2016</t>
  </si>
  <si>
    <t>2016-2017</t>
  </si>
  <si>
    <t>2017-2018</t>
  </si>
  <si>
    <t>2018-2019</t>
  </si>
  <si>
    <t>2019-2020</t>
  </si>
  <si>
    <t>2020-2021</t>
  </si>
  <si>
    <t>2021-2022</t>
  </si>
  <si>
    <t>Fuente: MINAM-DGCA. Registro Nacional de Ecoeficiencia (Renace)</t>
  </si>
  <si>
    <t>Elaboración: MINAM-DGECIA-DIIIA</t>
  </si>
  <si>
    <t>El Decreto Supremo n.° 016-2021-MINAM es la norma marco y, tiene por objeto establecer disposiciones para la Gestión de la Ecoeficiencia en las entidades de la administración pública, entendiéndose como un proceso permanente y continuo para optimizar el desempeño ambiental y económico de las entidades y lograr la mejora continua del servicio público</t>
  </si>
  <si>
    <t>Ahorro económico en la diferencia de los consumos de recursos (agua, energía y papel) comparados con dos años consecutivos</t>
  </si>
  <si>
    <t>[(Promedio percápita del consumo agua en soles del año1 - promedio percápita del consumo de agua en soles del año2)*(número total de personas del año2)] + [(Promedio percápita del consumo energía en soles del año1 - promedio percápita del consumo de energía en soles del año2)*(número total de personas del año2)] + [(Promedio percápita del consumo papel en soles del año1 - promedio percápita del consumo de papel en soles del año2)*(número total de personas del año2)]</t>
  </si>
  <si>
    <t>Relación de ahorros de dos años consecutivos</t>
  </si>
  <si>
    <t>https://www.gob.pe/institucion/minam/colecciones/11799-informes-anuales-de-ecoeficiencia</t>
  </si>
  <si>
    <t>Anual</t>
  </si>
  <si>
    <t>2 años</t>
  </si>
  <si>
    <t>Reportes dependen de cada entidad, cambios de personal de cada entidad dificulta la continuidad del reporte, aunado a la falta de conocimiento de la norma</t>
  </si>
  <si>
    <t>Decreto Supremo N° 016-2021-MINAM
Política Nacional del Ambiente al 2030</t>
  </si>
  <si>
    <t xml:space="preserve">Objetivos de Desarrollo Sostenible (ODS), Objetivo 12: "Garantizar modalidades de consumo y producción sostenibles" </t>
  </si>
  <si>
    <t>Ricardo Estrada Merino</t>
  </si>
  <si>
    <t>restrada@minam.gob.pe</t>
  </si>
  <si>
    <t>6116000 anexo 1269 / 989179556</t>
  </si>
  <si>
    <t>Soles (S/)</t>
  </si>
  <si>
    <t>Estadio nacional</t>
  </si>
  <si>
    <t>Piscina olímpica</t>
  </si>
  <si>
    <t>Relación de ahorros en el consumo de agua de dos años consecutivos</t>
  </si>
  <si>
    <t>Kilowatts hora (kWh)</t>
  </si>
  <si>
    <t>Ahorro en Kw.h en la diferencia de los consumos del recurso de energía comparados con dos años consecutivos</t>
  </si>
  <si>
    <t>(Promedio el consumo de energía en Kw.h por persona del año1 - promedio del consumo de energía en KW.h del año2)*(número total de personas del año2)</t>
  </si>
  <si>
    <t>Reportes dependen de cada entidad, cambios de personal de cada entidad dificulta la continuidad del reporte, aunado a la falta de conocimineto de la norma</t>
  </si>
  <si>
    <t>Kilogramos (kg)</t>
  </si>
  <si>
    <t>Número de árboles</t>
  </si>
  <si>
    <t>Ahorro del consumo del recurso papel  en Kg comparados con dos años consecutivos</t>
  </si>
  <si>
    <t>(Promedio el consumo de papel en Kg por persona del año1 - promedio del consumo de papel en Kg del año2)*(número total personas del año2)</t>
  </si>
  <si>
    <t>Relación de ahorros del consumo del recurso papel  de dos años consecutivos</t>
  </si>
  <si>
    <t>Instituciones que reportan (n°)</t>
  </si>
  <si>
    <t>Promedio de instituciones que reportan 2014-2022 (n°)</t>
  </si>
  <si>
    <t>Gasto (S/)</t>
  </si>
  <si>
    <t>Variación Anual %</t>
  </si>
  <si>
    <t>Promedio</t>
  </si>
  <si>
    <t>Fuente: MINAM-DGCA. Dirección de Calidad Ambiental y Ecoeficiencia. Informe Anual de Ecoeficiencia 2022. Registro Nacional de Ecoeficiencia (Renace)</t>
  </si>
  <si>
    <t>Número de entidades registradas y que reportan 2 años consecutivos en el Registro Nacional de Ecoeficiencia (RENACE)</t>
  </si>
  <si>
    <t>Sumatoria de entidades que reportan</t>
  </si>
  <si>
    <t>Sumatoria</t>
  </si>
  <si>
    <t>Aspectos</t>
  </si>
  <si>
    <t>Gobierno Nacional</t>
  </si>
  <si>
    <t>Gobierno Regional</t>
  </si>
  <si>
    <t>Gobierno Local</t>
  </si>
  <si>
    <t>Organismos autónomos</t>
  </si>
  <si>
    <t>Participación %</t>
  </si>
  <si>
    <t>Número de entidades registradas y que cuentan con Planes de Ecoeficiencia Vigente</t>
  </si>
  <si>
    <t>Sumatoria de entidades que tienen planes de ecoeficiencia vigente</t>
  </si>
  <si>
    <t>Ayacucho</t>
  </si>
  <si>
    <t>Ica</t>
  </si>
  <si>
    <t>Nota: 1/ En el análisis de pérdida por departamento, no se ha considerado a los ecosistemas acuáticos y las zonas intervenidas. 2/ Dato hasta julio de 2023.</t>
  </si>
  <si>
    <t>Fuente: MINAM-DGOTGIRN. Imágenes de satélite de los sensores MODIS (NDVI) y TRMM (Precipitaciones)-NASA. Mapa Nacional de Ecosistemas (DGOTGIRN).</t>
  </si>
  <si>
    <t>Implementación de una herramienta para la detección de los cambios de cobertura y uso del territorio, brindando información de alertas tempranas sobre el aumento y disminución de la cobertura de la tierra a través del sistema Terra-i Perú, correspondiente a datos a nivel departamental.</t>
  </si>
  <si>
    <t>Esta herramienta tiene un ámbito de monitoreo a nivel nacional y utiliza imágenes satelitales MODIS (NDVI) y TRMM (precipitaciones) que permiten obtener información en tiempo real, cada 16 días y con una resolución espacial de 250 metros, sobre los cambios de la cobertura de la tierra. Esta característica la convierte en un insumo importante para las actividades relacionadas  con la conservación, recuperación y el uso sostenible de los ecosistemas, la biodiversidad, la adaptación al cambio climático y la gestión de riesgos de desastres, entre otros, pero  de manera especial, para el diseño de políticas públicas relacionadas con el Ordenamiento Territorial.</t>
  </si>
  <si>
    <t>El sistema se basa en la premisa de que la vegetación natural sigue un patrón predecible de cambios en el verdor de una fecha a otra provocada por sitio específico de la tierra y las condiciones climáticas en el mismo período. La llamada red neuronal es "entrenada" para comprender el patrón normal de cambios en el verdor de la vegetación para un sitio en relación con el terreno y las precipitaciones. Luego se marca como áreas de cambio los sitios donde el verdor de la vegetación se modifica repentinamente más allá de los límites normales de los valores predichos respecto a los valores reales de la imagen satelital. Estos procesos son ejecutados en varios servidores y es actualizado con nuevas imágenes cada 16 días y con una resolución de 250 m.</t>
  </si>
  <si>
    <t>https://geoservidor.minam.gob.pe/informacion-institucional/publicaciones/</t>
  </si>
  <si>
    <t>Mensual</t>
  </si>
  <si>
    <t>Trimestral</t>
  </si>
  <si>
    <t>2014-2022</t>
  </si>
  <si>
    <t>Para garantizar una mayor confiabilidad del análisis de imágenes satelitales, es importante evaluar la precisión de las detecciones correspondientes a los cambios en la cobertura del suelo mediante la realización de procesos detallados de validación y verificación en el campo, siendo necesario el uso de utilizan drones UAV como una alternativa a la validación de campo y reducir los tiempos de validación de la informacion.</t>
  </si>
  <si>
    <t>Politica Nacional del Ambiente (PNA)
Programación Multianual de Inversiones (PMI)</t>
  </si>
  <si>
    <t>International Center for Tropical Agriculture</t>
  </si>
  <si>
    <t>Luis Quispe</t>
  </si>
  <si>
    <t>lquispec@minam.gob.pe</t>
  </si>
  <si>
    <t>http://geobosques.minam.gob.pe/geobosque/view/index.php</t>
  </si>
  <si>
    <t>Fuente: MINAM-PNCBMCC</t>
  </si>
  <si>
    <t>Conocer el comportamiento de la pérdida de bosques húmedos amazónicos a nivel departamental</t>
  </si>
  <si>
    <t>La pérdida de bosque se refiere a los cambios en la cobertura de bosque, los datos integran información de pérdida de origen natural y antrópico, y son identificados mediante el uso y la clasificación de imágenes de satélite LANDSAT, mediante procesos que comparan el estado de la cobertura en diferentes momentos. Los datos tienen una resolución de 30 metros o 0.09 hectáreas.</t>
  </si>
  <si>
    <t>Análisis espacial mediante sistemas de información geográfica entre el límite del departamento y la cobertura de la pérdida de bosque húmedo amazónico</t>
  </si>
  <si>
    <t>Clasificación de imágenes de satélite LANDSAT (Lansat Enhanced Thematic Mapper), la cual tiene las siguientes etapas: Pre-Procesamiento, etapa donde se ajustan y calibran las variaciones de las imágenes de satélite, clasificación de la pérdida de bosques, post clasificación, evaluación de exactitud.
Mayor detalle del proceso metodológico: https://geobosques.minam.gob.pe/geobosque/descargas_geobosque/perdida/documentos/Protocolo_Metodologico_Deteccion_Perdida_de_Bosque.pdf?Tue%20Feb%2021%202023%2013:06:55%20GMT-0500%20(hora%20est%C3%A1ndar%20de%20Per%C3%BA)</t>
  </si>
  <si>
    <t>MINAM - MIDAGRI</t>
  </si>
  <si>
    <t>https://geobosques.minam.gob.pe</t>
  </si>
  <si>
    <t>2012-2021</t>
  </si>
  <si>
    <t>Departamental</t>
  </si>
  <si>
    <t>La información solo está disponible para el ámbito de los Bosques Húmedos Amazónicos.
La capacidad de detección depende de la resolución de las imágenes de satélite LANDSAT que son de 30 metros</t>
  </si>
  <si>
    <t>Politica Nacional del Ambiente (PNA)</t>
  </si>
  <si>
    <t>Rolando Vivanco Vicencio</t>
  </si>
  <si>
    <t>rvivanco@bosques.gob.pe</t>
  </si>
  <si>
    <t>Año</t>
  </si>
  <si>
    <t>Superficie de bosque (ha)</t>
  </si>
  <si>
    <t>Tasa de pérdida de bosques (%)</t>
  </si>
  <si>
    <t>Nota: Información considerada para el ámbito del bosque húmedo amazónico.</t>
  </si>
  <si>
    <t>Conocer el comportamiento de la tasa de la pérdida de bosques húmedos amazónicos</t>
  </si>
  <si>
    <t>2001-2021</t>
  </si>
  <si>
    <t>Áreas Naturales Protegidas</t>
  </si>
  <si>
    <t>Áreas de Conservación Regional</t>
  </si>
  <si>
    <t>Áreas de Conservación Privada</t>
  </si>
  <si>
    <t>Comunidades Campesinas Tituladas</t>
  </si>
  <si>
    <t>Comunidades Nativas Tituladas</t>
  </si>
  <si>
    <t>Concesión maderable</t>
  </si>
  <si>
    <t>Concesión para reforestación</t>
  </si>
  <si>
    <t>Concesión para otros productos del bosque - Castaña y Shiringa</t>
  </si>
  <si>
    <t>Concesión para conservación</t>
  </si>
  <si>
    <t>Concesión para ecoturismo</t>
  </si>
  <si>
    <t>Concesión de área de manejo de fauna silvestre</t>
  </si>
  <si>
    <t>Bosques de Producción Permanente</t>
  </si>
  <si>
    <t>Predios Rurales</t>
  </si>
  <si>
    <t>Humedales en la Amazonía</t>
  </si>
  <si>
    <t>No Categorizado</t>
  </si>
  <si>
    <t>Nota: Para fines de cálculo, se ha eliminado las áreas donde existen superposiciones entre categorías territoriales. Se utilizaron herramientas de sistemas de información geográfica para el procesamiento de los datos en formato raster.</t>
  </si>
  <si>
    <t>Fuente: MINAM-PNCBMCC. MIDAGRI-SERFOR. Información generada de manera conjunta por ambas entidades. Mapa de Bosque/No Bosque año 2000 y Mapa de pérdida de los Bosques Húmedos Amazónicos del Perú 2001-2021, MINAM (PNCBMCC)- MIDAGRI (SERFOR).</t>
  </si>
  <si>
    <t>Conocer el comportamiento de la pérdida de bosques húmedos amazónicos por categoría territorial</t>
  </si>
  <si>
    <t>Análisis espacial mediante sistemas de información geográfica entre el límite de las categorías territoriales y la cobertura de la pérdida de bosque húmedo amazónico</t>
  </si>
  <si>
    <t>Tierras forestales</t>
  </si>
  <si>
    <t>Tierras agrícolas</t>
  </si>
  <si>
    <t>Praderas</t>
  </si>
  <si>
    <t>Humedales</t>
  </si>
  <si>
    <t>Asentamientos</t>
  </si>
  <si>
    <t>Otras tierras</t>
  </si>
  <si>
    <t>Bosques</t>
  </si>
  <si>
    <t>Coberturas inundables en Bosque</t>
  </si>
  <si>
    <t>Agricultura</t>
  </si>
  <si>
    <t>Vegetación secundaria</t>
  </si>
  <si>
    <t>Pastizales / Herbazales</t>
  </si>
  <si>
    <t>Sabanas hidromórficas</t>
  </si>
  <si>
    <t>Cuerpos de Agua</t>
  </si>
  <si>
    <t>Coberturas inundables en No Bosque</t>
  </si>
  <si>
    <t>Áreas artificiales</t>
  </si>
  <si>
    <t>Áreas mineras</t>
  </si>
  <si>
    <t>Suelo desnudo</t>
  </si>
  <si>
    <t>ha</t>
  </si>
  <si>
    <t>%</t>
  </si>
  <si>
    <t>Fuente: MINAM-PNCBMCC. MIDAGRI-SERFOR</t>
  </si>
  <si>
    <t>Conocer el comportamiento de los cambios de uso de la tierra en el bosque húmedo amazónico</t>
  </si>
  <si>
    <t>Para determinar los cambios de uso de la tierra se utiliza como insumo los datos de perdida de bosques y se utiliza la clasificación del panel intergubernamental de expertos sobre el Cambio Climático (IPCC), el cual fue adaptado a las características de las coberturas vegetales de los bosques húmedos amazónicos del Perú, dando como resultado 6 clases se cambio de uso de cobertura según IPCC y 11 subclases con un mayor detalle.</t>
  </si>
  <si>
    <t>Análisis espacial mediante sistemas de información geográfica entre las diferentes clases que cambios de uso de la tierra</t>
  </si>
  <si>
    <t>Análisis automatizado dividido en etapas como parte de la composición y separación de clases, estas serán categorizadas como categorías sólidas y categorías trasversales, las cuales permitan discriminar las coberturas más estables y las menos representativas en términos cartográficos, para lograr esta discriminación se utiliza de base las características temporales y trasversales de las imágenes de satélite LANDSAT.</t>
  </si>
  <si>
    <t>2000-2020</t>
  </si>
  <si>
    <t>Madre De Dios</t>
  </si>
  <si>
    <t>Nota: Los campos de cultivo evaluados se hacen en regiones priorizadas anualmente. Los casilleros en blanco indican que no se realizó inspecciones. Los campos con 0% son donde se hizo y no se detectó presencia ilegal de OVM.</t>
  </si>
  <si>
    <t>Fuente: MINAM-DGDB</t>
  </si>
  <si>
    <t>Conocer el nivel de presencia ilegal de OVM en el ambiente con el fin de identificar las zonas críticas para establecer medidas de gestión de riesgos</t>
  </si>
  <si>
    <t>Este porcentaje es la proporción de campos de cultivo de maíz, soya,algodón y alfalfa con presencia de OVM respecto al total de campos que han sido inspeccionados, en diferentes regiones, de forma anual.</t>
  </si>
  <si>
    <r>
      <rPr>
        <sz val="9"/>
        <color rgb="FF000000"/>
        <rFont val="Calibri"/>
        <family val="2"/>
      </rPr>
      <t>%OVM=(#CE/#CO)</t>
    </r>
    <r>
      <rPr>
        <sz val="9"/>
        <color rgb="FF000000"/>
        <rFont val="Calibri"/>
        <family val="2"/>
      </rPr>
      <t>x</t>
    </r>
    <r>
      <rPr>
        <sz val="9"/>
        <color rgb="FF000000"/>
        <rFont val="Calibri"/>
        <family val="2"/>
      </rPr>
      <t>100%
%OVM es el porcentaje de campos de cultivo con presencia ilegal de OVM.
El #CI y #CO es el número de campos inspeccionados el número de campos con presencia de OVM, respectivamente.</t>
    </r>
  </si>
  <si>
    <t>Las inspecciones de campos de cultivo no se realizan en todas las regiones, todos los años, sino está en función a la programación que realizan el MINAM, INIA y OEFA. Asimismo, se enfoca en zonas donde se producen cultivos que tienen variedades OVM comercialmente.</t>
  </si>
  <si>
    <t>Dirección General de Diversidad Biológica (DGDB)
Dirección de Recursos Genéticos y Bioseguridad (DRGB)</t>
  </si>
  <si>
    <t>http://bioseguridad.minam.gob.pe/normatividad/implementacion/control-y-vigilancia-de-ovm/acciones-de-vigilancia/</t>
  </si>
  <si>
    <t>2016-2023</t>
  </si>
  <si>
    <t>Las acciones de vigilancia de OVM no se ejecutan en todas las regiones todos los años. Hay regiones que, por sus características productivas, no se han inspeccionado.</t>
  </si>
  <si>
    <r>
      <rPr>
        <sz val="9"/>
        <color rgb="FF000000"/>
        <rFont val="Calibri"/>
        <family val="2"/>
      </rPr>
      <t xml:space="preserve">Política Nacional del Ambiente al 2030: OP1. Mejorar la conservación de las especies y de la diversidad genética.
PESEM (2017-2024) del Sector Ambiental con extensión al 2026: OES2. Promover la sostenibilidad en el uso de la diversidad biológica y de los servicios ecosistémicos como activos de desarrollo del país.
</t>
    </r>
    <r>
      <rPr>
        <sz val="9"/>
        <color rgb="FF000000"/>
        <rFont val="Calibri"/>
        <family val="2"/>
      </rPr>
      <t>Ley N° 3111, que amplia la vigencia de la Ley N° 29811, Ley que establece la moratoria al ingreso y producción de organismos vivos modificados al terrritorio nacional</t>
    </r>
  </si>
  <si>
    <t>Marco Mundial de Diversidad Biológica Kunming-Montreal, Meta 17</t>
  </si>
  <si>
    <t>David Eduardo Castro Garro</t>
  </si>
  <si>
    <t>dcastro@minam.gob.pe</t>
  </si>
  <si>
    <t>611-6000 Anexo 1735</t>
  </si>
  <si>
    <t>Evitar el ingreso de OVM con fines de cultivo o crianza a ser liberados en el ambiente (semillas y peces ornamentales), que están prohibidos por la Ley N° 29811 y Ley N° 31111</t>
  </si>
  <si>
    <t>El número de acciones de control de ingreso se refiere a la cantidad de inspecciones realizadas en lotes de semillas y peces ornamentales importados en el país cada año. Cuando se detecta la presencia de OVM, la mercancía es rechazada y reembarcada al país de origen o destruida.</t>
  </si>
  <si>
    <t>Acciones de control = Σn,
Donde n es cada una de las acciones de control de ingreso de OVM</t>
  </si>
  <si>
    <t>SENASA o SANIPES, según corresponda, comunican al MINAM la ejecución de la inspección de semillas o peses ornamentales importados para descartar la presencia de OVM. Cada inspección corresponde a una acción de control de ingreso de OVM que son sumadas para determinar el número anual.</t>
  </si>
  <si>
    <t>https://bioseguridad.minam.gob.pe/normatividad/implementacion/control-y-vigilancia-de-ovm/acciones-de-control/</t>
  </si>
  <si>
    <t>Las acciones de control de OVM no se ejecutan en todas las regiones todos los años, sino en los puntos de ingreso oficiales. En el caso de las mercancías fiscalizadas para controlar el ingreso de OVM, el 99% llegan al terminal aéreo y marítimo del Callao.</t>
  </si>
  <si>
    <t>Fuente: MINAM-DGDB. MIDAGRI. Anuario Estadístico de Producción Agrícola. Sistema Integrado de Estadística Agraria.</t>
  </si>
  <si>
    <t>Este índice  permite cuantificar, en un año específico, cuánto de los cultivos nativos de la agrobiodiversidad  se está conservando según sus hectáreas cosechadas a nivel nacional.</t>
  </si>
  <si>
    <t xml:space="preserve">La pérdida de diversidad genética puede darse en especies domesticadas e involucra la pérdida de especies, de subespecies, razas o variedades . La conservación de la diversidad genética de especies domesticadas está relacionada con la conservación de los cultivos nativos de la agrobiodiversidad (ABD). El mejoramiento de dicha conservación implica una serie de actividades que conlleva a que los agricultores puedan reducir la pérdida de cultivos nativos y puede verificarse in situ a través de la información de las hectáreas cosechadas de dichos cultivos. </t>
  </si>
  <si>
    <t>índice</t>
  </si>
  <si>
    <t>ICN = Promedio ponderado de los índices de cultivos de la ABD = 
[ I(TR)t x 0.4 ] + [ I(GH)t x 0.4 ] + [ I(FN)t x 0.2 ]
Dónde:
• I(TR)t es el índice de la categoría de tuberosas y raíces en el año t 
• I(GH)t es el índice de la categoría de granos y hortalizas en el año t
• I(FN)t es el índice de la categoría de frutas y nueces en el año t
• Los pesos fueron calculados de los valores históricos para cada categoría desde el 2012 hasta el 2018</t>
  </si>
  <si>
    <t>Los índices de cada categoría se calcula de la siguiente manera:
I(TR)t  =  [Sumatoria ha cultivo i en el año t / ha cultivo comercial en el año t]
i es el cultivo de análisis para la categoría TR
k es el número de cultivos de la categoría TR
I(GH)t  =  [Sumatoria ha cultivo i en el año t / ha cultivo comercial en el año t]
i es el cultivo de análisis para la categoría GH
k es el número de cultivos de la categoría GH
I(FN)t  =  [Sumatoria ha cultivo i en el año t / ha cultivo comercial en el año t]
i es el cultivo de análisis para la categoría FN
k es el número de cultivos de la categoría FN
Consideraciones:
- Para el grupo de tuberosas y raíces se realizó el análisis sobre la base de 5 cultivos de tuberosas y raíces nativas tradicionales: arracacha, maca, mashua, oca y olluco. 
- Para el grupo de granos y hortalizas se utiliza la información estadística para 7 cultivos de granos y hortalizas tradicionales: ají andino, ají rocoto, calabaza, cañihua, kiwicha, quinua y tarwi.
- Para el caso de frutas y nueces, se utiliza la información estadística para 14 cultivos de frutas y nueces tradicionales: aguaymanto, caimito, capulí, chirimoya, cocona, granadilla, guaba o pacae, mamey, marañón, pepino dulce, pijuayo, sacha inchi, sauco y tumbo. 
- Debido a que el índice integra la información de las tres categorías de cultivos de la ABD mediante un promedio ponderado, se debe tener en cuenta que los pesos, que representan la proporción de las hectáreas totales de cada categoría respecto al total de hectáreas podrían variar en los próximos años, por lo que el cálculo de los pesos también debe realizarse cada año.
- Se debe hallar en cada año de análisis las hectáreas cosechadas del cultivo comercial; es decir, la información del cultivo que tiene más ha cosechadas para dicho año.</t>
  </si>
  <si>
    <t>https://siea.midagri.gob.pe/portal/publicacion/boletines-anuales/4-agricola</t>
  </si>
  <si>
    <t>Solo se tiene información estadística de algunos cultivos nativos por lo que se tiene un vació de información de una parte de la agrobiodiversidad que no se puede medir por hectáreas y que se cultivan en mezcla, en agroecosistemas mixtos o asociados.</t>
  </si>
  <si>
    <t>Política Nacional del Ambiente al 2030: OP1. Mejorar la conservación de las especies y de la diversidad genética.
PESEM (2017-2024) del Sector Ambiental con extensión al 2026: OES2. Promover la sostenibilidad en el uso de la diversidad biológica y de los servicios ecosistémicos como activos de desarrollo del país.</t>
  </si>
  <si>
    <t>Nuevo Marco Mundial de Diversidad Biológica</t>
  </si>
  <si>
    <t>César Palomino Ayquipa
Verónica Cañedo Torres</t>
  </si>
  <si>
    <t>cpalomino@minam.gob.pe
dcanedo@minam.gob.pe</t>
  </si>
  <si>
    <t>611-6000 Anexo 1992, 1615</t>
  </si>
  <si>
    <t>Clasificación MDEA</t>
  </si>
  <si>
    <t>Nacional
Departamentos</t>
  </si>
  <si>
    <t>Nacional
Departamental</t>
  </si>
  <si>
    <t>Ahorro en el consumo de agua reportados por las entidades públicas, 2013-2022</t>
  </si>
  <si>
    <t>Ahorro en el consumo de energía reportados por las entidades públicas, 2013-2022</t>
  </si>
  <si>
    <t>Instituciones públicas del Gobierno Nacional, Regional, Local y organismos autónomos que reportan medidas de ecoeficiencia, 2014-2022</t>
  </si>
  <si>
    <t>Instituciones públicas del Gobierno Nacional, Regional, Local y organismos autónomos que cuentan con planes de ecoeficiencia vigentes, 2022</t>
  </si>
  <si>
    <t>Pérdida de la superficie de la cobertura vegetal, 2014-2023</t>
  </si>
  <si>
    <t>Pérdida de bosque húmedo amazónico según departamento, 2014-2021</t>
  </si>
  <si>
    <t>(hectárea)</t>
  </si>
  <si>
    <t>Variación anual de la tasa de la pérdida de bosques húmedos amazónicos, 2014-2021</t>
  </si>
  <si>
    <t>Pérdida de bosques húmedo amazónico por categoría territorial, 214-2021</t>
  </si>
  <si>
    <t>Cambio de usos de la tierra en bosque húmedo amazónico, 2013-2020</t>
  </si>
  <si>
    <t>Porcentaje de campos de cultivo con presencia ilegal de OVM en el Perú, 2016-2023</t>
  </si>
  <si>
    <t>Índice de cultivos nativos de la agrobiodiversidad conservados, 2015-2022</t>
  </si>
  <si>
    <t>Nombre del indicador:</t>
  </si>
  <si>
    <t>Unidad de medida:</t>
  </si>
  <si>
    <r>
      <rPr>
        <b/>
        <sz val="9"/>
        <color rgb="FF000000"/>
        <rFont val="Calibri"/>
        <family val="2"/>
      </rPr>
      <t>FICHA TÉCNICA DEL INDICADOR</t>
    </r>
  </si>
  <si>
    <t>PNA</t>
  </si>
  <si>
    <t>15.1.1 Superficie forestal en proporción a la superficie total</t>
  </si>
  <si>
    <t>Número de negocios sostenibles identificados en el catálogo de eco y bionegocios según departamentos, 2019-2023 (número)</t>
  </si>
  <si>
    <t>OP 07</t>
  </si>
  <si>
    <t>OP 02</t>
  </si>
  <si>
    <t>OP 01</t>
  </si>
  <si>
    <t>Número de negocios sostenibles identificados en el catálogo de eco y bionegocios según rubro, 2019-2023 (número)</t>
  </si>
  <si>
    <t>Ahorro total en el consumo de agua, energía y papel reportados por las entidades públicas, 2013-2022 (soles)</t>
  </si>
  <si>
    <t>Ahorro en el consumo de agua reportados por las entidades públicas, 2013-2022 (metros cúbicos)</t>
  </si>
  <si>
    <t>Ahorro en el consumo de energía reportados por las entidades públicas, 2013-2022 (Kilowatts hora)</t>
  </si>
  <si>
    <t>Ahorro en el consumo de papel reportados por las entidades públicas, 2013-2022 (kilogramos)</t>
  </si>
  <si>
    <t>Instituciones públicas del Gobierno Nacional, Regional, Local y organismos autónomos que reportan medidas de ecoeficiencia, 2014-2022 (número)</t>
  </si>
  <si>
    <t>Instituciones públicas del Gobierno Nacional, Regional, Local y organismos autónomos que cuentan con planes de ecoeficiencia vigentes, 2022 (número)</t>
  </si>
  <si>
    <t>Pérdida de la superficie de la cobertura vegetal, 2014-2023 (hectáreas)</t>
  </si>
  <si>
    <t>Pérdida de bosque húmedo amazónico según departamento, 2014-2021 (hectárea)</t>
  </si>
  <si>
    <t>Variación anual de la tasa de la pérdida de bosques húmedos amazónicos, 2014-2021 (Porcentaje)</t>
  </si>
  <si>
    <t>Pérdida de bosques húmedo amazónico por categoría territorial, 214-2021 (hectárea)</t>
  </si>
  <si>
    <t>Cambio de usos de la tierra en bosque húmedo amazónico, 2013-2020 (hectárea)</t>
  </si>
  <si>
    <t>Porcentaje de campos de cultivo con presencia ilegal de OVM en el Perú, 2016-2023 (porcentaje)</t>
  </si>
  <si>
    <t>Control de ingreso de OVM con fines de cultivo o crianza, 2016-2023 (número)</t>
  </si>
  <si>
    <t>Índice de cultivos nativos de la agrobiodiversidad conservados, 2015-2022 (índice)</t>
  </si>
  <si>
    <t>Id</t>
  </si>
  <si>
    <t>Número de negocios sostenibles identificados en el catálogo de eco y bionegocios según departamentos, 2019-2023</t>
  </si>
  <si>
    <t>FICHA TÉCNICA DEL INDICADOR</t>
  </si>
  <si>
    <t>Negocios sostenibles identificados en el Catálogo de Eco y Bionegocios según región</t>
  </si>
  <si>
    <t>EyBT = ∑ (EyB1 + EyB2 + EyB3 + … + EyB25) en el año X
Donde:
EyBT = Eco y Bionegocios identificados a nivel nacional a través del Catálogo hasta el año X
X = Año en el cual se está analizando el indicador
Los EyB con números hacen referencia a las regiones donde se ubican los eco y bionegocios identificados:
EyB1 = Amazonas, EyB2 = Ancash, EyB3 = Apurimac, EyB4 = Arequipa, EyB5 = Ayacucho, EyB6 = Cajamarca, EyB7 = Callao, EyB8 = Cusco, EyB9 = Huancavelica, EyB10 = Huanuco, EyB11 = Ica, EyB12 = Junin, EyB13 = La Libertad, EyB14 = 
Lambayeque, EyB15 = Lima, EyB16 = Loreto, EyB17 = Madre de Dios, EyB18 = Moquegua, EyB19 = Pasco, EyB20 = Piura, EyB21 = Puno, EyB22 = San Martin, EyB23 = Tacna, EyB24 = Tumbes y EyB25 = Ucayali.</t>
  </si>
  <si>
    <t>2.1.1</t>
  </si>
  <si>
    <r>
      <t xml:space="preserve">Los econegocios son aquellos negocios que ofertan bienes o servicios que contribuyen al cuidado del ambiente; buscando no solo la sostenibilidad económica sino también la social y ambiental, con una distribución justa de los beneficios. Los econegocios que pertenecen al Catálogo de Eco y Bionegocios del Minam se dividen en 5 rubros: 
</t>
    </r>
    <r>
      <rPr>
        <i/>
        <sz val="8"/>
        <color rgb="FF000000"/>
        <rFont val="Calibri"/>
        <family val="2"/>
      </rPr>
      <t xml:space="preserve"> - Alimentación</t>
    </r>
    <r>
      <rPr>
        <sz val="8"/>
        <color rgb="FF000000"/>
        <rFont val="Calibri"/>
        <family val="2"/>
      </rPr>
      <t xml:space="preserve">: Este rubro está integrado por los negocios que elaboran productos de consumo directo, a través de actividades agropecuarias sostenibles, las cuales conservan el recurso base del cual dependen y su hábitat. Además, emplean una nula o mínima cantidad de insumos artificiales en sus procesos y cumplen con prácticas de sostenibilidad ambiental y social.
- </t>
    </r>
    <r>
      <rPr>
        <i/>
        <sz val="8"/>
        <color rgb="FF000000"/>
        <rFont val="Calibri"/>
        <family val="2"/>
      </rPr>
      <t>Ecoturismo</t>
    </r>
    <r>
      <rPr>
        <sz val="8"/>
        <color rgb="FF000000"/>
        <rFont val="Calibri"/>
        <family val="2"/>
      </rPr>
      <t xml:space="preserve">: A este rubro pertenecen los negocios que desarrollan actividades vinculadas a la recreación y el turismo de naturaleza ecológicamente responsables. Estos negocios, además, revalorizan los valores culturales asociados a dichos lugares, contribuyendo a la conservación de los ecosistemas y a la generación de beneficios económicos para las comunidades locales.
</t>
    </r>
    <r>
      <rPr>
        <i/>
        <sz val="8"/>
        <color rgb="FF000000"/>
        <rFont val="Calibri"/>
        <family val="2"/>
      </rPr>
      <t>- Eficiencia de recursos</t>
    </r>
    <r>
      <rPr>
        <sz val="8"/>
        <color rgb="FF000000"/>
        <rFont val="Calibri"/>
        <family val="2"/>
      </rPr>
      <t xml:space="preserve">: En este rubro se encuentran los negocios que desarrollan productos, en base a procesos de innovación o desarrollos tecnológicos, orientados a la eficiencia del uso de la energía y los recursos naturales, entendiéndose esta como la optimización del consumo de energía y recursos.
</t>
    </r>
    <r>
      <rPr>
        <i/>
        <sz val="8"/>
        <color rgb="FF000000"/>
        <rFont val="Calibri"/>
        <family val="2"/>
      </rPr>
      <t>- Moda sostenible</t>
    </r>
    <r>
      <rPr>
        <sz val="8"/>
        <color rgb="FF000000"/>
        <rFont val="Calibri"/>
        <family val="2"/>
      </rPr>
      <t xml:space="preserve">: Este rubro lo conforman las empresas que fabrican prendas y accesorios de vestir, que incorporan el impacto social y ambiental, al maximizar los impactos positivos y minimizar los impactos negativos, en sus insumos y procesos de fabricación.
</t>
    </r>
    <r>
      <rPr>
        <i/>
        <sz val="8"/>
        <color rgb="FF000000"/>
        <rFont val="Calibri"/>
        <family val="2"/>
      </rPr>
      <t>- Cosmética/bienestar</t>
    </r>
    <r>
      <rPr>
        <sz val="8"/>
        <color rgb="FF000000"/>
        <rFont val="Calibri"/>
        <family val="2"/>
      </rPr>
      <t>: Este rubro incluye a los negocios que desarrollan productos derivados de las especies de flora (maderable y no maderable), bajo medidas de manejo y extracción sostenibles que permitan el mantenimiento y conservación de la especie y su hábitat, para destinarlos a la industria cosmética y de cuidado personal.</t>
    </r>
  </si>
  <si>
    <t>EyBT = ∑ (EyBa + EyBb + EyBc + EyBd + EyBe) en el año X
Donde:
EyBT = Eco y Bionegocios identificados a nivel nacional a través del Catálogo hasta el año X
X = Año en el cual se está analizando el indicador
Los EyB con letras hacen referencia a los rubros a los que pertenecen los eco y bionegocios identificados:
EyBa = Alimentación
EyBb = Ecoturismo
EyBc = Eficiencia de Recursos
EyBd = Moda Sostenible
EyBe = Cosmética/Bienestar</t>
  </si>
  <si>
    <t>Ministerio del Ambiente (MINAM)</t>
  </si>
  <si>
    <t>Dirección General de Economía y Financiamiento Ambiental (DGEFA). Dirección de Financiamiento Ambiental</t>
  </si>
  <si>
    <t>Ubigeo</t>
  </si>
  <si>
    <t>Apurimac</t>
  </si>
  <si>
    <t>Huanuco</t>
  </si>
  <si>
    <t>Junin</t>
  </si>
  <si>
    <t>Nota: El Catálogo es una herramienta impulsada por el Minam que existe desde el 2019, por lo tanto la data histórica se genera desde ese año.</t>
  </si>
  <si>
    <t>Unidad de medida: Soles</t>
  </si>
  <si>
    <t>2009-2010</t>
  </si>
  <si>
    <t>2010-2011</t>
  </si>
  <si>
    <t>2011-2012</t>
  </si>
  <si>
    <t>2012-2013</t>
  </si>
  <si>
    <t>Nombre del indicador: Ahorro total en el consumo de agua, energía y papel reportados por las entidades públicas, 2013-2022</t>
  </si>
  <si>
    <t>Dirección General de Calidad Ambiental (DGCA). DCAE. Informes Anuales de Ecoeficiencia</t>
  </si>
  <si>
    <r>
      <t>Ahorro en el consumo de agua (m</t>
    </r>
    <r>
      <rPr>
        <vertAlign val="superscript"/>
        <sz val="9"/>
        <color rgb="FF000000"/>
        <rFont val="Calibri"/>
        <family val="2"/>
      </rPr>
      <t>3</t>
    </r>
    <r>
      <rPr>
        <sz val="9"/>
        <color rgb="FF000000"/>
        <rFont val="Calibri"/>
        <family val="2"/>
      </rPr>
      <t>) en la diferencia de los consumos de recursos agua comparados con dos años consecutivos</t>
    </r>
  </si>
  <si>
    <r>
      <t>(Promedio el consumo de agua en m</t>
    </r>
    <r>
      <rPr>
        <vertAlign val="superscript"/>
        <sz val="9"/>
        <color rgb="FF000000"/>
        <rFont val="Calibri"/>
        <family val="2"/>
      </rPr>
      <t>3</t>
    </r>
    <r>
      <rPr>
        <sz val="9"/>
        <color rgb="FF000000"/>
        <rFont val="Calibri"/>
        <family val="2"/>
      </rPr>
      <t xml:space="preserve"> por persona del año1 - promedio del consumo de agua en m</t>
    </r>
    <r>
      <rPr>
        <vertAlign val="superscript"/>
        <sz val="9"/>
        <color rgb="FF000000"/>
        <rFont val="Calibri"/>
        <family val="2"/>
      </rPr>
      <t>3</t>
    </r>
    <r>
      <rPr>
        <sz val="9"/>
        <color rgb="FF000000"/>
        <rFont val="Calibri"/>
        <family val="2"/>
      </rPr>
      <t xml:space="preserve"> del año2)*(número total de personas del año2)</t>
    </r>
  </si>
  <si>
    <t>PROYECCIONES</t>
  </si>
  <si>
    <t>Unidad de medida: metros cúbicos</t>
  </si>
  <si>
    <t>AGUA</t>
  </si>
  <si>
    <t>ENERGIA</t>
  </si>
  <si>
    <t>PAPEL</t>
  </si>
  <si>
    <t>Numero de empleados publicos</t>
  </si>
  <si>
    <t>Variación de Consumo por Persona</t>
  </si>
  <si>
    <t>Variación de Consumo per Capita</t>
  </si>
  <si>
    <t>Variación de consumo por persona</t>
  </si>
  <si>
    <t>Variación de consumo per cápita</t>
  </si>
  <si>
    <t>Ahorro</t>
  </si>
  <si>
    <t>Piscinas olímpicas</t>
  </si>
  <si>
    <t>FE</t>
  </si>
  <si>
    <r>
      <t>Emisiones de CO</t>
    </r>
    <r>
      <rPr>
        <b/>
        <vertAlign val="subscript"/>
        <sz val="8"/>
        <color rgb="FF000000"/>
        <rFont val="Calibri"/>
        <family val="2"/>
      </rPr>
      <t>2</t>
    </r>
    <r>
      <rPr>
        <b/>
        <sz val="8"/>
        <color rgb="FF000000"/>
        <rFont val="Calibri"/>
        <family val="2"/>
      </rPr>
      <t xml:space="preserve">e </t>
    </r>
  </si>
  <si>
    <t>Árboles</t>
  </si>
  <si>
    <t>Ahorro total</t>
  </si>
  <si>
    <t>Metros cúbicos (m3)</t>
  </si>
  <si>
    <t>kWh</t>
  </si>
  <si>
    <r>
      <t>Emisiones de CO</t>
    </r>
    <r>
      <rPr>
        <b/>
        <vertAlign val="subscript"/>
        <sz val="8"/>
        <color rgb="FF000000"/>
        <rFont val="Calibri"/>
        <family val="2"/>
      </rPr>
      <t>2</t>
    </r>
    <r>
      <rPr>
        <b/>
        <sz val="8"/>
        <color rgb="FF000000"/>
        <rFont val="Calibri"/>
        <family val="2"/>
      </rPr>
      <t xml:space="preserve">(e) </t>
    </r>
  </si>
  <si>
    <t>kg.</t>
  </si>
  <si>
    <r>
      <t>m</t>
    </r>
    <r>
      <rPr>
        <b/>
        <vertAlign val="superscript"/>
        <sz val="8"/>
        <color rgb="FF000000"/>
        <rFont val="Calibri"/>
        <family val="2"/>
      </rPr>
      <t>3</t>
    </r>
  </si>
  <si>
    <t>kg</t>
  </si>
  <si>
    <t>Unidades</t>
  </si>
  <si>
    <r>
      <t>kgCO</t>
    </r>
    <r>
      <rPr>
        <b/>
        <vertAlign val="subscript"/>
        <sz val="8"/>
        <color rgb="FF000000"/>
        <rFont val="Calibri"/>
        <family val="2"/>
      </rPr>
      <t>2</t>
    </r>
    <r>
      <rPr>
        <b/>
        <sz val="8"/>
        <color rgb="FF000000"/>
        <rFont val="Calibri"/>
        <family val="2"/>
      </rPr>
      <t>eq/kWh</t>
    </r>
  </si>
  <si>
    <t>Kg</t>
  </si>
  <si>
    <t>Unidad</t>
  </si>
  <si>
    <t>FONAM 2010:  http://www.fonamperu.org/general/mdl/herramienta.php</t>
  </si>
  <si>
    <t>Factor de Emisión del Sistema eléctrico interconectado nacional (SEIN) a Junio del 2013 es de 0.6593 tCO2/Mwh que equivale a 0.6593 kg CO2/Kwh (https://cdm.unfccc.int/Projects/DB/TUEV-RHEIN1356246622.02/view)</t>
  </si>
  <si>
    <t>Factor de emisión SEIN (2021):  0,4521 tCO2eq/MWh = 0,4521 kCO2eq/kWh, Fuente: MEF, https://www.mef.gob.pe/contenidos/inv_publica/anexos/anexo3_RD006_2021EF6301.pdf)</t>
  </si>
  <si>
    <t>SUMA</t>
  </si>
  <si>
    <r>
      <t>metros cúbicos (m</t>
    </r>
    <r>
      <rPr>
        <vertAlign val="superscript"/>
        <sz val="9"/>
        <color rgb="FF000000"/>
        <rFont val="Calibri"/>
        <family val="2"/>
      </rPr>
      <t>3)</t>
    </r>
  </si>
  <si>
    <t>Unidad de medida: Kilowatts hora</t>
  </si>
  <si>
    <t>Factor de emision equivalente (Kg CO2e/kWh)</t>
  </si>
  <si>
    <t>Kilowatts.hora (Kw.h)</t>
  </si>
  <si>
    <t>Unidad de medida: Kilogramos</t>
  </si>
  <si>
    <r>
      <rPr>
        <b/>
        <sz val="9"/>
        <color rgb="FF000000"/>
        <rFont val="Calibri"/>
        <family val="2"/>
      </rPr>
      <t>Emisiones de CO</t>
    </r>
    <r>
      <rPr>
        <b/>
        <vertAlign val="subscript"/>
        <sz val="9"/>
        <color rgb="FF000000"/>
        <rFont val="Calibri"/>
        <family val="2"/>
      </rPr>
      <t>2</t>
    </r>
    <r>
      <rPr>
        <b/>
        <sz val="9"/>
        <color rgb="FF000000"/>
        <rFont val="Calibri"/>
        <family val="2"/>
      </rPr>
      <t xml:space="preserve">e </t>
    </r>
  </si>
  <si>
    <r>
      <rPr>
        <b/>
        <sz val="8"/>
        <color rgb="FF000000"/>
        <rFont val="Calibri"/>
        <family val="2"/>
      </rPr>
      <t>m</t>
    </r>
    <r>
      <rPr>
        <b/>
        <vertAlign val="superscript"/>
        <sz val="8"/>
        <color rgb="FF000000"/>
        <rFont val="Calibri"/>
        <family val="2"/>
      </rPr>
      <t>3</t>
    </r>
  </si>
  <si>
    <r>
      <rPr>
        <b/>
        <sz val="8"/>
        <color rgb="FF000000"/>
        <rFont val="Calibri"/>
        <family val="2"/>
      </rPr>
      <t>Emisiones de CO</t>
    </r>
    <r>
      <rPr>
        <b/>
        <vertAlign val="subscript"/>
        <sz val="8"/>
        <color rgb="FF000000"/>
        <rFont val="Calibri"/>
        <family val="2"/>
      </rPr>
      <t>2</t>
    </r>
    <r>
      <rPr>
        <b/>
        <sz val="8"/>
        <color rgb="FF000000"/>
        <rFont val="Calibri"/>
        <family val="2"/>
      </rPr>
      <t xml:space="preserve">(e) </t>
    </r>
  </si>
  <si>
    <r>
      <rPr>
        <b/>
        <sz val="9"/>
        <color rgb="FF000000"/>
        <rFont val="Calibri"/>
        <family val="2"/>
      </rPr>
      <t>m</t>
    </r>
    <r>
      <rPr>
        <b/>
        <vertAlign val="superscript"/>
        <sz val="9"/>
        <color rgb="FF000000"/>
        <rFont val="Calibri"/>
        <family val="2"/>
      </rPr>
      <t>3</t>
    </r>
  </si>
  <si>
    <r>
      <rPr>
        <b/>
        <sz val="9"/>
        <color rgb="FF000000"/>
        <rFont val="Calibri"/>
        <family val="2"/>
      </rPr>
      <t>kgCO</t>
    </r>
    <r>
      <rPr>
        <b/>
        <vertAlign val="subscript"/>
        <sz val="9"/>
        <color rgb="FF000000"/>
        <rFont val="Calibri"/>
        <family val="2"/>
      </rPr>
      <t>2</t>
    </r>
    <r>
      <rPr>
        <b/>
        <sz val="9"/>
        <color rgb="FF000000"/>
        <rFont val="Calibri"/>
        <family val="2"/>
      </rPr>
      <t>eq/kWh</t>
    </r>
  </si>
  <si>
    <t>Fuente: MINAM-DGCA. Registro Nacional de Ecoeficiencia  (Renace)</t>
  </si>
  <si>
    <t>kilogramos (kg)</t>
  </si>
  <si>
    <t>Unidad de medida: Número</t>
  </si>
  <si>
    <t>Planes de ecoeficiencia vigentes (nº)</t>
  </si>
  <si>
    <t>Número (nº)</t>
  </si>
  <si>
    <t>Departamentos 1/</t>
  </si>
  <si>
    <t>2023 2/</t>
  </si>
  <si>
    <t>hectáreas</t>
  </si>
  <si>
    <t>Hectáreas (ha)</t>
  </si>
  <si>
    <t>PSCV = Hectáreas viejas – Hectáreas nuevas</t>
  </si>
  <si>
    <t>Imágenes de satélite de los sensores MODIS (NDVI) y TRMM (Precipitaciones)
Mapa Nacional de Ecosistemas (DGOTGIRN)</t>
  </si>
  <si>
    <t>2.2.1</t>
  </si>
  <si>
    <t>Dirección General de Ordenamiento Territorial y de la Gestión Integrada de los Recursos Naturales (DGOTGIRN)</t>
  </si>
  <si>
    <t>Pérdida de 
bosque al 2001/</t>
  </si>
  <si>
    <t>-</t>
  </si>
  <si>
    <t xml:space="preserve"> (hectárea)</t>
  </si>
  <si>
    <t>Nota: Los totales y subtotales pueden diferir por efectos de redondeo. Para mayor detalle, ver en geobosques en el siguiente enlace:</t>
  </si>
  <si>
    <t>Programa Nacional de Conservación de Bosques para la Mitigación del Cambio Climático (PNCBMCC)</t>
  </si>
  <si>
    <t>Variacion anual de la tasa de pérdida de bosques (%)</t>
  </si>
  <si>
    <t>El indicador "Variación Anual de la Tasa de Pérdida de Bosques Húmedos" mide el cambio en la rapidez con la que se pierden los bosques húmedos en un año en comparación con el año anterior. Proporciona información sobre la dinámica de deforestación en un periodo de tiempo determinado. Una variación positiva indica un aumento en la tasa de pérdida de bosques, mientras que una variación negativa señala una disminución en esta tasa. Este indicador es fundamental para comprender la evolución de la pérdida de cobertura de bosques y evaluar la eficacia de las medidas de conservación ambiental.</t>
  </si>
  <si>
    <t>∆TAPBH = [((∆f - ∆i) / ∆i )*100]
Dónde:
∆TAPBH: Variación anual de la tasa de pérdida de bósques húmedos amazónicos.
∆f: Variación final
∆i: Variación inicial</t>
  </si>
  <si>
    <t>Variación anual de la tasa de la pérdida de bosques humedos amazónicos</t>
  </si>
  <si>
    <t>Reservas territoriales a favor de indigenas aislados en contacto inicial</t>
  </si>
  <si>
    <t>Categoria territorial</t>
  </si>
  <si>
    <t>Hectárea (ha)</t>
  </si>
  <si>
    <t>Pérdida de bosques húmedo amazónico por categoría territorial</t>
  </si>
  <si>
    <t>Cambio de usos de la tierra en bosque humedo amazónico</t>
  </si>
  <si>
    <t>Unidad de medida: Porcentaje</t>
  </si>
  <si>
    <t>Nota: Las acciones de control de ingreso de OVM se realizan solo en puntos de ingreso oficial de mercancías al Perú, establecidos por SUNAT</t>
  </si>
  <si>
    <t xml:space="preserve">Control de ingreso de OVM con fines de cultivo o crianza, 2016-2023 </t>
  </si>
  <si>
    <t>Política Nacional del Ambiente al 2030: OP1. Mejorar la conservación de las especies y de la diversidad genética.
PESEM (2017-2024) del Sector Ambiental con extensión al 2026: OES2. Promover la sostenibilidad en el uso de la diversidad biológica y de los servicios ecosistémicos como activos de desarrollo del país.
Ley N° 3111, Ley que amplia la vigencia de la Ley N° 29811, Ley que establece la moratoria al ingreso y producción de organismos vivos modificados al terrritorio nacional.</t>
  </si>
  <si>
    <t>2.3.1</t>
  </si>
  <si>
    <t>Unidad de medida: índice</t>
  </si>
  <si>
    <t>MIDAGRI. Anuario Estadístico de Producción Agrícola. Sistema Integrado de Estadística Agraria</t>
  </si>
  <si>
    <t>Ministerio de Desarrollo Agrario y Riego. Dirección General de Estadística, Seguimiento y Evaluación de Políticas
Ministerio del Ambiente. Dirección General de Diveridad Biológica</t>
  </si>
  <si>
    <t>Indicadores</t>
  </si>
  <si>
    <t>Ahorro total en el consumo de agua, energía y papel reportados por las entidades públicas</t>
  </si>
  <si>
    <t>Ahorro en el consumo de agua reportados por las entidades públicas</t>
  </si>
  <si>
    <t>Ahorro en el consumo de energía reportados por las entidades públicas</t>
  </si>
  <si>
    <t>Ahorro en el consumo de papel reportados por las entidades públicas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</si>
</sst>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164" formatCode="0#0000"/>
    <numFmt numFmtId="165" formatCode="#,##0.00_ ;\-#,##0.00\ "/>
    <numFmt numFmtId="166" formatCode="0.0000"/>
    <numFmt numFmtId="167" formatCode="#,##0.00_ ;[Red]\-#,##0.00\ "/>
    <numFmt numFmtId="168" formatCode="###\ ###\ ###"/>
    <numFmt numFmtId="169" formatCode="#,##0.0_ ;\-#,##0.0\ "/>
    <numFmt numFmtId="170" formatCode="#\ ###\ ###\ ###"/>
    <numFmt numFmtId="171" formatCode="###\ ###\ ###.00"/>
    <numFmt numFmtId="172" formatCode="#,##0.0000"/>
    <numFmt numFmtId="173" formatCode="#\ ###\ ###"/>
    <numFmt numFmtId="174" formatCode="#,##0.0"/>
    <numFmt numFmtId="175" formatCode="0.0%"/>
    <numFmt numFmtId="176" formatCode="####\ ###\ ##0.00"/>
    <numFmt numFmtId="177" formatCode="######\ ###\ ##0.00"/>
    <numFmt numFmtId="178" formatCode="#,###,###"/>
    <numFmt numFmtId="179" formatCode="_ * #,##0_ ;_ * \-#,##0_ ;_ * &quot;-&quot;??_ ;_ @_ "/>
    <numFmt numFmtId="180" formatCode="0.000"/>
    <numFmt numFmtId="181" formatCode="0.0"/>
    <numFmt numFmtId="182" formatCode="_ * #,##0.00000_ ;_ * \-#,##0.00000_ ;_ * &quot;-&quot;??_ ;_ @_ "/>
    <numFmt numFmtId="183" formatCode="0.000000000000000000"/>
    <numFmt numFmtId="184" formatCode="_-* #,##0_-;\-* #,##0_-;_-* &quot;-&quot;??_-;_-@"/>
    <numFmt numFmtId="185" formatCode="_-* #,##0.00_-;\-* #,##0.00_-;_-* &quot;-&quot;??_-;_-@"/>
    <numFmt numFmtId="186" formatCode="_-* #,##0.0_-;\-* #,##0.0_-;_-* &quot;-&quot;??_-;_-@"/>
  </numFmts>
  <fonts count="87" x14ac:knownFonts="1">
    <font>
      <sz val="11"/>
      <color theme="1"/>
      <name val="Calibri"/>
      <family val="2"/>
      <scheme val="minor"/>
    </font>
    <font>
      <sz val="10"/>
      <name val="Calibri"/>
      <family val="2"/>
      <scheme val="minor"/>
    </font>
    <font>
      <sz val="10"/>
      <color rgb="FF000000"/>
      <name val="Calibri"/>
      <family val="2"/>
      <scheme val="minor"/>
    </font>
    <font>
      <sz val="8"/>
      <color rgb="FF000000"/>
      <name val="Calibri"/>
      <family val="2"/>
      <scheme val="minor"/>
    </font>
    <font>
      <b/>
      <sz val="8"/>
      <color rgb="FF000000"/>
      <name val="Calibri"/>
      <family val="2"/>
      <scheme val="minor"/>
    </font>
    <font>
      <sz val="7"/>
      <color theme="1"/>
      <name val="Calibri"/>
      <family val="2"/>
      <scheme val="minor"/>
    </font>
    <font>
      <u/>
      <sz val="11"/>
      <color theme="10"/>
      <name val="Calibri"/>
      <family val="2"/>
      <scheme val="minor"/>
    </font>
    <font>
      <sz val="10"/>
      <name val="Calibri"/>
      <family val="2"/>
    </font>
    <font>
      <b/>
      <sz val="9"/>
      <color theme="1"/>
      <name val="Calibri"/>
      <family val="2"/>
      <scheme val="minor"/>
    </font>
    <font>
      <b/>
      <sz val="9"/>
      <color rgb="FF000000"/>
      <name val="Calibri"/>
      <family val="2"/>
    </font>
    <font>
      <sz val="10"/>
      <color rgb="FF000000"/>
      <name val="Calibri"/>
      <family val="2"/>
    </font>
    <font>
      <sz val="11"/>
      <name val="Calibri"/>
      <family val="2"/>
    </font>
    <font>
      <sz val="11"/>
      <color rgb="FF000000"/>
      <name val="Calibri"/>
      <family val="2"/>
    </font>
    <font>
      <sz val="8"/>
      <color theme="1"/>
      <name val="Calibri"/>
      <family val="2"/>
      <scheme val="minor"/>
    </font>
    <font>
      <b/>
      <sz val="8"/>
      <color theme="1"/>
      <name val="Calibri"/>
      <family val="2"/>
      <scheme val="minor"/>
    </font>
    <font>
      <sz val="11"/>
      <color rgb="FF000000"/>
      <name val="Calibri"/>
      <family val="2"/>
      <scheme val="minor"/>
    </font>
    <font>
      <sz val="9"/>
      <color rgb="FF000000"/>
      <name val="Calibri"/>
      <family val="2"/>
    </font>
    <font>
      <u/>
      <sz val="9"/>
      <color theme="10"/>
      <name val="Calibri"/>
      <family val="2"/>
      <scheme val="minor"/>
    </font>
    <font>
      <b/>
      <i/>
      <sz val="9"/>
      <color rgb="FF000000"/>
      <name val="Calibri"/>
      <family val="2"/>
    </font>
    <font>
      <u/>
      <sz val="9"/>
      <color rgb="FF0563C1"/>
      <name val="Calibri"/>
      <family val="2"/>
    </font>
    <font>
      <sz val="9"/>
      <color theme="1"/>
      <name val="Calibri"/>
      <family val="2"/>
    </font>
    <font>
      <sz val="9"/>
      <color rgb="FFFF0000"/>
      <name val="Calibri"/>
      <family val="2"/>
    </font>
    <font>
      <b/>
      <sz val="9"/>
      <color theme="1"/>
      <name val="Calibri"/>
      <family val="2"/>
    </font>
    <font>
      <b/>
      <i/>
      <sz val="9"/>
      <color theme="1"/>
      <name val="Calibri"/>
      <family val="2"/>
    </font>
    <font>
      <u/>
      <sz val="9"/>
      <color theme="10"/>
      <name val="Calibri"/>
      <family val="2"/>
    </font>
    <font>
      <u/>
      <sz val="11"/>
      <color theme="10"/>
      <name val="Calibri"/>
      <family val="2"/>
    </font>
    <font>
      <sz val="9"/>
      <color theme="1"/>
      <name val="Calibri"/>
      <family val="2"/>
      <scheme val="minor"/>
    </font>
    <font>
      <sz val="9"/>
      <name val="Calibri"/>
      <family val="2"/>
    </font>
    <font>
      <sz val="10"/>
      <color rgb="FF000000"/>
      <name val="Calibri"/>
      <family val="2"/>
      <scheme val="minor"/>
    </font>
    <font>
      <b/>
      <sz val="9"/>
      <color rgb="FF000000"/>
      <name val="Calibri"/>
      <family val="2"/>
    </font>
    <font>
      <b/>
      <sz val="8"/>
      <color theme="0"/>
      <name val="Calibri"/>
      <family val="2"/>
    </font>
    <font>
      <sz val="8"/>
      <color theme="1"/>
      <name val="Calibri"/>
      <family val="2"/>
    </font>
    <font>
      <b/>
      <sz val="8"/>
      <color rgb="FF000000"/>
      <name val="Calibri"/>
      <family val="2"/>
    </font>
    <font>
      <b/>
      <i/>
      <sz val="8"/>
      <color rgb="FF000000"/>
      <name val="Calibri"/>
      <family val="2"/>
    </font>
    <font>
      <sz val="8"/>
      <name val="Calibri"/>
      <family val="2"/>
    </font>
    <font>
      <sz val="8"/>
      <color rgb="FF000000"/>
      <name val="Calibri"/>
      <family val="2"/>
    </font>
    <font>
      <u/>
      <sz val="8"/>
      <color rgb="FF000000"/>
      <name val="Calibri"/>
      <family val="2"/>
    </font>
    <font>
      <u/>
      <sz val="8"/>
      <color rgb="FF0563C1"/>
      <name val="Calibri"/>
      <family val="2"/>
    </font>
    <font>
      <i/>
      <sz val="8"/>
      <color rgb="FF000000"/>
      <name val="Calibri"/>
      <family val="2"/>
    </font>
    <font>
      <b/>
      <sz val="10"/>
      <color rgb="FFFFFFFF"/>
      <name val="Calibri"/>
      <family val="2"/>
    </font>
    <font>
      <b/>
      <sz val="8"/>
      <color rgb="FFFFFFFF"/>
      <name val="Calibri"/>
      <family val="2"/>
    </font>
    <font>
      <sz val="7"/>
      <name val="Calibri"/>
      <family val="2"/>
      <scheme val="minor"/>
    </font>
    <font>
      <sz val="7"/>
      <color rgb="FF000000"/>
      <name val="Calibri"/>
      <family val="2"/>
    </font>
    <font>
      <sz val="6"/>
      <color rgb="FF000000"/>
      <name val="Calibri"/>
      <family val="2"/>
    </font>
    <font>
      <b/>
      <sz val="8"/>
      <name val="Calibri"/>
      <family val="2"/>
    </font>
    <font>
      <i/>
      <sz val="8"/>
      <name val="Calibri"/>
      <family val="2"/>
    </font>
    <font>
      <sz val="7"/>
      <name val="Calibri"/>
      <family val="2"/>
    </font>
    <font>
      <vertAlign val="superscript"/>
      <sz val="9"/>
      <color rgb="FF000000"/>
      <name val="Calibri"/>
      <family val="2"/>
    </font>
    <font>
      <sz val="9"/>
      <color rgb="FF000000"/>
      <name val="Calibri"/>
      <family val="2"/>
      <scheme val="minor"/>
    </font>
    <font>
      <b/>
      <vertAlign val="subscript"/>
      <sz val="8"/>
      <color rgb="FF000000"/>
      <name val="Calibri"/>
      <family val="2"/>
    </font>
    <font>
      <b/>
      <vertAlign val="superscript"/>
      <sz val="8"/>
      <color rgb="FF000000"/>
      <name val="Calibri"/>
      <family val="2"/>
    </font>
    <font>
      <sz val="8"/>
      <color rgb="FFFF0000"/>
      <name val="Calibri"/>
      <family val="2"/>
    </font>
    <font>
      <b/>
      <sz val="9"/>
      <name val="Calibri"/>
      <family val="2"/>
    </font>
    <font>
      <b/>
      <vertAlign val="subscript"/>
      <sz val="9"/>
      <color rgb="FF000000"/>
      <name val="Calibri"/>
      <family val="2"/>
    </font>
    <font>
      <b/>
      <vertAlign val="superscript"/>
      <sz val="9"/>
      <color rgb="FF000000"/>
      <name val="Calibri"/>
      <family val="2"/>
    </font>
    <font>
      <b/>
      <sz val="8"/>
      <name val="Calibri"/>
      <family val="2"/>
      <scheme val="minor"/>
    </font>
    <font>
      <u/>
      <sz val="8"/>
      <color rgb="FF0563C1"/>
      <name val="Calibri"/>
      <family val="2"/>
      <scheme val="minor"/>
    </font>
    <font>
      <sz val="8"/>
      <color rgb="FF000000"/>
      <name val="Arial Narrow"/>
      <family val="2"/>
    </font>
    <font>
      <sz val="8"/>
      <color theme="4"/>
      <name val="Calibri"/>
      <family val="2"/>
    </font>
    <font>
      <sz val="8"/>
      <color rgb="FF5B9BD5"/>
      <name val="Calibri"/>
      <family val="2"/>
    </font>
    <font>
      <sz val="8"/>
      <color rgb="FF000000"/>
      <name val="Arial"/>
      <family val="2"/>
    </font>
    <font>
      <u/>
      <sz val="8"/>
      <color theme="10"/>
      <name val="Calibri"/>
      <family val="2"/>
      <scheme val="minor"/>
    </font>
    <font>
      <b/>
      <i/>
      <sz val="9"/>
      <name val="Calibri"/>
      <family val="2"/>
    </font>
    <font>
      <b/>
      <sz val="9"/>
      <color rgb="FF3B4A1E"/>
      <name val="Calibri"/>
      <family val="2"/>
    </font>
    <font>
      <u/>
      <sz val="9"/>
      <name val="Calibri"/>
      <family val="2"/>
    </font>
    <font>
      <sz val="11"/>
      <name val="Calibri"/>
      <family val="2"/>
      <scheme val="minor"/>
    </font>
    <font>
      <sz val="9"/>
      <name val="Calibri"/>
      <family val="2"/>
      <scheme val="minor"/>
    </font>
    <font>
      <sz val="11"/>
      <color rgb="FF000000"/>
      <name val="Calibri"/>
      <family val="2"/>
      <scheme val="minor"/>
    </font>
    <font>
      <b/>
      <sz val="9"/>
      <color rgb="FF3B4A1E"/>
      <name val="Arial Narrow"/>
      <family val="2"/>
    </font>
    <font>
      <sz val="8"/>
      <color rgb="FF3B4A1E"/>
      <name val="Arial Narrow"/>
      <family val="2"/>
    </font>
    <font>
      <sz val="8"/>
      <color rgb="FF000000"/>
      <name val="Calibri"/>
      <family val="2"/>
    </font>
    <font>
      <sz val="11"/>
      <color rgb="FF000000"/>
      <name val="Calibri"/>
      <family val="2"/>
    </font>
    <font>
      <sz val="11"/>
      <color rgb="FF000000"/>
      <name val="Arial"/>
      <family val="2"/>
    </font>
    <font>
      <b/>
      <sz val="11"/>
      <color rgb="FF000000"/>
      <name val="Calibri"/>
      <family val="2"/>
    </font>
    <font>
      <sz val="12"/>
      <color rgb="FF000000"/>
      <name val="Arial"/>
      <family val="2"/>
    </font>
    <font>
      <sz val="7"/>
      <color rgb="FF000000"/>
      <name val="Arial"/>
      <family val="2"/>
    </font>
    <font>
      <sz val="6"/>
      <color rgb="FF000000"/>
      <name val="Arial"/>
      <family val="2"/>
    </font>
    <font>
      <sz val="10"/>
      <color theme="1"/>
      <name val="Calibri"/>
      <family val="2"/>
    </font>
    <font>
      <b/>
      <sz val="9"/>
      <color theme="0"/>
      <name val="Calibri"/>
      <family val="2"/>
    </font>
    <font>
      <b/>
      <sz val="10"/>
      <color theme="0"/>
      <name val="Calibri"/>
      <family val="2"/>
    </font>
    <font>
      <sz val="11"/>
      <color theme="1"/>
      <name val="Calibri"/>
      <family val="2"/>
    </font>
    <font>
      <i/>
      <sz val="9"/>
      <color theme="1"/>
      <name val="Calibri"/>
      <family val="2"/>
    </font>
    <font>
      <b/>
      <sz val="8"/>
      <color theme="1"/>
      <name val="Calibri"/>
      <family val="2"/>
    </font>
    <font>
      <i/>
      <sz val="8"/>
      <color theme="1"/>
      <name val="Calibri"/>
      <family val="2"/>
    </font>
    <font>
      <sz val="10"/>
      <color theme="1"/>
      <name val="Arial"/>
      <family val="2"/>
    </font>
    <font>
      <sz val="9"/>
      <color theme="1"/>
      <name val="Arial"/>
      <family val="2"/>
    </font>
    <font>
      <sz val="8"/>
      <name val="Calibri"/>
      <family val="2"/>
      <scheme val="minor"/>
    </font>
  </fonts>
  <fills count="22">
    <fill>
      <patternFill patternType="none"/>
    </fill>
    <fill>
      <patternFill patternType="gray125"/>
    </fill>
    <fill>
      <patternFill patternType="solid">
        <fgColor rgb="FFBDD6EE"/>
        <bgColor rgb="FFBDD6EE"/>
      </patternFill>
    </fill>
    <fill>
      <patternFill patternType="solid">
        <fgColor rgb="FFDEEAF6"/>
        <bgColor rgb="FFDEEAF6"/>
      </patternFill>
    </fill>
    <fill>
      <patternFill patternType="solid">
        <fgColor rgb="FF0070C0"/>
        <bgColor rgb="FFFFC000"/>
      </patternFill>
    </fill>
    <fill>
      <patternFill patternType="solid">
        <fgColor rgb="FF0070C0"/>
        <bgColor rgb="FF0070C0"/>
      </patternFill>
    </fill>
    <fill>
      <patternFill patternType="solid">
        <fgColor rgb="FFD8D8D8"/>
        <bgColor rgb="FFD8D8D8"/>
      </patternFill>
    </fill>
    <fill>
      <patternFill patternType="solid">
        <fgColor rgb="FFED7D31"/>
        <bgColor rgb="FFED7D31"/>
      </patternFill>
    </fill>
    <fill>
      <patternFill patternType="solid">
        <fgColor rgb="FF70AD47"/>
        <bgColor rgb="FF70AD47"/>
      </patternFill>
    </fill>
    <fill>
      <patternFill patternType="solid">
        <fgColor rgb="FF5B9BD5"/>
        <bgColor rgb="FF5B9BD5"/>
      </patternFill>
    </fill>
    <fill>
      <patternFill patternType="solid">
        <fgColor rgb="FFFBE4D5"/>
        <bgColor rgb="FFFBE4D5"/>
      </patternFill>
    </fill>
    <fill>
      <patternFill patternType="solid">
        <fgColor rgb="FFE2EFD9"/>
        <bgColor rgb="FFE2EFD9"/>
      </patternFill>
    </fill>
    <fill>
      <patternFill patternType="solid">
        <fgColor rgb="FFADB9CA"/>
        <bgColor rgb="FFADB9CA"/>
      </patternFill>
    </fill>
    <fill>
      <patternFill patternType="solid">
        <fgColor theme="8" tint="0.59999389629810485"/>
        <bgColor indexed="64"/>
      </patternFill>
    </fill>
    <fill>
      <patternFill patternType="solid">
        <fgColor theme="8" tint="0.59999389629810485"/>
        <bgColor rgb="FFBDD6EE"/>
      </patternFill>
    </fill>
    <fill>
      <patternFill patternType="solid">
        <fgColor rgb="FFFFFFFF"/>
        <bgColor rgb="FFFFFFFF"/>
      </patternFill>
    </fill>
    <fill>
      <patternFill patternType="solid">
        <fgColor theme="8" tint="0.59999389629810485"/>
        <bgColor rgb="FFE2EFD9"/>
      </patternFill>
    </fill>
    <fill>
      <patternFill patternType="solid">
        <fgColor theme="0" tint="-0.14999847407452621"/>
        <bgColor indexed="64"/>
      </patternFill>
    </fill>
    <fill>
      <patternFill patternType="solid">
        <fgColor rgb="FFEEEEEE"/>
        <bgColor rgb="FFEEEEEE"/>
      </patternFill>
    </fill>
    <fill>
      <patternFill patternType="solid">
        <fgColor theme="0" tint="-0.249977111117893"/>
        <bgColor rgb="FFD8D8D8"/>
      </patternFill>
    </fill>
    <fill>
      <patternFill patternType="solid">
        <fgColor theme="0" tint="-0.249977111117893"/>
        <bgColor indexed="64"/>
      </patternFill>
    </fill>
    <fill>
      <patternFill patternType="solid">
        <fgColor rgb="FF00FF00"/>
        <bgColor indexed="64"/>
      </patternFill>
    </fill>
  </fills>
  <borders count="40">
    <border>
      <left/>
      <right/>
      <top/>
      <bottom/>
      <diagonal/>
    </border>
    <border>
      <left style="thin">
        <color indexed="64"/>
      </left>
      <right style="thin">
        <color indexed="64"/>
      </right>
      <top style="thin">
        <color indexed="64"/>
      </top>
      <bottom style="thin">
        <color indexed="64"/>
      </bottom>
      <diagonal/>
    </border>
    <border>
      <left style="thin">
        <color rgb="FFA5A5A5"/>
      </left>
      <right style="thin">
        <color rgb="FFA5A5A5"/>
      </right>
      <top style="thin">
        <color rgb="FFA5A5A5"/>
      </top>
      <bottom style="thin">
        <color rgb="FFA5A5A5"/>
      </bottom>
      <diagonal/>
    </border>
    <border>
      <left style="thin">
        <color rgb="FFA5A5A5"/>
      </left>
      <right style="thin">
        <color rgb="FFA5A5A5"/>
      </right>
      <top style="thin">
        <color rgb="FFA5A5A5"/>
      </top>
      <bottom/>
      <diagonal/>
    </border>
    <border>
      <left style="thin">
        <color rgb="FFBFBFBF"/>
      </left>
      <right style="thin">
        <color rgb="FFBFBFBF"/>
      </right>
      <top style="thin">
        <color rgb="FFBFBFBF"/>
      </top>
      <bottom/>
      <diagonal/>
    </border>
    <border>
      <left/>
      <right style="thin">
        <color rgb="FFA5A5A5"/>
      </right>
      <top style="thin">
        <color rgb="FFA5A5A5"/>
      </top>
      <bottom style="thin">
        <color rgb="FFA5A5A5"/>
      </bottom>
      <diagonal/>
    </border>
    <border>
      <left style="thin">
        <color rgb="FFBFBFBF"/>
      </left>
      <right style="thin">
        <color rgb="FFBFBFBF"/>
      </right>
      <top/>
      <bottom style="thin">
        <color rgb="FFBFBFBF"/>
      </bottom>
      <diagonal/>
    </border>
    <border>
      <left style="thin">
        <color rgb="FFA5A5A5"/>
      </left>
      <right style="thin">
        <color rgb="FFA5A5A5"/>
      </right>
      <top/>
      <bottom style="thin">
        <color rgb="FFA5A5A5"/>
      </bottom>
      <diagonal/>
    </border>
    <border>
      <left style="thin">
        <color rgb="FFA5A5A5"/>
      </left>
      <right style="thin">
        <color rgb="FFA5A5A5"/>
      </right>
      <top/>
      <bottom/>
      <diagonal/>
    </border>
    <border>
      <left style="thin">
        <color rgb="FFA5A5A5"/>
      </left>
      <right/>
      <top style="thin">
        <color rgb="FFA5A5A5"/>
      </top>
      <bottom style="thin">
        <color rgb="FFA5A5A5"/>
      </bottom>
      <diagonal/>
    </border>
    <border>
      <left style="thin">
        <color rgb="FFA5A5A5"/>
      </left>
      <right/>
      <top style="thin">
        <color rgb="FFA5A5A5"/>
      </top>
      <bottom/>
      <diagonal/>
    </border>
    <border>
      <left style="thin">
        <color rgb="FF999999"/>
      </left>
      <right style="thin">
        <color rgb="FF999999"/>
      </right>
      <top style="thin">
        <color rgb="FF999999"/>
      </top>
      <bottom style="thin">
        <color rgb="FF999999"/>
      </bottom>
      <diagonal/>
    </border>
    <border>
      <left/>
      <right/>
      <top style="thin">
        <color rgb="FFA5A5A5"/>
      </top>
      <bottom style="thin">
        <color rgb="FFA5A5A5"/>
      </bottom>
      <diagonal/>
    </border>
    <border>
      <left style="thin">
        <color rgb="FFBFBFBF"/>
      </left>
      <right style="thin">
        <color rgb="FFBFBFBF"/>
      </right>
      <top style="thin">
        <color rgb="FFBFBFBF"/>
      </top>
      <bottom style="thin">
        <color rgb="FFBFBFBF"/>
      </bottom>
      <diagonal/>
    </border>
    <border>
      <left/>
      <right style="thin">
        <color rgb="FFA5A5A5"/>
      </right>
      <top style="thin">
        <color rgb="FFA5A5A5"/>
      </top>
      <bottom/>
      <diagonal/>
    </border>
    <border>
      <left/>
      <right style="thin">
        <color rgb="FFA5A5A5"/>
      </right>
      <top/>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000000"/>
      </left>
      <right style="medium">
        <color rgb="FF000000"/>
      </right>
      <top style="thin">
        <color rgb="FF000000"/>
      </top>
      <bottom/>
      <diagonal/>
    </border>
    <border>
      <left style="medium">
        <color rgb="FF000000"/>
      </left>
      <right/>
      <top style="thin">
        <color rgb="FF000000"/>
      </top>
      <bottom style="thin">
        <color rgb="FF000000"/>
      </bottom>
      <diagonal/>
    </border>
    <border>
      <left/>
      <right style="medium">
        <color rgb="FF000000"/>
      </right>
      <top style="thin">
        <color rgb="FF000000"/>
      </top>
      <bottom style="thin">
        <color rgb="FF000000"/>
      </bottom>
      <diagonal/>
    </border>
    <border>
      <left style="thin">
        <color rgb="FF000000"/>
      </left>
      <right style="medium">
        <color rgb="FF000000"/>
      </right>
      <top/>
      <bottom/>
      <diagonal/>
    </border>
    <border>
      <left style="medium">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diagonal/>
    </border>
  </borders>
  <cellStyleXfs count="12">
    <xf numFmtId="0" fontId="0" fillId="0" borderId="0"/>
    <xf numFmtId="0" fontId="1" fillId="0" borderId="0"/>
    <xf numFmtId="0" fontId="1" fillId="0" borderId="0"/>
    <xf numFmtId="0" fontId="2" fillId="0" borderId="0"/>
    <xf numFmtId="0" fontId="1" fillId="0" borderId="0"/>
    <xf numFmtId="9" fontId="2" fillId="0" borderId="0" applyFont="0" applyFill="0" applyBorder="0" applyAlignment="0" applyProtection="0"/>
    <xf numFmtId="0" fontId="6" fillId="0" borderId="0" applyNumberFormat="0" applyFill="0" applyBorder="0" applyAlignment="0" applyProtection="0"/>
    <xf numFmtId="0" fontId="2" fillId="0" borderId="0"/>
    <xf numFmtId="0" fontId="28" fillId="0" borderId="0"/>
    <xf numFmtId="0" fontId="15" fillId="0" borderId="0"/>
    <xf numFmtId="9" fontId="15" fillId="0" borderId="0" applyFont="0" applyFill="0" applyBorder="0" applyAlignment="0" applyProtection="0"/>
    <xf numFmtId="0" fontId="67" fillId="0" borderId="0"/>
  </cellStyleXfs>
  <cellXfs count="557">
    <xf numFmtId="0" fontId="0" fillId="0" borderId="0" xfId="0"/>
    <xf numFmtId="0" fontId="5" fillId="0" borderId="0" xfId="0" applyFont="1"/>
    <xf numFmtId="0" fontId="5" fillId="0" borderId="0" xfId="0" applyFont="1" applyAlignment="1">
      <alignment vertical="center"/>
    </xf>
    <xf numFmtId="0" fontId="9" fillId="2" borderId="2" xfId="0" applyFont="1" applyFill="1" applyBorder="1" applyAlignment="1">
      <alignment horizontal="center" vertical="center" wrapText="1"/>
    </xf>
    <xf numFmtId="0" fontId="9" fillId="3" borderId="9" xfId="0" applyFont="1" applyFill="1" applyBorder="1" applyAlignment="1">
      <alignment vertical="center" wrapText="1"/>
    </xf>
    <xf numFmtId="0" fontId="10" fillId="0" borderId="11" xfId="0" applyFont="1" applyBorder="1" applyAlignment="1">
      <alignment horizontal="left" vertical="center" wrapText="1"/>
    </xf>
    <xf numFmtId="0" fontId="9" fillId="2" borderId="3" xfId="0" applyFont="1" applyFill="1" applyBorder="1" applyAlignment="1">
      <alignment horizontal="center" vertical="center" wrapText="1"/>
    </xf>
    <xf numFmtId="0" fontId="9" fillId="3" borderId="12" xfId="0" applyFont="1" applyFill="1" applyBorder="1" applyAlignment="1">
      <alignment vertical="center" wrapText="1"/>
    </xf>
    <xf numFmtId="0" fontId="9" fillId="3" borderId="9" xfId="0" applyFont="1" applyFill="1" applyBorder="1" applyAlignment="1">
      <alignment vertical="center"/>
    </xf>
    <xf numFmtId="0" fontId="9" fillId="2" borderId="7" xfId="0" applyFont="1" applyFill="1" applyBorder="1" applyAlignment="1">
      <alignment horizontal="center" vertical="center"/>
    </xf>
    <xf numFmtId="0" fontId="9" fillId="3" borderId="9" xfId="0" applyFont="1" applyFill="1" applyBorder="1" applyAlignment="1">
      <alignment horizontal="left" vertical="center"/>
    </xf>
    <xf numFmtId="0" fontId="14" fillId="0" borderId="0" xfId="0" applyFont="1"/>
    <xf numFmtId="0" fontId="9" fillId="3" borderId="2" xfId="0" applyFont="1" applyFill="1" applyBorder="1" applyAlignment="1">
      <alignment vertical="center" wrapText="1"/>
    </xf>
    <xf numFmtId="0" fontId="9" fillId="3" borderId="2" xfId="0" applyFont="1" applyFill="1" applyBorder="1" applyAlignment="1">
      <alignment vertical="center"/>
    </xf>
    <xf numFmtId="0" fontId="9" fillId="3" borderId="5" xfId="0" applyFont="1" applyFill="1" applyBorder="1" applyAlignment="1">
      <alignment vertical="center" wrapText="1"/>
    </xf>
    <xf numFmtId="0" fontId="9" fillId="3" borderId="2" xfId="0" applyFont="1" applyFill="1" applyBorder="1" applyAlignment="1">
      <alignment horizontal="left" vertical="center"/>
    </xf>
    <xf numFmtId="0" fontId="16" fillId="0" borderId="1" xfId="0" applyFont="1" applyBorder="1" applyAlignment="1">
      <alignment vertical="center" wrapText="1"/>
    </xf>
    <xf numFmtId="0" fontId="16" fillId="0" borderId="1" xfId="0" applyFont="1" applyBorder="1" applyAlignment="1">
      <alignment vertical="center"/>
    </xf>
    <xf numFmtId="0" fontId="17" fillId="0" borderId="1" xfId="6" applyFont="1" applyBorder="1" applyAlignment="1">
      <alignment vertical="center" wrapText="1"/>
    </xf>
    <xf numFmtId="0" fontId="16" fillId="0" borderId="1" xfId="0" applyFont="1" applyBorder="1" applyAlignment="1">
      <alignment horizontal="left" vertical="center" wrapText="1"/>
    </xf>
    <xf numFmtId="0" fontId="16" fillId="0" borderId="1" xfId="0" quotePrefix="1" applyFont="1" applyBorder="1" applyAlignment="1">
      <alignment vertical="center" wrapText="1"/>
    </xf>
    <xf numFmtId="0" fontId="9" fillId="2" borderId="2" xfId="0" applyFont="1" applyFill="1" applyBorder="1" applyAlignment="1">
      <alignment horizontal="center" vertical="center"/>
    </xf>
    <xf numFmtId="0" fontId="18" fillId="0" borderId="2" xfId="0" applyFont="1" applyBorder="1" applyAlignment="1">
      <alignment horizontal="left" vertical="center"/>
    </xf>
    <xf numFmtId="0" fontId="9" fillId="3" borderId="2" xfId="0" applyFont="1" applyFill="1" applyBorder="1" applyAlignment="1">
      <alignment horizontal="left" vertical="center" wrapText="1"/>
    </xf>
    <xf numFmtId="0" fontId="16" fillId="0" borderId="2" xfId="0" applyFont="1" applyBorder="1" applyAlignment="1">
      <alignment horizontal="left" vertical="center" wrapText="1"/>
    </xf>
    <xf numFmtId="0" fontId="16" fillId="0" borderId="2" xfId="0" applyFont="1" applyBorder="1" applyAlignment="1">
      <alignment horizontal="left" vertical="center"/>
    </xf>
    <xf numFmtId="0" fontId="9" fillId="3" borderId="5" xfId="0" applyFont="1" applyFill="1" applyBorder="1" applyAlignment="1">
      <alignment horizontal="left" vertical="center" wrapText="1"/>
    </xf>
    <xf numFmtId="0" fontId="19" fillId="0" borderId="2" xfId="0" applyFont="1" applyBorder="1" applyAlignment="1">
      <alignment horizontal="left" vertical="center" wrapText="1"/>
    </xf>
    <xf numFmtId="0" fontId="9" fillId="3" borderId="3" xfId="0" applyFont="1" applyFill="1" applyBorder="1" applyAlignment="1">
      <alignment vertical="center" wrapText="1"/>
    </xf>
    <xf numFmtId="0" fontId="16" fillId="0" borderId="3" xfId="0" applyFont="1" applyBorder="1" applyAlignment="1">
      <alignment horizontal="left" vertical="center" wrapText="1"/>
    </xf>
    <xf numFmtId="0" fontId="9" fillId="3" borderId="10" xfId="0" applyFont="1" applyFill="1" applyBorder="1" applyAlignment="1">
      <alignment vertical="center" wrapText="1"/>
    </xf>
    <xf numFmtId="0" fontId="16" fillId="0" borderId="13" xfId="0" applyFont="1" applyBorder="1" applyAlignment="1">
      <alignment horizontal="left" vertical="center"/>
    </xf>
    <xf numFmtId="0" fontId="9" fillId="3" borderId="3" xfId="0" applyFont="1" applyFill="1" applyBorder="1" applyAlignment="1">
      <alignment horizontal="left" vertical="center" wrapText="1"/>
    </xf>
    <xf numFmtId="0" fontId="20" fillId="0" borderId="2" xfId="0" applyFont="1" applyBorder="1" applyAlignment="1">
      <alignment horizontal="left" vertical="center" wrapText="1"/>
    </xf>
    <xf numFmtId="0" fontId="16" fillId="0" borderId="3" xfId="0" applyFont="1" applyBorder="1" applyAlignment="1">
      <alignment horizontal="left" vertical="center"/>
    </xf>
    <xf numFmtId="0" fontId="9" fillId="3" borderId="10" xfId="0" applyFont="1" applyFill="1" applyBorder="1" applyAlignment="1">
      <alignment horizontal="left" vertical="center" wrapText="1"/>
    </xf>
    <xf numFmtId="0" fontId="19" fillId="0" borderId="13" xfId="0" applyFont="1" applyBorder="1" applyAlignment="1">
      <alignment horizontal="left" vertical="center" wrapText="1"/>
    </xf>
    <xf numFmtId="0" fontId="22" fillId="2" borderId="2" xfId="0" applyFont="1" applyFill="1" applyBorder="1" applyAlignment="1">
      <alignment horizontal="center" vertical="center" wrapText="1"/>
    </xf>
    <xf numFmtId="0" fontId="22" fillId="3" borderId="2" xfId="0" applyFont="1" applyFill="1" applyBorder="1" applyAlignment="1">
      <alignment vertical="center" wrapText="1"/>
    </xf>
    <xf numFmtId="0" fontId="23" fillId="0" borderId="2" xfId="0" applyFont="1" applyBorder="1" applyAlignment="1">
      <alignment vertical="center" wrapText="1"/>
    </xf>
    <xf numFmtId="0" fontId="16" fillId="0" borderId="2" xfId="0" applyFont="1" applyBorder="1" applyAlignment="1">
      <alignment vertical="center" wrapText="1"/>
    </xf>
    <xf numFmtId="0" fontId="20" fillId="0" borderId="2" xfId="0" applyFont="1" applyBorder="1" applyAlignment="1">
      <alignment vertical="center" wrapText="1"/>
    </xf>
    <xf numFmtId="0" fontId="22" fillId="3" borderId="2" xfId="0" applyFont="1" applyFill="1" applyBorder="1" applyAlignment="1">
      <alignment vertical="center"/>
    </xf>
    <xf numFmtId="0" fontId="22" fillId="3" borderId="5" xfId="0" applyFont="1" applyFill="1" applyBorder="1" applyAlignment="1">
      <alignment vertical="center" wrapText="1"/>
    </xf>
    <xf numFmtId="0" fontId="22" fillId="2" borderId="7" xfId="0" applyFont="1" applyFill="1" applyBorder="1" applyAlignment="1">
      <alignment horizontal="center" vertical="center"/>
    </xf>
    <xf numFmtId="0" fontId="24" fillId="0" borderId="2" xfId="0" applyFont="1" applyBorder="1" applyAlignment="1">
      <alignment vertical="center" wrapText="1"/>
    </xf>
    <xf numFmtId="0" fontId="22" fillId="3" borderId="2" xfId="0" applyFont="1" applyFill="1" applyBorder="1" applyAlignment="1">
      <alignment horizontal="left" vertical="center"/>
    </xf>
    <xf numFmtId="0" fontId="25" fillId="0" borderId="2" xfId="0" applyFont="1" applyBorder="1" applyAlignment="1">
      <alignment vertical="center" wrapText="1"/>
    </xf>
    <xf numFmtId="0" fontId="8" fillId="2" borderId="2" xfId="7" applyFont="1" applyFill="1" applyBorder="1" applyAlignment="1">
      <alignment horizontal="center" vertical="center"/>
    </xf>
    <xf numFmtId="0" fontId="8" fillId="3" borderId="2" xfId="7" applyFont="1" applyFill="1" applyBorder="1" applyAlignment="1">
      <alignment horizontal="left" vertical="center" wrapText="1"/>
    </xf>
    <xf numFmtId="0" fontId="26" fillId="0" borderId="0" xfId="0" applyFont="1"/>
    <xf numFmtId="0" fontId="16" fillId="0" borderId="11" xfId="0" applyFont="1" applyBorder="1" applyAlignment="1">
      <alignment horizontal="left" vertical="center" wrapText="1"/>
    </xf>
    <xf numFmtId="0" fontId="29" fillId="0" borderId="0" xfId="8" applyFont="1" applyAlignment="1">
      <alignment horizontal="center" vertical="top" wrapText="1"/>
    </xf>
    <xf numFmtId="0" fontId="3" fillId="0" borderId="0" xfId="8" applyFont="1"/>
    <xf numFmtId="0" fontId="31" fillId="0" borderId="0" xfId="8" applyFont="1" applyAlignment="1">
      <alignment horizontal="center"/>
    </xf>
    <xf numFmtId="0" fontId="31" fillId="0" borderId="0" xfId="8" applyFont="1"/>
    <xf numFmtId="0" fontId="3" fillId="0" borderId="0" xfId="8" applyFont="1" applyAlignment="1">
      <alignment horizontal="center"/>
    </xf>
    <xf numFmtId="0" fontId="30" fillId="4" borderId="0" xfId="0" applyFont="1" applyFill="1" applyAlignment="1">
      <alignment horizontal="center"/>
    </xf>
    <xf numFmtId="0" fontId="30" fillId="4" borderId="0" xfId="0" applyFont="1" applyFill="1" applyAlignment="1">
      <alignment horizontal="left"/>
    </xf>
    <xf numFmtId="0" fontId="13" fillId="0" borderId="0" xfId="0" applyFont="1"/>
    <xf numFmtId="0" fontId="32" fillId="0" borderId="0" xfId="8" applyFont="1" applyAlignment="1">
      <alignment horizontal="center" vertical="top" wrapText="1"/>
    </xf>
    <xf numFmtId="0" fontId="32" fillId="2" borderId="2" xfId="0" applyFont="1" applyFill="1" applyBorder="1" applyAlignment="1">
      <alignment horizontal="center" vertical="center" wrapText="1"/>
    </xf>
    <xf numFmtId="0" fontId="32" fillId="2" borderId="3" xfId="0" applyFont="1" applyFill="1" applyBorder="1" applyAlignment="1">
      <alignment horizontal="center" vertical="center" wrapText="1"/>
    </xf>
    <xf numFmtId="0" fontId="32" fillId="2" borderId="7" xfId="0" applyFont="1" applyFill="1" applyBorder="1" applyAlignment="1">
      <alignment horizontal="center" vertical="center" wrapText="1"/>
    </xf>
    <xf numFmtId="0" fontId="14" fillId="2" borderId="2" xfId="7" applyFont="1" applyFill="1" applyBorder="1" applyAlignment="1">
      <alignment horizontal="center" vertical="center"/>
    </xf>
    <xf numFmtId="0" fontId="32" fillId="3" borderId="9" xfId="0" applyFont="1" applyFill="1" applyBorder="1" applyAlignment="1">
      <alignment vertical="center" wrapText="1"/>
    </xf>
    <xf numFmtId="0" fontId="33" fillId="0" borderId="11" xfId="0" applyFont="1" applyBorder="1" applyAlignment="1">
      <alignment horizontal="left" vertical="center" wrapText="1"/>
    </xf>
    <xf numFmtId="0" fontId="35" fillId="0" borderId="11" xfId="0" applyFont="1" applyBorder="1" applyAlignment="1">
      <alignment horizontal="left" vertical="center" wrapText="1"/>
    </xf>
    <xf numFmtId="0" fontId="32" fillId="3" borderId="12" xfId="0" applyFont="1" applyFill="1" applyBorder="1" applyAlignment="1">
      <alignment vertical="center" wrapText="1"/>
    </xf>
    <xf numFmtId="0" fontId="36" fillId="0" borderId="11" xfId="0" applyFont="1" applyBorder="1" applyAlignment="1">
      <alignment horizontal="left" vertical="center" wrapText="1"/>
    </xf>
    <xf numFmtId="0" fontId="32" fillId="3" borderId="9" xfId="0" applyFont="1" applyFill="1" applyBorder="1" applyAlignment="1">
      <alignment horizontal="left" vertical="center" wrapText="1"/>
    </xf>
    <xf numFmtId="0" fontId="37" fillId="0" borderId="11" xfId="0" applyFont="1" applyBorder="1" applyAlignment="1">
      <alignment horizontal="left" vertical="center" wrapText="1"/>
    </xf>
    <xf numFmtId="0" fontId="14" fillId="3" borderId="2" xfId="7" applyFont="1" applyFill="1" applyBorder="1" applyAlignment="1">
      <alignment horizontal="left" vertical="center" wrapText="1"/>
    </xf>
    <xf numFmtId="0" fontId="32" fillId="0" borderId="11" xfId="0" applyFont="1" applyBorder="1" applyAlignment="1">
      <alignment horizontal="left" vertical="center" wrapText="1"/>
    </xf>
    <xf numFmtId="0" fontId="3" fillId="0" borderId="0" xfId="0" applyFont="1" applyAlignment="1">
      <alignment horizontal="left"/>
    </xf>
    <xf numFmtId="0" fontId="32" fillId="3" borderId="9" xfId="0" applyFont="1" applyFill="1" applyBorder="1" applyAlignment="1">
      <alignment vertical="center"/>
    </xf>
    <xf numFmtId="0" fontId="32" fillId="2" borderId="7" xfId="0" applyFont="1" applyFill="1" applyBorder="1" applyAlignment="1">
      <alignment horizontal="center" vertical="center"/>
    </xf>
    <xf numFmtId="0" fontId="32" fillId="3" borderId="9" xfId="0" applyFont="1" applyFill="1" applyBorder="1" applyAlignment="1">
      <alignment horizontal="left" vertical="center"/>
    </xf>
    <xf numFmtId="0" fontId="10" fillId="0" borderId="0" xfId="9" applyFont="1"/>
    <xf numFmtId="0" fontId="15" fillId="0" borderId="0" xfId="9"/>
    <xf numFmtId="0" fontId="35" fillId="0" borderId="0" xfId="9" applyFont="1"/>
    <xf numFmtId="0" fontId="39" fillId="0" borderId="0" xfId="9" applyFont="1"/>
    <xf numFmtId="0" fontId="40" fillId="5" borderId="13" xfId="9" applyFont="1" applyFill="1" applyBorder="1"/>
    <xf numFmtId="0" fontId="40" fillId="5" borderId="13" xfId="9" applyFont="1" applyFill="1" applyBorder="1" applyAlignment="1">
      <alignment horizontal="center" vertical="center"/>
    </xf>
    <xf numFmtId="164" fontId="35" fillId="0" borderId="13" xfId="9" applyNumberFormat="1" applyFont="1" applyBorder="1" applyAlignment="1">
      <alignment horizontal="left"/>
    </xf>
    <xf numFmtId="0" fontId="35" fillId="0" borderId="13" xfId="9" applyFont="1" applyBorder="1"/>
    <xf numFmtId="0" fontId="35" fillId="0" borderId="13" xfId="9" applyFont="1" applyBorder="1" applyAlignment="1">
      <alignment horizontal="center" vertical="center"/>
    </xf>
    <xf numFmtId="0" fontId="35" fillId="6" borderId="13" xfId="9" applyFont="1" applyFill="1" applyBorder="1"/>
    <xf numFmtId="0" fontId="32" fillId="6" borderId="13" xfId="9" applyFont="1" applyFill="1" applyBorder="1"/>
    <xf numFmtId="0" fontId="32" fillId="6" borderId="13" xfId="9" applyFont="1" applyFill="1" applyBorder="1" applyAlignment="1">
      <alignment horizontal="center" vertical="center"/>
    </xf>
    <xf numFmtId="0" fontId="32" fillId="0" borderId="0" xfId="9" applyFont="1"/>
    <xf numFmtId="0" fontId="38" fillId="0" borderId="0" xfId="9" applyFont="1"/>
    <xf numFmtId="0" fontId="41" fillId="0" borderId="0" xfId="6" applyFont="1" applyAlignment="1">
      <alignment horizontal="left" vertical="center"/>
    </xf>
    <xf numFmtId="0" fontId="42" fillId="0" borderId="0" xfId="9" applyFont="1"/>
    <xf numFmtId="0" fontId="16" fillId="0" borderId="0" xfId="9" applyFont="1" applyAlignment="1">
      <alignment vertical="center" wrapText="1"/>
    </xf>
    <xf numFmtId="0" fontId="9" fillId="0" borderId="0" xfId="9" applyFont="1" applyAlignment="1">
      <alignment horizontal="center" vertical="center" wrapText="1"/>
    </xf>
    <xf numFmtId="0" fontId="16" fillId="0" borderId="0" xfId="9" applyFont="1" applyAlignment="1">
      <alignment vertical="center"/>
    </xf>
    <xf numFmtId="0" fontId="35" fillId="0" borderId="18" xfId="9" applyFont="1" applyBorder="1" applyAlignment="1">
      <alignment horizontal="center" vertical="center" wrapText="1"/>
    </xf>
    <xf numFmtId="165" fontId="34" fillId="0" borderId="20" xfId="9" applyNumberFormat="1" applyFont="1" applyBorder="1" applyAlignment="1">
      <alignment vertical="center" wrapText="1"/>
    </xf>
    <xf numFmtId="166" fontId="34" fillId="0" borderId="20" xfId="9" applyNumberFormat="1" applyFont="1" applyBorder="1" applyAlignment="1">
      <alignment vertical="center" wrapText="1"/>
    </xf>
    <xf numFmtId="167" fontId="34" fillId="0" borderId="20" xfId="9" applyNumberFormat="1" applyFont="1" applyBorder="1" applyAlignment="1">
      <alignment vertical="center" wrapText="1"/>
    </xf>
    <xf numFmtId="3" fontId="35" fillId="0" borderId="20" xfId="9" applyNumberFormat="1" applyFont="1" applyBorder="1" applyAlignment="1">
      <alignment vertical="center" wrapText="1"/>
    </xf>
    <xf numFmtId="168" fontId="35" fillId="0" borderId="20" xfId="9" applyNumberFormat="1" applyFont="1" applyBorder="1" applyAlignment="1">
      <alignment vertical="center" wrapText="1"/>
    </xf>
    <xf numFmtId="167" fontId="16" fillId="0" borderId="0" xfId="9" applyNumberFormat="1" applyFont="1" applyAlignment="1">
      <alignment vertical="center" wrapText="1"/>
    </xf>
    <xf numFmtId="0" fontId="16" fillId="0" borderId="0" xfId="9" applyFont="1" applyAlignment="1">
      <alignment horizontal="center" vertical="center" wrapText="1"/>
    </xf>
    <xf numFmtId="168" fontId="34" fillId="0" borderId="20" xfId="9" applyNumberFormat="1" applyFont="1" applyBorder="1" applyAlignment="1">
      <alignment horizontal="right" vertical="center" wrapText="1"/>
    </xf>
    <xf numFmtId="169" fontId="34" fillId="0" borderId="20" xfId="9" applyNumberFormat="1" applyFont="1" applyBorder="1" applyAlignment="1">
      <alignment vertical="center" wrapText="1"/>
    </xf>
    <xf numFmtId="168" fontId="34" fillId="0" borderId="20" xfId="9" applyNumberFormat="1" applyFont="1" applyBorder="1" applyAlignment="1">
      <alignment vertical="center" wrapText="1"/>
    </xf>
    <xf numFmtId="170" fontId="34" fillId="0" borderId="20" xfId="9" applyNumberFormat="1" applyFont="1" applyBorder="1" applyAlignment="1">
      <alignment vertical="center" wrapText="1"/>
    </xf>
    <xf numFmtId="170" fontId="34" fillId="0" borderId="20" xfId="9" applyNumberFormat="1" applyFont="1" applyBorder="1" applyAlignment="1">
      <alignment horizontal="right" vertical="center" wrapText="1"/>
    </xf>
    <xf numFmtId="170" fontId="35" fillId="0" borderId="20" xfId="9" applyNumberFormat="1" applyFont="1" applyBorder="1" applyAlignment="1">
      <alignment vertical="center" wrapText="1"/>
    </xf>
    <xf numFmtId="14" fontId="35" fillId="0" borderId="18" xfId="9" applyNumberFormat="1" applyFont="1" applyBorder="1" applyAlignment="1">
      <alignment horizontal="center" vertical="center" wrapText="1"/>
    </xf>
    <xf numFmtId="14" fontId="16" fillId="0" borderId="0" xfId="9" applyNumberFormat="1" applyFont="1" applyAlignment="1">
      <alignment horizontal="center" vertical="center" wrapText="1"/>
    </xf>
    <xf numFmtId="14" fontId="32" fillId="6" borderId="18" xfId="9" applyNumberFormat="1" applyFont="1" applyFill="1" applyBorder="1" applyAlignment="1">
      <alignment horizontal="left" vertical="center" wrapText="1"/>
    </xf>
    <xf numFmtId="168" fontId="32" fillId="6" borderId="20" xfId="9" applyNumberFormat="1" applyFont="1" applyFill="1" applyBorder="1" applyAlignment="1">
      <alignment vertical="center" wrapText="1"/>
    </xf>
    <xf numFmtId="169" fontId="32" fillId="6" borderId="20" xfId="9" applyNumberFormat="1" applyFont="1" applyFill="1" applyBorder="1" applyAlignment="1">
      <alignment vertical="center" wrapText="1"/>
    </xf>
    <xf numFmtId="167" fontId="32" fillId="6" borderId="20" xfId="9" applyNumberFormat="1" applyFont="1" applyFill="1" applyBorder="1" applyAlignment="1">
      <alignment vertical="center" wrapText="1"/>
    </xf>
    <xf numFmtId="170" fontId="32" fillId="6" borderId="20" xfId="9" applyNumberFormat="1" applyFont="1" applyFill="1" applyBorder="1" applyAlignment="1">
      <alignment vertical="center" wrapText="1"/>
    </xf>
    <xf numFmtId="0" fontId="32" fillId="6" borderId="18" xfId="9" applyFont="1" applyFill="1" applyBorder="1" applyAlignment="1">
      <alignment horizontal="left" vertical="center" wrapText="1"/>
    </xf>
    <xf numFmtId="4" fontId="32" fillId="6" borderId="20" xfId="9" applyNumberFormat="1" applyFont="1" applyFill="1" applyBorder="1" applyAlignment="1">
      <alignment vertical="center" wrapText="1"/>
    </xf>
    <xf numFmtId="4" fontId="16" fillId="0" borderId="0" xfId="9" applyNumberFormat="1" applyFont="1" applyAlignment="1">
      <alignment vertical="center" wrapText="1"/>
    </xf>
    <xf numFmtId="171" fontId="43" fillId="0" borderId="0" xfId="9" applyNumberFormat="1" applyFont="1" applyAlignment="1">
      <alignment vertical="center" wrapText="1"/>
    </xf>
    <xf numFmtId="3" fontId="16" fillId="0" borderId="0" xfId="9" applyNumberFormat="1" applyFont="1" applyAlignment="1">
      <alignment vertical="center" wrapText="1"/>
    </xf>
    <xf numFmtId="0" fontId="16" fillId="0" borderId="0" xfId="9" applyFont="1" applyAlignment="1">
      <alignment horizontal="left" vertical="center" wrapText="1"/>
    </xf>
    <xf numFmtId="3" fontId="9" fillId="8" borderId="20" xfId="9" applyNumberFormat="1" applyFont="1" applyFill="1" applyBorder="1" applyAlignment="1">
      <alignment vertical="center" wrapText="1"/>
    </xf>
    <xf numFmtId="168" fontId="16" fillId="0" borderId="0" xfId="9" applyNumberFormat="1" applyFont="1" applyAlignment="1">
      <alignment vertical="center" wrapText="1"/>
    </xf>
    <xf numFmtId="0" fontId="16" fillId="0" borderId="0" xfId="9" applyFont="1" applyAlignment="1">
      <alignment horizontal="right" vertical="center" wrapText="1"/>
    </xf>
    <xf numFmtId="4" fontId="9" fillId="7" borderId="0" xfId="9" applyNumberFormat="1" applyFont="1" applyFill="1" applyAlignment="1">
      <alignment vertical="center" wrapText="1"/>
    </xf>
    <xf numFmtId="0" fontId="32" fillId="2" borderId="17" xfId="9" applyFont="1" applyFill="1" applyBorder="1" applyAlignment="1">
      <alignment horizontal="center" vertical="center" wrapText="1"/>
    </xf>
    <xf numFmtId="0" fontId="32" fillId="2" borderId="17" xfId="9" applyFont="1" applyFill="1" applyBorder="1" applyAlignment="1">
      <alignment vertical="center" wrapText="1"/>
    </xf>
    <xf numFmtId="0" fontId="44" fillId="0" borderId="0" xfId="9" applyFont="1" applyAlignment="1">
      <alignment vertical="center"/>
    </xf>
    <xf numFmtId="0" fontId="45" fillId="0" borderId="0" xfId="9" applyFont="1" applyAlignment="1">
      <alignment vertical="center"/>
    </xf>
    <xf numFmtId="0" fontId="46" fillId="0" borderId="0" xfId="9" applyFont="1" applyAlignment="1">
      <alignment vertical="center"/>
    </xf>
    <xf numFmtId="0" fontId="18" fillId="0" borderId="2" xfId="0" applyFont="1" applyBorder="1" applyAlignment="1">
      <alignment vertical="center" wrapText="1"/>
    </xf>
    <xf numFmtId="0" fontId="16" fillId="0" borderId="2" xfId="0" applyFont="1" applyBorder="1" applyAlignment="1">
      <alignment vertical="center"/>
    </xf>
    <xf numFmtId="0" fontId="17" fillId="0" borderId="2" xfId="6" applyFont="1" applyBorder="1" applyAlignment="1">
      <alignment vertical="center" wrapText="1"/>
    </xf>
    <xf numFmtId="0" fontId="16" fillId="0" borderId="2" xfId="0" quotePrefix="1" applyFont="1" applyBorder="1" applyAlignment="1">
      <alignment vertical="center" wrapText="1"/>
    </xf>
    <xf numFmtId="0" fontId="6" fillId="0" borderId="2" xfId="6" applyBorder="1" applyAlignment="1">
      <alignment vertical="center" wrapText="1"/>
    </xf>
    <xf numFmtId="0" fontId="18" fillId="0" borderId="1" xfId="0" applyFont="1" applyBorder="1" applyAlignment="1">
      <alignment vertical="center" wrapText="1"/>
    </xf>
    <xf numFmtId="0" fontId="35" fillId="0" borderId="0" xfId="9" applyFont="1" applyAlignment="1">
      <alignment vertical="center" wrapText="1"/>
    </xf>
    <xf numFmtId="0" fontId="32" fillId="0" borderId="0" xfId="9" applyFont="1" applyAlignment="1">
      <alignment horizontal="center" vertical="center" wrapText="1"/>
    </xf>
    <xf numFmtId="0" fontId="3" fillId="0" borderId="0" xfId="9" applyFont="1"/>
    <xf numFmtId="0" fontId="32" fillId="7" borderId="18" xfId="9" applyFont="1" applyFill="1" applyBorder="1" applyAlignment="1">
      <alignment horizontal="center" vertical="center" wrapText="1"/>
    </xf>
    <xf numFmtId="0" fontId="32" fillId="8" borderId="0" xfId="9" applyFont="1" applyFill="1" applyAlignment="1">
      <alignment horizontal="center" vertical="center" wrapText="1"/>
    </xf>
    <xf numFmtId="0" fontId="32" fillId="2" borderId="20" xfId="9" applyFont="1" applyFill="1" applyBorder="1" applyAlignment="1">
      <alignment horizontal="center" vertical="center" wrapText="1"/>
    </xf>
    <xf numFmtId="0" fontId="32" fillId="9" borderId="26" xfId="9" applyFont="1" applyFill="1" applyBorder="1" applyAlignment="1">
      <alignment horizontal="center" vertical="center" wrapText="1"/>
    </xf>
    <xf numFmtId="0" fontId="32" fillId="9" borderId="17" xfId="9" applyFont="1" applyFill="1" applyBorder="1" applyAlignment="1">
      <alignment horizontal="center" vertical="center" wrapText="1"/>
    </xf>
    <xf numFmtId="0" fontId="32" fillId="9" borderId="22" xfId="9" applyFont="1" applyFill="1" applyBorder="1" applyAlignment="1">
      <alignment horizontal="center" vertical="center" wrapText="1"/>
    </xf>
    <xf numFmtId="0" fontId="32" fillId="7" borderId="26" xfId="9" applyFont="1" applyFill="1" applyBorder="1" applyAlignment="1">
      <alignment horizontal="center" vertical="center" wrapText="1"/>
    </xf>
    <xf numFmtId="0" fontId="32" fillId="7" borderId="17" xfId="9" applyFont="1" applyFill="1" applyBorder="1" applyAlignment="1">
      <alignment horizontal="center" vertical="center" wrapText="1"/>
    </xf>
    <xf numFmtId="0" fontId="32" fillId="7" borderId="22" xfId="9" applyFont="1" applyFill="1" applyBorder="1" applyAlignment="1">
      <alignment horizontal="center" vertical="center" wrapText="1"/>
    </xf>
    <xf numFmtId="0" fontId="32" fillId="8" borderId="26" xfId="9" applyFont="1" applyFill="1" applyBorder="1" applyAlignment="1">
      <alignment horizontal="center" vertical="center" wrapText="1"/>
    </xf>
    <xf numFmtId="0" fontId="32" fillId="8" borderId="17" xfId="9" applyFont="1" applyFill="1" applyBorder="1" applyAlignment="1">
      <alignment horizontal="center" vertical="center" wrapText="1"/>
    </xf>
    <xf numFmtId="0" fontId="32" fillId="8" borderId="22" xfId="9" applyFont="1" applyFill="1" applyBorder="1" applyAlignment="1">
      <alignment horizontal="center" vertical="center" wrapText="1"/>
    </xf>
    <xf numFmtId="0" fontId="32" fillId="9" borderId="20" xfId="9" applyFont="1" applyFill="1" applyBorder="1" applyAlignment="1">
      <alignment horizontal="center" vertical="center" wrapText="1"/>
    </xf>
    <xf numFmtId="0" fontId="32" fillId="7" borderId="20" xfId="9" applyFont="1" applyFill="1" applyBorder="1" applyAlignment="1">
      <alignment horizontal="center" vertical="center" wrapText="1"/>
    </xf>
    <xf numFmtId="0" fontId="32" fillId="8" borderId="20" xfId="9" applyFont="1" applyFill="1" applyBorder="1" applyAlignment="1">
      <alignment horizontal="center" vertical="center" wrapText="1"/>
    </xf>
    <xf numFmtId="0" fontId="32" fillId="6" borderId="20" xfId="9" applyFont="1" applyFill="1" applyBorder="1" applyAlignment="1">
      <alignment horizontal="center" vertical="center" wrapText="1"/>
    </xf>
    <xf numFmtId="0" fontId="32" fillId="9" borderId="30" xfId="9" applyFont="1" applyFill="1" applyBorder="1" applyAlignment="1">
      <alignment horizontal="center" vertical="center" wrapText="1"/>
    </xf>
    <xf numFmtId="0" fontId="32" fillId="9" borderId="16" xfId="9" applyFont="1" applyFill="1" applyBorder="1" applyAlignment="1">
      <alignment horizontal="center" vertical="center" wrapText="1"/>
    </xf>
    <xf numFmtId="0" fontId="32" fillId="9" borderId="31" xfId="9" applyFont="1" applyFill="1" applyBorder="1" applyAlignment="1">
      <alignment horizontal="center" vertical="center" wrapText="1"/>
    </xf>
    <xf numFmtId="0" fontId="32" fillId="7" borderId="19" xfId="9" applyFont="1" applyFill="1" applyBorder="1" applyAlignment="1">
      <alignment horizontal="center" vertical="center" wrapText="1"/>
    </xf>
    <xf numFmtId="0" fontId="32" fillId="7" borderId="16" xfId="9" applyFont="1" applyFill="1" applyBorder="1" applyAlignment="1">
      <alignment horizontal="center" vertical="center" wrapText="1"/>
    </xf>
    <xf numFmtId="0" fontId="32" fillId="8" borderId="30" xfId="9" applyFont="1" applyFill="1" applyBorder="1" applyAlignment="1">
      <alignment horizontal="center" vertical="center" wrapText="1"/>
    </xf>
    <xf numFmtId="0" fontId="32" fillId="8" borderId="16" xfId="9" applyFont="1" applyFill="1" applyBorder="1" applyAlignment="1">
      <alignment horizontal="center" vertical="center" wrapText="1"/>
    </xf>
    <xf numFmtId="0" fontId="32" fillId="8" borderId="31" xfId="9" applyFont="1" applyFill="1" applyBorder="1" applyAlignment="1">
      <alignment horizontal="center" vertical="center" wrapText="1"/>
    </xf>
    <xf numFmtId="4" fontId="35" fillId="0" borderId="20" xfId="9" applyNumberFormat="1" applyFont="1" applyBorder="1" applyAlignment="1">
      <alignment vertical="center" wrapText="1"/>
    </xf>
    <xf numFmtId="172" fontId="35" fillId="0" borderId="20" xfId="9" applyNumberFormat="1" applyFont="1" applyBorder="1" applyAlignment="1">
      <alignment vertical="center" wrapText="1"/>
    </xf>
    <xf numFmtId="4" fontId="35" fillId="0" borderId="0" xfId="9" applyNumberFormat="1" applyFont="1" applyAlignment="1">
      <alignment vertical="center" wrapText="1"/>
    </xf>
    <xf numFmtId="167" fontId="35" fillId="0" borderId="0" xfId="9" applyNumberFormat="1" applyFont="1" applyAlignment="1">
      <alignment vertical="center" wrapText="1"/>
    </xf>
    <xf numFmtId="167" fontId="35" fillId="3" borderId="30" xfId="9" applyNumberFormat="1" applyFont="1" applyFill="1" applyBorder="1" applyAlignment="1">
      <alignment vertical="center" wrapText="1"/>
    </xf>
    <xf numFmtId="167" fontId="35" fillId="3" borderId="16" xfId="9" applyNumberFormat="1" applyFont="1" applyFill="1" applyBorder="1" applyAlignment="1">
      <alignment vertical="center" wrapText="1"/>
    </xf>
    <xf numFmtId="10" fontId="35" fillId="3" borderId="31" xfId="9" applyNumberFormat="1" applyFont="1" applyFill="1" applyBorder="1" applyAlignment="1">
      <alignment vertical="center" wrapText="1"/>
    </xf>
    <xf numFmtId="167" fontId="35" fillId="10" borderId="19" xfId="9" applyNumberFormat="1" applyFont="1" applyFill="1" applyBorder="1" applyAlignment="1">
      <alignment vertical="center" wrapText="1"/>
    </xf>
    <xf numFmtId="167" fontId="35" fillId="10" borderId="16" xfId="9" applyNumberFormat="1" applyFont="1" applyFill="1" applyBorder="1" applyAlignment="1">
      <alignment vertical="center" wrapText="1"/>
    </xf>
    <xf numFmtId="10" fontId="35" fillId="10" borderId="18" xfId="9" applyNumberFormat="1" applyFont="1" applyFill="1" applyBorder="1" applyAlignment="1">
      <alignment vertical="center" wrapText="1"/>
    </xf>
    <xf numFmtId="167" fontId="35" fillId="11" borderId="30" xfId="9" applyNumberFormat="1" applyFont="1" applyFill="1" applyBorder="1" applyAlignment="1">
      <alignment vertical="center" wrapText="1"/>
    </xf>
    <xf numFmtId="167" fontId="35" fillId="11" borderId="16" xfId="9" applyNumberFormat="1" applyFont="1" applyFill="1" applyBorder="1" applyAlignment="1">
      <alignment vertical="center" wrapText="1"/>
    </xf>
    <xf numFmtId="10" fontId="35" fillId="11" borderId="31" xfId="9" applyNumberFormat="1" applyFont="1" applyFill="1" applyBorder="1" applyAlignment="1">
      <alignment vertical="center" wrapText="1"/>
    </xf>
    <xf numFmtId="0" fontId="35" fillId="0" borderId="20" xfId="9" applyFont="1" applyBorder="1" applyAlignment="1">
      <alignment horizontal="center" vertical="center" wrapText="1"/>
    </xf>
    <xf numFmtId="167" fontId="35" fillId="3" borderId="20" xfId="9" applyNumberFormat="1" applyFont="1" applyFill="1" applyBorder="1" applyAlignment="1">
      <alignment vertical="center" wrapText="1"/>
    </xf>
    <xf numFmtId="167" fontId="35" fillId="10" borderId="20" xfId="9" applyNumberFormat="1" applyFont="1" applyFill="1" applyBorder="1" applyAlignment="1">
      <alignment vertical="center" wrapText="1"/>
    </xf>
    <xf numFmtId="166" fontId="35" fillId="10" borderId="20" xfId="9" applyNumberFormat="1" applyFont="1" applyFill="1" applyBorder="1" applyAlignment="1">
      <alignment vertical="center" wrapText="1"/>
    </xf>
    <xf numFmtId="167" fontId="35" fillId="11" borderId="20" xfId="9" applyNumberFormat="1" applyFont="1" applyFill="1" applyBorder="1" applyAlignment="1">
      <alignment vertical="center" wrapText="1"/>
    </xf>
    <xf numFmtId="3" fontId="35" fillId="11" borderId="20" xfId="9" applyNumberFormat="1" applyFont="1" applyFill="1" applyBorder="1" applyAlignment="1">
      <alignment vertical="center" wrapText="1"/>
    </xf>
    <xf numFmtId="167" fontId="35" fillId="0" borderId="20" xfId="9" applyNumberFormat="1" applyFont="1" applyBorder="1" applyAlignment="1">
      <alignment vertical="center" wrapText="1"/>
    </xf>
    <xf numFmtId="0" fontId="35" fillId="0" borderId="0" xfId="9" applyFont="1" applyAlignment="1">
      <alignment horizontal="center" vertical="center" wrapText="1"/>
    </xf>
    <xf numFmtId="173" fontId="35" fillId="0" borderId="20" xfId="9" applyNumberFormat="1" applyFont="1" applyBorder="1" applyAlignment="1">
      <alignment horizontal="right" vertical="center" wrapText="1"/>
    </xf>
    <xf numFmtId="174" fontId="35" fillId="0" borderId="20" xfId="9" applyNumberFormat="1" applyFont="1" applyBorder="1" applyAlignment="1">
      <alignment vertical="center" wrapText="1"/>
    </xf>
    <xf numFmtId="173" fontId="35" fillId="0" borderId="20" xfId="9" applyNumberFormat="1" applyFont="1" applyBorder="1" applyAlignment="1">
      <alignment vertical="center" wrapText="1"/>
    </xf>
    <xf numFmtId="4" fontId="35" fillId="0" borderId="20" xfId="9" applyNumberFormat="1" applyFont="1" applyBorder="1" applyAlignment="1">
      <alignment horizontal="right" vertical="center" wrapText="1"/>
    </xf>
    <xf numFmtId="167" fontId="35" fillId="3" borderId="30" xfId="9" applyNumberFormat="1" applyFont="1" applyFill="1" applyBorder="1" applyAlignment="1">
      <alignment horizontal="right" vertical="center" wrapText="1"/>
    </xf>
    <xf numFmtId="167" fontId="35" fillId="3" borderId="16" xfId="9" applyNumberFormat="1" applyFont="1" applyFill="1" applyBorder="1" applyAlignment="1">
      <alignment horizontal="right" vertical="center" wrapText="1"/>
    </xf>
    <xf numFmtId="10" fontId="35" fillId="3" borderId="31" xfId="9" applyNumberFormat="1" applyFont="1" applyFill="1" applyBorder="1" applyAlignment="1">
      <alignment horizontal="right" vertical="center" wrapText="1"/>
    </xf>
    <xf numFmtId="167" fontId="35" fillId="10" borderId="19" xfId="9" applyNumberFormat="1" applyFont="1" applyFill="1" applyBorder="1" applyAlignment="1">
      <alignment horizontal="right" vertical="center" wrapText="1"/>
    </xf>
    <xf numFmtId="167" fontId="35" fillId="10" borderId="16" xfId="9" applyNumberFormat="1" applyFont="1" applyFill="1" applyBorder="1" applyAlignment="1">
      <alignment horizontal="right" vertical="center" wrapText="1"/>
    </xf>
    <xf numFmtId="10" fontId="35" fillId="10" borderId="18" xfId="9" applyNumberFormat="1" applyFont="1" applyFill="1" applyBorder="1" applyAlignment="1">
      <alignment horizontal="right" vertical="center" wrapText="1"/>
    </xf>
    <xf numFmtId="167" fontId="35" fillId="11" borderId="30" xfId="9" applyNumberFormat="1" applyFont="1" applyFill="1" applyBorder="1" applyAlignment="1">
      <alignment horizontal="right" vertical="center" wrapText="1"/>
    </xf>
    <xf numFmtId="167" fontId="35" fillId="11" borderId="16" xfId="9" applyNumberFormat="1" applyFont="1" applyFill="1" applyBorder="1" applyAlignment="1">
      <alignment horizontal="right" vertical="center" wrapText="1"/>
    </xf>
    <xf numFmtId="10" fontId="35" fillId="11" borderId="31" xfId="9" applyNumberFormat="1" applyFont="1" applyFill="1" applyBorder="1" applyAlignment="1">
      <alignment horizontal="right" vertical="center" wrapText="1"/>
    </xf>
    <xf numFmtId="14" fontId="35" fillId="0" borderId="0" xfId="9" applyNumberFormat="1" applyFont="1" applyAlignment="1">
      <alignment horizontal="center" vertical="center" wrapText="1"/>
    </xf>
    <xf numFmtId="167" fontId="51" fillId="10" borderId="19" xfId="9" applyNumberFormat="1" applyFont="1" applyFill="1" applyBorder="1" applyAlignment="1">
      <alignment horizontal="right" vertical="center" wrapText="1"/>
    </xf>
    <xf numFmtId="167" fontId="51" fillId="10" borderId="16" xfId="9" applyNumberFormat="1" applyFont="1" applyFill="1" applyBorder="1" applyAlignment="1">
      <alignment horizontal="right" vertical="center" wrapText="1"/>
    </xf>
    <xf numFmtId="10" fontId="51" fillId="10" borderId="18" xfId="9" applyNumberFormat="1" applyFont="1" applyFill="1" applyBorder="1" applyAlignment="1">
      <alignment horizontal="right" vertical="center" wrapText="1"/>
    </xf>
    <xf numFmtId="10" fontId="51" fillId="3" borderId="31" xfId="9" applyNumberFormat="1" applyFont="1" applyFill="1" applyBorder="1" applyAlignment="1">
      <alignment horizontal="right" vertical="center" wrapText="1"/>
    </xf>
    <xf numFmtId="14" fontId="32" fillId="6" borderId="18" xfId="9" applyNumberFormat="1" applyFont="1" applyFill="1" applyBorder="1" applyAlignment="1">
      <alignment horizontal="center" vertical="center" wrapText="1"/>
    </xf>
    <xf numFmtId="173" fontId="32" fillId="6" borderId="20" xfId="9" applyNumberFormat="1" applyFont="1" applyFill="1" applyBorder="1" applyAlignment="1">
      <alignment vertical="center" wrapText="1"/>
    </xf>
    <xf numFmtId="174" fontId="32" fillId="6" borderId="20" xfId="9" applyNumberFormat="1" applyFont="1" applyFill="1" applyBorder="1" applyAlignment="1">
      <alignment vertical="center" wrapText="1"/>
    </xf>
    <xf numFmtId="3" fontId="32" fillId="6" borderId="20" xfId="9" applyNumberFormat="1" applyFont="1" applyFill="1" applyBorder="1" applyAlignment="1">
      <alignment vertical="center" wrapText="1"/>
    </xf>
    <xf numFmtId="167" fontId="32" fillId="6" borderId="0" xfId="9" applyNumberFormat="1" applyFont="1" applyFill="1" applyAlignment="1">
      <alignment vertical="center" wrapText="1"/>
    </xf>
    <xf numFmtId="4" fontId="32" fillId="12" borderId="20" xfId="9" applyNumberFormat="1" applyFont="1" applyFill="1" applyBorder="1" applyAlignment="1">
      <alignment horizontal="center" vertical="center" wrapText="1"/>
    </xf>
    <xf numFmtId="4" fontId="32" fillId="9" borderId="30" xfId="9" applyNumberFormat="1" applyFont="1" applyFill="1" applyBorder="1" applyAlignment="1">
      <alignment horizontal="right" vertical="center" wrapText="1"/>
    </xf>
    <xf numFmtId="4" fontId="32" fillId="9" borderId="20" xfId="9" applyNumberFormat="1" applyFont="1" applyFill="1" applyBorder="1" applyAlignment="1">
      <alignment horizontal="right" vertical="center" wrapText="1"/>
    </xf>
    <xf numFmtId="10" fontId="32" fillId="9" borderId="31" xfId="9" applyNumberFormat="1" applyFont="1" applyFill="1" applyBorder="1" applyAlignment="1">
      <alignment horizontal="right" vertical="center" wrapText="1"/>
    </xf>
    <xf numFmtId="4" fontId="32" fillId="7" borderId="19" xfId="9" applyNumberFormat="1" applyFont="1" applyFill="1" applyBorder="1" applyAlignment="1">
      <alignment horizontal="right" vertical="center" wrapText="1"/>
    </xf>
    <xf numFmtId="4" fontId="32" fillId="7" borderId="20" xfId="9" applyNumberFormat="1" applyFont="1" applyFill="1" applyBorder="1" applyAlignment="1">
      <alignment horizontal="right" vertical="center" wrapText="1"/>
    </xf>
    <xf numFmtId="10" fontId="32" fillId="7" borderId="18" xfId="9" applyNumberFormat="1" applyFont="1" applyFill="1" applyBorder="1" applyAlignment="1">
      <alignment horizontal="right" vertical="center" wrapText="1"/>
    </xf>
    <xf numFmtId="4" fontId="32" fillId="8" borderId="30" xfId="9" applyNumberFormat="1" applyFont="1" applyFill="1" applyBorder="1" applyAlignment="1">
      <alignment horizontal="right" vertical="center" wrapText="1"/>
    </xf>
    <xf numFmtId="4" fontId="32" fillId="8" borderId="20" xfId="9" applyNumberFormat="1" applyFont="1" applyFill="1" applyBorder="1" applyAlignment="1">
      <alignment horizontal="right" vertical="center" wrapText="1"/>
    </xf>
    <xf numFmtId="10" fontId="32" fillId="8" borderId="31" xfId="9" applyNumberFormat="1" applyFont="1" applyFill="1" applyBorder="1" applyAlignment="1">
      <alignment horizontal="right" vertical="center" wrapText="1"/>
    </xf>
    <xf numFmtId="166" fontId="32" fillId="7" borderId="20" xfId="9" applyNumberFormat="1" applyFont="1" applyFill="1" applyBorder="1" applyAlignment="1">
      <alignment horizontal="right" vertical="center" wrapText="1"/>
    </xf>
    <xf numFmtId="3" fontId="32" fillId="8" borderId="20" xfId="9" applyNumberFormat="1" applyFont="1" applyFill="1" applyBorder="1" applyAlignment="1">
      <alignment horizontal="right" vertical="center" wrapText="1"/>
    </xf>
    <xf numFmtId="0" fontId="32" fillId="6" borderId="18" xfId="9" applyFont="1" applyFill="1" applyBorder="1" applyAlignment="1">
      <alignment horizontal="center" vertical="center" wrapText="1"/>
    </xf>
    <xf numFmtId="4" fontId="35" fillId="0" borderId="0" xfId="9" applyNumberFormat="1" applyFont="1" applyAlignment="1">
      <alignment horizontal="right" vertical="center" wrapText="1"/>
    </xf>
    <xf numFmtId="3" fontId="35" fillId="0" borderId="0" xfId="9" applyNumberFormat="1" applyFont="1" applyAlignment="1">
      <alignment vertical="center" wrapText="1"/>
    </xf>
    <xf numFmtId="0" fontId="35" fillId="0" borderId="0" xfId="9" applyFont="1" applyAlignment="1">
      <alignment horizontal="left" vertical="center"/>
    </xf>
    <xf numFmtId="0" fontId="34" fillId="0" borderId="0" xfId="9" applyFont="1" applyAlignment="1">
      <alignment vertical="center"/>
    </xf>
    <xf numFmtId="0" fontId="35" fillId="0" borderId="0" xfId="9" applyFont="1" applyAlignment="1">
      <alignment horizontal="right" vertical="center" wrapText="1"/>
    </xf>
    <xf numFmtId="168" fontId="35" fillId="0" borderId="20" xfId="9" applyNumberFormat="1" applyFont="1" applyBorder="1" applyAlignment="1">
      <alignment horizontal="right" vertical="center" wrapText="1"/>
    </xf>
    <xf numFmtId="0" fontId="52" fillId="0" borderId="0" xfId="9" applyFont="1" applyAlignment="1">
      <alignment vertical="center"/>
    </xf>
    <xf numFmtId="0" fontId="27" fillId="0" borderId="0" xfId="9" applyFont="1" applyAlignment="1">
      <alignment vertical="center"/>
    </xf>
    <xf numFmtId="0" fontId="9" fillId="7" borderId="18" xfId="9" applyFont="1" applyFill="1" applyBorder="1" applyAlignment="1">
      <alignment horizontal="center" vertical="center" wrapText="1"/>
    </xf>
    <xf numFmtId="0" fontId="9" fillId="8" borderId="0" xfId="9" applyFont="1" applyFill="1" applyAlignment="1">
      <alignment horizontal="center" vertical="center" wrapText="1"/>
    </xf>
    <xf numFmtId="0" fontId="9" fillId="9" borderId="26" xfId="9" applyFont="1" applyFill="1" applyBorder="1" applyAlignment="1">
      <alignment horizontal="center" vertical="center" wrapText="1"/>
    </xf>
    <xf numFmtId="0" fontId="9" fillId="9" borderId="17" xfId="9" applyFont="1" applyFill="1" applyBorder="1" applyAlignment="1">
      <alignment horizontal="center" vertical="center" wrapText="1"/>
    </xf>
    <xf numFmtId="0" fontId="9" fillId="9" borderId="22" xfId="9" applyFont="1" applyFill="1" applyBorder="1" applyAlignment="1">
      <alignment horizontal="center" vertical="center" wrapText="1"/>
    </xf>
    <xf numFmtId="0" fontId="9" fillId="7" borderId="26" xfId="9" applyFont="1" applyFill="1" applyBorder="1" applyAlignment="1">
      <alignment horizontal="center" vertical="center" wrapText="1"/>
    </xf>
    <xf numFmtId="0" fontId="9" fillId="7" borderId="17" xfId="9" applyFont="1" applyFill="1" applyBorder="1" applyAlignment="1">
      <alignment horizontal="center" vertical="center" wrapText="1"/>
    </xf>
    <xf numFmtId="0" fontId="9" fillId="7" borderId="22" xfId="9" applyFont="1" applyFill="1" applyBorder="1" applyAlignment="1">
      <alignment horizontal="center" vertical="center" wrapText="1"/>
    </xf>
    <xf numFmtId="0" fontId="9" fillId="8" borderId="26" xfId="9" applyFont="1" applyFill="1" applyBorder="1" applyAlignment="1">
      <alignment horizontal="center" vertical="center" wrapText="1"/>
    </xf>
    <xf numFmtId="0" fontId="9" fillId="8" borderId="17" xfId="9" applyFont="1" applyFill="1" applyBorder="1" applyAlignment="1">
      <alignment horizontal="center" vertical="center" wrapText="1"/>
    </xf>
    <xf numFmtId="0" fontId="9" fillId="8" borderId="22" xfId="9" applyFont="1" applyFill="1" applyBorder="1" applyAlignment="1">
      <alignment horizontal="center" vertical="center" wrapText="1"/>
    </xf>
    <xf numFmtId="0" fontId="9" fillId="9" borderId="20" xfId="9" applyFont="1" applyFill="1" applyBorder="1" applyAlignment="1">
      <alignment horizontal="center" vertical="center" wrapText="1"/>
    </xf>
    <xf numFmtId="0" fontId="9" fillId="7" borderId="20" xfId="9" applyFont="1" applyFill="1" applyBorder="1" applyAlignment="1">
      <alignment horizontal="center" vertical="center" wrapText="1"/>
    </xf>
    <xf numFmtId="0" fontId="9" fillId="8" borderId="20" xfId="9" applyFont="1" applyFill="1" applyBorder="1" applyAlignment="1">
      <alignment horizontal="center" vertical="center" wrapText="1"/>
    </xf>
    <xf numFmtId="0" fontId="9" fillId="6" borderId="20" xfId="9" applyFont="1" applyFill="1" applyBorder="1" applyAlignment="1">
      <alignment horizontal="center" vertical="center" wrapText="1"/>
    </xf>
    <xf numFmtId="0" fontId="9" fillId="9" borderId="30" xfId="9" applyFont="1" applyFill="1" applyBorder="1" applyAlignment="1">
      <alignment horizontal="center" vertical="center" wrapText="1"/>
    </xf>
    <xf numFmtId="0" fontId="9" fillId="9" borderId="16" xfId="9" applyFont="1" applyFill="1" applyBorder="1" applyAlignment="1">
      <alignment horizontal="center" vertical="center" wrapText="1"/>
    </xf>
    <xf numFmtId="0" fontId="9" fillId="9" borderId="31" xfId="9" applyFont="1" applyFill="1" applyBorder="1" applyAlignment="1">
      <alignment horizontal="center" vertical="center" wrapText="1"/>
    </xf>
    <xf numFmtId="0" fontId="9" fillId="7" borderId="19" xfId="9" applyFont="1" applyFill="1" applyBorder="1" applyAlignment="1">
      <alignment horizontal="center" vertical="center" wrapText="1"/>
    </xf>
    <xf numFmtId="0" fontId="9" fillId="7" borderId="16" xfId="9" applyFont="1" applyFill="1" applyBorder="1" applyAlignment="1">
      <alignment horizontal="center" vertical="center" wrapText="1"/>
    </xf>
    <xf numFmtId="0" fontId="9" fillId="8" borderId="30" xfId="9" applyFont="1" applyFill="1" applyBorder="1" applyAlignment="1">
      <alignment horizontal="center" vertical="center" wrapText="1"/>
    </xf>
    <xf numFmtId="0" fontId="9" fillId="8" borderId="16" xfId="9" applyFont="1" applyFill="1" applyBorder="1" applyAlignment="1">
      <alignment horizontal="center" vertical="center" wrapText="1"/>
    </xf>
    <xf numFmtId="0" fontId="9" fillId="8" borderId="31" xfId="9" applyFont="1" applyFill="1" applyBorder="1" applyAlignment="1">
      <alignment horizontal="center" vertical="center" wrapText="1"/>
    </xf>
    <xf numFmtId="0" fontId="16" fillId="0" borderId="18" xfId="9" applyFont="1" applyBorder="1" applyAlignment="1">
      <alignment horizontal="center" vertical="center" wrapText="1"/>
    </xf>
    <xf numFmtId="167" fontId="16" fillId="3" borderId="30" xfId="9" applyNumberFormat="1" applyFont="1" applyFill="1" applyBorder="1" applyAlignment="1">
      <alignment vertical="center" wrapText="1"/>
    </xf>
    <xf numFmtId="167" fontId="16" fillId="3" borderId="16" xfId="9" applyNumberFormat="1" applyFont="1" applyFill="1" applyBorder="1" applyAlignment="1">
      <alignment vertical="center" wrapText="1"/>
    </xf>
    <xf numFmtId="10" fontId="16" fillId="3" borderId="31" xfId="9" applyNumberFormat="1" applyFont="1" applyFill="1" applyBorder="1" applyAlignment="1">
      <alignment vertical="center" wrapText="1"/>
    </xf>
    <xf numFmtId="167" fontId="16" fillId="10" borderId="19" xfId="9" applyNumberFormat="1" applyFont="1" applyFill="1" applyBorder="1" applyAlignment="1">
      <alignment vertical="center" wrapText="1"/>
    </xf>
    <xf numFmtId="167" fontId="16" fillId="10" borderId="16" xfId="9" applyNumberFormat="1" applyFont="1" applyFill="1" applyBorder="1" applyAlignment="1">
      <alignment vertical="center" wrapText="1"/>
    </xf>
    <xf numFmtId="10" fontId="16" fillId="10" borderId="18" xfId="9" applyNumberFormat="1" applyFont="1" applyFill="1" applyBorder="1" applyAlignment="1">
      <alignment vertical="center" wrapText="1"/>
    </xf>
    <xf numFmtId="167" fontId="16" fillId="11" borderId="30" xfId="9" applyNumberFormat="1" applyFont="1" applyFill="1" applyBorder="1" applyAlignment="1">
      <alignment vertical="center" wrapText="1"/>
    </xf>
    <xf numFmtId="167" fontId="16" fillId="11" borderId="16" xfId="9" applyNumberFormat="1" applyFont="1" applyFill="1" applyBorder="1" applyAlignment="1">
      <alignment vertical="center" wrapText="1"/>
    </xf>
    <xf numFmtId="10" fontId="16" fillId="11" borderId="31" xfId="9" applyNumberFormat="1" applyFont="1" applyFill="1" applyBorder="1" applyAlignment="1">
      <alignment vertical="center" wrapText="1"/>
    </xf>
    <xf numFmtId="3" fontId="16" fillId="0" borderId="20" xfId="9" applyNumberFormat="1" applyFont="1" applyBorder="1" applyAlignment="1">
      <alignment vertical="center" wrapText="1"/>
    </xf>
    <xf numFmtId="0" fontId="16" fillId="0" borderId="20" xfId="9" applyFont="1" applyBorder="1" applyAlignment="1">
      <alignment horizontal="center" vertical="center" wrapText="1"/>
    </xf>
    <xf numFmtId="167" fontId="16" fillId="3" borderId="20" xfId="9" applyNumberFormat="1" applyFont="1" applyFill="1" applyBorder="1" applyAlignment="1">
      <alignment vertical="center" wrapText="1"/>
    </xf>
    <xf numFmtId="167" fontId="16" fillId="10" borderId="20" xfId="9" applyNumberFormat="1" applyFont="1" applyFill="1" applyBorder="1" applyAlignment="1">
      <alignment vertical="center" wrapText="1"/>
    </xf>
    <xf numFmtId="166" fontId="16" fillId="10" borderId="20" xfId="9" applyNumberFormat="1" applyFont="1" applyFill="1" applyBorder="1" applyAlignment="1">
      <alignment vertical="center" wrapText="1"/>
    </xf>
    <xf numFmtId="167" fontId="16" fillId="11" borderId="20" xfId="9" applyNumberFormat="1" applyFont="1" applyFill="1" applyBorder="1" applyAlignment="1">
      <alignment vertical="center" wrapText="1"/>
    </xf>
    <xf numFmtId="3" fontId="16" fillId="11" borderId="20" xfId="9" applyNumberFormat="1" applyFont="1" applyFill="1" applyBorder="1" applyAlignment="1">
      <alignment vertical="center" wrapText="1"/>
    </xf>
    <xf numFmtId="167" fontId="16" fillId="0" borderId="20" xfId="9" applyNumberFormat="1" applyFont="1" applyBorder="1" applyAlignment="1">
      <alignment vertical="center" wrapText="1"/>
    </xf>
    <xf numFmtId="167" fontId="16" fillId="3" borderId="30" xfId="9" applyNumberFormat="1" applyFont="1" applyFill="1" applyBorder="1" applyAlignment="1">
      <alignment horizontal="right" vertical="center" wrapText="1"/>
    </xf>
    <xf numFmtId="167" fontId="16" fillId="3" borderId="16" xfId="9" applyNumberFormat="1" applyFont="1" applyFill="1" applyBorder="1" applyAlignment="1">
      <alignment horizontal="right" vertical="center" wrapText="1"/>
    </xf>
    <xf numFmtId="10" fontId="16" fillId="3" borderId="31" xfId="9" applyNumberFormat="1" applyFont="1" applyFill="1" applyBorder="1" applyAlignment="1">
      <alignment horizontal="right" vertical="center" wrapText="1"/>
    </xf>
    <xf numFmtId="167" fontId="16" fillId="10" borderId="19" xfId="9" applyNumberFormat="1" applyFont="1" applyFill="1" applyBorder="1" applyAlignment="1">
      <alignment horizontal="right" vertical="center" wrapText="1"/>
    </xf>
    <xf numFmtId="167" fontId="16" fillId="10" borderId="16" xfId="9" applyNumberFormat="1" applyFont="1" applyFill="1" applyBorder="1" applyAlignment="1">
      <alignment horizontal="right" vertical="center" wrapText="1"/>
    </xf>
    <xf numFmtId="10" fontId="16" fillId="10" borderId="18" xfId="9" applyNumberFormat="1" applyFont="1" applyFill="1" applyBorder="1" applyAlignment="1">
      <alignment horizontal="right" vertical="center" wrapText="1"/>
    </xf>
    <xf numFmtId="167" fontId="16" fillId="11" borderId="30" xfId="9" applyNumberFormat="1" applyFont="1" applyFill="1" applyBorder="1" applyAlignment="1">
      <alignment horizontal="right" vertical="center" wrapText="1"/>
    </xf>
    <xf numFmtId="167" fontId="16" fillId="11" borderId="16" xfId="9" applyNumberFormat="1" applyFont="1" applyFill="1" applyBorder="1" applyAlignment="1">
      <alignment horizontal="right" vertical="center" wrapText="1"/>
    </xf>
    <xf numFmtId="10" fontId="16" fillId="11" borderId="31" xfId="9" applyNumberFormat="1" applyFont="1" applyFill="1" applyBorder="1" applyAlignment="1">
      <alignment horizontal="right" vertical="center" wrapText="1"/>
    </xf>
    <xf numFmtId="167" fontId="21" fillId="10" borderId="19" xfId="9" applyNumberFormat="1" applyFont="1" applyFill="1" applyBorder="1" applyAlignment="1">
      <alignment horizontal="right" vertical="center" wrapText="1"/>
    </xf>
    <xf numFmtId="167" fontId="21" fillId="10" borderId="16" xfId="9" applyNumberFormat="1" applyFont="1" applyFill="1" applyBorder="1" applyAlignment="1">
      <alignment horizontal="right" vertical="center" wrapText="1"/>
    </xf>
    <xf numFmtId="10" fontId="21" fillId="10" borderId="18" xfId="9" applyNumberFormat="1" applyFont="1" applyFill="1" applyBorder="1" applyAlignment="1">
      <alignment horizontal="right" vertical="center" wrapText="1"/>
    </xf>
    <xf numFmtId="10" fontId="21" fillId="3" borderId="31" xfId="9" applyNumberFormat="1" applyFont="1" applyFill="1" applyBorder="1" applyAlignment="1">
      <alignment horizontal="right" vertical="center" wrapText="1"/>
    </xf>
    <xf numFmtId="14" fontId="16" fillId="0" borderId="18" xfId="9" applyNumberFormat="1" applyFont="1" applyBorder="1" applyAlignment="1">
      <alignment horizontal="center" vertical="center" wrapText="1"/>
    </xf>
    <xf numFmtId="4" fontId="9" fillId="12" borderId="20" xfId="9" applyNumberFormat="1" applyFont="1" applyFill="1" applyBorder="1" applyAlignment="1">
      <alignment horizontal="center" vertical="center" wrapText="1"/>
    </xf>
    <xf numFmtId="4" fontId="9" fillId="9" borderId="30" xfId="9" applyNumberFormat="1" applyFont="1" applyFill="1" applyBorder="1" applyAlignment="1">
      <alignment horizontal="right" vertical="center" wrapText="1"/>
    </xf>
    <xf numFmtId="4" fontId="9" fillId="9" borderId="20" xfId="9" applyNumberFormat="1" applyFont="1" applyFill="1" applyBorder="1" applyAlignment="1">
      <alignment horizontal="right" vertical="center" wrapText="1"/>
    </xf>
    <xf numFmtId="10" fontId="9" fillId="9" borderId="31" xfId="9" applyNumberFormat="1" applyFont="1" applyFill="1" applyBorder="1" applyAlignment="1">
      <alignment horizontal="right" vertical="center" wrapText="1"/>
    </xf>
    <xf numFmtId="4" fontId="9" fillId="7" borderId="19" xfId="9" applyNumberFormat="1" applyFont="1" applyFill="1" applyBorder="1" applyAlignment="1">
      <alignment horizontal="right" vertical="center" wrapText="1"/>
    </xf>
    <xf numFmtId="4" fontId="9" fillId="7" borderId="20" xfId="9" applyNumberFormat="1" applyFont="1" applyFill="1" applyBorder="1" applyAlignment="1">
      <alignment horizontal="right" vertical="center" wrapText="1"/>
    </xf>
    <xf numFmtId="10" fontId="9" fillId="7" borderId="18" xfId="9" applyNumberFormat="1" applyFont="1" applyFill="1" applyBorder="1" applyAlignment="1">
      <alignment horizontal="right" vertical="center" wrapText="1"/>
    </xf>
    <xf numFmtId="4" fontId="9" fillId="8" borderId="30" xfId="9" applyNumberFormat="1" applyFont="1" applyFill="1" applyBorder="1" applyAlignment="1">
      <alignment horizontal="right" vertical="center" wrapText="1"/>
    </xf>
    <xf numFmtId="4" fontId="9" fillId="8" borderId="20" xfId="9" applyNumberFormat="1" applyFont="1" applyFill="1" applyBorder="1" applyAlignment="1">
      <alignment horizontal="right" vertical="center" wrapText="1"/>
    </xf>
    <xf numFmtId="10" fontId="9" fillId="8" borderId="31" xfId="9" applyNumberFormat="1" applyFont="1" applyFill="1" applyBorder="1" applyAlignment="1">
      <alignment horizontal="right" vertical="center" wrapText="1"/>
    </xf>
    <xf numFmtId="166" fontId="9" fillId="7" borderId="20" xfId="9" applyNumberFormat="1" applyFont="1" applyFill="1" applyBorder="1" applyAlignment="1">
      <alignment horizontal="right" vertical="center" wrapText="1"/>
    </xf>
    <xf numFmtId="3" fontId="9" fillId="8" borderId="20" xfId="9" applyNumberFormat="1" applyFont="1" applyFill="1" applyBorder="1" applyAlignment="1">
      <alignment horizontal="right" vertical="center" wrapText="1"/>
    </xf>
    <xf numFmtId="4" fontId="9" fillId="6" borderId="20" xfId="9" applyNumberFormat="1" applyFont="1" applyFill="1" applyBorder="1" applyAlignment="1">
      <alignment vertical="center" wrapText="1"/>
    </xf>
    <xf numFmtId="4" fontId="16" fillId="0" borderId="0" xfId="9" applyNumberFormat="1" applyFont="1" applyAlignment="1">
      <alignment horizontal="right" vertical="center" wrapText="1"/>
    </xf>
    <xf numFmtId="0" fontId="35" fillId="0" borderId="0" xfId="9" applyFont="1" applyAlignment="1">
      <alignment vertical="center"/>
    </xf>
    <xf numFmtId="175" fontId="32" fillId="6" borderId="1" xfId="10" applyNumberFormat="1" applyFont="1" applyFill="1" applyBorder="1" applyAlignment="1">
      <alignment horizontal="right" vertical="center" wrapText="1"/>
    </xf>
    <xf numFmtId="168" fontId="32" fillId="6" borderId="1" xfId="10" applyNumberFormat="1" applyFont="1" applyFill="1" applyBorder="1" applyAlignment="1">
      <alignment horizontal="right" vertical="center" wrapText="1"/>
    </xf>
    <xf numFmtId="4" fontId="32" fillId="6" borderId="1" xfId="9" applyNumberFormat="1" applyFont="1" applyFill="1" applyBorder="1" applyAlignment="1">
      <alignment horizontal="center" vertical="center" wrapText="1"/>
    </xf>
    <xf numFmtId="3" fontId="32" fillId="6" borderId="1" xfId="9" applyNumberFormat="1" applyFont="1" applyFill="1" applyBorder="1" applyAlignment="1">
      <alignment horizontal="center" vertical="center" wrapText="1"/>
    </xf>
    <xf numFmtId="0" fontId="32" fillId="6" borderId="1" xfId="9" applyFont="1" applyFill="1" applyBorder="1" applyAlignment="1">
      <alignment horizontal="center" vertical="center" wrapText="1"/>
    </xf>
    <xf numFmtId="175" fontId="34" fillId="0" borderId="39" xfId="9" applyNumberFormat="1" applyFont="1" applyBorder="1" applyAlignment="1">
      <alignment horizontal="right" vertical="center" wrapText="1"/>
    </xf>
    <xf numFmtId="170" fontId="35" fillId="0" borderId="32" xfId="9" applyNumberFormat="1" applyFont="1" applyBorder="1" applyAlignment="1">
      <alignment horizontal="right" vertical="center" wrapText="1"/>
    </xf>
    <xf numFmtId="3" fontId="35" fillId="0" borderId="17" xfId="9" applyNumberFormat="1" applyFont="1" applyBorder="1" applyAlignment="1">
      <alignment horizontal="center" vertical="center" wrapText="1"/>
    </xf>
    <xf numFmtId="0" fontId="35" fillId="0" borderId="17" xfId="9" applyFont="1" applyBorder="1" applyAlignment="1">
      <alignment horizontal="center"/>
    </xf>
    <xf numFmtId="0" fontId="35" fillId="0" borderId="17" xfId="9" applyFont="1" applyBorder="1" applyAlignment="1">
      <alignment horizontal="center" vertical="center" wrapText="1"/>
    </xf>
    <xf numFmtId="175" fontId="34" fillId="0" borderId="1" xfId="9" applyNumberFormat="1" applyFont="1" applyBorder="1" applyAlignment="1">
      <alignment horizontal="right" vertical="center" wrapText="1"/>
    </xf>
    <xf numFmtId="170" fontId="35" fillId="0" borderId="18" xfId="9" applyNumberFormat="1" applyFont="1" applyBorder="1" applyAlignment="1">
      <alignment horizontal="right" vertical="center" wrapText="1"/>
    </xf>
    <xf numFmtId="3" fontId="35" fillId="0" borderId="20" xfId="9" applyNumberFormat="1" applyFont="1" applyBorder="1" applyAlignment="1">
      <alignment horizontal="center" vertical="center" wrapText="1"/>
    </xf>
    <xf numFmtId="0" fontId="35" fillId="0" borderId="20" xfId="9" applyFont="1" applyBorder="1" applyAlignment="1">
      <alignment horizontal="center"/>
    </xf>
    <xf numFmtId="3" fontId="35" fillId="0" borderId="18" xfId="9" applyNumberFormat="1" applyFont="1" applyBorder="1" applyAlignment="1">
      <alignment horizontal="right" vertical="center" wrapText="1"/>
    </xf>
    <xf numFmtId="0" fontId="34" fillId="0" borderId="1" xfId="9" applyFont="1" applyBorder="1" applyAlignment="1">
      <alignment vertical="center" wrapText="1"/>
    </xf>
    <xf numFmtId="0" fontId="44" fillId="13" borderId="1" xfId="9" applyFont="1" applyFill="1" applyBorder="1" applyAlignment="1">
      <alignment horizontal="center" vertical="center" wrapText="1"/>
    </xf>
    <xf numFmtId="0" fontId="32" fillId="14" borderId="18" xfId="9" applyFont="1" applyFill="1" applyBorder="1" applyAlignment="1">
      <alignment horizontal="center" vertical="center" wrapText="1"/>
    </xf>
    <xf numFmtId="0" fontId="32" fillId="14" borderId="20" xfId="9" applyFont="1" applyFill="1" applyBorder="1" applyAlignment="1">
      <alignment horizontal="center" vertical="center" wrapText="1"/>
    </xf>
    <xf numFmtId="0" fontId="8" fillId="3" borderId="9" xfId="7" applyFont="1" applyFill="1" applyBorder="1" applyAlignment="1">
      <alignment horizontal="left" vertical="center" wrapText="1"/>
    </xf>
    <xf numFmtId="0" fontId="48" fillId="0" borderId="1" xfId="0" applyFont="1" applyBorder="1" applyAlignment="1">
      <alignment horizontal="left"/>
    </xf>
    <xf numFmtId="0" fontId="0" fillId="0" borderId="1" xfId="0" applyBorder="1"/>
    <xf numFmtId="0" fontId="4" fillId="13" borderId="1" xfId="9" applyFont="1" applyFill="1" applyBorder="1"/>
    <xf numFmtId="0" fontId="14" fillId="13" borderId="1" xfId="9" applyFont="1" applyFill="1" applyBorder="1" applyAlignment="1">
      <alignment horizontal="center" vertical="center" wrapText="1"/>
    </xf>
    <xf numFmtId="0" fontId="55" fillId="13" borderId="1" xfId="9" applyFont="1" applyFill="1" applyBorder="1" applyAlignment="1">
      <alignment horizontal="center" vertical="center" wrapText="1"/>
    </xf>
    <xf numFmtId="0" fontId="3" fillId="0" borderId="1" xfId="9" applyFont="1" applyBorder="1" applyAlignment="1">
      <alignment wrapText="1"/>
    </xf>
    <xf numFmtId="0" fontId="13" fillId="0" borderId="1" xfId="9" applyFont="1" applyBorder="1" applyAlignment="1">
      <alignment horizontal="right" vertical="center" wrapText="1"/>
    </xf>
    <xf numFmtId="0" fontId="3" fillId="0" borderId="1" xfId="9" applyFont="1" applyBorder="1" applyAlignment="1">
      <alignment horizontal="right"/>
    </xf>
    <xf numFmtId="0" fontId="3" fillId="0" borderId="1" xfId="9" applyFont="1" applyBorder="1"/>
    <xf numFmtId="175" fontId="3" fillId="0" borderId="1" xfId="10" applyNumberFormat="1" applyFont="1" applyBorder="1"/>
    <xf numFmtId="175" fontId="3" fillId="0" borderId="0" xfId="9" applyNumberFormat="1" applyFont="1"/>
    <xf numFmtId="0" fontId="16" fillId="0" borderId="0" xfId="9" applyFont="1"/>
    <xf numFmtId="178" fontId="35" fillId="0" borderId="0" xfId="9" applyNumberFormat="1" applyFont="1"/>
    <xf numFmtId="0" fontId="38" fillId="0" borderId="0" xfId="9" applyFont="1" applyAlignment="1">
      <alignment wrapText="1"/>
    </xf>
    <xf numFmtId="0" fontId="40" fillId="5" borderId="17" xfId="9" applyFont="1" applyFill="1" applyBorder="1" applyAlignment="1">
      <alignment horizontal="left" vertical="center"/>
    </xf>
    <xf numFmtId="0" fontId="40" fillId="5" borderId="17" xfId="9" applyFont="1" applyFill="1" applyBorder="1" applyAlignment="1">
      <alignment horizontal="center" vertical="center"/>
    </xf>
    <xf numFmtId="1" fontId="40" fillId="5" borderId="17" xfId="9" applyNumberFormat="1" applyFont="1" applyFill="1" applyBorder="1"/>
    <xf numFmtId="1" fontId="40" fillId="5" borderId="17" xfId="9" applyNumberFormat="1" applyFont="1" applyFill="1" applyBorder="1" applyAlignment="1">
      <alignment horizontal="right"/>
    </xf>
    <xf numFmtId="176" fontId="35" fillId="0" borderId="0" xfId="9" applyNumberFormat="1" applyFont="1" applyAlignment="1">
      <alignment horizontal="right"/>
    </xf>
    <xf numFmtId="177" fontId="35" fillId="0" borderId="0" xfId="9" applyNumberFormat="1" applyFont="1" applyAlignment="1">
      <alignment horizontal="right"/>
    </xf>
    <xf numFmtId="0" fontId="32" fillId="6" borderId="0" xfId="9" applyFont="1" applyFill="1"/>
    <xf numFmtId="176" fontId="32" fillId="6" borderId="0" xfId="9" applyNumberFormat="1" applyFont="1" applyFill="1"/>
    <xf numFmtId="0" fontId="27" fillId="0" borderId="2" xfId="0" applyFont="1" applyBorder="1" applyAlignment="1">
      <alignment horizontal="left" vertical="center" wrapText="1"/>
    </xf>
    <xf numFmtId="0" fontId="56" fillId="0" borderId="0" xfId="0" applyFont="1"/>
    <xf numFmtId="3" fontId="35" fillId="0" borderId="0" xfId="9" applyNumberFormat="1" applyFont="1" applyAlignment="1">
      <alignment horizontal="left" vertical="center"/>
    </xf>
    <xf numFmtId="3" fontId="57" fillId="0" borderId="0" xfId="9" applyNumberFormat="1" applyFont="1" applyAlignment="1">
      <alignment horizontal="left" vertical="center"/>
    </xf>
    <xf numFmtId="0" fontId="58" fillId="0" borderId="0" xfId="9" applyFont="1"/>
    <xf numFmtId="0" fontId="32" fillId="0" borderId="0" xfId="9" applyFont="1" applyAlignment="1">
      <alignment horizontal="left" vertical="center"/>
    </xf>
    <xf numFmtId="0" fontId="32" fillId="0" borderId="0" xfId="9" applyFont="1" applyAlignment="1">
      <alignment vertical="center" wrapText="1"/>
    </xf>
    <xf numFmtId="0" fontId="57" fillId="0" borderId="0" xfId="9" applyFont="1"/>
    <xf numFmtId="0" fontId="40" fillId="5" borderId="13" xfId="9" applyFont="1" applyFill="1" applyBorder="1" applyAlignment="1">
      <alignment horizontal="left" vertical="center"/>
    </xf>
    <xf numFmtId="0" fontId="40" fillId="5" borderId="13" xfId="9" applyFont="1" applyFill="1" applyBorder="1" applyAlignment="1">
      <alignment horizontal="center" vertical="center" wrapText="1"/>
    </xf>
    <xf numFmtId="0" fontId="57" fillId="0" borderId="0" xfId="9" applyFont="1" applyAlignment="1">
      <alignment horizontal="center" vertical="center"/>
    </xf>
    <xf numFmtId="173" fontId="35" fillId="0" borderId="13" xfId="9" applyNumberFormat="1" applyFont="1" applyBorder="1" applyAlignment="1">
      <alignment horizontal="center" vertical="center"/>
    </xf>
    <xf numFmtId="173" fontId="35" fillId="0" borderId="13" xfId="9" applyNumberFormat="1" applyFont="1" applyBorder="1" applyAlignment="1">
      <alignment horizontal="right" vertical="center"/>
    </xf>
    <xf numFmtId="173" fontId="32" fillId="6" borderId="13" xfId="9" applyNumberFormat="1" applyFont="1" applyFill="1" applyBorder="1" applyAlignment="1">
      <alignment horizontal="center" vertical="center"/>
    </xf>
    <xf numFmtId="173" fontId="32" fillId="6" borderId="13" xfId="9" applyNumberFormat="1" applyFont="1" applyFill="1" applyBorder="1" applyAlignment="1">
      <alignment horizontal="right" vertical="center"/>
    </xf>
    <xf numFmtId="0" fontId="59" fillId="0" borderId="0" xfId="9" applyFont="1"/>
    <xf numFmtId="0" fontId="60" fillId="0" borderId="0" xfId="9" applyFont="1"/>
    <xf numFmtId="0" fontId="34" fillId="0" borderId="0" xfId="9" applyFont="1"/>
    <xf numFmtId="3" fontId="61" fillId="0" borderId="0" xfId="6" applyNumberFormat="1" applyFont="1" applyAlignment="1">
      <alignment horizontal="left" vertical="center"/>
    </xf>
    <xf numFmtId="182" fontId="16" fillId="0" borderId="0" xfId="9" applyNumberFormat="1" applyFont="1"/>
    <xf numFmtId="183" fontId="16" fillId="0" borderId="0" xfId="9" applyNumberFormat="1" applyFont="1" applyAlignment="1">
      <alignment horizontal="right" vertical="center"/>
    </xf>
    <xf numFmtId="0" fontId="11" fillId="0" borderId="0" xfId="9" applyFont="1"/>
    <xf numFmtId="0" fontId="12" fillId="0" borderId="0" xfId="9" applyFont="1"/>
    <xf numFmtId="0" fontId="63" fillId="15" borderId="0" xfId="9" applyFont="1" applyFill="1" applyAlignment="1">
      <alignment vertical="center" wrapText="1"/>
    </xf>
    <xf numFmtId="0" fontId="32" fillId="16" borderId="0" xfId="9" applyFont="1" applyFill="1" applyAlignment="1">
      <alignment horizontal="left" vertical="center" wrapText="1"/>
    </xf>
    <xf numFmtId="0" fontId="32" fillId="16" borderId="0" xfId="9" applyFont="1" applyFill="1" applyAlignment="1">
      <alignment horizontal="center" vertical="center" wrapText="1"/>
    </xf>
    <xf numFmtId="0" fontId="35" fillId="0" borderId="0" xfId="9" applyFont="1" applyAlignment="1">
      <alignment horizontal="center" vertical="center"/>
    </xf>
    <xf numFmtId="179" fontId="35" fillId="0" borderId="0" xfId="9" applyNumberFormat="1" applyFont="1" applyAlignment="1">
      <alignment horizontal="right" vertical="center"/>
    </xf>
    <xf numFmtId="2" fontId="35" fillId="0" borderId="0" xfId="9" applyNumberFormat="1" applyFont="1" applyAlignment="1">
      <alignment horizontal="right" vertical="center"/>
    </xf>
    <xf numFmtId="180" fontId="35" fillId="0" borderId="0" xfId="9" applyNumberFormat="1" applyFont="1" applyAlignment="1">
      <alignment horizontal="right" vertical="center"/>
    </xf>
    <xf numFmtId="181" fontId="35" fillId="0" borderId="0" xfId="9" applyNumberFormat="1" applyFont="1" applyAlignment="1">
      <alignment horizontal="right" vertical="center"/>
    </xf>
    <xf numFmtId="173" fontId="35" fillId="0" borderId="0" xfId="9" applyNumberFormat="1" applyFont="1" applyAlignment="1">
      <alignment horizontal="right" vertical="center"/>
    </xf>
    <xf numFmtId="0" fontId="45" fillId="15" borderId="0" xfId="9" applyFont="1" applyFill="1" applyAlignment="1">
      <alignment horizontal="left" vertical="center"/>
    </xf>
    <xf numFmtId="0" fontId="46" fillId="0" borderId="0" xfId="9" applyFont="1"/>
    <xf numFmtId="0" fontId="52" fillId="0" borderId="0" xfId="8" applyFont="1" applyAlignment="1">
      <alignment horizontal="center" vertical="top" wrapText="1"/>
    </xf>
    <xf numFmtId="0" fontId="62" fillId="0" borderId="2" xfId="0" applyFont="1" applyBorder="1" applyAlignment="1">
      <alignment horizontal="left" vertical="center"/>
    </xf>
    <xf numFmtId="0" fontId="27" fillId="0" borderId="2" xfId="0" applyFont="1" applyBorder="1" applyAlignment="1">
      <alignment horizontal="left" vertical="center"/>
    </xf>
    <xf numFmtId="0" fontId="64" fillId="0" borderId="2" xfId="0" applyFont="1" applyBorder="1" applyAlignment="1">
      <alignment horizontal="left" vertical="center" wrapText="1"/>
    </xf>
    <xf numFmtId="0" fontId="27" fillId="0" borderId="3" xfId="0" applyFont="1" applyBorder="1" applyAlignment="1">
      <alignment horizontal="left" vertical="center"/>
    </xf>
    <xf numFmtId="0" fontId="27" fillId="0" borderId="13" xfId="0" applyFont="1" applyBorder="1" applyAlignment="1">
      <alignment horizontal="left" vertical="center"/>
    </xf>
    <xf numFmtId="0" fontId="64" fillId="0" borderId="13" xfId="0" applyFont="1" applyBorder="1" applyAlignment="1">
      <alignment horizontal="left" vertical="center" wrapText="1"/>
    </xf>
    <xf numFmtId="0" fontId="7" fillId="0" borderId="11" xfId="0" applyFont="1" applyBorder="1" applyAlignment="1">
      <alignment horizontal="left" vertical="center" wrapText="1"/>
    </xf>
    <xf numFmtId="0" fontId="65" fillId="0" borderId="0" xfId="0" applyFont="1"/>
    <xf numFmtId="0" fontId="66" fillId="0" borderId="0" xfId="0" applyFont="1" applyAlignment="1">
      <alignment horizontal="left"/>
    </xf>
    <xf numFmtId="0" fontId="27" fillId="0" borderId="11" xfId="0" applyFont="1" applyBorder="1" applyAlignment="1">
      <alignment horizontal="left" vertical="center" wrapText="1"/>
    </xf>
    <xf numFmtId="0" fontId="67" fillId="0" borderId="0" xfId="11"/>
    <xf numFmtId="0" fontId="72" fillId="0" borderId="0" xfId="11" applyFont="1"/>
    <xf numFmtId="0" fontId="70" fillId="0" borderId="0" xfId="11" applyFont="1"/>
    <xf numFmtId="0" fontId="73" fillId="0" borderId="0" xfId="11" applyFont="1"/>
    <xf numFmtId="0" fontId="35" fillId="15" borderId="20" xfId="11" applyFont="1" applyFill="1" applyBorder="1" applyAlignment="1">
      <alignment horizontal="left" vertical="center" wrapText="1"/>
    </xf>
    <xf numFmtId="3" fontId="35" fillId="0" borderId="20" xfId="11" applyNumberFormat="1" applyFont="1" applyBorder="1" applyAlignment="1">
      <alignment vertical="center"/>
    </xf>
    <xf numFmtId="173" fontId="35" fillId="0" borderId="20" xfId="11" applyNumberFormat="1" applyFont="1" applyBorder="1" applyAlignment="1">
      <alignment horizontal="right" vertical="center"/>
    </xf>
    <xf numFmtId="0" fontId="35" fillId="0" borderId="20" xfId="11" applyFont="1" applyBorder="1" applyAlignment="1">
      <alignment horizontal="left" vertical="center" wrapText="1"/>
    </xf>
    <xf numFmtId="0" fontId="35" fillId="15" borderId="20" xfId="11" applyFont="1" applyFill="1" applyBorder="1" applyAlignment="1">
      <alignment vertical="center" wrapText="1"/>
    </xf>
    <xf numFmtId="0" fontId="40" fillId="5" borderId="6" xfId="11" applyFont="1" applyFill="1" applyBorder="1" applyAlignment="1">
      <alignment horizontal="center" vertical="center"/>
    </xf>
    <xf numFmtId="0" fontId="40" fillId="5" borderId="6" xfId="11" applyFont="1" applyFill="1" applyBorder="1" applyAlignment="1">
      <alignment horizontal="center"/>
    </xf>
    <xf numFmtId="0" fontId="32" fillId="0" borderId="0" xfId="8" applyFont="1" applyAlignment="1">
      <alignment vertical="top"/>
    </xf>
    <xf numFmtId="0" fontId="68" fillId="0" borderId="0" xfId="11" applyFont="1" applyAlignment="1">
      <alignment vertical="center"/>
    </xf>
    <xf numFmtId="0" fontId="68" fillId="0" borderId="0" xfId="11" applyFont="1" applyAlignment="1">
      <alignment vertical="center" wrapText="1"/>
    </xf>
    <xf numFmtId="0" fontId="69" fillId="0" borderId="0" xfId="11" applyFont="1" applyAlignment="1">
      <alignment vertical="center"/>
    </xf>
    <xf numFmtId="0" fontId="71" fillId="0" borderId="0" xfId="11" applyFont="1"/>
    <xf numFmtId="0" fontId="40" fillId="5" borderId="6" xfId="11" applyFont="1" applyFill="1" applyBorder="1" applyAlignment="1">
      <alignment horizontal="left" vertical="center"/>
    </xf>
    <xf numFmtId="0" fontId="35" fillId="0" borderId="0" xfId="11" applyFont="1"/>
    <xf numFmtId="0" fontId="35" fillId="15" borderId="17" xfId="11" applyFont="1" applyFill="1" applyBorder="1" applyAlignment="1">
      <alignment horizontal="left" vertical="center" wrapText="1"/>
    </xf>
    <xf numFmtId="3" fontId="35" fillId="0" borderId="17" xfId="11" applyNumberFormat="1" applyFont="1" applyBorder="1" applyAlignment="1">
      <alignment vertical="center"/>
    </xf>
    <xf numFmtId="173" fontId="35" fillId="0" borderId="17" xfId="11" applyNumberFormat="1" applyFont="1" applyBorder="1" applyAlignment="1">
      <alignment horizontal="right" vertical="center"/>
    </xf>
    <xf numFmtId="0" fontId="35" fillId="15" borderId="1" xfId="11" applyFont="1" applyFill="1" applyBorder="1" applyAlignment="1">
      <alignment vertical="center" wrapText="1"/>
    </xf>
    <xf numFmtId="3" fontId="35" fillId="0" borderId="1" xfId="11" applyNumberFormat="1" applyFont="1" applyBorder="1" applyAlignment="1">
      <alignment vertical="center"/>
    </xf>
    <xf numFmtId="173" fontId="35" fillId="0" borderId="1" xfId="11" applyNumberFormat="1" applyFont="1" applyBorder="1" applyAlignment="1">
      <alignment horizontal="right" vertical="center"/>
    </xf>
    <xf numFmtId="0" fontId="44" fillId="17" borderId="1" xfId="11" applyFont="1" applyFill="1" applyBorder="1" applyAlignment="1">
      <alignment horizontal="left" vertical="center"/>
    </xf>
    <xf numFmtId="173" fontId="44" fillId="17" borderId="1" xfId="11" applyNumberFormat="1" applyFont="1" applyFill="1" applyBorder="1" applyAlignment="1">
      <alignment horizontal="center" vertical="center"/>
    </xf>
    <xf numFmtId="173" fontId="44" fillId="17" borderId="1" xfId="11" applyNumberFormat="1" applyFont="1" applyFill="1" applyBorder="1" applyAlignment="1">
      <alignment horizontal="right" vertical="center"/>
    </xf>
    <xf numFmtId="0" fontId="74" fillId="0" borderId="0" xfId="9" applyFont="1"/>
    <xf numFmtId="0" fontId="74" fillId="0" borderId="0" xfId="9" applyFont="1" applyAlignment="1">
      <alignment horizontal="center"/>
    </xf>
    <xf numFmtId="0" fontId="75" fillId="0" borderId="0" xfId="9" applyFont="1"/>
    <xf numFmtId="0" fontId="32" fillId="18" borderId="20" xfId="9" applyFont="1" applyFill="1" applyBorder="1" applyAlignment="1">
      <alignment horizontal="center" vertical="center" wrapText="1"/>
    </xf>
    <xf numFmtId="184" fontId="35" fillId="18" borderId="20" xfId="9" applyNumberFormat="1" applyFont="1" applyFill="1" applyBorder="1" applyAlignment="1">
      <alignment horizontal="center" vertical="center" wrapText="1"/>
    </xf>
    <xf numFmtId="185" fontId="35" fillId="15" borderId="20" xfId="9" applyNumberFormat="1" applyFont="1" applyFill="1" applyBorder="1" applyAlignment="1">
      <alignment horizontal="center" vertical="center" wrapText="1"/>
    </xf>
    <xf numFmtId="173" fontId="35" fillId="0" borderId="20" xfId="9" applyNumberFormat="1" applyFont="1" applyBorder="1" applyAlignment="1">
      <alignment horizontal="center" vertical="center" wrapText="1"/>
    </xf>
    <xf numFmtId="186" fontId="35" fillId="0" borderId="20" xfId="9" applyNumberFormat="1" applyFont="1" applyBorder="1" applyAlignment="1">
      <alignment horizontal="center" vertical="center" wrapText="1"/>
    </xf>
    <xf numFmtId="185" fontId="35" fillId="0" borderId="20" xfId="9" applyNumberFormat="1" applyFont="1" applyBorder="1" applyAlignment="1">
      <alignment horizontal="center" vertical="center" wrapText="1"/>
    </xf>
    <xf numFmtId="173" fontId="60" fillId="0" borderId="0" xfId="9" applyNumberFormat="1" applyFont="1"/>
    <xf numFmtId="0" fontId="43" fillId="0" borderId="0" xfId="9" applyFont="1" applyAlignment="1">
      <alignment horizontal="left"/>
    </xf>
    <xf numFmtId="173" fontId="76" fillId="0" borderId="0" xfId="9" applyNumberFormat="1" applyFont="1"/>
    <xf numFmtId="185" fontId="76" fillId="0" borderId="0" xfId="9" applyNumberFormat="1" applyFont="1"/>
    <xf numFmtId="0" fontId="76" fillId="0" borderId="0" xfId="9" applyFont="1"/>
    <xf numFmtId="0" fontId="76" fillId="0" borderId="0" xfId="9" applyFont="1" applyAlignment="1">
      <alignment horizontal="center"/>
    </xf>
    <xf numFmtId="0" fontId="77" fillId="0" borderId="0" xfId="3" applyFont="1"/>
    <xf numFmtId="0" fontId="2" fillId="0" borderId="0" xfId="3"/>
    <xf numFmtId="0" fontId="78" fillId="5" borderId="13" xfId="3" applyFont="1" applyFill="1" applyBorder="1"/>
    <xf numFmtId="164" fontId="20" fillId="0" borderId="13" xfId="3" applyNumberFormat="1" applyFont="1" applyBorder="1" applyAlignment="1">
      <alignment horizontal="left"/>
    </xf>
    <xf numFmtId="0" fontId="20" fillId="0" borderId="13" xfId="3" applyFont="1" applyBorder="1"/>
    <xf numFmtId="9" fontId="20" fillId="0" borderId="13" xfId="3" applyNumberFormat="1" applyFont="1" applyBorder="1"/>
    <xf numFmtId="0" fontId="20" fillId="6" borderId="13" xfId="3" applyFont="1" applyFill="1" applyBorder="1"/>
    <xf numFmtId="0" fontId="22" fillId="6" borderId="13" xfId="3" applyFont="1" applyFill="1" applyBorder="1"/>
    <xf numFmtId="0" fontId="31" fillId="0" borderId="0" xfId="3" applyFont="1"/>
    <xf numFmtId="0" fontId="79" fillId="0" borderId="0" xfId="3" applyFont="1"/>
    <xf numFmtId="0" fontId="80" fillId="0" borderId="0" xfId="3" applyFont="1"/>
    <xf numFmtId="0" fontId="20" fillId="0" borderId="0" xfId="3" applyFont="1"/>
    <xf numFmtId="0" fontId="22" fillId="0" borderId="0" xfId="3" applyFont="1"/>
    <xf numFmtId="0" fontId="81" fillId="0" borderId="0" xfId="3" applyFont="1"/>
    <xf numFmtId="0" fontId="82" fillId="0" borderId="0" xfId="3" applyFont="1"/>
    <xf numFmtId="0" fontId="83" fillId="0" borderId="0" xfId="3" applyFont="1"/>
    <xf numFmtId="0" fontId="34" fillId="0" borderId="13" xfId="3" applyFont="1" applyBorder="1"/>
    <xf numFmtId="181" fontId="34" fillId="0" borderId="13" xfId="3" applyNumberFormat="1" applyFont="1" applyBorder="1"/>
    <xf numFmtId="9" fontId="34" fillId="0" borderId="13" xfId="3" applyNumberFormat="1" applyFont="1" applyBorder="1"/>
    <xf numFmtId="174" fontId="34" fillId="0" borderId="13" xfId="3" applyNumberFormat="1" applyFont="1" applyBorder="1"/>
    <xf numFmtId="175" fontId="34" fillId="0" borderId="13" xfId="3" applyNumberFormat="1" applyFont="1" applyBorder="1"/>
    <xf numFmtId="0" fontId="44" fillId="19" borderId="13" xfId="3" applyFont="1" applyFill="1" applyBorder="1"/>
    <xf numFmtId="181" fontId="44" fillId="20" borderId="13" xfId="3" applyNumberFormat="1" applyFont="1" applyFill="1" applyBorder="1"/>
    <xf numFmtId="0" fontId="30" fillId="5" borderId="13" xfId="3" applyFont="1" applyFill="1" applyBorder="1"/>
    <xf numFmtId="10" fontId="20" fillId="0" borderId="13" xfId="3" applyNumberFormat="1" applyFont="1" applyBorder="1"/>
    <xf numFmtId="2" fontId="22" fillId="6" borderId="13" xfId="3" applyNumberFormat="1" applyFont="1" applyFill="1" applyBorder="1"/>
    <xf numFmtId="0" fontId="22" fillId="6" borderId="0" xfId="3" applyFont="1" applyFill="1"/>
    <xf numFmtId="1" fontId="22" fillId="6" borderId="0" xfId="3" applyNumberFormat="1" applyFont="1" applyFill="1"/>
    <xf numFmtId="0" fontId="84" fillId="0" borderId="0" xfId="3" applyFont="1"/>
    <xf numFmtId="0" fontId="48" fillId="0" borderId="0" xfId="3" applyFont="1"/>
    <xf numFmtId="0" fontId="78" fillId="0" borderId="0" xfId="3" applyFont="1"/>
    <xf numFmtId="0" fontId="85" fillId="0" borderId="0" xfId="3" applyFont="1"/>
    <xf numFmtId="0" fontId="34" fillId="0" borderId="0" xfId="3" applyFont="1"/>
    <xf numFmtId="0" fontId="62" fillId="0" borderId="2" xfId="0" applyFont="1" applyBorder="1" applyAlignment="1">
      <alignment vertical="center" wrapText="1"/>
    </xf>
    <xf numFmtId="0" fontId="27" fillId="0" borderId="2" xfId="0" applyFont="1" applyBorder="1" applyAlignment="1">
      <alignment vertical="center" wrapText="1"/>
    </xf>
    <xf numFmtId="0" fontId="64" fillId="0" borderId="2" xfId="0" applyFont="1" applyBorder="1" applyAlignment="1">
      <alignment vertical="center" wrapText="1"/>
    </xf>
    <xf numFmtId="0" fontId="78" fillId="5" borderId="0" xfId="3" applyFont="1" applyFill="1"/>
    <xf numFmtId="0" fontId="78" fillId="5" borderId="0" xfId="3" applyFont="1" applyFill="1" applyAlignment="1">
      <alignment horizontal="center" vertical="center"/>
    </xf>
    <xf numFmtId="0" fontId="20" fillId="0" borderId="0" xfId="3" applyFont="1" applyAlignment="1">
      <alignment horizontal="center" vertical="center"/>
    </xf>
    <xf numFmtId="0" fontId="86" fillId="0" borderId="0" xfId="0" applyFont="1" applyAlignment="1">
      <alignment horizontal="left"/>
    </xf>
    <xf numFmtId="0" fontId="66" fillId="0" borderId="0" xfId="0" applyFont="1"/>
    <xf numFmtId="0" fontId="31" fillId="21" borderId="0" xfId="8" applyFont="1" applyFill="1" applyAlignment="1">
      <alignment horizontal="center"/>
    </xf>
    <xf numFmtId="0" fontId="32" fillId="2" borderId="4" xfId="0" applyFont="1" applyFill="1" applyBorder="1" applyAlignment="1">
      <alignment horizontal="center" vertical="center" wrapText="1"/>
    </xf>
    <xf numFmtId="0" fontId="34" fillId="0" borderId="6" xfId="0" applyFont="1" applyBorder="1"/>
    <xf numFmtId="0" fontId="32" fillId="2" borderId="3" xfId="0" applyFont="1" applyFill="1" applyBorder="1" applyAlignment="1">
      <alignment horizontal="center" vertical="center" wrapText="1"/>
    </xf>
    <xf numFmtId="0" fontId="34" fillId="0" borderId="8" xfId="0" applyFont="1" applyBorder="1"/>
    <xf numFmtId="0" fontId="34" fillId="0" borderId="7" xfId="0" applyFont="1" applyBorder="1"/>
    <xf numFmtId="0" fontId="32" fillId="0" borderId="0" xfId="8" applyFont="1" applyAlignment="1">
      <alignment horizontal="center" vertical="top" wrapText="1"/>
    </xf>
    <xf numFmtId="0" fontId="3" fillId="0" borderId="0" xfId="8" applyFont="1"/>
    <xf numFmtId="0" fontId="16" fillId="0" borderId="0" xfId="9" applyFont="1" applyAlignment="1">
      <alignment horizontal="left" vertical="center" wrapText="1"/>
    </xf>
    <xf numFmtId="0" fontId="15" fillId="0" borderId="0" xfId="9"/>
    <xf numFmtId="0" fontId="32" fillId="2" borderId="18" xfId="9" applyFont="1" applyFill="1" applyBorder="1" applyAlignment="1">
      <alignment horizontal="center" vertical="center" wrapText="1"/>
    </xf>
    <xf numFmtId="0" fontId="11" fillId="0" borderId="16" xfId="9" applyFont="1" applyBorder="1"/>
    <xf numFmtId="0" fontId="11" fillId="0" borderId="19" xfId="9" applyFont="1" applyBorder="1"/>
    <xf numFmtId="0" fontId="9" fillId="2" borderId="4" xfId="0" applyFont="1" applyFill="1" applyBorder="1" applyAlignment="1">
      <alignment horizontal="center" vertical="center" wrapText="1"/>
    </xf>
    <xf numFmtId="0" fontId="11" fillId="0" borderId="6" xfId="0" applyFont="1" applyBorder="1"/>
    <xf numFmtId="0" fontId="9" fillId="2" borderId="3" xfId="0" applyFont="1" applyFill="1" applyBorder="1" applyAlignment="1">
      <alignment horizontal="center" vertical="center" wrapText="1"/>
    </xf>
    <xf numFmtId="0" fontId="11" fillId="0" borderId="8" xfId="0" applyFont="1" applyBorder="1"/>
    <xf numFmtId="0" fontId="11" fillId="0" borderId="7" xfId="0" applyFont="1" applyBorder="1"/>
    <xf numFmtId="0" fontId="29" fillId="0" borderId="0" xfId="8" applyFont="1" applyAlignment="1">
      <alignment horizontal="center" vertical="top" wrapText="1"/>
    </xf>
    <xf numFmtId="0" fontId="28" fillId="0" borderId="0" xfId="8"/>
    <xf numFmtId="0" fontId="35" fillId="0" borderId="32" xfId="9" applyFont="1" applyBorder="1" applyAlignment="1">
      <alignment horizontal="left" vertical="center" wrapText="1"/>
    </xf>
    <xf numFmtId="0" fontId="34" fillId="0" borderId="33" xfId="9" applyFont="1" applyBorder="1"/>
    <xf numFmtId="0" fontId="34" fillId="0" borderId="34" xfId="9" applyFont="1" applyBorder="1"/>
    <xf numFmtId="0" fontId="34" fillId="0" borderId="35" xfId="9" applyFont="1" applyBorder="1"/>
    <xf numFmtId="0" fontId="3" fillId="0" borderId="0" xfId="9" applyFont="1"/>
    <xf numFmtId="0" fontId="34" fillId="0" borderId="36" xfId="9" applyFont="1" applyBorder="1"/>
    <xf numFmtId="0" fontId="34" fillId="0" borderId="37" xfId="9" applyFont="1" applyBorder="1"/>
    <xf numFmtId="0" fontId="34" fillId="0" borderId="21" xfId="9" applyFont="1" applyBorder="1"/>
    <xf numFmtId="0" fontId="34" fillId="0" borderId="38" xfId="9" applyFont="1" applyBorder="1"/>
    <xf numFmtId="0" fontId="32" fillId="0" borderId="21" xfId="9" applyFont="1" applyBorder="1" applyAlignment="1">
      <alignment horizontal="center" vertical="center" wrapText="1"/>
    </xf>
    <xf numFmtId="0" fontId="32" fillId="0" borderId="22" xfId="9" applyFont="1" applyBorder="1" applyAlignment="1">
      <alignment horizontal="center" vertical="center" wrapText="1"/>
    </xf>
    <xf numFmtId="0" fontId="34" fillId="0" borderId="25" xfId="9" applyFont="1" applyBorder="1"/>
    <xf numFmtId="0" fontId="34" fillId="0" borderId="29" xfId="9" applyFont="1" applyBorder="1"/>
    <xf numFmtId="0" fontId="32" fillId="9" borderId="23" xfId="9" applyFont="1" applyFill="1" applyBorder="1" applyAlignment="1">
      <alignment horizontal="center" vertical="center" wrapText="1"/>
    </xf>
    <xf numFmtId="0" fontId="34" fillId="0" borderId="16" xfId="9" applyFont="1" applyBorder="1"/>
    <xf numFmtId="0" fontId="34" fillId="0" borderId="24" xfId="9" applyFont="1" applyBorder="1"/>
    <xf numFmtId="0" fontId="32" fillId="7" borderId="23" xfId="9" applyFont="1" applyFill="1" applyBorder="1" applyAlignment="1">
      <alignment horizontal="center" vertical="center" wrapText="1"/>
    </xf>
    <xf numFmtId="0" fontId="32" fillId="8" borderId="23" xfId="9" applyFont="1" applyFill="1" applyBorder="1" applyAlignment="1">
      <alignment horizontal="center" vertical="center" wrapText="1"/>
    </xf>
    <xf numFmtId="0" fontId="32" fillId="0" borderId="17" xfId="9" applyFont="1" applyBorder="1" applyAlignment="1">
      <alignment horizontal="center" vertical="center" wrapText="1"/>
    </xf>
    <xf numFmtId="0" fontId="34" fillId="0" borderId="27" xfId="9" applyFont="1" applyBorder="1"/>
    <xf numFmtId="0" fontId="34" fillId="0" borderId="28" xfId="9" applyFont="1" applyBorder="1"/>
    <xf numFmtId="0" fontId="32" fillId="9" borderId="18" xfId="9" applyFont="1" applyFill="1" applyBorder="1" applyAlignment="1">
      <alignment horizontal="center" vertical="center" wrapText="1"/>
    </xf>
    <xf numFmtId="0" fontId="34" fillId="0" borderId="19" xfId="9" applyFont="1" applyBorder="1"/>
    <xf numFmtId="0" fontId="32" fillId="7" borderId="18" xfId="9" applyFont="1" applyFill="1" applyBorder="1" applyAlignment="1">
      <alignment horizontal="center" vertical="center" wrapText="1"/>
    </xf>
    <xf numFmtId="0" fontId="32" fillId="8" borderId="18" xfId="9" applyFont="1" applyFill="1" applyBorder="1" applyAlignment="1">
      <alignment horizontal="center" vertical="center" wrapText="1"/>
    </xf>
    <xf numFmtId="0" fontId="32" fillId="2" borderId="17" xfId="9" applyFont="1" applyFill="1" applyBorder="1" applyAlignment="1">
      <alignment horizontal="center" vertical="center" wrapText="1"/>
    </xf>
    <xf numFmtId="0" fontId="35" fillId="0" borderId="18" xfId="9" applyFont="1" applyBorder="1" applyAlignment="1">
      <alignment horizontal="left" vertical="center" wrapText="1"/>
    </xf>
    <xf numFmtId="0" fontId="35" fillId="0" borderId="0" xfId="9" applyFont="1" applyAlignment="1">
      <alignment horizontal="left" vertical="center" wrapText="1"/>
    </xf>
    <xf numFmtId="0" fontId="16" fillId="0" borderId="32" xfId="9" applyFont="1" applyBorder="1" applyAlignment="1">
      <alignment horizontal="left" vertical="center" wrapText="1"/>
    </xf>
    <xf numFmtId="0" fontId="11" fillId="0" borderId="33" xfId="9" applyFont="1" applyBorder="1"/>
    <xf numFmtId="0" fontId="11" fillId="0" borderId="34" xfId="9" applyFont="1" applyBorder="1"/>
    <xf numFmtId="0" fontId="11" fillId="0" borderId="35" xfId="9" applyFont="1" applyBorder="1"/>
    <xf numFmtId="0" fontId="11" fillId="0" borderId="36" xfId="9" applyFont="1" applyBorder="1"/>
    <xf numFmtId="0" fontId="11" fillId="0" borderId="37" xfId="9" applyFont="1" applyBorder="1"/>
    <xf numFmtId="0" fontId="11" fillId="0" borderId="21" xfId="9" applyFont="1" applyBorder="1"/>
    <xf numFmtId="0" fontId="11" fillId="0" borderId="38" xfId="9" applyFont="1" applyBorder="1"/>
    <xf numFmtId="0" fontId="9" fillId="0" borderId="21" xfId="9" applyFont="1" applyBorder="1" applyAlignment="1">
      <alignment horizontal="center" vertical="center" wrapText="1"/>
    </xf>
    <xf numFmtId="0" fontId="9" fillId="0" borderId="22" xfId="9" applyFont="1" applyBorder="1" applyAlignment="1">
      <alignment horizontal="center" vertical="center" wrapText="1"/>
    </xf>
    <xf numFmtId="0" fontId="11" fillId="0" borderId="25" xfId="9" applyFont="1" applyBorder="1"/>
    <xf numFmtId="0" fontId="11" fillId="0" borderId="29" xfId="9" applyFont="1" applyBorder="1"/>
    <xf numFmtId="0" fontId="9" fillId="9" borderId="23" xfId="9" applyFont="1" applyFill="1" applyBorder="1" applyAlignment="1">
      <alignment horizontal="center" vertical="center" wrapText="1"/>
    </xf>
    <xf numFmtId="0" fontId="11" fillId="0" borderId="24" xfId="9" applyFont="1" applyBorder="1"/>
    <xf numFmtId="0" fontId="9" fillId="7" borderId="23" xfId="9" applyFont="1" applyFill="1" applyBorder="1" applyAlignment="1">
      <alignment horizontal="center" vertical="center" wrapText="1"/>
    </xf>
    <xf numFmtId="0" fontId="9" fillId="8" borderId="23" xfId="9" applyFont="1" applyFill="1" applyBorder="1" applyAlignment="1">
      <alignment horizontal="center" vertical="center" wrapText="1"/>
    </xf>
    <xf numFmtId="0" fontId="9" fillId="0" borderId="17" xfId="9" applyFont="1" applyBorder="1" applyAlignment="1">
      <alignment horizontal="center" vertical="center" wrapText="1"/>
    </xf>
    <xf numFmtId="0" fontId="11" fillId="0" borderId="27" xfId="9" applyFont="1" applyBorder="1"/>
    <xf numFmtId="0" fontId="11" fillId="0" borderId="28" xfId="9" applyFont="1" applyBorder="1"/>
    <xf numFmtId="0" fontId="9" fillId="9" borderId="18" xfId="9" applyFont="1" applyFill="1" applyBorder="1" applyAlignment="1">
      <alignment horizontal="center" vertical="center" wrapText="1"/>
    </xf>
    <xf numFmtId="0" fontId="9" fillId="7" borderId="18" xfId="9" applyFont="1" applyFill="1" applyBorder="1" applyAlignment="1">
      <alignment horizontal="center" vertical="center" wrapText="1"/>
    </xf>
    <xf numFmtId="0" fontId="9" fillId="8" borderId="18" xfId="9" applyFont="1" applyFill="1" applyBorder="1" applyAlignment="1">
      <alignment horizontal="center" vertical="center" wrapText="1"/>
    </xf>
    <xf numFmtId="0" fontId="16" fillId="0" borderId="18" xfId="9" applyFont="1" applyBorder="1" applyAlignment="1">
      <alignment horizontal="left" vertical="center" wrapText="1"/>
    </xf>
    <xf numFmtId="0" fontId="13" fillId="0" borderId="0" xfId="9" applyFont="1" applyAlignment="1">
      <alignment horizontal="center" vertical="center" wrapText="1"/>
    </xf>
    <xf numFmtId="0" fontId="9" fillId="2" borderId="4" xfId="0" applyFont="1" applyFill="1" applyBorder="1" applyAlignment="1">
      <alignment horizontal="center" vertical="center"/>
    </xf>
    <xf numFmtId="0" fontId="12" fillId="0" borderId="6" xfId="0" applyFont="1" applyBorder="1"/>
    <xf numFmtId="0" fontId="9" fillId="2" borderId="14" xfId="0" applyFont="1" applyFill="1" applyBorder="1" applyAlignment="1">
      <alignment horizontal="center" vertical="center" wrapText="1"/>
    </xf>
    <xf numFmtId="0" fontId="12" fillId="0" borderId="15" xfId="0" applyFont="1" applyBorder="1"/>
    <xf numFmtId="0" fontId="11" fillId="0" borderId="15" xfId="0" applyFont="1" applyBorder="1"/>
    <xf numFmtId="0" fontId="32" fillId="2" borderId="18" xfId="9" applyFont="1" applyFill="1" applyBorder="1" applyAlignment="1">
      <alignment horizontal="center" vertical="center"/>
    </xf>
    <xf numFmtId="0" fontId="32" fillId="2" borderId="27" xfId="9" applyFont="1" applyFill="1" applyBorder="1" applyAlignment="1">
      <alignment horizontal="center" vertical="center"/>
    </xf>
    <xf numFmtId="0" fontId="7" fillId="0" borderId="6" xfId="0" applyFont="1" applyBorder="1"/>
    <xf numFmtId="0" fontId="7" fillId="0" borderId="8" xfId="0" applyFont="1" applyBorder="1"/>
    <xf numFmtId="0" fontId="7" fillId="0" borderId="7" xfId="0" applyFont="1" applyBorder="1"/>
    <xf numFmtId="0" fontId="27" fillId="0" borderId="6" xfId="0" applyFont="1" applyBorder="1"/>
    <xf numFmtId="0" fontId="27" fillId="0" borderId="8" xfId="0" applyFont="1" applyBorder="1"/>
    <xf numFmtId="0" fontId="27" fillId="0" borderId="7" xfId="0" applyFont="1" applyBorder="1"/>
    <xf numFmtId="0" fontId="31" fillId="0" borderId="0" xfId="8" applyFont="1" applyFill="1" applyAlignment="1">
      <alignment horizontal="center"/>
    </xf>
  </cellXfs>
  <cellStyles count="12">
    <cellStyle name="Hipervínculo" xfId="6" builtinId="8"/>
    <cellStyle name="Normal" xfId="0" builtinId="0"/>
    <cellStyle name="Normal 11" xfId="1" xr:uid="{980DA5F2-B322-419B-8350-283692F96EAB}"/>
    <cellStyle name="Normal 2" xfId="8" xr:uid="{CF0DA04A-ED62-4C81-97AA-B27F424D8E37}"/>
    <cellStyle name="Normal 2 3" xfId="3" xr:uid="{70BC348F-C07B-4EEA-B21F-0FEEB1081E94}"/>
    <cellStyle name="Normal 3" xfId="9" xr:uid="{27E912C9-5BF2-4F92-BC25-E309EC6D3F1A}"/>
    <cellStyle name="Normal 3 3" xfId="2" xr:uid="{EAC91AC3-2C1B-45DA-A7D8-910C80FD7309}"/>
    <cellStyle name="Normal 4" xfId="11" xr:uid="{88444258-A937-4705-AE41-EB52E836FB3F}"/>
    <cellStyle name="Normal 4 2" xfId="4" xr:uid="{D0B010B9-4EA6-45A0-AE60-60982841B2A0}"/>
    <cellStyle name="Normal 8" xfId="7" xr:uid="{6D4447F3-074D-4899-A1FD-3E0D8BD6FAFB}"/>
    <cellStyle name="Porcentaje 2" xfId="5" xr:uid="{7F6B3FBB-D9B4-46F0-A6A6-1ECADFC7544B}"/>
    <cellStyle name="Porcentaje 3" xfId="10" xr:uid="{B1DD9765-0961-49E4-BE8C-918CC2890AFD}"/>
  </cellStyles>
  <dxfs count="0"/>
  <tableStyles count="0" defaultTableStyle="TableStyleMedium2" defaultPivotStyle="PivotStyleLight16"/>
  <colors>
    <mruColors>
      <color rgb="FF00FF00"/>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9.xml"/><Relationship Id="rId47" Type="http://schemas.openxmlformats.org/officeDocument/2006/relationships/externalLink" Target="externalLinks/externalLink14.xml"/><Relationship Id="rId63" Type="http://schemas.openxmlformats.org/officeDocument/2006/relationships/externalLink" Target="externalLinks/externalLink30.xml"/><Relationship Id="rId68" Type="http://schemas.openxmlformats.org/officeDocument/2006/relationships/externalLink" Target="externalLinks/externalLink35.xml"/><Relationship Id="rId84" Type="http://schemas.openxmlformats.org/officeDocument/2006/relationships/externalLink" Target="externalLinks/externalLink51.xml"/><Relationship Id="rId89" Type="http://schemas.openxmlformats.org/officeDocument/2006/relationships/externalLink" Target="externalLinks/externalLink56.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externalLink" Target="externalLinks/externalLink4.xml"/><Relationship Id="rId53" Type="http://schemas.openxmlformats.org/officeDocument/2006/relationships/externalLink" Target="externalLinks/externalLink20.xml"/><Relationship Id="rId58" Type="http://schemas.openxmlformats.org/officeDocument/2006/relationships/externalLink" Target="externalLinks/externalLink25.xml"/><Relationship Id="rId74" Type="http://schemas.openxmlformats.org/officeDocument/2006/relationships/externalLink" Target="externalLinks/externalLink41.xml"/><Relationship Id="rId79" Type="http://schemas.openxmlformats.org/officeDocument/2006/relationships/externalLink" Target="externalLinks/externalLink46.xml"/><Relationship Id="rId5" Type="http://schemas.openxmlformats.org/officeDocument/2006/relationships/worksheet" Target="worksheets/sheet5.xml"/><Relationship Id="rId90" Type="http://schemas.openxmlformats.org/officeDocument/2006/relationships/theme" Target="theme/theme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externalLink" Target="externalLinks/externalLink10.xml"/><Relationship Id="rId48" Type="http://schemas.openxmlformats.org/officeDocument/2006/relationships/externalLink" Target="externalLinks/externalLink15.xml"/><Relationship Id="rId64" Type="http://schemas.openxmlformats.org/officeDocument/2006/relationships/externalLink" Target="externalLinks/externalLink31.xml"/><Relationship Id="rId69" Type="http://schemas.openxmlformats.org/officeDocument/2006/relationships/externalLink" Target="externalLinks/externalLink36.xml"/><Relationship Id="rId8" Type="http://schemas.openxmlformats.org/officeDocument/2006/relationships/worksheet" Target="worksheets/sheet8.xml"/><Relationship Id="rId51" Type="http://schemas.openxmlformats.org/officeDocument/2006/relationships/externalLink" Target="externalLinks/externalLink18.xml"/><Relationship Id="rId72" Type="http://schemas.openxmlformats.org/officeDocument/2006/relationships/externalLink" Target="externalLinks/externalLink39.xml"/><Relationship Id="rId80" Type="http://schemas.openxmlformats.org/officeDocument/2006/relationships/externalLink" Target="externalLinks/externalLink47.xml"/><Relationship Id="rId85" Type="http://schemas.openxmlformats.org/officeDocument/2006/relationships/externalLink" Target="externalLinks/externalLink52.xml"/><Relationship Id="rId9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5.xml"/><Relationship Id="rId46" Type="http://schemas.openxmlformats.org/officeDocument/2006/relationships/externalLink" Target="externalLinks/externalLink13.xml"/><Relationship Id="rId59" Type="http://schemas.openxmlformats.org/officeDocument/2006/relationships/externalLink" Target="externalLinks/externalLink26.xml"/><Relationship Id="rId67" Type="http://schemas.openxmlformats.org/officeDocument/2006/relationships/externalLink" Target="externalLinks/externalLink34.xml"/><Relationship Id="rId20" Type="http://schemas.openxmlformats.org/officeDocument/2006/relationships/worksheet" Target="worksheets/sheet20.xml"/><Relationship Id="rId41" Type="http://schemas.openxmlformats.org/officeDocument/2006/relationships/externalLink" Target="externalLinks/externalLink8.xml"/><Relationship Id="rId54" Type="http://schemas.openxmlformats.org/officeDocument/2006/relationships/externalLink" Target="externalLinks/externalLink21.xml"/><Relationship Id="rId62" Type="http://schemas.openxmlformats.org/officeDocument/2006/relationships/externalLink" Target="externalLinks/externalLink29.xml"/><Relationship Id="rId70" Type="http://schemas.openxmlformats.org/officeDocument/2006/relationships/externalLink" Target="externalLinks/externalLink37.xml"/><Relationship Id="rId75" Type="http://schemas.openxmlformats.org/officeDocument/2006/relationships/externalLink" Target="externalLinks/externalLink42.xml"/><Relationship Id="rId83" Type="http://schemas.openxmlformats.org/officeDocument/2006/relationships/externalLink" Target="externalLinks/externalLink50.xml"/><Relationship Id="rId88" Type="http://schemas.openxmlformats.org/officeDocument/2006/relationships/externalLink" Target="externalLinks/externalLink55.xml"/><Relationship Id="rId9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49" Type="http://schemas.openxmlformats.org/officeDocument/2006/relationships/externalLink" Target="externalLinks/externalLink16.xml"/><Relationship Id="rId57" Type="http://schemas.openxmlformats.org/officeDocument/2006/relationships/externalLink" Target="externalLinks/externalLink24.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11.xml"/><Relationship Id="rId52" Type="http://schemas.openxmlformats.org/officeDocument/2006/relationships/externalLink" Target="externalLinks/externalLink19.xml"/><Relationship Id="rId60" Type="http://schemas.openxmlformats.org/officeDocument/2006/relationships/externalLink" Target="externalLinks/externalLink27.xml"/><Relationship Id="rId65" Type="http://schemas.openxmlformats.org/officeDocument/2006/relationships/externalLink" Target="externalLinks/externalLink32.xml"/><Relationship Id="rId73" Type="http://schemas.openxmlformats.org/officeDocument/2006/relationships/externalLink" Target="externalLinks/externalLink40.xml"/><Relationship Id="rId78" Type="http://schemas.openxmlformats.org/officeDocument/2006/relationships/externalLink" Target="externalLinks/externalLink45.xml"/><Relationship Id="rId81" Type="http://schemas.openxmlformats.org/officeDocument/2006/relationships/externalLink" Target="externalLinks/externalLink48.xml"/><Relationship Id="rId86" Type="http://schemas.openxmlformats.org/officeDocument/2006/relationships/externalLink" Target="externalLinks/externalLink5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6.xml"/><Relationship Id="rId34" Type="http://schemas.openxmlformats.org/officeDocument/2006/relationships/externalLink" Target="externalLinks/externalLink1.xml"/><Relationship Id="rId50" Type="http://schemas.openxmlformats.org/officeDocument/2006/relationships/externalLink" Target="externalLinks/externalLink17.xml"/><Relationship Id="rId55" Type="http://schemas.openxmlformats.org/officeDocument/2006/relationships/externalLink" Target="externalLinks/externalLink22.xml"/><Relationship Id="rId76" Type="http://schemas.openxmlformats.org/officeDocument/2006/relationships/externalLink" Target="externalLinks/externalLink43.xml"/><Relationship Id="rId7" Type="http://schemas.openxmlformats.org/officeDocument/2006/relationships/worksheet" Target="worksheets/sheet7.xml"/><Relationship Id="rId71" Type="http://schemas.openxmlformats.org/officeDocument/2006/relationships/externalLink" Target="externalLinks/externalLink38.xml"/><Relationship Id="rId92" Type="http://schemas.openxmlformats.org/officeDocument/2006/relationships/sharedStrings" Target="sharedString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externalLink" Target="externalLinks/externalLink7.xml"/><Relationship Id="rId45" Type="http://schemas.openxmlformats.org/officeDocument/2006/relationships/externalLink" Target="externalLinks/externalLink12.xml"/><Relationship Id="rId66" Type="http://schemas.openxmlformats.org/officeDocument/2006/relationships/externalLink" Target="externalLinks/externalLink33.xml"/><Relationship Id="rId87" Type="http://schemas.openxmlformats.org/officeDocument/2006/relationships/externalLink" Target="externalLinks/externalLink54.xml"/><Relationship Id="rId61" Type="http://schemas.openxmlformats.org/officeDocument/2006/relationships/externalLink" Target="externalLinks/externalLink28.xml"/><Relationship Id="rId82" Type="http://schemas.openxmlformats.org/officeDocument/2006/relationships/externalLink" Target="externalLinks/externalLink49.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externalLink" Target="externalLinks/externalLink2.xml"/><Relationship Id="rId56" Type="http://schemas.openxmlformats.org/officeDocument/2006/relationships/externalLink" Target="externalLinks/externalLink23.xml"/><Relationship Id="rId77" Type="http://schemas.openxmlformats.org/officeDocument/2006/relationships/externalLink" Target="externalLinks/externalLink44.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15875" cmpd="sng">
              <a:solidFill>
                <a:srgbClr val="0070C0"/>
              </a:solidFill>
            </a:ln>
          </c:spPr>
          <c:marker>
            <c:symbol val="circle"/>
            <c:size val="17"/>
            <c:spPr>
              <a:solidFill>
                <a:schemeClr val="accent1"/>
              </a:solidFill>
              <a:ln cmpd="sng">
                <a:solidFill>
                  <a:schemeClr val="accent1"/>
                </a:solidFill>
              </a:ln>
            </c:spPr>
          </c:marker>
          <c:dLbls>
            <c:spPr>
              <a:noFill/>
              <a:ln>
                <a:noFill/>
              </a:ln>
              <a:effectLst/>
            </c:spPr>
            <c:txPr>
              <a:bodyPr/>
              <a:lstStyle/>
              <a:p>
                <a:pPr>
                  <a:defRPr sz="700">
                    <a:solidFill>
                      <a:schemeClr val="bg1"/>
                    </a:solidFill>
                  </a:defRPr>
                </a:pPr>
                <a:endParaRPr lang="es-P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'c50'!$C$4:$G$4</c:f>
              <c:numCache>
                <c:formatCode>General</c:formatCode>
                <c:ptCount val="5"/>
                <c:pt idx="0">
                  <c:v>2019</c:v>
                </c:pt>
                <c:pt idx="1">
                  <c:v>2020</c:v>
                </c:pt>
                <c:pt idx="2">
                  <c:v>2021</c:v>
                </c:pt>
                <c:pt idx="3">
                  <c:v>2022</c:v>
                </c:pt>
                <c:pt idx="4">
                  <c:v>2023</c:v>
                </c:pt>
              </c:numCache>
            </c:numRef>
          </c:cat>
          <c:val>
            <c:numRef>
              <c:f>'c50'!$C$30:$G$30</c:f>
              <c:numCache>
                <c:formatCode>General</c:formatCode>
                <c:ptCount val="5"/>
                <c:pt idx="0">
                  <c:v>44</c:v>
                </c:pt>
                <c:pt idx="1">
                  <c:v>92</c:v>
                </c:pt>
                <c:pt idx="2">
                  <c:v>111</c:v>
                </c:pt>
                <c:pt idx="3">
                  <c:v>121</c:v>
                </c:pt>
                <c:pt idx="4">
                  <c:v>132</c:v>
                </c:pt>
              </c:numCache>
            </c:numRef>
          </c:val>
          <c:smooth val="0"/>
          <c:extLst>
            <c:ext xmlns:c16="http://schemas.microsoft.com/office/drawing/2014/chart" uri="{C3380CC4-5D6E-409C-BE32-E72D297353CC}">
              <c16:uniqueId val="{00000000-DF62-4A36-8C2A-C65C34A2B12B}"/>
            </c:ext>
          </c:extLst>
        </c:ser>
        <c:dLbls>
          <c:showLegendKey val="0"/>
          <c:showVal val="0"/>
          <c:showCatName val="0"/>
          <c:showSerName val="0"/>
          <c:showPercent val="0"/>
          <c:showBubbleSize val="0"/>
        </c:dLbls>
        <c:marker val="1"/>
        <c:smooth val="0"/>
        <c:axId val="1794674679"/>
        <c:axId val="418484672"/>
      </c:lineChart>
      <c:catAx>
        <c:axId val="1794674679"/>
        <c:scaling>
          <c:orientation val="minMax"/>
        </c:scaling>
        <c:delete val="0"/>
        <c:axPos val="b"/>
        <c:title>
          <c:tx>
            <c:rich>
              <a:bodyPr/>
              <a:lstStyle/>
              <a:p>
                <a:pPr>
                  <a:defRPr/>
                </a:pPr>
                <a:endParaRPr lang="es-PE"/>
              </a:p>
            </c:rich>
          </c:tx>
          <c:overlay val="0"/>
        </c:title>
        <c:numFmt formatCode="General" sourceLinked="1"/>
        <c:majorTickMark val="none"/>
        <c:minorTickMark val="none"/>
        <c:tickLblPos val="nextTo"/>
        <c:crossAx val="418484672"/>
        <c:crosses val="autoZero"/>
        <c:auto val="1"/>
        <c:lblAlgn val="ctr"/>
        <c:lblOffset val="100"/>
        <c:noMultiLvlLbl val="1"/>
      </c:catAx>
      <c:valAx>
        <c:axId val="418484672"/>
        <c:scaling>
          <c:orientation val="minMax"/>
        </c:scaling>
        <c:delete val="0"/>
        <c:axPos val="l"/>
        <c:majorGridlines>
          <c:spPr>
            <a:ln>
              <a:solidFill>
                <a:srgbClr val="B7B7B7"/>
              </a:solidFill>
              <a:prstDash val="sysDash"/>
            </a:ln>
          </c:spPr>
        </c:majorGridlines>
        <c:title>
          <c:tx>
            <c:rich>
              <a:bodyPr/>
              <a:lstStyle/>
              <a:p>
                <a:pPr>
                  <a:defRPr/>
                </a:pPr>
                <a:endParaRPr lang="es-PE"/>
              </a:p>
            </c:rich>
          </c:tx>
          <c:overlay val="0"/>
        </c:title>
        <c:numFmt formatCode="General" sourceLinked="1"/>
        <c:majorTickMark val="none"/>
        <c:minorTickMark val="none"/>
        <c:tickLblPos val="nextTo"/>
        <c:spPr>
          <a:ln/>
        </c:spPr>
        <c:crossAx val="1794674679"/>
        <c:crosses val="autoZero"/>
        <c:crossBetween val="between"/>
      </c:valAx>
    </c:plotArea>
    <c:plotVisOnly val="1"/>
    <c:dispBlanksAs val="zero"/>
    <c:showDLblsOverMax val="1"/>
  </c:chart>
  <c:txPr>
    <a:bodyPr/>
    <a:lstStyle/>
    <a:p>
      <a:pPr>
        <a:defRPr sz="800">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narHorz">
              <a:fgClr>
                <a:schemeClr val="accent1"/>
              </a:fgClr>
              <a:bgClr>
                <a:schemeClr val="bg1"/>
              </a:bgClr>
            </a:patt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'c51'!$A$5:$A$9</c:f>
              <c:strCache>
                <c:ptCount val="5"/>
                <c:pt idx="0">
                  <c:v>Alimentación</c:v>
                </c:pt>
                <c:pt idx="1">
                  <c:v>Cosmética/Bienestar</c:v>
                </c:pt>
                <c:pt idx="2">
                  <c:v>Ecoturismo</c:v>
                </c:pt>
                <c:pt idx="3">
                  <c:v>Eficiencia de recursos</c:v>
                </c:pt>
                <c:pt idx="4">
                  <c:v>Moda sostenible</c:v>
                </c:pt>
              </c:strCache>
            </c:strRef>
          </c:cat>
          <c:val>
            <c:numRef>
              <c:f>'c51'!$F$5:$F$9</c:f>
              <c:numCache>
                <c:formatCode>General</c:formatCode>
                <c:ptCount val="5"/>
                <c:pt idx="0">
                  <c:v>44</c:v>
                </c:pt>
                <c:pt idx="1">
                  <c:v>6</c:v>
                </c:pt>
                <c:pt idx="2">
                  <c:v>10</c:v>
                </c:pt>
                <c:pt idx="3">
                  <c:v>38</c:v>
                </c:pt>
                <c:pt idx="4">
                  <c:v>34</c:v>
                </c:pt>
              </c:numCache>
            </c:numRef>
          </c:val>
          <c:extLst>
            <c:ext xmlns:c16="http://schemas.microsoft.com/office/drawing/2014/chart" uri="{C3380CC4-5D6E-409C-BE32-E72D297353CC}">
              <c16:uniqueId val="{00000000-2131-4622-AC29-5EE3B0F01A45}"/>
            </c:ext>
          </c:extLst>
        </c:ser>
        <c:dLbls>
          <c:showLegendKey val="0"/>
          <c:showVal val="0"/>
          <c:showCatName val="0"/>
          <c:showSerName val="0"/>
          <c:showPercent val="0"/>
          <c:showBubbleSize val="0"/>
        </c:dLbls>
        <c:gapWidth val="219"/>
        <c:overlap val="-27"/>
        <c:axId val="223707952"/>
        <c:axId val="125717408"/>
      </c:barChart>
      <c:catAx>
        <c:axId val="223707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25717408"/>
        <c:crosses val="autoZero"/>
        <c:auto val="1"/>
        <c:lblAlgn val="ctr"/>
        <c:lblOffset val="100"/>
        <c:noMultiLvlLbl val="0"/>
      </c:catAx>
      <c:valAx>
        <c:axId val="125717408"/>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2237079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narHorz">
              <a:fgClr>
                <a:schemeClr val="accent6">
                  <a:lumMod val="75000"/>
                </a:schemeClr>
              </a:fgClr>
              <a:bgClr>
                <a:schemeClr val="bg1"/>
              </a:bgClr>
            </a:patt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'c52'!$B$8:$B$16</c:f>
              <c:strCache>
                <c:ptCount val="9"/>
                <c:pt idx="0">
                  <c:v>2013-2014</c:v>
                </c:pt>
                <c:pt idx="1">
                  <c:v>2014-2015</c:v>
                </c:pt>
                <c:pt idx="2">
                  <c:v>2015-2016</c:v>
                </c:pt>
                <c:pt idx="3">
                  <c:v>2016-2017</c:v>
                </c:pt>
                <c:pt idx="4">
                  <c:v>2017-2018</c:v>
                </c:pt>
                <c:pt idx="5">
                  <c:v>2018-2019</c:v>
                </c:pt>
                <c:pt idx="6">
                  <c:v>2019-2020</c:v>
                </c:pt>
                <c:pt idx="7">
                  <c:v>2020-2021</c:v>
                </c:pt>
                <c:pt idx="8">
                  <c:v>2021-2022</c:v>
                </c:pt>
              </c:strCache>
            </c:strRef>
          </c:cat>
          <c:val>
            <c:numRef>
              <c:f>'c52'!$N$8:$N$16</c:f>
              <c:numCache>
                <c:formatCode>#\ ###\ ###\ ###</c:formatCode>
                <c:ptCount val="9"/>
                <c:pt idx="0">
                  <c:v>19211262.149039142</c:v>
                </c:pt>
                <c:pt idx="1">
                  <c:v>16572100.40201964</c:v>
                </c:pt>
                <c:pt idx="2">
                  <c:v>840703.08029380022</c:v>
                </c:pt>
                <c:pt idx="3">
                  <c:v>2824098.8572947192</c:v>
                </c:pt>
                <c:pt idx="4">
                  <c:v>18158694.271613613</c:v>
                </c:pt>
                <c:pt idx="5">
                  <c:v>16833137.898054551</c:v>
                </c:pt>
                <c:pt idx="6">
                  <c:v>35113463.119248651</c:v>
                </c:pt>
                <c:pt idx="7">
                  <c:v>14953380.56945214</c:v>
                </c:pt>
                <c:pt idx="8">
                  <c:v>15392975.956215963</c:v>
                </c:pt>
              </c:numCache>
            </c:numRef>
          </c:val>
          <c:extLst>
            <c:ext xmlns:c16="http://schemas.microsoft.com/office/drawing/2014/chart" uri="{C3380CC4-5D6E-409C-BE32-E72D297353CC}">
              <c16:uniqueId val="{00000000-EBCE-47C1-9F09-5390D9DD5C9E}"/>
            </c:ext>
          </c:extLst>
        </c:ser>
        <c:dLbls>
          <c:showLegendKey val="0"/>
          <c:showVal val="0"/>
          <c:showCatName val="0"/>
          <c:showSerName val="0"/>
          <c:showPercent val="0"/>
          <c:showBubbleSize val="0"/>
        </c:dLbls>
        <c:gapWidth val="219"/>
        <c:overlap val="-27"/>
        <c:axId val="170730176"/>
        <c:axId val="1292365504"/>
      </c:barChart>
      <c:catAx>
        <c:axId val="170730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292365504"/>
        <c:crosses val="autoZero"/>
        <c:auto val="1"/>
        <c:lblAlgn val="ctr"/>
        <c:lblOffset val="100"/>
        <c:noMultiLvlLbl val="0"/>
      </c:catAx>
      <c:valAx>
        <c:axId val="1292365504"/>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70730176"/>
        <c:crosses val="autoZero"/>
        <c:crossBetween val="between"/>
        <c:dispUnits>
          <c:builtInUnit val="millions"/>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narVert">
              <a:fgClr>
                <a:schemeClr val="accent4">
                  <a:lumMod val="75000"/>
                </a:schemeClr>
              </a:fgClr>
              <a:bgClr>
                <a:schemeClr val="bg1"/>
              </a:bgClr>
            </a:pattFill>
            <a:ln>
              <a:noFill/>
            </a:ln>
            <a:effectLst/>
          </c:spPr>
          <c:invertIfNegative val="0"/>
          <c:dLbls>
            <c:dLbl>
              <c:idx val="3"/>
              <c:layout>
                <c:manualLayout>
                  <c:x val="-3.7714912990175958E-2"/>
                  <c:y val="7.5394511221743976E-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3DA-4AD6-960B-679475EAD720}"/>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'c53'!$B$9:$B$17</c:f>
              <c:strCache>
                <c:ptCount val="9"/>
                <c:pt idx="0">
                  <c:v>2013-2014</c:v>
                </c:pt>
                <c:pt idx="1">
                  <c:v>2014-2015</c:v>
                </c:pt>
                <c:pt idx="2">
                  <c:v>2015-2016</c:v>
                </c:pt>
                <c:pt idx="3">
                  <c:v>2016-2017</c:v>
                </c:pt>
                <c:pt idx="4">
                  <c:v>2017-2018</c:v>
                </c:pt>
                <c:pt idx="5">
                  <c:v>2018-2019</c:v>
                </c:pt>
                <c:pt idx="6">
                  <c:v>2019-2020</c:v>
                </c:pt>
                <c:pt idx="7">
                  <c:v>2020-2021</c:v>
                </c:pt>
                <c:pt idx="8">
                  <c:v>2021-2022</c:v>
                </c:pt>
              </c:strCache>
            </c:strRef>
          </c:cat>
          <c:val>
            <c:numRef>
              <c:f>'c53'!$C$9:$C$17</c:f>
              <c:numCache>
                <c:formatCode>#\ ###\ ###</c:formatCode>
                <c:ptCount val="9"/>
                <c:pt idx="0">
                  <c:v>1457586.82070994</c:v>
                </c:pt>
                <c:pt idx="1">
                  <c:v>2557582.76328057</c:v>
                </c:pt>
                <c:pt idx="2">
                  <c:v>432885.668521352</c:v>
                </c:pt>
                <c:pt idx="3">
                  <c:v>-4310.3510123455499</c:v>
                </c:pt>
                <c:pt idx="4">
                  <c:v>890147.80906295998</c:v>
                </c:pt>
                <c:pt idx="5">
                  <c:v>878364.87092205696</c:v>
                </c:pt>
                <c:pt idx="6">
                  <c:v>861314.97658536595</c:v>
                </c:pt>
                <c:pt idx="7">
                  <c:v>1106099.71990705</c:v>
                </c:pt>
                <c:pt idx="8">
                  <c:v>1530961.53782144</c:v>
                </c:pt>
              </c:numCache>
            </c:numRef>
          </c:val>
          <c:extLst>
            <c:ext xmlns:c16="http://schemas.microsoft.com/office/drawing/2014/chart" uri="{C3380CC4-5D6E-409C-BE32-E72D297353CC}">
              <c16:uniqueId val="{00000001-23DA-4AD6-960B-679475EAD720}"/>
            </c:ext>
          </c:extLst>
        </c:ser>
        <c:dLbls>
          <c:showLegendKey val="0"/>
          <c:showVal val="0"/>
          <c:showCatName val="0"/>
          <c:showSerName val="0"/>
          <c:showPercent val="0"/>
          <c:showBubbleSize val="0"/>
        </c:dLbls>
        <c:gapWidth val="219"/>
        <c:overlap val="-27"/>
        <c:axId val="114752208"/>
        <c:axId val="1566640080"/>
      </c:barChart>
      <c:catAx>
        <c:axId val="11475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566640080"/>
        <c:crosses val="autoZero"/>
        <c:auto val="1"/>
        <c:lblAlgn val="ctr"/>
        <c:lblOffset val="100"/>
        <c:noMultiLvlLbl val="0"/>
      </c:catAx>
      <c:valAx>
        <c:axId val="156664008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147522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narHorz">
              <a:fgClr>
                <a:schemeClr val="bg1">
                  <a:lumMod val="50000"/>
                </a:schemeClr>
              </a:fgClr>
              <a:bgClr>
                <a:schemeClr val="bg1"/>
              </a:bgClr>
            </a:pattFill>
            <a:ln>
              <a:noFill/>
            </a:ln>
            <a:effectLst/>
          </c:spPr>
          <c:invertIfNegative val="1"/>
          <c:dPt>
            <c:idx val="0"/>
            <c:invertIfNegative val="1"/>
            <c:bubble3D val="0"/>
            <c:extLst>
              <c:ext xmlns:c16="http://schemas.microsoft.com/office/drawing/2014/chart" uri="{C3380CC4-5D6E-409C-BE32-E72D297353CC}">
                <c16:uniqueId val="{00000000-438A-497B-A54B-C0D8EF21772A}"/>
              </c:ext>
            </c:extLst>
          </c:dPt>
          <c:dPt>
            <c:idx val="1"/>
            <c:invertIfNegative val="1"/>
            <c:bubble3D val="0"/>
            <c:extLst>
              <c:ext xmlns:c16="http://schemas.microsoft.com/office/drawing/2014/chart" uri="{C3380CC4-5D6E-409C-BE32-E72D297353CC}">
                <c16:uniqueId val="{00000001-438A-497B-A54B-C0D8EF21772A}"/>
              </c:ext>
            </c:extLst>
          </c:dPt>
          <c:dPt>
            <c:idx val="2"/>
            <c:invertIfNegative val="1"/>
            <c:bubble3D val="0"/>
            <c:extLst>
              <c:ext xmlns:c16="http://schemas.microsoft.com/office/drawing/2014/chart" uri="{C3380CC4-5D6E-409C-BE32-E72D297353CC}">
                <c16:uniqueId val="{00000002-438A-497B-A54B-C0D8EF21772A}"/>
              </c:ext>
            </c:extLst>
          </c:dPt>
          <c:dPt>
            <c:idx val="3"/>
            <c:invertIfNegative val="1"/>
            <c:bubble3D val="0"/>
            <c:extLst>
              <c:ext xmlns:c16="http://schemas.microsoft.com/office/drawing/2014/chart" uri="{C3380CC4-5D6E-409C-BE32-E72D297353CC}">
                <c16:uniqueId val="{00000003-438A-497B-A54B-C0D8EF21772A}"/>
              </c:ext>
            </c:extLst>
          </c:dPt>
          <c:dPt>
            <c:idx val="4"/>
            <c:invertIfNegative val="1"/>
            <c:bubble3D val="0"/>
            <c:extLst>
              <c:ext xmlns:c16="http://schemas.microsoft.com/office/drawing/2014/chart" uri="{C3380CC4-5D6E-409C-BE32-E72D297353CC}">
                <c16:uniqueId val="{00000004-438A-497B-A54B-C0D8EF21772A}"/>
              </c:ext>
            </c:extLst>
          </c:dPt>
          <c:dPt>
            <c:idx val="5"/>
            <c:invertIfNegative val="1"/>
            <c:bubble3D val="0"/>
            <c:extLst>
              <c:ext xmlns:c16="http://schemas.microsoft.com/office/drawing/2014/chart" uri="{C3380CC4-5D6E-409C-BE32-E72D297353CC}">
                <c16:uniqueId val="{00000005-438A-497B-A54B-C0D8EF21772A}"/>
              </c:ext>
            </c:extLst>
          </c:dPt>
          <c:dPt>
            <c:idx val="6"/>
            <c:invertIfNegative val="1"/>
            <c:bubble3D val="0"/>
            <c:extLst>
              <c:ext xmlns:c16="http://schemas.microsoft.com/office/drawing/2014/chart" uri="{C3380CC4-5D6E-409C-BE32-E72D297353CC}">
                <c16:uniqueId val="{00000006-438A-497B-A54B-C0D8EF21772A}"/>
              </c:ext>
            </c:extLst>
          </c:dPt>
          <c:dPt>
            <c:idx val="7"/>
            <c:invertIfNegative val="1"/>
            <c:bubble3D val="0"/>
            <c:extLst>
              <c:ext xmlns:c16="http://schemas.microsoft.com/office/drawing/2014/chart" uri="{C3380CC4-5D6E-409C-BE32-E72D297353CC}">
                <c16:uniqueId val="{00000007-438A-497B-A54B-C0D8EF21772A}"/>
              </c:ext>
            </c:extLst>
          </c:dPt>
          <c:dPt>
            <c:idx val="8"/>
            <c:invertIfNegative val="1"/>
            <c:bubble3D val="0"/>
            <c:extLst>
              <c:ext xmlns:c16="http://schemas.microsoft.com/office/drawing/2014/chart" uri="{C3380CC4-5D6E-409C-BE32-E72D297353CC}">
                <c16:uniqueId val="{00000008-438A-497B-A54B-C0D8EF21772A}"/>
              </c:ext>
            </c:extLst>
          </c:dPt>
          <c:dLbls>
            <c:dLbl>
              <c:idx val="2"/>
              <c:layout>
                <c:manualLayout>
                  <c:x val="2.1454801069226591E-3"/>
                  <c:y val="0.148748521299148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38A-497B-A54B-C0D8EF21772A}"/>
                </c:ext>
              </c:extLst>
            </c:dLbl>
            <c:numFmt formatCode="#\ ###\ ###\ ###" sourceLinked="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'c54'!$B$9:$B$17</c:f>
              <c:strCache>
                <c:ptCount val="9"/>
                <c:pt idx="0">
                  <c:v>2013-2014</c:v>
                </c:pt>
                <c:pt idx="1">
                  <c:v>2014-2015</c:v>
                </c:pt>
                <c:pt idx="2">
                  <c:v>2015-2016</c:v>
                </c:pt>
                <c:pt idx="3">
                  <c:v>2016-2017</c:v>
                </c:pt>
                <c:pt idx="4">
                  <c:v>2017-2018</c:v>
                </c:pt>
                <c:pt idx="5">
                  <c:v>2018-2019</c:v>
                </c:pt>
                <c:pt idx="6">
                  <c:v>2019-2020</c:v>
                </c:pt>
                <c:pt idx="7">
                  <c:v>2020-2021</c:v>
                </c:pt>
                <c:pt idx="8">
                  <c:v>2021-2022</c:v>
                </c:pt>
              </c:strCache>
            </c:strRef>
          </c:cat>
          <c:val>
            <c:numRef>
              <c:f>'c54'!$G$9:$G$17</c:f>
              <c:numCache>
                <c:formatCode>###\ ###\ ###</c:formatCode>
                <c:ptCount val="9"/>
                <c:pt idx="0">
                  <c:v>38286878.5276765</c:v>
                </c:pt>
                <c:pt idx="1">
                  <c:v>25323672.603778299</c:v>
                </c:pt>
                <c:pt idx="2">
                  <c:v>-5784554.3990321402</c:v>
                </c:pt>
                <c:pt idx="3">
                  <c:v>4779481.6258715698</c:v>
                </c:pt>
                <c:pt idx="4">
                  <c:v>15476850.423055699</c:v>
                </c:pt>
                <c:pt idx="5">
                  <c:v>7113942.6668082699</c:v>
                </c:pt>
                <c:pt idx="6">
                  <c:v>27625697.850450601</c:v>
                </c:pt>
                <c:pt idx="7">
                  <c:v>34892349.163506404</c:v>
                </c:pt>
                <c:pt idx="8">
                  <c:v>12356970.2687294</c:v>
                </c:pt>
              </c:numCache>
            </c:numRef>
          </c:val>
          <c:extLst>
            <c:ext xmlns:c16="http://schemas.microsoft.com/office/drawing/2014/chart" uri="{C3380CC4-5D6E-409C-BE32-E72D297353CC}">
              <c16:uniqueId val="{00000009-438A-497B-A54B-C0D8EF21772A}"/>
            </c:ext>
          </c:extLst>
        </c:ser>
        <c:dLbls>
          <c:showLegendKey val="0"/>
          <c:showVal val="0"/>
          <c:showCatName val="0"/>
          <c:showSerName val="0"/>
          <c:showPercent val="0"/>
          <c:showBubbleSize val="0"/>
        </c:dLbls>
        <c:gapWidth val="100"/>
        <c:overlap val="-24"/>
        <c:axId val="763617100"/>
        <c:axId val="370836255"/>
      </c:barChart>
      <c:catAx>
        <c:axId val="763617100"/>
        <c:scaling>
          <c:orientation val="minMax"/>
        </c:scaling>
        <c:delete val="0"/>
        <c:axPos val="b"/>
        <c:title>
          <c:tx>
            <c:rich>
              <a:bodyPr rot="0" spcFirstLastPara="1" vertOverflow="ellipsis" vert="horz" wrap="square" anchor="ctr" anchorCtr="1"/>
              <a:lstStyle/>
              <a:p>
                <a:pPr>
                  <a:defRPr sz="8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rich>
          </c:tx>
          <c:overlay val="0"/>
          <c:spPr>
            <a:noFill/>
            <a:ln>
              <a:noFill/>
            </a:ln>
            <a:effectLst/>
          </c:spPr>
          <c:txPr>
            <a:bodyPr rot="0" spcFirstLastPara="1" vertOverflow="ellipsis" vert="horz" wrap="square" anchor="ctr" anchorCtr="1"/>
            <a:lstStyle/>
            <a:p>
              <a:pPr>
                <a:defRPr sz="8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370836255"/>
        <c:crosses val="autoZero"/>
        <c:auto val="1"/>
        <c:lblAlgn val="ctr"/>
        <c:lblOffset val="100"/>
        <c:noMultiLvlLbl val="1"/>
      </c:catAx>
      <c:valAx>
        <c:axId val="370836255"/>
        <c:scaling>
          <c:orientation val="minMax"/>
        </c:scaling>
        <c:delete val="0"/>
        <c:axPos val="l"/>
        <c:majorGridlines>
          <c:spPr>
            <a:ln w="9525" cap="flat" cmpd="sng" algn="ctr">
              <a:solidFill>
                <a:schemeClr val="tx2">
                  <a:lumMod val="15000"/>
                  <a:lumOff val="85000"/>
                </a:schemeClr>
              </a:solidFill>
              <a:prstDash val="sysDash"/>
              <a:round/>
            </a:ln>
            <a:effectLst/>
          </c:spPr>
        </c:majorGridlines>
        <c:numFmt formatCode="#\ ###\ ###\ ###"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763617100"/>
        <c:crosses val="autoZero"/>
        <c:crossBetween val="between"/>
      </c:valAx>
      <c:spPr>
        <a:noFill/>
        <a:ln>
          <a:noFill/>
        </a:ln>
        <a:effectLst/>
      </c:spPr>
    </c:plotArea>
    <c:plotVisOnly val="1"/>
    <c:dispBlanksAs val="zero"/>
    <c:showDLblsOverMax val="1"/>
  </c:chart>
  <c:spPr>
    <a:solidFill>
      <a:schemeClr val="bg1"/>
    </a:solidFill>
    <a:ln w="9525" cap="flat" cmpd="sng" algn="ctr">
      <a:solidFill>
        <a:schemeClr val="tx2">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dkUpDiag">
              <a:fgClr>
                <a:srgbClr val="00B050"/>
              </a:fgClr>
              <a:bgClr>
                <a:schemeClr val="bg1"/>
              </a:bgClr>
            </a:patt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00B050"/>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'c55'!$B$9:$B$17</c:f>
              <c:strCache>
                <c:ptCount val="9"/>
                <c:pt idx="0">
                  <c:v>2013-2014</c:v>
                </c:pt>
                <c:pt idx="1">
                  <c:v>2014-2015</c:v>
                </c:pt>
                <c:pt idx="2">
                  <c:v>2015-2016</c:v>
                </c:pt>
                <c:pt idx="3">
                  <c:v>2016-2017</c:v>
                </c:pt>
                <c:pt idx="4">
                  <c:v>2017-2018</c:v>
                </c:pt>
                <c:pt idx="5">
                  <c:v>2018-2019</c:v>
                </c:pt>
                <c:pt idx="6">
                  <c:v>2019-2020</c:v>
                </c:pt>
                <c:pt idx="7">
                  <c:v>2020-2021</c:v>
                </c:pt>
                <c:pt idx="8">
                  <c:v>2021-2022</c:v>
                </c:pt>
              </c:strCache>
            </c:strRef>
          </c:cat>
          <c:val>
            <c:numRef>
              <c:f>'c55'!$K$9:$K$17</c:f>
              <c:numCache>
                <c:formatCode>###\ ###\ ###</c:formatCode>
                <c:ptCount val="9"/>
                <c:pt idx="0">
                  <c:v>942132.07063861704</c:v>
                </c:pt>
                <c:pt idx="1">
                  <c:v>376371.27925152099</c:v>
                </c:pt>
                <c:pt idx="2">
                  <c:v>441426.70506464603</c:v>
                </c:pt>
                <c:pt idx="3">
                  <c:v>679877.57228117099</c:v>
                </c:pt>
                <c:pt idx="4">
                  <c:v>1448797.7757467299</c:v>
                </c:pt>
                <c:pt idx="5">
                  <c:v>826280.41747097799</c:v>
                </c:pt>
                <c:pt idx="6">
                  <c:v>2190522.3771902001</c:v>
                </c:pt>
                <c:pt idx="7">
                  <c:v>400037.94361064897</c:v>
                </c:pt>
                <c:pt idx="8">
                  <c:v>145788.49677801901</c:v>
                </c:pt>
              </c:numCache>
            </c:numRef>
          </c:val>
          <c:extLst>
            <c:ext xmlns:c16="http://schemas.microsoft.com/office/drawing/2014/chart" uri="{C3380CC4-5D6E-409C-BE32-E72D297353CC}">
              <c16:uniqueId val="{00000000-3D26-4650-8B5A-848A0D60ABC7}"/>
            </c:ext>
          </c:extLst>
        </c:ser>
        <c:dLbls>
          <c:showLegendKey val="0"/>
          <c:showVal val="0"/>
          <c:showCatName val="0"/>
          <c:showSerName val="0"/>
          <c:showPercent val="0"/>
          <c:showBubbleSize val="0"/>
        </c:dLbls>
        <c:gapWidth val="219"/>
        <c:overlap val="-27"/>
        <c:axId val="271868128"/>
        <c:axId val="245910384"/>
      </c:barChart>
      <c:catAx>
        <c:axId val="27186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245910384"/>
        <c:crosses val="autoZero"/>
        <c:auto val="1"/>
        <c:lblAlgn val="ctr"/>
        <c:lblOffset val="100"/>
        <c:noMultiLvlLbl val="0"/>
      </c:catAx>
      <c:valAx>
        <c:axId val="245910384"/>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271868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22225" cap="rnd">
              <a:solidFill>
                <a:schemeClr val="accent4">
                  <a:lumMod val="75000"/>
                </a:schemeClr>
              </a:solidFill>
              <a:round/>
            </a:ln>
            <a:effectLst/>
          </c:spPr>
          <c:marker>
            <c:symbol val="circle"/>
            <c:size val="8"/>
            <c:spPr>
              <a:solidFill>
                <a:schemeClr val="accent4">
                  <a:lumMod val="20000"/>
                  <a:lumOff val="80000"/>
                </a:schemeClr>
              </a:solidFill>
              <a:ln w="9525">
                <a:solidFill>
                  <a:schemeClr val="accent4">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'c56'!$A$5:$A$18</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f>'c56'!$B$5:$B$18</c:f>
              <c:numCache>
                <c:formatCode>General</c:formatCode>
                <c:ptCount val="9"/>
                <c:pt idx="0">
                  <c:v>142</c:v>
                </c:pt>
                <c:pt idx="1">
                  <c:v>71</c:v>
                </c:pt>
                <c:pt idx="2">
                  <c:v>55</c:v>
                </c:pt>
                <c:pt idx="3">
                  <c:v>70</c:v>
                </c:pt>
                <c:pt idx="4">
                  <c:v>98</c:v>
                </c:pt>
                <c:pt idx="5">
                  <c:v>104</c:v>
                </c:pt>
                <c:pt idx="6">
                  <c:v>90</c:v>
                </c:pt>
                <c:pt idx="7">
                  <c:v>100</c:v>
                </c:pt>
                <c:pt idx="8">
                  <c:v>101</c:v>
                </c:pt>
              </c:numCache>
            </c:numRef>
          </c:val>
          <c:smooth val="0"/>
          <c:extLst>
            <c:ext xmlns:c16="http://schemas.microsoft.com/office/drawing/2014/chart" uri="{C3380CC4-5D6E-409C-BE32-E72D297353CC}">
              <c16:uniqueId val="{00000000-841D-47F9-AA38-97FA4E59C774}"/>
            </c:ext>
          </c:extLst>
        </c:ser>
        <c:dLbls>
          <c:showLegendKey val="0"/>
          <c:showVal val="0"/>
          <c:showCatName val="0"/>
          <c:showSerName val="0"/>
          <c:showPercent val="0"/>
          <c:showBubbleSize val="0"/>
        </c:dLbls>
        <c:marker val="1"/>
        <c:smooth val="0"/>
        <c:axId val="681707743"/>
        <c:axId val="690607343"/>
      </c:lineChart>
      <c:catAx>
        <c:axId val="681707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690607343"/>
        <c:crosses val="autoZero"/>
        <c:auto val="1"/>
        <c:lblAlgn val="ctr"/>
        <c:lblOffset val="100"/>
        <c:noMultiLvlLbl val="0"/>
      </c:catAx>
      <c:valAx>
        <c:axId val="69060734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681707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01-66BE-473C-B6F2-7B294539B9F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extLst>
              <c:ext xmlns:c16="http://schemas.microsoft.com/office/drawing/2014/chart" uri="{C3380CC4-5D6E-409C-BE32-E72D297353CC}">
                <c16:uniqueId val="{00000003-66BE-473C-B6F2-7B294539B9F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05-66BE-473C-B6F2-7B294539B9F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extLst>
              <c:ext xmlns:c16="http://schemas.microsoft.com/office/drawing/2014/chart" uri="{C3380CC4-5D6E-409C-BE32-E72D297353CC}">
                <c16:uniqueId val="{00000007-66BE-473C-B6F2-7B294539B9F3}"/>
              </c:ext>
            </c:extLst>
          </c:dPt>
          <c:dLbls>
            <c:dLbl>
              <c:idx val="1"/>
              <c:layout>
                <c:manualLayout>
                  <c:x val="-2.489253863874186E-2"/>
                  <c:y val="-6.2952593004517035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6BE-473C-B6F2-7B294539B9F3}"/>
                </c:ext>
              </c:extLst>
            </c:dLbl>
            <c:dLbl>
              <c:idx val="3"/>
              <c:layout>
                <c:manualLayout>
                  <c:x val="8.4942894273628763E-2"/>
                  <c:y val="0.1388978818067907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6BE-473C-B6F2-7B294539B9F3}"/>
                </c:ext>
              </c:extLst>
            </c:dLbl>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'c57'!$B$4:$E$4</c:f>
              <c:strCache>
                <c:ptCount val="4"/>
                <c:pt idx="0">
                  <c:v>Gobierno Nacional</c:v>
                </c:pt>
                <c:pt idx="1">
                  <c:v>Gobierno Regional</c:v>
                </c:pt>
                <c:pt idx="2">
                  <c:v>Gobierno Local</c:v>
                </c:pt>
                <c:pt idx="3">
                  <c:v>Organismos autónomos</c:v>
                </c:pt>
              </c:strCache>
            </c:strRef>
          </c:cat>
          <c:val>
            <c:numRef>
              <c:f>'c57'!$B$5:$E$5</c:f>
              <c:numCache>
                <c:formatCode>General</c:formatCode>
                <c:ptCount val="4"/>
                <c:pt idx="0">
                  <c:v>42</c:v>
                </c:pt>
                <c:pt idx="1">
                  <c:v>2</c:v>
                </c:pt>
                <c:pt idx="2">
                  <c:v>42</c:v>
                </c:pt>
                <c:pt idx="3">
                  <c:v>8</c:v>
                </c:pt>
              </c:numCache>
            </c:numRef>
          </c:val>
          <c:extLst>
            <c:ext xmlns:c16="http://schemas.microsoft.com/office/drawing/2014/chart" uri="{C3380CC4-5D6E-409C-BE32-E72D297353CC}">
              <c16:uniqueId val="{00000008-66BE-473C-B6F2-7B294539B9F3}"/>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sz="800">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0070C0"/>
            </a:solidFill>
            <a:ln cmpd="sng">
              <a:solidFill>
                <a:srgbClr val="0070C0"/>
              </a:solidFill>
            </a:ln>
          </c:spPr>
          <c:invertIfNegative val="1"/>
          <c:dLbls>
            <c:numFmt formatCode="#\ ###\ ###" sourceLinked="0"/>
            <c:spPr>
              <a:noFill/>
              <a:ln>
                <a:noFill/>
              </a:ln>
              <a:effectLst/>
            </c:spPr>
            <c:txPr>
              <a:bodyPr/>
              <a:lstStyle/>
              <a:p>
                <a:pPr lvl="0">
                  <a:defRPr sz="700" b="0" i="0">
                    <a:solidFill>
                      <a:srgbClr val="0070C0"/>
                    </a:solidFill>
                    <a:latin typeface="Calibri"/>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'c58'!$A$5:$A$29</c:f>
              <c:strCache>
                <c:ptCount val="25"/>
                <c:pt idx="0">
                  <c:v>Amazonas</c:v>
                </c:pt>
                <c:pt idx="1">
                  <c:v>Ancash</c:v>
                </c:pt>
                <c:pt idx="2">
                  <c:v>Apurímac</c:v>
                </c:pt>
                <c:pt idx="3">
                  <c:v>Arequipa</c:v>
                </c:pt>
                <c:pt idx="4">
                  <c:v>Ayacucho</c:v>
                </c:pt>
                <c:pt idx="5">
                  <c:v>Cajamarca</c:v>
                </c:pt>
                <c:pt idx="6">
                  <c:v>Callao</c:v>
                </c:pt>
                <c:pt idx="7">
                  <c:v>Cusco</c:v>
                </c:pt>
                <c:pt idx="8">
                  <c:v>Huancavelica</c:v>
                </c:pt>
                <c:pt idx="9">
                  <c:v>Huánuco</c:v>
                </c:pt>
                <c:pt idx="10">
                  <c:v>Ica</c:v>
                </c:pt>
                <c:pt idx="11">
                  <c:v>Junín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'c58'!$K$5:$K$29</c:f>
              <c:numCache>
                <c:formatCode>####\ ###\ ##0.00</c:formatCode>
                <c:ptCount val="25"/>
                <c:pt idx="0">
                  <c:v>352.44</c:v>
                </c:pt>
                <c:pt idx="1">
                  <c:v>48.87</c:v>
                </c:pt>
                <c:pt idx="2">
                  <c:v>5.04</c:v>
                </c:pt>
                <c:pt idx="3">
                  <c:v>43.38</c:v>
                </c:pt>
                <c:pt idx="4">
                  <c:v>44.91</c:v>
                </c:pt>
                <c:pt idx="5">
                  <c:v>204.66</c:v>
                </c:pt>
                <c:pt idx="6">
                  <c:v>0</c:v>
                </c:pt>
                <c:pt idx="7">
                  <c:v>257.49</c:v>
                </c:pt>
                <c:pt idx="8">
                  <c:v>0</c:v>
                </c:pt>
                <c:pt idx="9">
                  <c:v>910.08</c:v>
                </c:pt>
                <c:pt idx="10">
                  <c:v>25.29</c:v>
                </c:pt>
                <c:pt idx="11">
                  <c:v>124.47</c:v>
                </c:pt>
                <c:pt idx="12">
                  <c:v>195.57</c:v>
                </c:pt>
                <c:pt idx="13">
                  <c:v>75.959999999999994</c:v>
                </c:pt>
                <c:pt idx="14">
                  <c:v>76.5</c:v>
                </c:pt>
                <c:pt idx="15">
                  <c:v>8741.2199999999993</c:v>
                </c:pt>
                <c:pt idx="16">
                  <c:v>4326.84</c:v>
                </c:pt>
                <c:pt idx="17">
                  <c:v>16.2</c:v>
                </c:pt>
                <c:pt idx="18">
                  <c:v>78.48</c:v>
                </c:pt>
                <c:pt idx="19">
                  <c:v>439.47</c:v>
                </c:pt>
                <c:pt idx="20">
                  <c:v>120.42</c:v>
                </c:pt>
                <c:pt idx="21">
                  <c:v>1527.39</c:v>
                </c:pt>
                <c:pt idx="22">
                  <c:v>10.35</c:v>
                </c:pt>
                <c:pt idx="23">
                  <c:v>845.46</c:v>
                </c:pt>
                <c:pt idx="24">
                  <c:v>2735.91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70C0"/>
                    </a:solidFill>
                  </a:ln>
                </c14:spPr>
              </c14:invertSolidFillFmt>
            </c:ext>
            <c:ext xmlns:c16="http://schemas.microsoft.com/office/drawing/2014/chart" uri="{C3380CC4-5D6E-409C-BE32-E72D297353CC}">
              <c16:uniqueId val="{00000000-8658-46E5-9359-DEC9AF830565}"/>
            </c:ext>
          </c:extLst>
        </c:ser>
        <c:dLbls>
          <c:showLegendKey val="0"/>
          <c:showVal val="0"/>
          <c:showCatName val="0"/>
          <c:showSerName val="0"/>
          <c:showPercent val="0"/>
          <c:showBubbleSize val="0"/>
        </c:dLbls>
        <c:gapWidth val="150"/>
        <c:axId val="918196126"/>
        <c:axId val="1023259731"/>
      </c:barChart>
      <c:catAx>
        <c:axId val="918196126"/>
        <c:scaling>
          <c:orientation val="minMax"/>
        </c:scaling>
        <c:delete val="0"/>
        <c:axPos val="b"/>
        <c:title>
          <c:tx>
            <c:rich>
              <a:bodyPr/>
              <a:lstStyle/>
              <a:p>
                <a:pPr lvl="0">
                  <a:defRPr b="0">
                    <a:solidFill>
                      <a:srgbClr val="000000"/>
                    </a:solidFill>
                    <a:latin typeface="+mn-lt"/>
                  </a:defRPr>
                </a:pPr>
                <a:endParaRPr lang="es-PE"/>
              </a:p>
            </c:rich>
          </c:tx>
          <c:overlay val="0"/>
        </c:title>
        <c:numFmt formatCode="General" sourceLinked="1"/>
        <c:majorTickMark val="out"/>
        <c:minorTickMark val="none"/>
        <c:tickLblPos val="nextTo"/>
        <c:txPr>
          <a:bodyPr rot="-5400000"/>
          <a:lstStyle/>
          <a:p>
            <a:pPr lvl="0">
              <a:defRPr sz="700" b="0" i="0">
                <a:solidFill>
                  <a:srgbClr val="000000"/>
                </a:solidFill>
                <a:latin typeface="Calibri"/>
              </a:defRPr>
            </a:pPr>
            <a:endParaRPr lang="es-PE"/>
          </a:p>
        </c:txPr>
        <c:crossAx val="1023259731"/>
        <c:crosses val="autoZero"/>
        <c:auto val="1"/>
        <c:lblAlgn val="ctr"/>
        <c:lblOffset val="100"/>
        <c:noMultiLvlLbl val="1"/>
      </c:catAx>
      <c:valAx>
        <c:axId val="1023259731"/>
        <c:scaling>
          <c:orientation val="minMax"/>
        </c:scaling>
        <c:delete val="0"/>
        <c:axPos val="l"/>
        <c:majorGridlines>
          <c:spPr>
            <a:ln>
              <a:solidFill>
                <a:srgbClr val="B7B7B7"/>
              </a:solidFill>
              <a:prstDash val="sysDot"/>
            </a:ln>
          </c:spPr>
        </c:majorGridlines>
        <c:title>
          <c:tx>
            <c:rich>
              <a:bodyPr/>
              <a:lstStyle/>
              <a:p>
                <a:pPr lvl="0">
                  <a:defRPr b="0">
                    <a:solidFill>
                      <a:srgbClr val="000000"/>
                    </a:solidFill>
                    <a:latin typeface="+mn-lt"/>
                  </a:defRPr>
                </a:pPr>
                <a:endParaRPr lang="es-PE"/>
              </a:p>
            </c:rich>
          </c:tx>
          <c:overlay val="0"/>
        </c:title>
        <c:numFmt formatCode="#\ ###\ ###" sourceLinked="0"/>
        <c:majorTickMark val="none"/>
        <c:minorTickMark val="none"/>
        <c:tickLblPos val="nextTo"/>
        <c:spPr>
          <a:ln/>
        </c:spPr>
        <c:txPr>
          <a:bodyPr/>
          <a:lstStyle/>
          <a:p>
            <a:pPr lvl="0">
              <a:defRPr sz="700" b="0" i="0">
                <a:solidFill>
                  <a:srgbClr val="000000"/>
                </a:solidFill>
                <a:latin typeface="Calibri"/>
              </a:defRPr>
            </a:pPr>
            <a:endParaRPr lang="es-PE"/>
          </a:p>
        </c:txPr>
        <c:crossAx val="918196126"/>
        <c:crosses val="autoZero"/>
        <c:crossBetween val="between"/>
      </c:valAx>
    </c:plotArea>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7F7F7F"/>
            </a:solidFill>
            <a:ln cmpd="sng">
              <a:solidFill>
                <a:schemeClr val="bg1">
                  <a:lumMod val="50000"/>
                </a:schemeClr>
              </a:solidFill>
            </a:ln>
          </c:spPr>
          <c:invertIfNegative val="1"/>
          <c:dLbls>
            <c:numFmt formatCode="#\ ###\ ###" sourceLinked="0"/>
            <c:spPr>
              <a:noFill/>
              <a:ln>
                <a:noFill/>
              </a:ln>
              <a:effectLst/>
            </c:spPr>
            <c:txPr>
              <a:bodyPr/>
              <a:lstStyle/>
              <a:p>
                <a:pPr lvl="0">
                  <a:defRPr sz="700" b="0" i="0">
                    <a:solidFill>
                      <a:schemeClr val="bg1">
                        <a:lumMod val="50000"/>
                      </a:schemeClr>
                    </a:solidFill>
                    <a:latin typeface="Calibri"/>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'c59'!$B$5:$B$29</c:f>
              <c:strCache>
                <c:ptCount val="15"/>
                <c:pt idx="0">
                  <c:v>Amazonas</c:v>
                </c:pt>
                <c:pt idx="1">
                  <c:v> Ayacucho</c:v>
                </c:pt>
                <c:pt idx="2">
                  <c:v>Cajamarca</c:v>
                </c:pt>
                <c:pt idx="3">
                  <c:v>Cusco</c:v>
                </c:pt>
                <c:pt idx="4">
                  <c:v>Huancavelica</c:v>
                </c:pt>
                <c:pt idx="5">
                  <c:v>Huanuco</c:v>
                </c:pt>
                <c:pt idx="6">
                  <c:v>Junin</c:v>
                </c:pt>
                <c:pt idx="7">
                  <c:v>La Libertad</c:v>
                </c:pt>
                <c:pt idx="8">
                  <c:v>Loreto</c:v>
                </c:pt>
                <c:pt idx="9">
                  <c:v>Madre de Dios</c:v>
                </c:pt>
                <c:pt idx="10">
                  <c:v>Pasco</c:v>
                </c:pt>
                <c:pt idx="11">
                  <c:v>Piura</c:v>
                </c:pt>
                <c:pt idx="12">
                  <c:v>Puno</c:v>
                </c:pt>
                <c:pt idx="13">
                  <c:v>San Martin</c:v>
                </c:pt>
                <c:pt idx="14">
                  <c:v>Ucayali</c:v>
                </c:pt>
              </c:strCache>
            </c:strRef>
          </c:cat>
          <c:val>
            <c:numRef>
              <c:f>'c59'!$W$5:$W$29</c:f>
              <c:numCache>
                <c:formatCode>#\ ###\ ###</c:formatCode>
                <c:ptCount val="15"/>
                <c:pt idx="0">
                  <c:v>4329.2700000000004</c:v>
                </c:pt>
                <c:pt idx="1">
                  <c:v>893.34</c:v>
                </c:pt>
                <c:pt idx="2">
                  <c:v>383.76</c:v>
                </c:pt>
                <c:pt idx="3">
                  <c:v>5349.24</c:v>
                </c:pt>
                <c:pt idx="4">
                  <c:v>21.96</c:v>
                </c:pt>
                <c:pt idx="5">
                  <c:v>15020.91</c:v>
                </c:pt>
                <c:pt idx="6">
                  <c:v>12082.32</c:v>
                </c:pt>
                <c:pt idx="7">
                  <c:v>25.2</c:v>
                </c:pt>
                <c:pt idx="8">
                  <c:v>19829.34</c:v>
                </c:pt>
                <c:pt idx="9">
                  <c:v>23142.06</c:v>
                </c:pt>
                <c:pt idx="10">
                  <c:v>5597.1</c:v>
                </c:pt>
                <c:pt idx="11">
                  <c:v>24.93</c:v>
                </c:pt>
                <c:pt idx="12">
                  <c:v>1890.9</c:v>
                </c:pt>
                <c:pt idx="13">
                  <c:v>13080.15</c:v>
                </c:pt>
                <c:pt idx="14">
                  <c:v>36305.64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chemeClr val="bg1">
                        <a:lumMod val="50000"/>
                      </a:schemeClr>
                    </a:solidFill>
                  </a:ln>
                </c14:spPr>
              </c14:invertSolidFillFmt>
            </c:ext>
            <c:ext xmlns:c16="http://schemas.microsoft.com/office/drawing/2014/chart" uri="{C3380CC4-5D6E-409C-BE32-E72D297353CC}">
              <c16:uniqueId val="{00000000-AF53-4157-9AB0-7AC1034361D0}"/>
            </c:ext>
          </c:extLst>
        </c:ser>
        <c:dLbls>
          <c:showLegendKey val="0"/>
          <c:showVal val="0"/>
          <c:showCatName val="0"/>
          <c:showSerName val="0"/>
          <c:showPercent val="0"/>
          <c:showBubbleSize val="0"/>
        </c:dLbls>
        <c:gapWidth val="150"/>
        <c:axId val="763011835"/>
        <c:axId val="596974852"/>
      </c:barChart>
      <c:catAx>
        <c:axId val="763011835"/>
        <c:scaling>
          <c:orientation val="minMax"/>
        </c:scaling>
        <c:delete val="0"/>
        <c:axPos val="b"/>
        <c:title>
          <c:tx>
            <c:rich>
              <a:bodyPr/>
              <a:lstStyle/>
              <a:p>
                <a:pPr lvl="0">
                  <a:defRPr b="0">
                    <a:solidFill>
                      <a:srgbClr val="000000"/>
                    </a:solidFill>
                    <a:latin typeface="+mn-lt"/>
                  </a:defRPr>
                </a:pPr>
                <a:endParaRPr lang="es-PE"/>
              </a:p>
            </c:rich>
          </c:tx>
          <c:overlay val="0"/>
        </c:title>
        <c:numFmt formatCode="General" sourceLinked="1"/>
        <c:majorTickMark val="none"/>
        <c:minorTickMark val="none"/>
        <c:tickLblPos val="nextTo"/>
        <c:txPr>
          <a:bodyPr rot="0"/>
          <a:lstStyle/>
          <a:p>
            <a:pPr lvl="0">
              <a:defRPr sz="800" b="0" i="0">
                <a:solidFill>
                  <a:sysClr val="windowText" lastClr="000000"/>
                </a:solidFill>
                <a:latin typeface="Calibri"/>
              </a:defRPr>
            </a:pPr>
            <a:endParaRPr lang="es-PE"/>
          </a:p>
        </c:txPr>
        <c:crossAx val="596974852"/>
        <c:crosses val="autoZero"/>
        <c:auto val="1"/>
        <c:lblAlgn val="ctr"/>
        <c:lblOffset val="100"/>
        <c:noMultiLvlLbl val="1"/>
      </c:catAx>
      <c:valAx>
        <c:axId val="596974852"/>
        <c:scaling>
          <c:orientation val="minMax"/>
        </c:scaling>
        <c:delete val="0"/>
        <c:axPos val="l"/>
        <c:majorGridlines>
          <c:spPr>
            <a:ln>
              <a:solidFill>
                <a:srgbClr val="B7B7B7"/>
              </a:solidFill>
              <a:prstDash val="solid"/>
            </a:ln>
          </c:spPr>
        </c:majorGridlines>
        <c:title>
          <c:tx>
            <c:rich>
              <a:bodyPr/>
              <a:lstStyle/>
              <a:p>
                <a:pPr lvl="0">
                  <a:defRPr b="0">
                    <a:solidFill>
                      <a:srgbClr val="000000"/>
                    </a:solidFill>
                    <a:latin typeface="+mn-lt"/>
                  </a:defRPr>
                </a:pPr>
                <a:endParaRPr lang="es-PE"/>
              </a:p>
            </c:rich>
          </c:tx>
          <c:overlay val="0"/>
        </c:title>
        <c:numFmt formatCode="#\ ###\ ###" sourceLinked="0"/>
        <c:majorTickMark val="none"/>
        <c:minorTickMark val="none"/>
        <c:tickLblPos val="nextTo"/>
        <c:spPr>
          <a:ln/>
        </c:spPr>
        <c:txPr>
          <a:bodyPr/>
          <a:lstStyle/>
          <a:p>
            <a:pPr lvl="0">
              <a:defRPr sz="800" b="0" i="0">
                <a:solidFill>
                  <a:sysClr val="windowText" lastClr="000000"/>
                </a:solidFill>
                <a:latin typeface="Calibri"/>
              </a:defRPr>
            </a:pPr>
            <a:endParaRPr lang="es-PE"/>
          </a:p>
        </c:txPr>
        <c:crossAx val="763011835"/>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00B050"/>
            </a:solidFill>
            <a:ln cmpd="sng">
              <a:solidFill>
                <a:srgbClr val="00B050"/>
              </a:solidFill>
            </a:ln>
          </c:spPr>
          <c:invertIfNegative val="1"/>
          <c:dPt>
            <c:idx val="0"/>
            <c:invertIfNegative val="1"/>
            <c:bubble3D val="0"/>
            <c:spPr>
              <a:solidFill>
                <a:srgbClr val="00B050"/>
              </a:solidFill>
              <a:ln cmpd="sng">
                <a:solidFill>
                  <a:srgbClr val="00B050"/>
                </a:solidFill>
              </a:ln>
            </c:spPr>
            <c:extLst>
              <c:ext xmlns:c16="http://schemas.microsoft.com/office/drawing/2014/chart" uri="{C3380CC4-5D6E-409C-BE32-E72D297353CC}">
                <c16:uniqueId val="{00000001-4668-43F3-8C7B-8AAFFEE7A748}"/>
              </c:ext>
            </c:extLst>
          </c:dPt>
          <c:dPt>
            <c:idx val="1"/>
            <c:invertIfNegative val="0"/>
            <c:bubble3D val="0"/>
            <c:spPr>
              <a:solidFill>
                <a:srgbClr val="FF0000"/>
              </a:solidFill>
              <a:ln cmpd="sng">
                <a:solidFill>
                  <a:srgbClr val="FF0000"/>
                </a:solidFill>
              </a:ln>
            </c:spPr>
            <c:extLst>
              <c:ext xmlns:c16="http://schemas.microsoft.com/office/drawing/2014/chart" uri="{C3380CC4-5D6E-409C-BE32-E72D297353CC}">
                <c16:uniqueId val="{00000003-4668-43F3-8C7B-8AAFFEE7A748}"/>
              </c:ext>
            </c:extLst>
          </c:dPt>
          <c:dPt>
            <c:idx val="2"/>
            <c:invertIfNegative val="1"/>
            <c:bubble3D val="0"/>
            <c:extLst>
              <c:ext xmlns:c16="http://schemas.microsoft.com/office/drawing/2014/chart" uri="{C3380CC4-5D6E-409C-BE32-E72D297353CC}">
                <c16:uniqueId val="{00000005-4668-43F3-8C7B-8AAFFEE7A748}"/>
              </c:ext>
            </c:extLst>
          </c:dPt>
          <c:dPt>
            <c:idx val="3"/>
            <c:invertIfNegative val="0"/>
            <c:bubble3D val="0"/>
            <c:spPr>
              <a:solidFill>
                <a:srgbClr val="FF0000"/>
              </a:solidFill>
              <a:ln cmpd="sng">
                <a:solidFill>
                  <a:srgbClr val="FF0000"/>
                </a:solidFill>
              </a:ln>
            </c:spPr>
            <c:extLst>
              <c:ext xmlns:c16="http://schemas.microsoft.com/office/drawing/2014/chart" uri="{C3380CC4-5D6E-409C-BE32-E72D297353CC}">
                <c16:uniqueId val="{00000007-4668-43F3-8C7B-8AAFFEE7A748}"/>
              </c:ext>
            </c:extLst>
          </c:dPt>
          <c:dPt>
            <c:idx val="4"/>
            <c:invertIfNegative val="0"/>
            <c:bubble3D val="0"/>
            <c:spPr>
              <a:solidFill>
                <a:srgbClr val="FF0000"/>
              </a:solidFill>
              <a:ln cmpd="sng">
                <a:solidFill>
                  <a:srgbClr val="FF0000"/>
                </a:solidFill>
              </a:ln>
            </c:spPr>
            <c:extLst>
              <c:ext xmlns:c16="http://schemas.microsoft.com/office/drawing/2014/chart" uri="{C3380CC4-5D6E-409C-BE32-E72D297353CC}">
                <c16:uniqueId val="{00000008-4668-43F3-8C7B-8AAFFEE7A748}"/>
              </c:ext>
            </c:extLst>
          </c:dPt>
          <c:dPt>
            <c:idx val="5"/>
            <c:invertIfNegative val="0"/>
            <c:bubble3D val="0"/>
            <c:spPr>
              <a:solidFill>
                <a:srgbClr val="FF0000"/>
              </a:solidFill>
              <a:ln cmpd="sng">
                <a:solidFill>
                  <a:srgbClr val="FF0000"/>
                </a:solidFill>
              </a:ln>
            </c:spPr>
            <c:extLst>
              <c:ext xmlns:c16="http://schemas.microsoft.com/office/drawing/2014/chart" uri="{C3380CC4-5D6E-409C-BE32-E72D297353CC}">
                <c16:uniqueId val="{0000000A-4668-43F3-8C7B-8AAFFEE7A748}"/>
              </c:ext>
            </c:extLst>
          </c:dPt>
          <c:dPt>
            <c:idx val="6"/>
            <c:invertIfNegative val="1"/>
            <c:bubble3D val="0"/>
            <c:extLst>
              <c:ext xmlns:c16="http://schemas.microsoft.com/office/drawing/2014/chart" uri="{C3380CC4-5D6E-409C-BE32-E72D297353CC}">
                <c16:uniqueId val="{0000000C-4668-43F3-8C7B-8AAFFEE7A748}"/>
              </c:ext>
            </c:extLst>
          </c:dPt>
          <c:dPt>
            <c:idx val="7"/>
            <c:invertIfNegative val="0"/>
            <c:bubble3D val="0"/>
            <c:spPr>
              <a:solidFill>
                <a:srgbClr val="FF0000"/>
              </a:solidFill>
              <a:ln w="6350" cap="flat" cmpd="sng" algn="ctr">
                <a:solidFill>
                  <a:srgbClr val="FF0000"/>
                </a:solidFill>
                <a:prstDash val="solid"/>
                <a:miter lim="800000"/>
              </a:ln>
              <a:effectLst/>
            </c:spPr>
            <c:extLst>
              <c:ext xmlns:c16="http://schemas.microsoft.com/office/drawing/2014/chart" uri="{C3380CC4-5D6E-409C-BE32-E72D297353CC}">
                <c16:uniqueId val="{0000000E-4668-43F3-8C7B-8AAFFEE7A748}"/>
              </c:ext>
            </c:extLst>
          </c:dPt>
          <c:dLbls>
            <c:dLbl>
              <c:idx val="0"/>
              <c:spPr/>
              <c:txPr>
                <a:bodyPr/>
                <a:lstStyle/>
                <a:p>
                  <a:pPr lvl="0">
                    <a:defRPr sz="700" b="0" i="0">
                      <a:solidFill>
                        <a:srgbClr val="008000"/>
                      </a:solidFill>
                      <a:latin typeface="Calibri"/>
                    </a:defRPr>
                  </a:pPr>
                  <a:endParaRPr lang="es-PE"/>
                </a:p>
              </c:txPr>
              <c:showLegendKey val="0"/>
              <c:showVal val="1"/>
              <c:showCatName val="0"/>
              <c:showSerName val="0"/>
              <c:showPercent val="0"/>
              <c:showBubbleSize val="0"/>
              <c:extLst>
                <c:ext xmlns:c16="http://schemas.microsoft.com/office/drawing/2014/chart" uri="{C3380CC4-5D6E-409C-BE32-E72D297353CC}">
                  <c16:uniqueId val="{00000001-4668-43F3-8C7B-8AAFFEE7A748}"/>
                </c:ext>
              </c:extLst>
            </c:dLbl>
            <c:dLbl>
              <c:idx val="1"/>
              <c:spPr/>
              <c:txPr>
                <a:bodyPr/>
                <a:lstStyle/>
                <a:p>
                  <a:pPr lvl="0">
                    <a:defRPr sz="700" b="0" i="0">
                      <a:solidFill>
                        <a:srgbClr val="C00000"/>
                      </a:solidFill>
                      <a:latin typeface="Calibri"/>
                    </a:defRPr>
                  </a:pPr>
                  <a:endParaRPr lang="es-PE"/>
                </a:p>
              </c:txPr>
              <c:showLegendKey val="0"/>
              <c:showVal val="1"/>
              <c:showCatName val="0"/>
              <c:showSerName val="0"/>
              <c:showPercent val="0"/>
              <c:showBubbleSize val="0"/>
              <c:extLst>
                <c:ext xmlns:c16="http://schemas.microsoft.com/office/drawing/2014/chart" uri="{C3380CC4-5D6E-409C-BE32-E72D297353CC}">
                  <c16:uniqueId val="{00000003-4668-43F3-8C7B-8AAFFEE7A748}"/>
                </c:ext>
              </c:extLst>
            </c:dLbl>
            <c:dLbl>
              <c:idx val="2"/>
              <c:spPr/>
              <c:txPr>
                <a:bodyPr/>
                <a:lstStyle/>
                <a:p>
                  <a:pPr lvl="0">
                    <a:defRPr sz="700" b="0" i="0">
                      <a:solidFill>
                        <a:srgbClr val="008000"/>
                      </a:solidFill>
                      <a:latin typeface="Calibri"/>
                    </a:defRPr>
                  </a:pPr>
                  <a:endParaRPr lang="es-PE"/>
                </a:p>
              </c:txPr>
              <c:showLegendKey val="0"/>
              <c:showVal val="1"/>
              <c:showCatName val="0"/>
              <c:showSerName val="0"/>
              <c:showPercent val="0"/>
              <c:showBubbleSize val="0"/>
              <c:extLst>
                <c:ext xmlns:c16="http://schemas.microsoft.com/office/drawing/2014/chart" uri="{C3380CC4-5D6E-409C-BE32-E72D297353CC}">
                  <c16:uniqueId val="{00000005-4668-43F3-8C7B-8AAFFEE7A748}"/>
                </c:ext>
              </c:extLst>
            </c:dLbl>
            <c:dLbl>
              <c:idx val="3"/>
              <c:spPr/>
              <c:txPr>
                <a:bodyPr/>
                <a:lstStyle/>
                <a:p>
                  <a:pPr lvl="0">
                    <a:defRPr sz="700" b="0" i="0">
                      <a:solidFill>
                        <a:srgbClr val="C00000"/>
                      </a:solidFill>
                      <a:latin typeface="Calibri"/>
                    </a:defRPr>
                  </a:pPr>
                  <a:endParaRPr lang="es-PE"/>
                </a:p>
              </c:txPr>
              <c:showLegendKey val="0"/>
              <c:showVal val="1"/>
              <c:showCatName val="0"/>
              <c:showSerName val="0"/>
              <c:showPercent val="0"/>
              <c:showBubbleSize val="0"/>
              <c:extLst>
                <c:ext xmlns:c16="http://schemas.microsoft.com/office/drawing/2014/chart" uri="{C3380CC4-5D6E-409C-BE32-E72D297353CC}">
                  <c16:uniqueId val="{00000007-4668-43F3-8C7B-8AAFFEE7A748}"/>
                </c:ext>
              </c:extLst>
            </c:dLbl>
            <c:dLbl>
              <c:idx val="4"/>
              <c:layout>
                <c:manualLayout>
                  <c:x val="5.031446540880411E-3"/>
                  <c:y val="-2.0201622524457171E-2"/>
                </c:manualLayout>
              </c:layout>
              <c:spPr/>
              <c:txPr>
                <a:bodyPr/>
                <a:lstStyle/>
                <a:p>
                  <a:pPr lvl="0">
                    <a:defRPr sz="700" b="0" i="0">
                      <a:solidFill>
                        <a:srgbClr val="C00000"/>
                      </a:solidFill>
                      <a:latin typeface="Calibri"/>
                    </a:defRPr>
                  </a:pPr>
                  <a:endParaRPr lang="es-PE"/>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668-43F3-8C7B-8AAFFEE7A748}"/>
                </c:ext>
              </c:extLst>
            </c:dLbl>
            <c:dLbl>
              <c:idx val="5"/>
              <c:spPr/>
              <c:txPr>
                <a:bodyPr/>
                <a:lstStyle/>
                <a:p>
                  <a:pPr lvl="0">
                    <a:defRPr sz="700" b="0" i="0">
                      <a:solidFill>
                        <a:srgbClr val="C00000"/>
                      </a:solidFill>
                      <a:latin typeface="Calibri"/>
                    </a:defRPr>
                  </a:pPr>
                  <a:endParaRPr lang="es-PE"/>
                </a:p>
              </c:txPr>
              <c:showLegendKey val="0"/>
              <c:showVal val="1"/>
              <c:showCatName val="0"/>
              <c:showSerName val="0"/>
              <c:showPercent val="0"/>
              <c:showBubbleSize val="0"/>
              <c:extLst>
                <c:ext xmlns:c16="http://schemas.microsoft.com/office/drawing/2014/chart" uri="{C3380CC4-5D6E-409C-BE32-E72D297353CC}">
                  <c16:uniqueId val="{0000000A-4668-43F3-8C7B-8AAFFEE7A748}"/>
                </c:ext>
              </c:extLst>
            </c:dLbl>
            <c:dLbl>
              <c:idx val="6"/>
              <c:spPr/>
              <c:txPr>
                <a:bodyPr/>
                <a:lstStyle/>
                <a:p>
                  <a:pPr lvl="0">
                    <a:defRPr sz="700" b="0" i="0">
                      <a:solidFill>
                        <a:srgbClr val="008000"/>
                      </a:solidFill>
                      <a:latin typeface="Calibri"/>
                    </a:defRPr>
                  </a:pPr>
                  <a:endParaRPr lang="es-PE"/>
                </a:p>
              </c:txPr>
              <c:showLegendKey val="0"/>
              <c:showVal val="1"/>
              <c:showCatName val="0"/>
              <c:showSerName val="0"/>
              <c:showPercent val="0"/>
              <c:showBubbleSize val="0"/>
              <c:extLst>
                <c:ext xmlns:c16="http://schemas.microsoft.com/office/drawing/2014/chart" uri="{C3380CC4-5D6E-409C-BE32-E72D297353CC}">
                  <c16:uniqueId val="{0000000C-4668-43F3-8C7B-8AAFFEE7A748}"/>
                </c:ext>
              </c:extLst>
            </c:dLbl>
            <c:dLbl>
              <c:idx val="7"/>
              <c:spPr/>
              <c:txPr>
                <a:bodyPr/>
                <a:lstStyle/>
                <a:p>
                  <a:pPr lvl="0">
                    <a:defRPr sz="700" b="0" i="0">
                      <a:solidFill>
                        <a:srgbClr val="C00000"/>
                      </a:solidFill>
                      <a:latin typeface="Calibri"/>
                    </a:defRPr>
                  </a:pPr>
                  <a:endParaRPr lang="es-PE"/>
                </a:p>
              </c:txPr>
              <c:showLegendKey val="0"/>
              <c:showVal val="1"/>
              <c:showCatName val="0"/>
              <c:showSerName val="0"/>
              <c:showPercent val="0"/>
              <c:showBubbleSize val="0"/>
              <c:extLst>
                <c:ext xmlns:c16="http://schemas.microsoft.com/office/drawing/2014/chart" uri="{C3380CC4-5D6E-409C-BE32-E72D297353CC}">
                  <c16:uniqueId val="{0000000E-4668-43F3-8C7B-8AAFFEE7A748}"/>
                </c:ext>
              </c:extLst>
            </c:dLbl>
            <c:spPr>
              <a:noFill/>
              <a:ln>
                <a:noFill/>
              </a:ln>
              <a:effectLst/>
            </c:spPr>
            <c:txPr>
              <a:bodyPr/>
              <a:lstStyle/>
              <a:p>
                <a:pPr lvl="0">
                  <a:defRPr sz="700" b="0" i="0">
                    <a:latin typeface="Calibri"/>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'c60'!$A$19:$A$26</c:f>
              <c:numCache>
                <c:formatCode>General</c:formatCode>
                <c:ptCount val="8"/>
                <c:pt idx="0">
                  <c:v>2014</c:v>
                </c:pt>
                <c:pt idx="1">
                  <c:v>2015</c:v>
                </c:pt>
                <c:pt idx="2">
                  <c:v>2016</c:v>
                </c:pt>
                <c:pt idx="3">
                  <c:v>2017</c:v>
                </c:pt>
                <c:pt idx="4">
                  <c:v>2018</c:v>
                </c:pt>
                <c:pt idx="5">
                  <c:v>2019</c:v>
                </c:pt>
                <c:pt idx="6">
                  <c:v>2020</c:v>
                </c:pt>
                <c:pt idx="7">
                  <c:v>2021</c:v>
                </c:pt>
              </c:numCache>
            </c:numRef>
          </c:cat>
          <c:val>
            <c:numRef>
              <c:f>'c60'!$D$6:$D$26</c:f>
              <c:numCache>
                <c:formatCode>0.0</c:formatCode>
                <c:ptCount val="8"/>
                <c:pt idx="0">
                  <c:v>18.413760122024492</c:v>
                </c:pt>
                <c:pt idx="1">
                  <c:v>-11.65868482753285</c:v>
                </c:pt>
                <c:pt idx="2">
                  <c:v>5.4799393290461351</c:v>
                </c:pt>
                <c:pt idx="3">
                  <c:v>-5.0856999619022902</c:v>
                </c:pt>
                <c:pt idx="4">
                  <c:v>-0.51093618876384417</c:v>
                </c:pt>
                <c:pt idx="5">
                  <c:v>-3.8795054608458557</c:v>
                </c:pt>
                <c:pt idx="6">
                  <c:v>37.249758693365195</c:v>
                </c:pt>
                <c:pt idx="7">
                  <c:v>-31.919789292794963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B050"/>
                    </a:solidFill>
                  </a:ln>
                </c14:spPr>
              </c14:invertSolidFillFmt>
            </c:ext>
            <c:ext xmlns:c16="http://schemas.microsoft.com/office/drawing/2014/chart" uri="{C3380CC4-5D6E-409C-BE32-E72D297353CC}">
              <c16:uniqueId val="{0000000F-4668-43F3-8C7B-8AAFFEE7A748}"/>
            </c:ext>
          </c:extLst>
        </c:ser>
        <c:dLbls>
          <c:showLegendKey val="0"/>
          <c:showVal val="0"/>
          <c:showCatName val="0"/>
          <c:showSerName val="0"/>
          <c:showPercent val="0"/>
          <c:showBubbleSize val="0"/>
        </c:dLbls>
        <c:gapWidth val="150"/>
        <c:axId val="1740432659"/>
        <c:axId val="1817633346"/>
      </c:barChart>
      <c:catAx>
        <c:axId val="1740432659"/>
        <c:scaling>
          <c:orientation val="minMax"/>
        </c:scaling>
        <c:delete val="0"/>
        <c:axPos val="b"/>
        <c:numFmt formatCode="General" sourceLinked="1"/>
        <c:majorTickMark val="none"/>
        <c:minorTickMark val="none"/>
        <c:tickLblPos val="nextTo"/>
        <c:txPr>
          <a:bodyPr/>
          <a:lstStyle/>
          <a:p>
            <a:pPr lvl="0">
              <a:defRPr sz="700" b="0" i="0">
                <a:solidFill>
                  <a:srgbClr val="000000"/>
                </a:solidFill>
                <a:latin typeface="Calibri"/>
              </a:defRPr>
            </a:pPr>
            <a:endParaRPr lang="es-PE"/>
          </a:p>
        </c:txPr>
        <c:crossAx val="1817633346"/>
        <c:crosses val="autoZero"/>
        <c:auto val="1"/>
        <c:lblAlgn val="ctr"/>
        <c:lblOffset val="100"/>
        <c:noMultiLvlLbl val="1"/>
      </c:catAx>
      <c:valAx>
        <c:axId val="1817633346"/>
        <c:scaling>
          <c:orientation val="minMax"/>
        </c:scaling>
        <c:delete val="0"/>
        <c:axPos val="l"/>
        <c:majorGridlines>
          <c:spPr>
            <a:ln>
              <a:solidFill>
                <a:srgbClr val="B7B7B7"/>
              </a:solidFill>
              <a:prstDash val="sysDash"/>
            </a:ln>
          </c:spPr>
        </c:majorGridlines>
        <c:numFmt formatCode="0.0" sourceLinked="1"/>
        <c:majorTickMark val="none"/>
        <c:minorTickMark val="none"/>
        <c:tickLblPos val="nextTo"/>
        <c:spPr>
          <a:ln/>
        </c:spPr>
        <c:txPr>
          <a:bodyPr/>
          <a:lstStyle/>
          <a:p>
            <a:pPr lvl="0">
              <a:defRPr sz="700" b="0" i="0">
                <a:solidFill>
                  <a:srgbClr val="000000"/>
                </a:solidFill>
                <a:latin typeface="Calibri"/>
              </a:defRPr>
            </a:pPr>
            <a:endParaRPr lang="es-PE"/>
          </a:p>
        </c:txPr>
        <c:crossAx val="1740432659"/>
        <c:crosses val="autoZero"/>
        <c:crossBetween val="between"/>
      </c:valAx>
    </c:plotArea>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548235"/>
            </a:solidFill>
            <a:ln cmpd="sng">
              <a:solidFill>
                <a:schemeClr val="accent6">
                  <a:lumMod val="75000"/>
                </a:schemeClr>
              </a:solidFill>
            </a:ln>
          </c:spPr>
          <c:invertIfNegative val="1"/>
          <c:dLbls>
            <c:numFmt formatCode="#\ ###\ ###" sourceLinked="0"/>
            <c:spPr>
              <a:noFill/>
              <a:ln>
                <a:noFill/>
              </a:ln>
              <a:effectLst/>
            </c:spPr>
            <c:txPr>
              <a:bodyPr/>
              <a:lstStyle/>
              <a:p>
                <a:pPr lvl="0">
                  <a:defRPr sz="700" b="0" i="0">
                    <a:solidFill>
                      <a:srgbClr val="008000"/>
                    </a:solidFill>
                    <a:latin typeface="Calibri"/>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'c61'!$A$5:$A$20</c:f>
              <c:strCache>
                <c:ptCount val="16"/>
                <c:pt idx="0">
                  <c:v>Áreas Naturales Protegidas</c:v>
                </c:pt>
                <c:pt idx="1">
                  <c:v>Áreas de Conservación Regional</c:v>
                </c:pt>
                <c:pt idx="2">
                  <c:v>Áreas de Conservación Privada</c:v>
                </c:pt>
                <c:pt idx="3">
                  <c:v>Comunidades Campesinas Tituladas</c:v>
                </c:pt>
                <c:pt idx="4">
                  <c:v>Comunidades Nativas Tituladas</c:v>
                </c:pt>
                <c:pt idx="5">
                  <c:v>Reservas territoriales a favor de indigenas aislados en contacto inicial</c:v>
                </c:pt>
                <c:pt idx="6">
                  <c:v>Concesión maderable</c:v>
                </c:pt>
                <c:pt idx="7">
                  <c:v>Concesión para reforestación</c:v>
                </c:pt>
                <c:pt idx="8">
                  <c:v>Concesión para otros productos del bosque - Castaña y Shiringa</c:v>
                </c:pt>
                <c:pt idx="9">
                  <c:v>Concesión para conservación</c:v>
                </c:pt>
                <c:pt idx="10">
                  <c:v>Concesión para ecoturismo</c:v>
                </c:pt>
                <c:pt idx="11">
                  <c:v>Concesión de área de manejo de fauna silvestre</c:v>
                </c:pt>
                <c:pt idx="12">
                  <c:v>Bosques de Producción Permanente</c:v>
                </c:pt>
                <c:pt idx="13">
                  <c:v>Predios Rurales</c:v>
                </c:pt>
                <c:pt idx="14">
                  <c:v>Humedales en la Amazonía</c:v>
                </c:pt>
                <c:pt idx="15">
                  <c:v>No Categorizado</c:v>
                </c:pt>
              </c:strCache>
            </c:strRef>
          </c:cat>
          <c:val>
            <c:numRef>
              <c:f>'c61'!$V$5:$V$20</c:f>
              <c:numCache>
                <c:formatCode>#\ ###\ ###</c:formatCode>
                <c:ptCount val="16"/>
                <c:pt idx="0">
                  <c:v>3046.68</c:v>
                </c:pt>
                <c:pt idx="1">
                  <c:v>484.92</c:v>
                </c:pt>
                <c:pt idx="2">
                  <c:v>3.87</c:v>
                </c:pt>
                <c:pt idx="3">
                  <c:v>1165.4100000000001</c:v>
                </c:pt>
                <c:pt idx="4">
                  <c:v>26259.93</c:v>
                </c:pt>
                <c:pt idx="5">
                  <c:v>57.87</c:v>
                </c:pt>
                <c:pt idx="6">
                  <c:v>21206.880000000001</c:v>
                </c:pt>
                <c:pt idx="7">
                  <c:v>1942.56</c:v>
                </c:pt>
                <c:pt idx="8">
                  <c:v>2445.21</c:v>
                </c:pt>
                <c:pt idx="9">
                  <c:v>2163.42</c:v>
                </c:pt>
                <c:pt idx="10">
                  <c:v>195.39</c:v>
                </c:pt>
                <c:pt idx="11">
                  <c:v>6.3</c:v>
                </c:pt>
                <c:pt idx="12">
                  <c:v>22605.93</c:v>
                </c:pt>
                <c:pt idx="13">
                  <c:v>14978.7</c:v>
                </c:pt>
                <c:pt idx="14">
                  <c:v>336.24</c:v>
                </c:pt>
                <c:pt idx="15">
                  <c:v>41076.81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chemeClr val="accent6">
                        <a:lumMod val="75000"/>
                      </a:schemeClr>
                    </a:solidFill>
                  </a:ln>
                </c14:spPr>
              </c14:invertSolidFillFmt>
            </c:ext>
            <c:ext xmlns:c16="http://schemas.microsoft.com/office/drawing/2014/chart" uri="{C3380CC4-5D6E-409C-BE32-E72D297353CC}">
              <c16:uniqueId val="{00000000-2A64-4A0A-B063-E0A08B07E877}"/>
            </c:ext>
          </c:extLst>
        </c:ser>
        <c:dLbls>
          <c:showLegendKey val="0"/>
          <c:showVal val="0"/>
          <c:showCatName val="0"/>
          <c:showSerName val="0"/>
          <c:showPercent val="0"/>
          <c:showBubbleSize val="0"/>
        </c:dLbls>
        <c:gapWidth val="150"/>
        <c:axId val="873831607"/>
        <c:axId val="1528240935"/>
      </c:barChart>
      <c:catAx>
        <c:axId val="873831607"/>
        <c:scaling>
          <c:orientation val="minMax"/>
        </c:scaling>
        <c:delete val="0"/>
        <c:axPos val="b"/>
        <c:title>
          <c:tx>
            <c:rich>
              <a:bodyPr/>
              <a:lstStyle/>
              <a:p>
                <a:pPr lvl="0">
                  <a:defRPr b="0">
                    <a:solidFill>
                      <a:srgbClr val="000000"/>
                    </a:solidFill>
                    <a:latin typeface="+mn-lt"/>
                  </a:defRPr>
                </a:pPr>
                <a:endParaRPr lang="es-PE"/>
              </a:p>
            </c:rich>
          </c:tx>
          <c:overlay val="0"/>
        </c:title>
        <c:numFmt formatCode="General" sourceLinked="1"/>
        <c:majorTickMark val="none"/>
        <c:minorTickMark val="none"/>
        <c:tickLblPos val="nextTo"/>
        <c:txPr>
          <a:bodyPr rot="-5400000"/>
          <a:lstStyle/>
          <a:p>
            <a:pPr lvl="0">
              <a:defRPr sz="700" b="0" i="0">
                <a:solidFill>
                  <a:srgbClr val="000000"/>
                </a:solidFill>
                <a:latin typeface="Calibri"/>
              </a:defRPr>
            </a:pPr>
            <a:endParaRPr lang="es-PE"/>
          </a:p>
        </c:txPr>
        <c:crossAx val="1528240935"/>
        <c:crosses val="autoZero"/>
        <c:auto val="1"/>
        <c:lblAlgn val="ctr"/>
        <c:lblOffset val="100"/>
        <c:noMultiLvlLbl val="1"/>
      </c:catAx>
      <c:valAx>
        <c:axId val="1528240935"/>
        <c:scaling>
          <c:orientation val="minMax"/>
        </c:scaling>
        <c:delete val="0"/>
        <c:axPos val="l"/>
        <c:majorGridlines>
          <c:spPr>
            <a:ln>
              <a:solidFill>
                <a:srgbClr val="B7B7B7"/>
              </a:solidFill>
              <a:prstDash val="sysDash"/>
            </a:ln>
          </c:spPr>
        </c:majorGridlines>
        <c:title>
          <c:tx>
            <c:rich>
              <a:bodyPr/>
              <a:lstStyle/>
              <a:p>
                <a:pPr lvl="0">
                  <a:defRPr b="0">
                    <a:solidFill>
                      <a:srgbClr val="000000"/>
                    </a:solidFill>
                    <a:latin typeface="+mn-lt"/>
                  </a:defRPr>
                </a:pPr>
                <a:endParaRPr lang="es-PE"/>
              </a:p>
            </c:rich>
          </c:tx>
          <c:overlay val="0"/>
        </c:title>
        <c:numFmt formatCode="#\ ###\ ###" sourceLinked="0"/>
        <c:majorTickMark val="none"/>
        <c:minorTickMark val="none"/>
        <c:tickLblPos val="nextTo"/>
        <c:spPr>
          <a:ln/>
        </c:spPr>
        <c:txPr>
          <a:bodyPr/>
          <a:lstStyle/>
          <a:p>
            <a:pPr lvl="0">
              <a:defRPr sz="700" b="0" i="0">
                <a:solidFill>
                  <a:srgbClr val="000000"/>
                </a:solidFill>
                <a:latin typeface="Calibri"/>
              </a:defRPr>
            </a:pPr>
            <a:endParaRPr lang="es-PE"/>
          </a:p>
        </c:txPr>
        <c:crossAx val="873831607"/>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00B050"/>
            </a:solidFill>
            <a:ln cmpd="sng">
              <a:solidFill>
                <a:srgbClr val="00B050"/>
              </a:solidFill>
            </a:ln>
          </c:spPr>
          <c:invertIfNegative val="1"/>
          <c:dLbls>
            <c:spPr>
              <a:noFill/>
              <a:ln>
                <a:noFill/>
              </a:ln>
              <a:effectLst/>
            </c:spPr>
            <c:txPr>
              <a:bodyPr/>
              <a:lstStyle/>
              <a:p>
                <a:pPr>
                  <a:defRPr sz="600">
                    <a:solidFill>
                      <a:srgbClr val="00B050"/>
                    </a:solidFill>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'c62'!$A$16:$A$26</c:f>
              <c:strCache>
                <c:ptCount val="11"/>
                <c:pt idx="0">
                  <c:v>Bosques</c:v>
                </c:pt>
                <c:pt idx="1">
                  <c:v>Coberturas inundables en Bosque</c:v>
                </c:pt>
                <c:pt idx="2">
                  <c:v>Agricultura</c:v>
                </c:pt>
                <c:pt idx="3">
                  <c:v>Vegetación secundaria</c:v>
                </c:pt>
                <c:pt idx="4">
                  <c:v>Pastizales / Herbazales</c:v>
                </c:pt>
                <c:pt idx="5">
                  <c:v>Sabanas hidromórficas</c:v>
                </c:pt>
                <c:pt idx="6">
                  <c:v>Cuerpos de Agua</c:v>
                </c:pt>
                <c:pt idx="7">
                  <c:v>Coberturas inundables en No Bosque</c:v>
                </c:pt>
                <c:pt idx="8">
                  <c:v>Áreas artificiales</c:v>
                </c:pt>
                <c:pt idx="9">
                  <c:v>Áreas mineras</c:v>
                </c:pt>
                <c:pt idx="10">
                  <c:v>Suelo desnudo</c:v>
                </c:pt>
              </c:strCache>
            </c:strRef>
          </c:cat>
          <c:val>
            <c:numRef>
              <c:f>'c62'!$B$16:$B$26</c:f>
              <c:numCache>
                <c:formatCode>#\ ###\ ###</c:formatCode>
                <c:ptCount val="11"/>
                <c:pt idx="0">
                  <c:v>62074994</c:v>
                </c:pt>
                <c:pt idx="1">
                  <c:v>5995898</c:v>
                </c:pt>
                <c:pt idx="2">
                  <c:v>679820</c:v>
                </c:pt>
                <c:pt idx="3">
                  <c:v>4594434</c:v>
                </c:pt>
                <c:pt idx="4">
                  <c:v>2372867</c:v>
                </c:pt>
                <c:pt idx="5">
                  <c:v>3774</c:v>
                </c:pt>
                <c:pt idx="6">
                  <c:v>2077682</c:v>
                </c:pt>
                <c:pt idx="7">
                  <c:v>87615</c:v>
                </c:pt>
                <c:pt idx="8">
                  <c:v>135685</c:v>
                </c:pt>
                <c:pt idx="9">
                  <c:v>59026</c:v>
                </c:pt>
                <c:pt idx="10">
                  <c:v>223751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B050"/>
                    </a:solidFill>
                  </a:ln>
                </c14:spPr>
              </c14:invertSolidFillFmt>
            </c:ext>
            <c:ext xmlns:c16="http://schemas.microsoft.com/office/drawing/2014/chart" uri="{C3380CC4-5D6E-409C-BE32-E72D297353CC}">
              <c16:uniqueId val="{00000000-078B-403C-98F0-D6C30F4B2CF3}"/>
            </c:ext>
          </c:extLst>
        </c:ser>
        <c:dLbls>
          <c:showLegendKey val="0"/>
          <c:showVal val="0"/>
          <c:showCatName val="0"/>
          <c:showSerName val="0"/>
          <c:showPercent val="0"/>
          <c:showBubbleSize val="0"/>
        </c:dLbls>
        <c:gapWidth val="150"/>
        <c:axId val="1054601785"/>
        <c:axId val="158027873"/>
      </c:barChart>
      <c:catAx>
        <c:axId val="1054601785"/>
        <c:scaling>
          <c:orientation val="minMax"/>
        </c:scaling>
        <c:delete val="0"/>
        <c:axPos val="b"/>
        <c:title>
          <c:tx>
            <c:rich>
              <a:bodyPr/>
              <a:lstStyle/>
              <a:p>
                <a:pPr>
                  <a:defRPr/>
                </a:pPr>
                <a:endParaRPr lang="es-PE"/>
              </a:p>
            </c:rich>
          </c:tx>
          <c:overlay val="0"/>
        </c:title>
        <c:numFmt formatCode="General" sourceLinked="1"/>
        <c:majorTickMark val="out"/>
        <c:minorTickMark val="none"/>
        <c:tickLblPos val="nextTo"/>
        <c:txPr>
          <a:bodyPr rot="-5400000"/>
          <a:lstStyle/>
          <a:p>
            <a:pPr>
              <a:defRPr sz="700"/>
            </a:pPr>
            <a:endParaRPr lang="es-PE"/>
          </a:p>
        </c:txPr>
        <c:crossAx val="158027873"/>
        <c:crosses val="autoZero"/>
        <c:auto val="1"/>
        <c:lblAlgn val="ctr"/>
        <c:lblOffset val="100"/>
        <c:noMultiLvlLbl val="1"/>
      </c:catAx>
      <c:valAx>
        <c:axId val="158027873"/>
        <c:scaling>
          <c:orientation val="minMax"/>
        </c:scaling>
        <c:delete val="0"/>
        <c:axPos val="l"/>
        <c:majorGridlines>
          <c:spPr>
            <a:ln>
              <a:solidFill>
                <a:srgbClr val="B7B7B7"/>
              </a:solidFill>
              <a:prstDash val="sysDash"/>
            </a:ln>
          </c:spPr>
        </c:majorGridlines>
        <c:title>
          <c:tx>
            <c:rich>
              <a:bodyPr/>
              <a:lstStyle/>
              <a:p>
                <a:pPr>
                  <a:defRPr/>
                </a:pPr>
                <a:endParaRPr lang="es-PE"/>
              </a:p>
            </c:rich>
          </c:tx>
          <c:overlay val="0"/>
        </c:title>
        <c:numFmt formatCode="#\ ###\ ###" sourceLinked="1"/>
        <c:majorTickMark val="none"/>
        <c:minorTickMark val="none"/>
        <c:tickLblPos val="nextTo"/>
        <c:spPr>
          <a:ln/>
        </c:spPr>
        <c:txPr>
          <a:bodyPr/>
          <a:lstStyle/>
          <a:p>
            <a:pPr>
              <a:defRPr sz="700"/>
            </a:pPr>
            <a:endParaRPr lang="es-PE"/>
          </a:p>
        </c:txPr>
        <c:crossAx val="1054601785"/>
        <c:crosses val="autoZero"/>
        <c:crossBetween val="between"/>
        <c:dispUnits>
          <c:builtInUnit val="thousands"/>
          <c:dispUnitsLbl>
            <c:tx>
              <c:rich>
                <a:bodyPr/>
                <a:lstStyle/>
                <a:p>
                  <a:pPr>
                    <a:defRPr b="0"/>
                  </a:pPr>
                  <a:r>
                    <a:rPr lang="es-PE" b="0"/>
                    <a:t>Miles de ha</a:t>
                  </a:r>
                </a:p>
              </c:rich>
            </c:tx>
          </c:dispUnitsLbl>
        </c:dispUnits>
      </c:valAx>
    </c:plotArea>
    <c:plotVisOnly val="1"/>
    <c:dispBlanksAs val="zero"/>
    <c:showDLblsOverMax val="1"/>
  </c:chart>
  <c:txPr>
    <a:bodyPr/>
    <a:lstStyle/>
    <a:p>
      <a:pPr>
        <a:defRPr sz="800">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50000"/>
              </a:schemeClr>
            </a:solidFill>
            <a:ln>
              <a:solidFill>
                <a:schemeClr val="accent4">
                  <a:lumMod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'c63'!$B$4:$I$4</c:f>
              <c:numCache>
                <c:formatCode>General</c:formatCode>
                <c:ptCount val="8"/>
                <c:pt idx="0">
                  <c:v>2016</c:v>
                </c:pt>
                <c:pt idx="1">
                  <c:v>2017</c:v>
                </c:pt>
                <c:pt idx="2">
                  <c:v>2018</c:v>
                </c:pt>
                <c:pt idx="3">
                  <c:v>2019</c:v>
                </c:pt>
                <c:pt idx="4">
                  <c:v>2020</c:v>
                </c:pt>
                <c:pt idx="5">
                  <c:v>2021</c:v>
                </c:pt>
                <c:pt idx="6">
                  <c:v>2022</c:v>
                </c:pt>
                <c:pt idx="7">
                  <c:v>2023</c:v>
                </c:pt>
              </c:numCache>
            </c:numRef>
          </c:cat>
          <c:val>
            <c:numRef>
              <c:f>'c63'!$B$26:$I$26</c:f>
              <c:numCache>
                <c:formatCode>0.0</c:formatCode>
                <c:ptCount val="8"/>
                <c:pt idx="0">
                  <c:v>8.42</c:v>
                </c:pt>
                <c:pt idx="1">
                  <c:v>0.99</c:v>
                </c:pt>
                <c:pt idx="2">
                  <c:v>11.79</c:v>
                </c:pt>
                <c:pt idx="3">
                  <c:v>20.43</c:v>
                </c:pt>
                <c:pt idx="4">
                  <c:v>11.54</c:v>
                </c:pt>
                <c:pt idx="5">
                  <c:v>7.31</c:v>
                </c:pt>
                <c:pt idx="6">
                  <c:v>30.47</c:v>
                </c:pt>
                <c:pt idx="7">
                  <c:v>32.14</c:v>
                </c:pt>
              </c:numCache>
            </c:numRef>
          </c:val>
          <c:extLst>
            <c:ext xmlns:c16="http://schemas.microsoft.com/office/drawing/2014/chart" uri="{C3380CC4-5D6E-409C-BE32-E72D297353CC}">
              <c16:uniqueId val="{00000000-1E63-435B-8336-A413F4A555F5}"/>
            </c:ext>
          </c:extLst>
        </c:ser>
        <c:dLbls>
          <c:showLegendKey val="0"/>
          <c:showVal val="0"/>
          <c:showCatName val="0"/>
          <c:showSerName val="0"/>
          <c:showPercent val="0"/>
          <c:showBubbleSize val="0"/>
        </c:dLbls>
        <c:gapWidth val="219"/>
        <c:overlap val="-27"/>
        <c:axId val="221257856"/>
        <c:axId val="221255456"/>
      </c:barChart>
      <c:catAx>
        <c:axId val="221257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221255456"/>
        <c:crosses val="autoZero"/>
        <c:auto val="1"/>
        <c:lblAlgn val="ctr"/>
        <c:lblOffset val="100"/>
        <c:noMultiLvlLbl val="0"/>
      </c:catAx>
      <c:valAx>
        <c:axId val="22125545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22125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'c64'!$E$4:$L$4</c:f>
              <c:numCache>
                <c:formatCode>General</c:formatCode>
                <c:ptCount val="8"/>
                <c:pt idx="0">
                  <c:v>2016</c:v>
                </c:pt>
                <c:pt idx="1">
                  <c:v>2017</c:v>
                </c:pt>
                <c:pt idx="2">
                  <c:v>2018</c:v>
                </c:pt>
                <c:pt idx="3">
                  <c:v>2019</c:v>
                </c:pt>
                <c:pt idx="4">
                  <c:v>2020</c:v>
                </c:pt>
                <c:pt idx="5">
                  <c:v>2021</c:v>
                </c:pt>
                <c:pt idx="6">
                  <c:v>2022</c:v>
                </c:pt>
                <c:pt idx="7">
                  <c:v>2023</c:v>
                </c:pt>
              </c:numCache>
            </c:numRef>
          </c:cat>
          <c:val>
            <c:numRef>
              <c:f>'c64'!$E$30:$L$30</c:f>
              <c:numCache>
                <c:formatCode>0</c:formatCode>
                <c:ptCount val="8"/>
                <c:pt idx="0" formatCode="General">
                  <c:v>34</c:v>
                </c:pt>
                <c:pt idx="1">
                  <c:v>109</c:v>
                </c:pt>
                <c:pt idx="2">
                  <c:v>113</c:v>
                </c:pt>
                <c:pt idx="3">
                  <c:v>93</c:v>
                </c:pt>
                <c:pt idx="4">
                  <c:v>96</c:v>
                </c:pt>
                <c:pt idx="5">
                  <c:v>82</c:v>
                </c:pt>
                <c:pt idx="6">
                  <c:v>92</c:v>
                </c:pt>
                <c:pt idx="7">
                  <c:v>102</c:v>
                </c:pt>
              </c:numCache>
            </c:numRef>
          </c:val>
          <c:extLst>
            <c:ext xmlns:c16="http://schemas.microsoft.com/office/drawing/2014/chart" uri="{C3380CC4-5D6E-409C-BE32-E72D297353CC}">
              <c16:uniqueId val="{00000000-088B-46E9-B80B-3552EED6159E}"/>
            </c:ext>
          </c:extLst>
        </c:ser>
        <c:dLbls>
          <c:showLegendKey val="0"/>
          <c:showVal val="0"/>
          <c:showCatName val="0"/>
          <c:showSerName val="0"/>
          <c:showPercent val="0"/>
          <c:showBubbleSize val="0"/>
        </c:dLbls>
        <c:gapWidth val="219"/>
        <c:overlap val="-27"/>
        <c:axId val="158013343"/>
        <c:axId val="157989343"/>
      </c:barChart>
      <c:catAx>
        <c:axId val="15801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57989343"/>
        <c:crosses val="autoZero"/>
        <c:auto val="1"/>
        <c:lblAlgn val="ctr"/>
        <c:lblOffset val="100"/>
        <c:noMultiLvlLbl val="0"/>
      </c:catAx>
      <c:valAx>
        <c:axId val="15798934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580133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'c65'!$B$4:$I$4</c:f>
              <c:numCache>
                <c:formatCode>General</c:formatCode>
                <c:ptCount val="8"/>
                <c:pt idx="0">
                  <c:v>2015</c:v>
                </c:pt>
                <c:pt idx="1">
                  <c:v>2016</c:v>
                </c:pt>
                <c:pt idx="2">
                  <c:v>2017</c:v>
                </c:pt>
                <c:pt idx="3">
                  <c:v>2018</c:v>
                </c:pt>
                <c:pt idx="4">
                  <c:v>2019</c:v>
                </c:pt>
                <c:pt idx="5">
                  <c:v>2020</c:v>
                </c:pt>
                <c:pt idx="6">
                  <c:v>2021</c:v>
                </c:pt>
                <c:pt idx="7">
                  <c:v>2022</c:v>
                </c:pt>
              </c:numCache>
            </c:numRef>
          </c:cat>
          <c:val>
            <c:numRef>
              <c:f>'c65'!$B$5:$I$5</c:f>
              <c:numCache>
                <c:formatCode>General</c:formatCode>
                <c:ptCount val="8"/>
                <c:pt idx="0">
                  <c:v>0.23</c:v>
                </c:pt>
                <c:pt idx="1">
                  <c:v>0.24</c:v>
                </c:pt>
                <c:pt idx="2">
                  <c:v>0.23</c:v>
                </c:pt>
                <c:pt idx="3">
                  <c:v>0.25</c:v>
                </c:pt>
                <c:pt idx="4">
                  <c:v>0.24</c:v>
                </c:pt>
                <c:pt idx="5">
                  <c:v>0.25</c:v>
                </c:pt>
                <c:pt idx="6">
                  <c:v>0.24</c:v>
                </c:pt>
                <c:pt idx="7">
                  <c:v>0.25</c:v>
                </c:pt>
              </c:numCache>
            </c:numRef>
          </c:val>
          <c:extLst>
            <c:ext xmlns:c16="http://schemas.microsoft.com/office/drawing/2014/chart" uri="{C3380CC4-5D6E-409C-BE32-E72D297353CC}">
              <c16:uniqueId val="{00000000-CC6E-4E54-8769-C3D1A705E5F2}"/>
            </c:ext>
          </c:extLst>
        </c:ser>
        <c:dLbls>
          <c:showLegendKey val="0"/>
          <c:showVal val="0"/>
          <c:showCatName val="0"/>
          <c:showSerName val="0"/>
          <c:showPercent val="0"/>
          <c:showBubbleSize val="0"/>
        </c:dLbls>
        <c:gapWidth val="219"/>
        <c:overlap val="-27"/>
        <c:axId val="158001823"/>
        <c:axId val="157993663"/>
      </c:barChart>
      <c:catAx>
        <c:axId val="158001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57993663"/>
        <c:crosses val="autoZero"/>
        <c:auto val="1"/>
        <c:lblAlgn val="ctr"/>
        <c:lblOffset val="100"/>
        <c:noMultiLvlLbl val="0"/>
      </c:catAx>
      <c:valAx>
        <c:axId val="15799366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crossAx val="1580018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oneCellAnchor>
    <xdr:from>
      <xdr:col>7</xdr:col>
      <xdr:colOff>171450</xdr:colOff>
      <xdr:row>4</xdr:row>
      <xdr:rowOff>180975</xdr:rowOff>
    </xdr:from>
    <xdr:ext cx="4572000" cy="2743200"/>
    <xdr:graphicFrame macro="">
      <xdr:nvGraphicFramePr>
        <xdr:cNvPr id="2" name="Chart 1">
          <a:extLst>
            <a:ext uri="{FF2B5EF4-FFF2-40B4-BE49-F238E27FC236}">
              <a16:creationId xmlns:a16="http://schemas.microsoft.com/office/drawing/2014/main" id="{754703C0-49CE-4295-8016-764579DB7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57150</xdr:colOff>
      <xdr:row>0</xdr:row>
      <xdr:rowOff>19050</xdr:rowOff>
    </xdr:from>
    <xdr:ext cx="695325" cy="142875"/>
    <xdr:pic>
      <xdr:nvPicPr>
        <xdr:cNvPr id="2" name="image3.jpg">
          <a:extLst>
            <a:ext uri="{FF2B5EF4-FFF2-40B4-BE49-F238E27FC236}">
              <a16:creationId xmlns:a16="http://schemas.microsoft.com/office/drawing/2014/main" id="{38EEED0D-1B9D-4C25-BD11-66281FC1E10D}"/>
            </a:ext>
          </a:extLst>
        </xdr:cNvPr>
        <xdr:cNvPicPr preferRelativeResize="0"/>
      </xdr:nvPicPr>
      <xdr:blipFill>
        <a:blip xmlns:r="http://schemas.openxmlformats.org/officeDocument/2006/relationships"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4533900</xdr:colOff>
      <xdr:row>0</xdr:row>
      <xdr:rowOff>66675</xdr:rowOff>
    </xdr:from>
    <xdr:ext cx="457200" cy="142875"/>
    <xdr:pic>
      <xdr:nvPicPr>
        <xdr:cNvPr id="3" name="image2.png">
          <a:extLst>
            <a:ext uri="{FF2B5EF4-FFF2-40B4-BE49-F238E27FC236}">
              <a16:creationId xmlns:a16="http://schemas.microsoft.com/office/drawing/2014/main" id="{9CAD27C0-03B1-4180-A83E-86516F64D73F}"/>
            </a:ext>
          </a:extLst>
        </xdr:cNvPr>
        <xdr:cNvPicPr preferRelativeResize="0"/>
      </xdr:nvPicPr>
      <xdr:blipFill>
        <a:blip xmlns:r="http://schemas.openxmlformats.org/officeDocument/2006/relationships" r:embed="rId2" cstate="print"/>
        <a:stretch>
          <a:fillRect/>
        </a:stretch>
      </xdr:blipFill>
      <xdr:spPr>
        <a:xfrm>
          <a:off x="6267450" y="66675"/>
          <a:ext cx="457200" cy="142875"/>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9</xdr:col>
      <xdr:colOff>557212</xdr:colOff>
      <xdr:row>2</xdr:row>
      <xdr:rowOff>90486</xdr:rowOff>
    </xdr:from>
    <xdr:to>
      <xdr:col>16</xdr:col>
      <xdr:colOff>438150</xdr:colOff>
      <xdr:row>18</xdr:row>
      <xdr:rowOff>19049</xdr:rowOff>
    </xdr:to>
    <xdr:graphicFrame macro="">
      <xdr:nvGraphicFramePr>
        <xdr:cNvPr id="3" name="Gráfico 2">
          <a:extLst>
            <a:ext uri="{FF2B5EF4-FFF2-40B4-BE49-F238E27FC236}">
              <a16:creationId xmlns:a16="http://schemas.microsoft.com/office/drawing/2014/main" id="{96DBA4E8-7436-40C0-84F9-B9E7C3054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57150</xdr:colOff>
      <xdr:row>0</xdr:row>
      <xdr:rowOff>19050</xdr:rowOff>
    </xdr:from>
    <xdr:ext cx="695325" cy="142875"/>
    <xdr:pic>
      <xdr:nvPicPr>
        <xdr:cNvPr id="2" name="image3.jpg">
          <a:extLst>
            <a:ext uri="{FF2B5EF4-FFF2-40B4-BE49-F238E27FC236}">
              <a16:creationId xmlns:a16="http://schemas.microsoft.com/office/drawing/2014/main" id="{D1900754-676D-4D13-B2B2-7CF67F094F61}"/>
            </a:ext>
          </a:extLst>
        </xdr:cNvPr>
        <xdr:cNvPicPr preferRelativeResize="0"/>
      </xdr:nvPicPr>
      <xdr:blipFill>
        <a:blip xmlns:r="http://schemas.openxmlformats.org/officeDocument/2006/relationships"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4781549</xdr:colOff>
      <xdr:row>0</xdr:row>
      <xdr:rowOff>9525</xdr:rowOff>
    </xdr:from>
    <xdr:ext cx="1038225" cy="371475"/>
    <xdr:pic>
      <xdr:nvPicPr>
        <xdr:cNvPr id="3" name="image2.png">
          <a:extLst>
            <a:ext uri="{FF2B5EF4-FFF2-40B4-BE49-F238E27FC236}">
              <a16:creationId xmlns:a16="http://schemas.microsoft.com/office/drawing/2014/main" id="{CA5015C5-4FBD-4052-9A5A-2460A1E6B76B}"/>
            </a:ext>
          </a:extLst>
        </xdr:cNvPr>
        <xdr:cNvPicPr preferRelativeResize="0"/>
      </xdr:nvPicPr>
      <xdr:blipFill>
        <a:blip xmlns:r="http://schemas.openxmlformats.org/officeDocument/2006/relationships" r:embed="rId2" cstate="print"/>
        <a:stretch>
          <a:fillRect/>
        </a:stretch>
      </xdr:blipFill>
      <xdr:spPr>
        <a:xfrm>
          <a:off x="7238999" y="9525"/>
          <a:ext cx="1038225" cy="371475"/>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twoCellAnchor>
    <xdr:from>
      <xdr:col>1</xdr:col>
      <xdr:colOff>144577</xdr:colOff>
      <xdr:row>21</xdr:row>
      <xdr:rowOff>50347</xdr:rowOff>
    </xdr:from>
    <xdr:to>
      <xdr:col>15</xdr:col>
      <xdr:colOff>544287</xdr:colOff>
      <xdr:row>37</xdr:row>
      <xdr:rowOff>93551</xdr:rowOff>
    </xdr:to>
    <xdr:graphicFrame macro="">
      <xdr:nvGraphicFramePr>
        <xdr:cNvPr id="2" name="Gráfico 1">
          <a:extLst>
            <a:ext uri="{FF2B5EF4-FFF2-40B4-BE49-F238E27FC236}">
              <a16:creationId xmlns:a16="http://schemas.microsoft.com/office/drawing/2014/main" id="{1DCC8904-7F19-4DD2-A150-9E28367160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0</xdr:col>
      <xdr:colOff>57150</xdr:colOff>
      <xdr:row>0</xdr:row>
      <xdr:rowOff>19050</xdr:rowOff>
    </xdr:from>
    <xdr:ext cx="695325" cy="142875"/>
    <xdr:pic>
      <xdr:nvPicPr>
        <xdr:cNvPr id="2" name="image3.jpg">
          <a:extLst>
            <a:ext uri="{FF2B5EF4-FFF2-40B4-BE49-F238E27FC236}">
              <a16:creationId xmlns:a16="http://schemas.microsoft.com/office/drawing/2014/main" id="{4C2BE1F1-8CA9-4C75-9E66-5BA98803207E}"/>
            </a:ext>
          </a:extLst>
        </xdr:cNvPr>
        <xdr:cNvPicPr preferRelativeResize="0"/>
      </xdr:nvPicPr>
      <xdr:blipFill>
        <a:blip xmlns:r="http://schemas.openxmlformats.org/officeDocument/2006/relationships"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3" name="image2.png">
          <a:extLst>
            <a:ext uri="{FF2B5EF4-FFF2-40B4-BE49-F238E27FC236}">
              <a16:creationId xmlns:a16="http://schemas.microsoft.com/office/drawing/2014/main" id="{417D1D6B-B4AA-46EC-9D96-B17CE064F1D8}"/>
            </a:ext>
          </a:extLst>
        </xdr:cNvPr>
        <xdr:cNvPicPr preferRelativeResize="0"/>
      </xdr:nvPicPr>
      <xdr:blipFill>
        <a:blip xmlns:r="http://schemas.openxmlformats.org/officeDocument/2006/relationships" r:embed="rId2" cstate="print"/>
        <a:stretch>
          <a:fillRect/>
        </a:stretch>
      </xdr:blipFill>
      <xdr:spPr>
        <a:xfrm>
          <a:off x="5334000" y="28575"/>
          <a:ext cx="457200" cy="142875"/>
        </a:xfrm>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twoCellAnchor>
    <xdr:from>
      <xdr:col>50</xdr:col>
      <xdr:colOff>19049</xdr:colOff>
      <xdr:row>1</xdr:row>
      <xdr:rowOff>71437</xdr:rowOff>
    </xdr:from>
    <xdr:to>
      <xdr:col>55</xdr:col>
      <xdr:colOff>933450</xdr:colOff>
      <xdr:row>19</xdr:row>
      <xdr:rowOff>19050</xdr:rowOff>
    </xdr:to>
    <xdr:graphicFrame macro="">
      <xdr:nvGraphicFramePr>
        <xdr:cNvPr id="2" name="Gráfico 1">
          <a:extLst>
            <a:ext uri="{FF2B5EF4-FFF2-40B4-BE49-F238E27FC236}">
              <a16:creationId xmlns:a16="http://schemas.microsoft.com/office/drawing/2014/main" id="{F431CA92-1DE6-40E3-B15D-2F215A5128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57150</xdr:colOff>
      <xdr:row>0</xdr:row>
      <xdr:rowOff>19050</xdr:rowOff>
    </xdr:from>
    <xdr:ext cx="695325" cy="142875"/>
    <xdr:pic>
      <xdr:nvPicPr>
        <xdr:cNvPr id="2" name="image3.jpg">
          <a:extLst>
            <a:ext uri="{FF2B5EF4-FFF2-40B4-BE49-F238E27FC236}">
              <a16:creationId xmlns:a16="http://schemas.microsoft.com/office/drawing/2014/main" id="{76481EF3-F3FD-4B0E-ABB5-0DE47A16ECA2}"/>
            </a:ext>
          </a:extLst>
        </xdr:cNvPr>
        <xdr:cNvPicPr preferRelativeResize="0"/>
      </xdr:nvPicPr>
      <xdr:blipFill>
        <a:blip xmlns:r="http://schemas.openxmlformats.org/officeDocument/2006/relationships"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755650" cy="238125"/>
    <xdr:pic>
      <xdr:nvPicPr>
        <xdr:cNvPr id="3" name="image2.png">
          <a:extLst>
            <a:ext uri="{FF2B5EF4-FFF2-40B4-BE49-F238E27FC236}">
              <a16:creationId xmlns:a16="http://schemas.microsoft.com/office/drawing/2014/main" id="{B69EC403-2900-4094-A4DA-50136F5D73FD}"/>
            </a:ext>
          </a:extLst>
        </xdr:cNvPr>
        <xdr:cNvPicPr preferRelativeResize="0"/>
      </xdr:nvPicPr>
      <xdr:blipFill>
        <a:blip xmlns:r="http://schemas.openxmlformats.org/officeDocument/2006/relationships" r:embed="rId2" cstate="print"/>
        <a:stretch>
          <a:fillRect/>
        </a:stretch>
      </xdr:blipFill>
      <xdr:spPr>
        <a:xfrm>
          <a:off x="6959600" y="28575"/>
          <a:ext cx="755650" cy="238125"/>
        </a:xfrm>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50</xdr:col>
      <xdr:colOff>57150</xdr:colOff>
      <xdr:row>0</xdr:row>
      <xdr:rowOff>76200</xdr:rowOff>
    </xdr:from>
    <xdr:ext cx="5572126" cy="2752725"/>
    <xdr:graphicFrame macro="">
      <xdr:nvGraphicFramePr>
        <xdr:cNvPr id="2" name="Chart 1">
          <a:extLst>
            <a:ext uri="{FF2B5EF4-FFF2-40B4-BE49-F238E27FC236}">
              <a16:creationId xmlns:a16="http://schemas.microsoft.com/office/drawing/2014/main" id="{F2DBD498-5DA5-488A-A792-F03344F323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dr:oneCellAnchor>
    <xdr:from>
      <xdr:col>0</xdr:col>
      <xdr:colOff>57150</xdr:colOff>
      <xdr:row>0</xdr:row>
      <xdr:rowOff>19050</xdr:rowOff>
    </xdr:from>
    <xdr:ext cx="695325" cy="142875"/>
    <xdr:pic>
      <xdr:nvPicPr>
        <xdr:cNvPr id="2" name="image3.jpg">
          <a:extLst>
            <a:ext uri="{FF2B5EF4-FFF2-40B4-BE49-F238E27FC236}">
              <a16:creationId xmlns:a16="http://schemas.microsoft.com/office/drawing/2014/main" id="{5E12D5FA-8C05-481B-BCCD-75506D7134AD}"/>
            </a:ext>
          </a:extLst>
        </xdr:cNvPr>
        <xdr:cNvPicPr preferRelativeResize="0"/>
      </xdr:nvPicPr>
      <xdr:blipFill>
        <a:blip xmlns:r="http://schemas.openxmlformats.org/officeDocument/2006/relationships"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3" name="image2.png">
          <a:extLst>
            <a:ext uri="{FF2B5EF4-FFF2-40B4-BE49-F238E27FC236}">
              <a16:creationId xmlns:a16="http://schemas.microsoft.com/office/drawing/2014/main" id="{489577BD-9EB9-439D-A50D-C8788B4EF573}"/>
            </a:ext>
          </a:extLst>
        </xdr:cNvPr>
        <xdr:cNvPicPr preferRelativeResize="0"/>
      </xdr:nvPicPr>
      <xdr:blipFill>
        <a:blip xmlns:r="http://schemas.openxmlformats.org/officeDocument/2006/relationships" r:embed="rId2" cstate="print"/>
        <a:stretch>
          <a:fillRect/>
        </a:stretch>
      </xdr:blipFill>
      <xdr:spPr>
        <a:xfrm>
          <a:off x="6772275" y="28575"/>
          <a:ext cx="457200" cy="142875"/>
        </a:xfrm>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twoCellAnchor>
    <xdr:from>
      <xdr:col>50</xdr:col>
      <xdr:colOff>252411</xdr:colOff>
      <xdr:row>0</xdr:row>
      <xdr:rowOff>61912</xdr:rowOff>
    </xdr:from>
    <xdr:to>
      <xdr:col>55</xdr:col>
      <xdr:colOff>523875</xdr:colOff>
      <xdr:row>19</xdr:row>
      <xdr:rowOff>9525</xdr:rowOff>
    </xdr:to>
    <xdr:graphicFrame macro="">
      <xdr:nvGraphicFramePr>
        <xdr:cNvPr id="2" name="Gráfico 1">
          <a:extLst>
            <a:ext uri="{FF2B5EF4-FFF2-40B4-BE49-F238E27FC236}">
              <a16:creationId xmlns:a16="http://schemas.microsoft.com/office/drawing/2014/main" id="{77A505B2-BF6F-40F5-8579-812EE4BAE9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oneCellAnchor>
    <xdr:from>
      <xdr:col>0</xdr:col>
      <xdr:colOff>57150</xdr:colOff>
      <xdr:row>0</xdr:row>
      <xdr:rowOff>19050</xdr:rowOff>
    </xdr:from>
    <xdr:ext cx="695325" cy="142875"/>
    <xdr:pic>
      <xdr:nvPicPr>
        <xdr:cNvPr id="2" name="image3.jpg">
          <a:extLst>
            <a:ext uri="{FF2B5EF4-FFF2-40B4-BE49-F238E27FC236}">
              <a16:creationId xmlns:a16="http://schemas.microsoft.com/office/drawing/2014/main" id="{16C70A46-F03F-4E45-8112-EC9AB289C8A8}"/>
            </a:ext>
          </a:extLst>
        </xdr:cNvPr>
        <xdr:cNvPicPr preferRelativeResize="0"/>
      </xdr:nvPicPr>
      <xdr:blipFill>
        <a:blip xmlns:r="http://schemas.openxmlformats.org/officeDocument/2006/relationships"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3" name="image2.png">
          <a:extLst>
            <a:ext uri="{FF2B5EF4-FFF2-40B4-BE49-F238E27FC236}">
              <a16:creationId xmlns:a16="http://schemas.microsoft.com/office/drawing/2014/main" id="{0D5D2D89-EB35-4C49-A90F-10F779B6EFC5}"/>
            </a:ext>
          </a:extLst>
        </xdr:cNvPr>
        <xdr:cNvPicPr preferRelativeResize="0"/>
      </xdr:nvPicPr>
      <xdr:blipFill>
        <a:blip xmlns:r="http://schemas.openxmlformats.org/officeDocument/2006/relationships" r:embed="rId2" cstate="print"/>
        <a:stretch>
          <a:fillRect/>
        </a:stretch>
      </xdr:blipFill>
      <xdr:spPr>
        <a:xfrm>
          <a:off x="6772275" y="28575"/>
          <a:ext cx="457200" cy="142875"/>
        </a:xfrm>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twoCellAnchor>
    <xdr:from>
      <xdr:col>6</xdr:col>
      <xdr:colOff>712787</xdr:colOff>
      <xdr:row>1</xdr:row>
      <xdr:rowOff>36512</xdr:rowOff>
    </xdr:from>
    <xdr:to>
      <xdr:col>11</xdr:col>
      <xdr:colOff>374650</xdr:colOff>
      <xdr:row>23</xdr:row>
      <xdr:rowOff>133350</xdr:rowOff>
    </xdr:to>
    <xdr:graphicFrame macro="">
      <xdr:nvGraphicFramePr>
        <xdr:cNvPr id="2" name="Gráfico 1">
          <a:extLst>
            <a:ext uri="{FF2B5EF4-FFF2-40B4-BE49-F238E27FC236}">
              <a16:creationId xmlns:a16="http://schemas.microsoft.com/office/drawing/2014/main" id="{564FC558-0DF2-4361-8C92-0A9DAF156B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oneCellAnchor>
    <xdr:from>
      <xdr:col>0</xdr:col>
      <xdr:colOff>57150</xdr:colOff>
      <xdr:row>0</xdr:row>
      <xdr:rowOff>19050</xdr:rowOff>
    </xdr:from>
    <xdr:ext cx="695325" cy="142875"/>
    <xdr:pic>
      <xdr:nvPicPr>
        <xdr:cNvPr id="2" name="image3.jpg">
          <a:extLst>
            <a:ext uri="{FF2B5EF4-FFF2-40B4-BE49-F238E27FC236}">
              <a16:creationId xmlns:a16="http://schemas.microsoft.com/office/drawing/2014/main" id="{B88025FE-D8FC-413A-9746-D4233837ADB8}"/>
            </a:ext>
          </a:extLst>
        </xdr:cNvPr>
        <xdr:cNvPicPr preferRelativeResize="0"/>
      </xdr:nvPicPr>
      <xdr:blipFill>
        <a:blip xmlns:r="http://schemas.openxmlformats.org/officeDocument/2006/relationships"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3" name="image2.png">
          <a:extLst>
            <a:ext uri="{FF2B5EF4-FFF2-40B4-BE49-F238E27FC236}">
              <a16:creationId xmlns:a16="http://schemas.microsoft.com/office/drawing/2014/main" id="{1FB6FC7A-4A72-487B-BFED-C4ED2CF05664}"/>
            </a:ext>
          </a:extLst>
        </xdr:cNvPr>
        <xdr:cNvPicPr preferRelativeResize="0"/>
      </xdr:nvPicPr>
      <xdr:blipFill>
        <a:blip xmlns:r="http://schemas.openxmlformats.org/officeDocument/2006/relationships" r:embed="rId2" cstate="print"/>
        <a:stretch>
          <a:fillRect/>
        </a:stretch>
      </xdr:blipFill>
      <xdr:spPr>
        <a:xfrm>
          <a:off x="6772275" y="28575"/>
          <a:ext cx="457200" cy="142875"/>
        </a:xfrm>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twoCellAnchor>
    <xdr:from>
      <xdr:col>6</xdr:col>
      <xdr:colOff>361158</xdr:colOff>
      <xdr:row>3</xdr:row>
      <xdr:rowOff>102393</xdr:rowOff>
    </xdr:from>
    <xdr:to>
      <xdr:col>11</xdr:col>
      <xdr:colOff>779464</xdr:colOff>
      <xdr:row>21</xdr:row>
      <xdr:rowOff>38100</xdr:rowOff>
    </xdr:to>
    <xdr:graphicFrame macro="">
      <xdr:nvGraphicFramePr>
        <xdr:cNvPr id="2" name="Gráfico 1">
          <a:extLst>
            <a:ext uri="{FF2B5EF4-FFF2-40B4-BE49-F238E27FC236}">
              <a16:creationId xmlns:a16="http://schemas.microsoft.com/office/drawing/2014/main" id="{5A084BAE-B37B-482F-BC16-21CD86D872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oneCellAnchor>
    <xdr:from>
      <xdr:col>0</xdr:col>
      <xdr:colOff>57150</xdr:colOff>
      <xdr:row>0</xdr:row>
      <xdr:rowOff>19050</xdr:rowOff>
    </xdr:from>
    <xdr:ext cx="695325" cy="142875"/>
    <xdr:pic>
      <xdr:nvPicPr>
        <xdr:cNvPr id="4" name="image3.jpg">
          <a:extLst>
            <a:ext uri="{FF2B5EF4-FFF2-40B4-BE49-F238E27FC236}">
              <a16:creationId xmlns:a16="http://schemas.microsoft.com/office/drawing/2014/main" id="{C9C9F8DC-90C7-4371-AA34-ACEA3371D2B3}"/>
            </a:ext>
          </a:extLst>
        </xdr:cNvPr>
        <xdr:cNvPicPr preferRelativeResize="0"/>
      </xdr:nvPicPr>
      <xdr:blipFill>
        <a:blip xmlns:r="http://schemas.openxmlformats.org/officeDocument/2006/relationships"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5" name="image2.png">
          <a:extLst>
            <a:ext uri="{FF2B5EF4-FFF2-40B4-BE49-F238E27FC236}">
              <a16:creationId xmlns:a16="http://schemas.microsoft.com/office/drawing/2014/main" id="{3BB1ED2B-BB1F-4530-B534-17F688AAC7F3}"/>
            </a:ext>
          </a:extLst>
        </xdr:cNvPr>
        <xdr:cNvPicPr preferRelativeResize="0"/>
      </xdr:nvPicPr>
      <xdr:blipFill>
        <a:blip xmlns:r="http://schemas.openxmlformats.org/officeDocument/2006/relationships" r:embed="rId2" cstate="print"/>
        <a:stretch>
          <a:fillRect/>
        </a:stretch>
      </xdr:blipFill>
      <xdr:spPr>
        <a:xfrm>
          <a:off x="6772275" y="28575"/>
          <a:ext cx="457200" cy="142875"/>
        </a:xfrm>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dr:oneCellAnchor>
    <xdr:from>
      <xdr:col>11</xdr:col>
      <xdr:colOff>361950</xdr:colOff>
      <xdr:row>4</xdr:row>
      <xdr:rowOff>38100</xdr:rowOff>
    </xdr:from>
    <xdr:ext cx="5743575" cy="2857500"/>
    <xdr:graphicFrame macro="">
      <xdr:nvGraphicFramePr>
        <xdr:cNvPr id="2" name="Chart 2">
          <a:extLst>
            <a:ext uri="{FF2B5EF4-FFF2-40B4-BE49-F238E27FC236}">
              <a16:creationId xmlns:a16="http://schemas.microsoft.com/office/drawing/2014/main" id="{EDBE74B6-E87A-4061-8AC2-025F27170A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dr:oneCellAnchor>
    <xdr:from>
      <xdr:col>0</xdr:col>
      <xdr:colOff>57150</xdr:colOff>
      <xdr:row>0</xdr:row>
      <xdr:rowOff>63500</xdr:rowOff>
    </xdr:from>
    <xdr:ext cx="977900" cy="285750"/>
    <xdr:pic>
      <xdr:nvPicPr>
        <xdr:cNvPr id="2" name="image3.jpg">
          <a:extLst>
            <a:ext uri="{FF2B5EF4-FFF2-40B4-BE49-F238E27FC236}">
              <a16:creationId xmlns:a16="http://schemas.microsoft.com/office/drawing/2014/main" id="{3A193194-85D6-4BF8-AFED-02200A44B9C1}"/>
            </a:ext>
          </a:extLst>
        </xdr:cNvPr>
        <xdr:cNvPicPr preferRelativeResize="0"/>
      </xdr:nvPicPr>
      <xdr:blipFill>
        <a:blip xmlns:r="http://schemas.openxmlformats.org/officeDocument/2006/relationships" r:embed="rId1" cstate="print"/>
        <a:stretch>
          <a:fillRect/>
        </a:stretch>
      </xdr:blipFill>
      <xdr:spPr>
        <a:xfrm>
          <a:off x="57150" y="63500"/>
          <a:ext cx="977900" cy="285750"/>
        </a:xfrm>
        <a:prstGeom prst="rect">
          <a:avLst/>
        </a:prstGeom>
        <a:noFill/>
      </xdr:spPr>
    </xdr:pic>
    <xdr:clientData fLocksWithSheet="0"/>
  </xdr:oneCellAnchor>
  <xdr:oneCellAnchor>
    <xdr:from>
      <xdr:col>2</xdr:col>
      <xdr:colOff>6667500</xdr:colOff>
      <xdr:row>1</xdr:row>
      <xdr:rowOff>47625</xdr:rowOff>
    </xdr:from>
    <xdr:ext cx="781050" cy="333375"/>
    <xdr:pic>
      <xdr:nvPicPr>
        <xdr:cNvPr id="3" name="image2.png">
          <a:extLst>
            <a:ext uri="{FF2B5EF4-FFF2-40B4-BE49-F238E27FC236}">
              <a16:creationId xmlns:a16="http://schemas.microsoft.com/office/drawing/2014/main" id="{CEC42B91-5D67-4FAF-BF83-DB51F5A91823}"/>
            </a:ext>
          </a:extLst>
        </xdr:cNvPr>
        <xdr:cNvPicPr preferRelativeResize="0"/>
      </xdr:nvPicPr>
      <xdr:blipFill>
        <a:blip xmlns:r="http://schemas.openxmlformats.org/officeDocument/2006/relationships" r:embed="rId2" cstate="print"/>
        <a:stretch>
          <a:fillRect/>
        </a:stretch>
      </xdr:blipFill>
      <xdr:spPr>
        <a:xfrm>
          <a:off x="10020300" y="47625"/>
          <a:ext cx="781050" cy="333375"/>
        </a:xfrm>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dr:oneCellAnchor>
    <xdr:from>
      <xdr:col>23</xdr:col>
      <xdr:colOff>657225</xdr:colOff>
      <xdr:row>4</xdr:row>
      <xdr:rowOff>0</xdr:rowOff>
    </xdr:from>
    <xdr:ext cx="5946775" cy="3117850"/>
    <xdr:graphicFrame macro="">
      <xdr:nvGraphicFramePr>
        <xdr:cNvPr id="2" name="Chart 1">
          <a:extLst>
            <a:ext uri="{FF2B5EF4-FFF2-40B4-BE49-F238E27FC236}">
              <a16:creationId xmlns:a16="http://schemas.microsoft.com/office/drawing/2014/main" id="{DD88E198-C0CD-4947-9562-3B7E75D126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0.xml><?xml version="1.0" encoding="utf-8"?>
<xdr:wsDr xmlns:xdr="http://schemas.openxmlformats.org/drawingml/2006/spreadsheetDrawing" xmlns:a="http://schemas.openxmlformats.org/drawingml/2006/main">
  <xdr:oneCellAnchor>
    <xdr:from>
      <xdr:col>0</xdr:col>
      <xdr:colOff>57150</xdr:colOff>
      <xdr:row>0</xdr:row>
      <xdr:rowOff>19050</xdr:rowOff>
    </xdr:from>
    <xdr:ext cx="695325" cy="142875"/>
    <xdr:pic>
      <xdr:nvPicPr>
        <xdr:cNvPr id="4" name="image3.jpg">
          <a:extLst>
            <a:ext uri="{FF2B5EF4-FFF2-40B4-BE49-F238E27FC236}">
              <a16:creationId xmlns:a16="http://schemas.microsoft.com/office/drawing/2014/main" id="{93CBC6BF-9D1C-4497-9338-88C8B55B8FDA}"/>
            </a:ext>
          </a:extLst>
        </xdr:cNvPr>
        <xdr:cNvPicPr preferRelativeResize="0"/>
      </xdr:nvPicPr>
      <xdr:blipFill>
        <a:blip xmlns:r="http://schemas.openxmlformats.org/officeDocument/2006/relationships"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5" name="image2.png">
          <a:extLst>
            <a:ext uri="{FF2B5EF4-FFF2-40B4-BE49-F238E27FC236}">
              <a16:creationId xmlns:a16="http://schemas.microsoft.com/office/drawing/2014/main" id="{0C5322C6-CF7D-4640-8ECA-A7E6BB17EE1B}"/>
            </a:ext>
          </a:extLst>
        </xdr:cNvPr>
        <xdr:cNvPicPr preferRelativeResize="0"/>
      </xdr:nvPicPr>
      <xdr:blipFill>
        <a:blip xmlns:r="http://schemas.openxmlformats.org/officeDocument/2006/relationships" r:embed="rId2" cstate="print"/>
        <a:stretch>
          <a:fillRect/>
        </a:stretch>
      </xdr:blipFill>
      <xdr:spPr>
        <a:xfrm>
          <a:off x="6076950" y="28575"/>
          <a:ext cx="457200" cy="142875"/>
        </a:xfrm>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dr:oneCellAnchor>
    <xdr:from>
      <xdr:col>4</xdr:col>
      <xdr:colOff>355600</xdr:colOff>
      <xdr:row>1</xdr:row>
      <xdr:rowOff>174625</xdr:rowOff>
    </xdr:from>
    <xdr:ext cx="4972050" cy="2378075"/>
    <xdr:graphicFrame macro="">
      <xdr:nvGraphicFramePr>
        <xdr:cNvPr id="2" name="Chart 7">
          <a:extLst>
            <a:ext uri="{FF2B5EF4-FFF2-40B4-BE49-F238E27FC236}">
              <a16:creationId xmlns:a16="http://schemas.microsoft.com/office/drawing/2014/main" id="{C50F6E5B-DF79-41FF-8DF2-16178878F9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2.xml><?xml version="1.0" encoding="utf-8"?>
<xdr:wsDr xmlns:xdr="http://schemas.openxmlformats.org/drawingml/2006/spreadsheetDrawing" xmlns:a="http://schemas.openxmlformats.org/drawingml/2006/main">
  <xdr:oneCellAnchor>
    <xdr:from>
      <xdr:col>0</xdr:col>
      <xdr:colOff>57150</xdr:colOff>
      <xdr:row>0</xdr:row>
      <xdr:rowOff>19050</xdr:rowOff>
    </xdr:from>
    <xdr:ext cx="695325" cy="142875"/>
    <xdr:pic>
      <xdr:nvPicPr>
        <xdr:cNvPr id="4" name="image3.jpg">
          <a:extLst>
            <a:ext uri="{FF2B5EF4-FFF2-40B4-BE49-F238E27FC236}">
              <a16:creationId xmlns:a16="http://schemas.microsoft.com/office/drawing/2014/main" id="{FC4A9A83-DAE5-41DE-821C-7E1E342E0CF9}"/>
            </a:ext>
          </a:extLst>
        </xdr:cNvPr>
        <xdr:cNvPicPr preferRelativeResize="0"/>
      </xdr:nvPicPr>
      <xdr:blipFill>
        <a:blip xmlns:r="http://schemas.openxmlformats.org/officeDocument/2006/relationships"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5" name="image2.png">
          <a:extLst>
            <a:ext uri="{FF2B5EF4-FFF2-40B4-BE49-F238E27FC236}">
              <a16:creationId xmlns:a16="http://schemas.microsoft.com/office/drawing/2014/main" id="{F0D8E9BC-492F-49D6-8054-907CC233697B}"/>
            </a:ext>
          </a:extLst>
        </xdr:cNvPr>
        <xdr:cNvPicPr preferRelativeResize="0"/>
      </xdr:nvPicPr>
      <xdr:blipFill>
        <a:blip xmlns:r="http://schemas.openxmlformats.org/officeDocument/2006/relationships" r:embed="rId2" cstate="print"/>
        <a:stretch>
          <a:fillRect/>
        </a:stretch>
      </xdr:blipFill>
      <xdr:spPr>
        <a:xfrm>
          <a:off x="5562600" y="28575"/>
          <a:ext cx="457200" cy="142875"/>
        </a:xfrm>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dr:oneCellAnchor>
    <xdr:from>
      <xdr:col>23</xdr:col>
      <xdr:colOff>387350</xdr:colOff>
      <xdr:row>3</xdr:row>
      <xdr:rowOff>19050</xdr:rowOff>
    </xdr:from>
    <xdr:ext cx="6737350" cy="2914650"/>
    <xdr:graphicFrame macro="">
      <xdr:nvGraphicFramePr>
        <xdr:cNvPr id="3" name="Chart 6">
          <a:extLst>
            <a:ext uri="{FF2B5EF4-FFF2-40B4-BE49-F238E27FC236}">
              <a16:creationId xmlns:a16="http://schemas.microsoft.com/office/drawing/2014/main" id="{B84D5857-4E7F-4811-940C-1643F053C9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4.xml><?xml version="1.0" encoding="utf-8"?>
<xdr:wsDr xmlns:xdr="http://schemas.openxmlformats.org/drawingml/2006/spreadsheetDrawing" xmlns:a="http://schemas.openxmlformats.org/drawingml/2006/main">
  <xdr:oneCellAnchor>
    <xdr:from>
      <xdr:col>0</xdr:col>
      <xdr:colOff>57150</xdr:colOff>
      <xdr:row>0</xdr:row>
      <xdr:rowOff>19050</xdr:rowOff>
    </xdr:from>
    <xdr:ext cx="695325" cy="142875"/>
    <xdr:pic>
      <xdr:nvPicPr>
        <xdr:cNvPr id="2" name="image3.jpg">
          <a:extLst>
            <a:ext uri="{FF2B5EF4-FFF2-40B4-BE49-F238E27FC236}">
              <a16:creationId xmlns:a16="http://schemas.microsoft.com/office/drawing/2014/main" id="{71A7388C-DB25-43D7-A47C-F351B082F12A}"/>
            </a:ext>
          </a:extLst>
        </xdr:cNvPr>
        <xdr:cNvPicPr preferRelativeResize="0"/>
      </xdr:nvPicPr>
      <xdr:blipFill>
        <a:blip xmlns:r="http://schemas.openxmlformats.org/officeDocument/2006/relationships"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3" name="image2.png">
          <a:extLst>
            <a:ext uri="{FF2B5EF4-FFF2-40B4-BE49-F238E27FC236}">
              <a16:creationId xmlns:a16="http://schemas.microsoft.com/office/drawing/2014/main" id="{D938FDBB-7434-4455-B837-4CE90E71EEBC}"/>
            </a:ext>
          </a:extLst>
        </xdr:cNvPr>
        <xdr:cNvPicPr preferRelativeResize="0"/>
      </xdr:nvPicPr>
      <xdr:blipFill>
        <a:blip xmlns:r="http://schemas.openxmlformats.org/officeDocument/2006/relationships" r:embed="rId2" cstate="print"/>
        <a:stretch>
          <a:fillRect/>
        </a:stretch>
      </xdr:blipFill>
      <xdr:spPr>
        <a:xfrm>
          <a:off x="5562600" y="28575"/>
          <a:ext cx="457200" cy="142875"/>
        </a:xfrm>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dr:oneCellAnchor>
    <xdr:from>
      <xdr:col>6</xdr:col>
      <xdr:colOff>38100</xdr:colOff>
      <xdr:row>14</xdr:row>
      <xdr:rowOff>9525</xdr:rowOff>
    </xdr:from>
    <xdr:ext cx="6337300" cy="2555876"/>
    <xdr:graphicFrame macro="">
      <xdr:nvGraphicFramePr>
        <xdr:cNvPr id="2" name="Chart 8">
          <a:extLst>
            <a:ext uri="{FF2B5EF4-FFF2-40B4-BE49-F238E27FC236}">
              <a16:creationId xmlns:a16="http://schemas.microsoft.com/office/drawing/2014/main" id="{9D2DD079-407D-4FAB-98C7-A4AF8DD129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6.xml><?xml version="1.0" encoding="utf-8"?>
<xdr:wsDr xmlns:xdr="http://schemas.openxmlformats.org/drawingml/2006/spreadsheetDrawing" xmlns:a="http://schemas.openxmlformats.org/drawingml/2006/main">
  <xdr:oneCellAnchor>
    <xdr:from>
      <xdr:col>0</xdr:col>
      <xdr:colOff>57150</xdr:colOff>
      <xdr:row>0</xdr:row>
      <xdr:rowOff>19050</xdr:rowOff>
    </xdr:from>
    <xdr:ext cx="695325" cy="142875"/>
    <xdr:pic>
      <xdr:nvPicPr>
        <xdr:cNvPr id="2" name="image3.jpg">
          <a:extLst>
            <a:ext uri="{FF2B5EF4-FFF2-40B4-BE49-F238E27FC236}">
              <a16:creationId xmlns:a16="http://schemas.microsoft.com/office/drawing/2014/main" id="{1F5FC2CF-7C8B-4376-A015-8299AB30AC52}"/>
            </a:ext>
          </a:extLst>
        </xdr:cNvPr>
        <xdr:cNvPicPr preferRelativeResize="0"/>
      </xdr:nvPicPr>
      <xdr:blipFill>
        <a:blip xmlns:r="http://schemas.openxmlformats.org/officeDocument/2006/relationships"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3" name="image2.png">
          <a:extLst>
            <a:ext uri="{FF2B5EF4-FFF2-40B4-BE49-F238E27FC236}">
              <a16:creationId xmlns:a16="http://schemas.microsoft.com/office/drawing/2014/main" id="{23FEE600-2CB9-48EE-9D60-0D5EE2CF754A}"/>
            </a:ext>
          </a:extLst>
        </xdr:cNvPr>
        <xdr:cNvPicPr preferRelativeResize="0"/>
      </xdr:nvPicPr>
      <xdr:blipFill>
        <a:blip xmlns:r="http://schemas.openxmlformats.org/officeDocument/2006/relationships" r:embed="rId2" cstate="print"/>
        <a:stretch>
          <a:fillRect/>
        </a:stretch>
      </xdr:blipFill>
      <xdr:spPr>
        <a:xfrm>
          <a:off x="5562600" y="28575"/>
          <a:ext cx="457200" cy="142875"/>
        </a:xfrm>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dr:twoCellAnchor>
    <xdr:from>
      <xdr:col>9</xdr:col>
      <xdr:colOff>520701</xdr:colOff>
      <xdr:row>8</xdr:row>
      <xdr:rowOff>50800</xdr:rowOff>
    </xdr:from>
    <xdr:to>
      <xdr:col>15</xdr:col>
      <xdr:colOff>701147</xdr:colOff>
      <xdr:row>21</xdr:row>
      <xdr:rowOff>13229</xdr:rowOff>
    </xdr:to>
    <xdr:graphicFrame macro="">
      <xdr:nvGraphicFramePr>
        <xdr:cNvPr id="2" name="Gráfico 1">
          <a:extLst>
            <a:ext uri="{FF2B5EF4-FFF2-40B4-BE49-F238E27FC236}">
              <a16:creationId xmlns:a16="http://schemas.microsoft.com/office/drawing/2014/main" id="{827CBDA3-5E2F-4BF8-B09E-FC7C026844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oneCellAnchor>
    <xdr:from>
      <xdr:col>0</xdr:col>
      <xdr:colOff>57150</xdr:colOff>
      <xdr:row>0</xdr:row>
      <xdr:rowOff>19050</xdr:rowOff>
    </xdr:from>
    <xdr:ext cx="695325" cy="142875"/>
    <xdr:pic>
      <xdr:nvPicPr>
        <xdr:cNvPr id="2" name="image3.jpg">
          <a:extLst>
            <a:ext uri="{FF2B5EF4-FFF2-40B4-BE49-F238E27FC236}">
              <a16:creationId xmlns:a16="http://schemas.microsoft.com/office/drawing/2014/main" id="{7FBB77CB-01A5-4DA7-B0C7-4F54B4611309}"/>
            </a:ext>
          </a:extLst>
        </xdr:cNvPr>
        <xdr:cNvPicPr preferRelativeResize="0"/>
      </xdr:nvPicPr>
      <xdr:blipFill>
        <a:blip xmlns:r="http://schemas.openxmlformats.org/officeDocument/2006/relationships"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3" name="image2.png">
          <a:extLst>
            <a:ext uri="{FF2B5EF4-FFF2-40B4-BE49-F238E27FC236}">
              <a16:creationId xmlns:a16="http://schemas.microsoft.com/office/drawing/2014/main" id="{F5214457-E895-4835-80E9-493D85662092}"/>
            </a:ext>
          </a:extLst>
        </xdr:cNvPr>
        <xdr:cNvPicPr preferRelativeResize="0"/>
      </xdr:nvPicPr>
      <xdr:blipFill>
        <a:blip xmlns:r="http://schemas.openxmlformats.org/officeDocument/2006/relationships" r:embed="rId2" cstate="print"/>
        <a:stretch>
          <a:fillRect/>
        </a:stretch>
      </xdr:blipFill>
      <xdr:spPr>
        <a:xfrm>
          <a:off x="5600700" y="28575"/>
          <a:ext cx="457200" cy="142875"/>
        </a:xfrm>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dr:twoCellAnchor>
    <xdr:from>
      <xdr:col>14</xdr:col>
      <xdr:colOff>180975</xdr:colOff>
      <xdr:row>0</xdr:row>
      <xdr:rowOff>146050</xdr:rowOff>
    </xdr:from>
    <xdr:to>
      <xdr:col>19</xdr:col>
      <xdr:colOff>752475</xdr:colOff>
      <xdr:row>39</xdr:row>
      <xdr:rowOff>0</xdr:rowOff>
    </xdr:to>
    <xdr:graphicFrame macro="">
      <xdr:nvGraphicFramePr>
        <xdr:cNvPr id="2" name="Gráfico 1">
          <a:extLst>
            <a:ext uri="{FF2B5EF4-FFF2-40B4-BE49-F238E27FC236}">
              <a16:creationId xmlns:a16="http://schemas.microsoft.com/office/drawing/2014/main" id="{D42E4B9C-ED3D-6057-B216-397E62D002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oneCellAnchor>
    <xdr:from>
      <xdr:col>0</xdr:col>
      <xdr:colOff>57150</xdr:colOff>
      <xdr:row>0</xdr:row>
      <xdr:rowOff>19050</xdr:rowOff>
    </xdr:from>
    <xdr:ext cx="695325" cy="142875"/>
    <xdr:pic>
      <xdr:nvPicPr>
        <xdr:cNvPr id="2" name="image3.jpg">
          <a:extLst>
            <a:ext uri="{FF2B5EF4-FFF2-40B4-BE49-F238E27FC236}">
              <a16:creationId xmlns:a16="http://schemas.microsoft.com/office/drawing/2014/main" id="{08C88E1C-EB2B-497D-B3A4-13F7BCE9150D}"/>
            </a:ext>
          </a:extLst>
        </xdr:cNvPr>
        <xdr:cNvPicPr preferRelativeResize="0"/>
      </xdr:nvPicPr>
      <xdr:blipFill>
        <a:blip xmlns:r="http://schemas.openxmlformats.org/officeDocument/2006/relationships"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3" name="image2.png">
          <a:extLst>
            <a:ext uri="{FF2B5EF4-FFF2-40B4-BE49-F238E27FC236}">
              <a16:creationId xmlns:a16="http://schemas.microsoft.com/office/drawing/2014/main" id="{50C967C6-8441-4188-8194-179C09058035}"/>
            </a:ext>
          </a:extLst>
        </xdr:cNvPr>
        <xdr:cNvPicPr preferRelativeResize="0"/>
      </xdr:nvPicPr>
      <xdr:blipFill>
        <a:blip xmlns:r="http://schemas.openxmlformats.org/officeDocument/2006/relationships" r:embed="rId2" cstate="print"/>
        <a:stretch>
          <a:fillRect/>
        </a:stretch>
      </xdr:blipFill>
      <xdr:spPr>
        <a:xfrm>
          <a:off x="7162800" y="28575"/>
          <a:ext cx="457200" cy="142875"/>
        </a:xfrm>
        <a:prstGeom prst="rect">
          <a:avLst/>
        </a:prstGeom>
        <a:noFill/>
      </xdr:spPr>
    </xdr:pic>
    <xdr:clientData fLocksWithSheet="0"/>
  </xdr:oneCellAnchor>
</xdr:wsDr>
</file>

<file path=xl/drawings/drawing31.xml><?xml version="1.0" encoding="utf-8"?>
<xdr:wsDr xmlns:xdr="http://schemas.openxmlformats.org/drawingml/2006/spreadsheetDrawing" xmlns:a="http://schemas.openxmlformats.org/drawingml/2006/main">
  <xdr:twoCellAnchor>
    <xdr:from>
      <xdr:col>0</xdr:col>
      <xdr:colOff>1095374</xdr:colOff>
      <xdr:row>7</xdr:row>
      <xdr:rowOff>184150</xdr:rowOff>
    </xdr:from>
    <xdr:to>
      <xdr:col>8</xdr:col>
      <xdr:colOff>279399</xdr:colOff>
      <xdr:row>19</xdr:row>
      <xdr:rowOff>165100</xdr:rowOff>
    </xdr:to>
    <xdr:graphicFrame macro="">
      <xdr:nvGraphicFramePr>
        <xdr:cNvPr id="2" name="Gráfico 1">
          <a:extLst>
            <a:ext uri="{FF2B5EF4-FFF2-40B4-BE49-F238E27FC236}">
              <a16:creationId xmlns:a16="http://schemas.microsoft.com/office/drawing/2014/main" id="{9A69178F-09FF-9F8D-916D-3BFEA032C7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oneCellAnchor>
    <xdr:from>
      <xdr:col>0</xdr:col>
      <xdr:colOff>57150</xdr:colOff>
      <xdr:row>0</xdr:row>
      <xdr:rowOff>19050</xdr:rowOff>
    </xdr:from>
    <xdr:ext cx="695325" cy="142875"/>
    <xdr:pic>
      <xdr:nvPicPr>
        <xdr:cNvPr id="2" name="image3.jpg">
          <a:extLst>
            <a:ext uri="{FF2B5EF4-FFF2-40B4-BE49-F238E27FC236}">
              <a16:creationId xmlns:a16="http://schemas.microsoft.com/office/drawing/2014/main" id="{C0797F7B-87DC-43C2-B14D-8A1DDCD1234F}"/>
            </a:ext>
          </a:extLst>
        </xdr:cNvPr>
        <xdr:cNvPicPr preferRelativeResize="0"/>
      </xdr:nvPicPr>
      <xdr:blipFill>
        <a:blip xmlns:r="http://schemas.openxmlformats.org/officeDocument/2006/relationships" r:embed="rId1" cstate="print"/>
        <a:stretch>
          <a:fillRect/>
        </a:stretch>
      </xdr:blipFill>
      <xdr:spPr>
        <a:xfrm>
          <a:off x="57150" y="19050"/>
          <a:ext cx="695325" cy="142875"/>
        </a:xfrm>
        <a:prstGeom prst="rect">
          <a:avLst/>
        </a:prstGeom>
        <a:noFill/>
      </xdr:spPr>
    </xdr:pic>
    <xdr:clientData fLocksWithSheet="0"/>
  </xdr:oneCellAnchor>
  <xdr:oneCellAnchor>
    <xdr:from>
      <xdr:col>2</xdr:col>
      <xdr:colOff>2876550</xdr:colOff>
      <xdr:row>0</xdr:row>
      <xdr:rowOff>28575</xdr:rowOff>
    </xdr:from>
    <xdr:ext cx="457200" cy="142875"/>
    <xdr:pic>
      <xdr:nvPicPr>
        <xdr:cNvPr id="3" name="image2.png">
          <a:extLst>
            <a:ext uri="{FF2B5EF4-FFF2-40B4-BE49-F238E27FC236}">
              <a16:creationId xmlns:a16="http://schemas.microsoft.com/office/drawing/2014/main" id="{63437811-BFDD-4444-9639-1410B6AEB492}"/>
            </a:ext>
          </a:extLst>
        </xdr:cNvPr>
        <xdr:cNvPicPr preferRelativeResize="0"/>
      </xdr:nvPicPr>
      <xdr:blipFill>
        <a:blip xmlns:r="http://schemas.openxmlformats.org/officeDocument/2006/relationships" r:embed="rId2" cstate="print"/>
        <a:stretch>
          <a:fillRect/>
        </a:stretch>
      </xdr:blipFill>
      <xdr:spPr>
        <a:xfrm>
          <a:off x="7181850" y="28575"/>
          <a:ext cx="457200" cy="142875"/>
        </a:xfrm>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proyectos.inei.gob.pe/MIRI/CENSOS/Preliminar_Censo%202007/Libro1.xl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PAG_35"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K:\Smifnban\valores\Excels\YIELDCURV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torres\tema%202\WINDOWS\TEMP\cuadrosJun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narvaez\factor%20cpv\NotaTribactual\NotaTrib\Notaexcel\Vinculada\2002\0902\VIN_NV_INGCORR02propinicial.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www.sbs.gob.pe/WINDOWS/Temporary%20Internet%20Files/OLK62A1/Libro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suyana\Anuario_Ambientales_2018\MIRI\CENSOS\Preliminar_Censo%202007\Libro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suyana\CN_BASE2007\2%20AAAAAA%20AASUYANA-7.9.2017\2-7.9.17\1-aaPara%20Trasladar\3\MIRI\CENSOS\Preliminar_Censo%202007\Libro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alvarez\ANUARIO_ESTAD_AMB2010\MIRI\CENSOS\Preliminar_Censo%202007\Libro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suyana\CN_BASE2007\NotaTribactual\NotaTrib\Notaexcel\Vinculada\2002\0902\VIN_NV_INGCORR02propinicial.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narvaez\factor%20cpv\Pedidos%20abruptos\cavali.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Server\matrices\Llegados\Hidrandina\BALANCE-SERVICIOS-ELECTRICOS-1999-E.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suyana\Anuario_Ambientales_2016\MIRI\CENSOS\Preliminar_Censo%202007\Libro1.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suyana\CN_BASE2007\MIRI\CENSOS\Preliminar_Censo%202007\Libro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www.inei.gob.pe/Documents%20and%20Settings/APOLO/Configuraci&#243;n%20local/Archivos%20temporales%20de%20Internet/OLKC/PRODUCCION.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F:\DATA\ANUARIO%202002\ANUARIO_TRADUCCION\ANUARIO_2002.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Atorres\datos\MINERIA\Mineria%201990-200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www.inei.gob.pe/Estudios%20econ&#243;micos/SAE/SEP/construcci&#243;n/1999/asfalto-barras.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Desa1\sima\Boletines\Agosto\julio\AVANCE%202004\AVANCE%20FEB%202004\Cap.-II\Lima-Callao\Willy\Boletin\Mensual\Cuadros\Bol_0898.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Arobles\semanal\Mis%20documentos\Mensual\Bol_0799.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Hsamander\c\WINDOWS\TEMP\1996\BOL_0596.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K:\Smifnban\Memoria\CuadrosMemoria.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suyana\CN_BASE2007\OLIVETI\STD98\ANUARI~1\LASERJC5\P_INST97.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Users/sramos/AppData/Local/Temp/1-aaPara%20Trasladar/3/MIRI/CENSOS/Preliminar_Censo%202007/Libro1.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mnarvaez\factor%20cpv\WINNT\TEMP\notes0ED6CD\Paridad2005(17agos)Gr&#225;fico.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galvarez\COMPENDIO2006\DOCUME~1\borjeda\CONFIG~1\Temp\INEMLA\INF-ECO-COY.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Desa1\sima\Boletines\Agosto\julio\AVANCE%202004\AVANCE%20FEB%202004\Cap.-II\Lima-Callao\Mis%20documentos\WORK\BOLETMES\1998\Bol_1298%20Completo.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mnarvaez\factor%20cpv\WINNT\TEMP\notes0ED6CD\Disco\Disco_Data\a-comp\NotaTribactual\NotaTrib\Notaexcel\Vinculada\2004\0504\NT_0504.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Desa1\sima\Boletines\Agosto\julio\AVANCE%202004\AVANCE%20FEB%202004\Cap.-II\Lima-Callao\Mis%20Documentos\WORK\BOLETMES\1999\Bol_0199.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Sunass\data\FLORIAN\EPS2000\LORETO.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suyana\CN_BASE2007\DOCUME~1\edavila\CONFIG~1\Temp\Piramide%20Pob%20%20Censal%20(2).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suyana\CN_BASE2007\Mis%20documentos\MISDOC\BASE1.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Jfa\share_e\EPS1999\SEDALIB2.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mnarvaez\factor%20cpv\Smifnban\valores\Excels\Tablas.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Desa1\sima\Boletines\Agosto\julio\AVANCE%202004\AVANCE%20FEB%202004\Cap.-II\Lima-Callao\WINDOWS\TEMP\Bol_0998.1.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mnarvaez\factor%20cpv\Usuarios\b1987\Documentos\Archivos%20Importantes\Colocaciones%20Netas.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Rmontero\boletin\WINDOWS\TEMP\BolMen_0798.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direccion\D\ESTADISTICAS%20REGIONALES\ESTADISTICAS%20REGIONALES\OTED-%20MODELO%20Prod-Ayacucho%202001-2002.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mnarvaez\factor%20cpv\Grupos\SEANALIS\Romano\FINANC1\TCdaily.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Desa1\sima\Boletines\Agosto\julio\AVANCE%202004\AVANCE%20FEB%202004\Cap.-II\Lima-Callao\WINDOWS\TEMP\Bol_1198%20Completo.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http://www.safp.gob.pe/estadistica/financiera/2002/Febrero/wBol_022002.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mnarvaez\factor%20cpv\GRUPOS\SEANALIS\TCR_BCRP\TCRbase94\Prog%20Mon%202004\pro_abr_v3.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mnarvaez\factor%20cpv\GRUPOS\SEANALIS\TCR_BCRP\TCRbase94\Data%20Analysis\2005\Data%20USA%20EU%20JAP%20Abr%2005.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K:\Smifnban\valores\Excels\BTPS-MS1.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F:\DOCUME~1\edavila\CONFIG~1\Temp\Piramide%20Pob%20%20Censal%20(2).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http://www.sbs.gob.pe/Esteco/ASAP/SPP/Boletin%20Mensual/2005/Bol_032005/Bol_032005%20(Web).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Despr02\compartir\IECE0400.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Desa1\SIMA\Boletines\julio\AVANCE%202004\AVANCE%20FEB%202004\Cap.-II\Lima-Callao\WINDOWS\TEMP\Bol_0998.1.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mnarvaez\factor%20cpv\WINNT\TEMP\notes0ED6CD\Graf%20cebolla%20(Rep%20May%2005).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Desa1\sima\grabar%20Cd\CUADROS\RECIBIDODE\INEI-2003-FORMATOS%20INRENA.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K:\Boletin%20Semanal\sem32_00\Boletin%20Mensual\Bol_052000%20preliminar.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K:\Smifnban\valores\Excels\Tablas.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mnarvaez\factor%20cpv\Profiles\1987\Mis%20documentos\MACRO\DatosMacro.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K:\Smifnban\SFN\Excels\ResumenDeCuentas10.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K:\Smifnban\valores\Excels\BonosFAME2001.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Desa1\sima\Boletines\Agosto\julio\AVANCE%202004\AVANCE%20FEB%202004\Cap.-II\Lima-Callao\WINDOWS\TEMP\Bol_089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35"/>
      <sheetName val="VC_Shar"/>
      <sheetName val="PAG_34"/>
      <sheetName val="Intru"/>
      <sheetName val="PAG19"/>
      <sheetName val="Rentab S- US$"/>
      <sheetName val="LImites Javier"/>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MP"/>
      <sheetName val="CDMS"/>
      <sheetName val="BTPMP"/>
      <sheetName val="BTPMS"/>
      <sheetName val="LTP"/>
      <sheetName val="Pre"/>
      <sheetName val="SerM"/>
      <sheetName val="SerT"/>
      <sheetName val="Tasas"/>
      <sheetName val="Curva"/>
      <sheetName val="SOB"/>
      <sheetName val="Nota"/>
      <sheetName val="EXT"/>
      <sheetName val="SerX"/>
      <sheetName val="cSpread"/>
      <sheetName val="gSpread"/>
      <sheetName val="Util"/>
      <sheetName val="datat02"/>
      <sheetName val="cd.mp"/>
      <sheetName val="cd.ms"/>
      <sheetName val="Dur"/>
      <sheetName val="cd_mp"/>
      <sheetName val="cd_ms"/>
      <sheetName val="cd_mp1"/>
      <sheetName val="cd_ms1"/>
    </sheetNames>
    <sheetDataSet>
      <sheetData sheetId="0" refreshError="1">
        <row r="2">
          <cell r="B2" t="str">
            <v>DATE</v>
          </cell>
          <cell r="C2" t="str">
            <v>OFER</v>
          </cell>
          <cell r="D2" t="str">
            <v>MONTO</v>
          </cell>
          <cell r="E2" t="str">
            <v>DEMN</v>
          </cell>
          <cell r="F2" t="str">
            <v>TASA</v>
          </cell>
          <cell r="G2" t="str">
            <v>CUPN</v>
          </cell>
          <cell r="H2" t="str">
            <v>RED2</v>
          </cell>
          <cell r="I2" t="str">
            <v>TITL</v>
          </cell>
          <cell r="J2" t="str">
            <v>TIPO</v>
          </cell>
          <cell r="K2" t="str">
            <v>DÍAS</v>
          </cell>
          <cell r="L2" t="str">
            <v>STASA</v>
          </cell>
          <cell r="M2" t="str">
            <v>SALDO Final</v>
          </cell>
          <cell r="N2" t="str">
            <v>OBSERV</v>
          </cell>
        </row>
        <row r="3">
          <cell r="B3">
            <v>33766</v>
          </cell>
          <cell r="C3">
            <v>10</v>
          </cell>
          <cell r="D3">
            <v>11</v>
          </cell>
          <cell r="E3">
            <v>16.600000000000001</v>
          </cell>
          <cell r="F3">
            <v>0.49064573923819621</v>
          </cell>
          <cell r="G3">
            <v>0</v>
          </cell>
          <cell r="H3">
            <v>33787</v>
          </cell>
          <cell r="I3" t="str">
            <v>CDB</v>
          </cell>
          <cell r="J3" t="str">
            <v>NOM</v>
          </cell>
          <cell r="K3">
            <v>21</v>
          </cell>
          <cell r="L3">
            <v>5.3971031316201579</v>
          </cell>
          <cell r="M3">
            <v>11</v>
          </cell>
          <cell r="N3" t="str">
            <v>REAPERTURA</v>
          </cell>
        </row>
        <row r="4">
          <cell r="B4">
            <v>33794</v>
          </cell>
          <cell r="C4">
            <v>20</v>
          </cell>
          <cell r="D4">
            <v>6</v>
          </cell>
          <cell r="E4">
            <v>7.7</v>
          </cell>
          <cell r="F4">
            <v>0.43965940173825069</v>
          </cell>
          <cell r="G4">
            <v>0</v>
          </cell>
          <cell r="H4">
            <v>33819</v>
          </cell>
          <cell r="I4" t="str">
            <v>CDB</v>
          </cell>
          <cell r="J4" t="str">
            <v>NOM</v>
          </cell>
          <cell r="K4">
            <v>25</v>
          </cell>
          <cell r="L4">
            <v>2.6379564104295041</v>
          </cell>
          <cell r="M4">
            <v>6</v>
          </cell>
          <cell r="N4" t="str">
            <v>NUEVA</v>
          </cell>
        </row>
        <row r="5">
          <cell r="B5">
            <v>33801</v>
          </cell>
          <cell r="C5">
            <v>15</v>
          </cell>
          <cell r="D5">
            <v>1.7</v>
          </cell>
          <cell r="E5">
            <v>2.6</v>
          </cell>
          <cell r="F5">
            <v>0.54226464586504752</v>
          </cell>
          <cell r="G5">
            <v>0</v>
          </cell>
          <cell r="H5">
            <v>33819</v>
          </cell>
          <cell r="I5" t="str">
            <v>CDB</v>
          </cell>
          <cell r="J5" t="str">
            <v>NOM</v>
          </cell>
          <cell r="K5">
            <v>18</v>
          </cell>
          <cell r="L5">
            <v>0.92184989797058081</v>
          </cell>
          <cell r="M5">
            <v>7.6999999999999993</v>
          </cell>
          <cell r="N5" t="str">
            <v>REAPERTURA</v>
          </cell>
        </row>
        <row r="6">
          <cell r="B6">
            <v>33823</v>
          </cell>
          <cell r="C6" t="str">
            <v>LIBRE</v>
          </cell>
          <cell r="D6">
            <v>25.1</v>
          </cell>
          <cell r="E6">
            <v>29.5</v>
          </cell>
          <cell r="F6">
            <v>0.46801738451383668</v>
          </cell>
          <cell r="G6">
            <v>0</v>
          </cell>
          <cell r="H6">
            <v>33848</v>
          </cell>
          <cell r="I6" t="str">
            <v>CDB</v>
          </cell>
          <cell r="J6" t="str">
            <v>NOM</v>
          </cell>
          <cell r="K6">
            <v>25</v>
          </cell>
          <cell r="L6">
            <v>11.747236351297301</v>
          </cell>
          <cell r="M6">
            <v>25.099999999999998</v>
          </cell>
          <cell r="N6" t="str">
            <v>NUEVA</v>
          </cell>
        </row>
        <row r="7">
          <cell r="B7">
            <v>33850</v>
          </cell>
          <cell r="C7" t="str">
            <v>LIBRE</v>
          </cell>
          <cell r="D7">
            <v>20.100000000000001</v>
          </cell>
          <cell r="E7">
            <v>37.299999999999997</v>
          </cell>
          <cell r="F7">
            <v>0.32156889081291862</v>
          </cell>
          <cell r="G7">
            <v>0</v>
          </cell>
          <cell r="H7">
            <v>33878</v>
          </cell>
          <cell r="I7" t="str">
            <v>CDB</v>
          </cell>
          <cell r="J7" t="str">
            <v>NOM</v>
          </cell>
          <cell r="K7">
            <v>28</v>
          </cell>
          <cell r="L7">
            <v>6.463534705339665</v>
          </cell>
          <cell r="M7">
            <v>20.100000000000001</v>
          </cell>
          <cell r="N7" t="str">
            <v>NUEVA</v>
          </cell>
        </row>
        <row r="8">
          <cell r="B8">
            <v>33856</v>
          </cell>
          <cell r="C8" t="str">
            <v>LIBRE</v>
          </cell>
          <cell r="D8">
            <v>8</v>
          </cell>
          <cell r="E8">
            <v>34.5</v>
          </cell>
          <cell r="F8">
            <v>0.30116882649362031</v>
          </cell>
          <cell r="G8">
            <v>0</v>
          </cell>
          <cell r="H8">
            <v>33878</v>
          </cell>
          <cell r="I8" t="str">
            <v>CDB</v>
          </cell>
          <cell r="J8" t="str">
            <v>NOM</v>
          </cell>
          <cell r="K8">
            <v>22</v>
          </cell>
          <cell r="L8">
            <v>2.4093506119489625</v>
          </cell>
          <cell r="M8">
            <v>28.100000000000009</v>
          </cell>
          <cell r="N8" t="str">
            <v>REAPERTURA</v>
          </cell>
        </row>
        <row r="9">
          <cell r="B9">
            <v>33879</v>
          </cell>
          <cell r="C9" t="str">
            <v>LIBRE</v>
          </cell>
          <cell r="D9">
            <v>5</v>
          </cell>
          <cell r="E9">
            <v>42.5</v>
          </cell>
          <cell r="F9">
            <v>0.34488882424629752</v>
          </cell>
          <cell r="G9">
            <v>0</v>
          </cell>
          <cell r="H9">
            <v>33939</v>
          </cell>
          <cell r="I9" t="str">
            <v>CDB</v>
          </cell>
          <cell r="J9" t="str">
            <v>NOM</v>
          </cell>
          <cell r="K9">
            <v>60</v>
          </cell>
          <cell r="L9">
            <v>1.7244441212314876</v>
          </cell>
          <cell r="M9">
            <v>5</v>
          </cell>
          <cell r="N9" t="str">
            <v>NUEVA</v>
          </cell>
        </row>
        <row r="10">
          <cell r="B10">
            <v>33884</v>
          </cell>
          <cell r="C10" t="str">
            <v>LIBRE</v>
          </cell>
          <cell r="D10">
            <v>6.5</v>
          </cell>
          <cell r="E10">
            <v>23</v>
          </cell>
          <cell r="F10">
            <v>0.33763262168963037</v>
          </cell>
          <cell r="G10">
            <v>0</v>
          </cell>
          <cell r="H10">
            <v>33911</v>
          </cell>
          <cell r="I10" t="str">
            <v>CDB</v>
          </cell>
          <cell r="J10" t="str">
            <v>NOM</v>
          </cell>
          <cell r="K10">
            <v>27</v>
          </cell>
          <cell r="L10">
            <v>2.1946120409825975</v>
          </cell>
          <cell r="M10">
            <v>11.5</v>
          </cell>
          <cell r="N10" t="str">
            <v>NUEVA</v>
          </cell>
        </row>
        <row r="11">
          <cell r="B11">
            <v>34011</v>
          </cell>
          <cell r="C11">
            <v>20</v>
          </cell>
          <cell r="D11">
            <v>15.5</v>
          </cell>
          <cell r="E11">
            <v>20</v>
          </cell>
          <cell r="F11">
            <v>0.30407408465886099</v>
          </cell>
          <cell r="G11">
            <v>0</v>
          </cell>
          <cell r="H11">
            <v>34039</v>
          </cell>
          <cell r="I11" t="str">
            <v>CDB</v>
          </cell>
          <cell r="J11" t="str">
            <v>NOM</v>
          </cell>
          <cell r="K11">
            <v>28</v>
          </cell>
          <cell r="L11">
            <v>4.7131483122123452</v>
          </cell>
          <cell r="M11">
            <v>15.5</v>
          </cell>
          <cell r="N11" t="str">
            <v>NUEVA</v>
          </cell>
        </row>
        <row r="12">
          <cell r="B12">
            <v>34018</v>
          </cell>
          <cell r="C12">
            <v>14</v>
          </cell>
          <cell r="D12">
            <v>7</v>
          </cell>
          <cell r="E12">
            <v>14</v>
          </cell>
          <cell r="F12">
            <v>0.28695814277514975</v>
          </cell>
          <cell r="G12">
            <v>0</v>
          </cell>
          <cell r="H12">
            <v>34046</v>
          </cell>
          <cell r="I12" t="str">
            <v>CDB</v>
          </cell>
          <cell r="J12" t="str">
            <v>NOM</v>
          </cell>
          <cell r="K12">
            <v>28</v>
          </cell>
          <cell r="L12">
            <v>2.0087069994260482</v>
          </cell>
          <cell r="M12">
            <v>22.5</v>
          </cell>
          <cell r="N12" t="str">
            <v>NUEVA</v>
          </cell>
        </row>
        <row r="13">
          <cell r="B13">
            <v>34039</v>
          </cell>
          <cell r="C13">
            <v>21.1</v>
          </cell>
          <cell r="D13">
            <v>11.6</v>
          </cell>
          <cell r="E13">
            <v>21.1</v>
          </cell>
          <cell r="F13">
            <v>0.30281950781071632</v>
          </cell>
          <cell r="G13">
            <v>0</v>
          </cell>
          <cell r="H13">
            <v>34066</v>
          </cell>
          <cell r="I13" t="str">
            <v>CDB</v>
          </cell>
          <cell r="J13" t="str">
            <v>NOM</v>
          </cell>
          <cell r="K13">
            <v>27</v>
          </cell>
          <cell r="L13">
            <v>3.5127062906043092</v>
          </cell>
          <cell r="M13">
            <v>18.599999999999994</v>
          </cell>
          <cell r="N13" t="str">
            <v>NUEVA</v>
          </cell>
        </row>
        <row r="14">
          <cell r="B14">
            <v>34075</v>
          </cell>
          <cell r="C14" t="str">
            <v>LIBRE</v>
          </cell>
          <cell r="D14">
            <v>8</v>
          </cell>
          <cell r="E14">
            <v>13</v>
          </cell>
          <cell r="F14">
            <v>0.3084431226115314</v>
          </cell>
          <cell r="G14">
            <v>0</v>
          </cell>
          <cell r="H14">
            <v>34103</v>
          </cell>
          <cell r="I14" t="str">
            <v>CDB</v>
          </cell>
          <cell r="J14" t="str">
            <v>NOM</v>
          </cell>
          <cell r="K14">
            <v>28</v>
          </cell>
          <cell r="L14">
            <v>2.4675449808922512</v>
          </cell>
          <cell r="M14">
            <v>8</v>
          </cell>
          <cell r="N14" t="str">
            <v>NUEVA</v>
          </cell>
        </row>
        <row r="15">
          <cell r="B15">
            <v>34124</v>
          </cell>
          <cell r="C15" t="str">
            <v>LIBRE</v>
          </cell>
          <cell r="D15">
            <v>18</v>
          </cell>
          <cell r="E15">
            <v>19.5</v>
          </cell>
          <cell r="F15">
            <v>0.30119937723550927</v>
          </cell>
          <cell r="G15">
            <v>0</v>
          </cell>
          <cell r="H15">
            <v>34152</v>
          </cell>
          <cell r="I15" t="str">
            <v>CDB</v>
          </cell>
          <cell r="J15" t="str">
            <v>NOM</v>
          </cell>
          <cell r="K15">
            <v>28</v>
          </cell>
          <cell r="L15">
            <v>5.4215887902391664</v>
          </cell>
          <cell r="M15">
            <v>18</v>
          </cell>
          <cell r="N15" t="str">
            <v>NUEVA</v>
          </cell>
        </row>
        <row r="16">
          <cell r="B16">
            <v>34131</v>
          </cell>
          <cell r="C16" t="str">
            <v>LIBRE</v>
          </cell>
          <cell r="D16">
            <v>21</v>
          </cell>
          <cell r="E16">
            <v>38</v>
          </cell>
          <cell r="F16">
            <v>0.2905921681936372</v>
          </cell>
          <cell r="G16">
            <v>0</v>
          </cell>
          <cell r="H16">
            <v>34159</v>
          </cell>
          <cell r="I16" t="str">
            <v>CDB</v>
          </cell>
          <cell r="J16" t="str">
            <v>NOM</v>
          </cell>
          <cell r="K16">
            <v>28</v>
          </cell>
          <cell r="L16">
            <v>6.102435532066381</v>
          </cell>
          <cell r="M16">
            <v>39</v>
          </cell>
          <cell r="N16" t="str">
            <v>NUEVA</v>
          </cell>
        </row>
        <row r="17">
          <cell r="B17">
            <v>34158</v>
          </cell>
          <cell r="C17" t="str">
            <v>LIBRE</v>
          </cell>
          <cell r="D17">
            <v>21</v>
          </cell>
          <cell r="E17">
            <v>27</v>
          </cell>
          <cell r="F17">
            <v>0.29297451324273838</v>
          </cell>
          <cell r="G17">
            <v>0</v>
          </cell>
          <cell r="H17">
            <v>34186</v>
          </cell>
          <cell r="I17" t="str">
            <v>CDB</v>
          </cell>
          <cell r="J17" t="str">
            <v>NOM</v>
          </cell>
          <cell r="K17">
            <v>28</v>
          </cell>
          <cell r="L17">
            <v>6.1524647780975057</v>
          </cell>
          <cell r="M17">
            <v>42</v>
          </cell>
          <cell r="N17" t="str">
            <v>NUEVA</v>
          </cell>
        </row>
        <row r="18">
          <cell r="B18">
            <v>34164</v>
          </cell>
          <cell r="C18" t="str">
            <v>LIBRE</v>
          </cell>
          <cell r="D18">
            <v>15.5</v>
          </cell>
          <cell r="E18">
            <v>19</v>
          </cell>
          <cell r="F18">
            <v>0.29496541415472954</v>
          </cell>
          <cell r="G18">
            <v>0</v>
          </cell>
          <cell r="H18">
            <v>34192</v>
          </cell>
          <cell r="I18" t="str">
            <v>CDB</v>
          </cell>
          <cell r="J18" t="str">
            <v>NOM</v>
          </cell>
          <cell r="K18">
            <v>28</v>
          </cell>
          <cell r="L18">
            <v>4.5719639193983079</v>
          </cell>
          <cell r="M18">
            <v>36.5</v>
          </cell>
          <cell r="N18" t="str">
            <v>NUEVA</v>
          </cell>
        </row>
        <row r="19">
          <cell r="B19">
            <v>34193</v>
          </cell>
          <cell r="C19" t="str">
            <v>LIBRE</v>
          </cell>
          <cell r="D19">
            <v>0</v>
          </cell>
          <cell r="E19">
            <v>3.4</v>
          </cell>
          <cell r="F19">
            <v>0</v>
          </cell>
          <cell r="G19">
            <v>0</v>
          </cell>
          <cell r="H19">
            <v>34221</v>
          </cell>
          <cell r="I19" t="str">
            <v>CDB</v>
          </cell>
          <cell r="J19" t="str">
            <v>NOM</v>
          </cell>
          <cell r="K19">
            <v>28</v>
          </cell>
          <cell r="L19">
            <v>0</v>
          </cell>
          <cell r="M19">
            <v>0</v>
          </cell>
          <cell r="N19" t="str">
            <v>NUEVA</v>
          </cell>
        </row>
        <row r="20">
          <cell r="B20">
            <v>34206</v>
          </cell>
          <cell r="C20" t="str">
            <v>LIBRE</v>
          </cell>
          <cell r="D20">
            <v>26</v>
          </cell>
          <cell r="E20">
            <v>29</v>
          </cell>
          <cell r="F20">
            <v>0.297294222244044</v>
          </cell>
          <cell r="G20">
            <v>0</v>
          </cell>
          <cell r="H20">
            <v>34234</v>
          </cell>
          <cell r="I20" t="str">
            <v>CDB</v>
          </cell>
          <cell r="J20" t="str">
            <v>NOM</v>
          </cell>
          <cell r="K20">
            <v>28</v>
          </cell>
          <cell r="L20">
            <v>7.7296497783451441</v>
          </cell>
          <cell r="M20">
            <v>26</v>
          </cell>
          <cell r="N20" t="str">
            <v>NUEVA</v>
          </cell>
        </row>
        <row r="21">
          <cell r="B21">
            <v>34219</v>
          </cell>
          <cell r="C21" t="str">
            <v>LIBRE</v>
          </cell>
          <cell r="D21">
            <v>34</v>
          </cell>
          <cell r="E21">
            <v>40</v>
          </cell>
          <cell r="F21">
            <v>0.29877264394193914</v>
          </cell>
          <cell r="G21">
            <v>0</v>
          </cell>
          <cell r="H21">
            <v>34247</v>
          </cell>
          <cell r="I21" t="str">
            <v>CDB</v>
          </cell>
          <cell r="J21" t="str">
            <v>NOM</v>
          </cell>
          <cell r="K21">
            <v>28</v>
          </cell>
          <cell r="L21">
            <v>10.158269894025931</v>
          </cell>
          <cell r="M21">
            <v>60</v>
          </cell>
          <cell r="N21" t="str">
            <v>NUEVA</v>
          </cell>
        </row>
        <row r="22">
          <cell r="B22">
            <v>34219</v>
          </cell>
          <cell r="C22" t="str">
            <v>LIBRE</v>
          </cell>
          <cell r="D22">
            <v>2</v>
          </cell>
          <cell r="E22">
            <v>2</v>
          </cell>
          <cell r="F22">
            <v>0.34488882424629752</v>
          </cell>
          <cell r="G22">
            <v>0</v>
          </cell>
          <cell r="H22">
            <v>34275</v>
          </cell>
          <cell r="I22" t="str">
            <v>CDB</v>
          </cell>
          <cell r="J22" t="str">
            <v>NOM</v>
          </cell>
          <cell r="K22">
            <v>56</v>
          </cell>
          <cell r="L22">
            <v>0.68977764849259504</v>
          </cell>
          <cell r="M22">
            <v>62</v>
          </cell>
          <cell r="N22" t="str">
            <v>NUEVA</v>
          </cell>
        </row>
        <row r="23">
          <cell r="B23">
            <v>34240</v>
          </cell>
          <cell r="C23" t="str">
            <v>LIBRE</v>
          </cell>
          <cell r="D23">
            <v>10</v>
          </cell>
          <cell r="E23">
            <v>66</v>
          </cell>
          <cell r="F23">
            <v>0.23580332236181256</v>
          </cell>
          <cell r="G23">
            <v>0</v>
          </cell>
          <cell r="H23">
            <v>34268</v>
          </cell>
          <cell r="I23" t="str">
            <v>CDB</v>
          </cell>
          <cell r="J23" t="str">
            <v>NOM</v>
          </cell>
          <cell r="K23">
            <v>28</v>
          </cell>
          <cell r="L23">
            <v>2.3580332236181256</v>
          </cell>
          <cell r="M23">
            <v>46</v>
          </cell>
          <cell r="N23" t="str">
            <v>NUEVA</v>
          </cell>
        </row>
        <row r="24">
          <cell r="B24">
            <v>34240</v>
          </cell>
          <cell r="C24" t="str">
            <v>LIBRE</v>
          </cell>
          <cell r="D24">
            <v>10</v>
          </cell>
          <cell r="E24">
            <v>25</v>
          </cell>
          <cell r="F24">
            <v>0.24604119325578755</v>
          </cell>
          <cell r="G24">
            <v>0</v>
          </cell>
          <cell r="H24">
            <v>34296</v>
          </cell>
          <cell r="I24" t="str">
            <v>CDB</v>
          </cell>
          <cell r="J24" t="str">
            <v>NOM</v>
          </cell>
          <cell r="K24">
            <v>56</v>
          </cell>
          <cell r="L24">
            <v>2.4604119325578755</v>
          </cell>
          <cell r="M24">
            <v>56</v>
          </cell>
          <cell r="N24" t="str">
            <v>NUEVA</v>
          </cell>
        </row>
        <row r="25">
          <cell r="B25">
            <v>34250</v>
          </cell>
          <cell r="C25" t="str">
            <v>LIBRE</v>
          </cell>
          <cell r="D25">
            <v>19</v>
          </cell>
          <cell r="E25">
            <v>50</v>
          </cell>
          <cell r="F25">
            <v>0.20270504548765578</v>
          </cell>
          <cell r="G25">
            <v>0</v>
          </cell>
          <cell r="H25">
            <v>34278</v>
          </cell>
          <cell r="I25" t="str">
            <v>CDB</v>
          </cell>
          <cell r="J25" t="str">
            <v>NOM</v>
          </cell>
          <cell r="K25">
            <v>28</v>
          </cell>
          <cell r="L25">
            <v>3.8513958642654598</v>
          </cell>
          <cell r="M25">
            <v>41</v>
          </cell>
          <cell r="N25" t="str">
            <v>NUEVA</v>
          </cell>
        </row>
        <row r="26">
          <cell r="B26">
            <v>34250</v>
          </cell>
          <cell r="C26" t="str">
            <v>LIBRE</v>
          </cell>
          <cell r="D26">
            <v>0</v>
          </cell>
          <cell r="E26">
            <v>7</v>
          </cell>
          <cell r="F26">
            <v>0</v>
          </cell>
          <cell r="G26">
            <v>0</v>
          </cell>
          <cell r="H26">
            <v>34306</v>
          </cell>
          <cell r="I26" t="str">
            <v>CDB</v>
          </cell>
          <cell r="J26" t="str">
            <v>NOM</v>
          </cell>
          <cell r="K26">
            <v>56</v>
          </cell>
          <cell r="L26">
            <v>0</v>
          </cell>
          <cell r="M26">
            <v>41</v>
          </cell>
          <cell r="N26" t="str">
            <v>NUEVA</v>
          </cell>
        </row>
        <row r="27">
          <cell r="B27">
            <v>34257</v>
          </cell>
          <cell r="C27" t="str">
            <v>LIBRE</v>
          </cell>
          <cell r="D27">
            <v>10</v>
          </cell>
          <cell r="E27">
            <v>37</v>
          </cell>
          <cell r="F27">
            <v>0.19176491422816233</v>
          </cell>
          <cell r="G27">
            <v>0</v>
          </cell>
          <cell r="H27">
            <v>34285</v>
          </cell>
          <cell r="I27" t="str">
            <v>CDB</v>
          </cell>
          <cell r="J27" t="str">
            <v>NOM</v>
          </cell>
          <cell r="K27">
            <v>28</v>
          </cell>
          <cell r="L27">
            <v>1.9176491422816233</v>
          </cell>
          <cell r="M27">
            <v>51</v>
          </cell>
          <cell r="N27" t="str">
            <v>NUEVA</v>
          </cell>
        </row>
        <row r="28">
          <cell r="B28">
            <v>34257</v>
          </cell>
          <cell r="C28" t="str">
            <v>LIBRE</v>
          </cell>
          <cell r="D28">
            <v>0</v>
          </cell>
          <cell r="E28">
            <v>5</v>
          </cell>
          <cell r="F28">
            <v>0</v>
          </cell>
          <cell r="G28">
            <v>0</v>
          </cell>
          <cell r="H28">
            <v>34313</v>
          </cell>
          <cell r="I28" t="str">
            <v>CDB</v>
          </cell>
          <cell r="J28" t="str">
            <v>NOM</v>
          </cell>
          <cell r="K28">
            <v>56</v>
          </cell>
          <cell r="L28">
            <v>0</v>
          </cell>
          <cell r="M28">
            <v>51</v>
          </cell>
          <cell r="N28" t="str">
            <v>NUEVA</v>
          </cell>
        </row>
        <row r="29">
          <cell r="B29">
            <v>34285</v>
          </cell>
          <cell r="C29" t="str">
            <v>LIBRE</v>
          </cell>
          <cell r="D29">
            <v>36.5</v>
          </cell>
          <cell r="E29">
            <v>43</v>
          </cell>
          <cell r="F29">
            <v>0.1909759108999014</v>
          </cell>
          <cell r="G29">
            <v>0</v>
          </cell>
          <cell r="H29">
            <v>34313</v>
          </cell>
          <cell r="I29" t="str">
            <v>CDB</v>
          </cell>
          <cell r="J29" t="str">
            <v>NOM</v>
          </cell>
          <cell r="K29">
            <v>28</v>
          </cell>
          <cell r="L29">
            <v>6.9706207478464011</v>
          </cell>
          <cell r="M29">
            <v>46.5</v>
          </cell>
          <cell r="N29" t="str">
            <v>REAPERTURA</v>
          </cell>
        </row>
        <row r="30">
          <cell r="B30">
            <v>34285</v>
          </cell>
          <cell r="C30" t="str">
            <v>LIBRE</v>
          </cell>
          <cell r="D30">
            <v>0</v>
          </cell>
          <cell r="E30">
            <v>2</v>
          </cell>
          <cell r="F30">
            <v>0</v>
          </cell>
          <cell r="G30">
            <v>0</v>
          </cell>
          <cell r="H30">
            <v>34341</v>
          </cell>
          <cell r="I30" t="str">
            <v>CDB</v>
          </cell>
          <cell r="J30" t="str">
            <v>NOM</v>
          </cell>
          <cell r="K30">
            <v>56</v>
          </cell>
          <cell r="L30">
            <v>0</v>
          </cell>
          <cell r="M30">
            <v>46.5</v>
          </cell>
          <cell r="N30" t="str">
            <v>NUEVA</v>
          </cell>
        </row>
        <row r="31">
          <cell r="B31">
            <v>34332</v>
          </cell>
          <cell r="C31" t="str">
            <v>LIBRE</v>
          </cell>
          <cell r="D31">
            <v>1.2</v>
          </cell>
          <cell r="E31">
            <v>12.493</v>
          </cell>
          <cell r="F31">
            <v>0.26812243577783779</v>
          </cell>
          <cell r="G31">
            <v>0</v>
          </cell>
          <cell r="H31">
            <v>34360</v>
          </cell>
          <cell r="I31" t="str">
            <v>CDB</v>
          </cell>
          <cell r="J31" t="str">
            <v>NOM</v>
          </cell>
          <cell r="K31">
            <v>28</v>
          </cell>
          <cell r="L31">
            <v>0.32174692293340534</v>
          </cell>
          <cell r="M31">
            <v>1.1999999999999886</v>
          </cell>
          <cell r="N31" t="str">
            <v>NUEVA</v>
          </cell>
        </row>
        <row r="32">
          <cell r="B32">
            <v>34333</v>
          </cell>
          <cell r="C32" t="str">
            <v>LIBRE</v>
          </cell>
          <cell r="D32">
            <v>10.477</v>
          </cell>
          <cell r="E32">
            <v>10.477</v>
          </cell>
          <cell r="F32">
            <v>0.26824179456254527</v>
          </cell>
          <cell r="G32">
            <v>0</v>
          </cell>
          <cell r="H32">
            <v>34361</v>
          </cell>
          <cell r="I32" t="str">
            <v>CDB</v>
          </cell>
          <cell r="J32" t="str">
            <v>NOM</v>
          </cell>
          <cell r="K32">
            <v>28</v>
          </cell>
          <cell r="L32">
            <v>2.8103692816317869</v>
          </cell>
          <cell r="M32">
            <v>11.676999999999964</v>
          </cell>
          <cell r="N32" t="str">
            <v>NUEVA</v>
          </cell>
        </row>
        <row r="33">
          <cell r="B33">
            <v>34341</v>
          </cell>
          <cell r="C33" t="str">
            <v>LIBRE</v>
          </cell>
          <cell r="D33">
            <v>32</v>
          </cell>
          <cell r="E33">
            <v>51.1</v>
          </cell>
          <cell r="F33">
            <v>0.19286468163492443</v>
          </cell>
          <cell r="G33">
            <v>0</v>
          </cell>
          <cell r="H33">
            <v>34369</v>
          </cell>
          <cell r="I33" t="str">
            <v>CDB</v>
          </cell>
          <cell r="J33" t="str">
            <v>NOM</v>
          </cell>
          <cell r="K33">
            <v>28</v>
          </cell>
          <cell r="L33">
            <v>6.1716698123175817</v>
          </cell>
          <cell r="M33">
            <v>43.676999999999964</v>
          </cell>
          <cell r="N33" t="str">
            <v>NUEVA</v>
          </cell>
        </row>
        <row r="34">
          <cell r="B34">
            <v>34347</v>
          </cell>
          <cell r="C34" t="str">
            <v>LIBRE</v>
          </cell>
          <cell r="D34">
            <v>62.6</v>
          </cell>
          <cell r="E34">
            <v>72.8</v>
          </cell>
          <cell r="F34">
            <v>0.1934572493404545</v>
          </cell>
          <cell r="G34">
            <v>0</v>
          </cell>
          <cell r="H34">
            <v>34375</v>
          </cell>
          <cell r="I34" t="str">
            <v>CDB</v>
          </cell>
          <cell r="J34" t="str">
            <v>NOM</v>
          </cell>
          <cell r="K34">
            <v>28</v>
          </cell>
          <cell r="L34">
            <v>12.110423808712452</v>
          </cell>
          <cell r="M34">
            <v>106.27699999999999</v>
          </cell>
          <cell r="N34" t="str">
            <v>NUEVA</v>
          </cell>
        </row>
        <row r="35">
          <cell r="B35">
            <v>34361</v>
          </cell>
          <cell r="C35" t="str">
            <v>LIBRE</v>
          </cell>
          <cell r="D35">
            <v>91.23</v>
          </cell>
          <cell r="E35">
            <v>94.63</v>
          </cell>
          <cell r="F35">
            <v>0.19199043174015773</v>
          </cell>
          <cell r="G35">
            <v>0</v>
          </cell>
          <cell r="H35">
            <v>34389</v>
          </cell>
          <cell r="I35" t="str">
            <v>CDB</v>
          </cell>
          <cell r="J35" t="str">
            <v>NOM</v>
          </cell>
          <cell r="K35">
            <v>28</v>
          </cell>
          <cell r="L35">
            <v>17.515287087654592</v>
          </cell>
          <cell r="M35">
            <v>185.82999999999998</v>
          </cell>
          <cell r="N35" t="str">
            <v>NUEVA</v>
          </cell>
        </row>
        <row r="36">
          <cell r="B36">
            <v>34375</v>
          </cell>
          <cell r="C36" t="str">
            <v>LIBRE</v>
          </cell>
          <cell r="D36">
            <v>90.5</v>
          </cell>
          <cell r="E36">
            <v>98</v>
          </cell>
          <cell r="F36">
            <v>0.16765177626913008</v>
          </cell>
          <cell r="G36">
            <v>0</v>
          </cell>
          <cell r="H36">
            <v>34403</v>
          </cell>
          <cell r="I36" t="str">
            <v>CDB</v>
          </cell>
          <cell r="J36" t="str">
            <v>NOM</v>
          </cell>
          <cell r="K36">
            <v>28</v>
          </cell>
          <cell r="L36">
            <v>15.172485752356273</v>
          </cell>
          <cell r="M36">
            <v>181.72999999999996</v>
          </cell>
          <cell r="N36" t="str">
            <v>NUEVA</v>
          </cell>
        </row>
        <row r="37">
          <cell r="B37">
            <v>34382</v>
          </cell>
          <cell r="C37" t="str">
            <v>LIBRE</v>
          </cell>
          <cell r="D37">
            <v>101.5</v>
          </cell>
          <cell r="E37">
            <v>130.5</v>
          </cell>
          <cell r="F37">
            <v>0.15866516565010236</v>
          </cell>
          <cell r="G37">
            <v>0</v>
          </cell>
          <cell r="H37">
            <v>34410</v>
          </cell>
          <cell r="I37" t="str">
            <v>CDB</v>
          </cell>
          <cell r="J37" t="str">
            <v>NOM</v>
          </cell>
          <cell r="K37">
            <v>28</v>
          </cell>
          <cell r="L37">
            <v>16.104514313485389</v>
          </cell>
          <cell r="M37">
            <v>283.22999999999996</v>
          </cell>
          <cell r="N37" t="str">
            <v>NUEVA</v>
          </cell>
        </row>
        <row r="38">
          <cell r="B38">
            <v>34389</v>
          </cell>
          <cell r="C38" t="str">
            <v>LIBRE</v>
          </cell>
          <cell r="D38">
            <v>20.6</v>
          </cell>
          <cell r="E38">
            <v>82.075999999999993</v>
          </cell>
          <cell r="F38">
            <v>0.16054817817768496</v>
          </cell>
          <cell r="G38">
            <v>0</v>
          </cell>
          <cell r="H38">
            <v>34417</v>
          </cell>
          <cell r="I38" t="str">
            <v>CDB</v>
          </cell>
          <cell r="J38" t="str">
            <v>NOM</v>
          </cell>
          <cell r="K38">
            <v>28</v>
          </cell>
          <cell r="L38">
            <v>3.3072924704603106</v>
          </cell>
          <cell r="M38">
            <v>212.60000000000002</v>
          </cell>
          <cell r="N38" t="str">
            <v>NUEVA</v>
          </cell>
        </row>
        <row r="39">
          <cell r="B39">
            <v>34393</v>
          </cell>
          <cell r="C39" t="str">
            <v>LIBRE</v>
          </cell>
          <cell r="D39">
            <v>40</v>
          </cell>
          <cell r="E39">
            <v>49</v>
          </cell>
          <cell r="F39">
            <v>0.15988811755779575</v>
          </cell>
          <cell r="G39">
            <v>0</v>
          </cell>
          <cell r="H39">
            <v>34421</v>
          </cell>
          <cell r="I39" t="str">
            <v>CDB</v>
          </cell>
          <cell r="J39" t="str">
            <v>NOM</v>
          </cell>
          <cell r="K39">
            <v>28</v>
          </cell>
          <cell r="L39">
            <v>6.39552470231183</v>
          </cell>
          <cell r="M39">
            <v>252.60000000000002</v>
          </cell>
          <cell r="N39" t="str">
            <v>NUEVA</v>
          </cell>
        </row>
        <row r="40">
          <cell r="B40">
            <v>34403</v>
          </cell>
          <cell r="C40" t="str">
            <v>LIBRE</v>
          </cell>
          <cell r="D40">
            <v>98</v>
          </cell>
          <cell r="E40">
            <v>113</v>
          </cell>
          <cell r="F40">
            <v>0.14998749308654991</v>
          </cell>
          <cell r="G40">
            <v>0</v>
          </cell>
          <cell r="H40">
            <v>34431</v>
          </cell>
          <cell r="I40" t="str">
            <v>CDB</v>
          </cell>
          <cell r="J40" t="str">
            <v>NOM</v>
          </cell>
          <cell r="K40">
            <v>28</v>
          </cell>
          <cell r="L40">
            <v>14.69877432248189</v>
          </cell>
          <cell r="M40">
            <v>260.10000000000002</v>
          </cell>
          <cell r="N40" t="str">
            <v>NUEVA</v>
          </cell>
        </row>
        <row r="41">
          <cell r="B41">
            <v>34410</v>
          </cell>
          <cell r="C41" t="str">
            <v>LIBRE</v>
          </cell>
          <cell r="D41">
            <v>94.5</v>
          </cell>
          <cell r="E41">
            <v>95.5</v>
          </cell>
          <cell r="F41">
            <v>0.15021939570991472</v>
          </cell>
          <cell r="G41">
            <v>0</v>
          </cell>
          <cell r="H41">
            <v>34438</v>
          </cell>
          <cell r="I41" t="str">
            <v>CDB</v>
          </cell>
          <cell r="J41" t="str">
            <v>NOM</v>
          </cell>
          <cell r="K41">
            <v>28</v>
          </cell>
          <cell r="L41">
            <v>14.195732894586941</v>
          </cell>
          <cell r="M41">
            <v>253.10000000000002</v>
          </cell>
          <cell r="N41" t="str">
            <v>NUEVA</v>
          </cell>
        </row>
        <row r="42">
          <cell r="B42">
            <v>34416</v>
          </cell>
          <cell r="C42" t="str">
            <v>LIBRE</v>
          </cell>
          <cell r="D42">
            <v>49.5</v>
          </cell>
          <cell r="E42">
            <v>54.5</v>
          </cell>
          <cell r="F42">
            <v>0.14923751349756742</v>
          </cell>
          <cell r="G42">
            <v>0</v>
          </cell>
          <cell r="H42">
            <v>34444</v>
          </cell>
          <cell r="I42" t="str">
            <v>CDB</v>
          </cell>
          <cell r="J42" t="str">
            <v>NOM</v>
          </cell>
          <cell r="K42">
            <v>28</v>
          </cell>
          <cell r="L42">
            <v>7.3872569181295873</v>
          </cell>
          <cell r="M42">
            <v>302.60000000000002</v>
          </cell>
          <cell r="N42" t="str">
            <v>NUEVA</v>
          </cell>
        </row>
        <row r="43">
          <cell r="B43">
            <v>34418</v>
          </cell>
          <cell r="C43" t="str">
            <v>LIBRE</v>
          </cell>
          <cell r="D43">
            <v>44.48</v>
          </cell>
          <cell r="E43">
            <v>54.48</v>
          </cell>
          <cell r="F43">
            <v>0.14955108676562379</v>
          </cell>
          <cell r="G43">
            <v>0</v>
          </cell>
          <cell r="H43">
            <v>34446</v>
          </cell>
          <cell r="I43" t="str">
            <v>CDB</v>
          </cell>
          <cell r="J43" t="str">
            <v>NOM</v>
          </cell>
          <cell r="K43">
            <v>28</v>
          </cell>
          <cell r="L43">
            <v>6.6520323393349452</v>
          </cell>
          <cell r="M43">
            <v>326.48</v>
          </cell>
          <cell r="N43" t="str">
            <v>NUEVA</v>
          </cell>
        </row>
        <row r="44">
          <cell r="B44">
            <v>34423</v>
          </cell>
          <cell r="C44" t="str">
            <v>LIBRE</v>
          </cell>
          <cell r="D44">
            <v>40</v>
          </cell>
          <cell r="E44">
            <v>41</v>
          </cell>
          <cell r="F44">
            <v>0.14927840991154984</v>
          </cell>
          <cell r="G44">
            <v>0</v>
          </cell>
          <cell r="H44">
            <v>34451</v>
          </cell>
          <cell r="I44" t="str">
            <v>CDB</v>
          </cell>
          <cell r="J44" t="str">
            <v>NOM</v>
          </cell>
          <cell r="K44">
            <v>28</v>
          </cell>
          <cell r="L44">
            <v>5.9711363964619935</v>
          </cell>
          <cell r="M44">
            <v>326.48</v>
          </cell>
          <cell r="N44" t="str">
            <v>NUEVA</v>
          </cell>
        </row>
        <row r="45">
          <cell r="B45">
            <v>34432</v>
          </cell>
          <cell r="C45" t="str">
            <v>LIBRE</v>
          </cell>
          <cell r="D45">
            <v>84.5</v>
          </cell>
          <cell r="E45">
            <v>86.5</v>
          </cell>
          <cell r="F45">
            <v>0.15043769616108005</v>
          </cell>
          <cell r="G45">
            <v>0</v>
          </cell>
          <cell r="H45">
            <v>34460</v>
          </cell>
          <cell r="I45" t="str">
            <v>CDB</v>
          </cell>
          <cell r="J45" t="str">
            <v>NOM</v>
          </cell>
          <cell r="K45">
            <v>28</v>
          </cell>
          <cell r="L45">
            <v>12.711985325611264</v>
          </cell>
          <cell r="M45">
            <v>312.98</v>
          </cell>
          <cell r="N45" t="str">
            <v>NUEVA</v>
          </cell>
        </row>
        <row r="46">
          <cell r="B46">
            <v>34437</v>
          </cell>
          <cell r="C46" t="str">
            <v>LIBRE</v>
          </cell>
          <cell r="D46">
            <v>39.85</v>
          </cell>
          <cell r="E46">
            <v>42.85</v>
          </cell>
          <cell r="F46">
            <v>0.15050592284026387</v>
          </cell>
          <cell r="G46">
            <v>0</v>
          </cell>
          <cell r="H46">
            <v>34465</v>
          </cell>
          <cell r="I46" t="str">
            <v>CDB</v>
          </cell>
          <cell r="J46" t="str">
            <v>NOM</v>
          </cell>
          <cell r="K46">
            <v>28</v>
          </cell>
          <cell r="L46">
            <v>5.9976610251845157</v>
          </cell>
          <cell r="M46">
            <v>352.82999999999993</v>
          </cell>
          <cell r="N46" t="str">
            <v>NUEVA</v>
          </cell>
        </row>
        <row r="47">
          <cell r="B47">
            <v>34439</v>
          </cell>
          <cell r="C47" t="str">
            <v>LIBRE</v>
          </cell>
          <cell r="D47">
            <v>32.299999999999997</v>
          </cell>
          <cell r="E47">
            <v>33.299999999999997</v>
          </cell>
          <cell r="F47">
            <v>0.15116108770013081</v>
          </cell>
          <cell r="G47">
            <v>0</v>
          </cell>
          <cell r="H47">
            <v>34467</v>
          </cell>
          <cell r="I47" t="str">
            <v>CDB</v>
          </cell>
          <cell r="J47" t="str">
            <v>NOM</v>
          </cell>
          <cell r="K47">
            <v>28</v>
          </cell>
          <cell r="L47">
            <v>4.8825031327142252</v>
          </cell>
          <cell r="M47">
            <v>290.62999999999988</v>
          </cell>
          <cell r="N47" t="str">
            <v>NUEVA</v>
          </cell>
        </row>
        <row r="48">
          <cell r="B48">
            <v>34444</v>
          </cell>
          <cell r="C48" t="str">
            <v>LIBRE</v>
          </cell>
          <cell r="D48">
            <v>7.15</v>
          </cell>
          <cell r="E48">
            <v>10.15</v>
          </cell>
          <cell r="F48">
            <v>0.15116108770013081</v>
          </cell>
          <cell r="G48">
            <v>0</v>
          </cell>
          <cell r="H48">
            <v>34472</v>
          </cell>
          <cell r="I48" t="str">
            <v>CDB</v>
          </cell>
          <cell r="J48" t="str">
            <v>NOM</v>
          </cell>
          <cell r="K48">
            <v>28</v>
          </cell>
          <cell r="L48">
            <v>1.0808017770559353</v>
          </cell>
          <cell r="M48">
            <v>248.27999999999997</v>
          </cell>
          <cell r="N48" t="str">
            <v>NUEVA</v>
          </cell>
        </row>
        <row r="49">
          <cell r="B49">
            <v>34446</v>
          </cell>
          <cell r="C49" t="str">
            <v>LIBRE</v>
          </cell>
          <cell r="D49">
            <v>37.375</v>
          </cell>
          <cell r="E49">
            <v>42.375</v>
          </cell>
          <cell r="F49">
            <v>0.15116108770013081</v>
          </cell>
          <cell r="G49">
            <v>0</v>
          </cell>
          <cell r="H49">
            <v>34474</v>
          </cell>
          <cell r="I49" t="str">
            <v>CDB</v>
          </cell>
          <cell r="J49" t="str">
            <v>NOM</v>
          </cell>
          <cell r="K49">
            <v>28</v>
          </cell>
          <cell r="L49">
            <v>5.6496456527923895</v>
          </cell>
          <cell r="M49">
            <v>241.17499999999995</v>
          </cell>
          <cell r="N49" t="str">
            <v>NUEVA</v>
          </cell>
        </row>
        <row r="50">
          <cell r="B50">
            <v>34451</v>
          </cell>
          <cell r="C50" t="str">
            <v>LIBRE</v>
          </cell>
          <cell r="D50">
            <v>15</v>
          </cell>
          <cell r="E50">
            <v>19</v>
          </cell>
          <cell r="F50">
            <v>0.15047863172352183</v>
          </cell>
          <cell r="G50">
            <v>0</v>
          </cell>
          <cell r="H50">
            <v>34479</v>
          </cell>
          <cell r="I50" t="str">
            <v>CDB</v>
          </cell>
          <cell r="J50" t="str">
            <v>NOM</v>
          </cell>
          <cell r="K50">
            <v>28</v>
          </cell>
          <cell r="L50">
            <v>2.2571794758528272</v>
          </cell>
          <cell r="M50">
            <v>216.17499999999995</v>
          </cell>
          <cell r="N50" t="str">
            <v>NUEVA</v>
          </cell>
        </row>
        <row r="51">
          <cell r="B51">
            <v>34453</v>
          </cell>
          <cell r="C51" t="str">
            <v>LIBRE</v>
          </cell>
          <cell r="D51">
            <v>3</v>
          </cell>
          <cell r="E51">
            <v>7</v>
          </cell>
          <cell r="F51">
            <v>0.15116108770013081</v>
          </cell>
          <cell r="G51">
            <v>0</v>
          </cell>
          <cell r="H51">
            <v>34481</v>
          </cell>
          <cell r="I51" t="str">
            <v>CDB</v>
          </cell>
          <cell r="J51" t="str">
            <v>NOM</v>
          </cell>
          <cell r="K51">
            <v>28</v>
          </cell>
          <cell r="L51">
            <v>0.45348326310039244</v>
          </cell>
          <cell r="M51">
            <v>219.17499999999995</v>
          </cell>
          <cell r="N51" t="str">
            <v>NUEVA</v>
          </cell>
        </row>
        <row r="52">
          <cell r="B52">
            <v>34458</v>
          </cell>
          <cell r="C52" t="str">
            <v>LIBRE</v>
          </cell>
          <cell r="D52">
            <v>5.5</v>
          </cell>
          <cell r="E52">
            <v>5.5</v>
          </cell>
          <cell r="F52">
            <v>0.15116108770013081</v>
          </cell>
          <cell r="G52">
            <v>0</v>
          </cell>
          <cell r="H52">
            <v>34486</v>
          </cell>
          <cell r="I52" t="str">
            <v>CDB</v>
          </cell>
          <cell r="J52" t="str">
            <v>NOM</v>
          </cell>
          <cell r="K52">
            <v>28</v>
          </cell>
          <cell r="L52">
            <v>0.83138598235071948</v>
          </cell>
          <cell r="M52">
            <v>224.67499999999995</v>
          </cell>
          <cell r="N52" t="str">
            <v>NUEVA</v>
          </cell>
        </row>
        <row r="53">
          <cell r="B53">
            <v>34460</v>
          </cell>
          <cell r="C53" t="str">
            <v>LIBRE</v>
          </cell>
          <cell r="D53">
            <v>14.2</v>
          </cell>
          <cell r="E53">
            <v>14.2</v>
          </cell>
          <cell r="F53">
            <v>0.15072427313890624</v>
          </cell>
          <cell r="G53">
            <v>0</v>
          </cell>
          <cell r="H53">
            <v>34488</v>
          </cell>
          <cell r="I53" t="str">
            <v>CDB</v>
          </cell>
          <cell r="J53" t="str">
            <v>NOM</v>
          </cell>
          <cell r="K53">
            <v>28</v>
          </cell>
          <cell r="L53">
            <v>2.1402846785724683</v>
          </cell>
          <cell r="M53">
            <v>154.375</v>
          </cell>
          <cell r="N53" t="str">
            <v>NUEVA</v>
          </cell>
        </row>
        <row r="54">
          <cell r="B54">
            <v>34465</v>
          </cell>
          <cell r="C54" t="str">
            <v>LIBRE</v>
          </cell>
          <cell r="D54">
            <v>62.93</v>
          </cell>
          <cell r="E54">
            <v>82.93</v>
          </cell>
          <cell r="F54">
            <v>0.15116108770013081</v>
          </cell>
          <cell r="G54">
            <v>0</v>
          </cell>
          <cell r="H54">
            <v>34493</v>
          </cell>
          <cell r="I54" t="str">
            <v>CDB</v>
          </cell>
          <cell r="J54" t="str">
            <v>NOM</v>
          </cell>
          <cell r="K54">
            <v>28</v>
          </cell>
          <cell r="L54">
            <v>9.5125672489692317</v>
          </cell>
          <cell r="M54">
            <v>177.45500000000015</v>
          </cell>
          <cell r="N54" t="str">
            <v>NUEVA</v>
          </cell>
        </row>
        <row r="55">
          <cell r="B55">
            <v>34467</v>
          </cell>
          <cell r="C55" t="str">
            <v>LIBRE</v>
          </cell>
          <cell r="D55">
            <v>62.86</v>
          </cell>
          <cell r="E55">
            <v>62.86</v>
          </cell>
          <cell r="F55">
            <v>0.15116108770013081</v>
          </cell>
          <cell r="G55">
            <v>0</v>
          </cell>
          <cell r="H55">
            <v>34495</v>
          </cell>
          <cell r="I55" t="str">
            <v>CDB</v>
          </cell>
          <cell r="J55" t="str">
            <v>NOM</v>
          </cell>
          <cell r="K55">
            <v>28</v>
          </cell>
          <cell r="L55">
            <v>9.5019859728302229</v>
          </cell>
          <cell r="M55">
            <v>208.0150000000001</v>
          </cell>
          <cell r="N55" t="str">
            <v>NUEVA</v>
          </cell>
        </row>
        <row r="56">
          <cell r="B56">
            <v>34472</v>
          </cell>
          <cell r="C56" t="str">
            <v>LIBRE</v>
          </cell>
          <cell r="D56">
            <v>87.17</v>
          </cell>
          <cell r="E56">
            <v>87.17</v>
          </cell>
          <cell r="F56">
            <v>0.15116108770013081</v>
          </cell>
          <cell r="G56">
            <v>0</v>
          </cell>
          <cell r="H56">
            <v>34500</v>
          </cell>
          <cell r="I56" t="str">
            <v>CDB</v>
          </cell>
          <cell r="J56" t="str">
            <v>NOM</v>
          </cell>
          <cell r="K56">
            <v>28</v>
          </cell>
          <cell r="L56">
            <v>13.176712014820403</v>
          </cell>
          <cell r="M56">
            <v>288.03500000000008</v>
          </cell>
          <cell r="N56" t="str">
            <v>NUEVA</v>
          </cell>
        </row>
        <row r="57">
          <cell r="B57">
            <v>34474</v>
          </cell>
          <cell r="C57" t="str">
            <v>LIBRE</v>
          </cell>
          <cell r="D57">
            <v>20</v>
          </cell>
          <cell r="E57">
            <v>20</v>
          </cell>
          <cell r="F57">
            <v>0.15116108770013081</v>
          </cell>
          <cell r="G57">
            <v>0</v>
          </cell>
          <cell r="H57">
            <v>34502</v>
          </cell>
          <cell r="I57" t="str">
            <v>CDB</v>
          </cell>
          <cell r="J57" t="str">
            <v>NOM</v>
          </cell>
          <cell r="K57">
            <v>28</v>
          </cell>
          <cell r="L57">
            <v>3.0232217540026163</v>
          </cell>
          <cell r="M57">
            <v>270.66000000000008</v>
          </cell>
          <cell r="N57" t="str">
            <v>NUEVA</v>
          </cell>
        </row>
        <row r="58">
          <cell r="B58">
            <v>34479</v>
          </cell>
          <cell r="C58" t="str">
            <v>LIBRE</v>
          </cell>
          <cell r="D58">
            <v>41</v>
          </cell>
          <cell r="E58">
            <v>41</v>
          </cell>
          <cell r="F58">
            <v>0.15110647756890128</v>
          </cell>
          <cell r="G58">
            <v>0</v>
          </cell>
          <cell r="H58">
            <v>34507</v>
          </cell>
          <cell r="I58" t="str">
            <v>CDB</v>
          </cell>
          <cell r="J58" t="str">
            <v>NOM</v>
          </cell>
          <cell r="K58">
            <v>28</v>
          </cell>
          <cell r="L58">
            <v>6.1953655803249523</v>
          </cell>
          <cell r="M58">
            <v>296.66000000000008</v>
          </cell>
          <cell r="N58" t="str">
            <v>NUEVA</v>
          </cell>
        </row>
        <row r="59">
          <cell r="B59">
            <v>34481</v>
          </cell>
          <cell r="C59" t="str">
            <v>LIBRE</v>
          </cell>
          <cell r="D59">
            <v>58.17</v>
          </cell>
          <cell r="E59">
            <v>58.17</v>
          </cell>
          <cell r="F59">
            <v>0.15110647756890128</v>
          </cell>
          <cell r="G59">
            <v>0</v>
          </cell>
          <cell r="H59">
            <v>34509</v>
          </cell>
          <cell r="I59" t="str">
            <v>CDB</v>
          </cell>
          <cell r="J59" t="str">
            <v>NOM</v>
          </cell>
          <cell r="K59">
            <v>28</v>
          </cell>
          <cell r="L59">
            <v>8.789863800182987</v>
          </cell>
          <cell r="M59">
            <v>351.83000000000015</v>
          </cell>
          <cell r="N59" t="str">
            <v>NUEVA</v>
          </cell>
        </row>
        <row r="60">
          <cell r="B60">
            <v>34488</v>
          </cell>
          <cell r="C60" t="str">
            <v>LIBRE</v>
          </cell>
          <cell r="D60">
            <v>21.5</v>
          </cell>
          <cell r="E60">
            <v>21.5</v>
          </cell>
          <cell r="F60">
            <v>0.15110647756890128</v>
          </cell>
          <cell r="G60">
            <v>0</v>
          </cell>
          <cell r="H60">
            <v>34516</v>
          </cell>
          <cell r="I60" t="str">
            <v>CDB</v>
          </cell>
          <cell r="J60" t="str">
            <v>NOM</v>
          </cell>
          <cell r="K60">
            <v>28</v>
          </cell>
          <cell r="L60">
            <v>3.2487892677313774</v>
          </cell>
          <cell r="M60">
            <v>353.63000000000011</v>
          </cell>
          <cell r="N60" t="str">
            <v>NUEVA</v>
          </cell>
        </row>
        <row r="61">
          <cell r="B61">
            <v>34493</v>
          </cell>
          <cell r="C61" t="str">
            <v>LIBRE</v>
          </cell>
          <cell r="D61">
            <v>91.26</v>
          </cell>
          <cell r="E61">
            <v>93.26</v>
          </cell>
          <cell r="F61">
            <v>0.15116108770013081</v>
          </cell>
          <cell r="G61">
            <v>0</v>
          </cell>
          <cell r="H61">
            <v>34521</v>
          </cell>
          <cell r="I61" t="str">
            <v>CDB</v>
          </cell>
          <cell r="J61" t="str">
            <v>NOM</v>
          </cell>
          <cell r="K61">
            <v>28</v>
          </cell>
          <cell r="L61">
            <v>13.794960863513939</v>
          </cell>
          <cell r="M61">
            <v>381.96000000000004</v>
          </cell>
          <cell r="N61" t="str">
            <v>NUEVA</v>
          </cell>
        </row>
        <row r="62">
          <cell r="B62">
            <v>34495</v>
          </cell>
          <cell r="C62" t="str">
            <v>LIBRE</v>
          </cell>
          <cell r="D62">
            <v>125.63</v>
          </cell>
          <cell r="E62">
            <v>125.63</v>
          </cell>
          <cell r="F62">
            <v>0.15116108770013081</v>
          </cell>
          <cell r="G62">
            <v>0</v>
          </cell>
          <cell r="H62">
            <v>34523</v>
          </cell>
          <cell r="I62" t="str">
            <v>CDB</v>
          </cell>
          <cell r="J62" t="str">
            <v>NOM</v>
          </cell>
          <cell r="K62">
            <v>28</v>
          </cell>
          <cell r="L62">
            <v>18.990367447767433</v>
          </cell>
          <cell r="M62">
            <v>444.73</v>
          </cell>
          <cell r="N62" t="str">
            <v>NUEVA</v>
          </cell>
        </row>
        <row r="63">
          <cell r="B63">
            <v>34500</v>
          </cell>
          <cell r="C63" t="str">
            <v>LIBRE</v>
          </cell>
          <cell r="D63">
            <v>97.22</v>
          </cell>
          <cell r="E63">
            <v>97.22</v>
          </cell>
          <cell r="F63">
            <v>0.15116108770013081</v>
          </cell>
          <cell r="G63">
            <v>0</v>
          </cell>
          <cell r="H63">
            <v>34528</v>
          </cell>
          <cell r="I63" t="str">
            <v>CDB</v>
          </cell>
          <cell r="J63" t="str">
            <v>NOM</v>
          </cell>
          <cell r="K63">
            <v>28</v>
          </cell>
          <cell r="L63">
            <v>14.695880946206717</v>
          </cell>
          <cell r="M63">
            <v>454.78</v>
          </cell>
          <cell r="N63" t="str">
            <v>NUEVA</v>
          </cell>
        </row>
        <row r="64">
          <cell r="B64">
            <v>34502</v>
          </cell>
          <cell r="C64" t="str">
            <v>LIBRE</v>
          </cell>
          <cell r="D64">
            <v>10</v>
          </cell>
          <cell r="E64">
            <v>10</v>
          </cell>
          <cell r="F64">
            <v>0.15116108770013081</v>
          </cell>
          <cell r="G64">
            <v>0</v>
          </cell>
          <cell r="H64">
            <v>34530</v>
          </cell>
          <cell r="I64" t="str">
            <v>CDB</v>
          </cell>
          <cell r="J64" t="str">
            <v>NOM</v>
          </cell>
          <cell r="K64">
            <v>28</v>
          </cell>
          <cell r="L64">
            <v>1.5116108770013081</v>
          </cell>
          <cell r="M64">
            <v>444.78</v>
          </cell>
          <cell r="N64" t="str">
            <v>NUEVA</v>
          </cell>
        </row>
        <row r="65">
          <cell r="B65">
            <v>34507</v>
          </cell>
          <cell r="C65" t="str">
            <v>LIBRE</v>
          </cell>
          <cell r="D65">
            <v>0</v>
          </cell>
          <cell r="E65">
            <v>0</v>
          </cell>
          <cell r="F65">
            <v>0</v>
          </cell>
          <cell r="G65">
            <v>0</v>
          </cell>
          <cell r="H65">
            <v>34535</v>
          </cell>
          <cell r="I65" t="str">
            <v>CDB</v>
          </cell>
          <cell r="J65" t="str">
            <v>NOM</v>
          </cell>
          <cell r="K65">
            <v>28</v>
          </cell>
          <cell r="L65">
            <v>0</v>
          </cell>
          <cell r="M65">
            <v>403.78</v>
          </cell>
          <cell r="N65" t="str">
            <v>NUEVA</v>
          </cell>
        </row>
        <row r="66">
          <cell r="B66">
            <v>34509</v>
          </cell>
          <cell r="C66" t="str">
            <v>LIBRE</v>
          </cell>
          <cell r="D66">
            <v>21</v>
          </cell>
          <cell r="E66">
            <v>22</v>
          </cell>
          <cell r="F66">
            <v>0.15116108770013081</v>
          </cell>
          <cell r="G66">
            <v>0</v>
          </cell>
          <cell r="H66">
            <v>34537</v>
          </cell>
          <cell r="I66" t="str">
            <v>CDB</v>
          </cell>
          <cell r="J66" t="str">
            <v>NOM</v>
          </cell>
          <cell r="K66">
            <v>28</v>
          </cell>
          <cell r="L66">
            <v>3.1743828417027471</v>
          </cell>
          <cell r="M66">
            <v>366.61000000000013</v>
          </cell>
          <cell r="N66" t="str">
            <v>NUEVA</v>
          </cell>
        </row>
        <row r="67">
          <cell r="B67">
            <v>34515</v>
          </cell>
          <cell r="C67" t="str">
            <v>LIBRE</v>
          </cell>
          <cell r="D67">
            <v>69.454999999999998</v>
          </cell>
          <cell r="E67">
            <v>69.454999999999998</v>
          </cell>
          <cell r="F67">
            <v>0.15116108770013081</v>
          </cell>
          <cell r="G67">
            <v>0</v>
          </cell>
          <cell r="H67">
            <v>34542</v>
          </cell>
          <cell r="I67" t="str">
            <v>CDB</v>
          </cell>
          <cell r="J67" t="str">
            <v>NOM</v>
          </cell>
          <cell r="K67">
            <v>27</v>
          </cell>
          <cell r="L67">
            <v>10.498893346212585</v>
          </cell>
          <cell r="M67">
            <v>436.06500000000005</v>
          </cell>
          <cell r="N67" t="str">
            <v>NUEVA</v>
          </cell>
        </row>
        <row r="68">
          <cell r="B68">
            <v>34521</v>
          </cell>
          <cell r="C68" t="str">
            <v>LIBRE</v>
          </cell>
          <cell r="D68">
            <v>76.349999999999994</v>
          </cell>
          <cell r="E68">
            <v>76.349999999999994</v>
          </cell>
          <cell r="F68">
            <v>0.15116108770013081</v>
          </cell>
          <cell r="G68">
            <v>0</v>
          </cell>
          <cell r="H68">
            <v>34549</v>
          </cell>
          <cell r="I68" t="str">
            <v>CDB</v>
          </cell>
          <cell r="J68" t="str">
            <v>NOM</v>
          </cell>
          <cell r="K68">
            <v>28</v>
          </cell>
          <cell r="L68">
            <v>11.541149045904987</v>
          </cell>
          <cell r="M68">
            <v>399.65499999999997</v>
          </cell>
          <cell r="N68" t="str">
            <v>NUEVA</v>
          </cell>
        </row>
        <row r="69">
          <cell r="B69">
            <v>34523</v>
          </cell>
          <cell r="C69" t="str">
            <v>LIBRE</v>
          </cell>
          <cell r="D69">
            <v>68.344999999999999</v>
          </cell>
          <cell r="E69">
            <v>68.344999999999999</v>
          </cell>
          <cell r="F69">
            <v>0.15116108770013081</v>
          </cell>
          <cell r="G69">
            <v>0</v>
          </cell>
          <cell r="H69">
            <v>34551</v>
          </cell>
          <cell r="I69" t="str">
            <v>CDB</v>
          </cell>
          <cell r="J69" t="str">
            <v>NOM</v>
          </cell>
          <cell r="K69">
            <v>28</v>
          </cell>
          <cell r="L69">
            <v>10.331104538865441</v>
          </cell>
          <cell r="M69">
            <v>342.36999999999989</v>
          </cell>
          <cell r="N69" t="str">
            <v>NUEVA</v>
          </cell>
        </row>
        <row r="70">
          <cell r="B70">
            <v>34528</v>
          </cell>
          <cell r="C70" t="str">
            <v>LIBRE</v>
          </cell>
          <cell r="D70">
            <v>176.28800000000001</v>
          </cell>
          <cell r="E70">
            <v>176.28800000000001</v>
          </cell>
          <cell r="F70">
            <v>0.15116108770013081</v>
          </cell>
          <cell r="G70">
            <v>0</v>
          </cell>
          <cell r="H70">
            <v>34556</v>
          </cell>
          <cell r="I70" t="str">
            <v>CDB</v>
          </cell>
          <cell r="J70" t="str">
            <v>NOM</v>
          </cell>
          <cell r="K70">
            <v>28</v>
          </cell>
          <cell r="L70">
            <v>26.647885828480664</v>
          </cell>
          <cell r="M70">
            <v>421.43799999999987</v>
          </cell>
          <cell r="N70" t="str">
            <v>NUEVA</v>
          </cell>
        </row>
        <row r="71">
          <cell r="B71">
            <v>34530</v>
          </cell>
          <cell r="C71" t="str">
            <v>LIBRE</v>
          </cell>
          <cell r="D71">
            <v>86.614000000000004</v>
          </cell>
          <cell r="E71">
            <v>86.614000000000004</v>
          </cell>
          <cell r="F71">
            <v>0.15116108770013081</v>
          </cell>
          <cell r="G71">
            <v>0</v>
          </cell>
          <cell r="H71">
            <v>34558</v>
          </cell>
          <cell r="I71" t="str">
            <v>CDB</v>
          </cell>
          <cell r="J71" t="str">
            <v>NOM</v>
          </cell>
          <cell r="K71">
            <v>28</v>
          </cell>
          <cell r="L71">
            <v>13.092666450059131</v>
          </cell>
          <cell r="M71">
            <v>498.05199999999991</v>
          </cell>
          <cell r="N71" t="str">
            <v>NUEVA</v>
          </cell>
        </row>
        <row r="72">
          <cell r="B72">
            <v>34535</v>
          </cell>
          <cell r="C72" t="str">
            <v>LIBRE</v>
          </cell>
          <cell r="D72">
            <v>4.4000000000000004</v>
          </cell>
          <cell r="E72">
            <v>4.4000000000000004</v>
          </cell>
          <cell r="F72">
            <v>0.15116108770013081</v>
          </cell>
          <cell r="G72">
            <v>0</v>
          </cell>
          <cell r="H72">
            <v>34563</v>
          </cell>
          <cell r="I72" t="str">
            <v>CDB</v>
          </cell>
          <cell r="J72" t="str">
            <v>NOM</v>
          </cell>
          <cell r="K72">
            <v>28</v>
          </cell>
          <cell r="L72">
            <v>0.66510878588057565</v>
          </cell>
          <cell r="M72">
            <v>502.452</v>
          </cell>
          <cell r="N72" t="str">
            <v>NUEVA</v>
          </cell>
        </row>
        <row r="73">
          <cell r="B73">
            <v>34537</v>
          </cell>
          <cell r="C73" t="str">
            <v>LIBRE</v>
          </cell>
          <cell r="D73">
            <v>3.7</v>
          </cell>
          <cell r="E73">
            <v>3.7</v>
          </cell>
          <cell r="F73">
            <v>0.15116108770013081</v>
          </cell>
          <cell r="G73">
            <v>0</v>
          </cell>
          <cell r="H73">
            <v>34565</v>
          </cell>
          <cell r="I73" t="str">
            <v>CDB</v>
          </cell>
          <cell r="J73" t="str">
            <v>NOM</v>
          </cell>
          <cell r="K73">
            <v>28</v>
          </cell>
          <cell r="L73">
            <v>0.55929602449048399</v>
          </cell>
          <cell r="M73">
            <v>485.15199999999959</v>
          </cell>
          <cell r="N73" t="str">
            <v>NUEVA</v>
          </cell>
        </row>
        <row r="74">
          <cell r="B74">
            <v>34542</v>
          </cell>
          <cell r="C74" t="str">
            <v>LIBRE</v>
          </cell>
          <cell r="D74">
            <v>15.335000000000001</v>
          </cell>
          <cell r="E74">
            <v>15.335000000000001</v>
          </cell>
          <cell r="F74">
            <v>0.15116108770013081</v>
          </cell>
          <cell r="G74">
            <v>0</v>
          </cell>
          <cell r="H74">
            <v>34570</v>
          </cell>
          <cell r="I74" t="str">
            <v>CDB</v>
          </cell>
          <cell r="J74" t="str">
            <v>NOM</v>
          </cell>
          <cell r="K74">
            <v>28</v>
          </cell>
          <cell r="L74">
            <v>2.3180552798815062</v>
          </cell>
          <cell r="M74">
            <v>431.0319999999997</v>
          </cell>
          <cell r="N74" t="str">
            <v>NUEVA</v>
          </cell>
        </row>
        <row r="75">
          <cell r="B75">
            <v>34549</v>
          </cell>
          <cell r="C75" t="str">
            <v>LIBRE</v>
          </cell>
          <cell r="D75">
            <v>37</v>
          </cell>
          <cell r="E75">
            <v>115</v>
          </cell>
          <cell r="F75">
            <v>0.14273836445749111</v>
          </cell>
          <cell r="G75">
            <v>0</v>
          </cell>
          <cell r="H75">
            <v>34577</v>
          </cell>
          <cell r="I75" t="str">
            <v>CDB</v>
          </cell>
          <cell r="J75" t="str">
            <v>NOM</v>
          </cell>
          <cell r="K75">
            <v>28</v>
          </cell>
          <cell r="L75">
            <v>5.2813194849271712</v>
          </cell>
          <cell r="M75">
            <v>391.68199999999979</v>
          </cell>
          <cell r="N75" t="str">
            <v>NUEVA</v>
          </cell>
        </row>
        <row r="76">
          <cell r="B76">
            <v>34551</v>
          </cell>
          <cell r="C76" t="str">
            <v>LIBRE</v>
          </cell>
          <cell r="D76">
            <v>89.5</v>
          </cell>
          <cell r="E76">
            <v>157.94999999999999</v>
          </cell>
          <cell r="F76">
            <v>0.13368537761791721</v>
          </cell>
          <cell r="G76">
            <v>0</v>
          </cell>
          <cell r="H76">
            <v>34579</v>
          </cell>
          <cell r="I76" t="str">
            <v>CDB</v>
          </cell>
          <cell r="J76" t="str">
            <v>NOM</v>
          </cell>
          <cell r="K76">
            <v>28</v>
          </cell>
          <cell r="L76">
            <v>11.964841296803591</v>
          </cell>
          <cell r="M76">
            <v>412.83699999999999</v>
          </cell>
          <cell r="N76" t="str">
            <v>NUEVA</v>
          </cell>
        </row>
        <row r="77">
          <cell r="B77">
            <v>34556</v>
          </cell>
          <cell r="C77" t="str">
            <v>LIBRE</v>
          </cell>
          <cell r="D77">
            <v>241.44</v>
          </cell>
          <cell r="E77">
            <v>252.14</v>
          </cell>
          <cell r="F77">
            <v>0.13603011027351131</v>
          </cell>
          <cell r="G77">
            <v>0</v>
          </cell>
          <cell r="H77">
            <v>34584</v>
          </cell>
          <cell r="I77" t="str">
            <v>CDB</v>
          </cell>
          <cell r="J77" t="str">
            <v>NOM</v>
          </cell>
          <cell r="K77">
            <v>28</v>
          </cell>
          <cell r="L77">
            <v>32.843109824436567</v>
          </cell>
          <cell r="M77">
            <v>477.98900000000003</v>
          </cell>
          <cell r="N77" t="str">
            <v>NUEVA</v>
          </cell>
        </row>
        <row r="78">
          <cell r="B78">
            <v>34558</v>
          </cell>
          <cell r="C78" t="str">
            <v>LIBRE</v>
          </cell>
          <cell r="D78">
            <v>147.066</v>
          </cell>
          <cell r="E78">
            <v>147.066</v>
          </cell>
          <cell r="F78">
            <v>0.13737966847435934</v>
          </cell>
          <cell r="G78">
            <v>0</v>
          </cell>
          <cell r="H78">
            <v>34586</v>
          </cell>
          <cell r="I78" t="str">
            <v>CDB</v>
          </cell>
          <cell r="J78" t="str">
            <v>NOM</v>
          </cell>
          <cell r="K78">
            <v>28</v>
          </cell>
          <cell r="L78">
            <v>20.20387832385013</v>
          </cell>
          <cell r="M78">
            <v>538.4409999999998</v>
          </cell>
          <cell r="N78" t="str">
            <v>NUEVA</v>
          </cell>
        </row>
        <row r="79">
          <cell r="B79">
            <v>34563</v>
          </cell>
          <cell r="C79" t="str">
            <v>LIBRE</v>
          </cell>
          <cell r="D79">
            <v>0</v>
          </cell>
          <cell r="E79">
            <v>61.92</v>
          </cell>
          <cell r="F79">
            <v>0</v>
          </cell>
          <cell r="G79">
            <v>0</v>
          </cell>
          <cell r="H79">
            <v>34591</v>
          </cell>
          <cell r="I79" t="str">
            <v>CDB</v>
          </cell>
          <cell r="J79" t="str">
            <v>NOM</v>
          </cell>
          <cell r="K79">
            <v>28</v>
          </cell>
          <cell r="L79">
            <v>0</v>
          </cell>
          <cell r="M79">
            <v>534.04099999999971</v>
          </cell>
          <cell r="N79" t="str">
            <v>NUEVA</v>
          </cell>
        </row>
        <row r="80">
          <cell r="B80">
            <v>34565</v>
          </cell>
          <cell r="C80" t="str">
            <v>LIBRE</v>
          </cell>
          <cell r="D80">
            <v>28.32</v>
          </cell>
          <cell r="E80">
            <v>38.32</v>
          </cell>
          <cell r="F80">
            <v>0.14257564029197312</v>
          </cell>
          <cell r="G80">
            <v>0</v>
          </cell>
          <cell r="H80">
            <v>34593</v>
          </cell>
          <cell r="I80" t="str">
            <v>CDB</v>
          </cell>
          <cell r="J80" t="str">
            <v>NOM</v>
          </cell>
          <cell r="K80">
            <v>28</v>
          </cell>
          <cell r="L80">
            <v>4.0377421330686785</v>
          </cell>
          <cell r="M80">
            <v>558.66100000000006</v>
          </cell>
          <cell r="N80" t="str">
            <v>NUEVA</v>
          </cell>
        </row>
        <row r="81">
          <cell r="B81">
            <v>34570</v>
          </cell>
          <cell r="C81" t="str">
            <v>LIBRE</v>
          </cell>
          <cell r="D81">
            <v>23.722000000000001</v>
          </cell>
          <cell r="E81">
            <v>23.722000000000001</v>
          </cell>
          <cell r="F81">
            <v>0.14233159386968763</v>
          </cell>
          <cell r="G81">
            <v>0</v>
          </cell>
          <cell r="H81">
            <v>34598</v>
          </cell>
          <cell r="I81" t="str">
            <v>CDB</v>
          </cell>
          <cell r="J81" t="str">
            <v>NOM</v>
          </cell>
          <cell r="K81">
            <v>28</v>
          </cell>
          <cell r="L81">
            <v>3.3763900697767304</v>
          </cell>
          <cell r="M81">
            <v>567.04800000000023</v>
          </cell>
          <cell r="N81" t="str">
            <v>NUEVA</v>
          </cell>
        </row>
        <row r="82">
          <cell r="B82">
            <v>34572</v>
          </cell>
          <cell r="C82" t="str">
            <v>LIBRE</v>
          </cell>
          <cell r="D82">
            <v>0.22</v>
          </cell>
          <cell r="E82">
            <v>0.22</v>
          </cell>
          <cell r="F82">
            <v>0.14299605449973818</v>
          </cell>
          <cell r="G82">
            <v>0</v>
          </cell>
          <cell r="H82">
            <v>34600</v>
          </cell>
          <cell r="I82" t="str">
            <v>CDB</v>
          </cell>
          <cell r="J82" t="str">
            <v>NOM</v>
          </cell>
          <cell r="K82">
            <v>28</v>
          </cell>
          <cell r="L82">
            <v>3.14591319899424E-2</v>
          </cell>
          <cell r="M82">
            <v>567.26800000000003</v>
          </cell>
          <cell r="N82" t="str">
            <v>NUEVA</v>
          </cell>
        </row>
        <row r="83">
          <cell r="B83">
            <v>34579</v>
          </cell>
          <cell r="C83" t="str">
            <v>LIBRE</v>
          </cell>
          <cell r="D83">
            <v>68</v>
          </cell>
          <cell r="E83">
            <v>80.5</v>
          </cell>
          <cell r="F83">
            <v>0.14168103699599999</v>
          </cell>
          <cell r="G83">
            <v>0</v>
          </cell>
          <cell r="H83">
            <v>34607</v>
          </cell>
          <cell r="I83" t="str">
            <v>CDB</v>
          </cell>
          <cell r="J83" t="str">
            <v>NOM</v>
          </cell>
          <cell r="K83">
            <v>28</v>
          </cell>
          <cell r="L83">
            <v>9.634310515728</v>
          </cell>
          <cell r="M83">
            <v>508.76800000000003</v>
          </cell>
          <cell r="N83" t="str">
            <v>NUEVA</v>
          </cell>
        </row>
        <row r="84">
          <cell r="B84">
            <v>34584</v>
          </cell>
          <cell r="C84" t="str">
            <v>LIBRE</v>
          </cell>
          <cell r="D84">
            <v>175.422</v>
          </cell>
          <cell r="E84">
            <v>186.422</v>
          </cell>
          <cell r="F84">
            <v>0.14424457039044292</v>
          </cell>
          <cell r="G84">
            <v>0</v>
          </cell>
          <cell r="H84">
            <v>34612</v>
          </cell>
          <cell r="I84" t="str">
            <v>CDB</v>
          </cell>
          <cell r="J84" t="str">
            <v>NOM</v>
          </cell>
          <cell r="K84">
            <v>28</v>
          </cell>
          <cell r="L84">
            <v>25.303671027032276</v>
          </cell>
          <cell r="M84">
            <v>442.75</v>
          </cell>
          <cell r="N84" t="str">
            <v>NUEVA</v>
          </cell>
        </row>
        <row r="85">
          <cell r="B85">
            <v>34584</v>
          </cell>
          <cell r="C85" t="str">
            <v>LIBRE</v>
          </cell>
          <cell r="D85">
            <v>5</v>
          </cell>
          <cell r="E85">
            <v>5</v>
          </cell>
          <cell r="F85">
            <v>0.14424457039044292</v>
          </cell>
          <cell r="G85">
            <v>0</v>
          </cell>
          <cell r="H85">
            <v>34612</v>
          </cell>
          <cell r="I85" t="str">
            <v>CDB</v>
          </cell>
          <cell r="J85" t="str">
            <v>NOM</v>
          </cell>
          <cell r="K85">
            <v>28</v>
          </cell>
          <cell r="L85">
            <v>0.72122285195221458</v>
          </cell>
          <cell r="M85">
            <v>447.75</v>
          </cell>
          <cell r="N85" t="str">
            <v>REAPERTURA</v>
          </cell>
        </row>
        <row r="86">
          <cell r="B86">
            <v>34586</v>
          </cell>
          <cell r="C86" t="str">
            <v>LIBRE</v>
          </cell>
          <cell r="D86">
            <v>111.81819999999999</v>
          </cell>
          <cell r="E86">
            <v>123.6182</v>
          </cell>
          <cell r="F86">
            <v>0.14666372712626408</v>
          </cell>
          <cell r="G86">
            <v>0</v>
          </cell>
          <cell r="H86">
            <v>34614</v>
          </cell>
          <cell r="I86" t="str">
            <v>CDB</v>
          </cell>
          <cell r="J86" t="str">
            <v>NOM</v>
          </cell>
          <cell r="K86">
            <v>28</v>
          </cell>
          <cell r="L86">
            <v>16.399673972550019</v>
          </cell>
          <cell r="M86">
            <v>412.50220000000036</v>
          </cell>
          <cell r="N86" t="str">
            <v>NUEVA</v>
          </cell>
        </row>
        <row r="87">
          <cell r="B87">
            <v>34586</v>
          </cell>
          <cell r="C87" t="str">
            <v>LIBRE</v>
          </cell>
          <cell r="D87">
            <v>1</v>
          </cell>
          <cell r="E87">
            <v>1</v>
          </cell>
          <cell r="F87">
            <v>0.14503232059718907</v>
          </cell>
          <cell r="G87">
            <v>0</v>
          </cell>
          <cell r="H87">
            <v>34614</v>
          </cell>
          <cell r="I87" t="str">
            <v>CDB</v>
          </cell>
          <cell r="J87" t="str">
            <v>NOM</v>
          </cell>
          <cell r="K87">
            <v>28</v>
          </cell>
          <cell r="L87">
            <v>0.14503232059718907</v>
          </cell>
          <cell r="M87">
            <v>413.50220000000036</v>
          </cell>
          <cell r="N87" t="str">
            <v>REAPERTURA</v>
          </cell>
        </row>
        <row r="88">
          <cell r="B88">
            <v>34589</v>
          </cell>
          <cell r="C88" t="str">
            <v>LIBRE</v>
          </cell>
          <cell r="D88">
            <v>1.3879999999999999</v>
          </cell>
          <cell r="E88">
            <v>1.3879999999999999</v>
          </cell>
          <cell r="F88">
            <v>0.14503232059718907</v>
          </cell>
          <cell r="G88">
            <v>0</v>
          </cell>
          <cell r="H88">
            <v>34617</v>
          </cell>
          <cell r="I88" t="str">
            <v>CDB</v>
          </cell>
          <cell r="J88" t="str">
            <v>NOM</v>
          </cell>
          <cell r="K88">
            <v>28</v>
          </cell>
          <cell r="L88">
            <v>0.20130486098889841</v>
          </cell>
          <cell r="M88">
            <v>414.89020000000028</v>
          </cell>
          <cell r="N88" t="str">
            <v>NUEVA</v>
          </cell>
        </row>
        <row r="89">
          <cell r="B89">
            <v>34591</v>
          </cell>
          <cell r="C89" t="str">
            <v>LIBRE</v>
          </cell>
          <cell r="D89">
            <v>35.299999999999997</v>
          </cell>
          <cell r="E89">
            <v>37.299999999999997</v>
          </cell>
          <cell r="F89">
            <v>0.14707191153891563</v>
          </cell>
          <cell r="G89">
            <v>0</v>
          </cell>
          <cell r="H89">
            <v>34619</v>
          </cell>
          <cell r="I89" t="str">
            <v>CDB</v>
          </cell>
          <cell r="J89" t="str">
            <v>NOM</v>
          </cell>
          <cell r="K89">
            <v>28</v>
          </cell>
          <cell r="L89">
            <v>5.1916384773237212</v>
          </cell>
          <cell r="M89">
            <v>450.19020000000046</v>
          </cell>
          <cell r="N89" t="str">
            <v>NUEVA</v>
          </cell>
        </row>
        <row r="90">
          <cell r="B90">
            <v>34591</v>
          </cell>
          <cell r="C90" t="str">
            <v>LIBRE</v>
          </cell>
          <cell r="D90">
            <v>4</v>
          </cell>
          <cell r="E90">
            <v>4</v>
          </cell>
          <cell r="F90">
            <v>0.14707191153891563</v>
          </cell>
          <cell r="G90">
            <v>0</v>
          </cell>
          <cell r="H90">
            <v>34619</v>
          </cell>
          <cell r="I90" t="str">
            <v>CDB</v>
          </cell>
          <cell r="J90" t="str">
            <v>NOM</v>
          </cell>
          <cell r="K90">
            <v>28</v>
          </cell>
          <cell r="L90">
            <v>0.58828764615566254</v>
          </cell>
          <cell r="M90">
            <v>454.19020000000046</v>
          </cell>
          <cell r="N90" t="str">
            <v>REAPERTURA</v>
          </cell>
        </row>
        <row r="91">
          <cell r="B91">
            <v>34593</v>
          </cell>
          <cell r="C91" t="str">
            <v>LIBRE</v>
          </cell>
          <cell r="D91">
            <v>6.8449999999999998</v>
          </cell>
          <cell r="E91">
            <v>14.545</v>
          </cell>
          <cell r="F91">
            <v>0.14707191153891563</v>
          </cell>
          <cell r="G91">
            <v>0</v>
          </cell>
          <cell r="H91">
            <v>34621</v>
          </cell>
          <cell r="I91" t="str">
            <v>CDB</v>
          </cell>
          <cell r="J91" t="str">
            <v>NOM</v>
          </cell>
          <cell r="K91">
            <v>28</v>
          </cell>
          <cell r="L91">
            <v>1.0067072344838774</v>
          </cell>
          <cell r="M91">
            <v>432.7152000000001</v>
          </cell>
          <cell r="N91" t="str">
            <v>NUEVA</v>
          </cell>
        </row>
        <row r="92">
          <cell r="B92">
            <v>34598</v>
          </cell>
          <cell r="C92" t="str">
            <v>LIBRE</v>
          </cell>
          <cell r="D92">
            <v>10.236000000000001</v>
          </cell>
          <cell r="E92">
            <v>10.236000000000001</v>
          </cell>
          <cell r="F92">
            <v>0.14764359348658118</v>
          </cell>
          <cell r="G92">
            <v>0</v>
          </cell>
          <cell r="H92">
            <v>34626</v>
          </cell>
          <cell r="I92" t="str">
            <v>CDB</v>
          </cell>
          <cell r="J92" t="str">
            <v>NOM</v>
          </cell>
          <cell r="K92">
            <v>28</v>
          </cell>
          <cell r="L92">
            <v>1.511279822928645</v>
          </cell>
          <cell r="M92">
            <v>419.22919999999976</v>
          </cell>
          <cell r="N92" t="str">
            <v>NUEVA</v>
          </cell>
        </row>
        <row r="93">
          <cell r="B93">
            <v>34598</v>
          </cell>
          <cell r="C93" t="str">
            <v>LIBRE</v>
          </cell>
          <cell r="D93">
            <v>3.67</v>
          </cell>
          <cell r="E93">
            <v>3.67</v>
          </cell>
          <cell r="F93">
            <v>0.14707191153891563</v>
          </cell>
          <cell r="G93">
            <v>0</v>
          </cell>
          <cell r="H93">
            <v>34626</v>
          </cell>
          <cell r="I93" t="str">
            <v>CDB</v>
          </cell>
          <cell r="J93" t="str">
            <v>NOM</v>
          </cell>
          <cell r="K93">
            <v>28</v>
          </cell>
          <cell r="L93">
            <v>0.53975391534782036</v>
          </cell>
          <cell r="M93">
            <v>422.89919999999984</v>
          </cell>
          <cell r="N93" t="str">
            <v>REAPERTURA</v>
          </cell>
        </row>
        <row r="94">
          <cell r="B94">
            <v>34600</v>
          </cell>
          <cell r="C94" t="str">
            <v>LIBRE</v>
          </cell>
          <cell r="D94">
            <v>1.93</v>
          </cell>
          <cell r="E94">
            <v>1.93</v>
          </cell>
          <cell r="F94">
            <v>0.14885587795719335</v>
          </cell>
          <cell r="G94">
            <v>0</v>
          </cell>
          <cell r="H94">
            <v>34628</v>
          </cell>
          <cell r="I94" t="str">
            <v>CDB</v>
          </cell>
          <cell r="J94" t="str">
            <v>NOM</v>
          </cell>
          <cell r="K94">
            <v>28</v>
          </cell>
          <cell r="L94">
            <v>0.28729184445738315</v>
          </cell>
          <cell r="M94">
            <v>424.60919999999987</v>
          </cell>
          <cell r="N94" t="str">
            <v>NUEVA</v>
          </cell>
        </row>
        <row r="95">
          <cell r="B95">
            <v>34605</v>
          </cell>
          <cell r="C95" t="str">
            <v>LIBRE</v>
          </cell>
          <cell r="D95">
            <v>0.31</v>
          </cell>
          <cell r="E95">
            <v>0.91</v>
          </cell>
          <cell r="F95">
            <v>0.14839261955311622</v>
          </cell>
          <cell r="G95">
            <v>0</v>
          </cell>
          <cell r="H95">
            <v>34633</v>
          </cell>
          <cell r="I95" t="str">
            <v>CDB</v>
          </cell>
          <cell r="J95" t="str">
            <v>NOM</v>
          </cell>
          <cell r="K95">
            <v>28</v>
          </cell>
          <cell r="L95">
            <v>4.6001712061466027E-2</v>
          </cell>
          <cell r="M95">
            <v>424.91919999999982</v>
          </cell>
          <cell r="N95" t="str">
            <v>NUEVA</v>
          </cell>
        </row>
        <row r="96">
          <cell r="B96">
            <v>34605</v>
          </cell>
          <cell r="C96" t="str">
            <v>LIBRE</v>
          </cell>
          <cell r="D96">
            <v>1.08</v>
          </cell>
          <cell r="E96">
            <v>1.08</v>
          </cell>
          <cell r="F96">
            <v>0.14707191153891563</v>
          </cell>
          <cell r="G96">
            <v>0</v>
          </cell>
          <cell r="H96">
            <v>34633</v>
          </cell>
          <cell r="I96" t="str">
            <v>CDB</v>
          </cell>
          <cell r="J96" t="str">
            <v>NOM</v>
          </cell>
          <cell r="K96">
            <v>28</v>
          </cell>
          <cell r="L96">
            <v>0.1588376644620289</v>
          </cell>
          <cell r="M96">
            <v>425.99919999999975</v>
          </cell>
          <cell r="N96" t="str">
            <v>REAPERTURA</v>
          </cell>
        </row>
        <row r="97">
          <cell r="B97">
            <v>34607</v>
          </cell>
          <cell r="C97" t="str">
            <v>LIBRE</v>
          </cell>
          <cell r="D97">
            <v>0</v>
          </cell>
          <cell r="E97">
            <v>0</v>
          </cell>
          <cell r="F97">
            <v>0</v>
          </cell>
          <cell r="G97">
            <v>0</v>
          </cell>
          <cell r="H97">
            <v>34635</v>
          </cell>
          <cell r="I97" t="str">
            <v>CDB</v>
          </cell>
          <cell r="J97" t="str">
            <v>NOM</v>
          </cell>
          <cell r="K97">
            <v>28</v>
          </cell>
          <cell r="L97">
            <v>0</v>
          </cell>
          <cell r="M97">
            <v>357.99919999999975</v>
          </cell>
          <cell r="N97" t="str">
            <v>NUEVA</v>
          </cell>
        </row>
        <row r="98">
          <cell r="B98">
            <v>34612</v>
          </cell>
          <cell r="C98" t="str">
            <v>LIBRE</v>
          </cell>
          <cell r="D98">
            <v>27</v>
          </cell>
          <cell r="E98">
            <v>89.343000000000004</v>
          </cell>
          <cell r="F98">
            <v>0.14899216302642815</v>
          </cell>
          <cell r="G98">
            <v>0</v>
          </cell>
          <cell r="H98">
            <v>34640</v>
          </cell>
          <cell r="I98" t="str">
            <v>CDB</v>
          </cell>
          <cell r="J98" t="str">
            <v>NOM</v>
          </cell>
          <cell r="K98">
            <v>28</v>
          </cell>
          <cell r="L98">
            <v>4.0227884017135604</v>
          </cell>
          <cell r="M98">
            <v>204.57719999999972</v>
          </cell>
          <cell r="N98" t="str">
            <v>NUEVA</v>
          </cell>
        </row>
        <row r="99">
          <cell r="B99">
            <v>34612</v>
          </cell>
          <cell r="C99" t="str">
            <v>LIBRE</v>
          </cell>
          <cell r="D99">
            <v>14.339</v>
          </cell>
          <cell r="E99">
            <v>14.339</v>
          </cell>
          <cell r="F99">
            <v>0.14899216302642815</v>
          </cell>
          <cell r="G99">
            <v>0</v>
          </cell>
          <cell r="H99">
            <v>34640</v>
          </cell>
          <cell r="I99" t="str">
            <v>CDB</v>
          </cell>
          <cell r="J99" t="str">
            <v>NOM</v>
          </cell>
          <cell r="K99">
            <v>28</v>
          </cell>
          <cell r="L99">
            <v>2.1363986256359531</v>
          </cell>
          <cell r="M99">
            <v>218.91619999999966</v>
          </cell>
          <cell r="N99" t="str">
            <v>REAPERTURA</v>
          </cell>
        </row>
        <row r="100">
          <cell r="B100">
            <v>34614</v>
          </cell>
          <cell r="C100" t="str">
            <v>LIBRE</v>
          </cell>
          <cell r="D100">
            <v>86.3</v>
          </cell>
          <cell r="E100">
            <v>123.3</v>
          </cell>
          <cell r="F100">
            <v>0.14911483225950151</v>
          </cell>
          <cell r="G100">
            <v>0</v>
          </cell>
          <cell r="H100">
            <v>34642</v>
          </cell>
          <cell r="I100" t="str">
            <v>CDB</v>
          </cell>
          <cell r="J100" t="str">
            <v>NOM</v>
          </cell>
          <cell r="K100">
            <v>28</v>
          </cell>
          <cell r="L100">
            <v>12.868610023994979</v>
          </cell>
          <cell r="M100">
            <v>192.39799999999968</v>
          </cell>
          <cell r="N100" t="str">
            <v>NUEVA</v>
          </cell>
        </row>
        <row r="101">
          <cell r="B101">
            <v>34614</v>
          </cell>
          <cell r="C101" t="str">
            <v>LIBRE</v>
          </cell>
          <cell r="D101">
            <v>48.743000000000002</v>
          </cell>
          <cell r="E101">
            <v>48.743000000000002</v>
          </cell>
          <cell r="F101">
            <v>0.14911483225950151</v>
          </cell>
          <cell r="G101">
            <v>0</v>
          </cell>
          <cell r="H101">
            <v>34642</v>
          </cell>
          <cell r="I101" t="str">
            <v>CDB</v>
          </cell>
          <cell r="J101" t="str">
            <v>NOM</v>
          </cell>
          <cell r="K101">
            <v>28</v>
          </cell>
          <cell r="L101">
            <v>7.268304268824882</v>
          </cell>
          <cell r="M101">
            <v>241.14099999999962</v>
          </cell>
          <cell r="N101" t="str">
            <v>REAPERTURA</v>
          </cell>
        </row>
        <row r="102">
          <cell r="B102">
            <v>34617</v>
          </cell>
          <cell r="C102" t="str">
            <v>LIBRE</v>
          </cell>
          <cell r="D102">
            <v>30.35</v>
          </cell>
          <cell r="E102">
            <v>30.35</v>
          </cell>
          <cell r="F102">
            <v>0.14911483225950151</v>
          </cell>
          <cell r="G102">
            <v>0</v>
          </cell>
          <cell r="H102">
            <v>34645</v>
          </cell>
          <cell r="I102" t="str">
            <v>CDB</v>
          </cell>
          <cell r="J102" t="str">
            <v>NOM</v>
          </cell>
          <cell r="K102">
            <v>28</v>
          </cell>
          <cell r="L102">
            <v>4.525635159075871</v>
          </cell>
          <cell r="M102">
            <v>270.10299999999961</v>
          </cell>
          <cell r="N102" t="str">
            <v>NUEVA</v>
          </cell>
        </row>
        <row r="103">
          <cell r="B103">
            <v>34619</v>
          </cell>
          <cell r="C103" t="str">
            <v>LIBRE</v>
          </cell>
          <cell r="D103">
            <v>30.6</v>
          </cell>
          <cell r="E103">
            <v>59.1</v>
          </cell>
          <cell r="F103">
            <v>0.14911483225950151</v>
          </cell>
          <cell r="G103">
            <v>0</v>
          </cell>
          <cell r="H103">
            <v>34647</v>
          </cell>
          <cell r="I103" t="str">
            <v>CDB</v>
          </cell>
          <cell r="J103" t="str">
            <v>NOM</v>
          </cell>
          <cell r="K103">
            <v>28</v>
          </cell>
          <cell r="L103">
            <v>4.5629138671407459</v>
          </cell>
          <cell r="M103">
            <v>261.40299999999934</v>
          </cell>
          <cell r="N103" t="str">
            <v>NUEVA</v>
          </cell>
        </row>
        <row r="104">
          <cell r="B104">
            <v>34619</v>
          </cell>
          <cell r="C104" t="str">
            <v>LIBRE</v>
          </cell>
          <cell r="D104">
            <v>26.5</v>
          </cell>
          <cell r="E104">
            <v>26.5</v>
          </cell>
          <cell r="F104">
            <v>0.14911483225950151</v>
          </cell>
          <cell r="G104">
            <v>0</v>
          </cell>
          <cell r="H104">
            <v>34647</v>
          </cell>
          <cell r="I104" t="str">
            <v>CDB</v>
          </cell>
          <cell r="J104" t="str">
            <v>NOM</v>
          </cell>
          <cell r="K104">
            <v>28</v>
          </cell>
          <cell r="L104">
            <v>3.9515430548767898</v>
          </cell>
          <cell r="M104">
            <v>287.90299999999934</v>
          </cell>
          <cell r="N104" t="str">
            <v>REAPERTURA</v>
          </cell>
        </row>
        <row r="105">
          <cell r="B105">
            <v>34621</v>
          </cell>
          <cell r="C105" t="str">
            <v>LIBRE</v>
          </cell>
          <cell r="D105">
            <v>43.87</v>
          </cell>
          <cell r="E105">
            <v>69.23</v>
          </cell>
          <cell r="F105">
            <v>0.14911483225950151</v>
          </cell>
          <cell r="G105">
            <v>0</v>
          </cell>
          <cell r="H105">
            <v>34649</v>
          </cell>
          <cell r="I105" t="str">
            <v>CDB</v>
          </cell>
          <cell r="J105" t="str">
            <v>NOM</v>
          </cell>
          <cell r="K105">
            <v>28</v>
          </cell>
          <cell r="L105">
            <v>6.5416676912243306</v>
          </cell>
          <cell r="M105">
            <v>324.92799999999943</v>
          </cell>
          <cell r="N105" t="str">
            <v>NUEVA</v>
          </cell>
        </row>
        <row r="106">
          <cell r="B106">
            <v>34621</v>
          </cell>
          <cell r="C106" t="str">
            <v>LIBRE</v>
          </cell>
          <cell r="D106">
            <v>12.31</v>
          </cell>
          <cell r="E106">
            <v>12.31</v>
          </cell>
          <cell r="F106">
            <v>0.14911483225950151</v>
          </cell>
          <cell r="G106">
            <v>0</v>
          </cell>
          <cell r="H106">
            <v>34649</v>
          </cell>
          <cell r="I106" t="str">
            <v>CDB</v>
          </cell>
          <cell r="J106" t="str">
            <v>NOM</v>
          </cell>
          <cell r="K106">
            <v>28</v>
          </cell>
          <cell r="L106">
            <v>1.8356035851144636</v>
          </cell>
          <cell r="M106">
            <v>337.23799999999937</v>
          </cell>
          <cell r="N106" t="str">
            <v>REAPERTURA</v>
          </cell>
        </row>
        <row r="107">
          <cell r="B107">
            <v>34626</v>
          </cell>
          <cell r="C107" t="str">
            <v>LIBRE</v>
          </cell>
          <cell r="D107">
            <v>8.7799999999999994</v>
          </cell>
          <cell r="E107">
            <v>19.59</v>
          </cell>
          <cell r="F107">
            <v>0.14911483225950151</v>
          </cell>
          <cell r="G107">
            <v>0</v>
          </cell>
          <cell r="H107">
            <v>34654</v>
          </cell>
          <cell r="I107" t="str">
            <v>CDB</v>
          </cell>
          <cell r="J107" t="str">
            <v>NOM</v>
          </cell>
          <cell r="K107">
            <v>28</v>
          </cell>
          <cell r="L107">
            <v>1.309228227238423</v>
          </cell>
          <cell r="M107">
            <v>332.11199999999963</v>
          </cell>
          <cell r="N107" t="str">
            <v>NUEVA</v>
          </cell>
        </row>
        <row r="108">
          <cell r="B108">
            <v>34626</v>
          </cell>
          <cell r="C108" t="str">
            <v>LIBRE</v>
          </cell>
          <cell r="D108">
            <v>8.2850000000000001</v>
          </cell>
          <cell r="E108">
            <v>8.2850000000000001</v>
          </cell>
          <cell r="F108">
            <v>0.14911483225950151</v>
          </cell>
          <cell r="G108">
            <v>0</v>
          </cell>
          <cell r="H108">
            <v>34654</v>
          </cell>
          <cell r="I108" t="str">
            <v>CDB</v>
          </cell>
          <cell r="J108" t="str">
            <v>NOM</v>
          </cell>
          <cell r="K108">
            <v>28</v>
          </cell>
          <cell r="L108">
            <v>1.23541638526997</v>
          </cell>
          <cell r="M108">
            <v>340.39699999999948</v>
          </cell>
          <cell r="N108" t="str">
            <v>REAPERTURA</v>
          </cell>
        </row>
        <row r="109">
          <cell r="B109">
            <v>34628</v>
          </cell>
          <cell r="C109" t="str">
            <v>LIBRE</v>
          </cell>
          <cell r="D109">
            <v>5</v>
          </cell>
          <cell r="E109">
            <v>5</v>
          </cell>
          <cell r="F109">
            <v>0.14911483225950151</v>
          </cell>
          <cell r="G109">
            <v>0</v>
          </cell>
          <cell r="H109">
            <v>34656</v>
          </cell>
          <cell r="I109" t="str">
            <v>CDB</v>
          </cell>
          <cell r="J109" t="str">
            <v>NOM</v>
          </cell>
          <cell r="K109">
            <v>28</v>
          </cell>
          <cell r="L109">
            <v>0.74557416129750753</v>
          </cell>
          <cell r="M109">
            <v>343.46699999999964</v>
          </cell>
          <cell r="N109" t="str">
            <v>NUEVA</v>
          </cell>
        </row>
        <row r="110">
          <cell r="B110">
            <v>34628</v>
          </cell>
          <cell r="C110" t="str">
            <v>LIBRE</v>
          </cell>
          <cell r="D110">
            <v>2.5</v>
          </cell>
          <cell r="E110">
            <v>2.5</v>
          </cell>
          <cell r="F110">
            <v>0.14911483225950151</v>
          </cell>
          <cell r="G110">
            <v>0</v>
          </cell>
          <cell r="H110">
            <v>34656</v>
          </cell>
          <cell r="I110" t="str">
            <v>CDB</v>
          </cell>
          <cell r="J110" t="str">
            <v>NOM</v>
          </cell>
          <cell r="K110">
            <v>28</v>
          </cell>
          <cell r="L110">
            <v>0.37278708064875377</v>
          </cell>
          <cell r="M110">
            <v>345.96699999999964</v>
          </cell>
          <cell r="N110" t="str">
            <v>REAPERTURA</v>
          </cell>
        </row>
        <row r="111">
          <cell r="B111">
            <v>34633</v>
          </cell>
          <cell r="C111" t="str">
            <v>LIBRE</v>
          </cell>
          <cell r="D111">
            <v>0.57999999999999996</v>
          </cell>
          <cell r="E111">
            <v>0.57999999999999996</v>
          </cell>
          <cell r="F111">
            <v>0.14911483225950151</v>
          </cell>
          <cell r="G111">
            <v>0</v>
          </cell>
          <cell r="H111">
            <v>34661</v>
          </cell>
          <cell r="I111" t="str">
            <v>CDB</v>
          </cell>
          <cell r="J111" t="str">
            <v>NOM</v>
          </cell>
          <cell r="K111">
            <v>28</v>
          </cell>
          <cell r="L111">
            <v>8.6486602710510868E-2</v>
          </cell>
          <cell r="M111">
            <v>345.1569999999997</v>
          </cell>
          <cell r="N111" t="str">
            <v>NUEVA</v>
          </cell>
        </row>
        <row r="112">
          <cell r="B112">
            <v>34635</v>
          </cell>
          <cell r="C112" t="str">
            <v>LIBRE</v>
          </cell>
          <cell r="D112">
            <v>25.19</v>
          </cell>
          <cell r="E112">
            <v>25.19</v>
          </cell>
          <cell r="F112">
            <v>0.14911483225950151</v>
          </cell>
          <cell r="G112">
            <v>0</v>
          </cell>
          <cell r="H112">
            <v>34663</v>
          </cell>
          <cell r="I112" t="str">
            <v>CDB</v>
          </cell>
          <cell r="J112" t="str">
            <v>NOM</v>
          </cell>
          <cell r="K112">
            <v>28</v>
          </cell>
          <cell r="L112">
            <v>3.7562026246168432</v>
          </cell>
          <cell r="M112">
            <v>370.34699999999975</v>
          </cell>
          <cell r="N112" t="str">
            <v>NUEVA</v>
          </cell>
        </row>
        <row r="113">
          <cell r="B113">
            <v>34635</v>
          </cell>
          <cell r="C113" t="str">
            <v>LIBRE</v>
          </cell>
          <cell r="D113">
            <v>2.62</v>
          </cell>
          <cell r="E113">
            <v>2.62</v>
          </cell>
          <cell r="F113">
            <v>0.14911483225950151</v>
          </cell>
          <cell r="G113">
            <v>0</v>
          </cell>
          <cell r="H113">
            <v>34663</v>
          </cell>
          <cell r="I113" t="str">
            <v>CDB</v>
          </cell>
          <cell r="J113" t="str">
            <v>NOM</v>
          </cell>
          <cell r="K113">
            <v>28</v>
          </cell>
          <cell r="L113">
            <v>0.39068086051989398</v>
          </cell>
          <cell r="M113">
            <v>372.96699999999964</v>
          </cell>
          <cell r="N113" t="str">
            <v>REAPERTURA</v>
          </cell>
        </row>
        <row r="114">
          <cell r="B114">
            <v>34642</v>
          </cell>
          <cell r="C114" t="str">
            <v>LIBRE</v>
          </cell>
          <cell r="D114">
            <v>80.281999999999996</v>
          </cell>
          <cell r="E114">
            <v>80.281999999999996</v>
          </cell>
          <cell r="F114">
            <v>0.14915572467158156</v>
          </cell>
          <cell r="G114">
            <v>0</v>
          </cell>
          <cell r="H114">
            <v>34670</v>
          </cell>
          <cell r="I114" t="str">
            <v>CDB</v>
          </cell>
          <cell r="J114" t="str">
            <v>NOM</v>
          </cell>
          <cell r="K114">
            <v>28</v>
          </cell>
          <cell r="L114">
            <v>11.974519888083909</v>
          </cell>
          <cell r="M114">
            <v>276.86699999999973</v>
          </cell>
          <cell r="N114" t="str">
            <v>NUEVA</v>
          </cell>
        </row>
        <row r="115">
          <cell r="B115">
            <v>34642</v>
          </cell>
          <cell r="C115" t="str">
            <v>LIBRE</v>
          </cell>
          <cell r="D115">
            <v>86.69</v>
          </cell>
          <cell r="E115">
            <v>86.69</v>
          </cell>
          <cell r="F115">
            <v>0.14911483225950151</v>
          </cell>
          <cell r="G115">
            <v>0</v>
          </cell>
          <cell r="H115">
            <v>34670</v>
          </cell>
          <cell r="I115" t="str">
            <v>CDB</v>
          </cell>
          <cell r="J115" t="str">
            <v>NOM</v>
          </cell>
          <cell r="K115">
            <v>28</v>
          </cell>
          <cell r="L115">
            <v>12.926764808576186</v>
          </cell>
          <cell r="M115">
            <v>363.55699999999933</v>
          </cell>
          <cell r="N115" t="str">
            <v>REAPERTURA</v>
          </cell>
        </row>
        <row r="116">
          <cell r="B116">
            <v>34645</v>
          </cell>
          <cell r="C116" t="str">
            <v>LIBRE</v>
          </cell>
          <cell r="D116">
            <v>3.5</v>
          </cell>
          <cell r="E116">
            <v>3.5</v>
          </cell>
          <cell r="F116">
            <v>0.14911483225950151</v>
          </cell>
          <cell r="G116">
            <v>0</v>
          </cell>
          <cell r="H116">
            <v>34673</v>
          </cell>
          <cell r="I116" t="str">
            <v>CDB</v>
          </cell>
          <cell r="J116" t="str">
            <v>NOM</v>
          </cell>
          <cell r="K116">
            <v>28</v>
          </cell>
          <cell r="L116">
            <v>0.52190191290825527</v>
          </cell>
          <cell r="M116">
            <v>336.70699999999943</v>
          </cell>
          <cell r="N116" t="str">
            <v>NUEVA</v>
          </cell>
        </row>
        <row r="117">
          <cell r="B117">
            <v>34647</v>
          </cell>
          <cell r="C117" t="str">
            <v>LIBRE</v>
          </cell>
          <cell r="D117">
            <v>44</v>
          </cell>
          <cell r="E117">
            <v>49</v>
          </cell>
          <cell r="F117">
            <v>0.14952381641178958</v>
          </cell>
          <cell r="G117">
            <v>0</v>
          </cell>
          <cell r="H117">
            <v>34675</v>
          </cell>
          <cell r="I117" t="str">
            <v>CDB</v>
          </cell>
          <cell r="J117" t="str">
            <v>NOM</v>
          </cell>
          <cell r="K117">
            <v>28</v>
          </cell>
          <cell r="L117">
            <v>6.5790479221187415</v>
          </cell>
          <cell r="M117">
            <v>323.60699999999952</v>
          </cell>
          <cell r="N117" t="str">
            <v>NUEVA</v>
          </cell>
        </row>
        <row r="118">
          <cell r="B118">
            <v>34647</v>
          </cell>
          <cell r="C118" t="str">
            <v>LIBRE</v>
          </cell>
          <cell r="D118">
            <v>29.614999999999998</v>
          </cell>
          <cell r="E118">
            <v>29.614999999999998</v>
          </cell>
          <cell r="F118">
            <v>0.14911483225950151</v>
          </cell>
          <cell r="G118">
            <v>0</v>
          </cell>
          <cell r="H118">
            <v>34675</v>
          </cell>
          <cell r="I118" t="str">
            <v>CDB</v>
          </cell>
          <cell r="J118" t="str">
            <v>NOM</v>
          </cell>
          <cell r="K118">
            <v>28</v>
          </cell>
          <cell r="L118">
            <v>4.4160357573651368</v>
          </cell>
          <cell r="M118">
            <v>353.2219999999993</v>
          </cell>
          <cell r="N118" t="str">
            <v>REAPERTURA</v>
          </cell>
        </row>
        <row r="119">
          <cell r="B119">
            <v>34649</v>
          </cell>
          <cell r="C119" t="str">
            <v>LIBRE</v>
          </cell>
          <cell r="D119">
            <v>40.5</v>
          </cell>
          <cell r="E119">
            <v>57.6</v>
          </cell>
          <cell r="F119">
            <v>0.14976927094623549</v>
          </cell>
          <cell r="G119">
            <v>0</v>
          </cell>
          <cell r="H119">
            <v>34677</v>
          </cell>
          <cell r="I119" t="str">
            <v>CDB</v>
          </cell>
          <cell r="J119" t="str">
            <v>NOM</v>
          </cell>
          <cell r="K119">
            <v>28</v>
          </cell>
          <cell r="L119">
            <v>6.0656554733225372</v>
          </cell>
          <cell r="M119">
            <v>337.54199999999946</v>
          </cell>
          <cell r="N119" t="str">
            <v>NUEVA</v>
          </cell>
        </row>
        <row r="120">
          <cell r="B120">
            <v>34649</v>
          </cell>
          <cell r="C120" t="str">
            <v>LIBRE</v>
          </cell>
          <cell r="D120">
            <v>40.450000000000003</v>
          </cell>
          <cell r="E120">
            <v>40.450000000000003</v>
          </cell>
          <cell r="F120">
            <v>0.1497965466377309</v>
          </cell>
          <cell r="G120">
            <v>0</v>
          </cell>
          <cell r="H120">
            <v>34677</v>
          </cell>
          <cell r="I120" t="str">
            <v>CDB</v>
          </cell>
          <cell r="J120" t="str">
            <v>NOM</v>
          </cell>
          <cell r="K120">
            <v>28</v>
          </cell>
          <cell r="L120">
            <v>6.0592703114962152</v>
          </cell>
          <cell r="M120">
            <v>377.99199999999928</v>
          </cell>
          <cell r="N120" t="str">
            <v>REAPERTURA</v>
          </cell>
        </row>
        <row r="121">
          <cell r="B121">
            <v>34652</v>
          </cell>
          <cell r="C121" t="str">
            <v>LIBRE</v>
          </cell>
          <cell r="D121">
            <v>40</v>
          </cell>
          <cell r="E121">
            <v>40</v>
          </cell>
          <cell r="F121">
            <v>0.1497965466377309</v>
          </cell>
          <cell r="G121">
            <v>0</v>
          </cell>
          <cell r="H121">
            <v>34680</v>
          </cell>
          <cell r="I121" t="str">
            <v>CDB</v>
          </cell>
          <cell r="J121" t="str">
            <v>NOM</v>
          </cell>
          <cell r="K121">
            <v>28</v>
          </cell>
          <cell r="L121">
            <v>5.9918618655092359</v>
          </cell>
          <cell r="M121">
            <v>417.99199999999928</v>
          </cell>
          <cell r="N121" t="str">
            <v>NUEVA</v>
          </cell>
        </row>
        <row r="122">
          <cell r="B122">
            <v>34654</v>
          </cell>
          <cell r="C122" t="str">
            <v>LIBRE</v>
          </cell>
          <cell r="D122">
            <v>31.05</v>
          </cell>
          <cell r="E122">
            <v>41.25</v>
          </cell>
          <cell r="F122">
            <v>0.1497965466377309</v>
          </cell>
          <cell r="G122">
            <v>0</v>
          </cell>
          <cell r="H122">
            <v>34682</v>
          </cell>
          <cell r="I122" t="str">
            <v>CDB</v>
          </cell>
          <cell r="J122" t="str">
            <v>NOM</v>
          </cell>
          <cell r="K122">
            <v>28</v>
          </cell>
          <cell r="L122">
            <v>4.6511827731015449</v>
          </cell>
          <cell r="M122">
            <v>431.97699999999941</v>
          </cell>
          <cell r="N122" t="str">
            <v>NUEVA</v>
          </cell>
        </row>
        <row r="123">
          <cell r="B123">
            <v>34654</v>
          </cell>
          <cell r="C123" t="str">
            <v>LIBRE</v>
          </cell>
          <cell r="D123">
            <v>15.7</v>
          </cell>
          <cell r="E123">
            <v>15.7</v>
          </cell>
          <cell r="F123">
            <v>0.1497965466377309</v>
          </cell>
          <cell r="G123">
            <v>0</v>
          </cell>
          <cell r="H123">
            <v>34682</v>
          </cell>
          <cell r="I123" t="str">
            <v>CDB</v>
          </cell>
          <cell r="J123" t="str">
            <v>NOM</v>
          </cell>
          <cell r="K123">
            <v>28</v>
          </cell>
          <cell r="L123">
            <v>2.351805782212375</v>
          </cell>
          <cell r="M123">
            <v>447.67699999999923</v>
          </cell>
          <cell r="N123" t="str">
            <v>REAPERTURA</v>
          </cell>
        </row>
        <row r="124">
          <cell r="B124">
            <v>34656</v>
          </cell>
          <cell r="C124" t="str">
            <v>LIBRE</v>
          </cell>
          <cell r="D124">
            <v>15</v>
          </cell>
          <cell r="E124">
            <v>25</v>
          </cell>
          <cell r="F124">
            <v>0.1497965466377309</v>
          </cell>
          <cell r="G124">
            <v>0</v>
          </cell>
          <cell r="H124">
            <v>34684</v>
          </cell>
          <cell r="I124" t="str">
            <v>CDB</v>
          </cell>
          <cell r="J124" t="str">
            <v>NOM</v>
          </cell>
          <cell r="K124">
            <v>28</v>
          </cell>
          <cell r="L124">
            <v>2.2469481995659635</v>
          </cell>
          <cell r="M124">
            <v>455.17699999999923</v>
          </cell>
          <cell r="N124" t="str">
            <v>NUEVA</v>
          </cell>
        </row>
        <row r="125">
          <cell r="B125">
            <v>34656</v>
          </cell>
          <cell r="C125" t="str">
            <v>LIBRE</v>
          </cell>
          <cell r="D125">
            <v>18</v>
          </cell>
          <cell r="E125">
            <v>18</v>
          </cell>
          <cell r="F125">
            <v>0.1497965466377309</v>
          </cell>
          <cell r="G125">
            <v>0</v>
          </cell>
          <cell r="H125">
            <v>34684</v>
          </cell>
          <cell r="I125" t="str">
            <v>CDB</v>
          </cell>
          <cell r="J125" t="str">
            <v>NOM</v>
          </cell>
          <cell r="K125">
            <v>28</v>
          </cell>
          <cell r="L125">
            <v>2.6963378394791562</v>
          </cell>
          <cell r="M125">
            <v>473.17699999999923</v>
          </cell>
          <cell r="N125" t="str">
            <v>REAPERTURA</v>
          </cell>
        </row>
        <row r="126">
          <cell r="B126">
            <v>34661</v>
          </cell>
          <cell r="C126" t="str">
            <v>LIBRE</v>
          </cell>
          <cell r="D126">
            <v>0</v>
          </cell>
          <cell r="E126">
            <v>0</v>
          </cell>
          <cell r="F126">
            <v>0</v>
          </cell>
          <cell r="G126">
            <v>0</v>
          </cell>
          <cell r="H126">
            <v>34689</v>
          </cell>
          <cell r="I126" t="str">
            <v>CDB</v>
          </cell>
          <cell r="J126" t="str">
            <v>NOM</v>
          </cell>
          <cell r="K126">
            <v>28</v>
          </cell>
          <cell r="L126">
            <v>0</v>
          </cell>
          <cell r="M126">
            <v>472.5969999999993</v>
          </cell>
          <cell r="N126" t="str">
            <v>NUEVA</v>
          </cell>
        </row>
        <row r="127">
          <cell r="B127">
            <v>34661</v>
          </cell>
          <cell r="C127" t="str">
            <v>LIBRE</v>
          </cell>
          <cell r="D127">
            <v>3</v>
          </cell>
          <cell r="E127">
            <v>3</v>
          </cell>
          <cell r="F127">
            <v>0.1497965466377309</v>
          </cell>
          <cell r="G127">
            <v>0</v>
          </cell>
          <cell r="H127">
            <v>34689</v>
          </cell>
          <cell r="I127" t="str">
            <v>CDB</v>
          </cell>
          <cell r="J127" t="str">
            <v>NOM</v>
          </cell>
          <cell r="K127">
            <v>28</v>
          </cell>
          <cell r="L127">
            <v>0.4493896399131927</v>
          </cell>
          <cell r="M127">
            <v>475.5969999999993</v>
          </cell>
          <cell r="N127" t="str">
            <v>REAPERTURA</v>
          </cell>
        </row>
        <row r="128">
          <cell r="B128">
            <v>34663</v>
          </cell>
          <cell r="C128" t="str">
            <v>LIBRE</v>
          </cell>
          <cell r="D128">
            <v>18.600000000000001</v>
          </cell>
          <cell r="E128">
            <v>18.600000000000001</v>
          </cell>
          <cell r="F128">
            <v>0.1497965466377309</v>
          </cell>
          <cell r="G128">
            <v>0</v>
          </cell>
          <cell r="H128">
            <v>34691</v>
          </cell>
          <cell r="I128" t="str">
            <v>CDB</v>
          </cell>
          <cell r="J128" t="str">
            <v>NOM</v>
          </cell>
          <cell r="K128">
            <v>28</v>
          </cell>
          <cell r="L128">
            <v>2.7862157674617949</v>
          </cell>
          <cell r="M128">
            <v>466.38699999999972</v>
          </cell>
          <cell r="N128" t="str">
            <v>NUEVA</v>
          </cell>
        </row>
        <row r="129">
          <cell r="B129">
            <v>34663</v>
          </cell>
          <cell r="C129" t="str">
            <v>LIBRE</v>
          </cell>
          <cell r="D129">
            <v>7.24</v>
          </cell>
          <cell r="E129">
            <v>7.24</v>
          </cell>
          <cell r="F129">
            <v>0.1497965466377309</v>
          </cell>
          <cell r="G129">
            <v>0</v>
          </cell>
          <cell r="H129">
            <v>34691</v>
          </cell>
          <cell r="I129" t="str">
            <v>CDB</v>
          </cell>
          <cell r="J129" t="str">
            <v>NOM</v>
          </cell>
          <cell r="K129">
            <v>28</v>
          </cell>
          <cell r="L129">
            <v>1.0845269976571716</v>
          </cell>
          <cell r="M129">
            <v>473.6269999999995</v>
          </cell>
          <cell r="N129" t="str">
            <v>REAPERTURA</v>
          </cell>
        </row>
        <row r="130">
          <cell r="B130">
            <v>34666</v>
          </cell>
          <cell r="C130" t="str">
            <v>LIBRE</v>
          </cell>
          <cell r="D130">
            <v>0.8</v>
          </cell>
          <cell r="E130">
            <v>0.8</v>
          </cell>
          <cell r="F130">
            <v>0.1497965466377309</v>
          </cell>
          <cell r="G130">
            <v>0</v>
          </cell>
          <cell r="H130">
            <v>34694</v>
          </cell>
          <cell r="I130" t="str">
            <v>CDB</v>
          </cell>
          <cell r="J130" t="str">
            <v>NOM</v>
          </cell>
          <cell r="K130">
            <v>28</v>
          </cell>
          <cell r="L130">
            <v>0.11983723731018472</v>
          </cell>
          <cell r="M130">
            <v>474.42699999999968</v>
          </cell>
          <cell r="N130" t="str">
            <v>NUEVA</v>
          </cell>
        </row>
        <row r="131">
          <cell r="B131">
            <v>34668</v>
          </cell>
          <cell r="C131" t="str">
            <v>LIBRE</v>
          </cell>
          <cell r="D131">
            <v>19.95</v>
          </cell>
          <cell r="E131">
            <v>19.95</v>
          </cell>
          <cell r="F131">
            <v>0.1497965466377309</v>
          </cell>
          <cell r="G131">
            <v>0</v>
          </cell>
          <cell r="H131">
            <v>34696</v>
          </cell>
          <cell r="I131" t="str">
            <v>CDB</v>
          </cell>
          <cell r="J131" t="str">
            <v>NOM</v>
          </cell>
          <cell r="K131">
            <v>28</v>
          </cell>
          <cell r="L131">
            <v>2.9884411054227313</v>
          </cell>
          <cell r="M131">
            <v>494.3769999999995</v>
          </cell>
          <cell r="N131" t="str">
            <v>NUEVA</v>
          </cell>
        </row>
        <row r="132">
          <cell r="B132">
            <v>34670</v>
          </cell>
          <cell r="C132" t="str">
            <v>LIBRE</v>
          </cell>
          <cell r="D132">
            <v>43</v>
          </cell>
          <cell r="E132">
            <v>54</v>
          </cell>
          <cell r="F132">
            <v>0.1497965466377309</v>
          </cell>
          <cell r="G132">
            <v>0</v>
          </cell>
          <cell r="H132">
            <v>34698</v>
          </cell>
          <cell r="I132" t="str">
            <v>CDB</v>
          </cell>
          <cell r="J132" t="str">
            <v>NOM</v>
          </cell>
          <cell r="K132">
            <v>28</v>
          </cell>
          <cell r="L132">
            <v>6.4412515054224286</v>
          </cell>
          <cell r="M132">
            <v>370.40499999999975</v>
          </cell>
          <cell r="N132" t="str">
            <v>NUEVA</v>
          </cell>
        </row>
        <row r="133">
          <cell r="B133">
            <v>34670</v>
          </cell>
          <cell r="C133" t="str">
            <v>LIBRE</v>
          </cell>
          <cell r="D133">
            <v>36.869999999999997</v>
          </cell>
          <cell r="E133">
            <v>36.869999999999997</v>
          </cell>
          <cell r="F133">
            <v>0.1497965466377309</v>
          </cell>
          <cell r="G133">
            <v>0</v>
          </cell>
          <cell r="H133">
            <v>34698</v>
          </cell>
          <cell r="I133" t="str">
            <v>CDB</v>
          </cell>
          <cell r="J133" t="str">
            <v>NOM</v>
          </cell>
          <cell r="K133">
            <v>28</v>
          </cell>
          <cell r="L133">
            <v>5.5229986745331381</v>
          </cell>
          <cell r="M133">
            <v>407.27499999999964</v>
          </cell>
          <cell r="N133" t="str">
            <v>REAPERTURA</v>
          </cell>
        </row>
        <row r="134">
          <cell r="B134">
            <v>34673</v>
          </cell>
          <cell r="C134" t="str">
            <v>LIBRE</v>
          </cell>
          <cell r="D134">
            <v>6.2</v>
          </cell>
          <cell r="E134">
            <v>6.2</v>
          </cell>
          <cell r="F134">
            <v>0.1497965466377309</v>
          </cell>
          <cell r="G134">
            <v>0</v>
          </cell>
          <cell r="H134">
            <v>34701</v>
          </cell>
          <cell r="I134" t="str">
            <v>CDB</v>
          </cell>
          <cell r="J134" t="str">
            <v>NOM</v>
          </cell>
          <cell r="K134">
            <v>28</v>
          </cell>
          <cell r="L134">
            <v>0.92873858915393159</v>
          </cell>
          <cell r="M134">
            <v>409.97499999999945</v>
          </cell>
          <cell r="N134" t="str">
            <v>NUEVA</v>
          </cell>
        </row>
        <row r="135">
          <cell r="B135">
            <v>34675</v>
          </cell>
          <cell r="C135" t="str">
            <v>LIBRE</v>
          </cell>
          <cell r="D135">
            <v>34.619999999999997</v>
          </cell>
          <cell r="E135">
            <v>34.619999999999997</v>
          </cell>
          <cell r="F135">
            <v>0.1497965466377309</v>
          </cell>
          <cell r="G135">
            <v>0</v>
          </cell>
          <cell r="H135">
            <v>34703</v>
          </cell>
          <cell r="I135" t="str">
            <v>CDB</v>
          </cell>
          <cell r="J135" t="str">
            <v>NOM</v>
          </cell>
          <cell r="K135">
            <v>28</v>
          </cell>
          <cell r="L135">
            <v>5.1859564445982436</v>
          </cell>
          <cell r="M135">
            <v>370.97999999999956</v>
          </cell>
          <cell r="N135" t="str">
            <v>NUEVA</v>
          </cell>
        </row>
        <row r="136">
          <cell r="B136">
            <v>34675</v>
          </cell>
          <cell r="C136" t="str">
            <v>LIBRE</v>
          </cell>
          <cell r="D136">
            <v>22</v>
          </cell>
          <cell r="E136">
            <v>22</v>
          </cell>
          <cell r="F136">
            <v>0.1497965466377309</v>
          </cell>
          <cell r="G136">
            <v>0</v>
          </cell>
          <cell r="H136">
            <v>34703</v>
          </cell>
          <cell r="I136" t="str">
            <v>CDB</v>
          </cell>
          <cell r="J136" t="str">
            <v>NOM</v>
          </cell>
          <cell r="K136">
            <v>28</v>
          </cell>
          <cell r="L136">
            <v>3.2955240260300798</v>
          </cell>
          <cell r="M136">
            <v>392.97999999999956</v>
          </cell>
          <cell r="N136" t="str">
            <v>REAPERTURA</v>
          </cell>
        </row>
        <row r="137">
          <cell r="B137">
            <v>34677</v>
          </cell>
          <cell r="C137" t="str">
            <v>LIBRE</v>
          </cell>
          <cell r="D137">
            <v>19.420999999999999</v>
          </cell>
          <cell r="E137">
            <v>19.420999999999999</v>
          </cell>
          <cell r="F137">
            <v>0.1497965466377309</v>
          </cell>
          <cell r="G137">
            <v>0</v>
          </cell>
          <cell r="H137">
            <v>34705</v>
          </cell>
          <cell r="I137" t="str">
            <v>CDB</v>
          </cell>
          <cell r="J137" t="str">
            <v>NOM</v>
          </cell>
          <cell r="K137">
            <v>28</v>
          </cell>
          <cell r="L137">
            <v>2.9091987322513715</v>
          </cell>
          <cell r="M137">
            <v>331.45100000000002</v>
          </cell>
          <cell r="N137" t="str">
            <v>NUEVA</v>
          </cell>
        </row>
        <row r="138">
          <cell r="B138">
            <v>34680</v>
          </cell>
          <cell r="C138" t="str">
            <v>LIBRE</v>
          </cell>
          <cell r="D138">
            <v>2.5</v>
          </cell>
          <cell r="E138">
            <v>2.5</v>
          </cell>
          <cell r="F138">
            <v>0.1497965466377309</v>
          </cell>
          <cell r="G138">
            <v>0</v>
          </cell>
          <cell r="H138">
            <v>34708</v>
          </cell>
          <cell r="I138" t="str">
            <v>CDB</v>
          </cell>
          <cell r="J138" t="str">
            <v>NOM</v>
          </cell>
          <cell r="K138">
            <v>28</v>
          </cell>
          <cell r="L138">
            <v>0.37449136659432725</v>
          </cell>
          <cell r="M138">
            <v>293.95100000000002</v>
          </cell>
          <cell r="N138" t="str">
            <v>NUEVA</v>
          </cell>
        </row>
        <row r="139">
          <cell r="B139">
            <v>34682</v>
          </cell>
          <cell r="C139" t="str">
            <v>LIBRE</v>
          </cell>
          <cell r="D139">
            <v>33.78</v>
          </cell>
          <cell r="E139">
            <v>42.28</v>
          </cell>
          <cell r="F139">
            <v>0.1497965466377309</v>
          </cell>
          <cell r="G139">
            <v>0</v>
          </cell>
          <cell r="H139">
            <v>34710</v>
          </cell>
          <cell r="I139" t="str">
            <v>CDB</v>
          </cell>
          <cell r="J139" t="str">
            <v>NOM</v>
          </cell>
          <cell r="K139">
            <v>28</v>
          </cell>
          <cell r="L139">
            <v>5.0601273454225497</v>
          </cell>
          <cell r="M139">
            <v>280.98099999999977</v>
          </cell>
          <cell r="N139" t="str">
            <v>NUEVA</v>
          </cell>
        </row>
        <row r="140">
          <cell r="B140">
            <v>34682</v>
          </cell>
          <cell r="C140" t="str">
            <v>LIBRE</v>
          </cell>
          <cell r="D140">
            <v>25.59</v>
          </cell>
          <cell r="E140">
            <v>25.59</v>
          </cell>
          <cell r="F140">
            <v>0.1497965466377309</v>
          </cell>
          <cell r="G140">
            <v>0</v>
          </cell>
          <cell r="H140">
            <v>34710</v>
          </cell>
          <cell r="I140" t="str">
            <v>CDB</v>
          </cell>
          <cell r="J140" t="str">
            <v>NOM</v>
          </cell>
          <cell r="K140">
            <v>28</v>
          </cell>
          <cell r="L140">
            <v>3.8332936284595336</v>
          </cell>
          <cell r="M140">
            <v>306.57099999999991</v>
          </cell>
          <cell r="N140" t="str">
            <v>REAPERTURA</v>
          </cell>
        </row>
        <row r="141">
          <cell r="B141">
            <v>34684</v>
          </cell>
          <cell r="C141" t="str">
            <v>LIBRE</v>
          </cell>
          <cell r="D141">
            <v>31.4</v>
          </cell>
          <cell r="E141">
            <v>38.4</v>
          </cell>
          <cell r="F141">
            <v>0.1497965466377309</v>
          </cell>
          <cell r="G141">
            <v>0</v>
          </cell>
          <cell r="H141">
            <v>34712</v>
          </cell>
          <cell r="I141" t="str">
            <v>CDB</v>
          </cell>
          <cell r="J141" t="str">
            <v>NOM</v>
          </cell>
          <cell r="K141">
            <v>28</v>
          </cell>
          <cell r="L141">
            <v>4.70361156442475</v>
          </cell>
          <cell r="M141">
            <v>304.97099999999955</v>
          </cell>
          <cell r="N141" t="str">
            <v>NUEVA</v>
          </cell>
        </row>
        <row r="142">
          <cell r="B142">
            <v>34684</v>
          </cell>
          <cell r="C142" t="str">
            <v>LIBRE</v>
          </cell>
          <cell r="D142">
            <v>8.6999999999999993</v>
          </cell>
          <cell r="E142">
            <v>8.6999999999999993</v>
          </cell>
          <cell r="F142">
            <v>0.1497965466377309</v>
          </cell>
          <cell r="G142">
            <v>0</v>
          </cell>
          <cell r="H142">
            <v>34712</v>
          </cell>
          <cell r="I142" t="str">
            <v>CDB</v>
          </cell>
          <cell r="J142" t="str">
            <v>NOM</v>
          </cell>
          <cell r="K142">
            <v>28</v>
          </cell>
          <cell r="L142">
            <v>1.3032299557482587</v>
          </cell>
          <cell r="M142">
            <v>313.67099999999937</v>
          </cell>
          <cell r="N142" t="str">
            <v>REAPERTURA</v>
          </cell>
        </row>
        <row r="143">
          <cell r="B143">
            <v>34687</v>
          </cell>
          <cell r="C143" t="str">
            <v>LIBRE</v>
          </cell>
          <cell r="D143">
            <v>1.8</v>
          </cell>
          <cell r="E143">
            <v>1.8</v>
          </cell>
          <cell r="F143">
            <v>0.1497965466377309</v>
          </cell>
          <cell r="G143">
            <v>0</v>
          </cell>
          <cell r="H143">
            <v>34715</v>
          </cell>
          <cell r="I143" t="str">
            <v>CDB</v>
          </cell>
          <cell r="J143" t="str">
            <v>NOM</v>
          </cell>
          <cell r="K143">
            <v>28</v>
          </cell>
          <cell r="L143">
            <v>0.26963378394791565</v>
          </cell>
          <cell r="M143">
            <v>315.47099999999955</v>
          </cell>
          <cell r="N143" t="str">
            <v>NUEVA</v>
          </cell>
        </row>
        <row r="144">
          <cell r="B144">
            <v>34689</v>
          </cell>
          <cell r="C144" t="str">
            <v>LIBRE</v>
          </cell>
          <cell r="D144">
            <v>0</v>
          </cell>
          <cell r="E144">
            <v>0</v>
          </cell>
          <cell r="F144">
            <v>0</v>
          </cell>
          <cell r="G144">
            <v>0</v>
          </cell>
          <cell r="H144">
            <v>34717</v>
          </cell>
          <cell r="I144" t="str">
            <v>CDB</v>
          </cell>
          <cell r="J144" t="str">
            <v>NOM</v>
          </cell>
          <cell r="K144">
            <v>28</v>
          </cell>
          <cell r="L144">
            <v>0</v>
          </cell>
          <cell r="M144">
            <v>312.47099999999955</v>
          </cell>
          <cell r="N144" t="str">
            <v>NUEVA</v>
          </cell>
        </row>
        <row r="145">
          <cell r="B145">
            <v>34689</v>
          </cell>
          <cell r="C145" t="str">
            <v>LIBRE</v>
          </cell>
          <cell r="D145">
            <v>1.3</v>
          </cell>
          <cell r="E145">
            <v>1.3</v>
          </cell>
          <cell r="F145">
            <v>0.1497965466377309</v>
          </cell>
          <cell r="G145">
            <v>0</v>
          </cell>
          <cell r="H145">
            <v>34717</v>
          </cell>
          <cell r="I145" t="str">
            <v>CDB</v>
          </cell>
          <cell r="J145" t="str">
            <v>NOM</v>
          </cell>
          <cell r="K145">
            <v>28</v>
          </cell>
          <cell r="L145">
            <v>0.19473551062905017</v>
          </cell>
          <cell r="M145">
            <v>313.77099999999973</v>
          </cell>
          <cell r="N145" t="str">
            <v>REAPERTURA</v>
          </cell>
        </row>
        <row r="146">
          <cell r="B146">
            <v>34691</v>
          </cell>
          <cell r="C146" t="str">
            <v>LIBRE</v>
          </cell>
          <cell r="D146">
            <v>0</v>
          </cell>
          <cell r="E146">
            <v>0</v>
          </cell>
          <cell r="F146">
            <v>0</v>
          </cell>
          <cell r="G146">
            <v>0</v>
          </cell>
          <cell r="H146">
            <v>34719</v>
          </cell>
          <cell r="I146" t="str">
            <v>CDB</v>
          </cell>
          <cell r="J146" t="str">
            <v>NOM</v>
          </cell>
          <cell r="K146">
            <v>28</v>
          </cell>
          <cell r="L146">
            <v>0</v>
          </cell>
          <cell r="M146">
            <v>287.93099999999959</v>
          </cell>
          <cell r="N146" t="str">
            <v>NUEVA</v>
          </cell>
        </row>
        <row r="147">
          <cell r="B147">
            <v>34691</v>
          </cell>
          <cell r="C147" t="str">
            <v>LIBRE</v>
          </cell>
          <cell r="D147">
            <v>3.9470000000000001</v>
          </cell>
          <cell r="E147">
            <v>3.9470000000000001</v>
          </cell>
          <cell r="F147">
            <v>0.1497965466377309</v>
          </cell>
          <cell r="G147">
            <v>0</v>
          </cell>
          <cell r="H147">
            <v>34719</v>
          </cell>
          <cell r="I147" t="str">
            <v>CDB</v>
          </cell>
          <cell r="J147" t="str">
            <v>NOM</v>
          </cell>
          <cell r="K147">
            <v>28</v>
          </cell>
          <cell r="L147">
            <v>0.59124696957912382</v>
          </cell>
          <cell r="M147">
            <v>291.8779999999997</v>
          </cell>
          <cell r="N147" t="str">
            <v>REAPERTURA</v>
          </cell>
        </row>
        <row r="148">
          <cell r="B148">
            <v>34694</v>
          </cell>
          <cell r="C148" t="str">
            <v>LIBRE</v>
          </cell>
          <cell r="D148">
            <v>1.05</v>
          </cell>
          <cell r="E148">
            <v>1.05</v>
          </cell>
          <cell r="F148">
            <v>0.1497965466377309</v>
          </cell>
          <cell r="G148">
            <v>0</v>
          </cell>
          <cell r="H148">
            <v>34722</v>
          </cell>
          <cell r="I148" t="str">
            <v>CDB</v>
          </cell>
          <cell r="J148" t="str">
            <v>NOM</v>
          </cell>
          <cell r="K148">
            <v>28</v>
          </cell>
          <cell r="L148">
            <v>0.15728637396961745</v>
          </cell>
          <cell r="M148">
            <v>292.1279999999997</v>
          </cell>
          <cell r="N148" t="str">
            <v>NUEVA</v>
          </cell>
        </row>
        <row r="149">
          <cell r="B149">
            <v>34696</v>
          </cell>
          <cell r="C149" t="str">
            <v>LIBRE</v>
          </cell>
          <cell r="D149">
            <v>11</v>
          </cell>
          <cell r="E149">
            <v>11</v>
          </cell>
          <cell r="F149">
            <v>0.15489384633256398</v>
          </cell>
          <cell r="G149">
            <v>0</v>
          </cell>
          <cell r="H149">
            <v>34703</v>
          </cell>
          <cell r="I149" t="str">
            <v>CDB</v>
          </cell>
          <cell r="J149" t="str">
            <v>NOM</v>
          </cell>
          <cell r="K149">
            <v>7</v>
          </cell>
          <cell r="L149">
            <v>1.7038323096582038</v>
          </cell>
          <cell r="M149">
            <v>283.17799999999988</v>
          </cell>
          <cell r="N149" t="str">
            <v>REAPERTURA</v>
          </cell>
        </row>
        <row r="150">
          <cell r="B150">
            <v>34696</v>
          </cell>
          <cell r="C150" t="str">
            <v>LIBRE</v>
          </cell>
          <cell r="D150">
            <v>23.3</v>
          </cell>
          <cell r="E150">
            <v>36.85</v>
          </cell>
          <cell r="F150">
            <v>0.15038311748807875</v>
          </cell>
          <cell r="G150">
            <v>0</v>
          </cell>
          <cell r="H150">
            <v>34724</v>
          </cell>
          <cell r="I150" t="str">
            <v>CDB</v>
          </cell>
          <cell r="J150" t="str">
            <v>NOM</v>
          </cell>
          <cell r="K150">
            <v>28</v>
          </cell>
          <cell r="L150">
            <v>3.5039266374722349</v>
          </cell>
          <cell r="M150">
            <v>306.47800000000007</v>
          </cell>
          <cell r="N150" t="str">
            <v>NUEVA</v>
          </cell>
        </row>
        <row r="151">
          <cell r="B151">
            <v>34696</v>
          </cell>
          <cell r="C151" t="str">
            <v>LIBRE</v>
          </cell>
          <cell r="D151">
            <v>29.81</v>
          </cell>
          <cell r="E151">
            <v>29.81</v>
          </cell>
          <cell r="F151">
            <v>0.15038311748807875</v>
          </cell>
          <cell r="G151">
            <v>0</v>
          </cell>
          <cell r="H151">
            <v>34724</v>
          </cell>
          <cell r="I151" t="str">
            <v>CDB</v>
          </cell>
          <cell r="J151" t="str">
            <v>NOM</v>
          </cell>
          <cell r="K151">
            <v>28</v>
          </cell>
          <cell r="L151">
            <v>4.4829207323196272</v>
          </cell>
          <cell r="M151">
            <v>336.28800000000047</v>
          </cell>
          <cell r="N151" t="str">
            <v>REAPERTURA</v>
          </cell>
        </row>
        <row r="152">
          <cell r="B152">
            <v>34698</v>
          </cell>
          <cell r="C152" t="str">
            <v>LIBRE</v>
          </cell>
          <cell r="D152">
            <v>65.319999999999993</v>
          </cell>
          <cell r="E152">
            <v>65.319999999999993</v>
          </cell>
          <cell r="F152">
            <v>0.15124300734989116</v>
          </cell>
          <cell r="G152">
            <v>0</v>
          </cell>
          <cell r="H152">
            <v>34726</v>
          </cell>
          <cell r="I152" t="str">
            <v>CDB</v>
          </cell>
          <cell r="J152" t="str">
            <v>NOM</v>
          </cell>
          <cell r="K152">
            <v>28</v>
          </cell>
          <cell r="L152">
            <v>9.8791932400948888</v>
          </cell>
          <cell r="M152">
            <v>321.73800000000028</v>
          </cell>
          <cell r="N152" t="str">
            <v>NUEVA</v>
          </cell>
        </row>
        <row r="153">
          <cell r="B153">
            <v>34698</v>
          </cell>
          <cell r="C153" t="str">
            <v>LIBRE</v>
          </cell>
          <cell r="D153">
            <v>27.651499999999999</v>
          </cell>
          <cell r="E153">
            <v>27.651499999999999</v>
          </cell>
          <cell r="F153">
            <v>0.15124300734989116</v>
          </cell>
          <cell r="G153">
            <v>0</v>
          </cell>
          <cell r="H153">
            <v>34726</v>
          </cell>
          <cell r="I153" t="str">
            <v>CDB</v>
          </cell>
          <cell r="J153" t="str">
            <v>NOM</v>
          </cell>
          <cell r="K153">
            <v>28</v>
          </cell>
          <cell r="L153">
            <v>4.1820960177355149</v>
          </cell>
          <cell r="M153">
            <v>349.38950000000023</v>
          </cell>
          <cell r="N153" t="str">
            <v>REAPERTURA</v>
          </cell>
        </row>
        <row r="154">
          <cell r="B154">
            <v>34703</v>
          </cell>
          <cell r="C154" t="str">
            <v>LIBRE</v>
          </cell>
          <cell r="D154">
            <v>124</v>
          </cell>
          <cell r="E154">
            <v>142.1</v>
          </cell>
          <cell r="F154">
            <v>0.148809</v>
          </cell>
          <cell r="G154">
            <v>0</v>
          </cell>
          <cell r="H154">
            <v>34731</v>
          </cell>
          <cell r="I154" t="str">
            <v>CDB</v>
          </cell>
          <cell r="J154" t="str">
            <v>NOM</v>
          </cell>
          <cell r="K154">
            <v>28</v>
          </cell>
          <cell r="L154">
            <v>18.452316</v>
          </cell>
          <cell r="M154">
            <v>399.56950000000052</v>
          </cell>
          <cell r="N154" t="str">
            <v>NUEVA</v>
          </cell>
        </row>
        <row r="155">
          <cell r="B155">
            <v>34703</v>
          </cell>
          <cell r="C155" t="str">
            <v>LIBRE</v>
          </cell>
          <cell r="D155">
            <v>70.120999999999995</v>
          </cell>
          <cell r="E155">
            <v>70.120999999999995</v>
          </cell>
          <cell r="F155">
            <v>0.14710000000000001</v>
          </cell>
          <cell r="G155">
            <v>0</v>
          </cell>
          <cell r="H155">
            <v>34731</v>
          </cell>
          <cell r="I155" t="str">
            <v>CDB</v>
          </cell>
          <cell r="J155" t="str">
            <v>NOM</v>
          </cell>
          <cell r="K155">
            <v>28</v>
          </cell>
          <cell r="L155">
            <v>10.3147991</v>
          </cell>
          <cell r="M155">
            <v>469.69050000000061</v>
          </cell>
          <cell r="N155" t="str">
            <v>REAPERTURA</v>
          </cell>
        </row>
        <row r="156">
          <cell r="B156">
            <v>34705</v>
          </cell>
          <cell r="C156" t="str">
            <v>LIBRE</v>
          </cell>
          <cell r="D156">
            <v>43.2</v>
          </cell>
          <cell r="E156">
            <v>45.2</v>
          </cell>
          <cell r="F156">
            <v>0.14916199999999999</v>
          </cell>
          <cell r="G156">
            <v>0</v>
          </cell>
          <cell r="H156">
            <v>34733</v>
          </cell>
          <cell r="I156" t="str">
            <v>CDB</v>
          </cell>
          <cell r="J156" t="str">
            <v>NOM</v>
          </cell>
          <cell r="K156">
            <v>28</v>
          </cell>
          <cell r="L156">
            <v>6.4437984000000004</v>
          </cell>
          <cell r="M156">
            <v>493.46950000000015</v>
          </cell>
          <cell r="N156" t="str">
            <v>NUEVA</v>
          </cell>
        </row>
        <row r="157">
          <cell r="B157">
            <v>34705</v>
          </cell>
          <cell r="C157" t="str">
            <v>LIBRE</v>
          </cell>
          <cell r="D157">
            <v>76.253500000000003</v>
          </cell>
          <cell r="E157">
            <v>76.253500000000003</v>
          </cell>
          <cell r="F157">
            <v>0.1484</v>
          </cell>
          <cell r="G157">
            <v>0</v>
          </cell>
          <cell r="H157">
            <v>34733</v>
          </cell>
          <cell r="I157" t="str">
            <v>CDB</v>
          </cell>
          <cell r="J157" t="str">
            <v>NOM</v>
          </cell>
          <cell r="K157">
            <v>28</v>
          </cell>
          <cell r="L157">
            <v>11.3160194</v>
          </cell>
          <cell r="M157">
            <v>569.72299999999996</v>
          </cell>
          <cell r="N157" t="str">
            <v>REAPERTURA</v>
          </cell>
        </row>
        <row r="158">
          <cell r="B158">
            <v>34708</v>
          </cell>
          <cell r="C158" t="str">
            <v>LIBRE</v>
          </cell>
          <cell r="D158">
            <v>26.864000000000001</v>
          </cell>
          <cell r="E158">
            <v>26.864000000000001</v>
          </cell>
          <cell r="F158">
            <v>0.1484</v>
          </cell>
          <cell r="G158">
            <v>0</v>
          </cell>
          <cell r="H158">
            <v>34736</v>
          </cell>
          <cell r="I158" t="str">
            <v>CDB</v>
          </cell>
          <cell r="J158" t="str">
            <v>NOM</v>
          </cell>
          <cell r="K158">
            <v>28</v>
          </cell>
          <cell r="L158">
            <v>3.9866176000000002</v>
          </cell>
          <cell r="M158">
            <v>594.08699999999953</v>
          </cell>
          <cell r="N158" t="str">
            <v>NUEVA</v>
          </cell>
        </row>
        <row r="159">
          <cell r="B159">
            <v>34710</v>
          </cell>
          <cell r="C159" t="str">
            <v>LIBRE</v>
          </cell>
          <cell r="D159">
            <v>55.3</v>
          </cell>
          <cell r="E159">
            <v>55.3</v>
          </cell>
          <cell r="F159">
            <v>0.13350000000000001</v>
          </cell>
          <cell r="G159">
            <v>0</v>
          </cell>
          <cell r="H159">
            <v>34717</v>
          </cell>
          <cell r="I159" t="str">
            <v>CDB</v>
          </cell>
          <cell r="J159" t="str">
            <v>NOM</v>
          </cell>
          <cell r="K159">
            <v>7</v>
          </cell>
          <cell r="L159">
            <v>7.3825500000000002</v>
          </cell>
          <cell r="M159">
            <v>590.01699999999983</v>
          </cell>
          <cell r="N159" t="str">
            <v>REAPERTURA</v>
          </cell>
        </row>
        <row r="160">
          <cell r="B160">
            <v>34710</v>
          </cell>
          <cell r="C160" t="str">
            <v>LIBRE</v>
          </cell>
          <cell r="D160">
            <v>46.95</v>
          </cell>
          <cell r="E160">
            <v>46.95</v>
          </cell>
          <cell r="F160">
            <v>0.14979999999999999</v>
          </cell>
          <cell r="G160">
            <v>0</v>
          </cell>
          <cell r="H160">
            <v>34738</v>
          </cell>
          <cell r="I160" t="str">
            <v>CDB</v>
          </cell>
          <cell r="J160" t="str">
            <v>NOM</v>
          </cell>
          <cell r="K160">
            <v>28</v>
          </cell>
          <cell r="L160">
            <v>7.0331099999999998</v>
          </cell>
          <cell r="M160">
            <v>636.96699999999964</v>
          </cell>
          <cell r="N160" t="str">
            <v>NUEVA</v>
          </cell>
        </row>
        <row r="161">
          <cell r="B161">
            <v>34710</v>
          </cell>
          <cell r="C161" t="str">
            <v>LIBRE</v>
          </cell>
          <cell r="D161">
            <v>28</v>
          </cell>
          <cell r="E161">
            <v>28</v>
          </cell>
          <cell r="F161">
            <v>0.1268</v>
          </cell>
          <cell r="G161">
            <v>0</v>
          </cell>
          <cell r="H161">
            <v>34717</v>
          </cell>
          <cell r="I161" t="str">
            <v>CDB</v>
          </cell>
          <cell r="J161" t="str">
            <v>NOM</v>
          </cell>
          <cell r="K161">
            <v>7</v>
          </cell>
          <cell r="L161">
            <v>3.5503999999999998</v>
          </cell>
          <cell r="M161">
            <v>664.96699999999964</v>
          </cell>
          <cell r="N161" t="str">
            <v>REAPERTURA</v>
          </cell>
        </row>
        <row r="162">
          <cell r="B162">
            <v>34710</v>
          </cell>
          <cell r="C162" t="str">
            <v>LIBRE</v>
          </cell>
          <cell r="D162">
            <v>14.56</v>
          </cell>
          <cell r="E162">
            <v>14.56</v>
          </cell>
          <cell r="F162">
            <v>0.14979999999999999</v>
          </cell>
          <cell r="G162">
            <v>0</v>
          </cell>
          <cell r="H162">
            <v>34738</v>
          </cell>
          <cell r="I162" t="str">
            <v>CDB</v>
          </cell>
          <cell r="J162" t="str">
            <v>NOM</v>
          </cell>
          <cell r="K162">
            <v>28</v>
          </cell>
          <cell r="L162">
            <v>2.1810879999999999</v>
          </cell>
          <cell r="M162">
            <v>679.52700000000004</v>
          </cell>
          <cell r="N162" t="str">
            <v>REAPERTURA</v>
          </cell>
        </row>
        <row r="163">
          <cell r="B163">
            <v>34712</v>
          </cell>
          <cell r="C163" t="str">
            <v>LIBRE</v>
          </cell>
          <cell r="D163">
            <v>20</v>
          </cell>
          <cell r="E163">
            <v>29.2</v>
          </cell>
          <cell r="F163">
            <v>0.1268</v>
          </cell>
          <cell r="G163">
            <v>0</v>
          </cell>
          <cell r="H163">
            <v>34719</v>
          </cell>
          <cell r="I163" t="str">
            <v>CDB</v>
          </cell>
          <cell r="J163" t="str">
            <v>NOM</v>
          </cell>
          <cell r="K163">
            <v>7</v>
          </cell>
          <cell r="L163">
            <v>2.536</v>
          </cell>
          <cell r="M163">
            <v>659.42700000000059</v>
          </cell>
          <cell r="N163" t="str">
            <v>REAPERTURA</v>
          </cell>
        </row>
        <row r="164">
          <cell r="B164">
            <v>34712</v>
          </cell>
          <cell r="C164" t="str">
            <v>LIBRE</v>
          </cell>
          <cell r="D164">
            <v>29.5</v>
          </cell>
          <cell r="E164">
            <v>29.5</v>
          </cell>
          <cell r="F164">
            <v>0.14979999999999999</v>
          </cell>
          <cell r="G164">
            <v>0</v>
          </cell>
          <cell r="H164">
            <v>34740</v>
          </cell>
          <cell r="I164" t="str">
            <v>CDB</v>
          </cell>
          <cell r="J164" t="str">
            <v>NOM</v>
          </cell>
          <cell r="K164">
            <v>28</v>
          </cell>
          <cell r="L164">
            <v>4.4190999999999994</v>
          </cell>
          <cell r="M164">
            <v>688.92700000000059</v>
          </cell>
          <cell r="N164" t="str">
            <v>NUEVA</v>
          </cell>
        </row>
        <row r="165">
          <cell r="B165">
            <v>34712</v>
          </cell>
          <cell r="C165" t="str">
            <v>LIBRE</v>
          </cell>
          <cell r="D165">
            <v>32.5</v>
          </cell>
          <cell r="E165">
            <v>32.5</v>
          </cell>
          <cell r="F165">
            <v>0.1268</v>
          </cell>
          <cell r="G165">
            <v>0</v>
          </cell>
          <cell r="H165">
            <v>34719</v>
          </cell>
          <cell r="I165" t="str">
            <v>CDB</v>
          </cell>
          <cell r="J165" t="str">
            <v>NOM</v>
          </cell>
          <cell r="K165">
            <v>7</v>
          </cell>
          <cell r="L165">
            <v>4.1209999999999996</v>
          </cell>
          <cell r="M165">
            <v>721.42700000000059</v>
          </cell>
          <cell r="N165" t="str">
            <v>REAPERTURA</v>
          </cell>
        </row>
        <row r="166">
          <cell r="B166">
            <v>34712</v>
          </cell>
          <cell r="C166" t="str">
            <v>LIBRE</v>
          </cell>
          <cell r="D166">
            <v>6.68</v>
          </cell>
          <cell r="E166">
            <v>6.68</v>
          </cell>
          <cell r="F166">
            <v>0.14979999999999999</v>
          </cell>
          <cell r="G166">
            <v>0</v>
          </cell>
          <cell r="H166">
            <v>34740</v>
          </cell>
          <cell r="I166" t="str">
            <v>CDB</v>
          </cell>
          <cell r="J166" t="str">
            <v>NOM</v>
          </cell>
          <cell r="K166">
            <v>28</v>
          </cell>
          <cell r="L166">
            <v>1.0006639999999998</v>
          </cell>
          <cell r="M166">
            <v>728.10700000000088</v>
          </cell>
          <cell r="N166" t="str">
            <v>REAPERTURA</v>
          </cell>
        </row>
        <row r="167">
          <cell r="B167">
            <v>34715</v>
          </cell>
          <cell r="C167" t="str">
            <v>LIBRE</v>
          </cell>
          <cell r="D167">
            <v>5.6</v>
          </cell>
          <cell r="E167">
            <v>5.6</v>
          </cell>
          <cell r="F167">
            <v>0.14979999999999999</v>
          </cell>
          <cell r="G167">
            <v>0</v>
          </cell>
          <cell r="H167">
            <v>34743</v>
          </cell>
          <cell r="I167" t="str">
            <v>CDB</v>
          </cell>
          <cell r="J167" t="str">
            <v>NOM</v>
          </cell>
          <cell r="K167">
            <v>28</v>
          </cell>
          <cell r="L167">
            <v>0.83887999999999985</v>
          </cell>
          <cell r="M167">
            <v>731.90700000000106</v>
          </cell>
          <cell r="N167" t="str">
            <v>NUEVA</v>
          </cell>
        </row>
        <row r="168">
          <cell r="B168">
            <v>34717</v>
          </cell>
          <cell r="C168" t="str">
            <v>LIBRE</v>
          </cell>
          <cell r="D168">
            <v>0.68</v>
          </cell>
          <cell r="E168">
            <v>10.68</v>
          </cell>
          <cell r="F168">
            <v>0.14979999999999999</v>
          </cell>
          <cell r="G168">
            <v>0</v>
          </cell>
          <cell r="H168">
            <v>34745</v>
          </cell>
          <cell r="I168" t="str">
            <v>CDB</v>
          </cell>
          <cell r="J168" t="str">
            <v>NOM</v>
          </cell>
          <cell r="K168">
            <v>28</v>
          </cell>
          <cell r="L168">
            <v>0.101864</v>
          </cell>
          <cell r="M168">
            <v>647.98700000000099</v>
          </cell>
          <cell r="N168" t="str">
            <v>NUEVA</v>
          </cell>
        </row>
        <row r="169">
          <cell r="B169">
            <v>34717</v>
          </cell>
          <cell r="C169" t="str">
            <v>LIBRE</v>
          </cell>
          <cell r="D169">
            <v>5</v>
          </cell>
          <cell r="E169">
            <v>5</v>
          </cell>
          <cell r="F169">
            <v>0.14979999999999999</v>
          </cell>
          <cell r="G169">
            <v>0</v>
          </cell>
          <cell r="H169">
            <v>34745</v>
          </cell>
          <cell r="I169" t="str">
            <v>CDB</v>
          </cell>
          <cell r="J169" t="str">
            <v>NOM</v>
          </cell>
          <cell r="K169">
            <v>28</v>
          </cell>
          <cell r="L169">
            <v>0.74899999999999989</v>
          </cell>
          <cell r="M169">
            <v>652.98700000000099</v>
          </cell>
          <cell r="N169" t="str">
            <v>REAPERTURA</v>
          </cell>
        </row>
        <row r="170">
          <cell r="B170">
            <v>34719</v>
          </cell>
          <cell r="C170" t="str">
            <v>LIBRE</v>
          </cell>
          <cell r="D170">
            <v>0.2</v>
          </cell>
          <cell r="E170">
            <v>0.2</v>
          </cell>
          <cell r="F170">
            <v>0.14979999999999999</v>
          </cell>
          <cell r="G170">
            <v>0</v>
          </cell>
          <cell r="H170">
            <v>34747</v>
          </cell>
          <cell r="I170" t="str">
            <v>CDB</v>
          </cell>
          <cell r="J170" t="str">
            <v>NOM</v>
          </cell>
          <cell r="K170">
            <v>28</v>
          </cell>
          <cell r="L170">
            <v>2.9960000000000001E-2</v>
          </cell>
          <cell r="M170">
            <v>596.74000000000069</v>
          </cell>
          <cell r="N170" t="str">
            <v>NUEVA</v>
          </cell>
        </row>
        <row r="171">
          <cell r="B171">
            <v>34719</v>
          </cell>
          <cell r="C171" t="str">
            <v>LIBRE</v>
          </cell>
          <cell r="D171">
            <v>10.711</v>
          </cell>
          <cell r="E171">
            <v>10.711</v>
          </cell>
          <cell r="F171">
            <v>0.14979999999999999</v>
          </cell>
          <cell r="G171">
            <v>0</v>
          </cell>
          <cell r="H171">
            <v>34747</v>
          </cell>
          <cell r="I171" t="str">
            <v>CDB</v>
          </cell>
          <cell r="J171" t="str">
            <v>NOM</v>
          </cell>
          <cell r="K171">
            <v>28</v>
          </cell>
          <cell r="L171">
            <v>1.6045077999999999</v>
          </cell>
          <cell r="M171">
            <v>607.45100000000093</v>
          </cell>
          <cell r="N171" t="str">
            <v>REAPERTURA</v>
          </cell>
        </row>
        <row r="172">
          <cell r="B172">
            <v>34722</v>
          </cell>
          <cell r="C172" t="str">
            <v>LIBRE</v>
          </cell>
          <cell r="D172">
            <v>0.183</v>
          </cell>
          <cell r="E172">
            <v>0.183</v>
          </cell>
          <cell r="F172">
            <v>0.14979999999999999</v>
          </cell>
          <cell r="G172">
            <v>0</v>
          </cell>
          <cell r="H172">
            <v>34750</v>
          </cell>
          <cell r="I172" t="str">
            <v>CDB</v>
          </cell>
          <cell r="J172" t="str">
            <v>NOM</v>
          </cell>
          <cell r="K172">
            <v>28</v>
          </cell>
          <cell r="L172">
            <v>2.7413399999999997E-2</v>
          </cell>
          <cell r="M172">
            <v>606.58400000000074</v>
          </cell>
          <cell r="N172" t="str">
            <v>NUEVA</v>
          </cell>
        </row>
        <row r="173">
          <cell r="B173">
            <v>34724</v>
          </cell>
          <cell r="C173" t="str">
            <v>LIBRE</v>
          </cell>
          <cell r="D173">
            <v>11</v>
          </cell>
          <cell r="E173">
            <v>11</v>
          </cell>
          <cell r="F173">
            <v>0.14979999999999999</v>
          </cell>
          <cell r="G173">
            <v>0</v>
          </cell>
          <cell r="H173">
            <v>34752</v>
          </cell>
          <cell r="I173" t="str">
            <v>CDB</v>
          </cell>
          <cell r="J173" t="str">
            <v>NOM</v>
          </cell>
          <cell r="K173">
            <v>28</v>
          </cell>
          <cell r="L173">
            <v>1.6477999999999999</v>
          </cell>
          <cell r="M173">
            <v>564.47400000000016</v>
          </cell>
          <cell r="N173" t="str">
            <v>NUEVA</v>
          </cell>
        </row>
        <row r="174">
          <cell r="B174">
            <v>34724</v>
          </cell>
          <cell r="C174" t="str">
            <v>LIBRE</v>
          </cell>
          <cell r="D174">
            <v>0.35499999999999998</v>
          </cell>
          <cell r="E174">
            <v>0.35499999999999998</v>
          </cell>
          <cell r="F174">
            <v>0.14979999999999999</v>
          </cell>
          <cell r="G174">
            <v>0</v>
          </cell>
          <cell r="H174">
            <v>34752</v>
          </cell>
          <cell r="I174" t="str">
            <v>CDB</v>
          </cell>
          <cell r="J174" t="str">
            <v>NOM</v>
          </cell>
          <cell r="K174">
            <v>28</v>
          </cell>
          <cell r="L174">
            <v>5.317899999999999E-2</v>
          </cell>
          <cell r="M174">
            <v>564.82899999999972</v>
          </cell>
          <cell r="N174" t="str">
            <v>REAPERTURA</v>
          </cell>
        </row>
        <row r="175">
          <cell r="B175">
            <v>34726</v>
          </cell>
          <cell r="C175" t="str">
            <v>LIBRE</v>
          </cell>
          <cell r="D175">
            <v>55.09</v>
          </cell>
          <cell r="E175">
            <v>56.09</v>
          </cell>
          <cell r="F175">
            <v>0.14979999999999999</v>
          </cell>
          <cell r="G175">
            <v>0</v>
          </cell>
          <cell r="H175">
            <v>34754</v>
          </cell>
          <cell r="I175" t="str">
            <v>CDB</v>
          </cell>
          <cell r="J175" t="str">
            <v>NOM</v>
          </cell>
          <cell r="K175">
            <v>28</v>
          </cell>
          <cell r="L175">
            <v>8.2524820000000005</v>
          </cell>
          <cell r="M175">
            <v>526.94750000000022</v>
          </cell>
          <cell r="N175" t="str">
            <v>NUEVA</v>
          </cell>
        </row>
        <row r="176">
          <cell r="B176">
            <v>34726</v>
          </cell>
          <cell r="C176" t="str">
            <v>LIBRE</v>
          </cell>
          <cell r="D176">
            <v>17.22</v>
          </cell>
          <cell r="E176">
            <v>17.22</v>
          </cell>
          <cell r="F176">
            <v>0.14979999999999999</v>
          </cell>
          <cell r="G176">
            <v>0</v>
          </cell>
          <cell r="H176">
            <v>34754</v>
          </cell>
          <cell r="I176" t="str">
            <v>CDB</v>
          </cell>
          <cell r="J176" t="str">
            <v>NOM</v>
          </cell>
          <cell r="K176">
            <v>28</v>
          </cell>
          <cell r="L176">
            <v>2.5795559999999997</v>
          </cell>
          <cell r="M176">
            <v>544.16750000000047</v>
          </cell>
          <cell r="N176" t="str">
            <v>REAPERTURA</v>
          </cell>
        </row>
        <row r="177">
          <cell r="B177">
            <v>34731</v>
          </cell>
          <cell r="C177" t="str">
            <v>LIBRE</v>
          </cell>
          <cell r="D177">
            <v>0</v>
          </cell>
          <cell r="E177">
            <v>0</v>
          </cell>
          <cell r="F177">
            <v>0</v>
          </cell>
          <cell r="G177">
            <v>0</v>
          </cell>
          <cell r="H177">
            <v>34759</v>
          </cell>
          <cell r="I177" t="str">
            <v>CDB</v>
          </cell>
          <cell r="J177" t="str">
            <v>NOM</v>
          </cell>
          <cell r="K177">
            <v>28</v>
          </cell>
          <cell r="L177">
            <v>0</v>
          </cell>
          <cell r="M177">
            <v>350.04650000000038</v>
          </cell>
          <cell r="N177" t="str">
            <v>NUEVA</v>
          </cell>
        </row>
        <row r="178">
          <cell r="B178">
            <v>34731</v>
          </cell>
          <cell r="C178" t="str">
            <v>LIBRE</v>
          </cell>
          <cell r="D178">
            <v>78.709999999999994</v>
          </cell>
          <cell r="E178">
            <v>78.709999999999994</v>
          </cell>
          <cell r="F178">
            <v>0.14979999999999999</v>
          </cell>
          <cell r="G178">
            <v>0</v>
          </cell>
          <cell r="H178">
            <v>34759</v>
          </cell>
          <cell r="I178" t="str">
            <v>CDB</v>
          </cell>
          <cell r="J178" t="str">
            <v>NOM</v>
          </cell>
          <cell r="K178">
            <v>28</v>
          </cell>
          <cell r="L178">
            <v>11.790757999999999</v>
          </cell>
          <cell r="M178">
            <v>428.75650000000041</v>
          </cell>
          <cell r="N178" t="str">
            <v>REAPERTURA</v>
          </cell>
        </row>
        <row r="179">
          <cell r="B179">
            <v>34733</v>
          </cell>
          <cell r="C179" t="str">
            <v>LIBRE</v>
          </cell>
          <cell r="D179">
            <v>20.100000000000001</v>
          </cell>
          <cell r="E179">
            <v>28.1</v>
          </cell>
          <cell r="F179">
            <v>0.14979999999999999</v>
          </cell>
          <cell r="G179">
            <v>0</v>
          </cell>
          <cell r="H179">
            <v>34761</v>
          </cell>
          <cell r="I179" t="str">
            <v>CDB</v>
          </cell>
          <cell r="J179" t="str">
            <v>NOM</v>
          </cell>
          <cell r="K179">
            <v>28</v>
          </cell>
          <cell r="L179">
            <v>3.01098</v>
          </cell>
          <cell r="M179">
            <v>329.40300000000116</v>
          </cell>
          <cell r="N179" t="str">
            <v>NUEVA</v>
          </cell>
        </row>
        <row r="180">
          <cell r="B180">
            <v>34733</v>
          </cell>
          <cell r="C180" t="str">
            <v>LIBRE</v>
          </cell>
          <cell r="D180">
            <v>59.0533</v>
          </cell>
          <cell r="E180">
            <v>59.0533</v>
          </cell>
          <cell r="F180">
            <v>0.14979999999999999</v>
          </cell>
          <cell r="G180">
            <v>0</v>
          </cell>
          <cell r="H180">
            <v>34761</v>
          </cell>
          <cell r="I180" t="str">
            <v>CDB</v>
          </cell>
          <cell r="J180" t="str">
            <v>NOM</v>
          </cell>
          <cell r="K180">
            <v>28</v>
          </cell>
          <cell r="L180">
            <v>8.8461843399999989</v>
          </cell>
          <cell r="M180">
            <v>388.45630000000074</v>
          </cell>
          <cell r="N180" t="str">
            <v>REAPERTURA</v>
          </cell>
        </row>
        <row r="181">
          <cell r="B181">
            <v>34736</v>
          </cell>
          <cell r="C181" t="str">
            <v>LIBRE</v>
          </cell>
          <cell r="D181">
            <v>54.317999999999998</v>
          </cell>
          <cell r="E181">
            <v>54.317999999999998</v>
          </cell>
          <cell r="F181">
            <v>0.14979999999999999</v>
          </cell>
          <cell r="G181">
            <v>0</v>
          </cell>
          <cell r="H181">
            <v>34764</v>
          </cell>
          <cell r="I181" t="str">
            <v>CDB</v>
          </cell>
          <cell r="J181" t="str">
            <v>NOM</v>
          </cell>
          <cell r="K181">
            <v>28</v>
          </cell>
          <cell r="L181">
            <v>8.1368363999999982</v>
          </cell>
          <cell r="M181">
            <v>415.91030000000137</v>
          </cell>
          <cell r="N181" t="str">
            <v>NUEVA</v>
          </cell>
        </row>
        <row r="182">
          <cell r="B182">
            <v>34738</v>
          </cell>
          <cell r="C182" t="str">
            <v>LIBRE</v>
          </cell>
          <cell r="D182">
            <v>75</v>
          </cell>
          <cell r="E182">
            <v>75</v>
          </cell>
          <cell r="F182">
            <v>0.13952700000000001</v>
          </cell>
          <cell r="G182">
            <v>0</v>
          </cell>
          <cell r="H182">
            <v>34745</v>
          </cell>
          <cell r="I182" t="str">
            <v>CDB</v>
          </cell>
          <cell r="J182" t="str">
            <v>NOM</v>
          </cell>
          <cell r="K182">
            <v>7</v>
          </cell>
          <cell r="L182">
            <v>10.464525</v>
          </cell>
          <cell r="M182">
            <v>429.40030000000115</v>
          </cell>
          <cell r="N182" t="str">
            <v>REAPERTURA</v>
          </cell>
        </row>
        <row r="183">
          <cell r="B183">
            <v>34738</v>
          </cell>
          <cell r="C183" t="str">
            <v>LIBRE</v>
          </cell>
          <cell r="D183">
            <v>16.3</v>
          </cell>
          <cell r="E183">
            <v>18.8</v>
          </cell>
          <cell r="F183">
            <v>0.14979999999999999</v>
          </cell>
          <cell r="G183">
            <v>0</v>
          </cell>
          <cell r="H183">
            <v>34766</v>
          </cell>
          <cell r="I183" t="str">
            <v>CDB</v>
          </cell>
          <cell r="J183" t="str">
            <v>NOM</v>
          </cell>
          <cell r="K183">
            <v>28</v>
          </cell>
          <cell r="L183">
            <v>2.4417399999999998</v>
          </cell>
          <cell r="M183">
            <v>445.70030000000133</v>
          </cell>
          <cell r="N183" t="str">
            <v>NUEVA</v>
          </cell>
        </row>
        <row r="184">
          <cell r="B184">
            <v>34738</v>
          </cell>
          <cell r="C184" t="str">
            <v>LIBRE</v>
          </cell>
          <cell r="D184">
            <v>65</v>
          </cell>
          <cell r="E184">
            <v>65</v>
          </cell>
          <cell r="F184">
            <v>0.13950000000000001</v>
          </cell>
          <cell r="G184">
            <v>0</v>
          </cell>
          <cell r="H184">
            <v>34745</v>
          </cell>
          <cell r="I184" t="str">
            <v>CDB</v>
          </cell>
          <cell r="J184" t="str">
            <v>NOM</v>
          </cell>
          <cell r="K184">
            <v>7</v>
          </cell>
          <cell r="L184">
            <v>9.0675000000000008</v>
          </cell>
          <cell r="M184">
            <v>510.70030000000133</v>
          </cell>
          <cell r="N184" t="str">
            <v>REAPERTURA</v>
          </cell>
        </row>
        <row r="185">
          <cell r="B185">
            <v>34738</v>
          </cell>
          <cell r="C185" t="str">
            <v>LIBRE</v>
          </cell>
          <cell r="D185">
            <v>23.36</v>
          </cell>
          <cell r="E185">
            <v>23.36</v>
          </cell>
          <cell r="F185">
            <v>0.14979999999999999</v>
          </cell>
          <cell r="G185">
            <v>0</v>
          </cell>
          <cell r="H185">
            <v>34766</v>
          </cell>
          <cell r="I185" t="str">
            <v>CDB</v>
          </cell>
          <cell r="J185" t="str">
            <v>NOM</v>
          </cell>
          <cell r="K185">
            <v>28</v>
          </cell>
          <cell r="L185">
            <v>3.4993279999999998</v>
          </cell>
          <cell r="M185">
            <v>534.06030000000101</v>
          </cell>
          <cell r="N185" t="str">
            <v>REAPERTURA</v>
          </cell>
        </row>
        <row r="186">
          <cell r="B186">
            <v>34740</v>
          </cell>
          <cell r="C186" t="str">
            <v>LIBRE</v>
          </cell>
          <cell r="D186">
            <v>28.5</v>
          </cell>
          <cell r="E186">
            <v>28.5</v>
          </cell>
          <cell r="F186">
            <v>0.14030000000000001</v>
          </cell>
          <cell r="G186">
            <v>0</v>
          </cell>
          <cell r="H186">
            <v>34747</v>
          </cell>
          <cell r="I186" t="str">
            <v>CDB</v>
          </cell>
          <cell r="J186" t="str">
            <v>NOM</v>
          </cell>
          <cell r="K186">
            <v>7</v>
          </cell>
          <cell r="L186">
            <v>3.9985500000000003</v>
          </cell>
          <cell r="M186">
            <v>526.38030000000072</v>
          </cell>
          <cell r="N186" t="str">
            <v>REAPERTURA</v>
          </cell>
        </row>
        <row r="187">
          <cell r="B187">
            <v>34740</v>
          </cell>
          <cell r="C187" t="str">
            <v>LIBRE</v>
          </cell>
          <cell r="D187">
            <v>14.65</v>
          </cell>
          <cell r="E187">
            <v>14.65</v>
          </cell>
          <cell r="F187">
            <v>0.14979999999999999</v>
          </cell>
          <cell r="G187">
            <v>0</v>
          </cell>
          <cell r="H187">
            <v>34768</v>
          </cell>
          <cell r="I187" t="str">
            <v>CDB</v>
          </cell>
          <cell r="J187" t="str">
            <v>NOM</v>
          </cell>
          <cell r="K187">
            <v>28</v>
          </cell>
          <cell r="L187">
            <v>2.1945699999999997</v>
          </cell>
          <cell r="M187">
            <v>541.03030000000035</v>
          </cell>
          <cell r="N187" t="str">
            <v>NUEVA</v>
          </cell>
        </row>
        <row r="188">
          <cell r="B188">
            <v>34740</v>
          </cell>
          <cell r="C188" t="str">
            <v>LIBRE</v>
          </cell>
          <cell r="D188">
            <v>45.75</v>
          </cell>
          <cell r="E188">
            <v>45.75</v>
          </cell>
          <cell r="F188">
            <v>0.14030000000000001</v>
          </cell>
          <cell r="G188">
            <v>0</v>
          </cell>
          <cell r="H188">
            <v>34747</v>
          </cell>
          <cell r="I188" t="str">
            <v>CDB</v>
          </cell>
          <cell r="J188" t="str">
            <v>NOM</v>
          </cell>
          <cell r="K188">
            <v>7</v>
          </cell>
          <cell r="L188">
            <v>6.4187250000000002</v>
          </cell>
          <cell r="M188">
            <v>586.78030000000035</v>
          </cell>
          <cell r="N188" t="str">
            <v>REAPERTURA</v>
          </cell>
        </row>
        <row r="189">
          <cell r="B189">
            <v>34743</v>
          </cell>
          <cell r="C189" t="str">
            <v>LIBRE</v>
          </cell>
          <cell r="D189">
            <v>8</v>
          </cell>
          <cell r="E189">
            <v>8</v>
          </cell>
          <cell r="F189">
            <v>0.14030000000000001</v>
          </cell>
          <cell r="G189">
            <v>0</v>
          </cell>
          <cell r="H189">
            <v>34750</v>
          </cell>
          <cell r="I189" t="str">
            <v>CDB</v>
          </cell>
          <cell r="J189" t="str">
            <v>NOM</v>
          </cell>
          <cell r="K189">
            <v>7</v>
          </cell>
          <cell r="L189">
            <v>1.1224000000000001</v>
          </cell>
          <cell r="M189">
            <v>589.18029999999999</v>
          </cell>
          <cell r="N189" t="str">
            <v>REAPERTURA</v>
          </cell>
        </row>
        <row r="190">
          <cell r="B190">
            <v>34743</v>
          </cell>
          <cell r="C190" t="str">
            <v>LIBRE</v>
          </cell>
          <cell r="D190">
            <v>12.8</v>
          </cell>
          <cell r="E190">
            <v>12.8</v>
          </cell>
          <cell r="F190">
            <v>0.14979999999999999</v>
          </cell>
          <cell r="G190">
            <v>0</v>
          </cell>
          <cell r="H190">
            <v>34771</v>
          </cell>
          <cell r="I190" t="str">
            <v>CDB</v>
          </cell>
          <cell r="J190" t="str">
            <v>NOM</v>
          </cell>
          <cell r="K190">
            <v>28</v>
          </cell>
          <cell r="L190">
            <v>1.91744</v>
          </cell>
          <cell r="M190">
            <v>601.98030000000017</v>
          </cell>
          <cell r="N190" t="str">
            <v>NUEVA</v>
          </cell>
        </row>
        <row r="191">
          <cell r="B191">
            <v>34745</v>
          </cell>
          <cell r="C191" t="str">
            <v>LIBRE</v>
          </cell>
          <cell r="D191">
            <v>46</v>
          </cell>
          <cell r="E191">
            <v>46</v>
          </cell>
          <cell r="F191">
            <v>0.14979999999999999</v>
          </cell>
          <cell r="G191">
            <v>0</v>
          </cell>
          <cell r="H191">
            <v>34773</v>
          </cell>
          <cell r="I191" t="str">
            <v>CDB</v>
          </cell>
          <cell r="J191" t="str">
            <v>NOM</v>
          </cell>
          <cell r="K191">
            <v>28</v>
          </cell>
          <cell r="L191">
            <v>6.8907999999999996</v>
          </cell>
          <cell r="M191">
            <v>502.30029999999988</v>
          </cell>
          <cell r="N191" t="str">
            <v>NUEVA</v>
          </cell>
        </row>
        <row r="192">
          <cell r="B192">
            <v>34745</v>
          </cell>
          <cell r="C192" t="str">
            <v>LIBRE</v>
          </cell>
          <cell r="D192">
            <v>31.681999999999999</v>
          </cell>
          <cell r="E192">
            <v>31.681999999999999</v>
          </cell>
          <cell r="F192">
            <v>0.14979999999999999</v>
          </cell>
          <cell r="G192">
            <v>0</v>
          </cell>
          <cell r="H192">
            <v>34773</v>
          </cell>
          <cell r="I192" t="str">
            <v>CDB</v>
          </cell>
          <cell r="J192" t="str">
            <v>NOM</v>
          </cell>
          <cell r="K192">
            <v>28</v>
          </cell>
          <cell r="L192">
            <v>4.7459635999999996</v>
          </cell>
          <cell r="M192">
            <v>533.98229999999967</v>
          </cell>
          <cell r="N192" t="str">
            <v>REAPERTURA</v>
          </cell>
        </row>
        <row r="193">
          <cell r="B193">
            <v>34747</v>
          </cell>
          <cell r="C193" t="str">
            <v>LIBRE</v>
          </cell>
          <cell r="D193">
            <v>6.5579999999999998</v>
          </cell>
          <cell r="E193">
            <v>6.5579999999999998</v>
          </cell>
          <cell r="F193">
            <v>0.14979999999999999</v>
          </cell>
          <cell r="G193">
            <v>0</v>
          </cell>
          <cell r="H193">
            <v>34775</v>
          </cell>
          <cell r="I193" t="str">
            <v>CDB</v>
          </cell>
          <cell r="J193" t="str">
            <v>NOM</v>
          </cell>
          <cell r="K193">
            <v>28</v>
          </cell>
          <cell r="L193">
            <v>0.98238839999999994</v>
          </cell>
          <cell r="M193">
            <v>455.3792999999996</v>
          </cell>
          <cell r="N193" t="str">
            <v>NUEVA</v>
          </cell>
        </row>
        <row r="194">
          <cell r="B194">
            <v>34747</v>
          </cell>
          <cell r="C194" t="str">
            <v>LIBRE</v>
          </cell>
          <cell r="D194">
            <v>19.5</v>
          </cell>
          <cell r="E194">
            <v>19.5</v>
          </cell>
          <cell r="F194">
            <v>0.14979999999999999</v>
          </cell>
          <cell r="G194">
            <v>0</v>
          </cell>
          <cell r="H194">
            <v>34775</v>
          </cell>
          <cell r="I194" t="str">
            <v>CDB</v>
          </cell>
          <cell r="J194" t="str">
            <v>NOM</v>
          </cell>
          <cell r="K194">
            <v>28</v>
          </cell>
          <cell r="L194">
            <v>2.9210999999999996</v>
          </cell>
          <cell r="M194">
            <v>474.8792999999996</v>
          </cell>
          <cell r="N194" t="str">
            <v>REAPERTURA</v>
          </cell>
        </row>
        <row r="195">
          <cell r="B195">
            <v>34750</v>
          </cell>
          <cell r="C195" t="str">
            <v>LIBRE</v>
          </cell>
          <cell r="D195">
            <v>19.574999999999999</v>
          </cell>
          <cell r="E195">
            <v>19.574999999999999</v>
          </cell>
          <cell r="F195">
            <v>0.14979999999999999</v>
          </cell>
          <cell r="G195">
            <v>0</v>
          </cell>
          <cell r="H195">
            <v>34778</v>
          </cell>
          <cell r="I195" t="str">
            <v>CDB</v>
          </cell>
          <cell r="J195" t="str">
            <v>NOM</v>
          </cell>
          <cell r="K195">
            <v>28</v>
          </cell>
          <cell r="L195">
            <v>2.9323349999999997</v>
          </cell>
          <cell r="M195">
            <v>486.27129999999943</v>
          </cell>
          <cell r="N195" t="str">
            <v>NUEVA</v>
          </cell>
        </row>
        <row r="196">
          <cell r="B196">
            <v>34752</v>
          </cell>
          <cell r="C196" t="str">
            <v>LIBRE</v>
          </cell>
          <cell r="D196">
            <v>13.5</v>
          </cell>
          <cell r="E196">
            <v>13.5</v>
          </cell>
          <cell r="F196">
            <v>0.14979999999999999</v>
          </cell>
          <cell r="G196">
            <v>0</v>
          </cell>
          <cell r="H196">
            <v>34780</v>
          </cell>
          <cell r="I196" t="str">
            <v>CDB</v>
          </cell>
          <cell r="J196" t="str">
            <v>NOM</v>
          </cell>
          <cell r="K196">
            <v>28</v>
          </cell>
          <cell r="L196">
            <v>2.0223</v>
          </cell>
          <cell r="M196">
            <v>488.41629999999986</v>
          </cell>
          <cell r="N196" t="str">
            <v>NUEVA</v>
          </cell>
        </row>
        <row r="197">
          <cell r="B197">
            <v>34752</v>
          </cell>
          <cell r="C197" t="str">
            <v>LIBRE</v>
          </cell>
          <cell r="D197">
            <v>6.55</v>
          </cell>
          <cell r="E197">
            <v>6.55</v>
          </cell>
          <cell r="F197">
            <v>0.14979999999999999</v>
          </cell>
          <cell r="G197">
            <v>0</v>
          </cell>
          <cell r="H197">
            <v>34780</v>
          </cell>
          <cell r="I197" t="str">
            <v>CDB</v>
          </cell>
          <cell r="J197" t="str">
            <v>NOM</v>
          </cell>
          <cell r="K197">
            <v>28</v>
          </cell>
          <cell r="L197">
            <v>0.9811899999999999</v>
          </cell>
          <cell r="M197">
            <v>494.96630000000005</v>
          </cell>
          <cell r="N197" t="str">
            <v>REAPERTURA</v>
          </cell>
        </row>
        <row r="198">
          <cell r="B198">
            <v>34754</v>
          </cell>
          <cell r="C198" t="str">
            <v>LIBRE</v>
          </cell>
          <cell r="D198">
            <v>53.174999999999997</v>
          </cell>
          <cell r="E198">
            <v>53.174999999999997</v>
          </cell>
          <cell r="F198">
            <v>0.14979999999999999</v>
          </cell>
          <cell r="G198">
            <v>0</v>
          </cell>
          <cell r="H198">
            <v>34782</v>
          </cell>
          <cell r="I198" t="str">
            <v>CDB</v>
          </cell>
          <cell r="J198" t="str">
            <v>NOM</v>
          </cell>
          <cell r="K198">
            <v>28</v>
          </cell>
          <cell r="L198">
            <v>7.9656149999999988</v>
          </cell>
          <cell r="M198">
            <v>475.83129999999983</v>
          </cell>
          <cell r="N198" t="str">
            <v>NUEVA</v>
          </cell>
        </row>
        <row r="199">
          <cell r="B199">
            <v>34754</v>
          </cell>
          <cell r="C199" t="str">
            <v>LIBRE</v>
          </cell>
          <cell r="D199">
            <v>1.5</v>
          </cell>
          <cell r="E199">
            <v>1.5</v>
          </cell>
          <cell r="F199">
            <v>0.14030000000000001</v>
          </cell>
          <cell r="G199">
            <v>0</v>
          </cell>
          <cell r="H199">
            <v>34761</v>
          </cell>
          <cell r="I199" t="str">
            <v>CDB</v>
          </cell>
          <cell r="J199" t="str">
            <v>NOM</v>
          </cell>
          <cell r="K199">
            <v>7</v>
          </cell>
          <cell r="L199">
            <v>0.21045000000000003</v>
          </cell>
          <cell r="M199">
            <v>477.33129999999983</v>
          </cell>
          <cell r="N199" t="str">
            <v>REAPERTURA</v>
          </cell>
        </row>
        <row r="200">
          <cell r="B200">
            <v>34754</v>
          </cell>
          <cell r="C200" t="str">
            <v>LIBRE</v>
          </cell>
          <cell r="D200">
            <v>30.80452421</v>
          </cell>
          <cell r="E200">
            <v>30.80452421</v>
          </cell>
          <cell r="F200">
            <v>0.14979999999999999</v>
          </cell>
          <cell r="G200">
            <v>0</v>
          </cell>
          <cell r="H200">
            <v>34782</v>
          </cell>
          <cell r="I200" t="str">
            <v>CDB</v>
          </cell>
          <cell r="J200" t="str">
            <v>NOM</v>
          </cell>
          <cell r="K200">
            <v>28</v>
          </cell>
          <cell r="L200">
            <v>4.6145177266579998</v>
          </cell>
          <cell r="M200">
            <v>508.13582420999956</v>
          </cell>
          <cell r="N200" t="str">
            <v>REAPERTURA</v>
          </cell>
        </row>
        <row r="201">
          <cell r="B201">
            <v>34757</v>
          </cell>
          <cell r="C201" t="str">
            <v>LIBRE</v>
          </cell>
          <cell r="D201">
            <v>0.39800000000000002</v>
          </cell>
          <cell r="E201">
            <v>0.39800000000000002</v>
          </cell>
          <cell r="F201">
            <v>0.14979999999999999</v>
          </cell>
          <cell r="G201">
            <v>0</v>
          </cell>
          <cell r="H201">
            <v>34785</v>
          </cell>
          <cell r="I201" t="str">
            <v>CDB</v>
          </cell>
          <cell r="J201" t="str">
            <v>NOM</v>
          </cell>
          <cell r="K201">
            <v>28</v>
          </cell>
          <cell r="L201">
            <v>5.9620399999999997E-2</v>
          </cell>
          <cell r="M201">
            <v>508.53382420999969</v>
          </cell>
          <cell r="N201" t="str">
            <v>NUEVA</v>
          </cell>
        </row>
        <row r="202">
          <cell r="B202">
            <v>34759</v>
          </cell>
          <cell r="C202" t="str">
            <v>LIBRE</v>
          </cell>
          <cell r="D202">
            <v>0</v>
          </cell>
          <cell r="E202">
            <v>0</v>
          </cell>
          <cell r="F202">
            <v>0</v>
          </cell>
          <cell r="G202">
            <v>0</v>
          </cell>
          <cell r="H202">
            <v>34787</v>
          </cell>
          <cell r="I202" t="str">
            <v>CDB</v>
          </cell>
          <cell r="J202" t="str">
            <v>NOM</v>
          </cell>
          <cell r="K202">
            <v>28</v>
          </cell>
          <cell r="L202">
            <v>0</v>
          </cell>
          <cell r="M202">
            <v>429.82382420999966</v>
          </cell>
          <cell r="N202" t="str">
            <v>NUEVA</v>
          </cell>
        </row>
        <row r="203">
          <cell r="B203">
            <v>34759</v>
          </cell>
          <cell r="C203" t="str">
            <v>LIBRE</v>
          </cell>
          <cell r="D203">
            <v>69.759</v>
          </cell>
          <cell r="E203">
            <v>69.759</v>
          </cell>
          <cell r="F203">
            <v>0.14979999999999999</v>
          </cell>
          <cell r="G203">
            <v>0</v>
          </cell>
          <cell r="H203">
            <v>34787</v>
          </cell>
          <cell r="I203" t="str">
            <v>CDB</v>
          </cell>
          <cell r="J203" t="str">
            <v>NOM</v>
          </cell>
          <cell r="K203">
            <v>28</v>
          </cell>
          <cell r="L203">
            <v>10.4498982</v>
          </cell>
          <cell r="M203">
            <v>499.58282420999967</v>
          </cell>
          <cell r="N203" t="str">
            <v>REAPERTURA</v>
          </cell>
        </row>
        <row r="204">
          <cell r="B204">
            <v>34761</v>
          </cell>
          <cell r="C204" t="str">
            <v>LIBRE</v>
          </cell>
          <cell r="D204">
            <v>0</v>
          </cell>
          <cell r="E204">
            <v>0</v>
          </cell>
          <cell r="F204">
            <v>0</v>
          </cell>
          <cell r="G204">
            <v>0</v>
          </cell>
          <cell r="H204">
            <v>34789</v>
          </cell>
          <cell r="I204" t="str">
            <v>CDB</v>
          </cell>
          <cell r="J204" t="str">
            <v>NOM</v>
          </cell>
          <cell r="K204">
            <v>28</v>
          </cell>
          <cell r="L204">
            <v>0</v>
          </cell>
          <cell r="M204">
            <v>418.92952420999973</v>
          </cell>
          <cell r="N204" t="str">
            <v>NUEVA</v>
          </cell>
        </row>
        <row r="205">
          <cell r="B205">
            <v>34761</v>
          </cell>
          <cell r="C205" t="str">
            <v>LIBRE</v>
          </cell>
          <cell r="D205">
            <v>11.2</v>
          </cell>
          <cell r="E205">
            <v>11.2</v>
          </cell>
          <cell r="F205">
            <v>0.14979999999999999</v>
          </cell>
          <cell r="G205">
            <v>0</v>
          </cell>
          <cell r="H205">
            <v>34789</v>
          </cell>
          <cell r="I205" t="str">
            <v>CDB</v>
          </cell>
          <cell r="J205" t="str">
            <v>NOM</v>
          </cell>
          <cell r="K205">
            <v>28</v>
          </cell>
          <cell r="L205">
            <v>1.6777599999999997</v>
          </cell>
          <cell r="M205">
            <v>430.12952420999954</v>
          </cell>
          <cell r="N205" t="str">
            <v>REAPERTURA</v>
          </cell>
        </row>
        <row r="206">
          <cell r="B206">
            <v>34764</v>
          </cell>
          <cell r="C206" t="str">
            <v>LIBRE</v>
          </cell>
          <cell r="D206">
            <v>15.55</v>
          </cell>
          <cell r="E206">
            <v>15.55</v>
          </cell>
          <cell r="F206">
            <v>0.14979999999999999</v>
          </cell>
          <cell r="G206">
            <v>0</v>
          </cell>
          <cell r="H206">
            <v>34792</v>
          </cell>
          <cell r="I206" t="str">
            <v>CDB</v>
          </cell>
          <cell r="J206" t="str">
            <v>NOM</v>
          </cell>
          <cell r="K206">
            <v>28</v>
          </cell>
          <cell r="L206">
            <v>2.3293900000000001</v>
          </cell>
          <cell r="M206">
            <v>391.36152420999952</v>
          </cell>
          <cell r="N206" t="str">
            <v>NUEVA</v>
          </cell>
        </row>
        <row r="207">
          <cell r="B207">
            <v>34766</v>
          </cell>
          <cell r="C207" t="str">
            <v>LIBRE</v>
          </cell>
          <cell r="D207">
            <v>29.8</v>
          </cell>
          <cell r="E207">
            <v>29.8</v>
          </cell>
          <cell r="F207">
            <v>0.14029</v>
          </cell>
          <cell r="G207">
            <v>0</v>
          </cell>
          <cell r="H207">
            <v>34773</v>
          </cell>
          <cell r="I207" t="str">
            <v>CDB</v>
          </cell>
          <cell r="J207" t="str">
            <v>NOM</v>
          </cell>
          <cell r="K207">
            <v>7</v>
          </cell>
          <cell r="L207">
            <v>4.1806419999999997</v>
          </cell>
          <cell r="M207">
            <v>381.50152420999984</v>
          </cell>
          <cell r="N207" t="str">
            <v>REAPERTURA</v>
          </cell>
        </row>
        <row r="208">
          <cell r="B208">
            <v>34766</v>
          </cell>
          <cell r="C208" t="str">
            <v>LIBRE</v>
          </cell>
          <cell r="D208">
            <v>2</v>
          </cell>
          <cell r="E208">
            <v>6.25</v>
          </cell>
          <cell r="F208">
            <v>0.14979999999999999</v>
          </cell>
          <cell r="G208">
            <v>0</v>
          </cell>
          <cell r="H208">
            <v>34794</v>
          </cell>
          <cell r="I208" t="str">
            <v>CDB</v>
          </cell>
          <cell r="J208" t="str">
            <v>NOM</v>
          </cell>
          <cell r="K208">
            <v>28</v>
          </cell>
          <cell r="L208">
            <v>0.29959999999999998</v>
          </cell>
          <cell r="M208">
            <v>383.50152420999984</v>
          </cell>
          <cell r="N208" t="str">
            <v>NUEVA</v>
          </cell>
        </row>
        <row r="209">
          <cell r="B209">
            <v>34766</v>
          </cell>
          <cell r="C209" t="str">
            <v>LIBRE</v>
          </cell>
          <cell r="D209">
            <v>19</v>
          </cell>
          <cell r="E209">
            <v>19</v>
          </cell>
          <cell r="F209">
            <v>0.14030000000000001</v>
          </cell>
          <cell r="G209">
            <v>0</v>
          </cell>
          <cell r="H209">
            <v>34773</v>
          </cell>
          <cell r="I209" t="str">
            <v>CDB</v>
          </cell>
          <cell r="J209" t="str">
            <v>NOM</v>
          </cell>
          <cell r="K209">
            <v>7</v>
          </cell>
          <cell r="L209">
            <v>2.6657000000000002</v>
          </cell>
          <cell r="M209">
            <v>402.50152420999984</v>
          </cell>
          <cell r="N209" t="str">
            <v>REAPERTURA</v>
          </cell>
        </row>
        <row r="210">
          <cell r="B210">
            <v>34766</v>
          </cell>
          <cell r="C210" t="str">
            <v>LIBRE</v>
          </cell>
          <cell r="D210">
            <v>44.149000000000001</v>
          </cell>
          <cell r="E210">
            <v>44.149000000000001</v>
          </cell>
          <cell r="F210">
            <v>0.14979999999999999</v>
          </cell>
          <cell r="G210">
            <v>0</v>
          </cell>
          <cell r="H210">
            <v>34794</v>
          </cell>
          <cell r="I210" t="str">
            <v>CDB</v>
          </cell>
          <cell r="J210" t="str">
            <v>NOM</v>
          </cell>
          <cell r="K210">
            <v>28</v>
          </cell>
          <cell r="L210">
            <v>6.6135202</v>
          </cell>
          <cell r="M210">
            <v>446.65052421000019</v>
          </cell>
          <cell r="N210" t="str">
            <v>REAPERTURA</v>
          </cell>
        </row>
        <row r="211">
          <cell r="B211">
            <v>34768</v>
          </cell>
          <cell r="C211" t="str">
            <v>LIBRE</v>
          </cell>
          <cell r="D211">
            <v>50</v>
          </cell>
          <cell r="E211">
            <v>50</v>
          </cell>
          <cell r="F211">
            <v>0.14163999999999999</v>
          </cell>
          <cell r="G211">
            <v>0</v>
          </cell>
          <cell r="H211">
            <v>34775</v>
          </cell>
          <cell r="I211" t="str">
            <v>CDB</v>
          </cell>
          <cell r="J211" t="str">
            <v>NOM</v>
          </cell>
          <cell r="K211">
            <v>7</v>
          </cell>
          <cell r="L211">
            <v>7.081999999999999</v>
          </cell>
          <cell r="M211">
            <v>482.00052421000055</v>
          </cell>
          <cell r="N211" t="str">
            <v>REAPERTURA</v>
          </cell>
        </row>
        <row r="212">
          <cell r="B212">
            <v>34768</v>
          </cell>
          <cell r="C212" t="str">
            <v>LIBRE</v>
          </cell>
          <cell r="D212">
            <v>2.7</v>
          </cell>
          <cell r="E212">
            <v>2.7</v>
          </cell>
          <cell r="F212">
            <v>0.14979999999999999</v>
          </cell>
          <cell r="G212">
            <v>0</v>
          </cell>
          <cell r="H212">
            <v>34796</v>
          </cell>
          <cell r="I212" t="str">
            <v>CDB</v>
          </cell>
          <cell r="J212" t="str">
            <v>NOM</v>
          </cell>
          <cell r="K212">
            <v>28</v>
          </cell>
          <cell r="L212">
            <v>0.40445999999999999</v>
          </cell>
          <cell r="M212">
            <v>484.70052421000037</v>
          </cell>
          <cell r="N212" t="str">
            <v>NUEVA</v>
          </cell>
        </row>
        <row r="213">
          <cell r="B213">
            <v>34768</v>
          </cell>
          <cell r="C213" t="str">
            <v>LIBRE</v>
          </cell>
          <cell r="D213">
            <v>10</v>
          </cell>
          <cell r="E213">
            <v>10</v>
          </cell>
          <cell r="F213">
            <v>0.1416</v>
          </cell>
          <cell r="G213">
            <v>0</v>
          </cell>
          <cell r="H213">
            <v>34775</v>
          </cell>
          <cell r="I213" t="str">
            <v>CDB</v>
          </cell>
          <cell r="J213" t="str">
            <v>NOM</v>
          </cell>
          <cell r="K213">
            <v>7</v>
          </cell>
          <cell r="L213">
            <v>1.4159999999999999</v>
          </cell>
          <cell r="M213">
            <v>494.70052421000037</v>
          </cell>
          <cell r="N213" t="str">
            <v>REAPERTURA</v>
          </cell>
        </row>
        <row r="214">
          <cell r="B214">
            <v>34768</v>
          </cell>
          <cell r="C214" t="str">
            <v>LIBRE</v>
          </cell>
          <cell r="D214">
            <v>20.8</v>
          </cell>
          <cell r="E214">
            <v>20.8</v>
          </cell>
          <cell r="F214">
            <v>0.14979999999999999</v>
          </cell>
          <cell r="G214">
            <v>0</v>
          </cell>
          <cell r="H214">
            <v>34796</v>
          </cell>
          <cell r="I214" t="str">
            <v>CDB</v>
          </cell>
          <cell r="J214" t="str">
            <v>NOM</v>
          </cell>
          <cell r="K214">
            <v>28</v>
          </cell>
          <cell r="L214">
            <v>3.1158399999999999</v>
          </cell>
          <cell r="M214">
            <v>515.50052421000055</v>
          </cell>
          <cell r="N214" t="str">
            <v>REAPERTURA</v>
          </cell>
        </row>
        <row r="215">
          <cell r="B215">
            <v>34771</v>
          </cell>
          <cell r="C215" t="str">
            <v>LIBRE</v>
          </cell>
          <cell r="D215">
            <v>24</v>
          </cell>
          <cell r="E215">
            <v>24</v>
          </cell>
          <cell r="F215">
            <v>0.1416</v>
          </cell>
          <cell r="G215">
            <v>0</v>
          </cell>
          <cell r="H215">
            <v>34778</v>
          </cell>
          <cell r="I215" t="str">
            <v>CDB</v>
          </cell>
          <cell r="J215" t="str">
            <v>NOM</v>
          </cell>
          <cell r="K215">
            <v>7</v>
          </cell>
          <cell r="L215">
            <v>3.3984000000000001</v>
          </cell>
          <cell r="M215">
            <v>526.70052421000037</v>
          </cell>
          <cell r="N215" t="str">
            <v>REAPERTURA</v>
          </cell>
        </row>
        <row r="216">
          <cell r="B216">
            <v>34771</v>
          </cell>
          <cell r="C216" t="str">
            <v>LIBRE</v>
          </cell>
          <cell r="D216">
            <v>12.504</v>
          </cell>
          <cell r="E216">
            <v>12.504</v>
          </cell>
          <cell r="F216">
            <v>0.14979999999999999</v>
          </cell>
          <cell r="G216">
            <v>0</v>
          </cell>
          <cell r="H216">
            <v>34799</v>
          </cell>
          <cell r="I216" t="str">
            <v>CDB</v>
          </cell>
          <cell r="J216" t="str">
            <v>NOM</v>
          </cell>
          <cell r="K216">
            <v>28</v>
          </cell>
          <cell r="L216">
            <v>1.8730991999999997</v>
          </cell>
          <cell r="M216">
            <v>539.20452421000027</v>
          </cell>
          <cell r="N216" t="str">
            <v>NUEVA</v>
          </cell>
        </row>
        <row r="217">
          <cell r="B217">
            <v>34773</v>
          </cell>
          <cell r="C217" t="str">
            <v>LIBRE</v>
          </cell>
          <cell r="D217">
            <v>10</v>
          </cell>
          <cell r="E217">
            <v>10</v>
          </cell>
          <cell r="F217">
            <v>0.14300000000000002</v>
          </cell>
          <cell r="G217">
            <v>0</v>
          </cell>
          <cell r="H217">
            <v>34780</v>
          </cell>
          <cell r="I217" t="str">
            <v>CDB</v>
          </cell>
          <cell r="J217" t="str">
            <v>NOM</v>
          </cell>
          <cell r="K217">
            <v>7</v>
          </cell>
          <cell r="L217">
            <v>1.4300000000000002</v>
          </cell>
          <cell r="M217">
            <v>422.7225242100003</v>
          </cell>
          <cell r="N217" t="str">
            <v>REAPERTURA</v>
          </cell>
        </row>
        <row r="218">
          <cell r="B218">
            <v>34773</v>
          </cell>
          <cell r="C218" t="str">
            <v>LIBRE</v>
          </cell>
          <cell r="D218">
            <v>0</v>
          </cell>
          <cell r="E218">
            <v>0</v>
          </cell>
          <cell r="F218">
            <v>0</v>
          </cell>
          <cell r="G218">
            <v>0</v>
          </cell>
          <cell r="H218">
            <v>34801</v>
          </cell>
          <cell r="I218" t="str">
            <v>CDB</v>
          </cell>
          <cell r="J218" t="str">
            <v>NOM</v>
          </cell>
          <cell r="K218">
            <v>28</v>
          </cell>
          <cell r="L218">
            <v>0</v>
          </cell>
          <cell r="M218">
            <v>422.7225242100003</v>
          </cell>
          <cell r="N218" t="str">
            <v>NUEVA</v>
          </cell>
        </row>
        <row r="219">
          <cell r="B219">
            <v>34773</v>
          </cell>
          <cell r="C219" t="str">
            <v>LIBRE</v>
          </cell>
          <cell r="D219">
            <v>43.8</v>
          </cell>
          <cell r="E219">
            <v>43.8</v>
          </cell>
          <cell r="F219">
            <v>0.14300000000000002</v>
          </cell>
          <cell r="G219">
            <v>0</v>
          </cell>
          <cell r="H219">
            <v>34780</v>
          </cell>
          <cell r="I219" t="str">
            <v>CDB</v>
          </cell>
          <cell r="J219" t="str">
            <v>NOM</v>
          </cell>
          <cell r="K219">
            <v>7</v>
          </cell>
          <cell r="L219">
            <v>6.2633999999999999</v>
          </cell>
          <cell r="M219">
            <v>466.52252421000048</v>
          </cell>
          <cell r="N219" t="str">
            <v>REAPERTURA</v>
          </cell>
        </row>
        <row r="220">
          <cell r="B220">
            <v>34773</v>
          </cell>
          <cell r="C220" t="str">
            <v>LIBRE</v>
          </cell>
          <cell r="D220">
            <v>9.1199999999999992</v>
          </cell>
          <cell r="E220">
            <v>9.1199999999999992</v>
          </cell>
          <cell r="F220">
            <v>0.14979999999999999</v>
          </cell>
          <cell r="G220">
            <v>0</v>
          </cell>
          <cell r="H220">
            <v>34801</v>
          </cell>
          <cell r="I220" t="str">
            <v>CDB</v>
          </cell>
          <cell r="J220" t="str">
            <v>NOM</v>
          </cell>
          <cell r="K220">
            <v>28</v>
          </cell>
          <cell r="L220">
            <v>1.3661759999999998</v>
          </cell>
          <cell r="M220">
            <v>475.64252421000037</v>
          </cell>
          <cell r="N220" t="str">
            <v>REAPERTURA</v>
          </cell>
        </row>
        <row r="221">
          <cell r="B221">
            <v>34775</v>
          </cell>
          <cell r="C221" t="str">
            <v>LIBRE</v>
          </cell>
          <cell r="D221">
            <v>0</v>
          </cell>
          <cell r="E221">
            <v>0</v>
          </cell>
          <cell r="F221">
            <v>0</v>
          </cell>
          <cell r="G221">
            <v>0</v>
          </cell>
          <cell r="H221">
            <v>34782</v>
          </cell>
          <cell r="I221" t="str">
            <v>CDB</v>
          </cell>
          <cell r="J221" t="str">
            <v>NOM</v>
          </cell>
          <cell r="K221">
            <v>7</v>
          </cell>
          <cell r="L221">
            <v>0</v>
          </cell>
          <cell r="M221">
            <v>389.58452421000038</v>
          </cell>
          <cell r="N221" t="str">
            <v>REAPERTURA</v>
          </cell>
        </row>
        <row r="222">
          <cell r="B222">
            <v>34775</v>
          </cell>
          <cell r="C222" t="str">
            <v>LIBRE</v>
          </cell>
          <cell r="D222">
            <v>6</v>
          </cell>
          <cell r="E222">
            <v>6</v>
          </cell>
          <cell r="F222">
            <v>0.156</v>
          </cell>
          <cell r="G222">
            <v>0</v>
          </cell>
          <cell r="H222">
            <v>34803</v>
          </cell>
          <cell r="I222" t="str">
            <v>CDB</v>
          </cell>
          <cell r="J222" t="str">
            <v>NOM</v>
          </cell>
          <cell r="K222">
            <v>28</v>
          </cell>
          <cell r="L222">
            <v>0.93599999999999994</v>
          </cell>
          <cell r="M222">
            <v>395.58452421000038</v>
          </cell>
          <cell r="N222" t="str">
            <v>NUEVA</v>
          </cell>
        </row>
        <row r="223">
          <cell r="B223">
            <v>34775</v>
          </cell>
          <cell r="C223" t="str">
            <v>LIBRE</v>
          </cell>
          <cell r="D223">
            <v>0</v>
          </cell>
          <cell r="E223">
            <v>0</v>
          </cell>
          <cell r="F223">
            <v>0.14300000000000002</v>
          </cell>
          <cell r="G223">
            <v>0</v>
          </cell>
          <cell r="H223">
            <v>34782</v>
          </cell>
          <cell r="I223" t="str">
            <v>CDB</v>
          </cell>
          <cell r="J223" t="str">
            <v>NOM</v>
          </cell>
          <cell r="K223">
            <v>7</v>
          </cell>
          <cell r="L223">
            <v>0</v>
          </cell>
          <cell r="M223">
            <v>395.58452421000038</v>
          </cell>
          <cell r="N223" t="str">
            <v>REAPERTURA</v>
          </cell>
        </row>
        <row r="224">
          <cell r="B224">
            <v>34775</v>
          </cell>
          <cell r="C224" t="str">
            <v>LIBRE</v>
          </cell>
          <cell r="D224">
            <v>9</v>
          </cell>
          <cell r="E224">
            <v>9</v>
          </cell>
          <cell r="F224">
            <v>0.156</v>
          </cell>
          <cell r="G224">
            <v>0</v>
          </cell>
          <cell r="H224">
            <v>34803</v>
          </cell>
          <cell r="I224" t="str">
            <v>CDB</v>
          </cell>
          <cell r="J224" t="str">
            <v>NOM</v>
          </cell>
          <cell r="K224">
            <v>28</v>
          </cell>
          <cell r="L224">
            <v>1.4039999999999999</v>
          </cell>
          <cell r="M224">
            <v>404.58452421000038</v>
          </cell>
          <cell r="N224" t="str">
            <v>REAPERTURA</v>
          </cell>
        </row>
        <row r="225">
          <cell r="B225">
            <v>34778</v>
          </cell>
          <cell r="C225" t="str">
            <v>LIBRE</v>
          </cell>
          <cell r="D225">
            <v>6.1959999999999997</v>
          </cell>
          <cell r="E225">
            <v>6.1959999999999997</v>
          </cell>
          <cell r="F225">
            <v>0.156</v>
          </cell>
          <cell r="G225">
            <v>0</v>
          </cell>
          <cell r="H225">
            <v>34806</v>
          </cell>
          <cell r="I225" t="str">
            <v>CDB</v>
          </cell>
          <cell r="J225" t="str">
            <v>NOM</v>
          </cell>
          <cell r="K225">
            <v>28</v>
          </cell>
          <cell r="L225">
            <v>0.96657599999999999</v>
          </cell>
          <cell r="M225">
            <v>367.20552421000048</v>
          </cell>
          <cell r="N225" t="str">
            <v>NUEVA</v>
          </cell>
        </row>
        <row r="226">
          <cell r="B226">
            <v>34780</v>
          </cell>
          <cell r="C226" t="str">
            <v>LIBRE</v>
          </cell>
          <cell r="D226">
            <v>28.6</v>
          </cell>
          <cell r="E226">
            <v>28.6</v>
          </cell>
          <cell r="F226">
            <v>0.15909999999999999</v>
          </cell>
          <cell r="G226">
            <v>0</v>
          </cell>
          <cell r="H226">
            <v>34808</v>
          </cell>
          <cell r="I226" t="str">
            <v>CDB</v>
          </cell>
          <cell r="J226" t="str">
            <v>NOM</v>
          </cell>
          <cell r="K226">
            <v>28</v>
          </cell>
          <cell r="L226">
            <v>4.5502599999999997</v>
          </cell>
          <cell r="M226">
            <v>321.95552421000048</v>
          </cell>
          <cell r="N226" t="str">
            <v>NUEVA</v>
          </cell>
        </row>
        <row r="227">
          <cell r="B227">
            <v>34780</v>
          </cell>
          <cell r="C227" t="str">
            <v>LIBRE</v>
          </cell>
          <cell r="D227">
            <v>4.53</v>
          </cell>
          <cell r="E227">
            <v>4.53</v>
          </cell>
          <cell r="F227">
            <v>0.15909999999999999</v>
          </cell>
          <cell r="G227">
            <v>0</v>
          </cell>
          <cell r="H227">
            <v>34808</v>
          </cell>
          <cell r="I227" t="str">
            <v>CDB</v>
          </cell>
          <cell r="J227" t="str">
            <v>NOM</v>
          </cell>
          <cell r="K227">
            <v>28</v>
          </cell>
          <cell r="L227">
            <v>0.720723</v>
          </cell>
          <cell r="M227">
            <v>326.48552421000022</v>
          </cell>
          <cell r="N227" t="str">
            <v>REAPERTURA</v>
          </cell>
        </row>
        <row r="228">
          <cell r="B228">
            <v>34782</v>
          </cell>
          <cell r="C228" t="str">
            <v>LIBRE</v>
          </cell>
          <cell r="D228">
            <v>14.4</v>
          </cell>
          <cell r="E228">
            <v>52.125</v>
          </cell>
          <cell r="F228">
            <v>0.16270000000000001</v>
          </cell>
          <cell r="G228">
            <v>0</v>
          </cell>
          <cell r="H228">
            <v>34810</v>
          </cell>
          <cell r="I228" t="str">
            <v>CDB</v>
          </cell>
          <cell r="J228" t="str">
            <v>NOM</v>
          </cell>
          <cell r="K228">
            <v>28</v>
          </cell>
          <cell r="L228">
            <v>2.3428800000000001</v>
          </cell>
          <cell r="M228">
            <v>256.90599999999995</v>
          </cell>
          <cell r="N228" t="str">
            <v>NUEVA</v>
          </cell>
        </row>
        <row r="229">
          <cell r="B229">
            <v>34782</v>
          </cell>
          <cell r="C229" t="str">
            <v>LIBRE</v>
          </cell>
          <cell r="D229">
            <v>90.67</v>
          </cell>
          <cell r="E229">
            <v>90.67</v>
          </cell>
          <cell r="F229">
            <v>0.16270000000000001</v>
          </cell>
          <cell r="G229">
            <v>0</v>
          </cell>
          <cell r="H229">
            <v>34810</v>
          </cell>
          <cell r="I229" t="str">
            <v>CDB</v>
          </cell>
          <cell r="J229" t="str">
            <v>NOM</v>
          </cell>
          <cell r="K229">
            <v>28</v>
          </cell>
          <cell r="L229">
            <v>14.752009000000001</v>
          </cell>
          <cell r="M229">
            <v>347.57600000000002</v>
          </cell>
          <cell r="N229" t="str">
            <v>REAPERTURA</v>
          </cell>
        </row>
        <row r="230">
          <cell r="B230">
            <v>34785</v>
          </cell>
          <cell r="C230" t="str">
            <v>LIBRE</v>
          </cell>
          <cell r="D230">
            <v>0</v>
          </cell>
          <cell r="E230">
            <v>0</v>
          </cell>
          <cell r="F230">
            <v>0.16270000000000001</v>
          </cell>
          <cell r="G230">
            <v>0</v>
          </cell>
          <cell r="H230">
            <v>34813</v>
          </cell>
          <cell r="I230" t="str">
            <v>CDB</v>
          </cell>
          <cell r="J230" t="str">
            <v>NOM</v>
          </cell>
          <cell r="K230">
            <v>28</v>
          </cell>
          <cell r="L230">
            <v>0</v>
          </cell>
          <cell r="M230">
            <v>347.17799999999988</v>
          </cell>
          <cell r="N230" t="str">
            <v>NUEVA</v>
          </cell>
        </row>
        <row r="231">
          <cell r="B231">
            <v>34787</v>
          </cell>
          <cell r="C231" t="str">
            <v>LIBRE</v>
          </cell>
          <cell r="D231">
            <v>13.65</v>
          </cell>
          <cell r="E231">
            <v>13.65</v>
          </cell>
          <cell r="F231">
            <v>0.1658</v>
          </cell>
          <cell r="G231">
            <v>0</v>
          </cell>
          <cell r="H231">
            <v>34815</v>
          </cell>
          <cell r="I231" t="str">
            <v>CDB</v>
          </cell>
          <cell r="J231" t="str">
            <v>NOM</v>
          </cell>
          <cell r="K231">
            <v>28</v>
          </cell>
          <cell r="L231">
            <v>2.2631700000000001</v>
          </cell>
          <cell r="M231">
            <v>291.06899999999951</v>
          </cell>
          <cell r="N231" t="str">
            <v>NUEVA</v>
          </cell>
        </row>
        <row r="232">
          <cell r="B232">
            <v>34787</v>
          </cell>
          <cell r="C232" t="str">
            <v>LIBRE</v>
          </cell>
          <cell r="D232">
            <v>7.4989999999999997</v>
          </cell>
          <cell r="E232">
            <v>7.4989999999999997</v>
          </cell>
          <cell r="F232">
            <v>0.16769999999999999</v>
          </cell>
          <cell r="G232">
            <v>0</v>
          </cell>
          <cell r="H232">
            <v>34815</v>
          </cell>
          <cell r="I232" t="str">
            <v>CDB</v>
          </cell>
          <cell r="J232" t="str">
            <v>NOM</v>
          </cell>
          <cell r="K232">
            <v>28</v>
          </cell>
          <cell r="L232">
            <v>1.2575822999999999</v>
          </cell>
          <cell r="M232">
            <v>298.5679999999993</v>
          </cell>
          <cell r="N232" t="str">
            <v>REAPERTURA</v>
          </cell>
        </row>
        <row r="233">
          <cell r="B233">
            <v>34789</v>
          </cell>
          <cell r="C233" t="str">
            <v>LIBRE</v>
          </cell>
          <cell r="D233">
            <v>0</v>
          </cell>
          <cell r="E233">
            <v>0</v>
          </cell>
          <cell r="F233">
            <v>0</v>
          </cell>
          <cell r="G233">
            <v>0</v>
          </cell>
          <cell r="H233">
            <v>34796</v>
          </cell>
          <cell r="I233" t="str">
            <v>CDB</v>
          </cell>
          <cell r="J233" t="str">
            <v>NOM</v>
          </cell>
          <cell r="K233">
            <v>7</v>
          </cell>
          <cell r="L233">
            <v>0</v>
          </cell>
          <cell r="M233">
            <v>287.36799999999948</v>
          </cell>
          <cell r="N233" t="str">
            <v>REAPERTURA</v>
          </cell>
        </row>
        <row r="234">
          <cell r="B234">
            <v>34789</v>
          </cell>
          <cell r="C234" t="str">
            <v>LIBRE</v>
          </cell>
          <cell r="D234">
            <v>15</v>
          </cell>
          <cell r="E234">
            <v>15</v>
          </cell>
          <cell r="F234">
            <v>0.16769999999999999</v>
          </cell>
          <cell r="G234">
            <v>0</v>
          </cell>
          <cell r="H234">
            <v>34817</v>
          </cell>
          <cell r="I234" t="str">
            <v>CDB</v>
          </cell>
          <cell r="J234" t="str">
            <v>NOM</v>
          </cell>
          <cell r="K234">
            <v>28</v>
          </cell>
          <cell r="L234">
            <v>2.5154999999999998</v>
          </cell>
          <cell r="M234">
            <v>302.36799999999948</v>
          </cell>
          <cell r="N234" t="str">
            <v>NUEVA</v>
          </cell>
        </row>
        <row r="235">
          <cell r="B235">
            <v>34789</v>
          </cell>
          <cell r="C235" t="str">
            <v>LIBRE</v>
          </cell>
          <cell r="D235">
            <v>5</v>
          </cell>
          <cell r="E235">
            <v>5</v>
          </cell>
          <cell r="F235">
            <v>0.16769999999999999</v>
          </cell>
          <cell r="G235">
            <v>0</v>
          </cell>
          <cell r="H235">
            <v>34817</v>
          </cell>
          <cell r="I235" t="str">
            <v>CDB</v>
          </cell>
          <cell r="J235" t="str">
            <v>NOM</v>
          </cell>
          <cell r="K235">
            <v>28</v>
          </cell>
          <cell r="L235">
            <v>0.83849999999999991</v>
          </cell>
          <cell r="M235">
            <v>307.36799999999948</v>
          </cell>
          <cell r="N235" t="str">
            <v>REAPERTURA</v>
          </cell>
        </row>
        <row r="236">
          <cell r="B236">
            <v>34792</v>
          </cell>
          <cell r="C236" t="str">
            <v>LIBRE</v>
          </cell>
          <cell r="D236">
            <v>0</v>
          </cell>
          <cell r="E236">
            <v>0</v>
          </cell>
          <cell r="F236">
            <v>0.16769999999999999</v>
          </cell>
          <cell r="G236">
            <v>0</v>
          </cell>
          <cell r="H236">
            <v>34821</v>
          </cell>
          <cell r="I236" t="str">
            <v>CDB</v>
          </cell>
          <cell r="J236" t="str">
            <v>NOM</v>
          </cell>
          <cell r="K236">
            <v>29</v>
          </cell>
          <cell r="L236">
            <v>0</v>
          </cell>
          <cell r="M236">
            <v>291.8179999999993</v>
          </cell>
          <cell r="N236" t="str">
            <v>NUEVA</v>
          </cell>
        </row>
        <row r="237">
          <cell r="B237">
            <v>34794</v>
          </cell>
          <cell r="C237" t="str">
            <v>LIBRE</v>
          </cell>
          <cell r="D237">
            <v>20</v>
          </cell>
          <cell r="E237">
            <v>31.75</v>
          </cell>
          <cell r="F237">
            <v>0.18</v>
          </cell>
          <cell r="G237">
            <v>0</v>
          </cell>
          <cell r="H237">
            <v>34822</v>
          </cell>
          <cell r="I237" t="str">
            <v>CDB</v>
          </cell>
          <cell r="J237" t="str">
            <v>NOM</v>
          </cell>
          <cell r="K237">
            <v>28</v>
          </cell>
          <cell r="L237">
            <v>3.5999999999999996</v>
          </cell>
          <cell r="M237">
            <v>265.66899999999896</v>
          </cell>
          <cell r="N237" t="str">
            <v>NUEVA</v>
          </cell>
        </row>
        <row r="238">
          <cell r="B238">
            <v>34794</v>
          </cell>
          <cell r="C238" t="str">
            <v>LIBRE</v>
          </cell>
          <cell r="D238">
            <v>8</v>
          </cell>
          <cell r="E238">
            <v>8</v>
          </cell>
          <cell r="F238">
            <v>0.18</v>
          </cell>
          <cell r="G238">
            <v>0</v>
          </cell>
          <cell r="H238">
            <v>34822</v>
          </cell>
          <cell r="I238" t="str">
            <v>CDB</v>
          </cell>
          <cell r="J238" t="str">
            <v>NOM</v>
          </cell>
          <cell r="K238">
            <v>28</v>
          </cell>
          <cell r="L238">
            <v>1.44</v>
          </cell>
          <cell r="M238">
            <v>273.66899999999896</v>
          </cell>
          <cell r="N238" t="str">
            <v>REAPERTURA</v>
          </cell>
        </row>
        <row r="239">
          <cell r="B239">
            <v>34796</v>
          </cell>
          <cell r="C239" t="str">
            <v>LIBRE</v>
          </cell>
          <cell r="D239">
            <v>0</v>
          </cell>
          <cell r="E239">
            <v>1.3</v>
          </cell>
          <cell r="F239">
            <v>0</v>
          </cell>
          <cell r="G239">
            <v>0</v>
          </cell>
          <cell r="H239">
            <v>34824</v>
          </cell>
          <cell r="I239" t="str">
            <v>CDB</v>
          </cell>
          <cell r="J239" t="str">
            <v>NOM</v>
          </cell>
          <cell r="K239">
            <v>28</v>
          </cell>
          <cell r="L239">
            <v>0</v>
          </cell>
          <cell r="M239">
            <v>250.16899999999896</v>
          </cell>
          <cell r="N239" t="str">
            <v>NUEVA</v>
          </cell>
        </row>
        <row r="240">
          <cell r="B240">
            <v>34796</v>
          </cell>
          <cell r="C240" t="str">
            <v>LIBRE</v>
          </cell>
          <cell r="D240">
            <v>15.55</v>
          </cell>
          <cell r="E240">
            <v>15.55</v>
          </cell>
          <cell r="F240">
            <v>0.18</v>
          </cell>
          <cell r="G240">
            <v>0</v>
          </cell>
          <cell r="H240">
            <v>34824</v>
          </cell>
          <cell r="I240" t="str">
            <v>CDB</v>
          </cell>
          <cell r="J240" t="str">
            <v>NOM</v>
          </cell>
          <cell r="K240">
            <v>28</v>
          </cell>
          <cell r="L240">
            <v>2.7989999999999999</v>
          </cell>
          <cell r="M240">
            <v>265.71899999999914</v>
          </cell>
          <cell r="N240" t="str">
            <v>REAPERTURA</v>
          </cell>
        </row>
        <row r="241">
          <cell r="B241">
            <v>34799</v>
          </cell>
          <cell r="C241" t="str">
            <v>LIBRE</v>
          </cell>
          <cell r="D241">
            <v>14.7</v>
          </cell>
          <cell r="E241">
            <v>14.7</v>
          </cell>
          <cell r="F241">
            <v>0.18</v>
          </cell>
          <cell r="G241">
            <v>0</v>
          </cell>
          <cell r="H241">
            <v>34827</v>
          </cell>
          <cell r="I241" t="str">
            <v>CDB</v>
          </cell>
          <cell r="J241" t="str">
            <v>NOM</v>
          </cell>
          <cell r="K241">
            <v>28</v>
          </cell>
          <cell r="L241">
            <v>2.6459999999999999</v>
          </cell>
          <cell r="M241">
            <v>267.91499999999905</v>
          </cell>
          <cell r="N241" t="str">
            <v>NUEVA</v>
          </cell>
        </row>
        <row r="242">
          <cell r="B242">
            <v>34801</v>
          </cell>
          <cell r="C242" t="str">
            <v>LIBRE</v>
          </cell>
          <cell r="D242">
            <v>0</v>
          </cell>
          <cell r="E242">
            <v>0</v>
          </cell>
          <cell r="F242">
            <v>0</v>
          </cell>
          <cell r="G242">
            <v>0</v>
          </cell>
          <cell r="H242">
            <v>34808</v>
          </cell>
          <cell r="I242" t="str">
            <v>CDB</v>
          </cell>
          <cell r="J242" t="str">
            <v>NOM</v>
          </cell>
          <cell r="K242">
            <v>7</v>
          </cell>
          <cell r="L242">
            <v>0</v>
          </cell>
          <cell r="M242">
            <v>258.79499999999916</v>
          </cell>
          <cell r="N242" t="str">
            <v>REAPERTURA</v>
          </cell>
        </row>
        <row r="243">
          <cell r="B243">
            <v>34801</v>
          </cell>
          <cell r="C243" t="str">
            <v>LIBRE</v>
          </cell>
          <cell r="D243">
            <v>0</v>
          </cell>
          <cell r="E243">
            <v>0</v>
          </cell>
          <cell r="F243">
            <v>0</v>
          </cell>
          <cell r="G243">
            <v>0</v>
          </cell>
          <cell r="H243">
            <v>34829</v>
          </cell>
          <cell r="I243" t="str">
            <v>CDB</v>
          </cell>
          <cell r="J243" t="str">
            <v>NOM</v>
          </cell>
          <cell r="K243">
            <v>28</v>
          </cell>
          <cell r="L243">
            <v>0</v>
          </cell>
          <cell r="M243">
            <v>258.79499999999916</v>
          </cell>
          <cell r="N243" t="str">
            <v>NUEVA</v>
          </cell>
        </row>
        <row r="244">
          <cell r="B244">
            <v>34801</v>
          </cell>
          <cell r="C244" t="str">
            <v>LIBRE</v>
          </cell>
          <cell r="D244">
            <v>8.1449999999999996</v>
          </cell>
          <cell r="E244">
            <v>8.1449999999999996</v>
          </cell>
          <cell r="F244">
            <v>0.18</v>
          </cell>
          <cell r="G244">
            <v>0</v>
          </cell>
          <cell r="H244">
            <v>34829</v>
          </cell>
          <cell r="I244" t="str">
            <v>CDB</v>
          </cell>
          <cell r="J244" t="str">
            <v>NOM</v>
          </cell>
          <cell r="K244">
            <v>28</v>
          </cell>
          <cell r="L244">
            <v>1.4661</v>
          </cell>
          <cell r="M244">
            <v>266.9399999999996</v>
          </cell>
          <cell r="N244" t="str">
            <v>REAPERTURA</v>
          </cell>
        </row>
        <row r="245">
          <cell r="B245">
            <v>34806</v>
          </cell>
          <cell r="C245" t="str">
            <v>LIBRE</v>
          </cell>
          <cell r="D245">
            <v>3.52</v>
          </cell>
          <cell r="E245">
            <v>3.52</v>
          </cell>
          <cell r="F245">
            <v>0.18</v>
          </cell>
          <cell r="G245">
            <v>0</v>
          </cell>
          <cell r="H245">
            <v>34834</v>
          </cell>
          <cell r="I245" t="str">
            <v>CDB</v>
          </cell>
          <cell r="J245" t="str">
            <v>NOM</v>
          </cell>
          <cell r="K245">
            <v>28</v>
          </cell>
          <cell r="L245">
            <v>0.63359999999999994</v>
          </cell>
          <cell r="M245">
            <v>249.26400000000012</v>
          </cell>
          <cell r="N245" t="str">
            <v>NUEVA</v>
          </cell>
        </row>
        <row r="246">
          <cell r="B246">
            <v>34808</v>
          </cell>
          <cell r="C246" t="str">
            <v>LIBRE</v>
          </cell>
          <cell r="D246">
            <v>23.2</v>
          </cell>
          <cell r="E246">
            <v>37.799999999999997</v>
          </cell>
          <cell r="F246">
            <v>0.186</v>
          </cell>
          <cell r="G246">
            <v>0</v>
          </cell>
          <cell r="H246">
            <v>34836</v>
          </cell>
          <cell r="I246" t="str">
            <v>CDB</v>
          </cell>
          <cell r="J246" t="str">
            <v>NOM</v>
          </cell>
          <cell r="K246">
            <v>28</v>
          </cell>
          <cell r="L246">
            <v>4.3151999999999999</v>
          </cell>
          <cell r="M246">
            <v>239.33399999999983</v>
          </cell>
          <cell r="N246" t="str">
            <v>NUEVA</v>
          </cell>
        </row>
        <row r="247">
          <cell r="B247">
            <v>34808</v>
          </cell>
          <cell r="C247" t="str">
            <v>LIBRE</v>
          </cell>
          <cell r="D247">
            <v>48.743499999999997</v>
          </cell>
          <cell r="E247">
            <v>48.743499999999997</v>
          </cell>
          <cell r="F247">
            <v>0.18149999999999999</v>
          </cell>
          <cell r="G247">
            <v>0</v>
          </cell>
          <cell r="H247">
            <v>34836</v>
          </cell>
          <cell r="I247" t="str">
            <v>CDB</v>
          </cell>
          <cell r="J247" t="str">
            <v>NOM</v>
          </cell>
          <cell r="K247">
            <v>28</v>
          </cell>
          <cell r="L247">
            <v>8.8469452499999992</v>
          </cell>
          <cell r="M247">
            <v>288.07749999999942</v>
          </cell>
          <cell r="N247" t="str">
            <v>REAPERTURA</v>
          </cell>
        </row>
        <row r="248">
          <cell r="B248">
            <v>34810</v>
          </cell>
          <cell r="C248" t="str">
            <v>LIBRE</v>
          </cell>
          <cell r="D248">
            <v>121.94799999999999</v>
          </cell>
          <cell r="E248">
            <v>121.94799999999999</v>
          </cell>
          <cell r="F248">
            <v>0.18779999999999999</v>
          </cell>
          <cell r="G248">
            <v>0</v>
          </cell>
          <cell r="H248">
            <v>34838</v>
          </cell>
          <cell r="I248" t="str">
            <v>CDB</v>
          </cell>
          <cell r="J248" t="str">
            <v>NOM</v>
          </cell>
          <cell r="K248">
            <v>28</v>
          </cell>
          <cell r="L248">
            <v>22.901834399999998</v>
          </cell>
          <cell r="M248">
            <v>304.95550000000003</v>
          </cell>
          <cell r="N248" t="str">
            <v>NUEVA</v>
          </cell>
        </row>
        <row r="249">
          <cell r="B249">
            <v>34810</v>
          </cell>
          <cell r="C249" t="str">
            <v>LIBRE</v>
          </cell>
          <cell r="D249">
            <v>17.399999999999999</v>
          </cell>
          <cell r="E249">
            <v>17.399999999999999</v>
          </cell>
          <cell r="F249">
            <v>0.183</v>
          </cell>
          <cell r="G249">
            <v>0</v>
          </cell>
          <cell r="H249">
            <v>34838</v>
          </cell>
          <cell r="I249" t="str">
            <v>CDB</v>
          </cell>
          <cell r="J249" t="str">
            <v>NOM</v>
          </cell>
          <cell r="K249">
            <v>28</v>
          </cell>
          <cell r="L249">
            <v>3.1841999999999997</v>
          </cell>
          <cell r="M249">
            <v>322.35549999999967</v>
          </cell>
          <cell r="N249" t="str">
            <v>REAPERTURA</v>
          </cell>
        </row>
        <row r="250">
          <cell r="B250">
            <v>34813</v>
          </cell>
          <cell r="C250" t="str">
            <v>LIBRE</v>
          </cell>
          <cell r="D250">
            <v>4</v>
          </cell>
          <cell r="E250">
            <v>4</v>
          </cell>
          <cell r="F250">
            <v>0.183</v>
          </cell>
          <cell r="G250">
            <v>0</v>
          </cell>
          <cell r="H250">
            <v>34841</v>
          </cell>
          <cell r="I250" t="str">
            <v>CDB</v>
          </cell>
          <cell r="J250" t="str">
            <v>NOM</v>
          </cell>
          <cell r="K250">
            <v>28</v>
          </cell>
          <cell r="L250">
            <v>0.73199999999999998</v>
          </cell>
          <cell r="M250">
            <v>326.35549999999967</v>
          </cell>
          <cell r="N250" t="str">
            <v>NUEVA</v>
          </cell>
        </row>
        <row r="251">
          <cell r="B251">
            <v>34815</v>
          </cell>
          <cell r="C251" t="str">
            <v>LIBRE</v>
          </cell>
          <cell r="D251">
            <v>33.82</v>
          </cell>
          <cell r="E251">
            <v>36.32</v>
          </cell>
          <cell r="F251">
            <v>0.18840000000000001</v>
          </cell>
          <cell r="G251">
            <v>0</v>
          </cell>
          <cell r="H251">
            <v>34843</v>
          </cell>
          <cell r="I251" t="str">
            <v>CDB</v>
          </cell>
          <cell r="J251" t="str">
            <v>NOM</v>
          </cell>
          <cell r="K251">
            <v>28</v>
          </cell>
          <cell r="L251">
            <v>6.3716880000000007</v>
          </cell>
          <cell r="M251">
            <v>339.02649999999994</v>
          </cell>
          <cell r="N251" t="str">
            <v>NUEVA</v>
          </cell>
        </row>
        <row r="252">
          <cell r="B252">
            <v>34815</v>
          </cell>
          <cell r="C252" t="str">
            <v>LIBRE</v>
          </cell>
          <cell r="D252">
            <v>7.48</v>
          </cell>
          <cell r="E252">
            <v>7.48</v>
          </cell>
          <cell r="F252">
            <v>0.18579999999999999</v>
          </cell>
          <cell r="G252">
            <v>0</v>
          </cell>
          <cell r="H252">
            <v>34843</v>
          </cell>
          <cell r="I252" t="str">
            <v>CDB</v>
          </cell>
          <cell r="J252" t="str">
            <v>NOM</v>
          </cell>
          <cell r="K252">
            <v>28</v>
          </cell>
          <cell r="L252">
            <v>1.3897840000000001</v>
          </cell>
          <cell r="M252">
            <v>346.50649999999951</v>
          </cell>
          <cell r="N252" t="str">
            <v>REAPERTURA</v>
          </cell>
        </row>
        <row r="253">
          <cell r="B253">
            <v>34817</v>
          </cell>
          <cell r="C253" t="str">
            <v>LIBRE</v>
          </cell>
          <cell r="D253">
            <v>1</v>
          </cell>
          <cell r="E253">
            <v>1</v>
          </cell>
          <cell r="F253">
            <v>0.18859999999999999</v>
          </cell>
          <cell r="G253">
            <v>0</v>
          </cell>
          <cell r="H253">
            <v>34845</v>
          </cell>
          <cell r="I253" t="str">
            <v>CDB</v>
          </cell>
          <cell r="J253" t="str">
            <v>NOM</v>
          </cell>
          <cell r="K253">
            <v>28</v>
          </cell>
          <cell r="L253">
            <v>0.18859999999999999</v>
          </cell>
          <cell r="M253">
            <v>327.50649999999951</v>
          </cell>
          <cell r="N253" t="str">
            <v>NUEVA</v>
          </cell>
        </row>
        <row r="254">
          <cell r="B254">
            <v>34817</v>
          </cell>
          <cell r="C254" t="str">
            <v>LIBRE</v>
          </cell>
          <cell r="D254">
            <v>3.6389999999999998</v>
          </cell>
          <cell r="E254">
            <v>3.6389999999999998</v>
          </cell>
          <cell r="F254">
            <v>0.18859999999999999</v>
          </cell>
          <cell r="G254">
            <v>0</v>
          </cell>
          <cell r="H254">
            <v>34845</v>
          </cell>
          <cell r="I254" t="str">
            <v>CDB</v>
          </cell>
          <cell r="J254" t="str">
            <v>NOM</v>
          </cell>
          <cell r="K254">
            <v>28</v>
          </cell>
          <cell r="L254">
            <v>0.68631539999999991</v>
          </cell>
          <cell r="M254">
            <v>331.14549999999963</v>
          </cell>
          <cell r="N254" t="str">
            <v>REAPERTURA</v>
          </cell>
        </row>
        <row r="255">
          <cell r="B255">
            <v>34822</v>
          </cell>
          <cell r="C255" t="str">
            <v>LIBRE</v>
          </cell>
          <cell r="D255">
            <v>0</v>
          </cell>
          <cell r="E255">
            <v>0</v>
          </cell>
          <cell r="F255">
            <v>0</v>
          </cell>
          <cell r="G255">
            <v>0</v>
          </cell>
          <cell r="H255">
            <v>34850</v>
          </cell>
          <cell r="I255" t="str">
            <v>CDB</v>
          </cell>
          <cell r="J255" t="str">
            <v>NOM</v>
          </cell>
          <cell r="K255">
            <v>28</v>
          </cell>
          <cell r="L255">
            <v>0</v>
          </cell>
          <cell r="M255">
            <v>303.14549999999963</v>
          </cell>
          <cell r="N255" t="str">
            <v>NUEVA</v>
          </cell>
        </row>
        <row r="256">
          <cell r="B256">
            <v>34822</v>
          </cell>
          <cell r="C256" t="str">
            <v>LIBRE</v>
          </cell>
          <cell r="D256">
            <v>5.25</v>
          </cell>
          <cell r="E256">
            <v>5.25</v>
          </cell>
          <cell r="F256">
            <v>0.18859999999999999</v>
          </cell>
          <cell r="G256">
            <v>0</v>
          </cell>
          <cell r="H256">
            <v>34850</v>
          </cell>
          <cell r="I256" t="str">
            <v>CDB</v>
          </cell>
          <cell r="J256" t="str">
            <v>NOM</v>
          </cell>
          <cell r="K256">
            <v>28</v>
          </cell>
          <cell r="L256">
            <v>0.99014999999999997</v>
          </cell>
          <cell r="M256">
            <v>308.39549999999963</v>
          </cell>
          <cell r="N256" t="str">
            <v>REAPERTURA</v>
          </cell>
        </row>
        <row r="257">
          <cell r="B257">
            <v>34824</v>
          </cell>
          <cell r="C257" t="str">
            <v>LIBRE</v>
          </cell>
          <cell r="D257">
            <v>2.75</v>
          </cell>
          <cell r="E257">
            <v>12.25</v>
          </cell>
          <cell r="F257">
            <v>0.19</v>
          </cell>
          <cell r="G257">
            <v>0</v>
          </cell>
          <cell r="H257">
            <v>34852</v>
          </cell>
          <cell r="I257" t="str">
            <v>CDB</v>
          </cell>
          <cell r="J257" t="str">
            <v>NOM</v>
          </cell>
          <cell r="K257">
            <v>28</v>
          </cell>
          <cell r="L257">
            <v>0.52249999999999996</v>
          </cell>
          <cell r="M257">
            <v>295.59549999999945</v>
          </cell>
          <cell r="N257" t="str">
            <v>NUEVA</v>
          </cell>
        </row>
        <row r="258">
          <cell r="B258">
            <v>34824</v>
          </cell>
          <cell r="C258" t="str">
            <v>LIBRE</v>
          </cell>
          <cell r="D258">
            <v>14.75</v>
          </cell>
          <cell r="E258">
            <v>14.75</v>
          </cell>
          <cell r="F258">
            <v>0.19</v>
          </cell>
          <cell r="G258">
            <v>0</v>
          </cell>
          <cell r="H258">
            <v>34852</v>
          </cell>
          <cell r="I258" t="str">
            <v>CDB</v>
          </cell>
          <cell r="J258" t="str">
            <v>NOM</v>
          </cell>
          <cell r="K258">
            <v>28</v>
          </cell>
          <cell r="L258">
            <v>2.8025000000000002</v>
          </cell>
          <cell r="M258">
            <v>310.34549999999945</v>
          </cell>
          <cell r="N258" t="str">
            <v>REAPERTURA</v>
          </cell>
        </row>
        <row r="259">
          <cell r="B259">
            <v>34827</v>
          </cell>
          <cell r="C259" t="str">
            <v>LIBRE</v>
          </cell>
          <cell r="D259">
            <v>13.65</v>
          </cell>
          <cell r="E259">
            <v>13.65</v>
          </cell>
          <cell r="F259">
            <v>0.19</v>
          </cell>
          <cell r="G259">
            <v>0</v>
          </cell>
          <cell r="H259">
            <v>34855</v>
          </cell>
          <cell r="I259" t="str">
            <v>CDB</v>
          </cell>
          <cell r="J259" t="str">
            <v>NOM</v>
          </cell>
          <cell r="K259">
            <v>28</v>
          </cell>
          <cell r="L259">
            <v>2.5935000000000001</v>
          </cell>
          <cell r="M259">
            <v>309.29549999999927</v>
          </cell>
          <cell r="N259" t="str">
            <v>NUEVA</v>
          </cell>
        </row>
        <row r="260">
          <cell r="B260">
            <v>34829</v>
          </cell>
          <cell r="C260" t="str">
            <v>LIBRE</v>
          </cell>
          <cell r="D260">
            <v>32.700000000000003</v>
          </cell>
          <cell r="E260">
            <v>42.7</v>
          </cell>
          <cell r="F260">
            <v>0.1832</v>
          </cell>
          <cell r="G260">
            <v>0</v>
          </cell>
          <cell r="H260">
            <v>34836</v>
          </cell>
          <cell r="I260" t="str">
            <v>CDB</v>
          </cell>
          <cell r="J260" t="str">
            <v>NOM</v>
          </cell>
          <cell r="K260">
            <v>7</v>
          </cell>
          <cell r="L260">
            <v>5.9906400000000009</v>
          </cell>
          <cell r="M260">
            <v>333.85049999999865</v>
          </cell>
          <cell r="N260" t="str">
            <v>REAPERTURA</v>
          </cell>
        </row>
        <row r="261">
          <cell r="B261">
            <v>34829</v>
          </cell>
          <cell r="C261" t="str">
            <v>LIBRE</v>
          </cell>
          <cell r="D261">
            <v>10</v>
          </cell>
          <cell r="E261">
            <v>18.3</v>
          </cell>
          <cell r="F261">
            <v>0.19539999999999999</v>
          </cell>
          <cell r="G261">
            <v>0</v>
          </cell>
          <cell r="H261">
            <v>34857</v>
          </cell>
          <cell r="I261" t="str">
            <v>CDB</v>
          </cell>
          <cell r="J261" t="str">
            <v>NOM</v>
          </cell>
          <cell r="K261">
            <v>28</v>
          </cell>
          <cell r="L261">
            <v>1.954</v>
          </cell>
          <cell r="M261">
            <v>343.85049999999865</v>
          </cell>
          <cell r="N261" t="str">
            <v>NUEVA</v>
          </cell>
        </row>
        <row r="262">
          <cell r="B262">
            <v>34829</v>
          </cell>
          <cell r="C262" t="str">
            <v>LIBRE</v>
          </cell>
          <cell r="D262">
            <v>80.5</v>
          </cell>
          <cell r="E262">
            <v>80.5</v>
          </cell>
          <cell r="F262">
            <v>0.18160000000000001</v>
          </cell>
          <cell r="G262">
            <v>0</v>
          </cell>
          <cell r="H262">
            <v>34836</v>
          </cell>
          <cell r="I262" t="str">
            <v>CDB</v>
          </cell>
          <cell r="J262" t="str">
            <v>NOM</v>
          </cell>
          <cell r="K262">
            <v>7</v>
          </cell>
          <cell r="L262">
            <v>14.6188</v>
          </cell>
          <cell r="M262">
            <v>424.35049999999865</v>
          </cell>
          <cell r="N262" t="str">
            <v>REAPERTURA</v>
          </cell>
        </row>
        <row r="263">
          <cell r="B263">
            <v>34829</v>
          </cell>
          <cell r="C263" t="str">
            <v>LIBRE</v>
          </cell>
          <cell r="D263">
            <v>4</v>
          </cell>
          <cell r="E263">
            <v>4</v>
          </cell>
          <cell r="F263">
            <v>0.1928</v>
          </cell>
          <cell r="G263">
            <v>0</v>
          </cell>
          <cell r="H263">
            <v>34857</v>
          </cell>
          <cell r="I263" t="str">
            <v>CDB</v>
          </cell>
          <cell r="J263" t="str">
            <v>NOM</v>
          </cell>
          <cell r="K263">
            <v>28</v>
          </cell>
          <cell r="L263">
            <v>0.7712</v>
          </cell>
          <cell r="M263">
            <v>428.35049999999865</v>
          </cell>
          <cell r="N263" t="str">
            <v>REAPERTURA</v>
          </cell>
        </row>
        <row r="264">
          <cell r="B264">
            <v>34831</v>
          </cell>
          <cell r="C264" t="str">
            <v>LIBRE</v>
          </cell>
          <cell r="D264">
            <v>19.5</v>
          </cell>
          <cell r="E264">
            <v>54.5</v>
          </cell>
          <cell r="F264">
            <v>0.18459999999999999</v>
          </cell>
          <cell r="G264">
            <v>0</v>
          </cell>
          <cell r="H264">
            <v>34838</v>
          </cell>
          <cell r="I264" t="str">
            <v>CDB</v>
          </cell>
          <cell r="J264" t="str">
            <v>NOM</v>
          </cell>
          <cell r="K264">
            <v>7</v>
          </cell>
          <cell r="L264">
            <v>3.5996999999999999</v>
          </cell>
          <cell r="M264">
            <v>447.85049999999865</v>
          </cell>
          <cell r="N264" t="str">
            <v>REAPERTURA</v>
          </cell>
        </row>
        <row r="265">
          <cell r="B265">
            <v>34831</v>
          </cell>
          <cell r="C265" t="str">
            <v>LIBRE</v>
          </cell>
          <cell r="D265">
            <v>2</v>
          </cell>
          <cell r="E265">
            <v>2</v>
          </cell>
          <cell r="F265">
            <v>0.19839999999999999</v>
          </cell>
          <cell r="G265">
            <v>0</v>
          </cell>
          <cell r="H265">
            <v>34859</v>
          </cell>
          <cell r="I265" t="str">
            <v>CDB</v>
          </cell>
          <cell r="J265" t="str">
            <v>NOM</v>
          </cell>
          <cell r="K265">
            <v>28</v>
          </cell>
          <cell r="L265">
            <v>0.39679999999999999</v>
          </cell>
          <cell r="M265">
            <v>449.85049999999865</v>
          </cell>
          <cell r="N265" t="str">
            <v>NUEVA</v>
          </cell>
        </row>
        <row r="266">
          <cell r="B266">
            <v>34831</v>
          </cell>
          <cell r="C266" t="str">
            <v>LIBRE</v>
          </cell>
          <cell r="D266">
            <v>87</v>
          </cell>
          <cell r="E266">
            <v>87</v>
          </cell>
          <cell r="F266">
            <v>0.18440000000000001</v>
          </cell>
          <cell r="G266">
            <v>0</v>
          </cell>
          <cell r="H266">
            <v>34838</v>
          </cell>
          <cell r="I266" t="str">
            <v>CDB</v>
          </cell>
          <cell r="J266" t="str">
            <v>NOM</v>
          </cell>
          <cell r="K266">
            <v>7</v>
          </cell>
          <cell r="L266">
            <v>16.0428</v>
          </cell>
          <cell r="M266">
            <v>536.85049999999865</v>
          </cell>
          <cell r="N266" t="str">
            <v>REAPERTURA</v>
          </cell>
        </row>
        <row r="267">
          <cell r="B267">
            <v>34831</v>
          </cell>
          <cell r="C267" t="str">
            <v>LIBRE</v>
          </cell>
          <cell r="D267">
            <v>11.5</v>
          </cell>
          <cell r="E267">
            <v>11.5</v>
          </cell>
          <cell r="F267">
            <v>0.19839999999999999</v>
          </cell>
          <cell r="G267">
            <v>0</v>
          </cell>
          <cell r="H267">
            <v>34859</v>
          </cell>
          <cell r="I267" t="str">
            <v>CDB</v>
          </cell>
          <cell r="J267" t="str">
            <v>NOM</v>
          </cell>
          <cell r="K267">
            <v>28</v>
          </cell>
          <cell r="L267">
            <v>2.2816000000000001</v>
          </cell>
          <cell r="M267">
            <v>548.35049999999865</v>
          </cell>
          <cell r="N267" t="str">
            <v>REAPERTURA</v>
          </cell>
        </row>
        <row r="268">
          <cell r="B268">
            <v>34834</v>
          </cell>
          <cell r="C268" t="str">
            <v>LIBRE</v>
          </cell>
          <cell r="D268">
            <v>3.6509999999999998</v>
          </cell>
          <cell r="E268">
            <v>3.6509999999999998</v>
          </cell>
          <cell r="F268">
            <v>0.19839999999999999</v>
          </cell>
          <cell r="G268">
            <v>0</v>
          </cell>
          <cell r="H268">
            <v>34862</v>
          </cell>
          <cell r="I268" t="str">
            <v>CDB</v>
          </cell>
          <cell r="J268" t="str">
            <v>NOM</v>
          </cell>
          <cell r="K268">
            <v>28</v>
          </cell>
          <cell r="L268">
            <v>0.72435839999999996</v>
          </cell>
          <cell r="M268">
            <v>548.48149999999805</v>
          </cell>
          <cell r="N268" t="str">
            <v>NUEVA</v>
          </cell>
        </row>
        <row r="269">
          <cell r="B269">
            <v>34836</v>
          </cell>
          <cell r="C269" t="str">
            <v>LIBRE</v>
          </cell>
          <cell r="D269">
            <v>19.228999999999999</v>
          </cell>
          <cell r="E269">
            <v>27.928999999999998</v>
          </cell>
          <cell r="F269">
            <v>0.1988</v>
          </cell>
          <cell r="G269">
            <v>0</v>
          </cell>
          <cell r="H269">
            <v>34864</v>
          </cell>
          <cell r="I269" t="str">
            <v>CDB</v>
          </cell>
          <cell r="J269" t="str">
            <v>NOM</v>
          </cell>
          <cell r="K269">
            <v>28</v>
          </cell>
          <cell r="L269">
            <v>3.8227251999999998</v>
          </cell>
          <cell r="M269">
            <v>382.5669999999991</v>
          </cell>
          <cell r="N269" t="str">
            <v>NUEVA</v>
          </cell>
        </row>
        <row r="270">
          <cell r="B270">
            <v>34836</v>
          </cell>
          <cell r="C270" t="str">
            <v>LIBRE</v>
          </cell>
          <cell r="D270">
            <v>11.324999999999999</v>
          </cell>
          <cell r="E270">
            <v>11.324999999999999</v>
          </cell>
          <cell r="F270">
            <v>0.19839999999999999</v>
          </cell>
          <cell r="G270">
            <v>0</v>
          </cell>
          <cell r="H270">
            <v>34864</v>
          </cell>
          <cell r="I270" t="str">
            <v>CDB</v>
          </cell>
          <cell r="J270" t="str">
            <v>NOM</v>
          </cell>
          <cell r="K270">
            <v>28</v>
          </cell>
          <cell r="L270">
            <v>2.24688</v>
          </cell>
          <cell r="M270">
            <v>393.89199999999892</v>
          </cell>
          <cell r="N270" t="str">
            <v>REAPERTURA</v>
          </cell>
        </row>
        <row r="271">
          <cell r="B271">
            <v>34838</v>
          </cell>
          <cell r="C271" t="str">
            <v>LIBRE</v>
          </cell>
          <cell r="D271">
            <v>61.9</v>
          </cell>
          <cell r="E271">
            <v>127.498</v>
          </cell>
          <cell r="F271">
            <v>0.2</v>
          </cell>
          <cell r="G271">
            <v>0</v>
          </cell>
          <cell r="H271">
            <v>34866</v>
          </cell>
          <cell r="I271" t="str">
            <v>CDB</v>
          </cell>
          <cell r="J271" t="str">
            <v>NOM</v>
          </cell>
          <cell r="K271">
            <v>28</v>
          </cell>
          <cell r="L271">
            <v>12.38</v>
          </cell>
          <cell r="M271">
            <v>209.9439999999986</v>
          </cell>
          <cell r="N271" t="str">
            <v>NUEVA</v>
          </cell>
        </row>
        <row r="272">
          <cell r="B272">
            <v>34838</v>
          </cell>
          <cell r="C272" t="str">
            <v>LIBRE</v>
          </cell>
          <cell r="D272">
            <v>100.322</v>
          </cell>
          <cell r="E272">
            <v>100.322</v>
          </cell>
          <cell r="F272">
            <v>0.2</v>
          </cell>
          <cell r="G272">
            <v>0</v>
          </cell>
          <cell r="H272">
            <v>34866</v>
          </cell>
          <cell r="I272" t="str">
            <v>CDB</v>
          </cell>
          <cell r="J272" t="str">
            <v>NOM</v>
          </cell>
          <cell r="K272">
            <v>28</v>
          </cell>
          <cell r="L272">
            <v>20.064400000000003</v>
          </cell>
          <cell r="M272">
            <v>310.26599999999871</v>
          </cell>
          <cell r="N272" t="str">
            <v>REAPERTURA</v>
          </cell>
        </row>
        <row r="273">
          <cell r="B273">
            <v>34841</v>
          </cell>
          <cell r="C273" t="str">
            <v>LIBRE</v>
          </cell>
          <cell r="D273">
            <v>18.68</v>
          </cell>
          <cell r="E273">
            <v>18.68</v>
          </cell>
          <cell r="F273">
            <v>0.2</v>
          </cell>
          <cell r="G273">
            <v>0</v>
          </cell>
          <cell r="H273">
            <v>34869</v>
          </cell>
          <cell r="I273" t="str">
            <v>CDB</v>
          </cell>
          <cell r="J273" t="str">
            <v>NOM</v>
          </cell>
          <cell r="K273">
            <v>28</v>
          </cell>
          <cell r="L273">
            <v>3.7360000000000002</v>
          </cell>
          <cell r="M273">
            <v>324.945999999999</v>
          </cell>
          <cell r="N273" t="str">
            <v>NUEVA</v>
          </cell>
        </row>
        <row r="274">
          <cell r="B274">
            <v>34843</v>
          </cell>
          <cell r="C274" t="str">
            <v>LIBRE</v>
          </cell>
          <cell r="D274">
            <v>14.193</v>
          </cell>
          <cell r="E274">
            <v>42.003</v>
          </cell>
          <cell r="F274">
            <v>0.2</v>
          </cell>
          <cell r="G274">
            <v>0</v>
          </cell>
          <cell r="H274">
            <v>34871</v>
          </cell>
          <cell r="I274" t="str">
            <v>CDB</v>
          </cell>
          <cell r="J274" t="str">
            <v>NOM</v>
          </cell>
          <cell r="K274">
            <v>28</v>
          </cell>
          <cell r="L274">
            <v>2.8386</v>
          </cell>
          <cell r="M274">
            <v>297.83899999999994</v>
          </cell>
          <cell r="N274" t="str">
            <v>NUEVA</v>
          </cell>
        </row>
        <row r="275">
          <cell r="B275">
            <v>34843</v>
          </cell>
          <cell r="C275" t="str">
            <v>LIBRE</v>
          </cell>
          <cell r="D275">
            <v>27.003</v>
          </cell>
          <cell r="E275">
            <v>27.003</v>
          </cell>
          <cell r="F275">
            <v>0.2</v>
          </cell>
          <cell r="G275">
            <v>0</v>
          </cell>
          <cell r="H275">
            <v>34871</v>
          </cell>
          <cell r="I275" t="str">
            <v>CDB</v>
          </cell>
          <cell r="J275" t="str">
            <v>NOM</v>
          </cell>
          <cell r="K275">
            <v>28</v>
          </cell>
          <cell r="L275">
            <v>5.4006000000000007</v>
          </cell>
          <cell r="M275">
            <v>324.84199999999964</v>
          </cell>
          <cell r="N275" t="str">
            <v>REAPERTURA</v>
          </cell>
        </row>
        <row r="276">
          <cell r="B276">
            <v>34845</v>
          </cell>
          <cell r="C276" t="str">
            <v>LIBRE</v>
          </cell>
          <cell r="D276">
            <v>11.785</v>
          </cell>
          <cell r="E276">
            <v>18.785</v>
          </cell>
          <cell r="F276">
            <v>0.2</v>
          </cell>
          <cell r="G276">
            <v>0</v>
          </cell>
          <cell r="H276">
            <v>34873</v>
          </cell>
          <cell r="I276" t="str">
            <v>CDB</v>
          </cell>
          <cell r="J276" t="str">
            <v>NOM</v>
          </cell>
          <cell r="K276">
            <v>28</v>
          </cell>
          <cell r="L276">
            <v>2.3570000000000002</v>
          </cell>
          <cell r="M276">
            <v>331.98799999999937</v>
          </cell>
          <cell r="N276" t="str">
            <v>NUEVA</v>
          </cell>
        </row>
        <row r="277">
          <cell r="B277">
            <v>34845</v>
          </cell>
          <cell r="C277" t="str">
            <v>LIBRE</v>
          </cell>
          <cell r="D277">
            <v>40.036999999999999</v>
          </cell>
          <cell r="E277">
            <v>40.036999999999999</v>
          </cell>
          <cell r="F277">
            <v>0.2</v>
          </cell>
          <cell r="G277">
            <v>0</v>
          </cell>
          <cell r="H277">
            <v>34873</v>
          </cell>
          <cell r="I277" t="str">
            <v>CDB</v>
          </cell>
          <cell r="J277" t="str">
            <v>NOM</v>
          </cell>
          <cell r="K277">
            <v>28</v>
          </cell>
          <cell r="L277">
            <v>8.0074000000000005</v>
          </cell>
          <cell r="M277">
            <v>372.02499999999964</v>
          </cell>
          <cell r="N277" t="str">
            <v>REAPERTURA</v>
          </cell>
        </row>
        <row r="278">
          <cell r="B278">
            <v>34848</v>
          </cell>
          <cell r="C278" t="str">
            <v>LIBRE</v>
          </cell>
          <cell r="D278">
            <v>9.98</v>
          </cell>
          <cell r="E278">
            <v>9.98</v>
          </cell>
          <cell r="F278">
            <v>0.2</v>
          </cell>
          <cell r="G278">
            <v>0</v>
          </cell>
          <cell r="H278">
            <v>34876</v>
          </cell>
          <cell r="I278" t="str">
            <v>CDB</v>
          </cell>
          <cell r="J278" t="str">
            <v>NOM</v>
          </cell>
          <cell r="K278">
            <v>28</v>
          </cell>
          <cell r="L278">
            <v>1.9960000000000002</v>
          </cell>
          <cell r="M278">
            <v>382.0049999999992</v>
          </cell>
          <cell r="N278" t="str">
            <v>NUEVA</v>
          </cell>
        </row>
        <row r="279">
          <cell r="B279">
            <v>34850</v>
          </cell>
          <cell r="C279" t="str">
            <v>LIBRE</v>
          </cell>
          <cell r="D279">
            <v>0.35</v>
          </cell>
          <cell r="E279">
            <v>7.45</v>
          </cell>
          <cell r="F279">
            <v>0.2</v>
          </cell>
          <cell r="G279">
            <v>0</v>
          </cell>
          <cell r="H279">
            <v>34878</v>
          </cell>
          <cell r="I279" t="str">
            <v>CDB</v>
          </cell>
          <cell r="J279" t="str">
            <v>NOM</v>
          </cell>
          <cell r="K279">
            <v>28</v>
          </cell>
          <cell r="L279">
            <v>6.9999999999999993E-2</v>
          </cell>
          <cell r="M279">
            <v>377.10499999999956</v>
          </cell>
          <cell r="N279" t="str">
            <v>NUEVA</v>
          </cell>
        </row>
        <row r="280">
          <cell r="B280">
            <v>34850</v>
          </cell>
          <cell r="C280" t="str">
            <v>LIBRE</v>
          </cell>
          <cell r="D280">
            <v>34.857999999999997</v>
          </cell>
          <cell r="E280">
            <v>34.857999999999997</v>
          </cell>
          <cell r="F280">
            <v>0.2</v>
          </cell>
          <cell r="G280">
            <v>0</v>
          </cell>
          <cell r="H280">
            <v>34878</v>
          </cell>
          <cell r="I280" t="str">
            <v>CDB</v>
          </cell>
          <cell r="J280" t="str">
            <v>NOM</v>
          </cell>
          <cell r="K280">
            <v>28</v>
          </cell>
          <cell r="L280">
            <v>6.9715999999999996</v>
          </cell>
          <cell r="M280">
            <v>411.96299999999974</v>
          </cell>
          <cell r="N280" t="str">
            <v>REAPERTURA</v>
          </cell>
        </row>
        <row r="281">
          <cell r="B281">
            <v>34852</v>
          </cell>
          <cell r="C281" t="str">
            <v>LIBRE</v>
          </cell>
          <cell r="D281">
            <v>7.2634999999999996</v>
          </cell>
          <cell r="E281">
            <v>15.763500000000001</v>
          </cell>
          <cell r="F281">
            <v>0.2</v>
          </cell>
          <cell r="G281">
            <v>0</v>
          </cell>
          <cell r="H281">
            <v>34880</v>
          </cell>
          <cell r="I281" t="str">
            <v>CDB</v>
          </cell>
          <cell r="J281" t="str">
            <v>NOM</v>
          </cell>
          <cell r="K281">
            <v>28</v>
          </cell>
          <cell r="L281">
            <v>1.4527000000000001</v>
          </cell>
          <cell r="M281">
            <v>401.72649999999976</v>
          </cell>
          <cell r="N281" t="str">
            <v>NUEVA</v>
          </cell>
        </row>
        <row r="282">
          <cell r="B282">
            <v>34852</v>
          </cell>
          <cell r="C282" t="str">
            <v>LIBRE</v>
          </cell>
          <cell r="D282">
            <v>17.559999999999999</v>
          </cell>
          <cell r="E282">
            <v>17.559999999999999</v>
          </cell>
          <cell r="F282">
            <v>0.2</v>
          </cell>
          <cell r="G282">
            <v>0</v>
          </cell>
          <cell r="H282">
            <v>34880</v>
          </cell>
          <cell r="I282" t="str">
            <v>CDB</v>
          </cell>
          <cell r="J282" t="str">
            <v>NOM</v>
          </cell>
          <cell r="K282">
            <v>28</v>
          </cell>
          <cell r="L282">
            <v>3.512</v>
          </cell>
          <cell r="M282">
            <v>419.28650000000016</v>
          </cell>
          <cell r="N282" t="str">
            <v>REAPERTURA</v>
          </cell>
        </row>
        <row r="283">
          <cell r="B283">
            <v>34855</v>
          </cell>
          <cell r="C283" t="str">
            <v>LIBRE</v>
          </cell>
          <cell r="D283">
            <v>17.599717999999999</v>
          </cell>
          <cell r="E283">
            <v>17.599717999999999</v>
          </cell>
          <cell r="F283">
            <v>0.2</v>
          </cell>
          <cell r="G283">
            <v>0</v>
          </cell>
          <cell r="H283">
            <v>34883</v>
          </cell>
          <cell r="I283" t="str">
            <v>CDB</v>
          </cell>
          <cell r="J283" t="str">
            <v>NOM</v>
          </cell>
          <cell r="K283">
            <v>28</v>
          </cell>
          <cell r="L283">
            <v>3.5199436</v>
          </cell>
          <cell r="M283">
            <v>423.23621800000092</v>
          </cell>
          <cell r="N283" t="str">
            <v>NUEVA</v>
          </cell>
        </row>
        <row r="284">
          <cell r="B284">
            <v>34857</v>
          </cell>
          <cell r="C284" t="str">
            <v>LIBRE</v>
          </cell>
          <cell r="D284">
            <v>26.25</v>
          </cell>
          <cell r="E284">
            <v>31.25</v>
          </cell>
          <cell r="F284">
            <v>0.2</v>
          </cell>
          <cell r="G284">
            <v>0</v>
          </cell>
          <cell r="H284">
            <v>34885</v>
          </cell>
          <cell r="I284" t="str">
            <v>CDB</v>
          </cell>
          <cell r="J284" t="str">
            <v>NOM</v>
          </cell>
          <cell r="K284">
            <v>28</v>
          </cell>
          <cell r="L284">
            <v>5.25</v>
          </cell>
          <cell r="M284">
            <v>435.48621800000092</v>
          </cell>
          <cell r="N284" t="str">
            <v>NUEVA</v>
          </cell>
        </row>
        <row r="285">
          <cell r="B285">
            <v>34857</v>
          </cell>
          <cell r="C285" t="str">
            <v>LIBRE</v>
          </cell>
          <cell r="D285">
            <v>75.599999999999994</v>
          </cell>
          <cell r="E285">
            <v>75.599999999999994</v>
          </cell>
          <cell r="F285">
            <v>0.2</v>
          </cell>
          <cell r="G285">
            <v>0</v>
          </cell>
          <cell r="H285">
            <v>34885</v>
          </cell>
          <cell r="I285" t="str">
            <v>CDB</v>
          </cell>
          <cell r="J285" t="str">
            <v>NOM</v>
          </cell>
          <cell r="K285">
            <v>28</v>
          </cell>
          <cell r="L285">
            <v>15.12</v>
          </cell>
          <cell r="M285">
            <v>511.08621800000128</v>
          </cell>
          <cell r="N285" t="str">
            <v>REAPERTURA</v>
          </cell>
        </row>
        <row r="286">
          <cell r="B286">
            <v>34859</v>
          </cell>
          <cell r="C286" t="str">
            <v>LIBRE</v>
          </cell>
          <cell r="D286">
            <v>38.049999999999997</v>
          </cell>
          <cell r="E286">
            <v>38.049999999999997</v>
          </cell>
          <cell r="F286">
            <v>0.2</v>
          </cell>
          <cell r="G286">
            <v>0</v>
          </cell>
          <cell r="H286">
            <v>34887</v>
          </cell>
          <cell r="I286" t="str">
            <v>CDB</v>
          </cell>
          <cell r="J286" t="str">
            <v>NOM</v>
          </cell>
          <cell r="K286">
            <v>28</v>
          </cell>
          <cell r="L286">
            <v>7.6099999999999994</v>
          </cell>
          <cell r="M286">
            <v>535.63621800000146</v>
          </cell>
          <cell r="N286" t="str">
            <v>NUEVA</v>
          </cell>
        </row>
        <row r="287">
          <cell r="B287">
            <v>34864</v>
          </cell>
          <cell r="C287" t="str">
            <v>LIBRE</v>
          </cell>
          <cell r="D287">
            <v>50</v>
          </cell>
          <cell r="E287">
            <v>90.1</v>
          </cell>
          <cell r="F287">
            <v>0.18509999999999999</v>
          </cell>
          <cell r="G287">
            <v>0</v>
          </cell>
          <cell r="H287">
            <v>34892</v>
          </cell>
          <cell r="I287" t="str">
            <v>CDB</v>
          </cell>
          <cell r="J287" t="str">
            <v>NOM</v>
          </cell>
          <cell r="K287">
            <v>28</v>
          </cell>
          <cell r="L287">
            <v>9.254999999999999</v>
          </cell>
          <cell r="M287">
            <v>551.43121800000154</v>
          </cell>
          <cell r="N287" t="str">
            <v>NUEVA</v>
          </cell>
        </row>
        <row r="288">
          <cell r="B288">
            <v>34864</v>
          </cell>
          <cell r="C288" t="str">
            <v>LIBRE</v>
          </cell>
          <cell r="D288">
            <v>14</v>
          </cell>
          <cell r="E288">
            <v>28.821000000000002</v>
          </cell>
          <cell r="F288">
            <v>0.18729999999999999</v>
          </cell>
          <cell r="G288">
            <v>0</v>
          </cell>
          <cell r="H288">
            <v>34920</v>
          </cell>
          <cell r="I288" t="str">
            <v>CDB</v>
          </cell>
          <cell r="J288" t="str">
            <v>NOM</v>
          </cell>
          <cell r="K288">
            <v>56</v>
          </cell>
          <cell r="L288">
            <v>2.6221999999999999</v>
          </cell>
          <cell r="M288">
            <v>565.43121800000154</v>
          </cell>
          <cell r="N288" t="str">
            <v>NUEVA</v>
          </cell>
        </row>
        <row r="289">
          <cell r="B289">
            <v>34866</v>
          </cell>
          <cell r="C289">
            <v>150</v>
          </cell>
          <cell r="D289">
            <v>117.14100000000001</v>
          </cell>
          <cell r="E289">
            <v>122.64100000000001</v>
          </cell>
          <cell r="F289">
            <v>0.18640000000000001</v>
          </cell>
          <cell r="G289">
            <v>0</v>
          </cell>
          <cell r="H289">
            <v>34894</v>
          </cell>
          <cell r="I289" t="str">
            <v>CDB</v>
          </cell>
          <cell r="J289" t="str">
            <v>NOM</v>
          </cell>
          <cell r="K289">
            <v>28</v>
          </cell>
          <cell r="L289">
            <v>21.835082400000001</v>
          </cell>
          <cell r="M289">
            <v>520.35021800000141</v>
          </cell>
          <cell r="N289" t="str">
            <v>NUEVA</v>
          </cell>
        </row>
        <row r="290">
          <cell r="B290">
            <v>34866</v>
          </cell>
          <cell r="C290">
            <v>70</v>
          </cell>
          <cell r="D290">
            <v>61.21</v>
          </cell>
          <cell r="E290">
            <v>61.21</v>
          </cell>
          <cell r="F290">
            <v>0.18840000000000001</v>
          </cell>
          <cell r="G290">
            <v>0</v>
          </cell>
          <cell r="H290">
            <v>34922</v>
          </cell>
          <cell r="I290" t="str">
            <v>CDB</v>
          </cell>
          <cell r="J290" t="str">
            <v>NOM</v>
          </cell>
          <cell r="K290">
            <v>56</v>
          </cell>
          <cell r="L290">
            <v>11.531964</v>
          </cell>
          <cell r="M290">
            <v>581.56021800000053</v>
          </cell>
          <cell r="N290" t="str">
            <v>NUEVA</v>
          </cell>
        </row>
        <row r="291">
          <cell r="B291">
            <v>34871</v>
          </cell>
          <cell r="C291">
            <v>30</v>
          </cell>
          <cell r="D291">
            <v>30</v>
          </cell>
          <cell r="E291">
            <v>74.61</v>
          </cell>
          <cell r="F291">
            <v>0.18459999999999999</v>
          </cell>
          <cell r="G291">
            <v>0</v>
          </cell>
          <cell r="H291">
            <v>34899</v>
          </cell>
          <cell r="I291" t="str">
            <v>CDB</v>
          </cell>
          <cell r="J291" t="str">
            <v>NOM</v>
          </cell>
          <cell r="K291">
            <v>28</v>
          </cell>
          <cell r="L291">
            <v>5.5379999999999994</v>
          </cell>
          <cell r="M291">
            <v>551.68421800000033</v>
          </cell>
          <cell r="N291" t="str">
            <v>NUEVA</v>
          </cell>
        </row>
        <row r="292">
          <cell r="B292">
            <v>34871</v>
          </cell>
          <cell r="C292">
            <v>20</v>
          </cell>
          <cell r="D292">
            <v>0.22</v>
          </cell>
          <cell r="E292">
            <v>11.22</v>
          </cell>
          <cell r="F292">
            <v>0.1893</v>
          </cell>
          <cell r="G292">
            <v>0</v>
          </cell>
          <cell r="H292">
            <v>34927</v>
          </cell>
          <cell r="I292" t="str">
            <v>CDB</v>
          </cell>
          <cell r="J292" t="str">
            <v>NOM</v>
          </cell>
          <cell r="K292">
            <v>56</v>
          </cell>
          <cell r="L292">
            <v>4.1646000000000002E-2</v>
          </cell>
          <cell r="M292">
            <v>551.90421799999967</v>
          </cell>
          <cell r="N292" t="str">
            <v>NUEVA</v>
          </cell>
        </row>
        <row r="293">
          <cell r="B293">
            <v>34873</v>
          </cell>
          <cell r="C293">
            <v>60</v>
          </cell>
          <cell r="D293">
            <v>60</v>
          </cell>
          <cell r="E293">
            <v>94.671999999999997</v>
          </cell>
          <cell r="F293">
            <v>0.18410000000000001</v>
          </cell>
          <cell r="G293">
            <v>0</v>
          </cell>
          <cell r="H293">
            <v>34901</v>
          </cell>
          <cell r="I293" t="str">
            <v>CDB</v>
          </cell>
          <cell r="J293" t="str">
            <v>NOM</v>
          </cell>
          <cell r="K293">
            <v>28</v>
          </cell>
          <cell r="L293">
            <v>11.046000000000001</v>
          </cell>
          <cell r="M293">
            <v>560.08221799999956</v>
          </cell>
          <cell r="N293" t="str">
            <v>NUEVA</v>
          </cell>
        </row>
        <row r="294">
          <cell r="B294">
            <v>34873</v>
          </cell>
          <cell r="C294">
            <v>15</v>
          </cell>
          <cell r="D294">
            <v>15</v>
          </cell>
          <cell r="E294">
            <v>27.26</v>
          </cell>
          <cell r="F294">
            <v>0.18840000000000001</v>
          </cell>
          <cell r="G294">
            <v>0</v>
          </cell>
          <cell r="H294">
            <v>34929</v>
          </cell>
          <cell r="I294" t="str">
            <v>CDB</v>
          </cell>
          <cell r="J294" t="str">
            <v>NOM</v>
          </cell>
          <cell r="K294">
            <v>56</v>
          </cell>
          <cell r="L294">
            <v>2.8260000000000001</v>
          </cell>
          <cell r="M294">
            <v>575.08221799999956</v>
          </cell>
          <cell r="N294" t="str">
            <v>NUEVA</v>
          </cell>
        </row>
        <row r="295">
          <cell r="B295">
            <v>34878</v>
          </cell>
          <cell r="C295">
            <v>70</v>
          </cell>
          <cell r="D295">
            <v>70</v>
          </cell>
          <cell r="E295">
            <v>74.864999999999995</v>
          </cell>
          <cell r="F295">
            <v>0.17979999999999999</v>
          </cell>
          <cell r="G295">
            <v>0</v>
          </cell>
          <cell r="H295">
            <v>34906</v>
          </cell>
          <cell r="I295" t="str">
            <v>CDB</v>
          </cell>
          <cell r="J295" t="str">
            <v>NOM</v>
          </cell>
          <cell r="K295">
            <v>28</v>
          </cell>
          <cell r="L295">
            <v>12.585999999999999</v>
          </cell>
          <cell r="M295">
            <v>599.89421799999946</v>
          </cell>
          <cell r="N295" t="str">
            <v>NUEVA</v>
          </cell>
        </row>
        <row r="296">
          <cell r="B296">
            <v>34878</v>
          </cell>
          <cell r="C296">
            <v>20</v>
          </cell>
          <cell r="D296">
            <v>10.42</v>
          </cell>
          <cell r="E296">
            <v>10.42</v>
          </cell>
          <cell r="F296">
            <v>0.1845</v>
          </cell>
          <cell r="G296">
            <v>0</v>
          </cell>
          <cell r="H296">
            <v>34934</v>
          </cell>
          <cell r="I296" t="str">
            <v>CDB</v>
          </cell>
          <cell r="J296" t="str">
            <v>NOM</v>
          </cell>
          <cell r="K296">
            <v>56</v>
          </cell>
          <cell r="L296">
            <v>1.92249</v>
          </cell>
          <cell r="M296">
            <v>610.31421799999953</v>
          </cell>
          <cell r="N296" t="str">
            <v>NUEVA</v>
          </cell>
        </row>
        <row r="297">
          <cell r="B297">
            <v>34885</v>
          </cell>
          <cell r="C297">
            <v>100</v>
          </cell>
          <cell r="D297">
            <v>27.9</v>
          </cell>
          <cell r="E297">
            <v>31.1</v>
          </cell>
          <cell r="F297">
            <v>0.1837</v>
          </cell>
          <cell r="G297">
            <v>0</v>
          </cell>
          <cell r="H297">
            <v>34913</v>
          </cell>
          <cell r="I297" t="str">
            <v>CDB</v>
          </cell>
          <cell r="J297" t="str">
            <v>NOM</v>
          </cell>
          <cell r="K297">
            <v>28</v>
          </cell>
          <cell r="L297">
            <v>5.1252300000000002</v>
          </cell>
          <cell r="M297">
            <v>493.94099999999798</v>
          </cell>
          <cell r="N297" t="str">
            <v>NUEVA</v>
          </cell>
        </row>
        <row r="298">
          <cell r="B298">
            <v>34885</v>
          </cell>
          <cell r="C298">
            <v>20</v>
          </cell>
          <cell r="D298">
            <v>9.5850000000000009</v>
          </cell>
          <cell r="E298">
            <v>9.5850000000000009</v>
          </cell>
          <cell r="F298">
            <v>0.188</v>
          </cell>
          <cell r="G298">
            <v>0</v>
          </cell>
          <cell r="H298">
            <v>34942</v>
          </cell>
          <cell r="I298" t="str">
            <v>CDB</v>
          </cell>
          <cell r="J298" t="str">
            <v>NOM</v>
          </cell>
          <cell r="K298">
            <v>57</v>
          </cell>
          <cell r="L298">
            <v>1.8019800000000001</v>
          </cell>
          <cell r="M298">
            <v>503.52599999999711</v>
          </cell>
          <cell r="N298" t="str">
            <v>NUEVA</v>
          </cell>
        </row>
        <row r="299">
          <cell r="B299">
            <v>34887</v>
          </cell>
          <cell r="C299">
            <v>80</v>
          </cell>
          <cell r="D299">
            <v>69.5</v>
          </cell>
          <cell r="E299">
            <v>69.5</v>
          </cell>
          <cell r="F299">
            <v>0.18410000000000001</v>
          </cell>
          <cell r="G299">
            <v>0</v>
          </cell>
          <cell r="H299">
            <v>34915</v>
          </cell>
          <cell r="I299" t="str">
            <v>CDB</v>
          </cell>
          <cell r="J299" t="str">
            <v>NOM</v>
          </cell>
          <cell r="K299">
            <v>28</v>
          </cell>
          <cell r="L299">
            <v>12.794950000000002</v>
          </cell>
          <cell r="M299">
            <v>534.97599999999693</v>
          </cell>
          <cell r="N299" t="str">
            <v>NUEVA</v>
          </cell>
        </row>
        <row r="300">
          <cell r="B300">
            <v>34887</v>
          </cell>
          <cell r="C300">
            <v>20</v>
          </cell>
          <cell r="D300">
            <v>14</v>
          </cell>
          <cell r="E300">
            <v>19</v>
          </cell>
          <cell r="F300">
            <v>0.1893</v>
          </cell>
          <cell r="G300">
            <v>0</v>
          </cell>
          <cell r="H300">
            <v>34943</v>
          </cell>
          <cell r="I300" t="str">
            <v>CDB</v>
          </cell>
          <cell r="J300" t="str">
            <v>NOM</v>
          </cell>
          <cell r="K300">
            <v>56</v>
          </cell>
          <cell r="L300">
            <v>2.6501999999999999</v>
          </cell>
          <cell r="M300">
            <v>548.97599999999693</v>
          </cell>
          <cell r="N300" t="str">
            <v>NUEVA</v>
          </cell>
        </row>
        <row r="301">
          <cell r="B301">
            <v>34892</v>
          </cell>
          <cell r="C301">
            <v>120</v>
          </cell>
          <cell r="D301">
            <v>42.722999999999999</v>
          </cell>
          <cell r="E301">
            <v>44.723099999999995</v>
          </cell>
          <cell r="F301">
            <v>0.18679999999999999</v>
          </cell>
          <cell r="G301">
            <v>0</v>
          </cell>
          <cell r="H301">
            <v>34920</v>
          </cell>
          <cell r="I301" t="str">
            <v>CDB</v>
          </cell>
          <cell r="J301" t="str">
            <v>NOM</v>
          </cell>
          <cell r="K301">
            <v>28</v>
          </cell>
          <cell r="L301">
            <v>7.9806564</v>
          </cell>
          <cell r="M301">
            <v>541.69899999999689</v>
          </cell>
          <cell r="N301" t="str">
            <v>REAPERTURA</v>
          </cell>
        </row>
        <row r="302">
          <cell r="B302">
            <v>34892</v>
          </cell>
          <cell r="C302">
            <v>30</v>
          </cell>
          <cell r="D302">
            <v>24.81</v>
          </cell>
          <cell r="E302">
            <v>31.81</v>
          </cell>
          <cell r="F302">
            <v>0.191</v>
          </cell>
          <cell r="G302">
            <v>0</v>
          </cell>
          <cell r="H302">
            <v>34948</v>
          </cell>
          <cell r="I302" t="str">
            <v>CDB</v>
          </cell>
          <cell r="J302" t="str">
            <v>NOM</v>
          </cell>
          <cell r="K302">
            <v>56</v>
          </cell>
          <cell r="L302">
            <v>4.7387100000000002</v>
          </cell>
          <cell r="M302">
            <v>566.50899999999638</v>
          </cell>
          <cell r="N302" t="str">
            <v>NUEVA</v>
          </cell>
        </row>
        <row r="303">
          <cell r="B303">
            <v>34894</v>
          </cell>
          <cell r="C303">
            <v>120</v>
          </cell>
          <cell r="D303">
            <v>104.492</v>
          </cell>
          <cell r="E303">
            <v>104.492</v>
          </cell>
          <cell r="F303">
            <v>0.1888</v>
          </cell>
          <cell r="G303">
            <v>0</v>
          </cell>
          <cell r="H303">
            <v>34922</v>
          </cell>
          <cell r="I303" t="str">
            <v>CDB</v>
          </cell>
          <cell r="J303" t="str">
            <v>NOM</v>
          </cell>
          <cell r="K303">
            <v>28</v>
          </cell>
          <cell r="L303">
            <v>19.728089600000001</v>
          </cell>
          <cell r="M303">
            <v>553.85999999999694</v>
          </cell>
          <cell r="N303" t="str">
            <v>REAPERTURA</v>
          </cell>
        </row>
        <row r="304">
          <cell r="B304">
            <v>34894</v>
          </cell>
          <cell r="C304">
            <v>30</v>
          </cell>
          <cell r="D304">
            <v>30</v>
          </cell>
          <cell r="E304">
            <v>50.11</v>
          </cell>
          <cell r="F304">
            <v>0.18990000000000001</v>
          </cell>
          <cell r="G304">
            <v>0</v>
          </cell>
          <cell r="H304">
            <v>34950</v>
          </cell>
          <cell r="I304" t="str">
            <v>CDB</v>
          </cell>
          <cell r="J304" t="str">
            <v>NOM</v>
          </cell>
          <cell r="K304">
            <v>56</v>
          </cell>
          <cell r="L304">
            <v>5.6970000000000001</v>
          </cell>
          <cell r="M304">
            <v>583.85999999999694</v>
          </cell>
          <cell r="N304" t="str">
            <v>NUEVA</v>
          </cell>
        </row>
        <row r="305">
          <cell r="B305">
            <v>34899</v>
          </cell>
          <cell r="C305">
            <v>40</v>
          </cell>
          <cell r="D305">
            <v>0.16</v>
          </cell>
          <cell r="E305">
            <v>0.16</v>
          </cell>
          <cell r="F305">
            <v>0.19</v>
          </cell>
          <cell r="G305">
            <v>0</v>
          </cell>
          <cell r="H305">
            <v>34927</v>
          </cell>
          <cell r="I305" t="str">
            <v>CDB</v>
          </cell>
          <cell r="J305" t="str">
            <v>NOM</v>
          </cell>
          <cell r="K305">
            <v>28</v>
          </cell>
          <cell r="L305">
            <v>3.04E-2</v>
          </cell>
          <cell r="M305">
            <v>554.0199999999968</v>
          </cell>
          <cell r="N305" t="str">
            <v>REAPERTURA</v>
          </cell>
        </row>
        <row r="306">
          <cell r="B306">
            <v>34899</v>
          </cell>
          <cell r="C306">
            <v>30</v>
          </cell>
          <cell r="D306">
            <v>11.6</v>
          </cell>
          <cell r="E306">
            <v>11.6</v>
          </cell>
          <cell r="F306">
            <v>0.19170000000000001</v>
          </cell>
          <cell r="G306">
            <v>0</v>
          </cell>
          <cell r="H306">
            <v>34955</v>
          </cell>
          <cell r="I306" t="str">
            <v>CDB</v>
          </cell>
          <cell r="J306" t="str">
            <v>NOM</v>
          </cell>
          <cell r="K306">
            <v>56</v>
          </cell>
          <cell r="L306">
            <v>2.2237200000000001</v>
          </cell>
          <cell r="M306">
            <v>565.61999999999716</v>
          </cell>
          <cell r="N306" t="str">
            <v>NUEVA</v>
          </cell>
        </row>
        <row r="307">
          <cell r="B307">
            <v>34901</v>
          </cell>
          <cell r="C307">
            <v>60</v>
          </cell>
          <cell r="D307">
            <v>9.4499999999999993</v>
          </cell>
          <cell r="E307">
            <v>11.45</v>
          </cell>
          <cell r="F307">
            <v>0.19</v>
          </cell>
          <cell r="G307">
            <v>0</v>
          </cell>
          <cell r="H307">
            <v>34929</v>
          </cell>
          <cell r="I307" t="str">
            <v>CDB</v>
          </cell>
          <cell r="J307" t="str">
            <v>NOM</v>
          </cell>
          <cell r="K307">
            <v>28</v>
          </cell>
          <cell r="L307">
            <v>1.7954999999999999</v>
          </cell>
          <cell r="M307">
            <v>515.06999999999789</v>
          </cell>
          <cell r="N307" t="str">
            <v>REAPERTURA</v>
          </cell>
        </row>
        <row r="308">
          <cell r="B308">
            <v>34901</v>
          </cell>
          <cell r="C308">
            <v>40</v>
          </cell>
          <cell r="D308">
            <v>40</v>
          </cell>
          <cell r="E308">
            <v>62.67</v>
          </cell>
          <cell r="F308">
            <v>0.1918</v>
          </cell>
          <cell r="G308">
            <v>0</v>
          </cell>
          <cell r="H308">
            <v>34957</v>
          </cell>
          <cell r="I308" t="str">
            <v>CDB</v>
          </cell>
          <cell r="J308" t="str">
            <v>NOM</v>
          </cell>
          <cell r="K308">
            <v>56</v>
          </cell>
          <cell r="L308">
            <v>7.6719999999999997</v>
          </cell>
          <cell r="M308">
            <v>555.06999999999789</v>
          </cell>
          <cell r="N308" t="str">
            <v>NUEVA</v>
          </cell>
        </row>
        <row r="309">
          <cell r="B309">
            <v>34905</v>
          </cell>
          <cell r="C309">
            <v>50</v>
          </cell>
          <cell r="D309">
            <v>13</v>
          </cell>
          <cell r="E309">
            <v>13</v>
          </cell>
          <cell r="F309">
            <v>0.1898</v>
          </cell>
          <cell r="G309">
            <v>0</v>
          </cell>
          <cell r="H309">
            <v>34933</v>
          </cell>
          <cell r="I309" t="str">
            <v>CDB</v>
          </cell>
          <cell r="J309" t="str">
            <v>NOM</v>
          </cell>
          <cell r="K309">
            <v>28</v>
          </cell>
          <cell r="L309">
            <v>2.4674</v>
          </cell>
          <cell r="M309">
            <v>568.06999999999789</v>
          </cell>
          <cell r="N309" t="str">
            <v>NUEVA</v>
          </cell>
        </row>
        <row r="310">
          <cell r="B310">
            <v>34905</v>
          </cell>
          <cell r="C310">
            <v>60</v>
          </cell>
          <cell r="D310">
            <v>25.5</v>
          </cell>
          <cell r="E310">
            <v>26.5</v>
          </cell>
          <cell r="F310">
            <v>0.1918</v>
          </cell>
          <cell r="G310">
            <v>0</v>
          </cell>
          <cell r="H310">
            <v>34961</v>
          </cell>
          <cell r="I310" t="str">
            <v>CDB</v>
          </cell>
          <cell r="J310" t="str">
            <v>NOM</v>
          </cell>
          <cell r="K310">
            <v>56</v>
          </cell>
          <cell r="L310">
            <v>4.8909000000000002</v>
          </cell>
          <cell r="M310">
            <v>593.56999999999789</v>
          </cell>
          <cell r="N310" t="str">
            <v>NUEVA</v>
          </cell>
        </row>
        <row r="311">
          <cell r="B311">
            <v>34906</v>
          </cell>
          <cell r="C311">
            <v>20</v>
          </cell>
          <cell r="D311">
            <v>31.2</v>
          </cell>
          <cell r="E311">
            <v>31.2</v>
          </cell>
          <cell r="F311">
            <v>0.18970000000000001</v>
          </cell>
          <cell r="G311">
            <v>0</v>
          </cell>
          <cell r="H311">
            <v>34934</v>
          </cell>
          <cell r="I311" t="str">
            <v>CDB</v>
          </cell>
          <cell r="J311" t="str">
            <v>NOM</v>
          </cell>
          <cell r="K311">
            <v>28</v>
          </cell>
          <cell r="L311">
            <v>5.9186399999999999</v>
          </cell>
          <cell r="M311">
            <v>554.76999999999862</v>
          </cell>
          <cell r="N311" t="str">
            <v>REAPERTURA</v>
          </cell>
        </row>
        <row r="312">
          <cell r="B312">
            <v>34906</v>
          </cell>
          <cell r="C312">
            <v>30</v>
          </cell>
          <cell r="D312">
            <v>25.92</v>
          </cell>
          <cell r="E312">
            <v>25.92</v>
          </cell>
          <cell r="F312">
            <v>0.191</v>
          </cell>
          <cell r="G312">
            <v>0</v>
          </cell>
          <cell r="H312">
            <v>34962</v>
          </cell>
          <cell r="I312" t="str">
            <v>CDB</v>
          </cell>
          <cell r="J312" t="str">
            <v>NOM</v>
          </cell>
          <cell r="K312">
            <v>56</v>
          </cell>
          <cell r="L312">
            <v>4.9507200000000005</v>
          </cell>
          <cell r="M312">
            <v>580.68999999999869</v>
          </cell>
          <cell r="N312" t="str">
            <v>NUEVA</v>
          </cell>
        </row>
        <row r="313">
          <cell r="B313">
            <v>34907</v>
          </cell>
          <cell r="C313">
            <v>20</v>
          </cell>
          <cell r="D313">
            <v>9.8049999999999997</v>
          </cell>
          <cell r="E313">
            <v>9.8049999999999997</v>
          </cell>
          <cell r="F313">
            <v>0.18990000000000001</v>
          </cell>
          <cell r="G313">
            <v>0</v>
          </cell>
          <cell r="H313">
            <v>34935</v>
          </cell>
          <cell r="I313" t="str">
            <v>CDB</v>
          </cell>
          <cell r="J313" t="str">
            <v>NOM</v>
          </cell>
          <cell r="K313">
            <v>28</v>
          </cell>
          <cell r="L313">
            <v>1.8619695000000001</v>
          </cell>
          <cell r="M313">
            <v>590.49499999999898</v>
          </cell>
          <cell r="N313" t="str">
            <v>NUEVA</v>
          </cell>
        </row>
        <row r="314">
          <cell r="B314">
            <v>34907</v>
          </cell>
          <cell r="C314">
            <v>30</v>
          </cell>
          <cell r="D314">
            <v>0.1</v>
          </cell>
          <cell r="E314">
            <v>0.1</v>
          </cell>
          <cell r="F314">
            <v>0.191</v>
          </cell>
          <cell r="G314">
            <v>0</v>
          </cell>
          <cell r="H314">
            <v>34963</v>
          </cell>
          <cell r="I314" t="str">
            <v>CDB</v>
          </cell>
          <cell r="J314" t="str">
            <v>NOM</v>
          </cell>
          <cell r="K314">
            <v>56</v>
          </cell>
          <cell r="L314">
            <v>1.9100000000000002E-2</v>
          </cell>
          <cell r="M314">
            <v>590.59499999999935</v>
          </cell>
          <cell r="N314" t="str">
            <v>NUEVA</v>
          </cell>
        </row>
        <row r="315">
          <cell r="B315">
            <v>34913</v>
          </cell>
          <cell r="C315">
            <v>40</v>
          </cell>
          <cell r="D315">
            <v>31</v>
          </cell>
          <cell r="E315">
            <v>34</v>
          </cell>
          <cell r="F315">
            <v>0.1895</v>
          </cell>
          <cell r="G315">
            <v>0</v>
          </cell>
          <cell r="H315">
            <v>34942</v>
          </cell>
          <cell r="I315" t="str">
            <v>CDB</v>
          </cell>
          <cell r="J315" t="str">
            <v>NOM</v>
          </cell>
          <cell r="K315">
            <v>29</v>
          </cell>
          <cell r="L315">
            <v>5.8745000000000003</v>
          </cell>
          <cell r="M315">
            <v>593.69499999999971</v>
          </cell>
          <cell r="N315" t="str">
            <v>REAPERTURA</v>
          </cell>
        </row>
        <row r="316">
          <cell r="B316">
            <v>34913</v>
          </cell>
          <cell r="C316">
            <v>50</v>
          </cell>
          <cell r="D316">
            <v>20.399999999999999</v>
          </cell>
          <cell r="E316">
            <v>20.399999999999999</v>
          </cell>
          <cell r="F316">
            <v>0.19109999999999999</v>
          </cell>
          <cell r="G316">
            <v>0</v>
          </cell>
          <cell r="H316">
            <v>34969</v>
          </cell>
          <cell r="I316" t="str">
            <v>CDB</v>
          </cell>
          <cell r="J316" t="str">
            <v>NOM</v>
          </cell>
          <cell r="K316">
            <v>56</v>
          </cell>
          <cell r="L316">
            <v>3.8984399999999995</v>
          </cell>
          <cell r="M316">
            <v>614.09499999999935</v>
          </cell>
          <cell r="N316" t="str">
            <v>NUEVA</v>
          </cell>
        </row>
        <row r="317">
          <cell r="B317">
            <v>34915</v>
          </cell>
          <cell r="C317">
            <v>60</v>
          </cell>
          <cell r="D317">
            <v>60</v>
          </cell>
          <cell r="E317">
            <v>82.25</v>
          </cell>
          <cell r="F317">
            <v>0.18740000000000001</v>
          </cell>
          <cell r="G317">
            <v>0</v>
          </cell>
          <cell r="H317">
            <v>34943</v>
          </cell>
          <cell r="I317" t="str">
            <v>CDB</v>
          </cell>
          <cell r="J317" t="str">
            <v>NOM</v>
          </cell>
          <cell r="K317">
            <v>28</v>
          </cell>
          <cell r="L317">
            <v>11.244</v>
          </cell>
          <cell r="M317">
            <v>604.59499999999935</v>
          </cell>
          <cell r="N317" t="str">
            <v>REAPERTURA</v>
          </cell>
        </row>
        <row r="318">
          <cell r="B318">
            <v>34915</v>
          </cell>
          <cell r="C318">
            <v>60</v>
          </cell>
          <cell r="D318">
            <v>46.4</v>
          </cell>
          <cell r="E318">
            <v>46.4</v>
          </cell>
          <cell r="F318">
            <v>0.1918</v>
          </cell>
          <cell r="G318">
            <v>0</v>
          </cell>
          <cell r="H318">
            <v>34971</v>
          </cell>
          <cell r="I318" t="str">
            <v>CDB</v>
          </cell>
          <cell r="J318" t="str">
            <v>NOM</v>
          </cell>
          <cell r="K318">
            <v>56</v>
          </cell>
          <cell r="L318">
            <v>8.899519999999999</v>
          </cell>
          <cell r="M318">
            <v>650.99499999999898</v>
          </cell>
          <cell r="N318" t="str">
            <v>NUEVA</v>
          </cell>
        </row>
        <row r="319">
          <cell r="B319">
            <v>34920</v>
          </cell>
          <cell r="C319">
            <v>80</v>
          </cell>
          <cell r="D319">
            <v>80</v>
          </cell>
          <cell r="E319">
            <v>162.55000000000001</v>
          </cell>
          <cell r="F319">
            <v>0.18360000000000001</v>
          </cell>
          <cell r="G319">
            <v>0</v>
          </cell>
          <cell r="H319">
            <v>34948</v>
          </cell>
          <cell r="I319" t="str">
            <v>CDB</v>
          </cell>
          <cell r="J319" t="str">
            <v>NOM</v>
          </cell>
          <cell r="K319">
            <v>28</v>
          </cell>
          <cell r="L319">
            <v>14.688000000000001</v>
          </cell>
          <cell r="M319">
            <v>674.27199999999903</v>
          </cell>
          <cell r="N319" t="str">
            <v>REAPERTURA</v>
          </cell>
        </row>
        <row r="320">
          <cell r="B320">
            <v>34920</v>
          </cell>
          <cell r="C320">
            <v>40</v>
          </cell>
          <cell r="D320">
            <v>40</v>
          </cell>
          <cell r="E320">
            <v>87.25</v>
          </cell>
          <cell r="F320">
            <v>0.19089999999999999</v>
          </cell>
          <cell r="G320">
            <v>0</v>
          </cell>
          <cell r="H320">
            <v>34976</v>
          </cell>
          <cell r="I320" t="str">
            <v>CDB</v>
          </cell>
          <cell r="J320" t="str">
            <v>NOM</v>
          </cell>
          <cell r="K320">
            <v>56</v>
          </cell>
          <cell r="L320">
            <v>7.6359999999999992</v>
          </cell>
          <cell r="M320">
            <v>714.27199999999903</v>
          </cell>
          <cell r="N320" t="str">
            <v>NUEVA</v>
          </cell>
        </row>
        <row r="321">
          <cell r="B321">
            <v>34921</v>
          </cell>
          <cell r="C321">
            <v>30</v>
          </cell>
          <cell r="D321">
            <v>30</v>
          </cell>
          <cell r="E321">
            <v>117.55</v>
          </cell>
          <cell r="F321">
            <v>0.18970000000000001</v>
          </cell>
          <cell r="G321">
            <v>0</v>
          </cell>
          <cell r="H321">
            <v>35005</v>
          </cell>
          <cell r="I321" t="str">
            <v>CDB</v>
          </cell>
          <cell r="J321" t="str">
            <v>NOM</v>
          </cell>
          <cell r="K321">
            <v>84</v>
          </cell>
          <cell r="L321">
            <v>5.6909999999999998</v>
          </cell>
          <cell r="M321">
            <v>744.27199999999903</v>
          </cell>
          <cell r="N321" t="str">
            <v>NUEVA</v>
          </cell>
        </row>
        <row r="322">
          <cell r="B322">
            <v>34922</v>
          </cell>
          <cell r="C322">
            <v>150</v>
          </cell>
          <cell r="D322">
            <v>150</v>
          </cell>
          <cell r="E322">
            <v>163.22</v>
          </cell>
          <cell r="F322">
            <v>0.17849999999999999</v>
          </cell>
          <cell r="G322">
            <v>0</v>
          </cell>
          <cell r="H322">
            <v>34950</v>
          </cell>
          <cell r="I322" t="str">
            <v>CDB</v>
          </cell>
          <cell r="J322" t="str">
            <v>NOM</v>
          </cell>
          <cell r="K322">
            <v>28</v>
          </cell>
          <cell r="L322">
            <v>26.774999999999999</v>
          </cell>
          <cell r="M322">
            <v>728.56999999999971</v>
          </cell>
          <cell r="N322" t="str">
            <v>REAPERTURA</v>
          </cell>
        </row>
        <row r="323">
          <cell r="B323">
            <v>34922</v>
          </cell>
          <cell r="C323">
            <v>100</v>
          </cell>
          <cell r="D323">
            <v>100</v>
          </cell>
          <cell r="E323">
            <v>222.77</v>
          </cell>
          <cell r="F323">
            <v>0.18390000000000001</v>
          </cell>
          <cell r="G323">
            <v>0</v>
          </cell>
          <cell r="H323">
            <v>34978</v>
          </cell>
          <cell r="I323" t="str">
            <v>CDB</v>
          </cell>
          <cell r="J323" t="str">
            <v>NOM</v>
          </cell>
          <cell r="K323">
            <v>56</v>
          </cell>
          <cell r="L323">
            <v>18.39</v>
          </cell>
          <cell r="M323">
            <v>828.56999999999971</v>
          </cell>
          <cell r="N323" t="str">
            <v>NUEVA</v>
          </cell>
        </row>
        <row r="324">
          <cell r="B324">
            <v>34927</v>
          </cell>
          <cell r="C324">
            <v>40</v>
          </cell>
          <cell r="D324">
            <v>40</v>
          </cell>
          <cell r="E324">
            <v>80.72</v>
          </cell>
          <cell r="F324">
            <v>0.17730000000000001</v>
          </cell>
          <cell r="G324">
            <v>0</v>
          </cell>
          <cell r="H324">
            <v>34955</v>
          </cell>
          <cell r="I324" t="str">
            <v>CDB</v>
          </cell>
          <cell r="J324" t="str">
            <v>NOM</v>
          </cell>
          <cell r="K324">
            <v>28</v>
          </cell>
          <cell r="L324">
            <v>7.0920000000000005</v>
          </cell>
          <cell r="M324">
            <v>868.19000000000051</v>
          </cell>
          <cell r="N324" t="str">
            <v>REAPERTURA</v>
          </cell>
        </row>
        <row r="325">
          <cell r="B325">
            <v>34927</v>
          </cell>
          <cell r="C325">
            <v>60</v>
          </cell>
          <cell r="D325">
            <v>60</v>
          </cell>
          <cell r="E325">
            <v>64.02</v>
          </cell>
          <cell r="F325">
            <v>0.18099999999999999</v>
          </cell>
          <cell r="G325">
            <v>0</v>
          </cell>
          <cell r="H325">
            <v>34983</v>
          </cell>
          <cell r="I325" t="str">
            <v>CDB</v>
          </cell>
          <cell r="J325" t="str">
            <v>NOM</v>
          </cell>
          <cell r="K325">
            <v>56</v>
          </cell>
          <cell r="L325">
            <v>10.86</v>
          </cell>
          <cell r="M325">
            <v>928.19000000000051</v>
          </cell>
          <cell r="N325" t="str">
            <v>NUEVA</v>
          </cell>
        </row>
        <row r="326">
          <cell r="B326">
            <v>34929</v>
          </cell>
          <cell r="C326">
            <v>25</v>
          </cell>
          <cell r="D326">
            <v>25</v>
          </cell>
          <cell r="E326">
            <v>71.92</v>
          </cell>
          <cell r="F326">
            <v>0.17749999999999999</v>
          </cell>
          <cell r="G326">
            <v>0</v>
          </cell>
          <cell r="H326">
            <v>34985</v>
          </cell>
          <cell r="I326" t="str">
            <v>CDB</v>
          </cell>
          <cell r="J326" t="str">
            <v>NOM</v>
          </cell>
          <cell r="K326">
            <v>56</v>
          </cell>
          <cell r="L326">
            <v>4.4375</v>
          </cell>
          <cell r="M326">
            <v>928.73999999999978</v>
          </cell>
          <cell r="N326" t="str">
            <v>NUEVA</v>
          </cell>
        </row>
        <row r="327">
          <cell r="B327">
            <v>34939</v>
          </cell>
          <cell r="C327">
            <v>20</v>
          </cell>
          <cell r="D327">
            <v>20</v>
          </cell>
          <cell r="E327">
            <v>77.489999999999995</v>
          </cell>
          <cell r="F327">
            <v>0.15709999999999999</v>
          </cell>
          <cell r="G327">
            <v>0</v>
          </cell>
          <cell r="H327">
            <v>35023</v>
          </cell>
          <cell r="I327" t="str">
            <v>CDB</v>
          </cell>
          <cell r="J327" t="str">
            <v>NOM</v>
          </cell>
          <cell r="K327">
            <v>84</v>
          </cell>
          <cell r="L327">
            <v>3.1419999999999999</v>
          </cell>
          <cell r="M327">
            <v>884.31499999999869</v>
          </cell>
          <cell r="N327" t="str">
            <v>NUEVA</v>
          </cell>
        </row>
        <row r="328">
          <cell r="B328">
            <v>34942</v>
          </cell>
          <cell r="C328">
            <v>40</v>
          </cell>
          <cell r="D328">
            <v>40</v>
          </cell>
          <cell r="E328">
            <v>80.23</v>
          </cell>
          <cell r="F328">
            <v>0.16320000000000001</v>
          </cell>
          <cell r="G328">
            <v>0</v>
          </cell>
          <cell r="H328">
            <v>34998</v>
          </cell>
          <cell r="I328" t="str">
            <v>CDB</v>
          </cell>
          <cell r="J328" t="str">
            <v>NOM</v>
          </cell>
          <cell r="K328">
            <v>56</v>
          </cell>
          <cell r="L328">
            <v>6.5280000000000005</v>
          </cell>
          <cell r="M328">
            <v>883.72999999999956</v>
          </cell>
          <cell r="N328" t="str">
            <v>NUEVA</v>
          </cell>
        </row>
        <row r="329">
          <cell r="B329">
            <v>34943</v>
          </cell>
          <cell r="C329">
            <v>75</v>
          </cell>
          <cell r="D329">
            <v>75</v>
          </cell>
          <cell r="E329">
            <v>85.05</v>
          </cell>
          <cell r="F329">
            <v>0.16259999999999999</v>
          </cell>
          <cell r="G329">
            <v>0</v>
          </cell>
          <cell r="H329">
            <v>34999</v>
          </cell>
          <cell r="I329" t="str">
            <v>CDB</v>
          </cell>
          <cell r="J329" t="str">
            <v>NOM</v>
          </cell>
          <cell r="K329">
            <v>56</v>
          </cell>
          <cell r="L329">
            <v>12.195</v>
          </cell>
          <cell r="M329">
            <v>884.72999999999956</v>
          </cell>
          <cell r="N329" t="str">
            <v>NUEVA</v>
          </cell>
        </row>
        <row r="330">
          <cell r="B330">
            <v>34948</v>
          </cell>
          <cell r="C330">
            <v>90</v>
          </cell>
          <cell r="D330">
            <v>90</v>
          </cell>
          <cell r="E330">
            <v>182.5</v>
          </cell>
          <cell r="F330">
            <v>0.157</v>
          </cell>
          <cell r="G330">
            <v>0</v>
          </cell>
          <cell r="H330">
            <v>34976</v>
          </cell>
          <cell r="I330" t="str">
            <v>CDB</v>
          </cell>
          <cell r="J330" t="str">
            <v>NOM</v>
          </cell>
          <cell r="K330">
            <v>28</v>
          </cell>
          <cell r="L330">
            <v>14.13</v>
          </cell>
          <cell r="M330">
            <v>869.92000000000007</v>
          </cell>
          <cell r="N330" t="str">
            <v>REAPERTURA</v>
          </cell>
        </row>
        <row r="331">
          <cell r="B331">
            <v>34948</v>
          </cell>
          <cell r="C331">
            <v>40</v>
          </cell>
          <cell r="D331">
            <v>40</v>
          </cell>
          <cell r="E331">
            <v>68.180000000000007</v>
          </cell>
          <cell r="F331">
            <v>0.15939999999999999</v>
          </cell>
          <cell r="G331">
            <v>0</v>
          </cell>
          <cell r="H331">
            <v>35005</v>
          </cell>
          <cell r="I331" t="str">
            <v>CDB</v>
          </cell>
          <cell r="J331" t="str">
            <v>NOM</v>
          </cell>
          <cell r="K331">
            <v>57</v>
          </cell>
          <cell r="L331">
            <v>6.3759999999999994</v>
          </cell>
          <cell r="M331">
            <v>909.92000000000007</v>
          </cell>
          <cell r="N331" t="str">
            <v>REAPERTURA</v>
          </cell>
        </row>
        <row r="332">
          <cell r="B332">
            <v>34949</v>
          </cell>
          <cell r="C332">
            <v>60</v>
          </cell>
          <cell r="D332">
            <v>60</v>
          </cell>
          <cell r="E332">
            <v>95.23</v>
          </cell>
          <cell r="F332">
            <v>0.1575</v>
          </cell>
          <cell r="G332">
            <v>0</v>
          </cell>
          <cell r="H332">
            <v>35033</v>
          </cell>
          <cell r="I332" t="str">
            <v>CDB</v>
          </cell>
          <cell r="J332" t="str">
            <v>NOM</v>
          </cell>
          <cell r="K332">
            <v>84</v>
          </cell>
          <cell r="L332">
            <v>9.4499999999999993</v>
          </cell>
          <cell r="M332">
            <v>969.92000000000007</v>
          </cell>
          <cell r="N332" t="str">
            <v>NUEVA</v>
          </cell>
        </row>
        <row r="333">
          <cell r="B333">
            <v>34950</v>
          </cell>
          <cell r="C333">
            <v>150</v>
          </cell>
          <cell r="D333">
            <v>150</v>
          </cell>
          <cell r="E333">
            <v>195.94</v>
          </cell>
          <cell r="F333">
            <v>0.1517</v>
          </cell>
          <cell r="G333">
            <v>0</v>
          </cell>
          <cell r="H333">
            <v>34978</v>
          </cell>
          <cell r="I333" t="str">
            <v>CDB</v>
          </cell>
          <cell r="J333" t="str">
            <v>NOM</v>
          </cell>
          <cell r="K333">
            <v>28</v>
          </cell>
          <cell r="L333">
            <v>22.754999999999999</v>
          </cell>
          <cell r="M333">
            <v>939.92000000000007</v>
          </cell>
          <cell r="N333" t="str">
            <v>REAPERTURA</v>
          </cell>
        </row>
        <row r="334">
          <cell r="B334">
            <v>34950</v>
          </cell>
          <cell r="C334">
            <v>80</v>
          </cell>
          <cell r="D334">
            <v>80</v>
          </cell>
          <cell r="E334">
            <v>102.91</v>
          </cell>
          <cell r="F334">
            <v>0.15429999999999999</v>
          </cell>
          <cell r="G334">
            <v>0</v>
          </cell>
          <cell r="H334">
            <v>35006</v>
          </cell>
          <cell r="I334" t="str">
            <v>CDB</v>
          </cell>
          <cell r="J334" t="str">
            <v>NOM</v>
          </cell>
          <cell r="K334">
            <v>56</v>
          </cell>
          <cell r="L334">
            <v>12.343999999999999</v>
          </cell>
          <cell r="M334">
            <v>1019.9200000000001</v>
          </cell>
          <cell r="N334" t="str">
            <v>NUEVA</v>
          </cell>
        </row>
        <row r="335">
          <cell r="B335">
            <v>34955</v>
          </cell>
          <cell r="C335">
            <v>20</v>
          </cell>
          <cell r="D335">
            <v>20</v>
          </cell>
          <cell r="E335">
            <v>66.099999999999994</v>
          </cell>
          <cell r="F335">
            <v>0.13780000000000001</v>
          </cell>
          <cell r="G335">
            <v>0</v>
          </cell>
          <cell r="H335">
            <v>34983</v>
          </cell>
          <cell r="I335" t="str">
            <v>CDB</v>
          </cell>
          <cell r="J335" t="str">
            <v>NOM</v>
          </cell>
          <cell r="K335">
            <v>28</v>
          </cell>
          <cell r="L335">
            <v>2.7560000000000002</v>
          </cell>
          <cell r="M335">
            <v>988.31999999999971</v>
          </cell>
          <cell r="N335" t="str">
            <v>REAPERTURA</v>
          </cell>
        </row>
        <row r="336">
          <cell r="B336">
            <v>34955</v>
          </cell>
          <cell r="C336">
            <v>60</v>
          </cell>
          <cell r="D336">
            <v>60</v>
          </cell>
          <cell r="E336">
            <v>130.43</v>
          </cell>
          <cell r="F336">
            <v>0.14219999999999999</v>
          </cell>
          <cell r="G336">
            <v>0</v>
          </cell>
          <cell r="H336">
            <v>35011</v>
          </cell>
          <cell r="I336" t="str">
            <v>CDB</v>
          </cell>
          <cell r="J336" t="str">
            <v>NOM</v>
          </cell>
          <cell r="K336">
            <v>56</v>
          </cell>
          <cell r="L336">
            <v>8.532</v>
          </cell>
          <cell r="M336">
            <v>1048.3199999999997</v>
          </cell>
          <cell r="N336" t="str">
            <v>NUEVA</v>
          </cell>
        </row>
        <row r="337">
          <cell r="B337">
            <v>34956</v>
          </cell>
          <cell r="C337">
            <v>70</v>
          </cell>
          <cell r="D337">
            <v>70</v>
          </cell>
          <cell r="E337">
            <v>156.33000000000001</v>
          </cell>
          <cell r="F337">
            <v>0.13919999999999999</v>
          </cell>
          <cell r="G337">
            <v>0</v>
          </cell>
          <cell r="H337">
            <v>35040</v>
          </cell>
          <cell r="I337" t="str">
            <v>CDB</v>
          </cell>
          <cell r="J337" t="str">
            <v>NOM</v>
          </cell>
          <cell r="K337">
            <v>84</v>
          </cell>
          <cell r="L337">
            <v>9.7439999999999998</v>
          </cell>
          <cell r="M337">
            <v>1118.3199999999997</v>
          </cell>
          <cell r="N337" t="str">
            <v>NUEVA</v>
          </cell>
        </row>
        <row r="338">
          <cell r="B338">
            <v>34957</v>
          </cell>
          <cell r="C338">
            <v>100</v>
          </cell>
          <cell r="D338">
            <v>94.57</v>
          </cell>
          <cell r="E338">
            <v>94.57</v>
          </cell>
          <cell r="F338">
            <v>0.1431</v>
          </cell>
          <cell r="G338">
            <v>0</v>
          </cell>
          <cell r="H338">
            <v>35013</v>
          </cell>
          <cell r="I338" t="str">
            <v>CDB</v>
          </cell>
          <cell r="J338" t="str">
            <v>NOM</v>
          </cell>
          <cell r="K338">
            <v>56</v>
          </cell>
          <cell r="L338">
            <v>13.532966999999999</v>
          </cell>
          <cell r="M338">
            <v>1172.8899999999994</v>
          </cell>
          <cell r="N338" t="str">
            <v>NUEVA</v>
          </cell>
        </row>
        <row r="339">
          <cell r="B339">
            <v>34970</v>
          </cell>
          <cell r="C339">
            <v>30</v>
          </cell>
          <cell r="D339">
            <v>30</v>
          </cell>
          <cell r="E339">
            <v>38.299999999999997</v>
          </cell>
          <cell r="F339">
            <v>0.15939999999999999</v>
          </cell>
          <cell r="G339">
            <v>0</v>
          </cell>
          <cell r="H339">
            <v>35054</v>
          </cell>
          <cell r="I339" t="str">
            <v>CDB</v>
          </cell>
          <cell r="J339" t="str">
            <v>NOM</v>
          </cell>
          <cell r="K339">
            <v>84</v>
          </cell>
          <cell r="L339">
            <v>4.782</v>
          </cell>
          <cell r="M339">
            <v>1130.9699999999993</v>
          </cell>
          <cell r="N339" t="str">
            <v>NUEVA</v>
          </cell>
        </row>
        <row r="340">
          <cell r="B340">
            <v>34976</v>
          </cell>
          <cell r="C340">
            <v>100</v>
          </cell>
          <cell r="D340">
            <v>100</v>
          </cell>
          <cell r="E340">
            <v>199.9</v>
          </cell>
          <cell r="F340">
            <v>0.1527</v>
          </cell>
          <cell r="G340">
            <v>0</v>
          </cell>
          <cell r="H340">
            <v>35005</v>
          </cell>
          <cell r="I340" t="str">
            <v>CDB</v>
          </cell>
          <cell r="J340" t="str">
            <v>NOM</v>
          </cell>
          <cell r="K340">
            <v>29</v>
          </cell>
          <cell r="L340">
            <v>15.27</v>
          </cell>
          <cell r="M340">
            <v>1054.5699999999997</v>
          </cell>
          <cell r="N340" t="str">
            <v>REAPERTURA</v>
          </cell>
        </row>
        <row r="341">
          <cell r="B341">
            <v>34978</v>
          </cell>
          <cell r="C341">
            <v>120</v>
          </cell>
          <cell r="D341">
            <v>120</v>
          </cell>
          <cell r="E341">
            <v>210.9</v>
          </cell>
          <cell r="F341">
            <v>0.1467</v>
          </cell>
          <cell r="G341">
            <v>0</v>
          </cell>
          <cell r="H341">
            <v>35006</v>
          </cell>
          <cell r="I341" t="str">
            <v>CDB</v>
          </cell>
          <cell r="J341" t="str">
            <v>NOM</v>
          </cell>
          <cell r="K341">
            <v>28</v>
          </cell>
          <cell r="L341">
            <v>17.603999999999999</v>
          </cell>
          <cell r="M341">
            <v>924.56999999999971</v>
          </cell>
          <cell r="N341" t="str">
            <v>REAPERTURA</v>
          </cell>
        </row>
        <row r="342">
          <cell r="B342">
            <v>34978</v>
          </cell>
          <cell r="C342">
            <v>100</v>
          </cell>
          <cell r="D342">
            <v>100</v>
          </cell>
          <cell r="E342">
            <v>241.52</v>
          </cell>
          <cell r="F342">
            <v>0.1472</v>
          </cell>
          <cell r="G342">
            <v>0</v>
          </cell>
          <cell r="H342">
            <v>35034</v>
          </cell>
          <cell r="I342" t="str">
            <v>CDB</v>
          </cell>
          <cell r="J342" t="str">
            <v>NOM</v>
          </cell>
          <cell r="K342">
            <v>56</v>
          </cell>
          <cell r="L342">
            <v>14.719999999999999</v>
          </cell>
          <cell r="M342">
            <v>1024.5699999999997</v>
          </cell>
          <cell r="N342" t="str">
            <v>NUEVA</v>
          </cell>
        </row>
        <row r="343">
          <cell r="B343">
            <v>34983</v>
          </cell>
          <cell r="C343">
            <v>20</v>
          </cell>
          <cell r="D343">
            <v>20</v>
          </cell>
          <cell r="E343">
            <v>100.2</v>
          </cell>
          <cell r="F343">
            <v>0.126</v>
          </cell>
          <cell r="G343">
            <v>0</v>
          </cell>
          <cell r="H343">
            <v>35011</v>
          </cell>
          <cell r="I343" t="str">
            <v>CDB</v>
          </cell>
          <cell r="J343" t="str">
            <v>NOM</v>
          </cell>
          <cell r="K343">
            <v>28</v>
          </cell>
          <cell r="L343">
            <v>2.52</v>
          </cell>
          <cell r="M343">
            <v>964.56999999999971</v>
          </cell>
          <cell r="N343" t="str">
            <v>REAPERTURA</v>
          </cell>
        </row>
        <row r="344">
          <cell r="B344">
            <v>34983</v>
          </cell>
          <cell r="C344">
            <v>60</v>
          </cell>
          <cell r="D344">
            <v>60</v>
          </cell>
          <cell r="E344">
            <v>201.27</v>
          </cell>
          <cell r="F344">
            <v>0.1303</v>
          </cell>
          <cell r="G344">
            <v>0</v>
          </cell>
          <cell r="H344">
            <v>35039</v>
          </cell>
          <cell r="I344" t="str">
            <v>CDB</v>
          </cell>
          <cell r="J344" t="str">
            <v>NOM</v>
          </cell>
          <cell r="K344">
            <v>56</v>
          </cell>
          <cell r="L344">
            <v>7.8179999999999996</v>
          </cell>
          <cell r="M344">
            <v>1024.5699999999997</v>
          </cell>
          <cell r="N344" t="str">
            <v>NUEVA</v>
          </cell>
        </row>
        <row r="345">
          <cell r="B345">
            <v>34985</v>
          </cell>
          <cell r="C345">
            <v>120</v>
          </cell>
          <cell r="D345">
            <v>120</v>
          </cell>
          <cell r="E345">
            <v>230.5</v>
          </cell>
          <cell r="F345">
            <v>0.124</v>
          </cell>
          <cell r="G345">
            <v>0</v>
          </cell>
          <cell r="H345">
            <v>35027</v>
          </cell>
          <cell r="I345" t="str">
            <v>CDB</v>
          </cell>
          <cell r="J345" t="str">
            <v>NOM</v>
          </cell>
          <cell r="K345">
            <v>42</v>
          </cell>
          <cell r="L345">
            <v>14.879999999999999</v>
          </cell>
          <cell r="M345">
            <v>1119.5699999999997</v>
          </cell>
          <cell r="N345" t="str">
            <v>NUEVA</v>
          </cell>
        </row>
        <row r="346">
          <cell r="B346">
            <v>34999</v>
          </cell>
          <cell r="C346">
            <v>30</v>
          </cell>
          <cell r="D346">
            <v>30</v>
          </cell>
          <cell r="E346">
            <v>153.80000000000001</v>
          </cell>
          <cell r="F346">
            <v>0.1066</v>
          </cell>
          <cell r="G346">
            <v>0</v>
          </cell>
          <cell r="H346">
            <v>35055</v>
          </cell>
          <cell r="I346" t="str">
            <v>CDB</v>
          </cell>
          <cell r="J346" t="str">
            <v>NOM</v>
          </cell>
          <cell r="K346">
            <v>56</v>
          </cell>
          <cell r="L346">
            <v>3.198</v>
          </cell>
          <cell r="M346">
            <v>1034.5699999999997</v>
          </cell>
          <cell r="N346" t="str">
            <v>NUEVA</v>
          </cell>
        </row>
        <row r="347">
          <cell r="B347">
            <v>35006</v>
          </cell>
          <cell r="C347">
            <v>200</v>
          </cell>
          <cell r="D347">
            <v>200</v>
          </cell>
          <cell r="E347">
            <v>401.49299999999999</v>
          </cell>
          <cell r="F347">
            <v>0.1052</v>
          </cell>
          <cell r="G347">
            <v>0</v>
          </cell>
          <cell r="H347">
            <v>35048</v>
          </cell>
          <cell r="I347" t="str">
            <v>CDB</v>
          </cell>
          <cell r="J347" t="str">
            <v>NOM</v>
          </cell>
          <cell r="K347">
            <v>42</v>
          </cell>
          <cell r="L347">
            <v>21.04</v>
          </cell>
          <cell r="M347">
            <v>864.56999999999971</v>
          </cell>
          <cell r="N347" t="str">
            <v>NUEVA</v>
          </cell>
        </row>
        <row r="348">
          <cell r="B348">
            <v>35006</v>
          </cell>
          <cell r="C348">
            <v>50</v>
          </cell>
          <cell r="D348">
            <v>50</v>
          </cell>
          <cell r="E348">
            <v>95.2</v>
          </cell>
          <cell r="F348">
            <v>0.1124</v>
          </cell>
          <cell r="G348">
            <v>0</v>
          </cell>
          <cell r="H348">
            <v>35090</v>
          </cell>
          <cell r="I348" t="str">
            <v>CDB</v>
          </cell>
          <cell r="J348" t="str">
            <v>NOM</v>
          </cell>
          <cell r="K348">
            <v>84</v>
          </cell>
          <cell r="L348">
            <v>5.62</v>
          </cell>
          <cell r="M348">
            <v>914.56999999999971</v>
          </cell>
          <cell r="N348" t="str">
            <v>NUEVA</v>
          </cell>
        </row>
        <row r="349">
          <cell r="B349">
            <v>35009</v>
          </cell>
          <cell r="C349">
            <v>110</v>
          </cell>
          <cell r="D349">
            <v>110</v>
          </cell>
          <cell r="E349">
            <v>184.4</v>
          </cell>
          <cell r="F349">
            <v>0.1176</v>
          </cell>
          <cell r="G349">
            <v>0</v>
          </cell>
          <cell r="H349">
            <v>35051</v>
          </cell>
          <cell r="I349" t="str">
            <v>CDB</v>
          </cell>
          <cell r="J349" t="str">
            <v>NOM</v>
          </cell>
          <cell r="K349">
            <v>42</v>
          </cell>
          <cell r="L349">
            <v>12.936</v>
          </cell>
          <cell r="M349">
            <v>1024.5699999999997</v>
          </cell>
          <cell r="N349" t="str">
            <v>NUEVA</v>
          </cell>
        </row>
        <row r="350">
          <cell r="B350">
            <v>35009</v>
          </cell>
          <cell r="C350">
            <v>30</v>
          </cell>
          <cell r="D350">
            <v>30</v>
          </cell>
          <cell r="E350">
            <v>36</v>
          </cell>
          <cell r="F350">
            <v>0.12870000000000001</v>
          </cell>
          <cell r="G350">
            <v>0</v>
          </cell>
          <cell r="H350">
            <v>35093</v>
          </cell>
          <cell r="I350" t="str">
            <v>CDB</v>
          </cell>
          <cell r="J350" t="str">
            <v>NOM</v>
          </cell>
          <cell r="K350">
            <v>84</v>
          </cell>
          <cell r="L350">
            <v>3.8610000000000002</v>
          </cell>
          <cell r="M350">
            <v>1054.5699999999997</v>
          </cell>
          <cell r="N350" t="str">
            <v>NUEVA</v>
          </cell>
        </row>
        <row r="351">
          <cell r="B351">
            <v>35011</v>
          </cell>
          <cell r="C351">
            <v>80</v>
          </cell>
          <cell r="D351">
            <v>76.400000000000006</v>
          </cell>
          <cell r="E351">
            <v>76.400000000000006</v>
          </cell>
          <cell r="F351">
            <v>0.1241</v>
          </cell>
          <cell r="G351">
            <v>0</v>
          </cell>
          <cell r="H351">
            <v>35053</v>
          </cell>
          <cell r="I351" t="str">
            <v>CDB</v>
          </cell>
          <cell r="J351" t="str">
            <v>NOM</v>
          </cell>
          <cell r="K351">
            <v>42</v>
          </cell>
          <cell r="L351">
            <v>9.4812400000000014</v>
          </cell>
          <cell r="M351">
            <v>1050.9699999999993</v>
          </cell>
          <cell r="N351" t="str">
            <v>NUEVA</v>
          </cell>
        </row>
        <row r="352">
          <cell r="B352">
            <v>35011</v>
          </cell>
          <cell r="C352">
            <v>30</v>
          </cell>
          <cell r="D352">
            <v>30</v>
          </cell>
          <cell r="E352">
            <v>59.5</v>
          </cell>
          <cell r="F352">
            <v>0.12559999999999999</v>
          </cell>
          <cell r="G352">
            <v>0</v>
          </cell>
          <cell r="H352">
            <v>35067</v>
          </cell>
          <cell r="I352" t="str">
            <v>CDB</v>
          </cell>
          <cell r="J352" t="str">
            <v>NOM</v>
          </cell>
          <cell r="K352">
            <v>56</v>
          </cell>
          <cell r="L352">
            <v>3.7679999999999998</v>
          </cell>
          <cell r="M352">
            <v>1080.9699999999993</v>
          </cell>
          <cell r="N352" t="str">
            <v>NUEVA</v>
          </cell>
        </row>
        <row r="353">
          <cell r="B353">
            <v>35013</v>
          </cell>
          <cell r="C353">
            <v>80</v>
          </cell>
          <cell r="D353">
            <v>80</v>
          </cell>
          <cell r="E353">
            <v>111.392</v>
          </cell>
          <cell r="F353">
            <v>0.12909999999999999</v>
          </cell>
          <cell r="G353">
            <v>0</v>
          </cell>
          <cell r="H353">
            <v>35044</v>
          </cell>
          <cell r="I353" t="str">
            <v>CDB</v>
          </cell>
          <cell r="J353" t="str">
            <v>NOM</v>
          </cell>
          <cell r="K353">
            <v>31</v>
          </cell>
          <cell r="L353">
            <v>10.327999999999999</v>
          </cell>
          <cell r="M353">
            <v>1066.3999999999996</v>
          </cell>
          <cell r="N353" t="str">
            <v>NUEVA</v>
          </cell>
        </row>
        <row r="354">
          <cell r="B354">
            <v>35013</v>
          </cell>
          <cell r="C354">
            <v>20</v>
          </cell>
          <cell r="D354">
            <v>20</v>
          </cell>
          <cell r="E354">
            <v>38</v>
          </cell>
          <cell r="F354">
            <v>0.1275</v>
          </cell>
          <cell r="G354">
            <v>0</v>
          </cell>
          <cell r="H354">
            <v>35069</v>
          </cell>
          <cell r="I354" t="str">
            <v>CDB</v>
          </cell>
          <cell r="J354" t="str">
            <v>NOM</v>
          </cell>
          <cell r="K354">
            <v>56</v>
          </cell>
          <cell r="L354">
            <v>2.5499999999999998</v>
          </cell>
          <cell r="M354">
            <v>1086.3999999999996</v>
          </cell>
          <cell r="N354" t="str">
            <v>NUEVA</v>
          </cell>
        </row>
        <row r="355">
          <cell r="B355">
            <v>35018</v>
          </cell>
          <cell r="C355">
            <v>50</v>
          </cell>
          <cell r="D355">
            <v>50</v>
          </cell>
          <cell r="E355">
            <v>110.31</v>
          </cell>
          <cell r="F355">
            <v>0.1293</v>
          </cell>
          <cell r="G355">
            <v>0</v>
          </cell>
          <cell r="H355">
            <v>35046</v>
          </cell>
          <cell r="I355" t="str">
            <v>CDB</v>
          </cell>
          <cell r="J355" t="str">
            <v>NOM</v>
          </cell>
          <cell r="K355">
            <v>28</v>
          </cell>
          <cell r="L355">
            <v>6.4649999999999999</v>
          </cell>
          <cell r="M355">
            <v>1136.3999999999996</v>
          </cell>
          <cell r="N355" t="str">
            <v>NUEVA</v>
          </cell>
        </row>
        <row r="356">
          <cell r="B356">
            <v>35037</v>
          </cell>
          <cell r="C356">
            <v>60</v>
          </cell>
          <cell r="D356">
            <v>0</v>
          </cell>
          <cell r="E356">
            <v>46.5</v>
          </cell>
          <cell r="F356">
            <v>0</v>
          </cell>
          <cell r="G356">
            <v>0</v>
          </cell>
          <cell r="H356">
            <v>35066</v>
          </cell>
          <cell r="I356" t="str">
            <v>CDB</v>
          </cell>
          <cell r="J356" t="str">
            <v>NOM</v>
          </cell>
          <cell r="K356">
            <v>29</v>
          </cell>
          <cell r="L356">
            <v>0</v>
          </cell>
          <cell r="M356">
            <v>836.39999999999964</v>
          </cell>
          <cell r="N356" t="str">
            <v>NUEVA</v>
          </cell>
        </row>
        <row r="357">
          <cell r="B357">
            <v>35037</v>
          </cell>
          <cell r="C357">
            <v>40</v>
          </cell>
          <cell r="D357">
            <v>40</v>
          </cell>
          <cell r="E357">
            <v>51.9</v>
          </cell>
          <cell r="F357">
            <v>0.1542</v>
          </cell>
          <cell r="G357">
            <v>0</v>
          </cell>
          <cell r="H357">
            <v>35079</v>
          </cell>
          <cell r="I357" t="str">
            <v>CDB</v>
          </cell>
          <cell r="J357" t="str">
            <v>NOM</v>
          </cell>
          <cell r="K357">
            <v>42</v>
          </cell>
          <cell r="L357">
            <v>6.1680000000000001</v>
          </cell>
          <cell r="M357">
            <v>876.39999999999964</v>
          </cell>
          <cell r="N357" t="str">
            <v>NUEVA</v>
          </cell>
        </row>
        <row r="358">
          <cell r="B358">
            <v>35039</v>
          </cell>
          <cell r="C358">
            <v>50</v>
          </cell>
          <cell r="D358">
            <v>50</v>
          </cell>
          <cell r="E358">
            <v>95.12</v>
          </cell>
          <cell r="F358">
            <v>0.15659999999999999</v>
          </cell>
          <cell r="G358">
            <v>0</v>
          </cell>
          <cell r="H358">
            <v>35081</v>
          </cell>
          <cell r="I358" t="str">
            <v>CDB</v>
          </cell>
          <cell r="J358" t="str">
            <v>NOM</v>
          </cell>
          <cell r="K358">
            <v>42</v>
          </cell>
          <cell r="L358">
            <v>7.8299999999999992</v>
          </cell>
          <cell r="M358">
            <v>866.39999999999964</v>
          </cell>
          <cell r="N358" t="str">
            <v>NUEVA</v>
          </cell>
        </row>
        <row r="359">
          <cell r="B359">
            <v>35040</v>
          </cell>
          <cell r="C359">
            <v>40</v>
          </cell>
          <cell r="D359">
            <v>40</v>
          </cell>
          <cell r="E359">
            <v>70.599999999999994</v>
          </cell>
          <cell r="F359">
            <v>0.156</v>
          </cell>
          <cell r="G359">
            <v>0</v>
          </cell>
          <cell r="H359">
            <v>35082</v>
          </cell>
          <cell r="I359" t="str">
            <v>CDB</v>
          </cell>
          <cell r="J359" t="str">
            <v>NOM</v>
          </cell>
          <cell r="K359">
            <v>42</v>
          </cell>
          <cell r="L359">
            <v>6.24</v>
          </cell>
          <cell r="M359">
            <v>836.39999999999964</v>
          </cell>
          <cell r="N359" t="str">
            <v>NUEVA</v>
          </cell>
        </row>
        <row r="360">
          <cell r="B360">
            <v>35044</v>
          </cell>
          <cell r="C360">
            <v>70</v>
          </cell>
          <cell r="D360">
            <v>50</v>
          </cell>
          <cell r="E360">
            <v>83.5</v>
          </cell>
          <cell r="F360">
            <v>0.15820000000000001</v>
          </cell>
          <cell r="G360">
            <v>0</v>
          </cell>
          <cell r="H360">
            <v>35072</v>
          </cell>
          <cell r="I360" t="str">
            <v>CDB</v>
          </cell>
          <cell r="J360" t="str">
            <v>NOM</v>
          </cell>
          <cell r="K360">
            <v>28</v>
          </cell>
          <cell r="L360">
            <v>7.91</v>
          </cell>
          <cell r="M360">
            <v>806.39999999999964</v>
          </cell>
          <cell r="N360" t="str">
            <v>NUEVA</v>
          </cell>
        </row>
        <row r="361">
          <cell r="B361">
            <v>35046</v>
          </cell>
          <cell r="C361">
            <v>30</v>
          </cell>
          <cell r="D361">
            <v>30</v>
          </cell>
          <cell r="E361">
            <v>55</v>
          </cell>
          <cell r="F361">
            <v>0.1545</v>
          </cell>
          <cell r="G361">
            <v>0</v>
          </cell>
          <cell r="H361">
            <v>35074</v>
          </cell>
          <cell r="I361" t="str">
            <v>CDB</v>
          </cell>
          <cell r="J361" t="str">
            <v>NOM</v>
          </cell>
          <cell r="K361">
            <v>28</v>
          </cell>
          <cell r="L361">
            <v>4.6349999999999998</v>
          </cell>
          <cell r="M361">
            <v>786.39999999999964</v>
          </cell>
          <cell r="N361" t="str">
            <v>NUEVA</v>
          </cell>
        </row>
        <row r="362">
          <cell r="B362">
            <v>35048</v>
          </cell>
          <cell r="C362">
            <v>100</v>
          </cell>
          <cell r="D362">
            <v>100</v>
          </cell>
          <cell r="E362">
            <v>134.69999999999999</v>
          </cell>
          <cell r="F362">
            <v>0.1603</v>
          </cell>
          <cell r="G362">
            <v>0</v>
          </cell>
          <cell r="H362">
            <v>35090</v>
          </cell>
          <cell r="I362" t="str">
            <v>CDB</v>
          </cell>
          <cell r="J362" t="str">
            <v>NOM</v>
          </cell>
          <cell r="K362">
            <v>42</v>
          </cell>
          <cell r="L362">
            <v>16.03</v>
          </cell>
          <cell r="M362">
            <v>686.39999999999964</v>
          </cell>
          <cell r="N362" t="str">
            <v>REAPERTURA</v>
          </cell>
        </row>
        <row r="363">
          <cell r="B363">
            <v>35061</v>
          </cell>
          <cell r="C363">
            <v>40</v>
          </cell>
          <cell r="D363">
            <v>0</v>
          </cell>
          <cell r="E363">
            <v>15.58</v>
          </cell>
          <cell r="F363">
            <v>0</v>
          </cell>
          <cell r="G363">
            <v>0</v>
          </cell>
          <cell r="H363">
            <v>35089</v>
          </cell>
          <cell r="I363" t="str">
            <v>CDB</v>
          </cell>
          <cell r="J363" t="str">
            <v>NOM</v>
          </cell>
          <cell r="K363">
            <v>28</v>
          </cell>
          <cell r="L363">
            <v>0</v>
          </cell>
          <cell r="M363">
            <v>440</v>
          </cell>
          <cell r="N363" t="str">
            <v>NUEVA</v>
          </cell>
        </row>
        <row r="364">
          <cell r="B364">
            <v>35067</v>
          </cell>
          <cell r="C364">
            <v>50</v>
          </cell>
          <cell r="D364">
            <v>50</v>
          </cell>
          <cell r="E364">
            <v>126.7</v>
          </cell>
          <cell r="F364">
            <v>0.14899999999999999</v>
          </cell>
          <cell r="G364">
            <v>0</v>
          </cell>
          <cell r="H364">
            <v>35109</v>
          </cell>
          <cell r="I364" t="str">
            <v>CDB</v>
          </cell>
          <cell r="J364" t="str">
            <v>NOM</v>
          </cell>
          <cell r="K364">
            <v>42</v>
          </cell>
          <cell r="L364">
            <v>7.4499999999999993</v>
          </cell>
          <cell r="M364">
            <v>460</v>
          </cell>
          <cell r="N364" t="str">
            <v>NUEVA</v>
          </cell>
        </row>
        <row r="365">
          <cell r="B365">
            <v>35068</v>
          </cell>
          <cell r="C365">
            <v>80</v>
          </cell>
          <cell r="D365">
            <v>80</v>
          </cell>
          <cell r="E365">
            <v>156.6</v>
          </cell>
          <cell r="F365">
            <v>0.14300000000000002</v>
          </cell>
          <cell r="G365">
            <v>0</v>
          </cell>
          <cell r="H365">
            <v>35110</v>
          </cell>
          <cell r="I365" t="str">
            <v>CDB</v>
          </cell>
          <cell r="J365" t="str">
            <v>NOM</v>
          </cell>
          <cell r="K365">
            <v>42</v>
          </cell>
          <cell r="L365">
            <v>11.440000000000001</v>
          </cell>
          <cell r="M365">
            <v>540</v>
          </cell>
          <cell r="N365" t="str">
            <v>NUEVA</v>
          </cell>
        </row>
        <row r="366">
          <cell r="B366">
            <v>35069</v>
          </cell>
          <cell r="C366">
            <v>100</v>
          </cell>
          <cell r="D366">
            <v>100</v>
          </cell>
          <cell r="E366">
            <v>165.49</v>
          </cell>
          <cell r="F366">
            <v>0.1396</v>
          </cell>
          <cell r="G366">
            <v>0</v>
          </cell>
          <cell r="H366">
            <v>35097</v>
          </cell>
          <cell r="I366" t="str">
            <v>CDB</v>
          </cell>
          <cell r="J366" t="str">
            <v>NOM</v>
          </cell>
          <cell r="K366">
            <v>28</v>
          </cell>
          <cell r="L366">
            <v>13.96</v>
          </cell>
          <cell r="M366">
            <v>620</v>
          </cell>
          <cell r="N366" t="str">
            <v>NUEVA</v>
          </cell>
        </row>
        <row r="367">
          <cell r="B367">
            <v>35072</v>
          </cell>
          <cell r="C367">
            <v>90</v>
          </cell>
          <cell r="D367">
            <v>90</v>
          </cell>
          <cell r="E367">
            <v>134.26</v>
          </cell>
          <cell r="F367">
            <v>0.13969999999999999</v>
          </cell>
          <cell r="G367">
            <v>0</v>
          </cell>
          <cell r="H367">
            <v>35128</v>
          </cell>
          <cell r="I367" t="str">
            <v>CDB</v>
          </cell>
          <cell r="J367" t="str">
            <v>NOM</v>
          </cell>
          <cell r="K367">
            <v>56</v>
          </cell>
          <cell r="L367">
            <v>12.572999999999999</v>
          </cell>
          <cell r="M367">
            <v>660</v>
          </cell>
          <cell r="N367" t="str">
            <v>NUEVA</v>
          </cell>
        </row>
        <row r="368">
          <cell r="B368">
            <v>35074</v>
          </cell>
          <cell r="C368">
            <v>100</v>
          </cell>
          <cell r="D368">
            <v>100</v>
          </cell>
          <cell r="E368">
            <v>273.5</v>
          </cell>
          <cell r="F368">
            <v>0.13270000000000001</v>
          </cell>
          <cell r="G368">
            <v>0</v>
          </cell>
          <cell r="H368">
            <v>35116</v>
          </cell>
          <cell r="I368" t="str">
            <v>CDB</v>
          </cell>
          <cell r="J368" t="str">
            <v>NOM</v>
          </cell>
          <cell r="K368">
            <v>42</v>
          </cell>
          <cell r="L368">
            <v>13.270000000000001</v>
          </cell>
          <cell r="M368">
            <v>730</v>
          </cell>
          <cell r="N368" t="str">
            <v>NUEVA</v>
          </cell>
        </row>
        <row r="369">
          <cell r="B369">
            <v>35075</v>
          </cell>
          <cell r="C369">
            <v>100</v>
          </cell>
          <cell r="D369">
            <v>100</v>
          </cell>
          <cell r="E369">
            <v>205.34</v>
          </cell>
          <cell r="F369">
            <v>0.12720000000000001</v>
          </cell>
          <cell r="G369">
            <v>0</v>
          </cell>
          <cell r="H369">
            <v>35158</v>
          </cell>
          <cell r="I369" t="str">
            <v>CDB</v>
          </cell>
          <cell r="J369" t="str">
            <v>NOM</v>
          </cell>
          <cell r="K369">
            <v>83</v>
          </cell>
          <cell r="L369">
            <v>12.72</v>
          </cell>
          <cell r="M369">
            <v>830</v>
          </cell>
          <cell r="N369" t="str">
            <v>NUEVA</v>
          </cell>
        </row>
        <row r="370">
          <cell r="B370">
            <v>35076</v>
          </cell>
          <cell r="C370">
            <v>120</v>
          </cell>
          <cell r="D370">
            <v>120</v>
          </cell>
          <cell r="E370">
            <v>182</v>
          </cell>
          <cell r="F370">
            <v>0.12759999999999999</v>
          </cell>
          <cell r="G370">
            <v>0</v>
          </cell>
          <cell r="H370">
            <v>35118</v>
          </cell>
          <cell r="I370" t="str">
            <v>CDB</v>
          </cell>
          <cell r="J370" t="str">
            <v>NOM</v>
          </cell>
          <cell r="K370">
            <v>42</v>
          </cell>
          <cell r="L370">
            <v>15.311999999999999</v>
          </cell>
          <cell r="M370">
            <v>950</v>
          </cell>
          <cell r="N370" t="str">
            <v>NUEVA</v>
          </cell>
        </row>
        <row r="371">
          <cell r="B371">
            <v>35081</v>
          </cell>
          <cell r="C371">
            <v>40</v>
          </cell>
          <cell r="D371">
            <v>40</v>
          </cell>
          <cell r="E371">
            <v>138.15</v>
          </cell>
          <cell r="F371">
            <v>0.12559999999999999</v>
          </cell>
          <cell r="G371">
            <v>0</v>
          </cell>
          <cell r="H371">
            <v>35123</v>
          </cell>
          <cell r="I371" t="str">
            <v>CDB</v>
          </cell>
          <cell r="J371" t="str">
            <v>NOM</v>
          </cell>
          <cell r="K371">
            <v>42</v>
          </cell>
          <cell r="L371">
            <v>5.0239999999999991</v>
          </cell>
          <cell r="M371">
            <v>900</v>
          </cell>
          <cell r="N371" t="str">
            <v>NUEVA</v>
          </cell>
        </row>
        <row r="372">
          <cell r="B372">
            <v>35083</v>
          </cell>
          <cell r="C372">
            <v>30</v>
          </cell>
          <cell r="D372">
            <v>30</v>
          </cell>
          <cell r="E372">
            <v>92</v>
          </cell>
          <cell r="F372">
            <v>0.1207</v>
          </cell>
          <cell r="G372">
            <v>0</v>
          </cell>
          <cell r="H372">
            <v>35111</v>
          </cell>
          <cell r="I372" t="str">
            <v>CDB</v>
          </cell>
          <cell r="J372" t="str">
            <v>NOM</v>
          </cell>
          <cell r="K372">
            <v>28</v>
          </cell>
          <cell r="L372">
            <v>3.621</v>
          </cell>
          <cell r="M372">
            <v>890</v>
          </cell>
          <cell r="N372" t="str">
            <v>NUEVA</v>
          </cell>
        </row>
        <row r="373">
          <cell r="B373">
            <v>35097</v>
          </cell>
          <cell r="C373">
            <v>90</v>
          </cell>
          <cell r="D373">
            <v>90</v>
          </cell>
          <cell r="E373">
            <v>201.14</v>
          </cell>
          <cell r="F373">
            <v>0.1177</v>
          </cell>
          <cell r="G373">
            <v>0</v>
          </cell>
          <cell r="H373">
            <v>35125</v>
          </cell>
          <cell r="I373" t="str">
            <v>CDB</v>
          </cell>
          <cell r="J373" t="str">
            <v>NOM</v>
          </cell>
          <cell r="K373">
            <v>28</v>
          </cell>
          <cell r="L373">
            <v>10.593</v>
          </cell>
          <cell r="M373">
            <v>700</v>
          </cell>
          <cell r="N373" t="str">
            <v>NUEVA</v>
          </cell>
        </row>
        <row r="374">
          <cell r="B374">
            <v>35102</v>
          </cell>
          <cell r="C374">
            <v>30</v>
          </cell>
          <cell r="D374">
            <v>30</v>
          </cell>
          <cell r="E374">
            <v>84.97</v>
          </cell>
          <cell r="F374">
            <v>0.11360000000000001</v>
          </cell>
          <cell r="G374">
            <v>0</v>
          </cell>
          <cell r="H374">
            <v>35144</v>
          </cell>
          <cell r="I374" t="str">
            <v>CDB</v>
          </cell>
          <cell r="J374" t="str">
            <v>NOM</v>
          </cell>
          <cell r="K374">
            <v>42</v>
          </cell>
          <cell r="L374">
            <v>3.4080000000000004</v>
          </cell>
          <cell r="M374">
            <v>730</v>
          </cell>
          <cell r="N374" t="str">
            <v>NUEVA</v>
          </cell>
        </row>
        <row r="375">
          <cell r="B375">
            <v>35103</v>
          </cell>
          <cell r="C375">
            <v>40</v>
          </cell>
          <cell r="D375">
            <v>40</v>
          </cell>
          <cell r="E375">
            <v>82.42</v>
          </cell>
          <cell r="F375">
            <v>0.1143</v>
          </cell>
          <cell r="G375">
            <v>0</v>
          </cell>
          <cell r="H375">
            <v>35187</v>
          </cell>
          <cell r="I375" t="str">
            <v>CDB</v>
          </cell>
          <cell r="J375" t="str">
            <v>NOM</v>
          </cell>
          <cell r="K375">
            <v>84</v>
          </cell>
          <cell r="L375">
            <v>4.5720000000000001</v>
          </cell>
          <cell r="M375">
            <v>770</v>
          </cell>
          <cell r="N375" t="str">
            <v>NUEVA</v>
          </cell>
        </row>
        <row r="376">
          <cell r="B376">
            <v>35104</v>
          </cell>
          <cell r="C376">
            <v>60</v>
          </cell>
          <cell r="D376">
            <v>60</v>
          </cell>
          <cell r="E376">
            <v>155.5</v>
          </cell>
          <cell r="F376">
            <v>0.1148</v>
          </cell>
          <cell r="G376">
            <v>0</v>
          </cell>
          <cell r="H376">
            <v>35132</v>
          </cell>
          <cell r="I376" t="str">
            <v>CDB</v>
          </cell>
          <cell r="J376" t="str">
            <v>NOM</v>
          </cell>
          <cell r="K376">
            <v>28</v>
          </cell>
          <cell r="L376">
            <v>6.8879999999999999</v>
          </cell>
          <cell r="M376">
            <v>830</v>
          </cell>
          <cell r="N376" t="str">
            <v>NUEVA</v>
          </cell>
        </row>
        <row r="377">
          <cell r="B377">
            <v>35109</v>
          </cell>
          <cell r="C377">
            <v>50</v>
          </cell>
          <cell r="D377">
            <v>50</v>
          </cell>
          <cell r="E377">
            <v>133.25</v>
          </cell>
          <cell r="F377">
            <v>0.1069</v>
          </cell>
          <cell r="G377">
            <v>0</v>
          </cell>
          <cell r="H377">
            <v>35151</v>
          </cell>
          <cell r="I377" t="str">
            <v>CDB</v>
          </cell>
          <cell r="J377" t="str">
            <v>NOM</v>
          </cell>
          <cell r="K377">
            <v>42</v>
          </cell>
          <cell r="L377">
            <v>5.3449999999999998</v>
          </cell>
          <cell r="M377">
            <v>830</v>
          </cell>
          <cell r="N377" t="str">
            <v>NUEVA</v>
          </cell>
        </row>
        <row r="378">
          <cell r="B378">
            <v>35110</v>
          </cell>
          <cell r="C378">
            <v>60</v>
          </cell>
          <cell r="D378">
            <v>60</v>
          </cell>
          <cell r="E378">
            <v>116.18</v>
          </cell>
          <cell r="F378">
            <v>0.10440000000000001</v>
          </cell>
          <cell r="G378">
            <v>0</v>
          </cell>
          <cell r="H378">
            <v>35152</v>
          </cell>
          <cell r="I378" t="str">
            <v>CDB</v>
          </cell>
          <cell r="J378" t="str">
            <v>NOM</v>
          </cell>
          <cell r="K378">
            <v>42</v>
          </cell>
          <cell r="L378">
            <v>6.2640000000000002</v>
          </cell>
          <cell r="M378">
            <v>810</v>
          </cell>
          <cell r="N378" t="str">
            <v>NUEVA</v>
          </cell>
        </row>
        <row r="379">
          <cell r="B379">
            <v>35111</v>
          </cell>
          <cell r="C379">
            <v>50</v>
          </cell>
          <cell r="D379">
            <v>52</v>
          </cell>
          <cell r="E379">
            <v>79.5</v>
          </cell>
          <cell r="F379">
            <v>0.1055</v>
          </cell>
          <cell r="G379">
            <v>0</v>
          </cell>
          <cell r="H379">
            <v>35139</v>
          </cell>
          <cell r="I379" t="str">
            <v>CDB</v>
          </cell>
          <cell r="J379" t="str">
            <v>NOM</v>
          </cell>
          <cell r="K379">
            <v>28</v>
          </cell>
          <cell r="L379">
            <v>5.4859999999999998</v>
          </cell>
          <cell r="M379">
            <v>832</v>
          </cell>
          <cell r="N379" t="str">
            <v>NUEVA</v>
          </cell>
        </row>
        <row r="380">
          <cell r="B380">
            <v>35116</v>
          </cell>
          <cell r="C380">
            <v>30</v>
          </cell>
          <cell r="D380">
            <v>0</v>
          </cell>
          <cell r="E380">
            <v>32.65</v>
          </cell>
          <cell r="F380">
            <v>0</v>
          </cell>
          <cell r="G380">
            <v>0</v>
          </cell>
          <cell r="H380">
            <v>35158</v>
          </cell>
          <cell r="I380" t="str">
            <v>CDB</v>
          </cell>
          <cell r="J380" t="str">
            <v>NOM</v>
          </cell>
          <cell r="K380">
            <v>42</v>
          </cell>
          <cell r="L380">
            <v>0</v>
          </cell>
          <cell r="M380">
            <v>732</v>
          </cell>
          <cell r="N380" t="str">
            <v>REAPERTURA</v>
          </cell>
        </row>
        <row r="381">
          <cell r="B381">
            <v>35118</v>
          </cell>
          <cell r="C381">
            <v>50</v>
          </cell>
          <cell r="D381">
            <v>50.45</v>
          </cell>
          <cell r="E381">
            <v>105.27</v>
          </cell>
          <cell r="F381">
            <v>0.10350000000000001</v>
          </cell>
          <cell r="G381">
            <v>0</v>
          </cell>
          <cell r="H381">
            <v>35146</v>
          </cell>
          <cell r="I381" t="str">
            <v>CDB</v>
          </cell>
          <cell r="J381" t="str">
            <v>NOM</v>
          </cell>
          <cell r="K381">
            <v>28</v>
          </cell>
          <cell r="L381">
            <v>5.2215750000000005</v>
          </cell>
          <cell r="M381">
            <v>662.45000000000073</v>
          </cell>
          <cell r="N381" t="str">
            <v>NUEVA</v>
          </cell>
        </row>
        <row r="382">
          <cell r="B382">
            <v>35123</v>
          </cell>
          <cell r="C382">
            <v>80</v>
          </cell>
          <cell r="D382">
            <v>80</v>
          </cell>
          <cell r="E382">
            <v>158.5</v>
          </cell>
          <cell r="F382">
            <v>0.1024</v>
          </cell>
          <cell r="G382">
            <v>0</v>
          </cell>
          <cell r="H382">
            <v>35165</v>
          </cell>
          <cell r="I382" t="str">
            <v>CDB</v>
          </cell>
          <cell r="J382" t="str">
            <v>NOM</v>
          </cell>
          <cell r="K382">
            <v>42</v>
          </cell>
          <cell r="L382">
            <v>8.1920000000000002</v>
          </cell>
          <cell r="M382">
            <v>702.45000000000073</v>
          </cell>
          <cell r="N382" t="str">
            <v>NUEVA</v>
          </cell>
        </row>
        <row r="383">
          <cell r="B383">
            <v>35124</v>
          </cell>
          <cell r="C383">
            <v>60</v>
          </cell>
          <cell r="D383">
            <v>60</v>
          </cell>
          <cell r="E383">
            <v>84</v>
          </cell>
          <cell r="F383">
            <v>0.106</v>
          </cell>
          <cell r="G383">
            <v>0</v>
          </cell>
          <cell r="H383">
            <v>35180</v>
          </cell>
          <cell r="I383" t="str">
            <v>CDB</v>
          </cell>
          <cell r="J383" t="str">
            <v>NOM</v>
          </cell>
          <cell r="K383">
            <v>56</v>
          </cell>
          <cell r="L383">
            <v>6.3599999999999994</v>
          </cell>
          <cell r="M383">
            <v>762.45000000000073</v>
          </cell>
          <cell r="N383" t="str">
            <v>NUEVA</v>
          </cell>
        </row>
        <row r="384">
          <cell r="B384">
            <v>35125</v>
          </cell>
          <cell r="C384">
            <v>90</v>
          </cell>
          <cell r="D384">
            <v>90</v>
          </cell>
          <cell r="E384">
            <v>151.52000000000001</v>
          </cell>
          <cell r="F384">
            <v>0.1042</v>
          </cell>
          <cell r="G384">
            <v>0</v>
          </cell>
          <cell r="H384">
            <v>35153</v>
          </cell>
          <cell r="I384" t="str">
            <v>CDB</v>
          </cell>
          <cell r="J384" t="str">
            <v>NOM</v>
          </cell>
          <cell r="K384">
            <v>28</v>
          </cell>
          <cell r="L384">
            <v>9.3780000000000001</v>
          </cell>
          <cell r="M384">
            <v>762.45000000000073</v>
          </cell>
          <cell r="N384" t="str">
            <v>NUEVA</v>
          </cell>
        </row>
        <row r="385">
          <cell r="B385">
            <v>35130</v>
          </cell>
          <cell r="C385">
            <v>80</v>
          </cell>
          <cell r="D385">
            <v>92.43</v>
          </cell>
          <cell r="E385">
            <v>124.93</v>
          </cell>
          <cell r="F385">
            <v>0.1072</v>
          </cell>
          <cell r="G385">
            <v>0</v>
          </cell>
          <cell r="H385">
            <v>35172</v>
          </cell>
          <cell r="I385" t="str">
            <v>CDB</v>
          </cell>
          <cell r="J385" t="str">
            <v>NOM</v>
          </cell>
          <cell r="K385">
            <v>42</v>
          </cell>
          <cell r="L385">
            <v>9.9084960000000013</v>
          </cell>
          <cell r="M385">
            <v>764.88000000000102</v>
          </cell>
          <cell r="N385" t="str">
            <v>NUEVA</v>
          </cell>
        </row>
        <row r="386">
          <cell r="B386">
            <v>35131</v>
          </cell>
          <cell r="C386">
            <v>60</v>
          </cell>
          <cell r="D386">
            <v>0</v>
          </cell>
          <cell r="E386">
            <v>80.018000000000001</v>
          </cell>
          <cell r="F386">
            <v>0</v>
          </cell>
          <cell r="G386">
            <v>0</v>
          </cell>
          <cell r="H386">
            <v>35187</v>
          </cell>
          <cell r="I386" t="str">
            <v>CDB</v>
          </cell>
          <cell r="J386" t="str">
            <v>NOM</v>
          </cell>
          <cell r="K386">
            <v>56</v>
          </cell>
          <cell r="L386">
            <v>0</v>
          </cell>
          <cell r="M386">
            <v>764.88000000000102</v>
          </cell>
          <cell r="N386" t="str">
            <v>REAPERTURA</v>
          </cell>
        </row>
        <row r="387">
          <cell r="B387">
            <v>35132</v>
          </cell>
          <cell r="C387">
            <v>120</v>
          </cell>
          <cell r="D387">
            <v>123</v>
          </cell>
          <cell r="E387">
            <v>164.02</v>
          </cell>
          <cell r="F387">
            <v>0.10979999999999999</v>
          </cell>
          <cell r="G387">
            <v>0</v>
          </cell>
          <cell r="H387">
            <v>35158</v>
          </cell>
          <cell r="I387" t="str">
            <v>CDB</v>
          </cell>
          <cell r="J387" t="str">
            <v>NOM</v>
          </cell>
          <cell r="K387">
            <v>26</v>
          </cell>
          <cell r="L387">
            <v>13.5054</v>
          </cell>
          <cell r="M387">
            <v>827.88000000000102</v>
          </cell>
          <cell r="N387" t="str">
            <v>REAPERTURA</v>
          </cell>
        </row>
        <row r="388">
          <cell r="B388">
            <v>35137</v>
          </cell>
          <cell r="C388">
            <v>80</v>
          </cell>
          <cell r="D388">
            <v>0</v>
          </cell>
          <cell r="E388">
            <v>88.774000000000001</v>
          </cell>
          <cell r="F388">
            <v>0</v>
          </cell>
          <cell r="G388">
            <v>0</v>
          </cell>
          <cell r="H388">
            <v>35179</v>
          </cell>
          <cell r="I388" t="str">
            <v>CDB</v>
          </cell>
          <cell r="J388" t="str">
            <v>NOM</v>
          </cell>
          <cell r="K388">
            <v>42</v>
          </cell>
          <cell r="L388">
            <v>0</v>
          </cell>
          <cell r="M388">
            <v>827.88000000000102</v>
          </cell>
          <cell r="N388" t="str">
            <v>NUEVA</v>
          </cell>
        </row>
        <row r="389">
          <cell r="B389">
            <v>35138</v>
          </cell>
          <cell r="C389">
            <v>60</v>
          </cell>
          <cell r="D389">
            <v>66.073999999999998</v>
          </cell>
          <cell r="E389">
            <v>119.774</v>
          </cell>
          <cell r="F389">
            <v>0.11459999999999999</v>
          </cell>
          <cell r="G389">
            <v>0</v>
          </cell>
          <cell r="H389">
            <v>35180</v>
          </cell>
          <cell r="I389" t="str">
            <v>CDB</v>
          </cell>
          <cell r="J389" t="str">
            <v>NOM</v>
          </cell>
          <cell r="K389">
            <v>42</v>
          </cell>
          <cell r="L389">
            <v>7.572080399999999</v>
          </cell>
          <cell r="M389">
            <v>893.95400000000154</v>
          </cell>
          <cell r="N389" t="str">
            <v>REAPERTURA</v>
          </cell>
        </row>
        <row r="390">
          <cell r="B390">
            <v>35139</v>
          </cell>
          <cell r="C390">
            <v>80</v>
          </cell>
          <cell r="D390">
            <v>60.9</v>
          </cell>
          <cell r="E390">
            <v>60.9</v>
          </cell>
          <cell r="F390">
            <v>0.1186</v>
          </cell>
          <cell r="G390">
            <v>0</v>
          </cell>
          <cell r="H390">
            <v>35167</v>
          </cell>
          <cell r="I390" t="str">
            <v>CDB</v>
          </cell>
          <cell r="J390" t="str">
            <v>NOM</v>
          </cell>
          <cell r="K390">
            <v>28</v>
          </cell>
          <cell r="L390">
            <v>7.2227399999999999</v>
          </cell>
          <cell r="M390">
            <v>902.85400000000118</v>
          </cell>
          <cell r="N390" t="str">
            <v>NUEVA</v>
          </cell>
        </row>
        <row r="391">
          <cell r="B391">
            <v>35144</v>
          </cell>
          <cell r="C391">
            <v>30</v>
          </cell>
          <cell r="D391">
            <v>30</v>
          </cell>
          <cell r="E391">
            <v>37.35</v>
          </cell>
          <cell r="F391">
            <v>0.1226</v>
          </cell>
          <cell r="G391">
            <v>0</v>
          </cell>
          <cell r="H391">
            <v>35172</v>
          </cell>
          <cell r="I391" t="str">
            <v>CDB</v>
          </cell>
          <cell r="J391" t="str">
            <v>NOM</v>
          </cell>
          <cell r="K391">
            <v>28</v>
          </cell>
          <cell r="L391">
            <v>3.6779999999999999</v>
          </cell>
          <cell r="M391">
            <v>902.85400000000118</v>
          </cell>
          <cell r="N391" t="str">
            <v>REAPERTURA</v>
          </cell>
        </row>
        <row r="392">
          <cell r="B392">
            <v>35146</v>
          </cell>
          <cell r="C392">
            <v>50</v>
          </cell>
          <cell r="D392">
            <v>50</v>
          </cell>
          <cell r="E392">
            <v>50.67</v>
          </cell>
          <cell r="F392">
            <v>0.1353</v>
          </cell>
          <cell r="G392">
            <v>0</v>
          </cell>
          <cell r="H392">
            <v>35174</v>
          </cell>
          <cell r="I392" t="str">
            <v>CDB</v>
          </cell>
          <cell r="J392" t="str">
            <v>NOM</v>
          </cell>
          <cell r="K392">
            <v>28</v>
          </cell>
          <cell r="L392">
            <v>6.7650000000000006</v>
          </cell>
          <cell r="M392">
            <v>902.40400000000045</v>
          </cell>
          <cell r="N392" t="str">
            <v>NUEVA</v>
          </cell>
        </row>
        <row r="393">
          <cell r="B393">
            <v>35151</v>
          </cell>
          <cell r="C393">
            <v>20</v>
          </cell>
          <cell r="D393">
            <v>20</v>
          </cell>
          <cell r="E393">
            <v>60.13</v>
          </cell>
          <cell r="F393">
            <v>0.13120000000000001</v>
          </cell>
          <cell r="G393">
            <v>0</v>
          </cell>
          <cell r="H393">
            <v>35193</v>
          </cell>
          <cell r="I393" t="str">
            <v>CDB</v>
          </cell>
          <cell r="J393" t="str">
            <v>NOM</v>
          </cell>
          <cell r="K393">
            <v>42</v>
          </cell>
          <cell r="L393">
            <v>2.6240000000000001</v>
          </cell>
          <cell r="M393">
            <v>872.40400000000045</v>
          </cell>
          <cell r="N393" t="str">
            <v>NUEVA</v>
          </cell>
        </row>
        <row r="394">
          <cell r="B394">
            <v>35152</v>
          </cell>
          <cell r="C394">
            <v>30</v>
          </cell>
          <cell r="D394">
            <v>32.024999999999999</v>
          </cell>
          <cell r="E394">
            <v>50.634999999999998</v>
          </cell>
          <cell r="F394">
            <v>0.13150000000000001</v>
          </cell>
          <cell r="G394">
            <v>0</v>
          </cell>
          <cell r="H394">
            <v>35180</v>
          </cell>
          <cell r="I394" t="str">
            <v>CDB</v>
          </cell>
          <cell r="J394" t="str">
            <v>NOM</v>
          </cell>
          <cell r="K394">
            <v>28</v>
          </cell>
          <cell r="L394">
            <v>4.2112875000000001</v>
          </cell>
          <cell r="M394">
            <v>844.42900000000009</v>
          </cell>
          <cell r="N394" t="str">
            <v>REAPERTURA</v>
          </cell>
        </row>
        <row r="395">
          <cell r="B395">
            <v>35153</v>
          </cell>
          <cell r="C395">
            <v>50</v>
          </cell>
          <cell r="D395">
            <v>50</v>
          </cell>
          <cell r="E395">
            <v>56.758000000000003</v>
          </cell>
          <cell r="F395">
            <v>0.13489999999999999</v>
          </cell>
          <cell r="G395">
            <v>0</v>
          </cell>
          <cell r="H395">
            <v>35181</v>
          </cell>
          <cell r="I395" t="str">
            <v>CDB</v>
          </cell>
          <cell r="J395" t="str">
            <v>NOM</v>
          </cell>
          <cell r="K395">
            <v>28</v>
          </cell>
          <cell r="L395">
            <v>6.7449999999999992</v>
          </cell>
          <cell r="M395">
            <v>804.42900000000009</v>
          </cell>
          <cell r="N395" t="str">
            <v>NUEVA</v>
          </cell>
        </row>
        <row r="396">
          <cell r="B396">
            <v>35165</v>
          </cell>
          <cell r="C396">
            <v>50</v>
          </cell>
          <cell r="D396">
            <v>47.55</v>
          </cell>
          <cell r="E396">
            <v>111.2</v>
          </cell>
          <cell r="F396">
            <v>0.12939999999999999</v>
          </cell>
          <cell r="G396">
            <v>0</v>
          </cell>
          <cell r="H396">
            <v>35207</v>
          </cell>
          <cell r="I396" t="str">
            <v>CDB</v>
          </cell>
          <cell r="J396" t="str">
            <v>NOM</v>
          </cell>
          <cell r="K396">
            <v>42</v>
          </cell>
          <cell r="L396">
            <v>6.1529699999999989</v>
          </cell>
          <cell r="M396">
            <v>548.97899999999936</v>
          </cell>
          <cell r="N396" t="str">
            <v>NUEVA</v>
          </cell>
        </row>
        <row r="397">
          <cell r="B397">
            <v>35166</v>
          </cell>
          <cell r="C397">
            <v>80</v>
          </cell>
          <cell r="D397">
            <v>75.599999999999994</v>
          </cell>
          <cell r="E397">
            <v>105.5</v>
          </cell>
          <cell r="F397">
            <v>0.1293</v>
          </cell>
          <cell r="G397">
            <v>0</v>
          </cell>
          <cell r="H397">
            <v>35222</v>
          </cell>
          <cell r="I397" t="str">
            <v>CDB</v>
          </cell>
          <cell r="J397" t="str">
            <v>NOM</v>
          </cell>
          <cell r="K397">
            <v>56</v>
          </cell>
          <cell r="L397">
            <v>9.7750799999999991</v>
          </cell>
          <cell r="M397">
            <v>624.57899999999972</v>
          </cell>
          <cell r="N397" t="str">
            <v>NUEVA</v>
          </cell>
        </row>
        <row r="398">
          <cell r="B398">
            <v>35167</v>
          </cell>
          <cell r="C398">
            <v>90</v>
          </cell>
          <cell r="D398">
            <v>50.26</v>
          </cell>
          <cell r="E398">
            <v>95.7</v>
          </cell>
          <cell r="F398">
            <v>0.13250000000000001</v>
          </cell>
          <cell r="G398">
            <v>0</v>
          </cell>
          <cell r="H398">
            <v>35195</v>
          </cell>
          <cell r="I398" t="str">
            <v>CDB</v>
          </cell>
          <cell r="J398" t="str">
            <v>NOM</v>
          </cell>
          <cell r="K398">
            <v>28</v>
          </cell>
          <cell r="L398">
            <v>6.6594499999999996</v>
          </cell>
          <cell r="M398">
            <v>613.93900000000031</v>
          </cell>
          <cell r="N398" t="str">
            <v>NUEVA</v>
          </cell>
        </row>
        <row r="399">
          <cell r="B399">
            <v>35172</v>
          </cell>
          <cell r="C399">
            <v>90</v>
          </cell>
          <cell r="D399">
            <v>91.5</v>
          </cell>
          <cell r="E399">
            <v>136.35</v>
          </cell>
          <cell r="F399">
            <v>0.12859999999999999</v>
          </cell>
          <cell r="G399">
            <v>0</v>
          </cell>
          <cell r="H399">
            <v>35214</v>
          </cell>
          <cell r="I399" t="str">
            <v>CDB</v>
          </cell>
          <cell r="J399" t="str">
            <v>NOM</v>
          </cell>
          <cell r="K399">
            <v>42</v>
          </cell>
          <cell r="L399">
            <v>11.7669</v>
          </cell>
          <cell r="M399">
            <v>583.00900000000001</v>
          </cell>
          <cell r="N399" t="str">
            <v>NUEVA</v>
          </cell>
        </row>
        <row r="400">
          <cell r="B400">
            <v>35173</v>
          </cell>
          <cell r="C400">
            <v>60</v>
          </cell>
          <cell r="D400">
            <v>71</v>
          </cell>
          <cell r="E400">
            <v>137.5</v>
          </cell>
          <cell r="F400">
            <v>0.12909999999999999</v>
          </cell>
          <cell r="G400">
            <v>0</v>
          </cell>
          <cell r="H400">
            <v>35229</v>
          </cell>
          <cell r="I400" t="str">
            <v>CDB</v>
          </cell>
          <cell r="J400" t="str">
            <v>NOM</v>
          </cell>
          <cell r="K400">
            <v>56</v>
          </cell>
          <cell r="L400">
            <v>9.1661000000000001</v>
          </cell>
          <cell r="M400">
            <v>654.00900000000001</v>
          </cell>
          <cell r="N400" t="str">
            <v>NUEVA</v>
          </cell>
        </row>
        <row r="401">
          <cell r="B401">
            <v>35174</v>
          </cell>
          <cell r="C401">
            <v>60</v>
          </cell>
          <cell r="D401">
            <v>61.302</v>
          </cell>
          <cell r="E401">
            <v>121.73</v>
          </cell>
          <cell r="F401">
            <v>0.12889999999999999</v>
          </cell>
          <cell r="G401">
            <v>0</v>
          </cell>
          <cell r="H401">
            <v>35202</v>
          </cell>
          <cell r="I401" t="str">
            <v>CDB</v>
          </cell>
          <cell r="J401" t="str">
            <v>NOM</v>
          </cell>
          <cell r="K401">
            <v>28</v>
          </cell>
          <cell r="L401">
            <v>7.9018277999999995</v>
          </cell>
          <cell r="M401">
            <v>665.31099999999969</v>
          </cell>
          <cell r="N401" t="str">
            <v>NUEVA</v>
          </cell>
        </row>
        <row r="402">
          <cell r="B402">
            <v>35180</v>
          </cell>
          <cell r="C402">
            <v>100</v>
          </cell>
          <cell r="D402">
            <v>104.17</v>
          </cell>
          <cell r="E402">
            <v>152.77000000000001</v>
          </cell>
          <cell r="F402">
            <v>0.13</v>
          </cell>
          <cell r="G402">
            <v>0</v>
          </cell>
          <cell r="H402">
            <v>35236</v>
          </cell>
          <cell r="I402" t="str">
            <v>CDB</v>
          </cell>
          <cell r="J402" t="str">
            <v>NOM</v>
          </cell>
          <cell r="K402">
            <v>56</v>
          </cell>
          <cell r="L402">
            <v>13.542100000000001</v>
          </cell>
          <cell r="M402">
            <v>611.38199999999961</v>
          </cell>
          <cell r="N402" t="str">
            <v>NUEVA</v>
          </cell>
        </row>
        <row r="403">
          <cell r="B403">
            <v>35181</v>
          </cell>
          <cell r="C403">
            <v>70</v>
          </cell>
          <cell r="D403">
            <v>46.73</v>
          </cell>
          <cell r="E403">
            <v>74.73</v>
          </cell>
          <cell r="F403">
            <v>0.13320000000000001</v>
          </cell>
          <cell r="G403">
            <v>0</v>
          </cell>
          <cell r="H403">
            <v>35209</v>
          </cell>
          <cell r="I403" t="str">
            <v>CDB</v>
          </cell>
          <cell r="J403" t="str">
            <v>NOM</v>
          </cell>
          <cell r="K403">
            <v>28</v>
          </cell>
          <cell r="L403">
            <v>6.2244359999999999</v>
          </cell>
          <cell r="M403">
            <v>608.11199999999917</v>
          </cell>
          <cell r="N403" t="str">
            <v>NUEVA</v>
          </cell>
        </row>
        <row r="404">
          <cell r="B404">
            <v>35188</v>
          </cell>
          <cell r="C404">
            <v>30</v>
          </cell>
          <cell r="D404">
            <v>33.115000000000002</v>
          </cell>
          <cell r="E404">
            <v>39.615000000000002</v>
          </cell>
          <cell r="F404">
            <v>0.13400000000000001</v>
          </cell>
          <cell r="G404">
            <v>0</v>
          </cell>
          <cell r="H404">
            <v>35216</v>
          </cell>
          <cell r="I404" t="str">
            <v>CDB</v>
          </cell>
          <cell r="J404" t="str">
            <v>NOM</v>
          </cell>
          <cell r="K404">
            <v>28</v>
          </cell>
          <cell r="L404">
            <v>4.4374100000000007</v>
          </cell>
          <cell r="M404">
            <v>601.22699999999895</v>
          </cell>
          <cell r="N404" t="str">
            <v>NUEVA</v>
          </cell>
        </row>
        <row r="405">
          <cell r="B405">
            <v>35194</v>
          </cell>
          <cell r="C405">
            <v>30</v>
          </cell>
          <cell r="D405">
            <v>0</v>
          </cell>
          <cell r="E405">
            <v>25.23</v>
          </cell>
          <cell r="F405">
            <v>0</v>
          </cell>
          <cell r="G405">
            <v>0</v>
          </cell>
          <cell r="H405">
            <v>35250</v>
          </cell>
          <cell r="I405" t="str">
            <v>CDB</v>
          </cell>
          <cell r="J405" t="str">
            <v>NOM</v>
          </cell>
          <cell r="K405">
            <v>56</v>
          </cell>
          <cell r="L405">
            <v>0</v>
          </cell>
          <cell r="M405">
            <v>581.22699999999895</v>
          </cell>
          <cell r="N405" t="str">
            <v>NUEVA</v>
          </cell>
        </row>
        <row r="406">
          <cell r="B406">
            <v>35195</v>
          </cell>
          <cell r="C406">
            <v>30</v>
          </cell>
          <cell r="D406">
            <v>38</v>
          </cell>
          <cell r="E406">
            <v>72.989000000000004</v>
          </cell>
          <cell r="F406">
            <v>0.13120000000000001</v>
          </cell>
          <cell r="G406">
            <v>0</v>
          </cell>
          <cell r="H406">
            <v>35223</v>
          </cell>
          <cell r="I406" t="str">
            <v>CDB</v>
          </cell>
          <cell r="J406" t="str">
            <v>NOM</v>
          </cell>
          <cell r="K406">
            <v>28</v>
          </cell>
          <cell r="L406">
            <v>4.9856000000000007</v>
          </cell>
          <cell r="M406">
            <v>568.96699999999873</v>
          </cell>
          <cell r="N406" t="str">
            <v>NUEVA</v>
          </cell>
        </row>
        <row r="407">
          <cell r="B407">
            <v>35200</v>
          </cell>
          <cell r="C407">
            <v>30</v>
          </cell>
          <cell r="D407">
            <v>33.936</v>
          </cell>
          <cell r="E407">
            <v>41.936</v>
          </cell>
          <cell r="F407">
            <v>0.13519999999999999</v>
          </cell>
          <cell r="G407">
            <v>0</v>
          </cell>
          <cell r="H407">
            <v>35242</v>
          </cell>
          <cell r="I407" t="str">
            <v>CDB</v>
          </cell>
          <cell r="J407" t="str">
            <v>NOM</v>
          </cell>
          <cell r="K407">
            <v>42</v>
          </cell>
          <cell r="L407">
            <v>4.5881471999999999</v>
          </cell>
          <cell r="M407">
            <v>602.90299999999843</v>
          </cell>
          <cell r="N407" t="str">
            <v>NUEVA</v>
          </cell>
        </row>
        <row r="408">
          <cell r="B408">
            <v>35201</v>
          </cell>
          <cell r="C408">
            <v>25</v>
          </cell>
          <cell r="D408">
            <v>25</v>
          </cell>
          <cell r="E408">
            <v>34.5</v>
          </cell>
          <cell r="F408">
            <v>0.13719999999999999</v>
          </cell>
          <cell r="G408">
            <v>0</v>
          </cell>
          <cell r="H408">
            <v>35257</v>
          </cell>
          <cell r="I408" t="str">
            <v>CDB</v>
          </cell>
          <cell r="J408" t="str">
            <v>NOM</v>
          </cell>
          <cell r="K408">
            <v>56</v>
          </cell>
          <cell r="L408">
            <v>3.4299999999999997</v>
          </cell>
          <cell r="M408">
            <v>627.90299999999843</v>
          </cell>
          <cell r="N408" t="str">
            <v>NUEVA</v>
          </cell>
        </row>
        <row r="409">
          <cell r="B409">
            <v>35202</v>
          </cell>
          <cell r="C409">
            <v>60</v>
          </cell>
          <cell r="D409">
            <v>19.75</v>
          </cell>
          <cell r="E409">
            <v>47.75</v>
          </cell>
          <cell r="F409">
            <v>0.13489999999999999</v>
          </cell>
          <cell r="G409">
            <v>0</v>
          </cell>
          <cell r="H409">
            <v>35230</v>
          </cell>
          <cell r="I409" t="str">
            <v>CDB</v>
          </cell>
          <cell r="J409" t="str">
            <v>NOM</v>
          </cell>
          <cell r="K409">
            <v>28</v>
          </cell>
          <cell r="L409">
            <v>2.6642749999999999</v>
          </cell>
          <cell r="M409">
            <v>586.35099999999875</v>
          </cell>
          <cell r="N409" t="str">
            <v>NUEVA</v>
          </cell>
        </row>
        <row r="410">
          <cell r="B410">
            <v>35207</v>
          </cell>
          <cell r="C410">
            <v>30</v>
          </cell>
          <cell r="D410">
            <v>30</v>
          </cell>
          <cell r="E410">
            <v>43.3</v>
          </cell>
          <cell r="F410">
            <v>0.1366</v>
          </cell>
          <cell r="G410">
            <v>0</v>
          </cell>
          <cell r="H410">
            <v>35249</v>
          </cell>
          <cell r="I410" t="str">
            <v>CDB</v>
          </cell>
          <cell r="J410" t="str">
            <v>NOM</v>
          </cell>
          <cell r="K410">
            <v>42</v>
          </cell>
          <cell r="L410">
            <v>4.0979999999999999</v>
          </cell>
          <cell r="M410">
            <v>568.80099999999948</v>
          </cell>
          <cell r="N410" t="str">
            <v>NUEVA</v>
          </cell>
        </row>
        <row r="411">
          <cell r="B411">
            <v>35214</v>
          </cell>
          <cell r="C411">
            <v>60</v>
          </cell>
          <cell r="D411">
            <v>60</v>
          </cell>
          <cell r="E411">
            <v>114.971</v>
          </cell>
          <cell r="F411">
            <v>0.13450000000000001</v>
          </cell>
          <cell r="G411">
            <v>0</v>
          </cell>
          <cell r="H411">
            <v>35256</v>
          </cell>
          <cell r="I411" t="str">
            <v>CDB</v>
          </cell>
          <cell r="J411" t="str">
            <v>NOM</v>
          </cell>
          <cell r="K411">
            <v>42</v>
          </cell>
          <cell r="L411">
            <v>8.07</v>
          </cell>
          <cell r="M411">
            <v>490.57099999999991</v>
          </cell>
          <cell r="N411" t="str">
            <v>NUEVA</v>
          </cell>
        </row>
        <row r="412">
          <cell r="B412">
            <v>35215</v>
          </cell>
          <cell r="C412">
            <v>60</v>
          </cell>
          <cell r="D412">
            <v>61.25</v>
          </cell>
          <cell r="E412">
            <v>116.52800000000001</v>
          </cell>
          <cell r="F412">
            <v>0.1351</v>
          </cell>
          <cell r="G412">
            <v>0</v>
          </cell>
          <cell r="H412">
            <v>35271</v>
          </cell>
          <cell r="I412" t="str">
            <v>CDB</v>
          </cell>
          <cell r="J412" t="str">
            <v>NOM</v>
          </cell>
          <cell r="K412">
            <v>56</v>
          </cell>
          <cell r="L412">
            <v>8.2748749999999998</v>
          </cell>
          <cell r="M412">
            <v>551.82099999999991</v>
          </cell>
          <cell r="N412" t="str">
            <v>NUEVA</v>
          </cell>
        </row>
        <row r="413">
          <cell r="B413">
            <v>35216</v>
          </cell>
          <cell r="C413">
            <v>70</v>
          </cell>
          <cell r="D413">
            <v>74.42</v>
          </cell>
          <cell r="E413">
            <v>75.92</v>
          </cell>
          <cell r="F413">
            <v>0.13650000000000001</v>
          </cell>
          <cell r="G413">
            <v>0</v>
          </cell>
          <cell r="H413">
            <v>35272</v>
          </cell>
          <cell r="I413" t="str">
            <v>CDB</v>
          </cell>
          <cell r="J413" t="str">
            <v>NOM</v>
          </cell>
          <cell r="K413">
            <v>56</v>
          </cell>
          <cell r="L413">
            <v>10.158330000000001</v>
          </cell>
          <cell r="M413">
            <v>593.1260000000002</v>
          </cell>
          <cell r="N413" t="str">
            <v>NUEVA</v>
          </cell>
        </row>
        <row r="414">
          <cell r="B414">
            <v>35222</v>
          </cell>
          <cell r="C414">
            <v>30</v>
          </cell>
          <cell r="D414">
            <v>0</v>
          </cell>
          <cell r="E414">
            <v>12.47</v>
          </cell>
          <cell r="F414">
            <v>0</v>
          </cell>
          <cell r="G414">
            <v>0</v>
          </cell>
          <cell r="H414">
            <v>35264</v>
          </cell>
          <cell r="I414" t="str">
            <v>CDB</v>
          </cell>
          <cell r="J414" t="str">
            <v>NOM</v>
          </cell>
          <cell r="K414">
            <v>42</v>
          </cell>
          <cell r="L414">
            <v>0</v>
          </cell>
          <cell r="M414">
            <v>517.52599999999984</v>
          </cell>
          <cell r="N414" t="str">
            <v>NUEVA</v>
          </cell>
        </row>
        <row r="415">
          <cell r="B415">
            <v>35228</v>
          </cell>
          <cell r="C415">
            <v>80</v>
          </cell>
          <cell r="D415">
            <v>0</v>
          </cell>
          <cell r="E415">
            <v>49.2</v>
          </cell>
          <cell r="F415">
            <v>0</v>
          </cell>
          <cell r="G415">
            <v>0</v>
          </cell>
          <cell r="H415">
            <v>35270</v>
          </cell>
          <cell r="I415" t="str">
            <v>CDB</v>
          </cell>
          <cell r="J415" t="str">
            <v>NOM</v>
          </cell>
          <cell r="K415">
            <v>42</v>
          </cell>
          <cell r="L415">
            <v>0</v>
          </cell>
          <cell r="M415">
            <v>479.52599999999984</v>
          </cell>
          <cell r="N415" t="str">
            <v>NUEVA</v>
          </cell>
        </row>
        <row r="416">
          <cell r="B416">
            <v>35229</v>
          </cell>
          <cell r="C416">
            <v>100</v>
          </cell>
          <cell r="D416">
            <v>104</v>
          </cell>
          <cell r="E416">
            <v>151.61000000000001</v>
          </cell>
          <cell r="F416">
            <v>0.1326</v>
          </cell>
          <cell r="G416">
            <v>0</v>
          </cell>
          <cell r="H416">
            <v>35257</v>
          </cell>
          <cell r="I416" t="str">
            <v>CDB</v>
          </cell>
          <cell r="J416" t="str">
            <v>NOM</v>
          </cell>
          <cell r="K416">
            <v>28</v>
          </cell>
          <cell r="L416">
            <v>13.7904</v>
          </cell>
          <cell r="M416">
            <v>512.52599999999984</v>
          </cell>
          <cell r="N416" t="str">
            <v>REAPERTURA</v>
          </cell>
        </row>
        <row r="417">
          <cell r="B417">
            <v>35230</v>
          </cell>
          <cell r="C417">
            <v>100</v>
          </cell>
          <cell r="D417">
            <v>72.5</v>
          </cell>
          <cell r="E417">
            <v>84.3</v>
          </cell>
          <cell r="F417">
            <v>0.13589999999999999</v>
          </cell>
          <cell r="G417">
            <v>0</v>
          </cell>
          <cell r="H417">
            <v>35258</v>
          </cell>
          <cell r="I417" t="str">
            <v>CDB</v>
          </cell>
          <cell r="J417" t="str">
            <v>NOM</v>
          </cell>
          <cell r="K417">
            <v>28</v>
          </cell>
          <cell r="L417">
            <v>9.8527500000000003</v>
          </cell>
          <cell r="M417">
            <v>565.27599999999984</v>
          </cell>
          <cell r="N417" t="str">
            <v>NUEVA</v>
          </cell>
        </row>
        <row r="418">
          <cell r="B418">
            <v>35240</v>
          </cell>
          <cell r="C418">
            <v>30</v>
          </cell>
          <cell r="D418">
            <v>30</v>
          </cell>
          <cell r="E418">
            <v>59.53</v>
          </cell>
          <cell r="F418">
            <v>0.13220000000000001</v>
          </cell>
          <cell r="G418">
            <v>0</v>
          </cell>
          <cell r="H418">
            <v>35268</v>
          </cell>
          <cell r="I418" t="str">
            <v>CDB</v>
          </cell>
          <cell r="J418" t="str">
            <v>NOM</v>
          </cell>
          <cell r="K418">
            <v>28</v>
          </cell>
          <cell r="L418">
            <v>3.9660000000000002</v>
          </cell>
          <cell r="M418">
            <v>491.10599999999977</v>
          </cell>
          <cell r="N418" t="str">
            <v>NUEVA</v>
          </cell>
        </row>
        <row r="419">
          <cell r="B419">
            <v>35242</v>
          </cell>
          <cell r="C419">
            <v>40</v>
          </cell>
          <cell r="D419">
            <v>40</v>
          </cell>
          <cell r="E419">
            <v>61</v>
          </cell>
          <cell r="F419">
            <v>0.13220000000000001</v>
          </cell>
          <cell r="G419">
            <v>0</v>
          </cell>
          <cell r="H419">
            <v>35270</v>
          </cell>
          <cell r="I419" t="str">
            <v>CDB</v>
          </cell>
          <cell r="J419" t="str">
            <v>NOM</v>
          </cell>
          <cell r="K419">
            <v>28</v>
          </cell>
          <cell r="L419">
            <v>5.2880000000000003</v>
          </cell>
          <cell r="M419">
            <v>497.17000000000007</v>
          </cell>
          <cell r="N419" t="str">
            <v>REAPERTURA</v>
          </cell>
        </row>
        <row r="420">
          <cell r="B420">
            <v>35250</v>
          </cell>
          <cell r="C420">
            <v>30</v>
          </cell>
          <cell r="D420">
            <v>32.03</v>
          </cell>
          <cell r="E420">
            <v>35.03</v>
          </cell>
          <cell r="F420">
            <v>0.1386</v>
          </cell>
          <cell r="G420">
            <v>0</v>
          </cell>
          <cell r="H420">
            <v>35306</v>
          </cell>
          <cell r="I420" t="str">
            <v>CDB</v>
          </cell>
          <cell r="J420" t="str">
            <v>NOM</v>
          </cell>
          <cell r="K420">
            <v>56</v>
          </cell>
          <cell r="L420">
            <v>4.4393580000000004</v>
          </cell>
          <cell r="M420">
            <v>499.20000000000073</v>
          </cell>
          <cell r="N420" t="str">
            <v>NUEVA</v>
          </cell>
        </row>
        <row r="421">
          <cell r="B421">
            <v>35251</v>
          </cell>
          <cell r="C421">
            <v>20</v>
          </cell>
          <cell r="D421">
            <v>12</v>
          </cell>
          <cell r="E421">
            <v>12</v>
          </cell>
          <cell r="F421">
            <v>0.13869999999999999</v>
          </cell>
          <cell r="G421">
            <v>0</v>
          </cell>
          <cell r="H421">
            <v>35279</v>
          </cell>
          <cell r="I421" t="str">
            <v>CDB</v>
          </cell>
          <cell r="J421" t="str">
            <v>NOM</v>
          </cell>
          <cell r="K421">
            <v>28</v>
          </cell>
          <cell r="L421">
            <v>1.6643999999999999</v>
          </cell>
          <cell r="M421">
            <v>511.20000000000073</v>
          </cell>
          <cell r="N421" t="str">
            <v>NUEVA</v>
          </cell>
        </row>
        <row r="422">
          <cell r="B422">
            <v>35256</v>
          </cell>
          <cell r="C422">
            <v>30</v>
          </cell>
          <cell r="D422">
            <v>22.63</v>
          </cell>
          <cell r="E422">
            <v>23.13</v>
          </cell>
          <cell r="F422">
            <v>0.13969999999999999</v>
          </cell>
          <cell r="G422">
            <v>0</v>
          </cell>
          <cell r="H422">
            <v>35298</v>
          </cell>
          <cell r="I422" t="str">
            <v>CDB</v>
          </cell>
          <cell r="J422" t="str">
            <v>NOM</v>
          </cell>
          <cell r="K422">
            <v>42</v>
          </cell>
          <cell r="L422">
            <v>3.1614109999999997</v>
          </cell>
          <cell r="M422">
            <v>473.82999999999993</v>
          </cell>
          <cell r="N422" t="str">
            <v>NUEVA</v>
          </cell>
        </row>
        <row r="423">
          <cell r="B423">
            <v>35257</v>
          </cell>
          <cell r="C423">
            <v>100</v>
          </cell>
          <cell r="D423">
            <v>65.849999999999994</v>
          </cell>
          <cell r="E423">
            <v>78.849999999999994</v>
          </cell>
          <cell r="F423">
            <v>0.13980000000000001</v>
          </cell>
          <cell r="G423">
            <v>0</v>
          </cell>
          <cell r="H423">
            <v>35285</v>
          </cell>
          <cell r="I423" t="str">
            <v>CDB</v>
          </cell>
          <cell r="J423" t="str">
            <v>NOM</v>
          </cell>
          <cell r="K423">
            <v>28</v>
          </cell>
          <cell r="L423">
            <v>9.2058299999999988</v>
          </cell>
          <cell r="M423">
            <v>410.68000000000029</v>
          </cell>
          <cell r="N423" t="str">
            <v>NUEVA</v>
          </cell>
        </row>
        <row r="424">
          <cell r="B424">
            <v>35258</v>
          </cell>
          <cell r="C424">
            <v>100</v>
          </cell>
          <cell r="D424">
            <v>71.7</v>
          </cell>
          <cell r="E424">
            <v>84.6</v>
          </cell>
          <cell r="F424">
            <v>0.14069999999999999</v>
          </cell>
          <cell r="G424">
            <v>0</v>
          </cell>
          <cell r="H424">
            <v>35286</v>
          </cell>
          <cell r="I424" t="str">
            <v>CDB</v>
          </cell>
          <cell r="J424" t="str">
            <v>NOM</v>
          </cell>
          <cell r="K424">
            <v>28</v>
          </cell>
          <cell r="L424">
            <v>10.088189999999999</v>
          </cell>
          <cell r="M424">
            <v>409.88000000000102</v>
          </cell>
          <cell r="N424" t="str">
            <v>NUEVA</v>
          </cell>
        </row>
        <row r="425">
          <cell r="B425">
            <v>35272</v>
          </cell>
          <cell r="C425">
            <v>30</v>
          </cell>
          <cell r="D425">
            <v>27.7</v>
          </cell>
          <cell r="E425">
            <v>27.7</v>
          </cell>
          <cell r="F425">
            <v>0.1406</v>
          </cell>
          <cell r="G425">
            <v>0</v>
          </cell>
          <cell r="H425">
            <v>35300</v>
          </cell>
          <cell r="I425" t="str">
            <v>CDB</v>
          </cell>
          <cell r="J425" t="str">
            <v>NOM</v>
          </cell>
          <cell r="K425">
            <v>28</v>
          </cell>
          <cell r="L425">
            <v>3.8946200000000002</v>
          </cell>
          <cell r="M425">
            <v>231.91000000000167</v>
          </cell>
          <cell r="N425" t="str">
            <v>NUEVA</v>
          </cell>
        </row>
        <row r="426">
          <cell r="B426">
            <v>35279</v>
          </cell>
          <cell r="C426">
            <v>30</v>
          </cell>
          <cell r="D426">
            <v>30</v>
          </cell>
          <cell r="E426">
            <v>42</v>
          </cell>
          <cell r="F426">
            <v>0.13969999999999999</v>
          </cell>
          <cell r="G426">
            <v>0</v>
          </cell>
          <cell r="H426">
            <v>35310</v>
          </cell>
          <cell r="I426" t="str">
            <v>CDB</v>
          </cell>
          <cell r="J426" t="str">
            <v>NOM</v>
          </cell>
          <cell r="K426">
            <v>31</v>
          </cell>
          <cell r="L426">
            <v>4.1909999999999998</v>
          </cell>
          <cell r="M426">
            <v>249.91000000000167</v>
          </cell>
          <cell r="N426" t="str">
            <v>NUEVA</v>
          </cell>
        </row>
        <row r="427">
          <cell r="B427">
            <v>35284</v>
          </cell>
          <cell r="C427">
            <v>80</v>
          </cell>
          <cell r="D427">
            <v>80</v>
          </cell>
          <cell r="E427">
            <v>99.5</v>
          </cell>
          <cell r="F427">
            <v>0.13880000000000001</v>
          </cell>
          <cell r="G427">
            <v>0</v>
          </cell>
          <cell r="H427">
            <v>35326</v>
          </cell>
          <cell r="I427" t="str">
            <v>CDB</v>
          </cell>
          <cell r="J427" t="str">
            <v>NOM</v>
          </cell>
          <cell r="K427">
            <v>42</v>
          </cell>
          <cell r="L427">
            <v>11.104000000000001</v>
          </cell>
          <cell r="M427">
            <v>329.91000000000167</v>
          </cell>
          <cell r="N427" t="str">
            <v>NUEVA</v>
          </cell>
        </row>
        <row r="428">
          <cell r="B428">
            <v>35285</v>
          </cell>
          <cell r="C428">
            <v>80</v>
          </cell>
          <cell r="D428">
            <v>68.650000000000006</v>
          </cell>
          <cell r="E428">
            <v>68.650000000000006</v>
          </cell>
          <cell r="F428">
            <v>0.13950000000000001</v>
          </cell>
          <cell r="G428">
            <v>0</v>
          </cell>
          <cell r="H428">
            <v>35341</v>
          </cell>
          <cell r="I428" t="str">
            <v>CDB</v>
          </cell>
          <cell r="J428" t="str">
            <v>NOM</v>
          </cell>
          <cell r="K428">
            <v>56</v>
          </cell>
          <cell r="L428">
            <v>9.5766750000000016</v>
          </cell>
          <cell r="M428">
            <v>332.71000000000095</v>
          </cell>
          <cell r="N428" t="str">
            <v>NUEVA</v>
          </cell>
        </row>
        <row r="429">
          <cell r="B429">
            <v>35286</v>
          </cell>
          <cell r="C429">
            <v>80</v>
          </cell>
          <cell r="D429">
            <v>85</v>
          </cell>
          <cell r="E429">
            <v>85.85</v>
          </cell>
          <cell r="F429">
            <v>0.14050000000000001</v>
          </cell>
          <cell r="G429">
            <v>0</v>
          </cell>
          <cell r="H429">
            <v>35314</v>
          </cell>
          <cell r="I429" t="str">
            <v>CDB</v>
          </cell>
          <cell r="J429" t="str">
            <v>NOM</v>
          </cell>
          <cell r="K429">
            <v>28</v>
          </cell>
          <cell r="L429">
            <v>11.942500000000001</v>
          </cell>
          <cell r="M429">
            <v>346.01000000000022</v>
          </cell>
          <cell r="N429" t="str">
            <v>NUEVA</v>
          </cell>
        </row>
        <row r="430">
          <cell r="B430">
            <v>35291</v>
          </cell>
          <cell r="C430">
            <v>80</v>
          </cell>
          <cell r="D430">
            <v>80</v>
          </cell>
          <cell r="E430">
            <v>159.15</v>
          </cell>
          <cell r="F430">
            <v>0.13980000000000001</v>
          </cell>
          <cell r="G430">
            <v>0</v>
          </cell>
          <cell r="H430">
            <v>35333</v>
          </cell>
          <cell r="I430" t="str">
            <v>CDB</v>
          </cell>
          <cell r="J430" t="str">
            <v>NOM</v>
          </cell>
          <cell r="K430">
            <v>42</v>
          </cell>
          <cell r="L430">
            <v>11.184000000000001</v>
          </cell>
          <cell r="M430">
            <v>426.01000000000022</v>
          </cell>
          <cell r="N430" t="str">
            <v>NUEVA</v>
          </cell>
        </row>
        <row r="431">
          <cell r="B431">
            <v>35292</v>
          </cell>
          <cell r="C431">
            <v>80</v>
          </cell>
          <cell r="D431">
            <v>82.15</v>
          </cell>
          <cell r="E431">
            <v>102.9</v>
          </cell>
          <cell r="F431">
            <v>0.14050000000000001</v>
          </cell>
          <cell r="G431">
            <v>0</v>
          </cell>
          <cell r="H431">
            <v>35334</v>
          </cell>
          <cell r="I431" t="str">
            <v>CDB</v>
          </cell>
          <cell r="J431" t="str">
            <v>NOM</v>
          </cell>
          <cell r="K431">
            <v>42</v>
          </cell>
          <cell r="L431">
            <v>11.542075000000002</v>
          </cell>
          <cell r="M431">
            <v>508.15999999999985</v>
          </cell>
          <cell r="N431" t="str">
            <v>NUEVA</v>
          </cell>
        </row>
        <row r="432">
          <cell r="B432">
            <v>35293</v>
          </cell>
          <cell r="C432">
            <v>20</v>
          </cell>
          <cell r="D432">
            <v>20</v>
          </cell>
          <cell r="E432">
            <v>27</v>
          </cell>
          <cell r="F432">
            <v>0.14549999999999999</v>
          </cell>
          <cell r="G432">
            <v>0</v>
          </cell>
          <cell r="H432">
            <v>35321</v>
          </cell>
          <cell r="I432" t="str">
            <v>CDB</v>
          </cell>
          <cell r="J432" t="str">
            <v>NOM</v>
          </cell>
          <cell r="K432">
            <v>28</v>
          </cell>
          <cell r="L432">
            <v>2.9099999999999997</v>
          </cell>
          <cell r="M432">
            <v>528.15999999999985</v>
          </cell>
          <cell r="N432" t="str">
            <v>NUEVA</v>
          </cell>
        </row>
        <row r="433">
          <cell r="B433">
            <v>35305</v>
          </cell>
          <cell r="C433">
            <v>35</v>
          </cell>
          <cell r="D433">
            <v>38.78</v>
          </cell>
          <cell r="E433">
            <v>55.78</v>
          </cell>
          <cell r="F433">
            <v>0.14430000000000001</v>
          </cell>
          <cell r="G433">
            <v>0</v>
          </cell>
          <cell r="H433">
            <v>35347</v>
          </cell>
          <cell r="I433" t="str">
            <v>CDB</v>
          </cell>
          <cell r="J433" t="str">
            <v>NOM</v>
          </cell>
          <cell r="K433">
            <v>42</v>
          </cell>
          <cell r="L433">
            <v>5.5959540000000008</v>
          </cell>
          <cell r="M433">
            <v>516.61000000000058</v>
          </cell>
          <cell r="N433" t="str">
            <v>NUEVA</v>
          </cell>
        </row>
        <row r="434">
          <cell r="B434">
            <v>35306</v>
          </cell>
          <cell r="C434">
            <v>25</v>
          </cell>
          <cell r="D434">
            <v>18</v>
          </cell>
          <cell r="E434">
            <v>18</v>
          </cell>
          <cell r="F434">
            <v>0.14760000000000001</v>
          </cell>
          <cell r="G434">
            <v>0</v>
          </cell>
          <cell r="H434">
            <v>35334</v>
          </cell>
          <cell r="I434" t="str">
            <v>CDB</v>
          </cell>
          <cell r="J434" t="str">
            <v>NOM</v>
          </cell>
          <cell r="K434">
            <v>28</v>
          </cell>
          <cell r="L434">
            <v>2.6568000000000001</v>
          </cell>
          <cell r="M434">
            <v>502.57999999999993</v>
          </cell>
          <cell r="N434" t="str">
            <v>REAPERTURA</v>
          </cell>
        </row>
        <row r="435">
          <cell r="B435">
            <v>35314</v>
          </cell>
          <cell r="C435">
            <v>40</v>
          </cell>
          <cell r="D435">
            <v>40</v>
          </cell>
          <cell r="E435">
            <v>84.16</v>
          </cell>
          <cell r="F435">
            <v>0.14150000000000001</v>
          </cell>
          <cell r="G435">
            <v>0</v>
          </cell>
          <cell r="H435">
            <v>35356</v>
          </cell>
          <cell r="I435" t="str">
            <v>CDB</v>
          </cell>
          <cell r="J435" t="str">
            <v>NOM</v>
          </cell>
          <cell r="K435">
            <v>42</v>
          </cell>
          <cell r="L435">
            <v>5.66</v>
          </cell>
          <cell r="M435">
            <v>427.57999999999993</v>
          </cell>
          <cell r="N435" t="str">
            <v>NUEVA</v>
          </cell>
        </row>
        <row r="436">
          <cell r="B436">
            <v>35319</v>
          </cell>
          <cell r="C436">
            <v>50</v>
          </cell>
          <cell r="D436">
            <v>60.07</v>
          </cell>
          <cell r="E436">
            <v>112.77</v>
          </cell>
          <cell r="F436">
            <v>0.13980000000000001</v>
          </cell>
          <cell r="G436">
            <v>0</v>
          </cell>
          <cell r="H436">
            <v>35361</v>
          </cell>
          <cell r="I436" t="str">
            <v>CDB</v>
          </cell>
          <cell r="J436" t="str">
            <v>NOM</v>
          </cell>
          <cell r="K436">
            <v>42</v>
          </cell>
          <cell r="L436">
            <v>8.397786</v>
          </cell>
          <cell r="M436">
            <v>487.64999999999964</v>
          </cell>
          <cell r="N436" t="str">
            <v>NUEVA</v>
          </cell>
        </row>
        <row r="437">
          <cell r="B437">
            <v>35320</v>
          </cell>
          <cell r="C437">
            <v>50</v>
          </cell>
          <cell r="D437">
            <v>50</v>
          </cell>
          <cell r="E437">
            <v>60</v>
          </cell>
          <cell r="F437">
            <v>0.14380000000000001</v>
          </cell>
          <cell r="G437">
            <v>0</v>
          </cell>
          <cell r="H437">
            <v>35376</v>
          </cell>
          <cell r="I437" t="str">
            <v>CDB</v>
          </cell>
          <cell r="J437" t="str">
            <v>NOM</v>
          </cell>
          <cell r="K437">
            <v>56</v>
          </cell>
          <cell r="L437">
            <v>7.19</v>
          </cell>
          <cell r="M437">
            <v>537.64999999999964</v>
          </cell>
          <cell r="N437" t="str">
            <v>NUEVA</v>
          </cell>
        </row>
        <row r="438">
          <cell r="B438">
            <v>35321</v>
          </cell>
          <cell r="C438">
            <v>20</v>
          </cell>
          <cell r="D438">
            <v>20</v>
          </cell>
          <cell r="E438">
            <v>52.5</v>
          </cell>
          <cell r="F438">
            <v>0.14319999999999999</v>
          </cell>
          <cell r="G438">
            <v>0</v>
          </cell>
          <cell r="H438">
            <v>35349</v>
          </cell>
          <cell r="I438" t="str">
            <v>CDB</v>
          </cell>
          <cell r="J438" t="str">
            <v>NOM</v>
          </cell>
          <cell r="K438">
            <v>28</v>
          </cell>
          <cell r="L438">
            <v>2.8639999999999999</v>
          </cell>
          <cell r="M438">
            <v>537.64999999999964</v>
          </cell>
          <cell r="N438" t="str">
            <v>NUEVA</v>
          </cell>
        </row>
        <row r="439">
          <cell r="B439">
            <v>35326</v>
          </cell>
          <cell r="C439">
            <v>45</v>
          </cell>
          <cell r="D439">
            <v>45</v>
          </cell>
          <cell r="E439">
            <v>63.5</v>
          </cell>
          <cell r="F439">
            <v>0.14530000000000001</v>
          </cell>
          <cell r="G439">
            <v>0</v>
          </cell>
          <cell r="H439">
            <v>35368</v>
          </cell>
          <cell r="I439" t="str">
            <v>CDB</v>
          </cell>
          <cell r="J439" t="str">
            <v>NOM</v>
          </cell>
          <cell r="K439">
            <v>42</v>
          </cell>
          <cell r="L439">
            <v>6.5385000000000009</v>
          </cell>
          <cell r="M439">
            <v>502.64999999999964</v>
          </cell>
          <cell r="N439" t="str">
            <v>NUEVA</v>
          </cell>
        </row>
        <row r="440">
          <cell r="B440">
            <v>35333</v>
          </cell>
          <cell r="C440">
            <v>30</v>
          </cell>
          <cell r="D440">
            <v>30.5</v>
          </cell>
          <cell r="E440">
            <v>64.5</v>
          </cell>
          <cell r="F440">
            <v>0.14560000000000001</v>
          </cell>
          <cell r="G440">
            <v>0</v>
          </cell>
          <cell r="H440">
            <v>35375</v>
          </cell>
          <cell r="I440" t="str">
            <v>CDB</v>
          </cell>
          <cell r="J440" t="str">
            <v>NOM</v>
          </cell>
          <cell r="K440">
            <v>42</v>
          </cell>
          <cell r="L440">
            <v>4.4408000000000003</v>
          </cell>
          <cell r="M440">
            <v>453.14999999999964</v>
          </cell>
          <cell r="N440" t="str">
            <v>NUEVA</v>
          </cell>
        </row>
        <row r="441">
          <cell r="B441">
            <v>35334</v>
          </cell>
          <cell r="C441">
            <v>50</v>
          </cell>
          <cell r="D441">
            <v>56.7</v>
          </cell>
          <cell r="E441">
            <v>134.19999999999999</v>
          </cell>
          <cell r="F441">
            <v>0.14460000000000001</v>
          </cell>
          <cell r="G441">
            <v>0</v>
          </cell>
          <cell r="H441">
            <v>35376</v>
          </cell>
          <cell r="I441" t="str">
            <v>CDB</v>
          </cell>
          <cell r="J441" t="str">
            <v>NOM</v>
          </cell>
          <cell r="K441">
            <v>42</v>
          </cell>
          <cell r="L441">
            <v>8.1988200000000013</v>
          </cell>
          <cell r="M441">
            <v>409.70000000000073</v>
          </cell>
          <cell r="N441" t="str">
            <v>REAPERTURA</v>
          </cell>
        </row>
        <row r="442">
          <cell r="B442">
            <v>35335</v>
          </cell>
          <cell r="C442">
            <v>50</v>
          </cell>
          <cell r="D442">
            <v>50</v>
          </cell>
          <cell r="E442">
            <v>103</v>
          </cell>
          <cell r="F442">
            <v>0.1429</v>
          </cell>
          <cell r="G442">
            <v>0</v>
          </cell>
          <cell r="H442">
            <v>35363</v>
          </cell>
          <cell r="I442" t="str">
            <v>CDB</v>
          </cell>
          <cell r="J442" t="str">
            <v>NOM</v>
          </cell>
          <cell r="K442">
            <v>28</v>
          </cell>
          <cell r="L442">
            <v>7.1449999999999996</v>
          </cell>
          <cell r="M442">
            <v>459.70000000000073</v>
          </cell>
          <cell r="N442" t="str">
            <v>NUEVA</v>
          </cell>
        </row>
        <row r="443">
          <cell r="B443">
            <v>35340</v>
          </cell>
          <cell r="C443">
            <v>20</v>
          </cell>
          <cell r="D443">
            <v>20</v>
          </cell>
          <cell r="E443">
            <v>60</v>
          </cell>
          <cell r="F443">
            <v>0.14000000000000001</v>
          </cell>
          <cell r="G443">
            <v>0</v>
          </cell>
          <cell r="H443">
            <v>35382</v>
          </cell>
          <cell r="I443" t="str">
            <v>CDB</v>
          </cell>
          <cell r="J443" t="str">
            <v>NOM</v>
          </cell>
          <cell r="K443">
            <v>42</v>
          </cell>
          <cell r="L443">
            <v>2.8000000000000003</v>
          </cell>
          <cell r="M443">
            <v>479.70000000000073</v>
          </cell>
          <cell r="N443" t="str">
            <v>NUEVA</v>
          </cell>
        </row>
        <row r="444">
          <cell r="B444">
            <v>35341</v>
          </cell>
          <cell r="C444">
            <v>60</v>
          </cell>
          <cell r="D444">
            <v>60</v>
          </cell>
          <cell r="E444">
            <v>126.76</v>
          </cell>
          <cell r="F444">
            <v>0.14000000000000001</v>
          </cell>
          <cell r="G444">
            <v>0</v>
          </cell>
          <cell r="H444">
            <v>35397</v>
          </cell>
          <cell r="I444" t="str">
            <v>CDB</v>
          </cell>
          <cell r="J444" t="str">
            <v>NOM</v>
          </cell>
          <cell r="K444">
            <v>56</v>
          </cell>
          <cell r="L444">
            <v>8.4</v>
          </cell>
          <cell r="M444">
            <v>471.05000000000109</v>
          </cell>
          <cell r="N444" t="str">
            <v>NUEVA</v>
          </cell>
        </row>
        <row r="445">
          <cell r="B445">
            <v>35342</v>
          </cell>
          <cell r="C445">
            <v>40</v>
          </cell>
          <cell r="D445">
            <v>40.5</v>
          </cell>
          <cell r="E445">
            <v>64.5</v>
          </cell>
          <cell r="F445">
            <v>0.14030000000000001</v>
          </cell>
          <cell r="G445">
            <v>0</v>
          </cell>
          <cell r="H445">
            <v>35373</v>
          </cell>
          <cell r="I445" t="str">
            <v>CDB</v>
          </cell>
          <cell r="J445" t="str">
            <v>NOM</v>
          </cell>
          <cell r="K445">
            <v>31</v>
          </cell>
          <cell r="L445">
            <v>5.68215</v>
          </cell>
          <cell r="M445">
            <v>511.55000000000109</v>
          </cell>
          <cell r="N445" t="str">
            <v>NUEVA</v>
          </cell>
        </row>
        <row r="446">
          <cell r="B446">
            <v>35348</v>
          </cell>
          <cell r="C446">
            <v>40</v>
          </cell>
          <cell r="D446">
            <v>43.06</v>
          </cell>
          <cell r="E446">
            <v>77.06</v>
          </cell>
          <cell r="F446">
            <v>0.14019999999999999</v>
          </cell>
          <cell r="G446">
            <v>0</v>
          </cell>
          <cell r="H446">
            <v>35390</v>
          </cell>
          <cell r="I446" t="str">
            <v>CDB</v>
          </cell>
          <cell r="J446" t="str">
            <v>NOM</v>
          </cell>
          <cell r="K446">
            <v>42</v>
          </cell>
          <cell r="L446">
            <v>6.0370119999999998</v>
          </cell>
          <cell r="M446">
            <v>515.82999999999993</v>
          </cell>
          <cell r="N446" t="str">
            <v>NUEVA</v>
          </cell>
        </row>
        <row r="447">
          <cell r="B447">
            <v>35349</v>
          </cell>
          <cell r="C447">
            <v>50</v>
          </cell>
          <cell r="D447">
            <v>33</v>
          </cell>
          <cell r="E447">
            <v>35</v>
          </cell>
          <cell r="F447">
            <v>0.14410000000000001</v>
          </cell>
          <cell r="G447">
            <v>0</v>
          </cell>
          <cell r="H447">
            <v>35377</v>
          </cell>
          <cell r="I447" t="str">
            <v>CDB</v>
          </cell>
          <cell r="J447" t="str">
            <v>NOM</v>
          </cell>
          <cell r="K447">
            <v>28</v>
          </cell>
          <cell r="L447">
            <v>4.7553000000000001</v>
          </cell>
          <cell r="M447">
            <v>528.82999999999993</v>
          </cell>
          <cell r="N447" t="str">
            <v>NUEVA</v>
          </cell>
        </row>
        <row r="448">
          <cell r="B448">
            <v>35354</v>
          </cell>
          <cell r="C448">
            <v>30</v>
          </cell>
          <cell r="D448">
            <v>30</v>
          </cell>
          <cell r="E448">
            <v>68.5</v>
          </cell>
          <cell r="F448">
            <v>0.14050000000000001</v>
          </cell>
          <cell r="G448">
            <v>0</v>
          </cell>
          <cell r="H448">
            <v>35396</v>
          </cell>
          <cell r="I448" t="str">
            <v>CDB</v>
          </cell>
          <cell r="J448" t="str">
            <v>NOM</v>
          </cell>
          <cell r="K448">
            <v>42</v>
          </cell>
          <cell r="L448">
            <v>4.2150000000000007</v>
          </cell>
          <cell r="M448">
            <v>558.82999999999993</v>
          </cell>
          <cell r="N448" t="str">
            <v>NUEVA</v>
          </cell>
        </row>
        <row r="449">
          <cell r="B449">
            <v>35361</v>
          </cell>
          <cell r="C449">
            <v>20</v>
          </cell>
          <cell r="D449">
            <v>0</v>
          </cell>
          <cell r="E449">
            <v>13</v>
          </cell>
          <cell r="F449">
            <v>0</v>
          </cell>
          <cell r="G449">
            <v>0</v>
          </cell>
          <cell r="H449">
            <v>35403</v>
          </cell>
          <cell r="I449" t="str">
            <v>CDB</v>
          </cell>
          <cell r="J449" t="str">
            <v>NOM</v>
          </cell>
          <cell r="K449">
            <v>42</v>
          </cell>
          <cell r="L449">
            <v>0</v>
          </cell>
          <cell r="M449">
            <v>458.76000000000022</v>
          </cell>
          <cell r="N449" t="str">
            <v>NUEVA</v>
          </cell>
        </row>
        <row r="450">
          <cell r="B450">
            <v>35377</v>
          </cell>
          <cell r="C450">
            <v>30</v>
          </cell>
          <cell r="D450">
            <v>36.950000000000003</v>
          </cell>
          <cell r="E450">
            <v>52.25</v>
          </cell>
          <cell r="F450">
            <v>0.16039999999999999</v>
          </cell>
          <cell r="G450">
            <v>0</v>
          </cell>
          <cell r="H450">
            <v>35405</v>
          </cell>
          <cell r="I450" t="str">
            <v>CDB</v>
          </cell>
          <cell r="J450" t="str">
            <v>NOM</v>
          </cell>
          <cell r="K450">
            <v>28</v>
          </cell>
          <cell r="L450">
            <v>5.9267799999999999</v>
          </cell>
          <cell r="M450">
            <v>190.01000000000022</v>
          </cell>
          <cell r="N450" t="str">
            <v>NUEVA</v>
          </cell>
        </row>
        <row r="451">
          <cell r="B451">
            <v>35382</v>
          </cell>
          <cell r="C451">
            <v>30</v>
          </cell>
          <cell r="D451">
            <v>30</v>
          </cell>
          <cell r="E451">
            <v>73.2</v>
          </cell>
          <cell r="F451">
            <v>0.14499999999999999</v>
          </cell>
          <cell r="G451">
            <v>0</v>
          </cell>
          <cell r="H451">
            <v>35425</v>
          </cell>
          <cell r="I451" t="str">
            <v>CDB</v>
          </cell>
          <cell r="J451" t="str">
            <v>NOM</v>
          </cell>
          <cell r="K451">
            <v>43</v>
          </cell>
          <cell r="L451">
            <v>4.3499999999999996</v>
          </cell>
          <cell r="M451">
            <v>200.01000000000022</v>
          </cell>
          <cell r="N451" t="str">
            <v>NUEVA</v>
          </cell>
        </row>
        <row r="452">
          <cell r="B452">
            <v>35383</v>
          </cell>
          <cell r="C452">
            <v>20</v>
          </cell>
          <cell r="D452">
            <v>22.7</v>
          </cell>
          <cell r="E452">
            <v>49.2</v>
          </cell>
          <cell r="F452">
            <v>0.1474</v>
          </cell>
          <cell r="G452">
            <v>0</v>
          </cell>
          <cell r="H452">
            <v>35411</v>
          </cell>
          <cell r="I452" t="str">
            <v>CDB</v>
          </cell>
          <cell r="J452" t="str">
            <v>NOM</v>
          </cell>
          <cell r="K452">
            <v>28</v>
          </cell>
          <cell r="L452">
            <v>3.34598</v>
          </cell>
          <cell r="M452">
            <v>222.71000000000095</v>
          </cell>
          <cell r="N452" t="str">
            <v>NUEVA</v>
          </cell>
        </row>
        <row r="453">
          <cell r="B453">
            <v>35398</v>
          </cell>
          <cell r="C453">
            <v>20</v>
          </cell>
          <cell r="D453">
            <v>20</v>
          </cell>
          <cell r="E453">
            <v>41.27</v>
          </cell>
          <cell r="F453">
            <v>0.15740000000000001</v>
          </cell>
          <cell r="G453">
            <v>0</v>
          </cell>
          <cell r="H453">
            <v>35426</v>
          </cell>
          <cell r="I453" t="str">
            <v>CDB</v>
          </cell>
          <cell r="J453" t="str">
            <v>NOM</v>
          </cell>
          <cell r="K453">
            <v>28</v>
          </cell>
          <cell r="L453">
            <v>3.1480000000000001</v>
          </cell>
          <cell r="M453">
            <v>109.65000000000146</v>
          </cell>
          <cell r="N453" t="str">
            <v>NUEVA</v>
          </cell>
        </row>
        <row r="454">
          <cell r="B454">
            <v>35410</v>
          </cell>
          <cell r="C454">
            <v>30</v>
          </cell>
          <cell r="D454">
            <v>10.85</v>
          </cell>
          <cell r="E454">
            <v>38.35</v>
          </cell>
          <cell r="F454">
            <v>0.15759999999999999</v>
          </cell>
          <cell r="G454">
            <v>0</v>
          </cell>
          <cell r="H454">
            <v>35452</v>
          </cell>
          <cell r="I454" t="str">
            <v>CDB</v>
          </cell>
          <cell r="J454" t="str">
            <v>NOM</v>
          </cell>
          <cell r="K454">
            <v>42</v>
          </cell>
          <cell r="L454">
            <v>1.7099599999999999</v>
          </cell>
          <cell r="M454">
            <v>83.549999999999272</v>
          </cell>
          <cell r="N454" t="str">
            <v>NUEVA</v>
          </cell>
        </row>
        <row r="455">
          <cell r="B455">
            <v>35411</v>
          </cell>
          <cell r="C455">
            <v>25</v>
          </cell>
          <cell r="D455">
            <v>25</v>
          </cell>
          <cell r="E455">
            <v>44</v>
          </cell>
          <cell r="F455">
            <v>0.15820000000000001</v>
          </cell>
          <cell r="G455">
            <v>0</v>
          </cell>
          <cell r="H455">
            <v>35467</v>
          </cell>
          <cell r="I455" t="str">
            <v>CDB</v>
          </cell>
          <cell r="J455" t="str">
            <v>NOM</v>
          </cell>
          <cell r="K455">
            <v>56</v>
          </cell>
          <cell r="L455">
            <v>3.9550000000000001</v>
          </cell>
          <cell r="M455">
            <v>85.849999999998545</v>
          </cell>
          <cell r="N455" t="str">
            <v>NUEVA</v>
          </cell>
        </row>
        <row r="456">
          <cell r="B456">
            <v>35412</v>
          </cell>
          <cell r="C456">
            <v>25</v>
          </cell>
          <cell r="D456">
            <v>25</v>
          </cell>
          <cell r="E456">
            <v>44</v>
          </cell>
          <cell r="F456">
            <v>0.1605</v>
          </cell>
          <cell r="G456">
            <v>0</v>
          </cell>
          <cell r="H456">
            <v>35440</v>
          </cell>
          <cell r="I456" t="str">
            <v>CDB</v>
          </cell>
          <cell r="J456" t="str">
            <v>NOM</v>
          </cell>
          <cell r="K456">
            <v>28</v>
          </cell>
          <cell r="L456">
            <v>4.0125000000000002</v>
          </cell>
          <cell r="M456">
            <v>110.84999999999854</v>
          </cell>
          <cell r="N456" t="str">
            <v>NUEVA</v>
          </cell>
        </row>
        <row r="457">
          <cell r="B457">
            <v>35417</v>
          </cell>
          <cell r="C457">
            <v>20</v>
          </cell>
          <cell r="D457">
            <v>20</v>
          </cell>
          <cell r="E457">
            <v>31</v>
          </cell>
          <cell r="F457">
            <v>0.1615</v>
          </cell>
          <cell r="G457">
            <v>0</v>
          </cell>
          <cell r="H457">
            <v>35459</v>
          </cell>
          <cell r="I457" t="str">
            <v>CDB</v>
          </cell>
          <cell r="J457" t="str">
            <v>NOM</v>
          </cell>
          <cell r="K457">
            <v>42</v>
          </cell>
          <cell r="L457">
            <v>3.23</v>
          </cell>
          <cell r="M457">
            <v>130.84999999999854</v>
          </cell>
          <cell r="N457" t="str">
            <v>NUEVA</v>
          </cell>
        </row>
        <row r="458">
          <cell r="B458">
            <v>35438</v>
          </cell>
          <cell r="C458">
            <v>30</v>
          </cell>
          <cell r="D458">
            <v>30</v>
          </cell>
          <cell r="E458">
            <v>100.5</v>
          </cell>
          <cell r="F458">
            <v>0.14000000000000001</v>
          </cell>
          <cell r="G458">
            <v>0</v>
          </cell>
          <cell r="H458">
            <v>35480</v>
          </cell>
          <cell r="I458" t="str">
            <v>CDB</v>
          </cell>
          <cell r="J458" t="str">
            <v>NOM</v>
          </cell>
          <cell r="K458">
            <v>42</v>
          </cell>
          <cell r="L458">
            <v>4.2</v>
          </cell>
          <cell r="M458">
            <v>110.84999999999854</v>
          </cell>
          <cell r="N458" t="str">
            <v>NUEVA</v>
          </cell>
        </row>
        <row r="459">
          <cell r="B459">
            <v>35439</v>
          </cell>
          <cell r="C459">
            <v>40</v>
          </cell>
          <cell r="D459">
            <v>40</v>
          </cell>
          <cell r="E459">
            <v>100.05</v>
          </cell>
          <cell r="F459">
            <v>0.13739999999999999</v>
          </cell>
          <cell r="G459">
            <v>0</v>
          </cell>
          <cell r="H459">
            <v>35481</v>
          </cell>
          <cell r="I459" t="str">
            <v>CDB</v>
          </cell>
          <cell r="J459" t="str">
            <v>NOM</v>
          </cell>
          <cell r="K459">
            <v>42</v>
          </cell>
          <cell r="L459">
            <v>5.4959999999999996</v>
          </cell>
          <cell r="M459">
            <v>150.84999999999854</v>
          </cell>
          <cell r="N459" t="str">
            <v>NUEVA</v>
          </cell>
        </row>
        <row r="460">
          <cell r="B460">
            <v>35440</v>
          </cell>
          <cell r="C460">
            <v>70</v>
          </cell>
          <cell r="D460">
            <v>70</v>
          </cell>
          <cell r="E460">
            <v>77.5</v>
          </cell>
          <cell r="F460">
            <v>0.14549999999999999</v>
          </cell>
          <cell r="G460">
            <v>0</v>
          </cell>
          <cell r="H460">
            <v>35468</v>
          </cell>
          <cell r="I460" t="str">
            <v>CDB</v>
          </cell>
          <cell r="J460" t="str">
            <v>NOM</v>
          </cell>
          <cell r="K460">
            <v>28</v>
          </cell>
          <cell r="L460">
            <v>10.184999999999999</v>
          </cell>
          <cell r="M460">
            <v>195.84999999999854</v>
          </cell>
          <cell r="N460" t="str">
            <v>NUEVA</v>
          </cell>
        </row>
        <row r="461">
          <cell r="B461">
            <v>35445</v>
          </cell>
          <cell r="C461">
            <v>60</v>
          </cell>
          <cell r="D461">
            <v>64</v>
          </cell>
          <cell r="E461">
            <v>80.8</v>
          </cell>
          <cell r="F461">
            <v>0.14560000000000001</v>
          </cell>
          <cell r="G461">
            <v>0</v>
          </cell>
          <cell r="H461">
            <v>35487</v>
          </cell>
          <cell r="I461" t="str">
            <v>CDB</v>
          </cell>
          <cell r="J461" t="str">
            <v>NOM</v>
          </cell>
          <cell r="K461">
            <v>42</v>
          </cell>
          <cell r="L461">
            <v>9.3184000000000005</v>
          </cell>
          <cell r="M461">
            <v>259.84999999999854</v>
          </cell>
          <cell r="N461" t="str">
            <v>NUEVA</v>
          </cell>
        </row>
        <row r="462">
          <cell r="B462">
            <v>35446</v>
          </cell>
          <cell r="C462">
            <v>20</v>
          </cell>
          <cell r="D462">
            <v>20</v>
          </cell>
          <cell r="E462">
            <v>53.5</v>
          </cell>
          <cell r="F462">
            <v>0.1545</v>
          </cell>
          <cell r="G462">
            <v>0</v>
          </cell>
          <cell r="H462">
            <v>35502</v>
          </cell>
          <cell r="I462" t="str">
            <v>CDB</v>
          </cell>
          <cell r="J462" t="str">
            <v>NOM</v>
          </cell>
          <cell r="K462">
            <v>56</v>
          </cell>
          <cell r="L462">
            <v>3.09</v>
          </cell>
          <cell r="M462">
            <v>279.84999999999854</v>
          </cell>
          <cell r="N462" t="str">
            <v>NUEVA</v>
          </cell>
        </row>
        <row r="463">
          <cell r="B463">
            <v>35531</v>
          </cell>
          <cell r="C463">
            <v>20</v>
          </cell>
          <cell r="D463">
            <v>20</v>
          </cell>
          <cell r="E463">
            <v>75.3</v>
          </cell>
          <cell r="F463">
            <v>0.1479</v>
          </cell>
          <cell r="G463">
            <v>0</v>
          </cell>
          <cell r="H463">
            <v>35559</v>
          </cell>
          <cell r="I463" t="str">
            <v>CDB</v>
          </cell>
          <cell r="J463" t="str">
            <v>NOM</v>
          </cell>
          <cell r="K463">
            <v>28</v>
          </cell>
          <cell r="L463">
            <v>2.9580000000000002</v>
          </cell>
          <cell r="M463">
            <v>20</v>
          </cell>
          <cell r="N463" t="str">
            <v>NUEVA</v>
          </cell>
        </row>
        <row r="464">
          <cell r="B464">
            <v>35587</v>
          </cell>
          <cell r="C464">
            <v>30</v>
          </cell>
          <cell r="D464">
            <v>30</v>
          </cell>
          <cell r="E464">
            <v>81.75</v>
          </cell>
          <cell r="F464">
            <v>0.127</v>
          </cell>
          <cell r="G464">
            <v>0</v>
          </cell>
          <cell r="H464">
            <v>35615</v>
          </cell>
          <cell r="I464" t="str">
            <v>CDB</v>
          </cell>
          <cell r="J464" t="str">
            <v>NOM</v>
          </cell>
          <cell r="K464">
            <v>28</v>
          </cell>
          <cell r="L464">
            <v>3.81</v>
          </cell>
          <cell r="M464">
            <v>30</v>
          </cell>
          <cell r="N464" t="str">
            <v>NUEVA</v>
          </cell>
        </row>
        <row r="465">
          <cell r="B465">
            <v>35592</v>
          </cell>
          <cell r="C465">
            <v>45</v>
          </cell>
          <cell r="D465">
            <v>45</v>
          </cell>
          <cell r="E465">
            <v>105.75</v>
          </cell>
          <cell r="F465">
            <v>0.1241</v>
          </cell>
          <cell r="G465">
            <v>0</v>
          </cell>
          <cell r="H465">
            <v>35620</v>
          </cell>
          <cell r="I465" t="str">
            <v>CDB</v>
          </cell>
          <cell r="J465" t="str">
            <v>NOM</v>
          </cell>
          <cell r="K465">
            <v>28</v>
          </cell>
          <cell r="L465">
            <v>5.5845000000000002</v>
          </cell>
          <cell r="M465">
            <v>75</v>
          </cell>
          <cell r="N465" t="str">
            <v>NUEVA</v>
          </cell>
        </row>
        <row r="466">
          <cell r="B466">
            <v>35593</v>
          </cell>
          <cell r="C466">
            <v>30</v>
          </cell>
          <cell r="D466">
            <v>30</v>
          </cell>
          <cell r="E466">
            <v>49.25</v>
          </cell>
          <cell r="F466">
            <v>0.12</v>
          </cell>
          <cell r="G466">
            <v>0</v>
          </cell>
          <cell r="H466">
            <v>35621</v>
          </cell>
          <cell r="I466" t="str">
            <v>CDB</v>
          </cell>
          <cell r="J466" t="str">
            <v>NOM</v>
          </cell>
          <cell r="K466">
            <v>28</v>
          </cell>
          <cell r="L466">
            <v>3.5999999999999996</v>
          </cell>
          <cell r="M466">
            <v>105</v>
          </cell>
          <cell r="N466" t="str">
            <v>NUEVA</v>
          </cell>
        </row>
        <row r="467">
          <cell r="B467">
            <v>35594</v>
          </cell>
          <cell r="C467">
            <v>45</v>
          </cell>
          <cell r="D467">
            <v>45</v>
          </cell>
          <cell r="E467">
            <v>123</v>
          </cell>
          <cell r="F467">
            <v>0.11990000000000001</v>
          </cell>
          <cell r="G467">
            <v>0</v>
          </cell>
          <cell r="H467">
            <v>35622</v>
          </cell>
          <cell r="I467" t="str">
            <v>CDB</v>
          </cell>
          <cell r="J467" t="str">
            <v>NOM</v>
          </cell>
          <cell r="K467">
            <v>28</v>
          </cell>
          <cell r="L467">
            <v>5.3955000000000002</v>
          </cell>
          <cell r="M467">
            <v>150</v>
          </cell>
          <cell r="N467" t="str">
            <v>NUEVA</v>
          </cell>
        </row>
        <row r="468">
          <cell r="B468">
            <v>35620</v>
          </cell>
          <cell r="C468">
            <v>60</v>
          </cell>
          <cell r="D468">
            <v>60</v>
          </cell>
          <cell r="E468">
            <v>228.1</v>
          </cell>
          <cell r="F468">
            <v>0.1108</v>
          </cell>
          <cell r="G468">
            <v>0</v>
          </cell>
          <cell r="H468">
            <v>35648</v>
          </cell>
          <cell r="I468" t="str">
            <v>CDB</v>
          </cell>
          <cell r="J468" t="str">
            <v>NOM</v>
          </cell>
          <cell r="K468">
            <v>28</v>
          </cell>
          <cell r="L468">
            <v>6.6479999999999997</v>
          </cell>
          <cell r="M468">
            <v>135</v>
          </cell>
          <cell r="N468" t="str">
            <v>NUEVA</v>
          </cell>
        </row>
        <row r="469">
          <cell r="B469">
            <v>35621</v>
          </cell>
          <cell r="C469">
            <v>60</v>
          </cell>
          <cell r="D469">
            <v>60</v>
          </cell>
          <cell r="E469">
            <v>139</v>
          </cell>
          <cell r="F469">
            <v>0.105</v>
          </cell>
          <cell r="G469">
            <v>0</v>
          </cell>
          <cell r="H469">
            <v>35649</v>
          </cell>
          <cell r="I469" t="str">
            <v>CDB</v>
          </cell>
          <cell r="J469" t="str">
            <v>NOM</v>
          </cell>
          <cell r="K469">
            <v>28</v>
          </cell>
          <cell r="L469">
            <v>6.3</v>
          </cell>
          <cell r="M469">
            <v>165</v>
          </cell>
          <cell r="N469" t="str">
            <v>NUEVA</v>
          </cell>
        </row>
        <row r="470">
          <cell r="B470">
            <v>35622</v>
          </cell>
          <cell r="C470">
            <v>60</v>
          </cell>
          <cell r="D470">
            <v>60</v>
          </cell>
          <cell r="E470">
            <v>129</v>
          </cell>
          <cell r="F470">
            <v>0.1285</v>
          </cell>
          <cell r="G470">
            <v>0</v>
          </cell>
          <cell r="H470">
            <v>35678</v>
          </cell>
          <cell r="I470" t="str">
            <v>CDB</v>
          </cell>
          <cell r="J470" t="str">
            <v>NOM</v>
          </cell>
          <cell r="K470">
            <v>56</v>
          </cell>
          <cell r="L470">
            <v>7.71</v>
          </cell>
          <cell r="M470">
            <v>180</v>
          </cell>
          <cell r="N470" t="str">
            <v>NUEVA</v>
          </cell>
        </row>
        <row r="471">
          <cell r="B471">
            <v>35649</v>
          </cell>
          <cell r="C471">
            <v>70</v>
          </cell>
          <cell r="D471">
            <v>70</v>
          </cell>
          <cell r="E471">
            <v>221.1</v>
          </cell>
          <cell r="F471">
            <v>0.1222</v>
          </cell>
          <cell r="G471">
            <v>0</v>
          </cell>
          <cell r="H471">
            <v>35677</v>
          </cell>
          <cell r="I471" t="str">
            <v>CDB</v>
          </cell>
          <cell r="J471" t="str">
            <v>NOM</v>
          </cell>
          <cell r="K471">
            <v>28</v>
          </cell>
          <cell r="L471">
            <v>8.5540000000000003</v>
          </cell>
          <cell r="M471">
            <v>130</v>
          </cell>
          <cell r="N471" t="str">
            <v>NUEVA</v>
          </cell>
        </row>
        <row r="472">
          <cell r="B472">
            <v>35650</v>
          </cell>
          <cell r="C472">
            <v>100</v>
          </cell>
          <cell r="D472">
            <v>100</v>
          </cell>
          <cell r="E472">
            <v>240.5</v>
          </cell>
          <cell r="F472">
            <v>0.1148</v>
          </cell>
          <cell r="G472">
            <v>0</v>
          </cell>
          <cell r="H472">
            <v>35678</v>
          </cell>
          <cell r="I472" t="str">
            <v>CDB</v>
          </cell>
          <cell r="J472" t="str">
            <v>NOM</v>
          </cell>
          <cell r="K472">
            <v>28</v>
          </cell>
          <cell r="L472">
            <v>11.48</v>
          </cell>
          <cell r="M472">
            <v>230</v>
          </cell>
          <cell r="N472" t="str">
            <v>REAPERTURA</v>
          </cell>
        </row>
        <row r="473">
          <cell r="B473">
            <v>35655</v>
          </cell>
          <cell r="C473">
            <v>50</v>
          </cell>
          <cell r="D473">
            <v>58</v>
          </cell>
          <cell r="E473">
            <v>126</v>
          </cell>
          <cell r="F473">
            <v>0.12690000000000001</v>
          </cell>
          <cell r="G473">
            <v>0</v>
          </cell>
          <cell r="H473">
            <v>35683</v>
          </cell>
          <cell r="I473" t="str">
            <v>CDB</v>
          </cell>
          <cell r="J473" t="str">
            <v>NOM</v>
          </cell>
          <cell r="K473">
            <v>28</v>
          </cell>
          <cell r="L473">
            <v>7.3602000000000007</v>
          </cell>
          <cell r="M473">
            <v>288</v>
          </cell>
          <cell r="N473" t="str">
            <v>NUEVA</v>
          </cell>
        </row>
        <row r="474">
          <cell r="B474">
            <v>35656</v>
          </cell>
          <cell r="C474">
            <v>70</v>
          </cell>
          <cell r="D474">
            <v>80</v>
          </cell>
          <cell r="E474">
            <v>220.5</v>
          </cell>
          <cell r="F474">
            <v>0.128</v>
          </cell>
          <cell r="G474">
            <v>0</v>
          </cell>
          <cell r="H474">
            <v>35712</v>
          </cell>
          <cell r="I474" t="str">
            <v>CDB</v>
          </cell>
          <cell r="J474" t="str">
            <v>NOM</v>
          </cell>
          <cell r="K474">
            <v>56</v>
          </cell>
          <cell r="L474">
            <v>10.24</v>
          </cell>
          <cell r="M474">
            <v>368</v>
          </cell>
          <cell r="N474" t="str">
            <v>NUEVA</v>
          </cell>
        </row>
        <row r="475">
          <cell r="B475">
            <v>35657</v>
          </cell>
          <cell r="C475">
            <v>80</v>
          </cell>
          <cell r="D475">
            <v>80</v>
          </cell>
          <cell r="E475">
            <v>222.5</v>
          </cell>
          <cell r="F475">
            <v>0.13500000000000001</v>
          </cell>
          <cell r="G475">
            <v>0</v>
          </cell>
          <cell r="H475">
            <v>35713</v>
          </cell>
          <cell r="I475" t="str">
            <v>CDB</v>
          </cell>
          <cell r="J475" t="str">
            <v>NOM</v>
          </cell>
          <cell r="K475">
            <v>56</v>
          </cell>
          <cell r="L475">
            <v>10.8</v>
          </cell>
          <cell r="M475">
            <v>448</v>
          </cell>
          <cell r="N475" t="str">
            <v>NUEVA</v>
          </cell>
        </row>
        <row r="476">
          <cell r="B476">
            <v>35677</v>
          </cell>
          <cell r="C476">
            <v>70</v>
          </cell>
          <cell r="D476">
            <v>70</v>
          </cell>
          <cell r="E476">
            <v>322.8</v>
          </cell>
          <cell r="F476">
            <v>0.12379999999999999</v>
          </cell>
          <cell r="G476">
            <v>0</v>
          </cell>
          <cell r="H476">
            <v>35733</v>
          </cell>
          <cell r="I476" t="str">
            <v>CDB</v>
          </cell>
          <cell r="J476" t="str">
            <v>NOM</v>
          </cell>
          <cell r="K476">
            <v>56</v>
          </cell>
          <cell r="L476">
            <v>8.6660000000000004</v>
          </cell>
          <cell r="M476">
            <v>448</v>
          </cell>
          <cell r="N476" t="str">
            <v>NUEVA</v>
          </cell>
        </row>
        <row r="477">
          <cell r="B477">
            <v>35678</v>
          </cell>
          <cell r="C477">
            <v>160</v>
          </cell>
          <cell r="D477">
            <v>160</v>
          </cell>
          <cell r="E477">
            <v>324.10000000000002</v>
          </cell>
          <cell r="F477">
            <v>0.13450000000000001</v>
          </cell>
          <cell r="G477">
            <v>0</v>
          </cell>
          <cell r="H477">
            <v>35734</v>
          </cell>
          <cell r="I477" t="str">
            <v>CDB</v>
          </cell>
          <cell r="J477" t="str">
            <v>NOM</v>
          </cell>
          <cell r="K477">
            <v>56</v>
          </cell>
          <cell r="L477">
            <v>21.520000000000003</v>
          </cell>
          <cell r="M477">
            <v>448</v>
          </cell>
          <cell r="N477" t="str">
            <v>NUEVA</v>
          </cell>
        </row>
        <row r="478">
          <cell r="B478">
            <v>35683</v>
          </cell>
          <cell r="C478">
            <v>120</v>
          </cell>
          <cell r="D478">
            <v>120</v>
          </cell>
          <cell r="E478">
            <v>296.5</v>
          </cell>
          <cell r="F478">
            <v>0.1336</v>
          </cell>
          <cell r="G478">
            <v>0</v>
          </cell>
          <cell r="H478">
            <v>35739</v>
          </cell>
          <cell r="I478" t="str">
            <v>CDB</v>
          </cell>
          <cell r="J478" t="str">
            <v>NOM</v>
          </cell>
          <cell r="K478">
            <v>56</v>
          </cell>
          <cell r="L478">
            <v>16.032</v>
          </cell>
          <cell r="M478">
            <v>510</v>
          </cell>
          <cell r="N478" t="str">
            <v>NUEVA</v>
          </cell>
        </row>
        <row r="479">
          <cell r="B479">
            <v>35684</v>
          </cell>
          <cell r="C479">
            <v>50</v>
          </cell>
          <cell r="D479">
            <v>50</v>
          </cell>
          <cell r="E479">
            <v>179.5</v>
          </cell>
          <cell r="F479">
            <v>0.12989999999999999</v>
          </cell>
          <cell r="G479">
            <v>0</v>
          </cell>
          <cell r="H479">
            <v>35768</v>
          </cell>
          <cell r="I479" t="str">
            <v>CDB</v>
          </cell>
          <cell r="J479" t="str">
            <v>NOM</v>
          </cell>
          <cell r="K479">
            <v>84</v>
          </cell>
          <cell r="L479">
            <v>6.4949999999999992</v>
          </cell>
          <cell r="M479">
            <v>560</v>
          </cell>
          <cell r="N479" t="str">
            <v>NUEVA</v>
          </cell>
        </row>
        <row r="480">
          <cell r="B480">
            <v>35685</v>
          </cell>
          <cell r="C480">
            <v>80</v>
          </cell>
          <cell r="D480">
            <v>80</v>
          </cell>
          <cell r="E480">
            <v>137</v>
          </cell>
          <cell r="F480">
            <v>0.13769999999999999</v>
          </cell>
          <cell r="G480">
            <v>0</v>
          </cell>
          <cell r="H480">
            <v>35713</v>
          </cell>
          <cell r="I480" t="str">
            <v>CDB</v>
          </cell>
          <cell r="J480" t="str">
            <v>NOM</v>
          </cell>
          <cell r="K480">
            <v>28</v>
          </cell>
          <cell r="L480">
            <v>11.015999999999998</v>
          </cell>
          <cell r="M480">
            <v>640</v>
          </cell>
          <cell r="N480" t="str">
            <v>REAPERTURA</v>
          </cell>
        </row>
        <row r="481">
          <cell r="B481">
            <v>35704</v>
          </cell>
          <cell r="C481">
            <v>30</v>
          </cell>
          <cell r="D481">
            <v>30</v>
          </cell>
          <cell r="E481">
            <v>144.5</v>
          </cell>
          <cell r="F481">
            <v>0.1109</v>
          </cell>
          <cell r="G481">
            <v>0</v>
          </cell>
          <cell r="H481">
            <v>35760</v>
          </cell>
          <cell r="I481" t="str">
            <v>CDB</v>
          </cell>
          <cell r="J481" t="str">
            <v>NOM</v>
          </cell>
          <cell r="K481">
            <v>56</v>
          </cell>
          <cell r="L481">
            <v>3.327</v>
          </cell>
          <cell r="M481">
            <v>670</v>
          </cell>
          <cell r="N481" t="str">
            <v>NUEVA</v>
          </cell>
        </row>
        <row r="482">
          <cell r="B482">
            <v>35705</v>
          </cell>
          <cell r="C482">
            <v>50</v>
          </cell>
          <cell r="D482">
            <v>50</v>
          </cell>
          <cell r="E482">
            <v>268.5</v>
          </cell>
          <cell r="F482">
            <v>0.11020000000000001</v>
          </cell>
          <cell r="G482">
            <v>0</v>
          </cell>
          <cell r="H482">
            <v>35761</v>
          </cell>
          <cell r="I482" t="str">
            <v>CDB</v>
          </cell>
          <cell r="J482" t="str">
            <v>NOM</v>
          </cell>
          <cell r="K482">
            <v>56</v>
          </cell>
          <cell r="L482">
            <v>5.5100000000000007</v>
          </cell>
          <cell r="M482">
            <v>720</v>
          </cell>
          <cell r="N482" t="str">
            <v>NUEVA</v>
          </cell>
        </row>
        <row r="483">
          <cell r="B483">
            <v>35706</v>
          </cell>
          <cell r="C483">
            <v>70</v>
          </cell>
          <cell r="D483">
            <v>70</v>
          </cell>
          <cell r="E483">
            <v>187.5</v>
          </cell>
          <cell r="F483">
            <v>0.1191</v>
          </cell>
          <cell r="G483">
            <v>0</v>
          </cell>
          <cell r="H483">
            <v>35762</v>
          </cell>
          <cell r="I483" t="str">
            <v>CDB</v>
          </cell>
          <cell r="J483" t="str">
            <v>NOM</v>
          </cell>
          <cell r="K483">
            <v>56</v>
          </cell>
          <cell r="L483">
            <v>8.3369999999999997</v>
          </cell>
          <cell r="M483">
            <v>790</v>
          </cell>
          <cell r="N483" t="str">
            <v>NUEVA</v>
          </cell>
        </row>
        <row r="484">
          <cell r="B484">
            <v>35712</v>
          </cell>
          <cell r="C484">
            <v>120</v>
          </cell>
          <cell r="D484">
            <v>120</v>
          </cell>
          <cell r="E484">
            <v>445.5</v>
          </cell>
          <cell r="F484">
            <v>0.12</v>
          </cell>
          <cell r="G484">
            <v>0</v>
          </cell>
          <cell r="H484">
            <v>35768</v>
          </cell>
          <cell r="I484" t="str">
            <v>CDB</v>
          </cell>
          <cell r="J484" t="str">
            <v>NOM</v>
          </cell>
          <cell r="K484">
            <v>56</v>
          </cell>
          <cell r="L484">
            <v>14.399999999999999</v>
          </cell>
          <cell r="M484">
            <v>830</v>
          </cell>
          <cell r="N484" t="str">
            <v>REAPERTURA</v>
          </cell>
        </row>
        <row r="485">
          <cell r="B485">
            <v>35713</v>
          </cell>
          <cell r="C485">
            <v>210</v>
          </cell>
          <cell r="D485">
            <v>210</v>
          </cell>
          <cell r="E485">
            <v>403.5</v>
          </cell>
          <cell r="F485">
            <v>0.12</v>
          </cell>
          <cell r="G485">
            <v>0</v>
          </cell>
          <cell r="H485">
            <v>35741</v>
          </cell>
          <cell r="I485" t="str">
            <v>CDB</v>
          </cell>
          <cell r="J485" t="str">
            <v>NOM</v>
          </cell>
          <cell r="K485">
            <v>28</v>
          </cell>
          <cell r="L485">
            <v>25.2</v>
          </cell>
          <cell r="M485">
            <v>880</v>
          </cell>
          <cell r="N485" t="str">
            <v>NUEVA</v>
          </cell>
        </row>
        <row r="486">
          <cell r="B486">
            <v>35718</v>
          </cell>
          <cell r="C486">
            <v>100</v>
          </cell>
          <cell r="D486">
            <v>100</v>
          </cell>
          <cell r="E486">
            <v>334.5</v>
          </cell>
          <cell r="F486">
            <v>0.1091</v>
          </cell>
          <cell r="G486">
            <v>0</v>
          </cell>
          <cell r="H486">
            <v>35774</v>
          </cell>
          <cell r="I486" t="str">
            <v>CDB</v>
          </cell>
          <cell r="J486" t="str">
            <v>NOM</v>
          </cell>
          <cell r="K486">
            <v>56</v>
          </cell>
          <cell r="L486">
            <v>10.91</v>
          </cell>
          <cell r="M486">
            <v>980</v>
          </cell>
          <cell r="N486" t="str">
            <v>NUEVA</v>
          </cell>
        </row>
        <row r="487">
          <cell r="B487">
            <v>35719</v>
          </cell>
          <cell r="C487">
            <v>100</v>
          </cell>
          <cell r="D487">
            <v>100</v>
          </cell>
          <cell r="E487">
            <v>356</v>
          </cell>
          <cell r="F487">
            <v>0.1143</v>
          </cell>
          <cell r="G487">
            <v>0</v>
          </cell>
          <cell r="H487">
            <v>35775</v>
          </cell>
          <cell r="I487" t="str">
            <v>CDB</v>
          </cell>
          <cell r="J487" t="str">
            <v>NOM</v>
          </cell>
          <cell r="K487">
            <v>56</v>
          </cell>
          <cell r="L487">
            <v>11.43</v>
          </cell>
          <cell r="M487">
            <v>1080</v>
          </cell>
          <cell r="N487" t="str">
            <v>NUEVA</v>
          </cell>
        </row>
        <row r="488">
          <cell r="B488">
            <v>35720</v>
          </cell>
          <cell r="C488">
            <v>50</v>
          </cell>
          <cell r="D488">
            <v>50</v>
          </cell>
          <cell r="E488">
            <v>198</v>
          </cell>
          <cell r="F488">
            <v>0.1143</v>
          </cell>
          <cell r="G488">
            <v>0</v>
          </cell>
          <cell r="H488">
            <v>35776</v>
          </cell>
          <cell r="I488" t="str">
            <v>CDB</v>
          </cell>
          <cell r="J488" t="str">
            <v>NOM</v>
          </cell>
          <cell r="K488">
            <v>56</v>
          </cell>
          <cell r="L488">
            <v>5.7149999999999999</v>
          </cell>
          <cell r="M488">
            <v>1130</v>
          </cell>
          <cell r="N488" t="str">
            <v>NUEVA</v>
          </cell>
        </row>
        <row r="489">
          <cell r="B489">
            <v>35739</v>
          </cell>
          <cell r="C489">
            <v>100</v>
          </cell>
          <cell r="D489">
            <v>100</v>
          </cell>
          <cell r="E489">
            <v>259.5</v>
          </cell>
          <cell r="F489">
            <v>0.13189999999999999</v>
          </cell>
          <cell r="G489">
            <v>0</v>
          </cell>
          <cell r="H489">
            <v>35767</v>
          </cell>
          <cell r="I489" t="str">
            <v>CDB</v>
          </cell>
          <cell r="J489" t="str">
            <v>NOM</v>
          </cell>
          <cell r="K489">
            <v>28</v>
          </cell>
          <cell r="L489">
            <v>13.19</v>
          </cell>
          <cell r="M489">
            <v>880</v>
          </cell>
          <cell r="N489" t="str">
            <v>NUEVA</v>
          </cell>
        </row>
        <row r="490">
          <cell r="B490">
            <v>35740</v>
          </cell>
          <cell r="C490">
            <v>75</v>
          </cell>
          <cell r="D490">
            <v>75</v>
          </cell>
          <cell r="E490">
            <v>157</v>
          </cell>
          <cell r="F490">
            <v>0.13250000000000001</v>
          </cell>
          <cell r="G490">
            <v>0</v>
          </cell>
          <cell r="H490">
            <v>35797</v>
          </cell>
          <cell r="I490" t="str">
            <v>CDB</v>
          </cell>
          <cell r="J490" t="str">
            <v>NOM</v>
          </cell>
          <cell r="K490">
            <v>57</v>
          </cell>
          <cell r="L490">
            <v>9.9375</v>
          </cell>
          <cell r="M490">
            <v>955</v>
          </cell>
          <cell r="N490" t="str">
            <v>NUEVA</v>
          </cell>
        </row>
        <row r="491">
          <cell r="B491">
            <v>35741</v>
          </cell>
          <cell r="C491">
            <v>200</v>
          </cell>
          <cell r="D491">
            <v>200</v>
          </cell>
          <cell r="E491">
            <v>252.5</v>
          </cell>
          <cell r="F491">
            <v>0.13850000000000001</v>
          </cell>
          <cell r="G491">
            <v>0</v>
          </cell>
          <cell r="H491">
            <v>35797</v>
          </cell>
          <cell r="I491" t="str">
            <v>CDB</v>
          </cell>
          <cell r="J491" t="str">
            <v>NOM</v>
          </cell>
          <cell r="K491">
            <v>56</v>
          </cell>
          <cell r="L491">
            <v>27.700000000000003</v>
          </cell>
          <cell r="M491">
            <v>945</v>
          </cell>
          <cell r="N491" t="str">
            <v>REAPERTURA</v>
          </cell>
        </row>
        <row r="492">
          <cell r="B492">
            <v>35746</v>
          </cell>
          <cell r="C492">
            <v>80</v>
          </cell>
          <cell r="D492">
            <v>80</v>
          </cell>
          <cell r="E492">
            <v>187.5</v>
          </cell>
          <cell r="F492">
            <v>0.14030000000000001</v>
          </cell>
          <cell r="G492">
            <v>0</v>
          </cell>
          <cell r="H492">
            <v>35802</v>
          </cell>
          <cell r="I492" t="str">
            <v>CDB</v>
          </cell>
          <cell r="J492" t="str">
            <v>NOM</v>
          </cell>
          <cell r="K492">
            <v>56</v>
          </cell>
          <cell r="L492">
            <v>11.224</v>
          </cell>
          <cell r="M492">
            <v>1025</v>
          </cell>
          <cell r="N492" t="str">
            <v>NUEVA</v>
          </cell>
        </row>
        <row r="493">
          <cell r="B493">
            <v>35747</v>
          </cell>
          <cell r="C493">
            <v>50</v>
          </cell>
          <cell r="D493">
            <v>50</v>
          </cell>
          <cell r="E493">
            <v>104.5</v>
          </cell>
          <cell r="F493">
            <v>0.14180000000000001</v>
          </cell>
          <cell r="G493">
            <v>0</v>
          </cell>
          <cell r="H493">
            <v>35831</v>
          </cell>
          <cell r="I493" t="str">
            <v>CDB</v>
          </cell>
          <cell r="J493" t="str">
            <v>NOM</v>
          </cell>
          <cell r="K493">
            <v>84</v>
          </cell>
          <cell r="L493">
            <v>7.0900000000000007</v>
          </cell>
          <cell r="M493">
            <v>1075</v>
          </cell>
          <cell r="N493" t="str">
            <v>NUEVA</v>
          </cell>
        </row>
        <row r="494">
          <cell r="B494">
            <v>35769</v>
          </cell>
          <cell r="C494">
            <v>30</v>
          </cell>
          <cell r="D494">
            <v>30</v>
          </cell>
          <cell r="E494">
            <v>80</v>
          </cell>
          <cell r="F494">
            <v>0.1361</v>
          </cell>
          <cell r="G494">
            <v>0</v>
          </cell>
          <cell r="H494">
            <v>35853</v>
          </cell>
          <cell r="I494" t="str">
            <v>CDB</v>
          </cell>
          <cell r="J494" t="str">
            <v>NOM</v>
          </cell>
          <cell r="K494">
            <v>84</v>
          </cell>
          <cell r="L494">
            <v>4.0830000000000002</v>
          </cell>
          <cell r="M494">
            <v>685</v>
          </cell>
          <cell r="N494" t="str">
            <v>NUEVA</v>
          </cell>
        </row>
        <row r="495">
          <cell r="B495">
            <v>35774</v>
          </cell>
          <cell r="C495">
            <v>90</v>
          </cell>
          <cell r="D495">
            <v>90</v>
          </cell>
          <cell r="E495">
            <v>138</v>
          </cell>
          <cell r="F495">
            <v>0.13689999999999999</v>
          </cell>
          <cell r="G495">
            <v>0</v>
          </cell>
          <cell r="H495">
            <v>35830</v>
          </cell>
          <cell r="I495" t="str">
            <v>CDB</v>
          </cell>
          <cell r="J495" t="str">
            <v>NOM</v>
          </cell>
          <cell r="K495">
            <v>56</v>
          </cell>
          <cell r="L495">
            <v>12.321</v>
          </cell>
          <cell r="M495">
            <v>675</v>
          </cell>
          <cell r="N495" t="str">
            <v>NUEVA</v>
          </cell>
        </row>
        <row r="496">
          <cell r="B496">
            <v>35775</v>
          </cell>
          <cell r="C496">
            <v>90</v>
          </cell>
          <cell r="D496">
            <v>90</v>
          </cell>
          <cell r="E496">
            <v>97</v>
          </cell>
          <cell r="F496">
            <v>0.14230000000000001</v>
          </cell>
          <cell r="G496">
            <v>0</v>
          </cell>
          <cell r="H496">
            <v>35859</v>
          </cell>
          <cell r="I496" t="str">
            <v>CDB</v>
          </cell>
          <cell r="J496" t="str">
            <v>NOM</v>
          </cell>
          <cell r="K496">
            <v>84</v>
          </cell>
          <cell r="L496">
            <v>12.807</v>
          </cell>
          <cell r="M496">
            <v>665</v>
          </cell>
          <cell r="N496" t="str">
            <v>NUEVA</v>
          </cell>
        </row>
        <row r="497">
          <cell r="B497">
            <v>35776</v>
          </cell>
          <cell r="C497">
            <v>30</v>
          </cell>
          <cell r="D497">
            <v>30</v>
          </cell>
          <cell r="E497">
            <v>114.5</v>
          </cell>
          <cell r="F497">
            <v>0.14510000000000001</v>
          </cell>
          <cell r="G497">
            <v>0</v>
          </cell>
          <cell r="H497">
            <v>35860</v>
          </cell>
          <cell r="I497" t="str">
            <v>CDB</v>
          </cell>
          <cell r="J497" t="str">
            <v>NOM</v>
          </cell>
          <cell r="K497">
            <v>84</v>
          </cell>
          <cell r="L497">
            <v>4.3529999999999998</v>
          </cell>
          <cell r="M497">
            <v>645</v>
          </cell>
          <cell r="N497" t="str">
            <v>NUEVA</v>
          </cell>
        </row>
        <row r="498">
          <cell r="B498">
            <v>35797</v>
          </cell>
          <cell r="C498">
            <v>150</v>
          </cell>
          <cell r="D498">
            <v>150</v>
          </cell>
          <cell r="E498">
            <v>314.5</v>
          </cell>
          <cell r="F498">
            <v>0.1328</v>
          </cell>
          <cell r="G498">
            <v>0</v>
          </cell>
          <cell r="H498">
            <v>35853</v>
          </cell>
          <cell r="I498" t="str">
            <v>CDB</v>
          </cell>
          <cell r="J498" t="str">
            <v>NOM</v>
          </cell>
          <cell r="K498">
            <v>56</v>
          </cell>
          <cell r="L498">
            <v>19.920000000000002</v>
          </cell>
          <cell r="M498">
            <v>520</v>
          </cell>
          <cell r="N498" t="str">
            <v>REAPERTURA</v>
          </cell>
        </row>
        <row r="499">
          <cell r="B499">
            <v>35802</v>
          </cell>
          <cell r="C499">
            <v>250</v>
          </cell>
          <cell r="D499">
            <v>250</v>
          </cell>
          <cell r="E499">
            <v>508</v>
          </cell>
          <cell r="F499">
            <v>0.1368</v>
          </cell>
          <cell r="G499">
            <v>0</v>
          </cell>
          <cell r="H499">
            <v>35886</v>
          </cell>
          <cell r="I499" t="str">
            <v>CDB</v>
          </cell>
          <cell r="J499" t="str">
            <v>NOM</v>
          </cell>
          <cell r="K499">
            <v>84</v>
          </cell>
          <cell r="L499">
            <v>34.200000000000003</v>
          </cell>
          <cell r="M499">
            <v>690</v>
          </cell>
          <cell r="N499" t="str">
            <v>NUEVA</v>
          </cell>
        </row>
        <row r="500">
          <cell r="B500">
            <v>35803</v>
          </cell>
          <cell r="C500">
            <v>150</v>
          </cell>
          <cell r="D500">
            <v>150</v>
          </cell>
          <cell r="E500">
            <v>428.15</v>
          </cell>
          <cell r="F500">
            <v>0.1386</v>
          </cell>
          <cell r="G500">
            <v>0</v>
          </cell>
          <cell r="H500">
            <v>35859</v>
          </cell>
          <cell r="I500" t="str">
            <v>CDB</v>
          </cell>
          <cell r="J500" t="str">
            <v>NOM</v>
          </cell>
          <cell r="K500">
            <v>56</v>
          </cell>
          <cell r="L500">
            <v>20.79</v>
          </cell>
          <cell r="M500">
            <v>840</v>
          </cell>
          <cell r="N500" t="str">
            <v>REAPERTURA</v>
          </cell>
        </row>
        <row r="501">
          <cell r="B501">
            <v>35804</v>
          </cell>
          <cell r="C501">
            <v>150</v>
          </cell>
          <cell r="D501">
            <v>150</v>
          </cell>
          <cell r="E501">
            <v>236.5</v>
          </cell>
          <cell r="F501">
            <v>0.1399</v>
          </cell>
          <cell r="G501">
            <v>0</v>
          </cell>
          <cell r="H501">
            <v>35832</v>
          </cell>
          <cell r="I501" t="str">
            <v>CDB</v>
          </cell>
          <cell r="J501" t="str">
            <v>NOM</v>
          </cell>
          <cell r="K501">
            <v>28</v>
          </cell>
          <cell r="L501">
            <v>20.984999999999999</v>
          </cell>
          <cell r="M501">
            <v>990</v>
          </cell>
          <cell r="N501" t="str">
            <v>NUEVA</v>
          </cell>
        </row>
        <row r="502">
          <cell r="B502">
            <v>35809</v>
          </cell>
          <cell r="C502">
            <v>120</v>
          </cell>
          <cell r="D502">
            <v>120</v>
          </cell>
          <cell r="E502">
            <v>329.5</v>
          </cell>
          <cell r="F502">
            <v>0.13769999999999999</v>
          </cell>
          <cell r="G502">
            <v>0</v>
          </cell>
          <cell r="H502">
            <v>35893</v>
          </cell>
          <cell r="I502" t="str">
            <v>CDB</v>
          </cell>
          <cell r="J502" t="str">
            <v>NOM</v>
          </cell>
          <cell r="K502">
            <v>84</v>
          </cell>
          <cell r="L502">
            <v>16.523999999999997</v>
          </cell>
          <cell r="M502">
            <v>1110</v>
          </cell>
          <cell r="N502" t="str">
            <v>NUEVA</v>
          </cell>
        </row>
        <row r="503">
          <cell r="B503">
            <v>35811</v>
          </cell>
          <cell r="C503">
            <v>50</v>
          </cell>
          <cell r="D503">
            <v>50</v>
          </cell>
          <cell r="E503">
            <v>288.5</v>
          </cell>
          <cell r="F503">
            <v>0.1338</v>
          </cell>
          <cell r="G503">
            <v>0</v>
          </cell>
          <cell r="H503">
            <v>35867</v>
          </cell>
          <cell r="I503" t="str">
            <v>CDB</v>
          </cell>
          <cell r="J503" t="str">
            <v>NOM</v>
          </cell>
          <cell r="K503">
            <v>56</v>
          </cell>
          <cell r="L503">
            <v>6.69</v>
          </cell>
          <cell r="M503">
            <v>1160</v>
          </cell>
          <cell r="N503" t="str">
            <v>NUEVA</v>
          </cell>
        </row>
        <row r="504">
          <cell r="B504">
            <v>35832</v>
          </cell>
          <cell r="C504">
            <v>60</v>
          </cell>
          <cell r="D504">
            <v>60</v>
          </cell>
          <cell r="E504">
            <v>190</v>
          </cell>
          <cell r="F504">
            <v>0.13919999999999999</v>
          </cell>
          <cell r="G504">
            <v>0</v>
          </cell>
          <cell r="H504">
            <v>35860</v>
          </cell>
          <cell r="I504" t="str">
            <v>CDB</v>
          </cell>
          <cell r="J504" t="str">
            <v>NOM</v>
          </cell>
          <cell r="K504">
            <v>28</v>
          </cell>
          <cell r="L504">
            <v>8.3520000000000003</v>
          </cell>
          <cell r="M504">
            <v>930</v>
          </cell>
          <cell r="N504" t="str">
            <v>REAPERTURA</v>
          </cell>
        </row>
        <row r="505">
          <cell r="B505">
            <v>35837</v>
          </cell>
          <cell r="C505">
            <v>60</v>
          </cell>
          <cell r="D505">
            <v>42.1</v>
          </cell>
          <cell r="E505">
            <v>42.1</v>
          </cell>
          <cell r="F505">
            <v>0.154</v>
          </cell>
          <cell r="G505">
            <v>0</v>
          </cell>
          <cell r="H505">
            <v>35865</v>
          </cell>
          <cell r="I505" t="str">
            <v>CDB</v>
          </cell>
          <cell r="J505" t="str">
            <v>NOM</v>
          </cell>
          <cell r="K505">
            <v>28</v>
          </cell>
          <cell r="L505">
            <v>6.4834000000000005</v>
          </cell>
          <cell r="M505">
            <v>972.09999999999854</v>
          </cell>
          <cell r="N505" t="str">
            <v>NUEVA</v>
          </cell>
        </row>
        <row r="506">
          <cell r="B506">
            <v>35859</v>
          </cell>
          <cell r="C506">
            <v>50</v>
          </cell>
          <cell r="D506">
            <v>50</v>
          </cell>
          <cell r="E506">
            <v>154</v>
          </cell>
          <cell r="F506">
            <v>0.17350000000000002</v>
          </cell>
          <cell r="G506">
            <v>0</v>
          </cell>
          <cell r="H506">
            <v>35887</v>
          </cell>
          <cell r="I506" t="str">
            <v>CDB</v>
          </cell>
          <cell r="J506" t="str">
            <v>NOM</v>
          </cell>
          <cell r="K506">
            <v>28</v>
          </cell>
          <cell r="L506">
            <v>8.6750000000000007</v>
          </cell>
          <cell r="M506">
            <v>602.09999999999854</v>
          </cell>
          <cell r="N506" t="str">
            <v>NUEVA</v>
          </cell>
        </row>
        <row r="507">
          <cell r="B507">
            <v>35860</v>
          </cell>
          <cell r="C507">
            <v>90</v>
          </cell>
          <cell r="D507">
            <v>90</v>
          </cell>
          <cell r="E507">
            <v>140.5</v>
          </cell>
          <cell r="F507">
            <v>0.1749</v>
          </cell>
          <cell r="G507">
            <v>0</v>
          </cell>
          <cell r="H507">
            <v>35888</v>
          </cell>
          <cell r="I507" t="str">
            <v>CDB</v>
          </cell>
          <cell r="J507" t="str">
            <v>NOM</v>
          </cell>
          <cell r="K507">
            <v>28</v>
          </cell>
          <cell r="L507">
            <v>15.741</v>
          </cell>
          <cell r="M507">
            <v>602.09999999999854</v>
          </cell>
          <cell r="N507" t="str">
            <v>NUEVA</v>
          </cell>
        </row>
        <row r="508">
          <cell r="B508">
            <v>35863</v>
          </cell>
          <cell r="C508">
            <v>30</v>
          </cell>
          <cell r="D508">
            <v>30</v>
          </cell>
          <cell r="E508">
            <v>81.5</v>
          </cell>
          <cell r="F508">
            <v>0.17710000000000001</v>
          </cell>
          <cell r="G508">
            <v>0</v>
          </cell>
          <cell r="H508">
            <v>35891</v>
          </cell>
          <cell r="I508" t="str">
            <v>CDB</v>
          </cell>
          <cell r="J508" t="str">
            <v>NOM</v>
          </cell>
          <cell r="K508">
            <v>28</v>
          </cell>
          <cell r="L508">
            <v>5.3130000000000006</v>
          </cell>
          <cell r="M508">
            <v>632.09999999999854</v>
          </cell>
          <cell r="N508" t="str">
            <v>NUEVA</v>
          </cell>
        </row>
        <row r="509">
          <cell r="B509">
            <v>35865</v>
          </cell>
          <cell r="C509">
            <v>100</v>
          </cell>
          <cell r="D509">
            <v>100</v>
          </cell>
          <cell r="E509">
            <v>191</v>
          </cell>
          <cell r="F509">
            <v>0.17369999999999999</v>
          </cell>
          <cell r="G509">
            <v>0</v>
          </cell>
          <cell r="H509">
            <v>35921</v>
          </cell>
          <cell r="I509" t="str">
            <v>CDB</v>
          </cell>
          <cell r="J509" t="str">
            <v>NOM</v>
          </cell>
          <cell r="K509">
            <v>56</v>
          </cell>
          <cell r="L509">
            <v>17.37</v>
          </cell>
          <cell r="M509">
            <v>690</v>
          </cell>
          <cell r="N509" t="str">
            <v>NUEVA</v>
          </cell>
        </row>
        <row r="510">
          <cell r="B510">
            <v>35866</v>
          </cell>
          <cell r="C510">
            <v>80</v>
          </cell>
          <cell r="D510">
            <v>80</v>
          </cell>
          <cell r="E510">
            <v>210.3</v>
          </cell>
          <cell r="F510">
            <v>0.1711</v>
          </cell>
          <cell r="G510">
            <v>0</v>
          </cell>
          <cell r="H510">
            <v>35922</v>
          </cell>
          <cell r="I510" t="str">
            <v>CDB</v>
          </cell>
          <cell r="J510" t="str">
            <v>NOM</v>
          </cell>
          <cell r="K510">
            <v>56</v>
          </cell>
          <cell r="L510">
            <v>13.688000000000001</v>
          </cell>
          <cell r="M510">
            <v>770</v>
          </cell>
          <cell r="N510" t="str">
            <v>NUEVA</v>
          </cell>
        </row>
        <row r="511">
          <cell r="B511">
            <v>35867</v>
          </cell>
          <cell r="C511">
            <v>125</v>
          </cell>
          <cell r="D511">
            <v>125</v>
          </cell>
          <cell r="E511">
            <v>213.1</v>
          </cell>
          <cell r="F511">
            <v>0.1694</v>
          </cell>
          <cell r="G511">
            <v>0</v>
          </cell>
          <cell r="H511">
            <v>35923</v>
          </cell>
          <cell r="I511" t="str">
            <v>CDB</v>
          </cell>
          <cell r="J511" t="str">
            <v>NOM</v>
          </cell>
          <cell r="K511">
            <v>56</v>
          </cell>
          <cell r="L511">
            <v>21.175000000000001</v>
          </cell>
          <cell r="M511">
            <v>845</v>
          </cell>
          <cell r="N511" t="str">
            <v>NUEVA</v>
          </cell>
        </row>
        <row r="512">
          <cell r="B512">
            <v>35879</v>
          </cell>
          <cell r="C512">
            <v>30</v>
          </cell>
          <cell r="D512">
            <v>34.799999999999997</v>
          </cell>
          <cell r="E512">
            <v>128.4</v>
          </cell>
          <cell r="F512">
            <v>0.15409999999999999</v>
          </cell>
          <cell r="G512">
            <v>0</v>
          </cell>
          <cell r="H512">
            <v>35935</v>
          </cell>
          <cell r="I512" t="str">
            <v>CDB</v>
          </cell>
          <cell r="J512" t="str">
            <v>NOM</v>
          </cell>
          <cell r="K512">
            <v>56</v>
          </cell>
          <cell r="L512">
            <v>5.3626799999999992</v>
          </cell>
          <cell r="M512">
            <v>879.79999999999927</v>
          </cell>
          <cell r="N512" t="str">
            <v>NUEVA</v>
          </cell>
        </row>
        <row r="513">
          <cell r="B513">
            <v>35887</v>
          </cell>
          <cell r="C513">
            <v>60</v>
          </cell>
          <cell r="D513">
            <v>60</v>
          </cell>
          <cell r="E513">
            <v>243.85</v>
          </cell>
          <cell r="F513">
            <v>0.14810000000000001</v>
          </cell>
          <cell r="G513">
            <v>0</v>
          </cell>
          <cell r="H513">
            <v>35943</v>
          </cell>
          <cell r="I513" t="str">
            <v>CDB</v>
          </cell>
          <cell r="J513" t="str">
            <v>NOM</v>
          </cell>
          <cell r="K513">
            <v>56</v>
          </cell>
          <cell r="L513">
            <v>8.886000000000001</v>
          </cell>
          <cell r="M513">
            <v>639.79999999999927</v>
          </cell>
          <cell r="N513" t="str">
            <v>NUEVA</v>
          </cell>
        </row>
        <row r="514">
          <cell r="B514">
            <v>35888</v>
          </cell>
          <cell r="C514">
            <v>120</v>
          </cell>
          <cell r="D514">
            <v>120</v>
          </cell>
          <cell r="E514">
            <v>254.9</v>
          </cell>
          <cell r="F514">
            <v>0.14779999999999999</v>
          </cell>
          <cell r="G514">
            <v>0</v>
          </cell>
          <cell r="H514">
            <v>35944</v>
          </cell>
          <cell r="I514" t="str">
            <v>CDB</v>
          </cell>
          <cell r="J514" t="str">
            <v>NOM</v>
          </cell>
          <cell r="K514">
            <v>56</v>
          </cell>
          <cell r="L514">
            <v>17.735999999999997</v>
          </cell>
          <cell r="M514">
            <v>669.79999999999927</v>
          </cell>
          <cell r="N514" t="str">
            <v>NUEVA</v>
          </cell>
        </row>
        <row r="515">
          <cell r="B515">
            <v>35891</v>
          </cell>
          <cell r="C515">
            <v>80</v>
          </cell>
          <cell r="D515">
            <v>80</v>
          </cell>
          <cell r="E515">
            <v>230.8</v>
          </cell>
          <cell r="F515">
            <v>0.14960000000000001</v>
          </cell>
          <cell r="G515">
            <v>0</v>
          </cell>
          <cell r="H515">
            <v>35947</v>
          </cell>
          <cell r="I515" t="str">
            <v>CDB</v>
          </cell>
          <cell r="J515" t="str">
            <v>NOM</v>
          </cell>
          <cell r="K515">
            <v>56</v>
          </cell>
          <cell r="L515">
            <v>11.968</v>
          </cell>
          <cell r="M515">
            <v>719.79999999999927</v>
          </cell>
          <cell r="N515" t="str">
            <v>NUEVA</v>
          </cell>
        </row>
        <row r="516">
          <cell r="B516">
            <v>35892</v>
          </cell>
          <cell r="C516">
            <v>60</v>
          </cell>
          <cell r="D516">
            <v>60</v>
          </cell>
          <cell r="E516">
            <v>129.6</v>
          </cell>
          <cell r="F516">
            <v>0.15</v>
          </cell>
          <cell r="G516">
            <v>0</v>
          </cell>
          <cell r="H516">
            <v>35948</v>
          </cell>
          <cell r="I516" t="str">
            <v>CDB</v>
          </cell>
          <cell r="J516" t="str">
            <v>NOM</v>
          </cell>
          <cell r="K516">
            <v>56</v>
          </cell>
          <cell r="L516">
            <v>9</v>
          </cell>
          <cell r="M516">
            <v>779.79999999999927</v>
          </cell>
          <cell r="N516" t="str">
            <v>NUEVA</v>
          </cell>
        </row>
        <row r="517">
          <cell r="B517">
            <v>35893</v>
          </cell>
          <cell r="C517">
            <v>30</v>
          </cell>
          <cell r="D517">
            <v>30</v>
          </cell>
          <cell r="E517">
            <v>148</v>
          </cell>
          <cell r="F517">
            <v>0.1472</v>
          </cell>
          <cell r="G517">
            <v>0</v>
          </cell>
          <cell r="H517">
            <v>35949</v>
          </cell>
          <cell r="I517" t="str">
            <v>CDB</v>
          </cell>
          <cell r="J517" t="str">
            <v>NOM</v>
          </cell>
          <cell r="K517">
            <v>56</v>
          </cell>
          <cell r="L517">
            <v>4.4160000000000004</v>
          </cell>
          <cell r="M517">
            <v>689.79999999999927</v>
          </cell>
          <cell r="N517" t="str">
            <v>NUEVA</v>
          </cell>
        </row>
        <row r="518">
          <cell r="B518">
            <v>35898</v>
          </cell>
          <cell r="C518">
            <v>100</v>
          </cell>
          <cell r="D518">
            <v>100</v>
          </cell>
          <cell r="E518">
            <v>287.5</v>
          </cell>
          <cell r="F518">
            <v>0.1487</v>
          </cell>
          <cell r="G518">
            <v>0</v>
          </cell>
          <cell r="H518">
            <v>35982</v>
          </cell>
          <cell r="I518" t="str">
            <v>CDB</v>
          </cell>
          <cell r="J518" t="str">
            <v>NOM</v>
          </cell>
          <cell r="K518">
            <v>84</v>
          </cell>
          <cell r="L518">
            <v>14.87</v>
          </cell>
          <cell r="M518">
            <v>789.79999999999927</v>
          </cell>
          <cell r="N518" t="str">
            <v>NUEVA</v>
          </cell>
        </row>
        <row r="519">
          <cell r="B519">
            <v>35899</v>
          </cell>
          <cell r="C519">
            <v>100</v>
          </cell>
          <cell r="D519">
            <v>100</v>
          </cell>
          <cell r="E519">
            <v>341.9</v>
          </cell>
          <cell r="F519">
            <v>0.14779999999999999</v>
          </cell>
          <cell r="G519">
            <v>0</v>
          </cell>
          <cell r="H519">
            <v>35983</v>
          </cell>
          <cell r="I519" t="str">
            <v>CDB</v>
          </cell>
          <cell r="J519" t="str">
            <v>NOM</v>
          </cell>
          <cell r="K519">
            <v>84</v>
          </cell>
          <cell r="L519">
            <v>14.78</v>
          </cell>
          <cell r="M519">
            <v>889.79999999999927</v>
          </cell>
          <cell r="N519" t="str">
            <v>NUEVA</v>
          </cell>
        </row>
        <row r="520">
          <cell r="B520">
            <v>35900</v>
          </cell>
          <cell r="C520">
            <v>100</v>
          </cell>
          <cell r="D520">
            <v>100</v>
          </cell>
          <cell r="E520">
            <v>311.75</v>
          </cell>
          <cell r="F520">
            <v>0.14480000000000001</v>
          </cell>
          <cell r="G520">
            <v>0</v>
          </cell>
          <cell r="H520">
            <v>35984</v>
          </cell>
          <cell r="I520" t="str">
            <v>CDB</v>
          </cell>
          <cell r="J520" t="str">
            <v>NOM</v>
          </cell>
          <cell r="K520">
            <v>84</v>
          </cell>
          <cell r="L520">
            <v>14.48</v>
          </cell>
          <cell r="M520">
            <v>989.79999999999927</v>
          </cell>
          <cell r="N520" t="str">
            <v>NUEVA</v>
          </cell>
        </row>
        <row r="521">
          <cell r="B521">
            <v>35901</v>
          </cell>
          <cell r="C521">
            <v>40</v>
          </cell>
          <cell r="D521">
            <v>40</v>
          </cell>
          <cell r="E521">
            <v>164.4</v>
          </cell>
          <cell r="F521">
            <v>0.13919999999999999</v>
          </cell>
          <cell r="G521">
            <v>0</v>
          </cell>
          <cell r="H521">
            <v>35957</v>
          </cell>
          <cell r="I521" t="str">
            <v>CDB</v>
          </cell>
          <cell r="J521" t="str">
            <v>NOM</v>
          </cell>
          <cell r="K521">
            <v>56</v>
          </cell>
          <cell r="L521">
            <v>5.5679999999999996</v>
          </cell>
          <cell r="M521">
            <v>1029.7999999999993</v>
          </cell>
          <cell r="N521" t="str">
            <v>NUEVA</v>
          </cell>
        </row>
        <row r="522">
          <cell r="B522">
            <v>35923</v>
          </cell>
          <cell r="C522">
            <v>125</v>
          </cell>
          <cell r="D522">
            <v>125</v>
          </cell>
          <cell r="E522">
            <v>345.4</v>
          </cell>
          <cell r="F522">
            <v>0.14410000000000001</v>
          </cell>
          <cell r="G522">
            <v>0</v>
          </cell>
          <cell r="H522">
            <v>36007</v>
          </cell>
          <cell r="I522" t="str">
            <v>CDB</v>
          </cell>
          <cell r="J522" t="str">
            <v>NOM</v>
          </cell>
          <cell r="K522">
            <v>84</v>
          </cell>
          <cell r="L522">
            <v>18.012499999999999</v>
          </cell>
          <cell r="M522">
            <v>849.79999999999927</v>
          </cell>
          <cell r="N522" t="str">
            <v>NUEVA</v>
          </cell>
        </row>
        <row r="523">
          <cell r="B523">
            <v>35926</v>
          </cell>
          <cell r="C523">
            <v>70</v>
          </cell>
          <cell r="D523">
            <v>70</v>
          </cell>
          <cell r="E523">
            <v>146</v>
          </cell>
          <cell r="F523">
            <v>0.14499999999999999</v>
          </cell>
          <cell r="G523">
            <v>0</v>
          </cell>
          <cell r="H523">
            <v>36010</v>
          </cell>
          <cell r="I523" t="str">
            <v>CDB</v>
          </cell>
          <cell r="J523" t="str">
            <v>NOM</v>
          </cell>
          <cell r="K523">
            <v>84</v>
          </cell>
          <cell r="L523">
            <v>10.149999999999999</v>
          </cell>
          <cell r="M523">
            <v>919.79999999999927</v>
          </cell>
          <cell r="N523" t="str">
            <v>NUEVA</v>
          </cell>
        </row>
        <row r="524">
          <cell r="B524">
            <v>35927</v>
          </cell>
          <cell r="C524">
            <v>40</v>
          </cell>
          <cell r="D524">
            <v>40</v>
          </cell>
          <cell r="E524">
            <v>126.5</v>
          </cell>
          <cell r="F524">
            <v>0.1449</v>
          </cell>
          <cell r="G524">
            <v>0</v>
          </cell>
          <cell r="H524">
            <v>36011</v>
          </cell>
          <cell r="I524" t="str">
            <v>CDB</v>
          </cell>
          <cell r="J524" t="str">
            <v>NOM</v>
          </cell>
          <cell r="K524">
            <v>84</v>
          </cell>
          <cell r="L524">
            <v>5.7960000000000003</v>
          </cell>
          <cell r="M524">
            <v>959.79999999999927</v>
          </cell>
          <cell r="N524" t="str">
            <v>NUEVA</v>
          </cell>
        </row>
        <row r="525">
          <cell r="B525">
            <v>35928</v>
          </cell>
          <cell r="C525">
            <v>100</v>
          </cell>
          <cell r="D525">
            <v>100</v>
          </cell>
          <cell r="E525">
            <v>150.9</v>
          </cell>
          <cell r="F525">
            <v>0.14630000000000001</v>
          </cell>
          <cell r="G525">
            <v>0</v>
          </cell>
          <cell r="H525">
            <v>35956</v>
          </cell>
          <cell r="I525" t="str">
            <v>CDB</v>
          </cell>
          <cell r="J525" t="str">
            <v>NOM</v>
          </cell>
          <cell r="K525">
            <v>28</v>
          </cell>
          <cell r="L525">
            <v>14.63</v>
          </cell>
          <cell r="M525">
            <v>1059.7999999999993</v>
          </cell>
          <cell r="N525" t="str">
            <v>NUEVA</v>
          </cell>
        </row>
        <row r="526">
          <cell r="B526">
            <v>35944</v>
          </cell>
          <cell r="C526">
            <v>40</v>
          </cell>
          <cell r="D526">
            <v>40</v>
          </cell>
          <cell r="E526">
            <v>149</v>
          </cell>
          <cell r="F526">
            <v>0.14069999999999999</v>
          </cell>
          <cell r="G526">
            <v>0</v>
          </cell>
          <cell r="H526">
            <v>36000</v>
          </cell>
          <cell r="I526" t="str">
            <v>CDB</v>
          </cell>
          <cell r="J526" t="str">
            <v>NOM</v>
          </cell>
          <cell r="K526">
            <v>56</v>
          </cell>
          <cell r="L526">
            <v>5.6280000000000001</v>
          </cell>
          <cell r="M526">
            <v>885</v>
          </cell>
          <cell r="N526" t="str">
            <v>NUEVA</v>
          </cell>
        </row>
        <row r="527">
          <cell r="B527">
            <v>35947</v>
          </cell>
          <cell r="C527">
            <v>100</v>
          </cell>
          <cell r="D527">
            <v>100</v>
          </cell>
          <cell r="E527">
            <v>198.4</v>
          </cell>
          <cell r="F527">
            <v>0.14549999999999999</v>
          </cell>
          <cell r="G527">
            <v>0</v>
          </cell>
          <cell r="H527">
            <v>36003</v>
          </cell>
          <cell r="I527" t="str">
            <v>CDB</v>
          </cell>
          <cell r="J527" t="str">
            <v>NOM</v>
          </cell>
          <cell r="K527">
            <v>56</v>
          </cell>
          <cell r="L527">
            <v>14.549999999999999</v>
          </cell>
          <cell r="M527">
            <v>905</v>
          </cell>
          <cell r="N527" t="str">
            <v>NUEVA</v>
          </cell>
        </row>
        <row r="528">
          <cell r="B528">
            <v>35948</v>
          </cell>
          <cell r="C528">
            <v>90</v>
          </cell>
          <cell r="D528">
            <v>90</v>
          </cell>
          <cell r="E528">
            <v>183.2</v>
          </cell>
          <cell r="F528">
            <v>0.14879999999999999</v>
          </cell>
          <cell r="G528">
            <v>0</v>
          </cell>
          <cell r="H528">
            <v>36032</v>
          </cell>
          <cell r="I528" t="str">
            <v>CDB</v>
          </cell>
          <cell r="J528" t="str">
            <v>NOM</v>
          </cell>
          <cell r="K528">
            <v>84</v>
          </cell>
          <cell r="L528">
            <v>13.391999999999999</v>
          </cell>
          <cell r="M528">
            <v>935</v>
          </cell>
          <cell r="N528" t="str">
            <v>NUEVA</v>
          </cell>
        </row>
        <row r="529">
          <cell r="B529">
            <v>35956</v>
          </cell>
          <cell r="C529">
            <v>60</v>
          </cell>
          <cell r="D529">
            <v>62</v>
          </cell>
          <cell r="E529">
            <v>131</v>
          </cell>
          <cell r="F529">
            <v>0.1469</v>
          </cell>
          <cell r="G529">
            <v>0</v>
          </cell>
          <cell r="H529">
            <v>36040</v>
          </cell>
          <cell r="I529" t="str">
            <v>CDB</v>
          </cell>
          <cell r="J529" t="str">
            <v>NOM</v>
          </cell>
          <cell r="K529">
            <v>84</v>
          </cell>
          <cell r="L529">
            <v>9.107800000000001</v>
          </cell>
          <cell r="M529">
            <v>867</v>
          </cell>
          <cell r="N529" t="str">
            <v>NUEVA</v>
          </cell>
        </row>
        <row r="530">
          <cell r="B530">
            <v>35957</v>
          </cell>
          <cell r="C530">
            <v>80</v>
          </cell>
          <cell r="D530">
            <v>80</v>
          </cell>
          <cell r="E530">
            <v>153</v>
          </cell>
          <cell r="F530">
            <v>0.14749999999999999</v>
          </cell>
          <cell r="G530">
            <v>0</v>
          </cell>
          <cell r="H530">
            <v>36041</v>
          </cell>
          <cell r="I530" t="str">
            <v>CDB</v>
          </cell>
          <cell r="J530" t="str">
            <v>NOM</v>
          </cell>
          <cell r="K530">
            <v>84</v>
          </cell>
          <cell r="L530">
            <v>11.799999999999999</v>
          </cell>
          <cell r="M530">
            <v>907</v>
          </cell>
          <cell r="N530" t="str">
            <v>NUEVA</v>
          </cell>
        </row>
        <row r="531">
          <cell r="B531">
            <v>35958</v>
          </cell>
          <cell r="C531">
            <v>60</v>
          </cell>
          <cell r="D531">
            <v>60</v>
          </cell>
          <cell r="E531">
            <v>79</v>
          </cell>
          <cell r="F531">
            <v>0.1489</v>
          </cell>
          <cell r="G531">
            <v>0</v>
          </cell>
          <cell r="H531">
            <v>36042</v>
          </cell>
          <cell r="I531" t="str">
            <v>CDB</v>
          </cell>
          <cell r="J531" t="str">
            <v>NOM</v>
          </cell>
          <cell r="K531">
            <v>84</v>
          </cell>
          <cell r="L531">
            <v>8.9340000000000011</v>
          </cell>
          <cell r="M531">
            <v>967</v>
          </cell>
          <cell r="N531" t="str">
            <v>NUEVA</v>
          </cell>
        </row>
        <row r="532">
          <cell r="B532">
            <v>36019</v>
          </cell>
          <cell r="C532">
            <v>20</v>
          </cell>
          <cell r="D532">
            <v>20</v>
          </cell>
          <cell r="E532">
            <v>58</v>
          </cell>
          <cell r="F532">
            <v>0.17519999999999999</v>
          </cell>
          <cell r="G532">
            <v>0</v>
          </cell>
          <cell r="H532">
            <v>36047</v>
          </cell>
          <cell r="I532" t="str">
            <v>CDB</v>
          </cell>
          <cell r="J532" t="str">
            <v>NOM</v>
          </cell>
          <cell r="K532">
            <v>28</v>
          </cell>
          <cell r="L532">
            <v>3.504</v>
          </cell>
          <cell r="M532">
            <v>312</v>
          </cell>
          <cell r="N532" t="str">
            <v>NUEVA</v>
          </cell>
        </row>
        <row r="533">
          <cell r="B533">
            <v>36020</v>
          </cell>
          <cell r="C533">
            <v>30</v>
          </cell>
          <cell r="D533">
            <v>30</v>
          </cell>
          <cell r="E533">
            <v>88</v>
          </cell>
          <cell r="F533">
            <v>0.1794</v>
          </cell>
          <cell r="G533">
            <v>0</v>
          </cell>
          <cell r="H533">
            <v>36048</v>
          </cell>
          <cell r="I533" t="str">
            <v>CDB</v>
          </cell>
          <cell r="J533" t="str">
            <v>NOM</v>
          </cell>
          <cell r="K533">
            <v>28</v>
          </cell>
          <cell r="L533">
            <v>5.3819999999999997</v>
          </cell>
          <cell r="M533">
            <v>342</v>
          </cell>
          <cell r="N533" t="str">
            <v>NUEVA</v>
          </cell>
        </row>
        <row r="534">
          <cell r="B534">
            <v>36034</v>
          </cell>
          <cell r="C534">
            <v>20</v>
          </cell>
          <cell r="D534">
            <v>20</v>
          </cell>
          <cell r="E534">
            <v>50</v>
          </cell>
          <cell r="F534">
            <v>0.17499999999999999</v>
          </cell>
          <cell r="G534">
            <v>0</v>
          </cell>
          <cell r="H534">
            <v>36062</v>
          </cell>
          <cell r="I534" t="str">
            <v>CDB</v>
          </cell>
          <cell r="J534" t="str">
            <v>NOM</v>
          </cell>
          <cell r="K534">
            <v>28</v>
          </cell>
          <cell r="L534">
            <v>3.5</v>
          </cell>
          <cell r="M534">
            <v>272</v>
          </cell>
          <cell r="N534" t="str">
            <v>NUEVA</v>
          </cell>
        </row>
        <row r="535">
          <cell r="B535">
            <v>36035</v>
          </cell>
          <cell r="C535">
            <v>25</v>
          </cell>
          <cell r="D535">
            <v>25</v>
          </cell>
          <cell r="E535">
            <v>56.8</v>
          </cell>
          <cell r="F535">
            <v>0.17480000000000001</v>
          </cell>
          <cell r="G535">
            <v>0</v>
          </cell>
          <cell r="H535">
            <v>36063</v>
          </cell>
          <cell r="I535" t="str">
            <v>CDB</v>
          </cell>
          <cell r="J535" t="str">
            <v>NOM</v>
          </cell>
          <cell r="K535">
            <v>28</v>
          </cell>
          <cell r="L535">
            <v>4.37</v>
          </cell>
          <cell r="M535">
            <v>297</v>
          </cell>
          <cell r="N535" t="str">
            <v>NUEVA</v>
          </cell>
        </row>
        <row r="536">
          <cell r="B536">
            <v>36047</v>
          </cell>
          <cell r="C536">
            <v>20</v>
          </cell>
          <cell r="D536">
            <v>20</v>
          </cell>
          <cell r="E536">
            <v>45</v>
          </cell>
          <cell r="F536">
            <v>0.1973</v>
          </cell>
          <cell r="G536">
            <v>0</v>
          </cell>
          <cell r="H536">
            <v>36054</v>
          </cell>
          <cell r="I536" t="str">
            <v>CDB</v>
          </cell>
          <cell r="J536" t="str">
            <v>NOM</v>
          </cell>
          <cell r="K536">
            <v>7</v>
          </cell>
          <cell r="L536">
            <v>3.9460000000000002</v>
          </cell>
          <cell r="M536">
            <v>95</v>
          </cell>
          <cell r="N536" t="str">
            <v>NUEVA</v>
          </cell>
        </row>
        <row r="537">
          <cell r="B537">
            <v>36048</v>
          </cell>
          <cell r="C537">
            <v>50</v>
          </cell>
          <cell r="D537">
            <v>50</v>
          </cell>
          <cell r="E537">
            <v>80</v>
          </cell>
          <cell r="F537">
            <v>0.313</v>
          </cell>
          <cell r="G537">
            <v>0</v>
          </cell>
          <cell r="H537">
            <v>36055</v>
          </cell>
          <cell r="I537" t="str">
            <v>CDB</v>
          </cell>
          <cell r="J537" t="str">
            <v>NOM</v>
          </cell>
          <cell r="K537">
            <v>7</v>
          </cell>
          <cell r="L537">
            <v>15.65</v>
          </cell>
          <cell r="M537">
            <v>115</v>
          </cell>
          <cell r="N537" t="str">
            <v>NUEVA</v>
          </cell>
        </row>
        <row r="538">
          <cell r="B538">
            <v>36049</v>
          </cell>
          <cell r="C538">
            <v>30</v>
          </cell>
          <cell r="D538">
            <v>15.5</v>
          </cell>
          <cell r="E538">
            <v>20.5</v>
          </cell>
          <cell r="F538">
            <v>0.3286</v>
          </cell>
          <cell r="G538">
            <v>0</v>
          </cell>
          <cell r="H538">
            <v>36056</v>
          </cell>
          <cell r="I538" t="str">
            <v>CDB</v>
          </cell>
          <cell r="J538" t="str">
            <v>NOM</v>
          </cell>
          <cell r="K538">
            <v>7</v>
          </cell>
          <cell r="L538">
            <v>5.0933000000000002</v>
          </cell>
          <cell r="M538">
            <v>130.5</v>
          </cell>
          <cell r="N538" t="str">
            <v>NUEVA</v>
          </cell>
        </row>
        <row r="539">
          <cell r="B539">
            <v>36066</v>
          </cell>
          <cell r="C539">
            <v>20</v>
          </cell>
          <cell r="D539">
            <v>11.5</v>
          </cell>
          <cell r="E539">
            <v>16.5</v>
          </cell>
          <cell r="F539">
            <v>0.17780000000000001</v>
          </cell>
          <cell r="G539">
            <v>0</v>
          </cell>
          <cell r="H539">
            <v>36073</v>
          </cell>
          <cell r="I539" t="str">
            <v>CDB</v>
          </cell>
          <cell r="J539" t="str">
            <v>NOM</v>
          </cell>
          <cell r="K539">
            <v>7</v>
          </cell>
          <cell r="L539">
            <v>2.0447000000000002</v>
          </cell>
          <cell r="M539">
            <v>11.5</v>
          </cell>
          <cell r="N539" t="str">
            <v>NUEVA</v>
          </cell>
        </row>
        <row r="540">
          <cell r="B540">
            <v>36077</v>
          </cell>
          <cell r="C540">
            <v>15</v>
          </cell>
          <cell r="D540">
            <v>13</v>
          </cell>
          <cell r="E540">
            <v>28</v>
          </cell>
          <cell r="F540">
            <v>0.23719999999999999</v>
          </cell>
          <cell r="G540">
            <v>0</v>
          </cell>
          <cell r="H540">
            <v>36084</v>
          </cell>
          <cell r="I540" t="str">
            <v>CDB</v>
          </cell>
          <cell r="J540" t="str">
            <v>NOM</v>
          </cell>
          <cell r="K540">
            <v>7</v>
          </cell>
          <cell r="L540">
            <v>3.0836000000000001</v>
          </cell>
          <cell r="M540">
            <v>13</v>
          </cell>
          <cell r="N540" t="str">
            <v>NUEVA</v>
          </cell>
        </row>
        <row r="541">
          <cell r="B541">
            <v>36080</v>
          </cell>
          <cell r="C541">
            <v>30</v>
          </cell>
          <cell r="D541">
            <v>29.9</v>
          </cell>
          <cell r="E541">
            <v>85.3</v>
          </cell>
          <cell r="F541">
            <v>0.18310000000000001</v>
          </cell>
          <cell r="G541">
            <v>0</v>
          </cell>
          <cell r="H541">
            <v>36087</v>
          </cell>
          <cell r="I541" t="str">
            <v>CDB</v>
          </cell>
          <cell r="J541" t="str">
            <v>NOM</v>
          </cell>
          <cell r="K541">
            <v>7</v>
          </cell>
          <cell r="L541">
            <v>5.4746899999999998</v>
          </cell>
          <cell r="M541">
            <v>42.900000000001455</v>
          </cell>
          <cell r="N541" t="str">
            <v>NUEVA</v>
          </cell>
        </row>
        <row r="542">
          <cell r="B542">
            <v>36081</v>
          </cell>
          <cell r="C542">
            <v>70</v>
          </cell>
          <cell r="D542">
            <v>70</v>
          </cell>
          <cell r="E542">
            <v>206.7</v>
          </cell>
          <cell r="F542">
            <v>0.1487</v>
          </cell>
          <cell r="G542">
            <v>0</v>
          </cell>
          <cell r="H542">
            <v>36088</v>
          </cell>
          <cell r="I542" t="str">
            <v>CDB</v>
          </cell>
          <cell r="J542" t="str">
            <v>NOM</v>
          </cell>
          <cell r="K542">
            <v>7</v>
          </cell>
          <cell r="L542">
            <v>10.409000000000001</v>
          </cell>
          <cell r="M542">
            <v>112.90000000000146</v>
          </cell>
          <cell r="N542" t="str">
            <v>NUEVA</v>
          </cell>
        </row>
        <row r="543">
          <cell r="B543">
            <v>36082</v>
          </cell>
          <cell r="C543">
            <v>25</v>
          </cell>
          <cell r="D543">
            <v>25</v>
          </cell>
          <cell r="E543">
            <v>51.5</v>
          </cell>
          <cell r="F543">
            <v>0.2298</v>
          </cell>
          <cell r="G543">
            <v>0</v>
          </cell>
          <cell r="H543">
            <v>36110</v>
          </cell>
          <cell r="I543" t="str">
            <v>CDB</v>
          </cell>
          <cell r="J543" t="str">
            <v>NOM</v>
          </cell>
          <cell r="K543">
            <v>28</v>
          </cell>
          <cell r="L543">
            <v>5.7450000000000001</v>
          </cell>
          <cell r="M543">
            <v>137.90000000000146</v>
          </cell>
          <cell r="N543" t="str">
            <v>NUEVA</v>
          </cell>
        </row>
        <row r="544">
          <cell r="B544">
            <v>36083</v>
          </cell>
          <cell r="C544">
            <v>25</v>
          </cell>
          <cell r="D544">
            <v>25</v>
          </cell>
          <cell r="E544">
            <v>50</v>
          </cell>
          <cell r="F544">
            <v>0.23499999999999999</v>
          </cell>
          <cell r="G544">
            <v>0</v>
          </cell>
          <cell r="H544">
            <v>36111</v>
          </cell>
          <cell r="I544" t="str">
            <v>CDB</v>
          </cell>
          <cell r="J544" t="str">
            <v>NOM</v>
          </cell>
          <cell r="K544">
            <v>28</v>
          </cell>
          <cell r="L544">
            <v>5.875</v>
          </cell>
          <cell r="M544">
            <v>162.90000000000146</v>
          </cell>
          <cell r="N544" t="str">
            <v>NUEVA</v>
          </cell>
        </row>
        <row r="545">
          <cell r="B545">
            <v>36084</v>
          </cell>
          <cell r="C545">
            <v>25</v>
          </cell>
          <cell r="D545">
            <v>25</v>
          </cell>
          <cell r="E545">
            <v>91.1</v>
          </cell>
          <cell r="F545">
            <v>0.21820000000000001</v>
          </cell>
          <cell r="G545">
            <v>0</v>
          </cell>
          <cell r="H545">
            <v>36112</v>
          </cell>
          <cell r="I545" t="str">
            <v>CDB</v>
          </cell>
          <cell r="J545" t="str">
            <v>NOM</v>
          </cell>
          <cell r="K545">
            <v>28</v>
          </cell>
          <cell r="L545">
            <v>5.4550000000000001</v>
          </cell>
          <cell r="M545">
            <v>174.90000000000146</v>
          </cell>
          <cell r="N545" t="str">
            <v>NUEVA</v>
          </cell>
        </row>
        <row r="546">
          <cell r="B546">
            <v>36096</v>
          </cell>
          <cell r="C546">
            <v>40</v>
          </cell>
          <cell r="D546">
            <v>40</v>
          </cell>
          <cell r="E546">
            <v>158.5</v>
          </cell>
          <cell r="F546">
            <v>0.1671</v>
          </cell>
          <cell r="G546">
            <v>0</v>
          </cell>
          <cell r="H546">
            <v>36124</v>
          </cell>
          <cell r="I546" t="str">
            <v>CDB</v>
          </cell>
          <cell r="J546" t="str">
            <v>NOM</v>
          </cell>
          <cell r="K546">
            <v>28</v>
          </cell>
          <cell r="L546">
            <v>6.6840000000000002</v>
          </cell>
          <cell r="M546">
            <v>115</v>
          </cell>
          <cell r="N546" t="str">
            <v>NUEVA</v>
          </cell>
        </row>
        <row r="547">
          <cell r="B547">
            <v>36097</v>
          </cell>
          <cell r="C547">
            <v>50</v>
          </cell>
          <cell r="D547">
            <v>50</v>
          </cell>
          <cell r="E547">
            <v>174.5</v>
          </cell>
          <cell r="F547">
            <v>0.1615</v>
          </cell>
          <cell r="G547">
            <v>0</v>
          </cell>
          <cell r="H547">
            <v>36125</v>
          </cell>
          <cell r="I547" t="str">
            <v>CDB</v>
          </cell>
          <cell r="J547" t="str">
            <v>NOM</v>
          </cell>
          <cell r="K547">
            <v>28</v>
          </cell>
          <cell r="L547">
            <v>8.0750000000000011</v>
          </cell>
          <cell r="M547">
            <v>165</v>
          </cell>
          <cell r="N547" t="str">
            <v>NUEVA</v>
          </cell>
        </row>
        <row r="548">
          <cell r="B548">
            <v>36101</v>
          </cell>
          <cell r="C548">
            <v>25</v>
          </cell>
          <cell r="D548">
            <v>25</v>
          </cell>
          <cell r="E548">
            <v>60</v>
          </cell>
          <cell r="F548">
            <v>0.158</v>
          </cell>
          <cell r="G548">
            <v>0</v>
          </cell>
          <cell r="H548">
            <v>36129</v>
          </cell>
          <cell r="I548" t="str">
            <v>CDB</v>
          </cell>
          <cell r="J548" t="str">
            <v>NOM</v>
          </cell>
          <cell r="K548">
            <v>28</v>
          </cell>
          <cell r="L548">
            <v>3.95</v>
          </cell>
          <cell r="M548">
            <v>190</v>
          </cell>
          <cell r="N548" t="str">
            <v>NUEVA</v>
          </cell>
        </row>
        <row r="549">
          <cell r="B549">
            <v>36102</v>
          </cell>
          <cell r="C549">
            <v>25</v>
          </cell>
          <cell r="D549">
            <v>25</v>
          </cell>
          <cell r="E549">
            <v>50</v>
          </cell>
          <cell r="F549">
            <v>0.16350000000000001</v>
          </cell>
          <cell r="G549">
            <v>0</v>
          </cell>
          <cell r="H549">
            <v>36130</v>
          </cell>
          <cell r="I549" t="str">
            <v>CDB</v>
          </cell>
          <cell r="J549" t="str">
            <v>NOM</v>
          </cell>
          <cell r="K549">
            <v>28</v>
          </cell>
          <cell r="L549">
            <v>4.0875000000000004</v>
          </cell>
          <cell r="M549">
            <v>215</v>
          </cell>
          <cell r="N549" t="str">
            <v>NUEVA</v>
          </cell>
        </row>
        <row r="550">
          <cell r="B550">
            <v>36108</v>
          </cell>
          <cell r="C550">
            <v>20</v>
          </cell>
          <cell r="D550">
            <v>20</v>
          </cell>
          <cell r="E550">
            <v>72.400000000000006</v>
          </cell>
          <cell r="F550">
            <v>0.13830000000000001</v>
          </cell>
          <cell r="G550">
            <v>0</v>
          </cell>
          <cell r="H550">
            <v>36115</v>
          </cell>
          <cell r="I550" t="str">
            <v>CDB</v>
          </cell>
          <cell r="J550" t="str">
            <v>NOM</v>
          </cell>
          <cell r="K550">
            <v>7</v>
          </cell>
          <cell r="L550">
            <v>2.766</v>
          </cell>
          <cell r="M550">
            <v>235</v>
          </cell>
          <cell r="N550" t="str">
            <v>NUEVA</v>
          </cell>
        </row>
        <row r="551">
          <cell r="B551">
            <v>36108</v>
          </cell>
          <cell r="C551">
            <v>30</v>
          </cell>
          <cell r="D551">
            <v>30</v>
          </cell>
          <cell r="E551">
            <v>40</v>
          </cell>
          <cell r="F551">
            <v>0.16209999999999999</v>
          </cell>
          <cell r="G551">
            <v>0</v>
          </cell>
          <cell r="H551">
            <v>36136</v>
          </cell>
          <cell r="I551" t="str">
            <v>CDB</v>
          </cell>
          <cell r="J551" t="str">
            <v>NOM</v>
          </cell>
          <cell r="K551">
            <v>28</v>
          </cell>
          <cell r="L551">
            <v>4.8629999999999995</v>
          </cell>
          <cell r="M551">
            <v>265</v>
          </cell>
          <cell r="N551" t="str">
            <v>NUEVA</v>
          </cell>
        </row>
        <row r="552">
          <cell r="B552">
            <v>36109</v>
          </cell>
          <cell r="C552">
            <v>20</v>
          </cell>
          <cell r="D552">
            <v>20</v>
          </cell>
          <cell r="E552">
            <v>84.7</v>
          </cell>
          <cell r="F552">
            <v>0.13189999999999999</v>
          </cell>
          <cell r="G552">
            <v>0</v>
          </cell>
          <cell r="H552">
            <v>36116</v>
          </cell>
          <cell r="I552" t="str">
            <v>CDB</v>
          </cell>
          <cell r="J552" t="str">
            <v>NOM</v>
          </cell>
          <cell r="K552">
            <v>7</v>
          </cell>
          <cell r="L552">
            <v>2.6379999999999999</v>
          </cell>
          <cell r="M552">
            <v>285</v>
          </cell>
          <cell r="N552" t="str">
            <v>NUEVA</v>
          </cell>
        </row>
        <row r="553">
          <cell r="B553">
            <v>36109</v>
          </cell>
          <cell r="C553">
            <v>30</v>
          </cell>
          <cell r="D553">
            <v>15</v>
          </cell>
          <cell r="E553">
            <v>15</v>
          </cell>
          <cell r="F553">
            <v>0.1983</v>
          </cell>
          <cell r="G553">
            <v>0</v>
          </cell>
          <cell r="H553">
            <v>36138</v>
          </cell>
          <cell r="I553" t="str">
            <v>CDB</v>
          </cell>
          <cell r="J553" t="str">
            <v>NOM</v>
          </cell>
          <cell r="K553">
            <v>29</v>
          </cell>
          <cell r="L553">
            <v>2.9744999999999999</v>
          </cell>
          <cell r="M553">
            <v>300</v>
          </cell>
          <cell r="N553" t="str">
            <v>NUEVA</v>
          </cell>
        </row>
        <row r="554">
          <cell r="B554">
            <v>36110</v>
          </cell>
          <cell r="C554">
            <v>20</v>
          </cell>
          <cell r="D554">
            <v>21</v>
          </cell>
          <cell r="E554">
            <v>83.9</v>
          </cell>
          <cell r="F554">
            <v>0.18629999999999999</v>
          </cell>
          <cell r="G554">
            <v>0</v>
          </cell>
          <cell r="H554">
            <v>36138</v>
          </cell>
          <cell r="I554" t="str">
            <v>CDB</v>
          </cell>
          <cell r="J554" t="str">
            <v>NOM</v>
          </cell>
          <cell r="K554">
            <v>28</v>
          </cell>
          <cell r="L554">
            <v>3.9122999999999997</v>
          </cell>
          <cell r="M554">
            <v>296</v>
          </cell>
          <cell r="N554" t="str">
            <v>REAPERTURA</v>
          </cell>
        </row>
        <row r="555">
          <cell r="B555">
            <v>36111</v>
          </cell>
          <cell r="C555">
            <v>150</v>
          </cell>
          <cell r="D555">
            <v>150</v>
          </cell>
          <cell r="E555">
            <v>218.3</v>
          </cell>
          <cell r="F555">
            <v>0.19939999999999999</v>
          </cell>
          <cell r="G555">
            <v>0</v>
          </cell>
          <cell r="H555">
            <v>36139</v>
          </cell>
          <cell r="I555" t="str">
            <v>CDB</v>
          </cell>
          <cell r="J555" t="str">
            <v>NOM</v>
          </cell>
          <cell r="K555">
            <v>28</v>
          </cell>
          <cell r="L555">
            <v>29.91</v>
          </cell>
          <cell r="M555">
            <v>421</v>
          </cell>
          <cell r="N555" t="str">
            <v>NUEVA</v>
          </cell>
        </row>
        <row r="556">
          <cell r="B556">
            <v>36112</v>
          </cell>
          <cell r="C556">
            <v>50</v>
          </cell>
          <cell r="D556">
            <v>50</v>
          </cell>
          <cell r="E556">
            <v>91.6</v>
          </cell>
          <cell r="F556">
            <v>0.19819999999999999</v>
          </cell>
          <cell r="G556">
            <v>0</v>
          </cell>
          <cell r="H556">
            <v>36140</v>
          </cell>
          <cell r="I556" t="str">
            <v>CDB</v>
          </cell>
          <cell r="J556" t="str">
            <v>NOM</v>
          </cell>
          <cell r="K556">
            <v>28</v>
          </cell>
          <cell r="L556">
            <v>9.91</v>
          </cell>
          <cell r="M556">
            <v>446</v>
          </cell>
          <cell r="N556" t="str">
            <v>NUEVA</v>
          </cell>
        </row>
        <row r="557">
          <cell r="B557">
            <v>36115</v>
          </cell>
          <cell r="C557">
            <v>30</v>
          </cell>
          <cell r="D557">
            <v>30</v>
          </cell>
          <cell r="E557">
            <v>99.7</v>
          </cell>
          <cell r="F557">
            <v>0.20080000000000001</v>
          </cell>
          <cell r="G557">
            <v>0</v>
          </cell>
          <cell r="H557">
            <v>36143</v>
          </cell>
          <cell r="I557" t="str">
            <v>CDB</v>
          </cell>
          <cell r="J557" t="str">
            <v>NOM</v>
          </cell>
          <cell r="K557">
            <v>28</v>
          </cell>
          <cell r="L557">
            <v>6.024</v>
          </cell>
          <cell r="M557">
            <v>456</v>
          </cell>
          <cell r="N557" t="str">
            <v>NUEVA</v>
          </cell>
        </row>
        <row r="558">
          <cell r="B558">
            <v>36136</v>
          </cell>
          <cell r="C558">
            <v>30</v>
          </cell>
          <cell r="D558">
            <v>30</v>
          </cell>
          <cell r="E558">
            <v>79</v>
          </cell>
          <cell r="F558">
            <v>0.1065</v>
          </cell>
          <cell r="G558">
            <v>0</v>
          </cell>
          <cell r="H558">
            <v>36143</v>
          </cell>
          <cell r="I558" t="str">
            <v>CDB</v>
          </cell>
          <cell r="J558" t="str">
            <v>NOM</v>
          </cell>
          <cell r="K558">
            <v>7</v>
          </cell>
          <cell r="L558">
            <v>3.1949999999999998</v>
          </cell>
          <cell r="M558">
            <v>296</v>
          </cell>
          <cell r="N558" t="str">
            <v>REAPERTURA</v>
          </cell>
        </row>
        <row r="559">
          <cell r="B559">
            <v>36138</v>
          </cell>
          <cell r="C559">
            <v>30</v>
          </cell>
          <cell r="D559">
            <v>30</v>
          </cell>
          <cell r="E559">
            <v>80.5</v>
          </cell>
          <cell r="F559">
            <v>0.16719999999999999</v>
          </cell>
          <cell r="G559">
            <v>0</v>
          </cell>
          <cell r="H559">
            <v>36166</v>
          </cell>
          <cell r="I559" t="str">
            <v>CDB</v>
          </cell>
          <cell r="J559" t="str">
            <v>NOM</v>
          </cell>
          <cell r="K559">
            <v>28</v>
          </cell>
          <cell r="L559">
            <v>5.016</v>
          </cell>
          <cell r="M559">
            <v>290</v>
          </cell>
          <cell r="N559" t="str">
            <v>NUEVA</v>
          </cell>
        </row>
        <row r="560">
          <cell r="B560">
            <v>36139</v>
          </cell>
          <cell r="C560">
            <v>80</v>
          </cell>
          <cell r="D560">
            <v>80</v>
          </cell>
          <cell r="E560">
            <v>204.2</v>
          </cell>
          <cell r="F560">
            <v>0.1605</v>
          </cell>
          <cell r="G560">
            <v>0</v>
          </cell>
          <cell r="H560">
            <v>36167</v>
          </cell>
          <cell r="I560" t="str">
            <v>CDB</v>
          </cell>
          <cell r="J560" t="str">
            <v>NOM</v>
          </cell>
          <cell r="K560">
            <v>28</v>
          </cell>
          <cell r="L560">
            <v>12.84</v>
          </cell>
          <cell r="M560">
            <v>220</v>
          </cell>
          <cell r="N560" t="str">
            <v>NUEVA</v>
          </cell>
        </row>
        <row r="561">
          <cell r="B561">
            <v>36140</v>
          </cell>
          <cell r="C561">
            <v>80</v>
          </cell>
          <cell r="D561">
            <v>80</v>
          </cell>
          <cell r="E561">
            <v>184.7</v>
          </cell>
          <cell r="F561">
            <v>0.16089999999999999</v>
          </cell>
          <cell r="G561">
            <v>0</v>
          </cell>
          <cell r="H561">
            <v>36168</v>
          </cell>
          <cell r="I561" t="str">
            <v>CDB</v>
          </cell>
          <cell r="J561" t="str">
            <v>NOM</v>
          </cell>
          <cell r="K561">
            <v>28</v>
          </cell>
          <cell r="L561">
            <v>12.872</v>
          </cell>
          <cell r="M561">
            <v>250</v>
          </cell>
          <cell r="N561" t="str">
            <v>NUEVA</v>
          </cell>
        </row>
        <row r="562">
          <cell r="B562">
            <v>36143.078582434515</v>
          </cell>
          <cell r="C562">
            <v>50</v>
          </cell>
          <cell r="D562">
            <v>50</v>
          </cell>
          <cell r="E562">
            <v>109.2</v>
          </cell>
          <cell r="F562">
            <v>0.16089999999999999</v>
          </cell>
          <cell r="G562">
            <v>0</v>
          </cell>
          <cell r="H562">
            <v>36171.055276381907</v>
          </cell>
          <cell r="I562" t="str">
            <v>CDB</v>
          </cell>
          <cell r="J562" t="str">
            <v>NOM</v>
          </cell>
          <cell r="K562">
            <v>27.97669394739205</v>
          </cell>
          <cell r="L562">
            <v>8.0449999999999999</v>
          </cell>
          <cell r="M562">
            <v>240</v>
          </cell>
          <cell r="N562" t="str">
            <v>NUEVA</v>
          </cell>
        </row>
        <row r="563">
          <cell r="B563">
            <v>36144</v>
          </cell>
          <cell r="C563">
            <v>40</v>
          </cell>
          <cell r="D563">
            <v>40</v>
          </cell>
          <cell r="E563">
            <v>110.2</v>
          </cell>
          <cell r="F563">
            <v>0.15890000000000001</v>
          </cell>
          <cell r="G563">
            <v>0</v>
          </cell>
          <cell r="H563">
            <v>36172</v>
          </cell>
          <cell r="I563" t="str">
            <v>CDB</v>
          </cell>
          <cell r="J563" t="str">
            <v>NOM</v>
          </cell>
          <cell r="K563">
            <v>28</v>
          </cell>
          <cell r="L563">
            <v>6.3560000000000008</v>
          </cell>
          <cell r="M563">
            <v>280</v>
          </cell>
          <cell r="N563" t="str">
            <v>NUEVA</v>
          </cell>
        </row>
        <row r="564">
          <cell r="B564">
            <v>36165</v>
          </cell>
          <cell r="C564">
            <v>90</v>
          </cell>
          <cell r="D564">
            <v>90.1</v>
          </cell>
          <cell r="E564">
            <v>142</v>
          </cell>
          <cell r="F564">
            <v>0.1671</v>
          </cell>
          <cell r="G564">
            <v>0</v>
          </cell>
          <cell r="H564">
            <v>36193</v>
          </cell>
          <cell r="I564" t="str">
            <v>CDB</v>
          </cell>
          <cell r="J564" t="str">
            <v>NOM</v>
          </cell>
          <cell r="K564">
            <v>28</v>
          </cell>
          <cell r="L564">
            <v>15.055709999999999</v>
          </cell>
          <cell r="M564">
            <v>370.09999999999854</v>
          </cell>
          <cell r="N564" t="str">
            <v>NUEVA</v>
          </cell>
        </row>
        <row r="565">
          <cell r="B565">
            <v>36166</v>
          </cell>
          <cell r="C565">
            <v>100</v>
          </cell>
          <cell r="D565">
            <v>101.6</v>
          </cell>
          <cell r="E565">
            <v>149.6</v>
          </cell>
          <cell r="F565">
            <v>0.16819999999999999</v>
          </cell>
          <cell r="G565">
            <v>0</v>
          </cell>
          <cell r="H565">
            <v>36194</v>
          </cell>
          <cell r="I565" t="str">
            <v>CDB</v>
          </cell>
          <cell r="J565" t="str">
            <v>NOM</v>
          </cell>
          <cell r="K565">
            <v>28</v>
          </cell>
          <cell r="L565">
            <v>17.089119999999998</v>
          </cell>
          <cell r="M565">
            <v>441.69999999999709</v>
          </cell>
          <cell r="N565" t="str">
            <v>NUEVA</v>
          </cell>
        </row>
        <row r="566">
          <cell r="B566">
            <v>36167</v>
          </cell>
          <cell r="C566">
            <v>130</v>
          </cell>
          <cell r="D566">
            <v>131</v>
          </cell>
          <cell r="E566">
            <v>178</v>
          </cell>
          <cell r="F566">
            <v>0.16900000000000001</v>
          </cell>
          <cell r="G566">
            <v>0</v>
          </cell>
          <cell r="H566">
            <v>36195</v>
          </cell>
          <cell r="I566" t="str">
            <v>CDB</v>
          </cell>
          <cell r="J566" t="str">
            <v>NOM</v>
          </cell>
          <cell r="K566">
            <v>28</v>
          </cell>
          <cell r="L566">
            <v>22.139000000000003</v>
          </cell>
          <cell r="M566">
            <v>492.69999999999709</v>
          </cell>
          <cell r="N566" t="str">
            <v>NUEVA</v>
          </cell>
        </row>
        <row r="567">
          <cell r="B567">
            <v>36168</v>
          </cell>
          <cell r="C567">
            <v>220</v>
          </cell>
          <cell r="D567">
            <v>199.5</v>
          </cell>
          <cell r="E567">
            <v>213.5</v>
          </cell>
          <cell r="F567">
            <v>0.17480000000000001</v>
          </cell>
          <cell r="G567">
            <v>0</v>
          </cell>
          <cell r="H567">
            <v>36196</v>
          </cell>
          <cell r="I567" t="str">
            <v>CDB</v>
          </cell>
          <cell r="J567" t="str">
            <v>NOM</v>
          </cell>
          <cell r="K567">
            <v>28</v>
          </cell>
          <cell r="L567">
            <v>34.872600000000006</v>
          </cell>
          <cell r="M567">
            <v>612.19999999999709</v>
          </cell>
          <cell r="N567" t="str">
            <v>NUEVA</v>
          </cell>
        </row>
        <row r="568">
          <cell r="B568">
            <v>36171</v>
          </cell>
          <cell r="C568">
            <v>120</v>
          </cell>
          <cell r="D568">
            <v>120</v>
          </cell>
          <cell r="E568">
            <v>300</v>
          </cell>
          <cell r="F568">
            <v>0.1018</v>
          </cell>
          <cell r="G568">
            <v>0</v>
          </cell>
          <cell r="H568">
            <v>36178</v>
          </cell>
          <cell r="I568" t="str">
            <v>CDB</v>
          </cell>
          <cell r="J568" t="str">
            <v>NOM</v>
          </cell>
          <cell r="K568">
            <v>7</v>
          </cell>
          <cell r="L568">
            <v>12.216000000000001</v>
          </cell>
          <cell r="M568">
            <v>732.19999999999709</v>
          </cell>
          <cell r="N568" t="str">
            <v>NUEVA</v>
          </cell>
        </row>
        <row r="569">
          <cell r="B569">
            <v>36172</v>
          </cell>
          <cell r="C569">
            <v>160</v>
          </cell>
          <cell r="D569">
            <v>151</v>
          </cell>
          <cell r="E569">
            <v>164.5</v>
          </cell>
          <cell r="F569">
            <v>0.11600000000000001</v>
          </cell>
          <cell r="G569">
            <v>0</v>
          </cell>
          <cell r="H569">
            <v>36179</v>
          </cell>
          <cell r="I569" t="str">
            <v>CDB</v>
          </cell>
          <cell r="J569" t="str">
            <v>NOM</v>
          </cell>
          <cell r="K569">
            <v>7</v>
          </cell>
          <cell r="L569">
            <v>17.516000000000002</v>
          </cell>
          <cell r="M569">
            <v>793.19999999999709</v>
          </cell>
          <cell r="N569" t="str">
            <v>NUEVA</v>
          </cell>
        </row>
        <row r="570">
          <cell r="B570">
            <v>36173</v>
          </cell>
          <cell r="C570">
            <v>110</v>
          </cell>
          <cell r="D570">
            <v>33.5</v>
          </cell>
          <cell r="E570">
            <v>33.5</v>
          </cell>
          <cell r="F570">
            <v>0.15490000000000001</v>
          </cell>
          <cell r="G570">
            <v>0</v>
          </cell>
          <cell r="H570">
            <v>36180</v>
          </cell>
          <cell r="I570" t="str">
            <v>CDB</v>
          </cell>
          <cell r="J570" t="str">
            <v>NOM</v>
          </cell>
          <cell r="K570">
            <v>7</v>
          </cell>
          <cell r="L570">
            <v>5.1891500000000006</v>
          </cell>
          <cell r="M570">
            <v>826.69999999999709</v>
          </cell>
          <cell r="N570" t="str">
            <v>NUEVA</v>
          </cell>
        </row>
        <row r="571">
          <cell r="B571">
            <v>36174</v>
          </cell>
          <cell r="C571">
            <v>50</v>
          </cell>
          <cell r="D571">
            <v>21</v>
          </cell>
          <cell r="E571">
            <v>21</v>
          </cell>
          <cell r="F571">
            <v>0.1802</v>
          </cell>
          <cell r="G571">
            <v>0</v>
          </cell>
          <cell r="H571">
            <v>36181</v>
          </cell>
          <cell r="I571" t="str">
            <v>CDB</v>
          </cell>
          <cell r="J571" t="str">
            <v>NOM</v>
          </cell>
          <cell r="K571">
            <v>7</v>
          </cell>
          <cell r="L571">
            <v>3.7841999999999998</v>
          </cell>
          <cell r="M571">
            <v>847.69999999999709</v>
          </cell>
          <cell r="N571" t="str">
            <v>NUEVA</v>
          </cell>
        </row>
        <row r="572">
          <cell r="B572">
            <v>36175</v>
          </cell>
          <cell r="C572">
            <v>50</v>
          </cell>
          <cell r="D572">
            <v>46.9</v>
          </cell>
          <cell r="E572">
            <v>21</v>
          </cell>
          <cell r="F572">
            <v>0.1996</v>
          </cell>
          <cell r="G572">
            <v>0</v>
          </cell>
          <cell r="H572">
            <v>36182</v>
          </cell>
          <cell r="I572" t="str">
            <v>CDB</v>
          </cell>
          <cell r="J572" t="str">
            <v>NOM</v>
          </cell>
          <cell r="K572">
            <v>7</v>
          </cell>
          <cell r="L572">
            <v>9.3612400000000004</v>
          </cell>
          <cell r="M572">
            <v>894.59999999999854</v>
          </cell>
          <cell r="N572" t="str">
            <v>NUEVA</v>
          </cell>
        </row>
        <row r="573">
          <cell r="B573">
            <v>36178</v>
          </cell>
          <cell r="C573">
            <v>50</v>
          </cell>
          <cell r="D573">
            <v>54</v>
          </cell>
          <cell r="E573">
            <v>84</v>
          </cell>
          <cell r="F573">
            <v>0.2019</v>
          </cell>
          <cell r="G573">
            <v>0</v>
          </cell>
          <cell r="H573">
            <v>36185</v>
          </cell>
          <cell r="I573" t="str">
            <v>CDB</v>
          </cell>
          <cell r="J573" t="str">
            <v>NOM</v>
          </cell>
          <cell r="K573">
            <v>7</v>
          </cell>
          <cell r="L573">
            <v>10.9026</v>
          </cell>
          <cell r="M573">
            <v>828.59999999999854</v>
          </cell>
          <cell r="N573" t="str">
            <v>NUEVA</v>
          </cell>
        </row>
        <row r="574">
          <cell r="B574">
            <v>36194</v>
          </cell>
          <cell r="C574">
            <v>55</v>
          </cell>
          <cell r="D574">
            <v>61</v>
          </cell>
          <cell r="E574">
            <v>80.599999999999994</v>
          </cell>
          <cell r="F574">
            <v>0.19839999999999999</v>
          </cell>
          <cell r="G574">
            <v>0</v>
          </cell>
          <cell r="H574">
            <v>36222</v>
          </cell>
          <cell r="I574" t="str">
            <v>CDB</v>
          </cell>
          <cell r="J574" t="str">
            <v>NOM</v>
          </cell>
          <cell r="K574">
            <v>28</v>
          </cell>
          <cell r="L574">
            <v>12.102399999999999</v>
          </cell>
          <cell r="M574">
            <v>391.5</v>
          </cell>
          <cell r="N574" t="str">
            <v>NUEVA</v>
          </cell>
        </row>
        <row r="575">
          <cell r="B575">
            <v>36195</v>
          </cell>
          <cell r="C575">
            <v>80</v>
          </cell>
          <cell r="D575">
            <v>80</v>
          </cell>
          <cell r="E575">
            <v>84.9</v>
          </cell>
          <cell r="F575">
            <v>0.2026</v>
          </cell>
          <cell r="G575">
            <v>0</v>
          </cell>
          <cell r="H575">
            <v>36223</v>
          </cell>
          <cell r="I575" t="str">
            <v>CDB</v>
          </cell>
          <cell r="J575" t="str">
            <v>NOM</v>
          </cell>
          <cell r="K575">
            <v>28</v>
          </cell>
          <cell r="L575">
            <v>16.207999999999998</v>
          </cell>
          <cell r="M575">
            <v>340.5</v>
          </cell>
          <cell r="N575" t="str">
            <v>NUEVA</v>
          </cell>
        </row>
        <row r="576">
          <cell r="B576">
            <v>36196</v>
          </cell>
          <cell r="C576">
            <v>120</v>
          </cell>
          <cell r="D576">
            <v>103.9</v>
          </cell>
          <cell r="E576">
            <v>103.9</v>
          </cell>
          <cell r="F576">
            <v>0.21190000000000001</v>
          </cell>
          <cell r="G576">
            <v>0</v>
          </cell>
          <cell r="H576">
            <v>36224</v>
          </cell>
          <cell r="I576" t="str">
            <v>CDB</v>
          </cell>
          <cell r="J576" t="str">
            <v>NOM</v>
          </cell>
          <cell r="K576">
            <v>28</v>
          </cell>
          <cell r="L576">
            <v>22.01641</v>
          </cell>
          <cell r="M576">
            <v>244.90000000000146</v>
          </cell>
          <cell r="N576" t="str">
            <v>NUEVA</v>
          </cell>
        </row>
        <row r="577">
          <cell r="B577">
            <v>36199</v>
          </cell>
          <cell r="C577">
            <v>80</v>
          </cell>
          <cell r="D577">
            <v>86</v>
          </cell>
          <cell r="E577">
            <v>129.80000000000001</v>
          </cell>
          <cell r="F577">
            <v>0.21870000000000001</v>
          </cell>
          <cell r="G577">
            <v>0</v>
          </cell>
          <cell r="H577">
            <v>36227</v>
          </cell>
          <cell r="I577" t="str">
            <v>CDB</v>
          </cell>
          <cell r="J577" t="str">
            <v>NOM</v>
          </cell>
          <cell r="K577">
            <v>28</v>
          </cell>
          <cell r="L577">
            <v>18.808199999999999</v>
          </cell>
          <cell r="M577">
            <v>330.90000000000146</v>
          </cell>
          <cell r="N577" t="str">
            <v>NUEVA</v>
          </cell>
        </row>
        <row r="578">
          <cell r="B578">
            <v>36200</v>
          </cell>
          <cell r="C578">
            <v>100</v>
          </cell>
          <cell r="D578">
            <v>99.9</v>
          </cell>
          <cell r="E578">
            <v>154.69999999999999</v>
          </cell>
          <cell r="F578">
            <v>0.22320000000000001</v>
          </cell>
          <cell r="G578">
            <v>0</v>
          </cell>
          <cell r="H578">
            <v>36228</v>
          </cell>
          <cell r="I578" t="str">
            <v>CDB</v>
          </cell>
          <cell r="J578" t="str">
            <v>NOM</v>
          </cell>
          <cell r="K578">
            <v>28</v>
          </cell>
          <cell r="L578">
            <v>22.297680000000003</v>
          </cell>
          <cell r="M578">
            <v>430.80000000000291</v>
          </cell>
          <cell r="N578" t="str">
            <v>NUEVA</v>
          </cell>
        </row>
        <row r="579">
          <cell r="B579">
            <v>36201</v>
          </cell>
          <cell r="C579">
            <v>30</v>
          </cell>
          <cell r="D579">
            <v>30</v>
          </cell>
          <cell r="E579">
            <v>52.6</v>
          </cell>
          <cell r="F579">
            <v>0.224</v>
          </cell>
          <cell r="G579">
            <v>0</v>
          </cell>
          <cell r="H579">
            <v>36229</v>
          </cell>
          <cell r="I579" t="str">
            <v>CDB</v>
          </cell>
          <cell r="J579" t="str">
            <v>NOM</v>
          </cell>
          <cell r="K579">
            <v>28</v>
          </cell>
          <cell r="L579">
            <v>6.72</v>
          </cell>
          <cell r="M579">
            <v>460.80000000000291</v>
          </cell>
          <cell r="N579" t="str">
            <v>NUEVA</v>
          </cell>
        </row>
        <row r="580">
          <cell r="B580">
            <v>36202</v>
          </cell>
          <cell r="C580">
            <v>80</v>
          </cell>
          <cell r="D580">
            <v>80</v>
          </cell>
          <cell r="E580">
            <v>101.7</v>
          </cell>
          <cell r="F580">
            <v>0.2225</v>
          </cell>
          <cell r="G580">
            <v>0</v>
          </cell>
          <cell r="H580">
            <v>36209</v>
          </cell>
          <cell r="I580" t="str">
            <v>CDB</v>
          </cell>
          <cell r="J580" t="str">
            <v>NOM</v>
          </cell>
          <cell r="K580">
            <v>7</v>
          </cell>
          <cell r="L580">
            <v>17.8</v>
          </cell>
          <cell r="M580">
            <v>540.80000000000291</v>
          </cell>
          <cell r="N580" t="str">
            <v>NUEVA</v>
          </cell>
        </row>
        <row r="581">
          <cell r="B581">
            <v>36203</v>
          </cell>
          <cell r="C581">
            <v>50</v>
          </cell>
          <cell r="D581">
            <v>50</v>
          </cell>
          <cell r="E581">
            <v>59</v>
          </cell>
          <cell r="F581">
            <v>0.2288</v>
          </cell>
          <cell r="G581">
            <v>0</v>
          </cell>
          <cell r="H581">
            <v>36210</v>
          </cell>
          <cell r="I581" t="str">
            <v>CDB</v>
          </cell>
          <cell r="J581" t="str">
            <v>NOM</v>
          </cell>
          <cell r="K581">
            <v>7</v>
          </cell>
          <cell r="L581">
            <v>11.44</v>
          </cell>
          <cell r="M581">
            <v>590.80000000000291</v>
          </cell>
          <cell r="N581" t="str">
            <v>NUEVA</v>
          </cell>
        </row>
        <row r="582">
          <cell r="B582">
            <v>36227</v>
          </cell>
          <cell r="C582">
            <v>50</v>
          </cell>
          <cell r="D582">
            <v>50</v>
          </cell>
          <cell r="E582">
            <v>87.8</v>
          </cell>
          <cell r="F582">
            <v>0.22259999999999999</v>
          </cell>
          <cell r="G582">
            <v>0</v>
          </cell>
          <cell r="H582">
            <v>36234</v>
          </cell>
          <cell r="I582" t="str">
            <v>CDB</v>
          </cell>
          <cell r="J582" t="str">
            <v>NOM</v>
          </cell>
          <cell r="K582">
            <v>7</v>
          </cell>
          <cell r="L582">
            <v>11.129999999999999</v>
          </cell>
          <cell r="M582">
            <v>179.90000000000146</v>
          </cell>
          <cell r="N582" t="str">
            <v>NUEVA</v>
          </cell>
        </row>
        <row r="583">
          <cell r="B583">
            <v>36228</v>
          </cell>
          <cell r="C583">
            <v>100</v>
          </cell>
          <cell r="D583">
            <v>100</v>
          </cell>
          <cell r="E583">
            <v>188.5</v>
          </cell>
          <cell r="F583">
            <v>0.23810000000000001</v>
          </cell>
          <cell r="G583">
            <v>0</v>
          </cell>
          <cell r="H583">
            <v>36235</v>
          </cell>
          <cell r="I583" t="str">
            <v>CDB</v>
          </cell>
          <cell r="J583" t="str">
            <v>NOM</v>
          </cell>
          <cell r="K583">
            <v>7</v>
          </cell>
          <cell r="L583">
            <v>23.810000000000002</v>
          </cell>
          <cell r="M583">
            <v>180</v>
          </cell>
          <cell r="N583" t="str">
            <v>NUEVA</v>
          </cell>
        </row>
        <row r="584">
          <cell r="B584">
            <v>36229</v>
          </cell>
          <cell r="C584">
            <v>40</v>
          </cell>
          <cell r="D584">
            <v>41.9</v>
          </cell>
          <cell r="E584">
            <v>79.599999999999994</v>
          </cell>
          <cell r="F584">
            <v>0.27560000000000001</v>
          </cell>
          <cell r="G584">
            <v>0</v>
          </cell>
          <cell r="H584">
            <v>36257</v>
          </cell>
          <cell r="I584" t="str">
            <v>CDB</v>
          </cell>
          <cell r="J584" t="str">
            <v>NOM</v>
          </cell>
          <cell r="K584">
            <v>28</v>
          </cell>
          <cell r="L584">
            <v>11.547639999999999</v>
          </cell>
          <cell r="M584">
            <v>191.90000000000146</v>
          </cell>
          <cell r="N584" t="str">
            <v>NUEVA</v>
          </cell>
        </row>
        <row r="585">
          <cell r="B585">
            <v>36230</v>
          </cell>
          <cell r="C585">
            <v>40</v>
          </cell>
          <cell r="D585">
            <v>40</v>
          </cell>
          <cell r="E585">
            <v>127.6</v>
          </cell>
          <cell r="F585">
            <v>0.26929999999999998</v>
          </cell>
          <cell r="G585">
            <v>0</v>
          </cell>
          <cell r="H585">
            <v>36258</v>
          </cell>
          <cell r="I585" t="str">
            <v>CDB</v>
          </cell>
          <cell r="J585" t="str">
            <v>NOM</v>
          </cell>
          <cell r="K585">
            <v>28</v>
          </cell>
          <cell r="L585">
            <v>10.771999999999998</v>
          </cell>
          <cell r="M585">
            <v>231.90000000000146</v>
          </cell>
          <cell r="N585" t="str">
            <v>NUEVA</v>
          </cell>
        </row>
        <row r="586">
          <cell r="B586">
            <v>36231</v>
          </cell>
          <cell r="C586">
            <v>40</v>
          </cell>
          <cell r="D586">
            <v>46</v>
          </cell>
          <cell r="E586">
            <v>106.7</v>
          </cell>
          <cell r="F586">
            <v>0.25409999999999999</v>
          </cell>
          <cell r="G586">
            <v>0</v>
          </cell>
          <cell r="H586">
            <v>36259</v>
          </cell>
          <cell r="I586" t="str">
            <v>CDB</v>
          </cell>
          <cell r="J586" t="str">
            <v>NOM</v>
          </cell>
          <cell r="K586">
            <v>28</v>
          </cell>
          <cell r="L586">
            <v>11.688599999999999</v>
          </cell>
          <cell r="M586">
            <v>277.90000000000146</v>
          </cell>
          <cell r="N586" t="str">
            <v>NUEVA</v>
          </cell>
        </row>
        <row r="587">
          <cell r="B587">
            <v>36257</v>
          </cell>
          <cell r="C587">
            <v>60</v>
          </cell>
          <cell r="D587">
            <v>60</v>
          </cell>
          <cell r="E587">
            <v>180.5</v>
          </cell>
          <cell r="F587">
            <v>0.19339999999999999</v>
          </cell>
          <cell r="G587">
            <v>0</v>
          </cell>
          <cell r="H587">
            <v>36285</v>
          </cell>
          <cell r="I587" t="str">
            <v>CDB</v>
          </cell>
          <cell r="J587" t="str">
            <v>NOM</v>
          </cell>
          <cell r="K587">
            <v>28</v>
          </cell>
          <cell r="L587">
            <v>11.603999999999999</v>
          </cell>
          <cell r="M587">
            <v>146</v>
          </cell>
          <cell r="N587" t="str">
            <v>NUEVA</v>
          </cell>
        </row>
        <row r="588">
          <cell r="B588">
            <v>36258</v>
          </cell>
          <cell r="C588">
            <v>60</v>
          </cell>
          <cell r="D588">
            <v>60</v>
          </cell>
          <cell r="E588">
            <v>174</v>
          </cell>
          <cell r="F588">
            <v>0.20280000000000001</v>
          </cell>
          <cell r="G588">
            <v>0</v>
          </cell>
          <cell r="H588">
            <v>36286</v>
          </cell>
          <cell r="I588" t="str">
            <v>CDB</v>
          </cell>
          <cell r="J588" t="str">
            <v>NOM</v>
          </cell>
          <cell r="K588">
            <v>28</v>
          </cell>
          <cell r="L588">
            <v>12.168000000000001</v>
          </cell>
          <cell r="M588">
            <v>166</v>
          </cell>
          <cell r="N588" t="str">
            <v>NUEVA</v>
          </cell>
        </row>
        <row r="589">
          <cell r="B589">
            <v>36259</v>
          </cell>
          <cell r="C589">
            <v>20</v>
          </cell>
          <cell r="D589">
            <v>25</v>
          </cell>
          <cell r="E589">
            <v>60.2</v>
          </cell>
          <cell r="F589">
            <v>0.2019</v>
          </cell>
          <cell r="G589">
            <v>0</v>
          </cell>
          <cell r="H589">
            <v>36287</v>
          </cell>
          <cell r="I589" t="str">
            <v>CDB</v>
          </cell>
          <cell r="J589" t="str">
            <v>NOM</v>
          </cell>
          <cell r="K589">
            <v>28</v>
          </cell>
          <cell r="L589">
            <v>5.0475000000000003</v>
          </cell>
          <cell r="M589">
            <v>145</v>
          </cell>
          <cell r="N589" t="str">
            <v>NUEVA</v>
          </cell>
        </row>
        <row r="590">
          <cell r="B590">
            <v>36263</v>
          </cell>
          <cell r="C590">
            <v>25</v>
          </cell>
          <cell r="D590">
            <v>25</v>
          </cell>
          <cell r="E590">
            <v>128</v>
          </cell>
          <cell r="F590">
            <v>0.18</v>
          </cell>
          <cell r="G590">
            <v>0</v>
          </cell>
          <cell r="H590">
            <v>36291</v>
          </cell>
          <cell r="I590" t="str">
            <v>CDB</v>
          </cell>
          <cell r="J590" t="str">
            <v>NOM</v>
          </cell>
          <cell r="K590">
            <v>28</v>
          </cell>
          <cell r="L590">
            <v>4.5</v>
          </cell>
          <cell r="M590">
            <v>170</v>
          </cell>
          <cell r="N590" t="str">
            <v>NUEVA</v>
          </cell>
        </row>
        <row r="591">
          <cell r="B591">
            <v>36264</v>
          </cell>
          <cell r="C591">
            <v>80</v>
          </cell>
          <cell r="D591">
            <v>80</v>
          </cell>
          <cell r="E591">
            <v>213.1</v>
          </cell>
          <cell r="F591">
            <v>0.18190000000000001</v>
          </cell>
          <cell r="G591">
            <v>0</v>
          </cell>
          <cell r="H591">
            <v>36292</v>
          </cell>
          <cell r="I591" t="str">
            <v>CDB</v>
          </cell>
          <cell r="J591" t="str">
            <v>NOM</v>
          </cell>
          <cell r="K591">
            <v>28</v>
          </cell>
          <cell r="L591">
            <v>14.552</v>
          </cell>
          <cell r="M591">
            <v>250</v>
          </cell>
          <cell r="N591" t="str">
            <v>NUEVA</v>
          </cell>
        </row>
        <row r="592">
          <cell r="B592">
            <v>36265</v>
          </cell>
          <cell r="C592">
            <v>50</v>
          </cell>
          <cell r="D592">
            <v>49.9</v>
          </cell>
          <cell r="E592">
            <v>198.5</v>
          </cell>
          <cell r="F592">
            <v>0.18360000000000001</v>
          </cell>
          <cell r="G592">
            <v>0</v>
          </cell>
          <cell r="H592">
            <v>36293</v>
          </cell>
          <cell r="I592" t="str">
            <v>CDB</v>
          </cell>
          <cell r="J592" t="str">
            <v>NOM</v>
          </cell>
          <cell r="K592">
            <v>28</v>
          </cell>
          <cell r="L592">
            <v>9.1616400000000002</v>
          </cell>
          <cell r="M592">
            <v>299.90000000000146</v>
          </cell>
          <cell r="N592" t="str">
            <v>NUEVA</v>
          </cell>
        </row>
        <row r="593">
          <cell r="B593">
            <v>36283</v>
          </cell>
          <cell r="C593">
            <v>30</v>
          </cell>
          <cell r="D593">
            <v>30</v>
          </cell>
          <cell r="E593">
            <v>120.5</v>
          </cell>
          <cell r="F593">
            <v>0.16209999999999999</v>
          </cell>
          <cell r="G593">
            <v>0</v>
          </cell>
          <cell r="H593">
            <v>36311</v>
          </cell>
          <cell r="I593" t="str">
            <v>CDB</v>
          </cell>
          <cell r="J593" t="str">
            <v>NOM</v>
          </cell>
          <cell r="K593">
            <v>28</v>
          </cell>
          <cell r="L593">
            <v>4.8629999999999995</v>
          </cell>
          <cell r="M593">
            <v>329.90000000000146</v>
          </cell>
          <cell r="N593" t="str">
            <v>NUEVA</v>
          </cell>
        </row>
        <row r="594">
          <cell r="B594">
            <v>36285</v>
          </cell>
          <cell r="C594">
            <v>80</v>
          </cell>
          <cell r="D594">
            <v>80</v>
          </cell>
          <cell r="E594">
            <v>282.39999999999998</v>
          </cell>
          <cell r="F594">
            <v>0.14990000000000001</v>
          </cell>
          <cell r="G594">
            <v>0</v>
          </cell>
          <cell r="H594">
            <v>36341</v>
          </cell>
          <cell r="I594" t="str">
            <v>CDB</v>
          </cell>
          <cell r="J594" t="str">
            <v>NOM</v>
          </cell>
          <cell r="K594">
            <v>56</v>
          </cell>
          <cell r="L594">
            <v>11.992000000000001</v>
          </cell>
          <cell r="M594">
            <v>349.90000000000146</v>
          </cell>
          <cell r="N594" t="str">
            <v>NUEVA</v>
          </cell>
        </row>
        <row r="595">
          <cell r="B595">
            <v>36286</v>
          </cell>
          <cell r="C595">
            <v>120</v>
          </cell>
          <cell r="D595">
            <v>120</v>
          </cell>
          <cell r="E595">
            <v>292</v>
          </cell>
          <cell r="F595">
            <v>0.1497</v>
          </cell>
          <cell r="G595">
            <v>0</v>
          </cell>
          <cell r="H595">
            <v>36342</v>
          </cell>
          <cell r="I595" t="str">
            <v>CDB</v>
          </cell>
          <cell r="J595" t="str">
            <v>NOM</v>
          </cell>
          <cell r="K595">
            <v>56</v>
          </cell>
          <cell r="L595">
            <v>17.963999999999999</v>
          </cell>
          <cell r="M595">
            <v>409.90000000000146</v>
          </cell>
          <cell r="N595" t="str">
            <v>NUEVA</v>
          </cell>
        </row>
        <row r="596">
          <cell r="B596">
            <v>36287</v>
          </cell>
          <cell r="C596">
            <v>70</v>
          </cell>
          <cell r="D596">
            <v>70</v>
          </cell>
          <cell r="E596">
            <v>200.1</v>
          </cell>
          <cell r="F596">
            <v>0.14879999999999999</v>
          </cell>
          <cell r="G596">
            <v>0</v>
          </cell>
          <cell r="H596">
            <v>36371</v>
          </cell>
          <cell r="I596" t="str">
            <v>CDB</v>
          </cell>
          <cell r="J596" t="str">
            <v>NOM</v>
          </cell>
          <cell r="K596">
            <v>84</v>
          </cell>
          <cell r="L596">
            <v>10.415999999999999</v>
          </cell>
          <cell r="M596">
            <v>454.90000000000146</v>
          </cell>
          <cell r="N596" t="str">
            <v>NUEVA</v>
          </cell>
        </row>
        <row r="597">
          <cell r="B597">
            <v>36290</v>
          </cell>
          <cell r="C597">
            <v>70</v>
          </cell>
          <cell r="D597">
            <v>70</v>
          </cell>
          <cell r="E597">
            <v>213.3</v>
          </cell>
          <cell r="F597">
            <v>0.1472</v>
          </cell>
          <cell r="G597">
            <v>0</v>
          </cell>
          <cell r="H597">
            <v>36346</v>
          </cell>
          <cell r="I597" t="str">
            <v>CDB</v>
          </cell>
          <cell r="J597" t="str">
            <v>NOM</v>
          </cell>
          <cell r="K597">
            <v>56</v>
          </cell>
          <cell r="L597">
            <v>10.304</v>
          </cell>
          <cell r="M597">
            <v>524.90000000000146</v>
          </cell>
          <cell r="N597" t="str">
            <v>NUEVA</v>
          </cell>
        </row>
        <row r="598">
          <cell r="B598">
            <v>36291</v>
          </cell>
          <cell r="C598">
            <v>120</v>
          </cell>
          <cell r="D598">
            <v>120</v>
          </cell>
          <cell r="E598">
            <v>267.7</v>
          </cell>
          <cell r="F598">
            <v>0.1434</v>
          </cell>
          <cell r="G598">
            <v>0</v>
          </cell>
          <cell r="H598">
            <v>36319</v>
          </cell>
          <cell r="I598" t="str">
            <v>CDB</v>
          </cell>
          <cell r="J598" t="str">
            <v>NOM</v>
          </cell>
          <cell r="K598">
            <v>28</v>
          </cell>
          <cell r="L598">
            <v>17.207999999999998</v>
          </cell>
          <cell r="M598">
            <v>619.90000000000146</v>
          </cell>
          <cell r="N598" t="str">
            <v>NUEVA</v>
          </cell>
        </row>
        <row r="599">
          <cell r="B599">
            <v>36292</v>
          </cell>
          <cell r="C599">
            <v>110</v>
          </cell>
          <cell r="D599">
            <v>110</v>
          </cell>
          <cell r="E599">
            <v>264.89999999999998</v>
          </cell>
          <cell r="F599">
            <v>0.14360000000000001</v>
          </cell>
          <cell r="G599">
            <v>0</v>
          </cell>
          <cell r="H599">
            <v>36334</v>
          </cell>
          <cell r="I599" t="str">
            <v>CDB</v>
          </cell>
          <cell r="J599" t="str">
            <v>NOM</v>
          </cell>
          <cell r="K599">
            <v>42</v>
          </cell>
          <cell r="L599">
            <v>15.796000000000001</v>
          </cell>
          <cell r="M599">
            <v>649.90000000000146</v>
          </cell>
          <cell r="N599" t="str">
            <v>NUEVA</v>
          </cell>
        </row>
        <row r="600">
          <cell r="B600">
            <v>36293</v>
          </cell>
          <cell r="C600">
            <v>60</v>
          </cell>
          <cell r="D600">
            <v>60</v>
          </cell>
          <cell r="E600">
            <v>179.8</v>
          </cell>
          <cell r="F600">
            <v>0.14249999999999999</v>
          </cell>
          <cell r="G600">
            <v>0</v>
          </cell>
          <cell r="H600">
            <v>36377</v>
          </cell>
          <cell r="I600" t="str">
            <v>CDB</v>
          </cell>
          <cell r="J600" t="str">
            <v>NOM</v>
          </cell>
          <cell r="K600">
            <v>84</v>
          </cell>
          <cell r="L600">
            <v>8.5499999999999989</v>
          </cell>
          <cell r="M600">
            <v>660</v>
          </cell>
          <cell r="N600" t="str">
            <v>NUEVA</v>
          </cell>
        </row>
        <row r="601">
          <cell r="B601">
            <v>36294</v>
          </cell>
          <cell r="C601">
            <v>100</v>
          </cell>
          <cell r="D601">
            <v>100</v>
          </cell>
          <cell r="E601">
            <v>259.2</v>
          </cell>
          <cell r="F601">
            <v>0.13969999999999999</v>
          </cell>
          <cell r="G601">
            <v>0</v>
          </cell>
          <cell r="H601">
            <v>36378</v>
          </cell>
          <cell r="I601" t="str">
            <v>CDB</v>
          </cell>
          <cell r="J601" t="str">
            <v>NOM</v>
          </cell>
          <cell r="K601">
            <v>84</v>
          </cell>
          <cell r="L601">
            <v>13.969999999999999</v>
          </cell>
          <cell r="M601">
            <v>760</v>
          </cell>
          <cell r="N601" t="str">
            <v>NUEVA</v>
          </cell>
        </row>
        <row r="602">
          <cell r="B602">
            <v>36311</v>
          </cell>
          <cell r="C602">
            <v>50</v>
          </cell>
          <cell r="D602">
            <v>50</v>
          </cell>
          <cell r="E602">
            <v>193.5</v>
          </cell>
          <cell r="F602">
            <v>0.13500000000000001</v>
          </cell>
          <cell r="G602">
            <v>0</v>
          </cell>
          <cell r="H602">
            <v>36367</v>
          </cell>
          <cell r="I602" t="str">
            <v>CDB</v>
          </cell>
          <cell r="J602" t="str">
            <v>NOM</v>
          </cell>
          <cell r="K602">
            <v>56</v>
          </cell>
          <cell r="L602">
            <v>6.75</v>
          </cell>
          <cell r="M602">
            <v>780</v>
          </cell>
          <cell r="N602" t="str">
            <v>NUEVA</v>
          </cell>
        </row>
        <row r="603">
          <cell r="B603">
            <v>36312</v>
          </cell>
          <cell r="C603">
            <v>50</v>
          </cell>
          <cell r="D603">
            <v>50</v>
          </cell>
          <cell r="E603">
            <v>190.4</v>
          </cell>
          <cell r="F603">
            <v>0.13170000000000001</v>
          </cell>
          <cell r="G603">
            <v>0</v>
          </cell>
          <cell r="H603">
            <v>36368</v>
          </cell>
          <cell r="I603" t="str">
            <v>CDB</v>
          </cell>
          <cell r="J603" t="str">
            <v>NOM</v>
          </cell>
          <cell r="K603">
            <v>56</v>
          </cell>
          <cell r="L603">
            <v>6.5850000000000009</v>
          </cell>
          <cell r="M603">
            <v>830</v>
          </cell>
          <cell r="N603" t="str">
            <v>NUEVA</v>
          </cell>
        </row>
        <row r="604">
          <cell r="B604">
            <v>36313</v>
          </cell>
          <cell r="C604">
            <v>30</v>
          </cell>
          <cell r="D604">
            <v>30</v>
          </cell>
          <cell r="E604">
            <v>106</v>
          </cell>
          <cell r="F604">
            <v>0.13200000000000001</v>
          </cell>
          <cell r="G604">
            <v>0</v>
          </cell>
          <cell r="H604">
            <v>36397</v>
          </cell>
          <cell r="I604" t="str">
            <v>CDB</v>
          </cell>
          <cell r="J604" t="str">
            <v>NOM</v>
          </cell>
          <cell r="K604">
            <v>84</v>
          </cell>
          <cell r="L604">
            <v>3.96</v>
          </cell>
          <cell r="M604">
            <v>860</v>
          </cell>
          <cell r="N604" t="str">
            <v>NUEVA</v>
          </cell>
        </row>
        <row r="605">
          <cell r="B605">
            <v>36314</v>
          </cell>
          <cell r="C605">
            <v>20</v>
          </cell>
          <cell r="D605">
            <v>20</v>
          </cell>
          <cell r="E605">
            <v>45.2</v>
          </cell>
          <cell r="F605">
            <v>0.13159999999999999</v>
          </cell>
          <cell r="G605">
            <v>0</v>
          </cell>
          <cell r="H605">
            <v>36398</v>
          </cell>
          <cell r="I605" t="str">
            <v>CDB</v>
          </cell>
          <cell r="J605" t="str">
            <v>NOM</v>
          </cell>
          <cell r="K605">
            <v>84</v>
          </cell>
          <cell r="L605">
            <v>2.6319999999999997</v>
          </cell>
          <cell r="M605">
            <v>880</v>
          </cell>
          <cell r="N605" t="str">
            <v>NUEVA</v>
          </cell>
        </row>
        <row r="606">
          <cell r="B606">
            <v>36318</v>
          </cell>
          <cell r="C606">
            <v>30</v>
          </cell>
          <cell r="D606">
            <v>30</v>
          </cell>
          <cell r="E606">
            <v>92.5</v>
          </cell>
          <cell r="F606">
            <v>0.12809999999999999</v>
          </cell>
          <cell r="G606">
            <v>0</v>
          </cell>
          <cell r="H606">
            <v>36360</v>
          </cell>
          <cell r="I606" t="str">
            <v>CDB</v>
          </cell>
          <cell r="J606" t="str">
            <v>NOM</v>
          </cell>
          <cell r="K606">
            <v>42</v>
          </cell>
          <cell r="L606">
            <v>3.843</v>
          </cell>
          <cell r="M606">
            <v>910</v>
          </cell>
          <cell r="N606" t="str">
            <v>NUEVA</v>
          </cell>
        </row>
        <row r="607">
          <cell r="B607">
            <v>36319</v>
          </cell>
          <cell r="C607">
            <v>160</v>
          </cell>
          <cell r="D607">
            <v>159.9</v>
          </cell>
          <cell r="E607">
            <v>265.3</v>
          </cell>
          <cell r="F607">
            <v>0.13059999999999999</v>
          </cell>
          <cell r="G607">
            <v>0</v>
          </cell>
          <cell r="H607">
            <v>36361</v>
          </cell>
          <cell r="I607" t="str">
            <v>CDB</v>
          </cell>
          <cell r="J607" t="str">
            <v>NOM</v>
          </cell>
          <cell r="K607">
            <v>42</v>
          </cell>
          <cell r="L607">
            <v>20.882940000000001</v>
          </cell>
          <cell r="M607">
            <v>949.90000000000146</v>
          </cell>
          <cell r="N607" t="str">
            <v>NUEVA</v>
          </cell>
        </row>
        <row r="608">
          <cell r="B608">
            <v>36320</v>
          </cell>
          <cell r="C608">
            <v>90</v>
          </cell>
          <cell r="D608">
            <v>90</v>
          </cell>
          <cell r="E608">
            <v>150.69999999999999</v>
          </cell>
          <cell r="F608">
            <v>0.13059999999999999</v>
          </cell>
          <cell r="G608">
            <v>0</v>
          </cell>
          <cell r="H608">
            <v>36362</v>
          </cell>
          <cell r="I608" t="str">
            <v>CDB</v>
          </cell>
          <cell r="J608" t="str">
            <v>NOM</v>
          </cell>
          <cell r="K608">
            <v>42</v>
          </cell>
          <cell r="L608">
            <v>11.754</v>
          </cell>
          <cell r="M608">
            <v>1039.9000000000015</v>
          </cell>
          <cell r="N608" t="str">
            <v>NUEVA</v>
          </cell>
        </row>
        <row r="609">
          <cell r="B609">
            <v>36321</v>
          </cell>
          <cell r="C609">
            <v>20</v>
          </cell>
          <cell r="D609">
            <v>20</v>
          </cell>
          <cell r="E609">
            <v>44</v>
          </cell>
          <cell r="F609">
            <v>0.1265</v>
          </cell>
          <cell r="G609">
            <v>0</v>
          </cell>
          <cell r="H609">
            <v>36349</v>
          </cell>
          <cell r="I609" t="str">
            <v>CDB</v>
          </cell>
          <cell r="J609" t="str">
            <v>NOM</v>
          </cell>
          <cell r="K609">
            <v>28</v>
          </cell>
          <cell r="L609">
            <v>2.5300000000000002</v>
          </cell>
          <cell r="M609">
            <v>1059.9000000000015</v>
          </cell>
          <cell r="N609" t="str">
            <v>NUEVA</v>
          </cell>
        </row>
        <row r="610">
          <cell r="B610">
            <v>36342</v>
          </cell>
          <cell r="C610">
            <v>80</v>
          </cell>
          <cell r="D610">
            <v>80</v>
          </cell>
          <cell r="E610">
            <v>228.4</v>
          </cell>
          <cell r="F610">
            <v>0.13120000000000001</v>
          </cell>
          <cell r="G610">
            <v>0</v>
          </cell>
          <cell r="H610">
            <v>36398</v>
          </cell>
          <cell r="I610" t="str">
            <v>CDB</v>
          </cell>
          <cell r="J610" t="str">
            <v>NOM</v>
          </cell>
          <cell r="K610">
            <v>56</v>
          </cell>
          <cell r="L610">
            <v>10.496</v>
          </cell>
          <cell r="M610">
            <v>829.90000000000146</v>
          </cell>
          <cell r="N610" t="str">
            <v>REAPERTURA</v>
          </cell>
        </row>
        <row r="611">
          <cell r="B611">
            <v>36346</v>
          </cell>
          <cell r="C611">
            <v>200</v>
          </cell>
          <cell r="D611">
            <v>200.1</v>
          </cell>
          <cell r="E611">
            <v>374.7</v>
          </cell>
          <cell r="F611">
            <v>0.12839999999999999</v>
          </cell>
          <cell r="G611">
            <v>0</v>
          </cell>
          <cell r="H611">
            <v>36388</v>
          </cell>
          <cell r="I611" t="str">
            <v>CDB</v>
          </cell>
          <cell r="J611" t="str">
            <v>NOM</v>
          </cell>
          <cell r="K611">
            <v>42</v>
          </cell>
          <cell r="L611">
            <v>25.692839999999997</v>
          </cell>
          <cell r="M611">
            <v>960</v>
          </cell>
          <cell r="N611" t="str">
            <v>NUEVA</v>
          </cell>
        </row>
        <row r="612">
          <cell r="B612">
            <v>36347</v>
          </cell>
          <cell r="C612">
            <v>160</v>
          </cell>
          <cell r="D612">
            <v>160</v>
          </cell>
          <cell r="E612">
            <v>275.3</v>
          </cell>
          <cell r="F612">
            <v>0.1298</v>
          </cell>
          <cell r="G612">
            <v>0</v>
          </cell>
          <cell r="H612">
            <v>36431</v>
          </cell>
          <cell r="I612" t="str">
            <v>CDB</v>
          </cell>
          <cell r="J612" t="str">
            <v>NOM</v>
          </cell>
          <cell r="K612">
            <v>84</v>
          </cell>
          <cell r="L612">
            <v>20.768000000000001</v>
          </cell>
          <cell r="M612">
            <v>1120</v>
          </cell>
          <cell r="N612" t="str">
            <v>NUEVA</v>
          </cell>
        </row>
        <row r="613">
          <cell r="B613">
            <v>36348</v>
          </cell>
          <cell r="C613">
            <v>50</v>
          </cell>
          <cell r="D613">
            <v>50</v>
          </cell>
          <cell r="E613">
            <v>184</v>
          </cell>
          <cell r="F613">
            <v>0.12820000000000001</v>
          </cell>
          <cell r="G613">
            <v>0</v>
          </cell>
          <cell r="H613">
            <v>36404</v>
          </cell>
          <cell r="I613" t="str">
            <v>CDB</v>
          </cell>
          <cell r="J613" t="str">
            <v>NOM</v>
          </cell>
          <cell r="K613">
            <v>56</v>
          </cell>
          <cell r="L613">
            <v>6.41</v>
          </cell>
          <cell r="M613">
            <v>1170</v>
          </cell>
          <cell r="N613" t="str">
            <v>NUEVA</v>
          </cell>
        </row>
        <row r="614">
          <cell r="B614">
            <v>36353</v>
          </cell>
          <cell r="C614">
            <v>50</v>
          </cell>
          <cell r="D614">
            <v>50</v>
          </cell>
          <cell r="E614">
            <v>165.2</v>
          </cell>
          <cell r="F614">
            <v>0.12709999999999999</v>
          </cell>
          <cell r="G614">
            <v>0</v>
          </cell>
          <cell r="H614">
            <v>36395</v>
          </cell>
          <cell r="I614" t="str">
            <v>CDB</v>
          </cell>
          <cell r="J614" t="str">
            <v>NOM</v>
          </cell>
          <cell r="K614">
            <v>42</v>
          </cell>
          <cell r="L614">
            <v>6.3549999999999995</v>
          </cell>
          <cell r="M614">
            <v>1200</v>
          </cell>
          <cell r="N614" t="str">
            <v>NUEVA</v>
          </cell>
        </row>
        <row r="615">
          <cell r="B615">
            <v>36363</v>
          </cell>
          <cell r="C615">
            <v>50</v>
          </cell>
          <cell r="D615">
            <v>50</v>
          </cell>
          <cell r="E615">
            <v>228.9</v>
          </cell>
          <cell r="F615">
            <v>0.1067</v>
          </cell>
          <cell r="G615">
            <v>0</v>
          </cell>
          <cell r="H615">
            <v>36419</v>
          </cell>
          <cell r="I615" t="str">
            <v>CDB</v>
          </cell>
          <cell r="J615" t="str">
            <v>NOM</v>
          </cell>
          <cell r="K615">
            <v>56</v>
          </cell>
          <cell r="L615">
            <v>5.335</v>
          </cell>
          <cell r="M615">
            <v>970.09999999999854</v>
          </cell>
          <cell r="N615" t="str">
            <v>NUEVA</v>
          </cell>
        </row>
        <row r="616">
          <cell r="B616">
            <v>36367</v>
          </cell>
          <cell r="C616">
            <v>75</v>
          </cell>
          <cell r="D616">
            <v>75</v>
          </cell>
          <cell r="E616">
            <v>203</v>
          </cell>
          <cell r="F616">
            <v>9.9700000000000011E-2</v>
          </cell>
          <cell r="G616">
            <v>0</v>
          </cell>
          <cell r="H616">
            <v>36451</v>
          </cell>
          <cell r="I616" t="str">
            <v>CDB</v>
          </cell>
          <cell r="J616" t="str">
            <v>NOM</v>
          </cell>
          <cell r="K616">
            <v>84</v>
          </cell>
          <cell r="L616">
            <v>7.4775000000000009</v>
          </cell>
          <cell r="M616">
            <v>995.09999999999854</v>
          </cell>
          <cell r="N616" t="str">
            <v>NUEVA</v>
          </cell>
        </row>
        <row r="617">
          <cell r="B617">
            <v>36368</v>
          </cell>
          <cell r="C617">
            <v>60</v>
          </cell>
          <cell r="D617">
            <v>60</v>
          </cell>
          <cell r="E617">
            <v>166.3</v>
          </cell>
          <cell r="F617">
            <v>9.4899999999999998E-2</v>
          </cell>
          <cell r="G617">
            <v>0</v>
          </cell>
          <cell r="H617">
            <v>36424</v>
          </cell>
          <cell r="I617" t="str">
            <v>CDB</v>
          </cell>
          <cell r="J617" t="str">
            <v>NOM</v>
          </cell>
          <cell r="K617">
            <v>56</v>
          </cell>
          <cell r="L617">
            <v>5.694</v>
          </cell>
          <cell r="M617">
            <v>1005.0999999999985</v>
          </cell>
          <cell r="N617" t="str">
            <v>NUEVA</v>
          </cell>
        </row>
        <row r="618">
          <cell r="B618">
            <v>36371</v>
          </cell>
          <cell r="C618">
            <v>85</v>
          </cell>
          <cell r="D618">
            <v>85</v>
          </cell>
          <cell r="E618">
            <v>190.5</v>
          </cell>
          <cell r="F618">
            <v>9.4899999999999998E-2</v>
          </cell>
          <cell r="G618">
            <v>0</v>
          </cell>
          <cell r="H618">
            <v>36455</v>
          </cell>
          <cell r="I618" t="str">
            <v>CDB</v>
          </cell>
          <cell r="J618" t="str">
            <v>NOM</v>
          </cell>
          <cell r="K618">
            <v>84</v>
          </cell>
          <cell r="L618">
            <v>8.0664999999999996</v>
          </cell>
          <cell r="M618">
            <v>1020.0999999999985</v>
          </cell>
          <cell r="N618" t="str">
            <v>NUEVA</v>
          </cell>
        </row>
        <row r="619">
          <cell r="B619">
            <v>36374</v>
          </cell>
          <cell r="C619">
            <v>70</v>
          </cell>
          <cell r="D619">
            <v>70</v>
          </cell>
          <cell r="E619">
            <v>215</v>
          </cell>
          <cell r="F619">
            <v>9.2700000000000005E-2</v>
          </cell>
          <cell r="G619">
            <v>0</v>
          </cell>
          <cell r="H619">
            <v>36458</v>
          </cell>
          <cell r="I619" t="str">
            <v>CDB</v>
          </cell>
          <cell r="J619" t="str">
            <v>NOM</v>
          </cell>
          <cell r="K619">
            <v>84</v>
          </cell>
          <cell r="L619">
            <v>6.4890000000000008</v>
          </cell>
          <cell r="M619">
            <v>1090.0999999999985</v>
          </cell>
          <cell r="N619" t="str">
            <v>NUEVA</v>
          </cell>
        </row>
        <row r="620">
          <cell r="B620">
            <v>36375</v>
          </cell>
          <cell r="C620">
            <v>140</v>
          </cell>
          <cell r="D620">
            <v>140</v>
          </cell>
          <cell r="E620">
            <v>281</v>
          </cell>
          <cell r="F620">
            <v>9.2499999999999999E-2</v>
          </cell>
          <cell r="G620">
            <v>0</v>
          </cell>
          <cell r="H620">
            <v>36417</v>
          </cell>
          <cell r="I620" t="str">
            <v>CDB</v>
          </cell>
          <cell r="J620" t="str">
            <v>NOM</v>
          </cell>
          <cell r="K620">
            <v>42</v>
          </cell>
          <cell r="L620">
            <v>12.95</v>
          </cell>
          <cell r="M620">
            <v>1230.0999999999985</v>
          </cell>
          <cell r="N620" t="str">
            <v>NUEVA</v>
          </cell>
        </row>
        <row r="621">
          <cell r="B621">
            <v>36376</v>
          </cell>
          <cell r="C621">
            <v>40</v>
          </cell>
          <cell r="D621">
            <v>40</v>
          </cell>
          <cell r="E621">
            <v>99</v>
          </cell>
          <cell r="F621">
            <v>9.3100000000000002E-2</v>
          </cell>
          <cell r="G621">
            <v>0</v>
          </cell>
          <cell r="H621">
            <v>36460</v>
          </cell>
          <cell r="I621" t="str">
            <v>CDB</v>
          </cell>
          <cell r="J621" t="str">
            <v>NOM</v>
          </cell>
          <cell r="K621">
            <v>84</v>
          </cell>
          <cell r="L621">
            <v>3.7240000000000002</v>
          </cell>
          <cell r="M621">
            <v>1270.0999999999985</v>
          </cell>
          <cell r="N621" t="str">
            <v>NUEVA</v>
          </cell>
        </row>
        <row r="622">
          <cell r="B622">
            <v>36377</v>
          </cell>
          <cell r="C622">
            <v>130</v>
          </cell>
          <cell r="D622">
            <v>105.5</v>
          </cell>
          <cell r="E622">
            <v>115.5</v>
          </cell>
          <cell r="F622">
            <v>0.1085</v>
          </cell>
          <cell r="G622">
            <v>0</v>
          </cell>
          <cell r="H622">
            <v>36461</v>
          </cell>
          <cell r="I622" t="str">
            <v>CDB</v>
          </cell>
          <cell r="J622" t="str">
            <v>NOM</v>
          </cell>
          <cell r="K622">
            <v>84</v>
          </cell>
          <cell r="L622">
            <v>11.44675</v>
          </cell>
          <cell r="M622">
            <v>1315.5999999999985</v>
          </cell>
          <cell r="N622" t="str">
            <v>NUEVA</v>
          </cell>
        </row>
        <row r="623">
          <cell r="B623">
            <v>36378</v>
          </cell>
          <cell r="C623">
            <v>20</v>
          </cell>
          <cell r="D623">
            <v>25</v>
          </cell>
          <cell r="E623">
            <v>94.2</v>
          </cell>
          <cell r="F623">
            <v>9.6800000000000011E-2</v>
          </cell>
          <cell r="G623">
            <v>0</v>
          </cell>
          <cell r="H623">
            <v>36420</v>
          </cell>
          <cell r="I623" t="str">
            <v>CDB</v>
          </cell>
          <cell r="J623" t="str">
            <v>NOM</v>
          </cell>
          <cell r="K623">
            <v>42</v>
          </cell>
          <cell r="L623">
            <v>2.4200000000000004</v>
          </cell>
          <cell r="M623">
            <v>1240.5999999999985</v>
          </cell>
          <cell r="N623" t="str">
            <v>NUEVA</v>
          </cell>
        </row>
        <row r="624">
          <cell r="B624">
            <v>36381</v>
          </cell>
          <cell r="C624">
            <v>120</v>
          </cell>
          <cell r="D624">
            <v>120</v>
          </cell>
          <cell r="E624">
            <v>203</v>
          </cell>
          <cell r="F624">
            <v>9.8600000000000007E-2</v>
          </cell>
          <cell r="G624">
            <v>0</v>
          </cell>
          <cell r="H624">
            <v>36437</v>
          </cell>
          <cell r="I624" t="str">
            <v>CDB</v>
          </cell>
          <cell r="J624" t="str">
            <v>NOM</v>
          </cell>
          <cell r="K624">
            <v>56</v>
          </cell>
          <cell r="L624">
            <v>11.832000000000001</v>
          </cell>
          <cell r="M624">
            <v>1360.5999999999985</v>
          </cell>
          <cell r="N624" t="str">
            <v>NUEVA</v>
          </cell>
        </row>
        <row r="625">
          <cell r="B625">
            <v>36382</v>
          </cell>
          <cell r="C625">
            <v>120</v>
          </cell>
          <cell r="D625">
            <v>120</v>
          </cell>
          <cell r="E625">
            <v>192.5</v>
          </cell>
          <cell r="F625">
            <v>9.7500000000000003E-2</v>
          </cell>
          <cell r="G625">
            <v>0</v>
          </cell>
          <cell r="H625">
            <v>36410</v>
          </cell>
          <cell r="I625" t="str">
            <v>CDB</v>
          </cell>
          <cell r="J625" t="str">
            <v>NOM</v>
          </cell>
          <cell r="K625">
            <v>28</v>
          </cell>
          <cell r="L625">
            <v>11.700000000000001</v>
          </cell>
          <cell r="M625">
            <v>1480.5999999999985</v>
          </cell>
          <cell r="N625" t="str">
            <v>NUEVA</v>
          </cell>
        </row>
        <row r="626">
          <cell r="B626">
            <v>36383</v>
          </cell>
          <cell r="C626">
            <v>30</v>
          </cell>
          <cell r="D626">
            <v>30</v>
          </cell>
          <cell r="E626">
            <v>73</v>
          </cell>
          <cell r="F626">
            <v>0.1057</v>
          </cell>
          <cell r="G626">
            <v>0</v>
          </cell>
          <cell r="H626">
            <v>36467</v>
          </cell>
          <cell r="I626" t="str">
            <v>CDB</v>
          </cell>
          <cell r="J626" t="str">
            <v>NOM</v>
          </cell>
          <cell r="K626">
            <v>84</v>
          </cell>
          <cell r="L626">
            <v>3.1710000000000003</v>
          </cell>
          <cell r="M626">
            <v>1510.5999999999985</v>
          </cell>
          <cell r="N626" t="str">
            <v>NUEVA</v>
          </cell>
        </row>
        <row r="627">
          <cell r="B627">
            <v>36384</v>
          </cell>
          <cell r="C627">
            <v>20</v>
          </cell>
          <cell r="D627">
            <v>20</v>
          </cell>
          <cell r="E627">
            <v>118</v>
          </cell>
          <cell r="F627">
            <v>9.240000000000001E-2</v>
          </cell>
          <cell r="G627">
            <v>0</v>
          </cell>
          <cell r="H627">
            <v>36412</v>
          </cell>
          <cell r="I627" t="str">
            <v>CDB</v>
          </cell>
          <cell r="J627" t="str">
            <v>NOM</v>
          </cell>
          <cell r="K627">
            <v>28</v>
          </cell>
          <cell r="L627">
            <v>1.8480000000000003</v>
          </cell>
          <cell r="M627">
            <v>1530.5999999999985</v>
          </cell>
          <cell r="N627" t="str">
            <v>NUEVA</v>
          </cell>
        </row>
        <row r="628">
          <cell r="B628">
            <v>36388</v>
          </cell>
          <cell r="C628">
            <v>50</v>
          </cell>
          <cell r="D628">
            <v>50</v>
          </cell>
          <cell r="E628">
            <v>173.8</v>
          </cell>
          <cell r="F628">
            <v>0.1031</v>
          </cell>
          <cell r="G628">
            <v>0</v>
          </cell>
          <cell r="H628">
            <v>36472</v>
          </cell>
          <cell r="I628" t="str">
            <v>CDB</v>
          </cell>
          <cell r="J628" t="str">
            <v>NOM</v>
          </cell>
          <cell r="K628">
            <v>84</v>
          </cell>
          <cell r="L628">
            <v>5.1550000000000002</v>
          </cell>
          <cell r="M628">
            <v>1380.5</v>
          </cell>
          <cell r="N628" t="str">
            <v>NUEVA</v>
          </cell>
        </row>
        <row r="629">
          <cell r="B629">
            <v>36389</v>
          </cell>
          <cell r="C629">
            <v>40</v>
          </cell>
          <cell r="D629">
            <v>40</v>
          </cell>
          <cell r="E629">
            <v>161.5</v>
          </cell>
          <cell r="F629">
            <v>0.1048</v>
          </cell>
          <cell r="G629">
            <v>0</v>
          </cell>
          <cell r="H629">
            <v>36501</v>
          </cell>
          <cell r="I629" t="str">
            <v>CDB</v>
          </cell>
          <cell r="J629" t="str">
            <v>NOM</v>
          </cell>
          <cell r="K629">
            <v>112</v>
          </cell>
          <cell r="L629">
            <v>4.1920000000000002</v>
          </cell>
          <cell r="M629">
            <v>1420.5</v>
          </cell>
          <cell r="N629" t="str">
            <v>NUEVA</v>
          </cell>
        </row>
        <row r="630">
          <cell r="B630">
            <v>36390</v>
          </cell>
          <cell r="C630">
            <v>40</v>
          </cell>
          <cell r="D630">
            <v>40</v>
          </cell>
          <cell r="E630">
            <v>147.5</v>
          </cell>
          <cell r="F630">
            <v>0.1009</v>
          </cell>
          <cell r="G630">
            <v>0</v>
          </cell>
          <cell r="H630">
            <v>36503</v>
          </cell>
          <cell r="I630" t="str">
            <v>CDB</v>
          </cell>
          <cell r="J630" t="str">
            <v>NOM</v>
          </cell>
          <cell r="K630">
            <v>113</v>
          </cell>
          <cell r="L630">
            <v>4.0360000000000005</v>
          </cell>
          <cell r="M630">
            <v>1460.5</v>
          </cell>
          <cell r="N630" t="str">
            <v>NUEVA</v>
          </cell>
        </row>
        <row r="631">
          <cell r="B631">
            <v>36398</v>
          </cell>
          <cell r="C631">
            <v>100</v>
          </cell>
          <cell r="D631">
            <v>100</v>
          </cell>
          <cell r="E631">
            <v>210.1</v>
          </cell>
          <cell r="F631">
            <v>9.4899999999999998E-2</v>
          </cell>
          <cell r="G631">
            <v>0</v>
          </cell>
          <cell r="H631">
            <v>36510</v>
          </cell>
          <cell r="I631" t="str">
            <v>CDB</v>
          </cell>
          <cell r="J631" t="str">
            <v>NOM</v>
          </cell>
          <cell r="K631">
            <v>112</v>
          </cell>
          <cell r="L631">
            <v>9.49</v>
          </cell>
          <cell r="M631">
            <v>1380.5</v>
          </cell>
          <cell r="N631" t="str">
            <v>NUEVA</v>
          </cell>
        </row>
        <row r="632">
          <cell r="B632">
            <v>36399</v>
          </cell>
          <cell r="C632">
            <v>35</v>
          </cell>
          <cell r="D632">
            <v>35</v>
          </cell>
          <cell r="E632">
            <v>76</v>
          </cell>
          <cell r="F632">
            <v>0.1082</v>
          </cell>
          <cell r="G632">
            <v>0</v>
          </cell>
          <cell r="H632">
            <v>36511</v>
          </cell>
          <cell r="I632" t="str">
            <v>CDB</v>
          </cell>
          <cell r="J632" t="str">
            <v>NOM</v>
          </cell>
          <cell r="K632">
            <v>112</v>
          </cell>
          <cell r="L632">
            <v>3.7870000000000004</v>
          </cell>
          <cell r="M632">
            <v>1415.5</v>
          </cell>
          <cell r="N632" t="str">
            <v>NUEVA</v>
          </cell>
        </row>
        <row r="633">
          <cell r="B633">
            <v>36403</v>
          </cell>
          <cell r="C633">
            <v>35</v>
          </cell>
          <cell r="D633">
            <v>35.1</v>
          </cell>
          <cell r="E633">
            <v>104.5</v>
          </cell>
          <cell r="F633">
            <v>0.1072</v>
          </cell>
          <cell r="G633">
            <v>0</v>
          </cell>
          <cell r="H633">
            <v>36515</v>
          </cell>
          <cell r="I633" t="str">
            <v>CDB</v>
          </cell>
          <cell r="J633" t="str">
            <v>NOM</v>
          </cell>
          <cell r="K633">
            <v>112</v>
          </cell>
          <cell r="L633">
            <v>3.7627200000000003</v>
          </cell>
          <cell r="M633">
            <v>1450.5999999999985</v>
          </cell>
          <cell r="N633" t="str">
            <v>NUEVA</v>
          </cell>
        </row>
        <row r="634">
          <cell r="B634">
            <v>36404</v>
          </cell>
          <cell r="C634">
            <v>80</v>
          </cell>
          <cell r="D634">
            <v>80</v>
          </cell>
          <cell r="E634">
            <v>163.4</v>
          </cell>
          <cell r="F634">
            <v>0.1065</v>
          </cell>
          <cell r="G634">
            <v>0</v>
          </cell>
          <cell r="H634">
            <v>36516</v>
          </cell>
          <cell r="I634" t="str">
            <v>CDB</v>
          </cell>
          <cell r="J634" t="str">
            <v>NOM</v>
          </cell>
          <cell r="K634">
            <v>112</v>
          </cell>
          <cell r="L634">
            <v>8.52</v>
          </cell>
          <cell r="M634">
            <v>1480.5999999999985</v>
          </cell>
          <cell r="N634" t="str">
            <v>NUEVA</v>
          </cell>
        </row>
        <row r="635">
          <cell r="B635">
            <v>36405</v>
          </cell>
          <cell r="C635">
            <v>40</v>
          </cell>
          <cell r="D635">
            <v>40</v>
          </cell>
          <cell r="E635">
            <v>112.2</v>
          </cell>
          <cell r="F635">
            <v>0.107</v>
          </cell>
          <cell r="G635">
            <v>0</v>
          </cell>
          <cell r="H635">
            <v>36517</v>
          </cell>
          <cell r="I635" t="str">
            <v>CDB</v>
          </cell>
          <cell r="J635" t="str">
            <v>NOM</v>
          </cell>
          <cell r="K635">
            <v>112</v>
          </cell>
          <cell r="L635">
            <v>4.28</v>
          </cell>
          <cell r="M635">
            <v>1520.5999999999985</v>
          </cell>
          <cell r="N635" t="str">
            <v>NUEVA</v>
          </cell>
        </row>
        <row r="636">
          <cell r="B636">
            <v>36406</v>
          </cell>
          <cell r="C636">
            <v>40</v>
          </cell>
          <cell r="D636">
            <v>40</v>
          </cell>
          <cell r="E636">
            <v>82</v>
          </cell>
          <cell r="F636">
            <v>0.1111</v>
          </cell>
          <cell r="G636">
            <v>0</v>
          </cell>
          <cell r="H636">
            <v>36518</v>
          </cell>
          <cell r="I636" t="str">
            <v>CDB</v>
          </cell>
          <cell r="J636" t="str">
            <v>NOM</v>
          </cell>
          <cell r="K636">
            <v>112</v>
          </cell>
          <cell r="L636">
            <v>4.444</v>
          </cell>
          <cell r="M636">
            <v>1560.5999999999985</v>
          </cell>
          <cell r="N636" t="str">
            <v>NUEVA</v>
          </cell>
        </row>
        <row r="637">
          <cell r="B637">
            <v>36409</v>
          </cell>
          <cell r="C637">
            <v>20</v>
          </cell>
          <cell r="D637">
            <v>20</v>
          </cell>
          <cell r="E637">
            <v>34</v>
          </cell>
          <cell r="F637">
            <v>0.1108</v>
          </cell>
          <cell r="G637">
            <v>0</v>
          </cell>
          <cell r="H637">
            <v>36521</v>
          </cell>
          <cell r="I637" t="str">
            <v>CDB</v>
          </cell>
          <cell r="J637" t="str">
            <v>NOM</v>
          </cell>
          <cell r="K637">
            <v>112</v>
          </cell>
          <cell r="L637">
            <v>2.2159999999999997</v>
          </cell>
          <cell r="M637">
            <v>1580.5999999999985</v>
          </cell>
          <cell r="N637" t="str">
            <v>NUEVA</v>
          </cell>
        </row>
        <row r="638">
          <cell r="B638">
            <v>36410</v>
          </cell>
          <cell r="C638">
            <v>120</v>
          </cell>
          <cell r="D638">
            <v>120</v>
          </cell>
          <cell r="E638">
            <v>168.2</v>
          </cell>
          <cell r="F638">
            <v>0.1119</v>
          </cell>
          <cell r="G638">
            <v>0</v>
          </cell>
          <cell r="H638">
            <v>36494</v>
          </cell>
          <cell r="I638" t="str">
            <v>CDB</v>
          </cell>
          <cell r="J638" t="str">
            <v>NOM</v>
          </cell>
          <cell r="K638">
            <v>84</v>
          </cell>
          <cell r="L638">
            <v>13.428000000000001</v>
          </cell>
          <cell r="M638">
            <v>1580.5999999999985</v>
          </cell>
          <cell r="N638" t="str">
            <v>NUEVA</v>
          </cell>
        </row>
        <row r="639">
          <cell r="B639">
            <v>36411</v>
          </cell>
          <cell r="C639">
            <v>50</v>
          </cell>
          <cell r="D639">
            <v>50</v>
          </cell>
          <cell r="E639">
            <v>72.8</v>
          </cell>
          <cell r="F639">
            <v>0.11749999999999999</v>
          </cell>
          <cell r="G639">
            <v>0</v>
          </cell>
          <cell r="H639">
            <v>36523</v>
          </cell>
          <cell r="I639" t="str">
            <v>CDB</v>
          </cell>
          <cell r="J639" t="str">
            <v>NOM</v>
          </cell>
          <cell r="K639">
            <v>112</v>
          </cell>
          <cell r="L639">
            <v>5.875</v>
          </cell>
          <cell r="M639">
            <v>1630.5999999999985</v>
          </cell>
          <cell r="N639" t="str">
            <v>NUEVA</v>
          </cell>
        </row>
        <row r="640">
          <cell r="B640">
            <v>36412</v>
          </cell>
          <cell r="C640">
            <v>50</v>
          </cell>
          <cell r="D640">
            <v>50</v>
          </cell>
          <cell r="E640">
            <v>68.400000000000006</v>
          </cell>
          <cell r="F640">
            <v>0.12280000000000001</v>
          </cell>
          <cell r="G640">
            <v>0</v>
          </cell>
          <cell r="H640">
            <v>36496</v>
          </cell>
          <cell r="I640" t="str">
            <v>CDB</v>
          </cell>
          <cell r="J640" t="str">
            <v>NOM</v>
          </cell>
          <cell r="K640">
            <v>84</v>
          </cell>
          <cell r="L640">
            <v>6.1400000000000006</v>
          </cell>
          <cell r="M640">
            <v>1660.5999999999985</v>
          </cell>
          <cell r="N640" t="str">
            <v>NUEVA</v>
          </cell>
        </row>
        <row r="641">
          <cell r="B641">
            <v>36419</v>
          </cell>
          <cell r="C641">
            <v>40</v>
          </cell>
          <cell r="D641">
            <v>40</v>
          </cell>
          <cell r="E641">
            <v>80</v>
          </cell>
          <cell r="F641">
            <v>0.126</v>
          </cell>
          <cell r="G641">
            <v>0</v>
          </cell>
          <cell r="H641">
            <v>36475</v>
          </cell>
          <cell r="I641" t="str">
            <v>CDB</v>
          </cell>
          <cell r="J641" t="str">
            <v>NOM</v>
          </cell>
          <cell r="K641">
            <v>56</v>
          </cell>
          <cell r="L641">
            <v>5.04</v>
          </cell>
          <cell r="M641">
            <v>1510.5999999999985</v>
          </cell>
          <cell r="N641" t="str">
            <v>NUEVA</v>
          </cell>
        </row>
        <row r="642">
          <cell r="B642">
            <v>36431</v>
          </cell>
          <cell r="C642">
            <v>100</v>
          </cell>
          <cell r="D642">
            <v>99.1</v>
          </cell>
          <cell r="E642">
            <v>99.1</v>
          </cell>
          <cell r="F642">
            <v>0.17760000000000001</v>
          </cell>
          <cell r="G642">
            <v>0</v>
          </cell>
          <cell r="H642">
            <v>36438</v>
          </cell>
          <cell r="I642" t="str">
            <v>CDB</v>
          </cell>
          <cell r="J642" t="str">
            <v>NOM</v>
          </cell>
          <cell r="K642">
            <v>7</v>
          </cell>
          <cell r="L642">
            <v>17.600159999999999</v>
          </cell>
          <cell r="M642">
            <v>1364.6999999999971</v>
          </cell>
          <cell r="N642" t="str">
            <v>NUEVA</v>
          </cell>
        </row>
        <row r="643">
          <cell r="B643">
            <v>36432</v>
          </cell>
          <cell r="C643">
            <v>70</v>
          </cell>
          <cell r="D643">
            <v>70</v>
          </cell>
          <cell r="E643">
            <v>150.19999999999999</v>
          </cell>
          <cell r="F643">
            <v>0.17400000000000002</v>
          </cell>
          <cell r="G643">
            <v>0</v>
          </cell>
          <cell r="H643">
            <v>36474</v>
          </cell>
          <cell r="I643" t="str">
            <v>CDB</v>
          </cell>
          <cell r="J643" t="str">
            <v>NOM</v>
          </cell>
          <cell r="K643">
            <v>42</v>
          </cell>
          <cell r="L643">
            <v>12.180000000000001</v>
          </cell>
          <cell r="M643">
            <v>1434.6999999999971</v>
          </cell>
          <cell r="N643" t="str">
            <v>NUEVA</v>
          </cell>
        </row>
        <row r="644">
          <cell r="B644">
            <v>36437</v>
          </cell>
          <cell r="C644">
            <v>80</v>
          </cell>
          <cell r="D644">
            <v>80</v>
          </cell>
          <cell r="E644">
            <v>98.3</v>
          </cell>
          <cell r="F644">
            <v>0.19439999999999999</v>
          </cell>
          <cell r="G644">
            <v>0</v>
          </cell>
          <cell r="H644">
            <v>36479</v>
          </cell>
          <cell r="I644" t="str">
            <v>CDB</v>
          </cell>
          <cell r="J644" t="str">
            <v>NOM</v>
          </cell>
          <cell r="K644">
            <v>42</v>
          </cell>
          <cell r="L644">
            <v>15.552</v>
          </cell>
          <cell r="M644">
            <v>1394.6999999999971</v>
          </cell>
          <cell r="N644" t="str">
            <v>NUEVA</v>
          </cell>
        </row>
        <row r="645">
          <cell r="B645">
            <v>36438</v>
          </cell>
          <cell r="C645">
            <v>100</v>
          </cell>
          <cell r="D645">
            <v>66.8</v>
          </cell>
          <cell r="E645">
            <v>136.5</v>
          </cell>
          <cell r="F645">
            <v>0.20660000000000001</v>
          </cell>
          <cell r="G645">
            <v>0</v>
          </cell>
          <cell r="H645">
            <v>36466</v>
          </cell>
          <cell r="I645" t="str">
            <v>CDB</v>
          </cell>
          <cell r="J645" t="str">
            <v>NOM</v>
          </cell>
          <cell r="K645">
            <v>28</v>
          </cell>
          <cell r="L645">
            <v>13.800879999999999</v>
          </cell>
          <cell r="M645">
            <v>1362.3999999999978</v>
          </cell>
          <cell r="N645" t="str">
            <v>NUEVA</v>
          </cell>
        </row>
        <row r="646">
          <cell r="B646">
            <v>36439</v>
          </cell>
          <cell r="C646">
            <v>20</v>
          </cell>
          <cell r="D646">
            <v>20</v>
          </cell>
          <cell r="E646">
            <v>75.2</v>
          </cell>
          <cell r="F646">
            <v>0.19939999999999999</v>
          </cell>
          <cell r="G646">
            <v>0</v>
          </cell>
          <cell r="H646">
            <v>36467</v>
          </cell>
          <cell r="I646" t="str">
            <v>CDB</v>
          </cell>
          <cell r="J646" t="str">
            <v>NOM</v>
          </cell>
          <cell r="K646">
            <v>28</v>
          </cell>
          <cell r="L646">
            <v>3.988</v>
          </cell>
          <cell r="M646">
            <v>1382.3999999999978</v>
          </cell>
          <cell r="N646" t="str">
            <v>REAPERTURA</v>
          </cell>
        </row>
        <row r="647">
          <cell r="B647">
            <v>36440</v>
          </cell>
          <cell r="C647">
            <v>20</v>
          </cell>
          <cell r="D647">
            <v>20</v>
          </cell>
          <cell r="E647">
            <v>87.2</v>
          </cell>
          <cell r="F647">
            <v>0.1648</v>
          </cell>
          <cell r="G647">
            <v>0</v>
          </cell>
          <cell r="H647">
            <v>36447</v>
          </cell>
          <cell r="I647" t="str">
            <v>CDB</v>
          </cell>
          <cell r="J647" t="str">
            <v>NOM</v>
          </cell>
          <cell r="K647">
            <v>7</v>
          </cell>
          <cell r="L647">
            <v>3.2960000000000003</v>
          </cell>
          <cell r="M647">
            <v>1402.3999999999978</v>
          </cell>
          <cell r="N647" t="str">
            <v>NUEVA</v>
          </cell>
        </row>
        <row r="648">
          <cell r="B648">
            <v>36447</v>
          </cell>
          <cell r="C648">
            <v>20</v>
          </cell>
          <cell r="D648">
            <v>20</v>
          </cell>
          <cell r="E648">
            <v>78.2</v>
          </cell>
          <cell r="F648">
            <v>0.19900000000000001</v>
          </cell>
          <cell r="G648">
            <v>0</v>
          </cell>
          <cell r="H648">
            <v>36454</v>
          </cell>
          <cell r="I648" t="str">
            <v>CDB</v>
          </cell>
          <cell r="J648" t="str">
            <v>NOM</v>
          </cell>
          <cell r="K648">
            <v>7</v>
          </cell>
          <cell r="L648">
            <v>3.9800000000000004</v>
          </cell>
          <cell r="M648">
            <v>1402.3999999999978</v>
          </cell>
          <cell r="N648" t="str">
            <v>NUEVA</v>
          </cell>
        </row>
        <row r="649">
          <cell r="B649">
            <v>36451</v>
          </cell>
          <cell r="C649">
            <v>20</v>
          </cell>
          <cell r="D649">
            <v>20</v>
          </cell>
          <cell r="E649">
            <v>83.7</v>
          </cell>
          <cell r="F649">
            <v>0.18770000000000001</v>
          </cell>
          <cell r="G649">
            <v>0</v>
          </cell>
          <cell r="H649">
            <v>36493</v>
          </cell>
          <cell r="I649" t="str">
            <v>CDB</v>
          </cell>
          <cell r="J649" t="str">
            <v>NOM</v>
          </cell>
          <cell r="K649">
            <v>42</v>
          </cell>
          <cell r="L649">
            <v>3.754</v>
          </cell>
          <cell r="M649">
            <v>1347.3999999999978</v>
          </cell>
          <cell r="N649" t="str">
            <v>NUEVA</v>
          </cell>
        </row>
        <row r="650">
          <cell r="B650">
            <v>36452</v>
          </cell>
          <cell r="C650">
            <v>20</v>
          </cell>
          <cell r="D650">
            <v>20</v>
          </cell>
          <cell r="E650">
            <v>76.900000000000006</v>
          </cell>
          <cell r="F650">
            <v>0.18290000000000001</v>
          </cell>
          <cell r="G650">
            <v>0</v>
          </cell>
          <cell r="H650">
            <v>36480</v>
          </cell>
          <cell r="I650" t="str">
            <v>CDB</v>
          </cell>
          <cell r="J650" t="str">
            <v>NOM</v>
          </cell>
          <cell r="K650">
            <v>28</v>
          </cell>
          <cell r="L650">
            <v>3.6580000000000004</v>
          </cell>
          <cell r="M650">
            <v>1367.3999999999978</v>
          </cell>
          <cell r="N650" t="str">
            <v>NUEVA</v>
          </cell>
        </row>
        <row r="651">
          <cell r="B651">
            <v>36455</v>
          </cell>
          <cell r="C651">
            <v>30</v>
          </cell>
          <cell r="D651">
            <v>30</v>
          </cell>
          <cell r="E651">
            <v>104</v>
          </cell>
          <cell r="F651">
            <v>0.18010000000000001</v>
          </cell>
          <cell r="G651">
            <v>0</v>
          </cell>
          <cell r="H651">
            <v>36483</v>
          </cell>
          <cell r="I651" t="str">
            <v>CDB</v>
          </cell>
          <cell r="J651" t="str">
            <v>NOM</v>
          </cell>
          <cell r="K651">
            <v>28</v>
          </cell>
          <cell r="L651">
            <v>5.4030000000000005</v>
          </cell>
          <cell r="M651">
            <v>1292.3999999999978</v>
          </cell>
          <cell r="N651" t="str">
            <v>NUEVA</v>
          </cell>
        </row>
        <row r="652">
          <cell r="B652">
            <v>36458</v>
          </cell>
          <cell r="C652">
            <v>40</v>
          </cell>
          <cell r="D652">
            <v>40</v>
          </cell>
          <cell r="E652">
            <v>126.4</v>
          </cell>
          <cell r="F652">
            <v>0.1792</v>
          </cell>
          <cell r="G652">
            <v>0</v>
          </cell>
          <cell r="H652">
            <v>36486</v>
          </cell>
          <cell r="I652" t="str">
            <v>CDB</v>
          </cell>
          <cell r="J652" t="str">
            <v>NOM</v>
          </cell>
          <cell r="K652">
            <v>28</v>
          </cell>
          <cell r="L652">
            <v>7.1680000000000001</v>
          </cell>
          <cell r="M652">
            <v>1262.3999999999978</v>
          </cell>
          <cell r="N652" t="str">
            <v>NUEVA</v>
          </cell>
        </row>
        <row r="653">
          <cell r="B653">
            <v>36460</v>
          </cell>
          <cell r="C653">
            <v>50</v>
          </cell>
          <cell r="D653">
            <v>50</v>
          </cell>
          <cell r="E653">
            <v>114.6</v>
          </cell>
          <cell r="F653">
            <v>0.17949999999999999</v>
          </cell>
          <cell r="G653">
            <v>0</v>
          </cell>
          <cell r="H653">
            <v>36488</v>
          </cell>
          <cell r="I653" t="str">
            <v>CDB</v>
          </cell>
          <cell r="J653" t="str">
            <v>NOM</v>
          </cell>
          <cell r="K653">
            <v>28</v>
          </cell>
          <cell r="L653">
            <v>8.9749999999999996</v>
          </cell>
          <cell r="M653">
            <v>1272.3999999999978</v>
          </cell>
          <cell r="N653" t="str">
            <v>NUEVA</v>
          </cell>
        </row>
        <row r="654">
          <cell r="B654">
            <v>36461</v>
          </cell>
          <cell r="C654">
            <v>100</v>
          </cell>
          <cell r="D654">
            <v>100</v>
          </cell>
          <cell r="E654">
            <v>168.6</v>
          </cell>
          <cell r="F654">
            <v>0.1827</v>
          </cell>
          <cell r="G654">
            <v>0</v>
          </cell>
          <cell r="H654">
            <v>36489</v>
          </cell>
          <cell r="I654" t="str">
            <v>CDB</v>
          </cell>
          <cell r="J654" t="str">
            <v>NOM</v>
          </cell>
          <cell r="K654">
            <v>28</v>
          </cell>
          <cell r="L654">
            <v>18.27</v>
          </cell>
          <cell r="M654">
            <v>1266.8999999999978</v>
          </cell>
          <cell r="N654" t="str">
            <v>NUEVA</v>
          </cell>
        </row>
        <row r="655">
          <cell r="B655">
            <v>36466</v>
          </cell>
          <cell r="C655">
            <v>40</v>
          </cell>
          <cell r="D655">
            <v>40</v>
          </cell>
          <cell r="E655">
            <v>121.8</v>
          </cell>
          <cell r="F655">
            <v>0.1789</v>
          </cell>
          <cell r="G655">
            <v>0</v>
          </cell>
          <cell r="H655">
            <v>36508</v>
          </cell>
          <cell r="I655" t="str">
            <v>CDB</v>
          </cell>
          <cell r="J655" t="str">
            <v>NOM</v>
          </cell>
          <cell r="K655">
            <v>42</v>
          </cell>
          <cell r="L655">
            <v>7.1560000000000006</v>
          </cell>
          <cell r="M655">
            <v>1240.0999999999985</v>
          </cell>
          <cell r="N655" t="str">
            <v>NUEVA</v>
          </cell>
        </row>
        <row r="656">
          <cell r="B656">
            <v>36467</v>
          </cell>
          <cell r="C656">
            <v>55</v>
          </cell>
          <cell r="D656">
            <v>55</v>
          </cell>
          <cell r="E656">
            <v>131.5</v>
          </cell>
          <cell r="F656">
            <v>0.17649999999999999</v>
          </cell>
          <cell r="G656">
            <v>0</v>
          </cell>
          <cell r="H656">
            <v>36509</v>
          </cell>
          <cell r="I656" t="str">
            <v>CDB</v>
          </cell>
          <cell r="J656" t="str">
            <v>NOM</v>
          </cell>
          <cell r="K656">
            <v>42</v>
          </cell>
          <cell r="L656">
            <v>9.7074999999999996</v>
          </cell>
          <cell r="M656">
            <v>1245.0999999999985</v>
          </cell>
          <cell r="N656" t="str">
            <v>NUEVA</v>
          </cell>
        </row>
        <row r="657">
          <cell r="B657">
            <v>36468</v>
          </cell>
          <cell r="C657">
            <v>50</v>
          </cell>
          <cell r="D657">
            <v>50</v>
          </cell>
          <cell r="E657">
            <v>90.8</v>
          </cell>
          <cell r="F657">
            <v>0.1822</v>
          </cell>
          <cell r="G657">
            <v>0</v>
          </cell>
          <cell r="H657">
            <v>36510</v>
          </cell>
          <cell r="I657" t="str">
            <v>CDB</v>
          </cell>
          <cell r="J657" t="str">
            <v>NOM</v>
          </cell>
          <cell r="K657">
            <v>42</v>
          </cell>
          <cell r="L657">
            <v>9.11</v>
          </cell>
          <cell r="M657">
            <v>1295.0999999999985</v>
          </cell>
          <cell r="N657" t="str">
            <v>REAPERTURA</v>
          </cell>
        </row>
        <row r="658">
          <cell r="B658">
            <v>36469</v>
          </cell>
          <cell r="C658">
            <v>20</v>
          </cell>
          <cell r="D658">
            <v>20</v>
          </cell>
          <cell r="E658">
            <v>41.6</v>
          </cell>
          <cell r="F658">
            <v>0.1804</v>
          </cell>
          <cell r="G658">
            <v>0</v>
          </cell>
          <cell r="H658">
            <v>36497</v>
          </cell>
          <cell r="I658" t="str">
            <v>CDB</v>
          </cell>
          <cell r="J658" t="str">
            <v>NOM</v>
          </cell>
          <cell r="K658">
            <v>28</v>
          </cell>
          <cell r="L658">
            <v>3.6080000000000001</v>
          </cell>
          <cell r="M658">
            <v>1315.0999999999985</v>
          </cell>
          <cell r="N658" t="str">
            <v>NUEVA</v>
          </cell>
        </row>
        <row r="659">
          <cell r="B659">
            <v>36472</v>
          </cell>
          <cell r="C659">
            <v>50</v>
          </cell>
          <cell r="D659">
            <v>16.5</v>
          </cell>
          <cell r="E659">
            <v>58</v>
          </cell>
          <cell r="F659">
            <v>0.18809999999999999</v>
          </cell>
          <cell r="G659">
            <v>0</v>
          </cell>
          <cell r="H659">
            <v>36514</v>
          </cell>
          <cell r="I659" t="str">
            <v>CDB</v>
          </cell>
          <cell r="J659" t="str">
            <v>NOM</v>
          </cell>
          <cell r="K659">
            <v>42</v>
          </cell>
          <cell r="L659">
            <v>3.10365</v>
          </cell>
          <cell r="M659">
            <v>1281.5999999999985</v>
          </cell>
          <cell r="N659" t="str">
            <v>NUEVA</v>
          </cell>
        </row>
        <row r="660">
          <cell r="B660">
            <v>36473</v>
          </cell>
          <cell r="C660">
            <v>20</v>
          </cell>
          <cell r="D660">
            <v>15</v>
          </cell>
          <cell r="E660">
            <v>31</v>
          </cell>
          <cell r="F660">
            <v>0.18959999999999999</v>
          </cell>
          <cell r="G660">
            <v>0</v>
          </cell>
          <cell r="H660">
            <v>36529</v>
          </cell>
          <cell r="I660" t="str">
            <v>CDB</v>
          </cell>
          <cell r="J660" t="str">
            <v>NOM</v>
          </cell>
          <cell r="K660">
            <v>56</v>
          </cell>
          <cell r="L660">
            <v>2.8439999999999999</v>
          </cell>
          <cell r="M660">
            <v>1296.5999999999985</v>
          </cell>
          <cell r="N660" t="str">
            <v>NUEVA</v>
          </cell>
        </row>
        <row r="661">
          <cell r="B661">
            <v>36474</v>
          </cell>
          <cell r="C661">
            <v>75</v>
          </cell>
          <cell r="D661">
            <v>75</v>
          </cell>
          <cell r="E661">
            <v>100.5</v>
          </cell>
          <cell r="F661">
            <v>0.18809999999999999</v>
          </cell>
          <cell r="G661">
            <v>0</v>
          </cell>
          <cell r="H661">
            <v>36503</v>
          </cell>
          <cell r="I661" t="str">
            <v>CDB</v>
          </cell>
          <cell r="J661" t="str">
            <v>NOM</v>
          </cell>
          <cell r="K661">
            <v>29</v>
          </cell>
          <cell r="L661">
            <v>14.1075</v>
          </cell>
          <cell r="M661">
            <v>1301.5999999999985</v>
          </cell>
          <cell r="N661" t="str">
            <v>REAPERTURA</v>
          </cell>
        </row>
        <row r="662">
          <cell r="B662">
            <v>36489</v>
          </cell>
          <cell r="C662">
            <v>40</v>
          </cell>
          <cell r="D662">
            <v>40</v>
          </cell>
          <cell r="E662">
            <v>125</v>
          </cell>
          <cell r="F662">
            <v>0.1762</v>
          </cell>
          <cell r="G662">
            <v>0</v>
          </cell>
          <cell r="H662">
            <v>36517</v>
          </cell>
          <cell r="I662" t="str">
            <v>CDB</v>
          </cell>
          <cell r="J662" t="str">
            <v>NOM</v>
          </cell>
          <cell r="K662">
            <v>28</v>
          </cell>
          <cell r="L662">
            <v>7.048</v>
          </cell>
          <cell r="M662">
            <v>981.59999999999854</v>
          </cell>
          <cell r="N662" t="str">
            <v>REAPERTURA</v>
          </cell>
        </row>
        <row r="663">
          <cell r="B663">
            <v>36493</v>
          </cell>
          <cell r="C663">
            <v>45</v>
          </cell>
          <cell r="D663">
            <v>45</v>
          </cell>
          <cell r="E663">
            <v>102.6</v>
          </cell>
          <cell r="F663">
            <v>0.17910000000000001</v>
          </cell>
          <cell r="G663">
            <v>0</v>
          </cell>
          <cell r="H663">
            <v>36549</v>
          </cell>
          <cell r="I663" t="str">
            <v>CDB</v>
          </cell>
          <cell r="J663" t="str">
            <v>NOM</v>
          </cell>
          <cell r="K663">
            <v>56</v>
          </cell>
          <cell r="L663">
            <v>8.0594999999999999</v>
          </cell>
          <cell r="M663">
            <v>1006.5999999999985</v>
          </cell>
          <cell r="N663" t="str">
            <v>NUEVA</v>
          </cell>
        </row>
        <row r="664">
          <cell r="B664">
            <v>36494</v>
          </cell>
          <cell r="C664">
            <v>100</v>
          </cell>
          <cell r="D664">
            <v>100</v>
          </cell>
          <cell r="E664">
            <v>189.8</v>
          </cell>
          <cell r="F664">
            <v>0.17799999999999999</v>
          </cell>
          <cell r="G664">
            <v>0</v>
          </cell>
          <cell r="H664">
            <v>36550</v>
          </cell>
          <cell r="I664" t="str">
            <v>CDB</v>
          </cell>
          <cell r="J664" t="str">
            <v>NOM</v>
          </cell>
          <cell r="K664">
            <v>56</v>
          </cell>
          <cell r="L664">
            <v>17.8</v>
          </cell>
          <cell r="M664">
            <v>986.59999999999854</v>
          </cell>
          <cell r="N664" t="str">
            <v>NUEVA</v>
          </cell>
        </row>
        <row r="665">
          <cell r="B665">
            <v>36496</v>
          </cell>
          <cell r="C665">
            <v>20</v>
          </cell>
          <cell r="D665">
            <v>20</v>
          </cell>
          <cell r="E665">
            <v>110.1</v>
          </cell>
          <cell r="F665">
            <v>0.1646</v>
          </cell>
          <cell r="G665">
            <v>0</v>
          </cell>
          <cell r="H665">
            <v>36580</v>
          </cell>
          <cell r="I665" t="str">
            <v>CDB</v>
          </cell>
          <cell r="J665" t="str">
            <v>NOM</v>
          </cell>
          <cell r="K665">
            <v>84</v>
          </cell>
          <cell r="L665">
            <v>3.2919999999999998</v>
          </cell>
          <cell r="M665">
            <v>956.59999999999854</v>
          </cell>
          <cell r="N665" t="str">
            <v>NUEVA</v>
          </cell>
        </row>
        <row r="666">
          <cell r="B666">
            <v>36501</v>
          </cell>
          <cell r="C666">
            <v>30</v>
          </cell>
          <cell r="D666">
            <v>30</v>
          </cell>
          <cell r="E666">
            <v>128.69999999999999</v>
          </cell>
          <cell r="F666">
            <v>0.16769999999999999</v>
          </cell>
          <cell r="G666">
            <v>0</v>
          </cell>
          <cell r="H666">
            <v>36571</v>
          </cell>
          <cell r="I666" t="str">
            <v>CDB</v>
          </cell>
          <cell r="J666" t="str">
            <v>NOM</v>
          </cell>
          <cell r="K666">
            <v>70</v>
          </cell>
          <cell r="L666">
            <v>5.0309999999999997</v>
          </cell>
          <cell r="M666">
            <v>926.59999999999854</v>
          </cell>
          <cell r="N666" t="str">
            <v>NUEVA</v>
          </cell>
        </row>
        <row r="667">
          <cell r="B667">
            <v>36503</v>
          </cell>
          <cell r="C667">
            <v>70</v>
          </cell>
          <cell r="D667">
            <v>70</v>
          </cell>
          <cell r="E667">
            <v>149.30000000000001</v>
          </cell>
          <cell r="F667">
            <v>0.16869999999999999</v>
          </cell>
          <cell r="G667">
            <v>0</v>
          </cell>
          <cell r="H667">
            <v>36573</v>
          </cell>
          <cell r="I667" t="str">
            <v>CDB</v>
          </cell>
          <cell r="J667" t="str">
            <v>NOM</v>
          </cell>
          <cell r="K667">
            <v>70</v>
          </cell>
          <cell r="L667">
            <v>11.808999999999999</v>
          </cell>
          <cell r="M667">
            <v>881.59999999999854</v>
          </cell>
          <cell r="N667" t="str">
            <v>NUEVA</v>
          </cell>
        </row>
        <row r="668">
          <cell r="B668">
            <v>36504</v>
          </cell>
          <cell r="C668">
            <v>110</v>
          </cell>
          <cell r="D668">
            <v>79</v>
          </cell>
          <cell r="E668">
            <v>138</v>
          </cell>
          <cell r="F668">
            <v>0.1741</v>
          </cell>
          <cell r="G668">
            <v>0</v>
          </cell>
          <cell r="H668">
            <v>36574</v>
          </cell>
          <cell r="I668" t="str">
            <v>CDB</v>
          </cell>
          <cell r="J668" t="str">
            <v>NOM</v>
          </cell>
          <cell r="K668">
            <v>70</v>
          </cell>
          <cell r="L668">
            <v>13.7539</v>
          </cell>
          <cell r="M668">
            <v>960.59999999999854</v>
          </cell>
          <cell r="N668" t="str">
            <v>NUEVA</v>
          </cell>
        </row>
        <row r="669">
          <cell r="B669">
            <v>36507</v>
          </cell>
          <cell r="C669">
            <v>40</v>
          </cell>
          <cell r="D669">
            <v>40</v>
          </cell>
          <cell r="E669">
            <v>88.7</v>
          </cell>
          <cell r="F669">
            <v>0.17300000000000001</v>
          </cell>
          <cell r="G669">
            <v>0</v>
          </cell>
          <cell r="H669">
            <v>36577</v>
          </cell>
          <cell r="I669" t="str">
            <v>CDB</v>
          </cell>
          <cell r="J669" t="str">
            <v>NOM</v>
          </cell>
          <cell r="K669">
            <v>70</v>
          </cell>
          <cell r="L669">
            <v>6.9200000000000008</v>
          </cell>
          <cell r="M669">
            <v>1000.5999999999985</v>
          </cell>
          <cell r="N669" t="str">
            <v>NUEVA</v>
          </cell>
        </row>
        <row r="670">
          <cell r="B670">
            <v>36528</v>
          </cell>
          <cell r="C670">
            <v>100</v>
          </cell>
          <cell r="D670">
            <v>100</v>
          </cell>
          <cell r="E670">
            <v>249.9</v>
          </cell>
          <cell r="F670">
            <v>0.17300000000000001</v>
          </cell>
          <cell r="G670">
            <v>0</v>
          </cell>
          <cell r="H670">
            <v>36598</v>
          </cell>
          <cell r="I670" t="str">
            <v>CDB</v>
          </cell>
          <cell r="J670" t="str">
            <v>NOM</v>
          </cell>
          <cell r="K670">
            <v>70</v>
          </cell>
          <cell r="L670">
            <v>17.3</v>
          </cell>
          <cell r="M670">
            <v>499</v>
          </cell>
          <cell r="N670" t="str">
            <v>NUEVA</v>
          </cell>
        </row>
        <row r="671">
          <cell r="B671">
            <v>36529</v>
          </cell>
          <cell r="C671">
            <v>120</v>
          </cell>
          <cell r="D671">
            <v>120</v>
          </cell>
          <cell r="E671">
            <v>234.1</v>
          </cell>
          <cell r="F671">
            <v>0.18179999999999999</v>
          </cell>
          <cell r="G671">
            <v>0</v>
          </cell>
          <cell r="H671">
            <v>36613</v>
          </cell>
          <cell r="I671" t="str">
            <v>CDB</v>
          </cell>
          <cell r="J671" t="str">
            <v>NOM</v>
          </cell>
          <cell r="K671">
            <v>84</v>
          </cell>
          <cell r="L671">
            <v>21.815999999999999</v>
          </cell>
          <cell r="M671">
            <v>604</v>
          </cell>
          <cell r="N671" t="str">
            <v>NUEVA</v>
          </cell>
        </row>
        <row r="672">
          <cell r="B672">
            <v>36530</v>
          </cell>
          <cell r="C672">
            <v>120</v>
          </cell>
          <cell r="D672">
            <v>120</v>
          </cell>
          <cell r="E672">
            <v>222.3</v>
          </cell>
          <cell r="F672">
            <v>0.1845</v>
          </cell>
          <cell r="G672">
            <v>0</v>
          </cell>
          <cell r="H672">
            <v>36600</v>
          </cell>
          <cell r="I672" t="str">
            <v>CDB</v>
          </cell>
          <cell r="J672" t="str">
            <v>NOM</v>
          </cell>
          <cell r="K672">
            <v>70</v>
          </cell>
          <cell r="L672">
            <v>22.14</v>
          </cell>
          <cell r="M672">
            <v>724</v>
          </cell>
          <cell r="N672" t="str">
            <v>NUEVA</v>
          </cell>
        </row>
        <row r="673">
          <cell r="B673">
            <v>36531</v>
          </cell>
          <cell r="C673">
            <v>120</v>
          </cell>
          <cell r="D673">
            <v>120</v>
          </cell>
          <cell r="E673">
            <v>229.2</v>
          </cell>
          <cell r="F673">
            <v>0.18529999999999999</v>
          </cell>
          <cell r="G673">
            <v>0</v>
          </cell>
          <cell r="H673">
            <v>36601</v>
          </cell>
          <cell r="I673" t="str">
            <v>CDB</v>
          </cell>
          <cell r="J673" t="str">
            <v>NOM</v>
          </cell>
          <cell r="K673">
            <v>70</v>
          </cell>
          <cell r="L673">
            <v>22.236000000000001</v>
          </cell>
          <cell r="M673">
            <v>844</v>
          </cell>
          <cell r="N673" t="str">
            <v>NUEVA</v>
          </cell>
        </row>
        <row r="674">
          <cell r="B674">
            <v>36532</v>
          </cell>
          <cell r="C674">
            <v>100</v>
          </cell>
          <cell r="D674">
            <v>100</v>
          </cell>
          <cell r="E674">
            <v>147</v>
          </cell>
          <cell r="F674">
            <v>0.1807</v>
          </cell>
          <cell r="G674">
            <v>0</v>
          </cell>
          <cell r="H674">
            <v>36574</v>
          </cell>
          <cell r="I674" t="str">
            <v>CDB</v>
          </cell>
          <cell r="J674" t="str">
            <v>NOM</v>
          </cell>
          <cell r="K674">
            <v>42</v>
          </cell>
          <cell r="L674">
            <v>18.07</v>
          </cell>
          <cell r="M674">
            <v>944</v>
          </cell>
          <cell r="N674" t="str">
            <v>REAPERTURA</v>
          </cell>
        </row>
        <row r="675">
          <cell r="B675">
            <v>36535</v>
          </cell>
          <cell r="C675">
            <v>100</v>
          </cell>
          <cell r="D675">
            <v>70</v>
          </cell>
          <cell r="E675">
            <v>146.80000000000001</v>
          </cell>
          <cell r="F675">
            <v>0.17829999999999999</v>
          </cell>
          <cell r="G675">
            <v>0</v>
          </cell>
          <cell r="H675">
            <v>36605</v>
          </cell>
          <cell r="I675" t="str">
            <v>CDB</v>
          </cell>
          <cell r="J675" t="str">
            <v>NOM</v>
          </cell>
          <cell r="K675">
            <v>70</v>
          </cell>
          <cell r="L675">
            <v>12.481</v>
          </cell>
          <cell r="M675">
            <v>1014</v>
          </cell>
          <cell r="N675" t="str">
            <v>NUEVA</v>
          </cell>
        </row>
        <row r="676">
          <cell r="B676">
            <v>36536</v>
          </cell>
          <cell r="C676">
            <v>50</v>
          </cell>
          <cell r="D676">
            <v>50</v>
          </cell>
          <cell r="E676">
            <v>111.4</v>
          </cell>
          <cell r="F676">
            <v>0.17760000000000001</v>
          </cell>
          <cell r="G676">
            <v>0</v>
          </cell>
          <cell r="H676">
            <v>36578</v>
          </cell>
          <cell r="I676" t="str">
            <v>CDB</v>
          </cell>
          <cell r="J676" t="str">
            <v>NOM</v>
          </cell>
          <cell r="K676">
            <v>42</v>
          </cell>
          <cell r="L676">
            <v>8.8800000000000008</v>
          </cell>
          <cell r="M676">
            <v>1064</v>
          </cell>
          <cell r="N676" t="str">
            <v>NUEVA</v>
          </cell>
        </row>
        <row r="677">
          <cell r="B677">
            <v>36537</v>
          </cell>
          <cell r="C677">
            <v>45</v>
          </cell>
          <cell r="D677">
            <v>45</v>
          </cell>
          <cell r="E677">
            <v>52.6</v>
          </cell>
          <cell r="F677">
            <v>0.18079999999999999</v>
          </cell>
          <cell r="G677">
            <v>0</v>
          </cell>
          <cell r="H677">
            <v>36621</v>
          </cell>
          <cell r="I677" t="str">
            <v>CDB</v>
          </cell>
          <cell r="J677" t="str">
            <v>NOM</v>
          </cell>
          <cell r="K677">
            <v>84</v>
          </cell>
          <cell r="L677">
            <v>8.1359999999999992</v>
          </cell>
          <cell r="M677">
            <v>1109</v>
          </cell>
          <cell r="N677" t="str">
            <v>NUEVA</v>
          </cell>
        </row>
        <row r="678">
          <cell r="B678">
            <v>36563</v>
          </cell>
          <cell r="C678">
            <v>20</v>
          </cell>
          <cell r="D678">
            <v>20</v>
          </cell>
          <cell r="E678">
            <v>125.2</v>
          </cell>
          <cell r="F678">
            <v>0.16070000000000001</v>
          </cell>
          <cell r="G678">
            <v>0</v>
          </cell>
          <cell r="H678">
            <v>36633</v>
          </cell>
          <cell r="I678" t="str">
            <v>CDB</v>
          </cell>
          <cell r="J678" t="str">
            <v>NOM</v>
          </cell>
          <cell r="K678">
            <v>70</v>
          </cell>
          <cell r="L678">
            <v>3.2140000000000004</v>
          </cell>
          <cell r="M678">
            <v>984</v>
          </cell>
          <cell r="N678" t="str">
            <v>NUEVA</v>
          </cell>
        </row>
        <row r="679">
          <cell r="B679">
            <v>36564</v>
          </cell>
          <cell r="C679">
            <v>40</v>
          </cell>
          <cell r="D679">
            <v>40</v>
          </cell>
          <cell r="E679">
            <v>196</v>
          </cell>
          <cell r="F679">
            <v>0.15939999999999999</v>
          </cell>
          <cell r="G679">
            <v>0</v>
          </cell>
          <cell r="H679">
            <v>36634</v>
          </cell>
          <cell r="I679" t="str">
            <v>CDB</v>
          </cell>
          <cell r="J679" t="str">
            <v>NOM</v>
          </cell>
          <cell r="K679">
            <v>70</v>
          </cell>
          <cell r="L679">
            <v>6.3759999999999994</v>
          </cell>
          <cell r="M679">
            <v>1024</v>
          </cell>
          <cell r="N679" t="str">
            <v>NUEVA</v>
          </cell>
        </row>
        <row r="680">
          <cell r="B680">
            <v>36565</v>
          </cell>
          <cell r="C680">
            <v>20</v>
          </cell>
          <cell r="D680">
            <v>20</v>
          </cell>
          <cell r="E680">
            <v>120</v>
          </cell>
          <cell r="F680">
            <v>0.157</v>
          </cell>
          <cell r="G680">
            <v>0</v>
          </cell>
          <cell r="H680">
            <v>36635</v>
          </cell>
          <cell r="I680" t="str">
            <v>CDB</v>
          </cell>
          <cell r="J680" t="str">
            <v>NOM</v>
          </cell>
          <cell r="K680">
            <v>70</v>
          </cell>
          <cell r="L680">
            <v>3.14</v>
          </cell>
          <cell r="M680">
            <v>1044</v>
          </cell>
          <cell r="N680" t="str">
            <v>NUEVA</v>
          </cell>
        </row>
        <row r="681">
          <cell r="B681">
            <v>36566</v>
          </cell>
          <cell r="C681">
            <v>30</v>
          </cell>
          <cell r="D681">
            <v>30</v>
          </cell>
          <cell r="E681">
            <v>131.69999999999999</v>
          </cell>
          <cell r="F681">
            <v>0.15659999999999999</v>
          </cell>
          <cell r="G681">
            <v>0</v>
          </cell>
          <cell r="H681">
            <v>36640</v>
          </cell>
          <cell r="I681" t="str">
            <v>CDB</v>
          </cell>
          <cell r="J681" t="str">
            <v>NOM</v>
          </cell>
          <cell r="K681">
            <v>74</v>
          </cell>
          <cell r="L681">
            <v>4.6979999999999995</v>
          </cell>
          <cell r="M681">
            <v>1074</v>
          </cell>
          <cell r="N681" t="str">
            <v>NUEVA</v>
          </cell>
        </row>
        <row r="682">
          <cell r="B682">
            <v>36570</v>
          </cell>
          <cell r="C682">
            <v>30</v>
          </cell>
          <cell r="D682">
            <v>30</v>
          </cell>
          <cell r="E682">
            <v>168.1</v>
          </cell>
          <cell r="F682">
            <v>0.1535</v>
          </cell>
          <cell r="G682">
            <v>0</v>
          </cell>
          <cell r="H682">
            <v>36640</v>
          </cell>
          <cell r="I682" t="str">
            <v>CDB</v>
          </cell>
          <cell r="J682" t="str">
            <v>NOM</v>
          </cell>
          <cell r="K682">
            <v>70</v>
          </cell>
          <cell r="L682">
            <v>4.6049999999999995</v>
          </cell>
          <cell r="M682">
            <v>1104</v>
          </cell>
          <cell r="N682" t="str">
            <v>REAPERTURA</v>
          </cell>
        </row>
        <row r="683">
          <cell r="B683">
            <v>36574</v>
          </cell>
          <cell r="C683">
            <v>80</v>
          </cell>
          <cell r="D683">
            <v>80</v>
          </cell>
          <cell r="E683">
            <v>290.3</v>
          </cell>
          <cell r="F683">
            <v>0.12989999999999999</v>
          </cell>
          <cell r="G683">
            <v>0</v>
          </cell>
          <cell r="H683">
            <v>36630</v>
          </cell>
          <cell r="I683" t="str">
            <v>CDB</v>
          </cell>
          <cell r="J683" t="str">
            <v>NOM</v>
          </cell>
          <cell r="K683">
            <v>56</v>
          </cell>
          <cell r="L683">
            <v>10.391999999999999</v>
          </cell>
          <cell r="M683">
            <v>905</v>
          </cell>
          <cell r="N683" t="str">
            <v>NUEVA</v>
          </cell>
        </row>
        <row r="684">
          <cell r="B684">
            <v>36577</v>
          </cell>
          <cell r="C684">
            <v>100</v>
          </cell>
          <cell r="D684">
            <v>100</v>
          </cell>
          <cell r="E684">
            <v>205.8</v>
          </cell>
          <cell r="F684">
            <v>0.12959999999999999</v>
          </cell>
          <cell r="G684">
            <v>0</v>
          </cell>
          <cell r="H684">
            <v>36661</v>
          </cell>
          <cell r="I684" t="str">
            <v>CDB</v>
          </cell>
          <cell r="J684" t="str">
            <v>NOM</v>
          </cell>
          <cell r="K684">
            <v>84</v>
          </cell>
          <cell r="L684">
            <v>12.959999999999999</v>
          </cell>
          <cell r="M684">
            <v>965</v>
          </cell>
          <cell r="N684" t="str">
            <v>NUEVA</v>
          </cell>
        </row>
        <row r="685">
          <cell r="B685">
            <v>36578</v>
          </cell>
          <cell r="C685">
            <v>90</v>
          </cell>
          <cell r="D685">
            <v>90</v>
          </cell>
          <cell r="E685">
            <v>185</v>
          </cell>
          <cell r="F685">
            <v>0.13370000000000001</v>
          </cell>
          <cell r="G685">
            <v>0</v>
          </cell>
          <cell r="H685">
            <v>36690</v>
          </cell>
          <cell r="I685" t="str">
            <v>CDB</v>
          </cell>
          <cell r="J685" t="str">
            <v>NOM</v>
          </cell>
          <cell r="K685">
            <v>112</v>
          </cell>
          <cell r="L685">
            <v>12.033000000000001</v>
          </cell>
          <cell r="M685">
            <v>1005</v>
          </cell>
          <cell r="N685" t="str">
            <v>NUEVA</v>
          </cell>
        </row>
        <row r="686">
          <cell r="B686">
            <v>36580</v>
          </cell>
          <cell r="C686">
            <v>100</v>
          </cell>
          <cell r="D686">
            <v>100.1</v>
          </cell>
          <cell r="E686">
            <v>226.9</v>
          </cell>
          <cell r="F686">
            <v>0.13589999999999999</v>
          </cell>
          <cell r="G686">
            <v>0</v>
          </cell>
          <cell r="H686">
            <v>36664</v>
          </cell>
          <cell r="I686" t="str">
            <v>CDB</v>
          </cell>
          <cell r="J686" t="str">
            <v>NOM</v>
          </cell>
          <cell r="K686">
            <v>84</v>
          </cell>
          <cell r="L686">
            <v>13.603589999999999</v>
          </cell>
          <cell r="M686">
            <v>1085.0999999999985</v>
          </cell>
          <cell r="N686" t="str">
            <v>NUEVA</v>
          </cell>
        </row>
        <row r="687">
          <cell r="B687">
            <v>36581</v>
          </cell>
          <cell r="C687">
            <v>20</v>
          </cell>
          <cell r="D687">
            <v>20</v>
          </cell>
          <cell r="E687">
            <v>80.5</v>
          </cell>
          <cell r="F687">
            <v>0.13039999999999999</v>
          </cell>
          <cell r="G687">
            <v>0</v>
          </cell>
          <cell r="H687">
            <v>36693</v>
          </cell>
          <cell r="I687" t="str">
            <v>CDB</v>
          </cell>
          <cell r="J687" t="str">
            <v>NOM</v>
          </cell>
          <cell r="K687">
            <v>112</v>
          </cell>
          <cell r="L687">
            <v>2.6079999999999997</v>
          </cell>
          <cell r="M687">
            <v>1105.0999999999985</v>
          </cell>
          <cell r="N687" t="str">
            <v>NUEVA</v>
          </cell>
        </row>
        <row r="688">
          <cell r="B688">
            <v>36584</v>
          </cell>
          <cell r="C688">
            <v>60</v>
          </cell>
          <cell r="D688">
            <v>60</v>
          </cell>
          <cell r="E688">
            <v>137.80000000000001</v>
          </cell>
          <cell r="F688">
            <v>0.13339999999999999</v>
          </cell>
          <cell r="G688">
            <v>0</v>
          </cell>
          <cell r="H688">
            <v>36696</v>
          </cell>
          <cell r="I688" t="str">
            <v>CDB</v>
          </cell>
          <cell r="J688" t="str">
            <v>NOM</v>
          </cell>
          <cell r="K688">
            <v>112</v>
          </cell>
          <cell r="L688">
            <v>8.0039999999999996</v>
          </cell>
          <cell r="M688">
            <v>1165.0999999999985</v>
          </cell>
          <cell r="N688" t="str">
            <v>NUEVA</v>
          </cell>
        </row>
        <row r="689">
          <cell r="B689">
            <v>36585</v>
          </cell>
          <cell r="C689">
            <v>50</v>
          </cell>
          <cell r="D689">
            <v>50</v>
          </cell>
          <cell r="E689">
            <v>114.1</v>
          </cell>
          <cell r="F689">
            <v>0.12909999999999999</v>
          </cell>
          <cell r="G689">
            <v>0</v>
          </cell>
          <cell r="H689">
            <v>36669</v>
          </cell>
          <cell r="I689" t="str">
            <v>CDB</v>
          </cell>
          <cell r="J689" t="str">
            <v>NOM</v>
          </cell>
          <cell r="K689">
            <v>84</v>
          </cell>
          <cell r="L689">
            <v>6.4550000000000001</v>
          </cell>
          <cell r="M689">
            <v>1215.0999999999985</v>
          </cell>
          <cell r="N689" t="str">
            <v>NUEVA</v>
          </cell>
        </row>
        <row r="690">
          <cell r="B690">
            <v>36598</v>
          </cell>
          <cell r="C690">
            <v>70</v>
          </cell>
          <cell r="D690">
            <v>70</v>
          </cell>
          <cell r="E690">
            <v>210.2</v>
          </cell>
          <cell r="F690">
            <v>0.12920000000000001</v>
          </cell>
          <cell r="G690">
            <v>0</v>
          </cell>
          <cell r="H690">
            <v>36668</v>
          </cell>
          <cell r="I690" t="str">
            <v>CDB</v>
          </cell>
          <cell r="J690" t="str">
            <v>NOM</v>
          </cell>
          <cell r="K690">
            <v>70</v>
          </cell>
          <cell r="L690">
            <v>9.0440000000000005</v>
          </cell>
          <cell r="M690">
            <v>1185.0999999999985</v>
          </cell>
          <cell r="N690" t="str">
            <v>NUEVA</v>
          </cell>
        </row>
        <row r="691">
          <cell r="B691">
            <v>36600</v>
          </cell>
          <cell r="C691">
            <v>150</v>
          </cell>
          <cell r="D691">
            <v>150</v>
          </cell>
          <cell r="E691">
            <v>295.5</v>
          </cell>
          <cell r="F691">
            <v>0.13270000000000001</v>
          </cell>
          <cell r="G691">
            <v>0</v>
          </cell>
          <cell r="H691">
            <v>36712</v>
          </cell>
          <cell r="I691" t="str">
            <v>CDB</v>
          </cell>
          <cell r="J691" t="str">
            <v>NOM</v>
          </cell>
          <cell r="K691">
            <v>112</v>
          </cell>
          <cell r="L691">
            <v>19.905000000000001</v>
          </cell>
          <cell r="M691">
            <v>1215.0999999999985</v>
          </cell>
          <cell r="N691" t="str">
            <v>NUEVA</v>
          </cell>
        </row>
        <row r="692">
          <cell r="B692">
            <v>36601</v>
          </cell>
          <cell r="C692">
            <v>100</v>
          </cell>
          <cell r="D692">
            <v>100</v>
          </cell>
          <cell r="E692">
            <v>251</v>
          </cell>
          <cell r="F692">
            <v>0.13370000000000001</v>
          </cell>
          <cell r="G692">
            <v>0</v>
          </cell>
          <cell r="H692">
            <v>36727</v>
          </cell>
          <cell r="I692" t="str">
            <v>CDB</v>
          </cell>
          <cell r="J692" t="str">
            <v>NOM</v>
          </cell>
          <cell r="K692">
            <v>126</v>
          </cell>
          <cell r="L692">
            <v>13.370000000000001</v>
          </cell>
          <cell r="M692">
            <v>1195.0999999999985</v>
          </cell>
          <cell r="N692" t="str">
            <v>NUEVA</v>
          </cell>
        </row>
        <row r="693">
          <cell r="B693">
            <v>36607</v>
          </cell>
          <cell r="C693">
            <v>20</v>
          </cell>
          <cell r="D693">
            <v>20</v>
          </cell>
          <cell r="E693">
            <v>59</v>
          </cell>
          <cell r="F693">
            <v>0.13239999999999999</v>
          </cell>
          <cell r="G693">
            <v>0</v>
          </cell>
          <cell r="H693">
            <v>36733</v>
          </cell>
          <cell r="I693" t="str">
            <v>CDB</v>
          </cell>
          <cell r="J693" t="str">
            <v>NOM</v>
          </cell>
          <cell r="K693">
            <v>126</v>
          </cell>
          <cell r="L693">
            <v>2.6479999999999997</v>
          </cell>
          <cell r="M693">
            <v>1145.0999999999985</v>
          </cell>
          <cell r="N693" t="str">
            <v>NUEVA</v>
          </cell>
        </row>
        <row r="694">
          <cell r="B694">
            <v>36608</v>
          </cell>
          <cell r="C694">
            <v>30</v>
          </cell>
          <cell r="D694">
            <v>30</v>
          </cell>
          <cell r="E694">
            <v>85</v>
          </cell>
          <cell r="F694">
            <v>0.1346</v>
          </cell>
          <cell r="G694">
            <v>0</v>
          </cell>
          <cell r="H694">
            <v>36720</v>
          </cell>
          <cell r="I694" t="str">
            <v>CDB</v>
          </cell>
          <cell r="J694" t="str">
            <v>NOM</v>
          </cell>
          <cell r="K694">
            <v>112</v>
          </cell>
          <cell r="L694">
            <v>4.0380000000000003</v>
          </cell>
          <cell r="M694">
            <v>1175.0999999999985</v>
          </cell>
          <cell r="N694" t="str">
            <v>NUEVA</v>
          </cell>
        </row>
        <row r="695">
          <cell r="B695">
            <v>36609</v>
          </cell>
          <cell r="C695">
            <v>20</v>
          </cell>
          <cell r="D695">
            <v>20</v>
          </cell>
          <cell r="E695">
            <v>33.6</v>
          </cell>
          <cell r="F695">
            <v>0.14599999999999999</v>
          </cell>
          <cell r="G695">
            <v>0</v>
          </cell>
          <cell r="H695">
            <v>36640</v>
          </cell>
          <cell r="I695" t="str">
            <v>CDB</v>
          </cell>
          <cell r="J695" t="str">
            <v>NOM</v>
          </cell>
          <cell r="K695">
            <v>31</v>
          </cell>
          <cell r="L695">
            <v>2.92</v>
          </cell>
          <cell r="M695">
            <v>1195.0999999999985</v>
          </cell>
          <cell r="N695" t="str">
            <v>REAPERTURA</v>
          </cell>
        </row>
        <row r="696">
          <cell r="B696">
            <v>36613</v>
          </cell>
          <cell r="C696">
            <v>20</v>
          </cell>
          <cell r="D696">
            <v>20</v>
          </cell>
          <cell r="E696">
            <v>68</v>
          </cell>
          <cell r="F696">
            <v>0.14000000000000001</v>
          </cell>
          <cell r="G696">
            <v>0</v>
          </cell>
          <cell r="H696">
            <v>36655</v>
          </cell>
          <cell r="I696" t="str">
            <v>CDB</v>
          </cell>
          <cell r="J696" t="str">
            <v>NOM</v>
          </cell>
          <cell r="K696">
            <v>42</v>
          </cell>
          <cell r="L696">
            <v>2.8000000000000003</v>
          </cell>
          <cell r="M696">
            <v>1095.0999999999985</v>
          </cell>
          <cell r="N696" t="str">
            <v>NUEVA</v>
          </cell>
        </row>
        <row r="697">
          <cell r="B697">
            <v>36614</v>
          </cell>
          <cell r="C697">
            <v>60</v>
          </cell>
          <cell r="D697">
            <v>60</v>
          </cell>
          <cell r="E697">
            <v>93.7</v>
          </cell>
          <cell r="F697">
            <v>0.1454</v>
          </cell>
          <cell r="G697">
            <v>0</v>
          </cell>
          <cell r="H697">
            <v>36698</v>
          </cell>
          <cell r="I697" t="str">
            <v>CDB</v>
          </cell>
          <cell r="J697" t="str">
            <v>NOM</v>
          </cell>
          <cell r="K697">
            <v>84</v>
          </cell>
          <cell r="L697">
            <v>8.7240000000000002</v>
          </cell>
          <cell r="M697">
            <v>1155.0999999999985</v>
          </cell>
          <cell r="N697" t="str">
            <v>NUEVA</v>
          </cell>
        </row>
        <row r="698">
          <cell r="B698">
            <v>36615</v>
          </cell>
          <cell r="C698">
            <v>60</v>
          </cell>
          <cell r="D698">
            <v>60</v>
          </cell>
          <cell r="E698">
            <v>154</v>
          </cell>
          <cell r="F698">
            <v>0.14660000000000001</v>
          </cell>
          <cell r="G698">
            <v>0</v>
          </cell>
          <cell r="H698">
            <v>36699</v>
          </cell>
          <cell r="I698" t="str">
            <v>CDB</v>
          </cell>
          <cell r="J698" t="str">
            <v>NOM</v>
          </cell>
          <cell r="K698">
            <v>84</v>
          </cell>
          <cell r="L698">
            <v>8.7960000000000012</v>
          </cell>
          <cell r="M698">
            <v>1215.0999999999985</v>
          </cell>
          <cell r="N698" t="str">
            <v>NUEVA</v>
          </cell>
        </row>
        <row r="699">
          <cell r="B699">
            <v>36616</v>
          </cell>
          <cell r="C699">
            <v>30</v>
          </cell>
          <cell r="D699">
            <v>30</v>
          </cell>
          <cell r="E699">
            <v>92.2</v>
          </cell>
          <cell r="F699">
            <v>0.15129999999999999</v>
          </cell>
          <cell r="G699">
            <v>0</v>
          </cell>
          <cell r="H699">
            <v>36756</v>
          </cell>
          <cell r="I699" t="str">
            <v>CDB</v>
          </cell>
          <cell r="J699" t="str">
            <v>NOM</v>
          </cell>
          <cell r="K699">
            <v>140</v>
          </cell>
          <cell r="L699">
            <v>4.5389999999999997</v>
          </cell>
          <cell r="M699">
            <v>1245.0999999999985</v>
          </cell>
          <cell r="N699" t="str">
            <v>NUEVA</v>
          </cell>
        </row>
        <row r="700">
          <cell r="B700">
            <v>36621</v>
          </cell>
          <cell r="C700">
            <v>50</v>
          </cell>
          <cell r="D700">
            <v>50</v>
          </cell>
          <cell r="E700">
            <v>170.5</v>
          </cell>
          <cell r="F700">
            <v>0.14630000000000001</v>
          </cell>
          <cell r="G700">
            <v>0</v>
          </cell>
          <cell r="H700">
            <v>36733</v>
          </cell>
          <cell r="I700" t="str">
            <v>CDB</v>
          </cell>
          <cell r="J700" t="str">
            <v>NOM</v>
          </cell>
          <cell r="K700">
            <v>112</v>
          </cell>
          <cell r="L700">
            <v>7.3150000000000004</v>
          </cell>
          <cell r="M700">
            <v>1250.0999999999985</v>
          </cell>
          <cell r="N700" t="str">
            <v>REAPERTURA</v>
          </cell>
        </row>
        <row r="701">
          <cell r="B701">
            <v>36622</v>
          </cell>
          <cell r="C701">
            <v>40</v>
          </cell>
          <cell r="D701">
            <v>40</v>
          </cell>
          <cell r="E701">
            <v>74.7</v>
          </cell>
          <cell r="F701">
            <v>0.1507</v>
          </cell>
          <cell r="G701">
            <v>0</v>
          </cell>
          <cell r="H701">
            <v>36734</v>
          </cell>
          <cell r="I701" t="str">
            <v>CDB</v>
          </cell>
          <cell r="J701" t="str">
            <v>NOM</v>
          </cell>
          <cell r="K701">
            <v>112</v>
          </cell>
          <cell r="L701">
            <v>6.0280000000000005</v>
          </cell>
          <cell r="M701">
            <v>1290.0999999999985</v>
          </cell>
          <cell r="N701" t="str">
            <v>NUEVA</v>
          </cell>
        </row>
        <row r="702">
          <cell r="B702">
            <v>36642</v>
          </cell>
          <cell r="C702">
            <v>60</v>
          </cell>
          <cell r="D702">
            <v>60</v>
          </cell>
          <cell r="E702">
            <v>216.7</v>
          </cell>
          <cell r="F702">
            <v>0.14860000000000001</v>
          </cell>
          <cell r="G702">
            <v>0</v>
          </cell>
          <cell r="H702">
            <v>36782</v>
          </cell>
          <cell r="I702" t="str">
            <v>CDB</v>
          </cell>
          <cell r="J702" t="str">
            <v>NOM</v>
          </cell>
          <cell r="K702">
            <v>140</v>
          </cell>
          <cell r="L702">
            <v>8.9160000000000004</v>
          </cell>
          <cell r="M702">
            <v>1110.0999999999985</v>
          </cell>
          <cell r="N702" t="str">
            <v>NUEVA</v>
          </cell>
        </row>
        <row r="703">
          <cell r="B703">
            <v>36654</v>
          </cell>
          <cell r="C703">
            <v>40</v>
          </cell>
          <cell r="D703">
            <v>40</v>
          </cell>
          <cell r="E703">
            <v>189.7</v>
          </cell>
          <cell r="F703">
            <v>0.1477</v>
          </cell>
          <cell r="G703">
            <v>0</v>
          </cell>
          <cell r="H703">
            <v>36780</v>
          </cell>
          <cell r="I703" t="str">
            <v>CDB</v>
          </cell>
          <cell r="J703" t="str">
            <v>NOM</v>
          </cell>
          <cell r="K703">
            <v>126</v>
          </cell>
          <cell r="L703">
            <v>5.9079999999999995</v>
          </cell>
          <cell r="M703">
            <v>1150.0999999999985</v>
          </cell>
          <cell r="N703" t="str">
            <v>NUEVA</v>
          </cell>
        </row>
        <row r="704">
          <cell r="B704">
            <v>36655</v>
          </cell>
          <cell r="C704">
            <v>150</v>
          </cell>
          <cell r="D704">
            <v>150</v>
          </cell>
          <cell r="E704">
            <v>393.7</v>
          </cell>
          <cell r="F704">
            <v>0.1515</v>
          </cell>
          <cell r="G704">
            <v>0</v>
          </cell>
          <cell r="H704">
            <v>36781</v>
          </cell>
          <cell r="I704" t="str">
            <v>CDB</v>
          </cell>
          <cell r="J704" t="str">
            <v>NOM</v>
          </cell>
          <cell r="K704">
            <v>126</v>
          </cell>
          <cell r="L704">
            <v>22.724999999999998</v>
          </cell>
          <cell r="M704">
            <v>1280.0999999999985</v>
          </cell>
          <cell r="N704" t="str">
            <v>NUEVA</v>
          </cell>
        </row>
        <row r="705">
          <cell r="B705">
            <v>36656</v>
          </cell>
          <cell r="C705">
            <v>50</v>
          </cell>
          <cell r="D705">
            <v>50</v>
          </cell>
          <cell r="E705">
            <v>179.3</v>
          </cell>
          <cell r="F705">
            <v>0.14979999999999999</v>
          </cell>
          <cell r="G705">
            <v>0</v>
          </cell>
          <cell r="H705">
            <v>36726</v>
          </cell>
          <cell r="I705" t="str">
            <v>CDB</v>
          </cell>
          <cell r="J705" t="str">
            <v>NOM</v>
          </cell>
          <cell r="K705">
            <v>70</v>
          </cell>
          <cell r="L705">
            <v>7.4899999999999993</v>
          </cell>
          <cell r="M705">
            <v>1330.0999999999985</v>
          </cell>
          <cell r="N705" t="str">
            <v>NUEVA</v>
          </cell>
        </row>
        <row r="706">
          <cell r="B706">
            <v>36671</v>
          </cell>
          <cell r="C706">
            <v>30</v>
          </cell>
          <cell r="D706">
            <v>30</v>
          </cell>
          <cell r="E706">
            <v>85.8</v>
          </cell>
          <cell r="F706">
            <v>0.15379999999999999</v>
          </cell>
          <cell r="G706">
            <v>0</v>
          </cell>
          <cell r="H706">
            <v>36713</v>
          </cell>
          <cell r="I706" t="str">
            <v>CDB</v>
          </cell>
          <cell r="J706" t="str">
            <v>NOM</v>
          </cell>
          <cell r="K706">
            <v>42</v>
          </cell>
          <cell r="L706">
            <v>4.6139999999999999</v>
          </cell>
          <cell r="M706">
            <v>1040</v>
          </cell>
          <cell r="N706" t="str">
            <v>NUEVA</v>
          </cell>
        </row>
        <row r="707">
          <cell r="B707">
            <v>36672</v>
          </cell>
          <cell r="C707">
            <v>40</v>
          </cell>
          <cell r="D707">
            <v>40</v>
          </cell>
          <cell r="E707">
            <v>68.400000000000006</v>
          </cell>
          <cell r="F707">
            <v>0.15679999999999999</v>
          </cell>
          <cell r="G707">
            <v>0</v>
          </cell>
          <cell r="H707">
            <v>36700</v>
          </cell>
          <cell r="I707" t="str">
            <v>CDB</v>
          </cell>
          <cell r="J707" t="str">
            <v>NOM</v>
          </cell>
          <cell r="K707">
            <v>28</v>
          </cell>
          <cell r="L707">
            <v>6.2720000000000002</v>
          </cell>
          <cell r="M707">
            <v>1080.0000000000036</v>
          </cell>
          <cell r="N707" t="str">
            <v>NUEVA</v>
          </cell>
        </row>
        <row r="708">
          <cell r="B708">
            <v>36675</v>
          </cell>
          <cell r="C708">
            <v>30</v>
          </cell>
          <cell r="D708">
            <v>30</v>
          </cell>
          <cell r="E708">
            <v>33</v>
          </cell>
          <cell r="F708">
            <v>0.15970000000000001</v>
          </cell>
          <cell r="G708">
            <v>0</v>
          </cell>
          <cell r="H708">
            <v>36759</v>
          </cell>
          <cell r="I708" t="str">
            <v>CDB</v>
          </cell>
          <cell r="J708" t="str">
            <v>NOM</v>
          </cell>
          <cell r="K708">
            <v>84</v>
          </cell>
          <cell r="L708">
            <v>4.7910000000000004</v>
          </cell>
          <cell r="M708">
            <v>1110.0000000000036</v>
          </cell>
          <cell r="N708" t="str">
            <v>NUEVA</v>
          </cell>
        </row>
        <row r="709">
          <cell r="B709">
            <v>36676</v>
          </cell>
          <cell r="C709">
            <v>40</v>
          </cell>
          <cell r="D709">
            <v>40</v>
          </cell>
          <cell r="E709">
            <v>102.2</v>
          </cell>
          <cell r="F709">
            <v>0.15790000000000001</v>
          </cell>
          <cell r="G709">
            <v>0</v>
          </cell>
          <cell r="H709">
            <v>36718</v>
          </cell>
          <cell r="I709" t="str">
            <v>CDB</v>
          </cell>
          <cell r="J709" t="str">
            <v>NOM</v>
          </cell>
          <cell r="K709">
            <v>42</v>
          </cell>
          <cell r="L709">
            <v>6.3160000000000007</v>
          </cell>
          <cell r="M709">
            <v>1150.0000000000036</v>
          </cell>
          <cell r="N709" t="str">
            <v>NUEVA</v>
          </cell>
        </row>
        <row r="710">
          <cell r="B710">
            <v>36679</v>
          </cell>
          <cell r="C710">
            <v>30</v>
          </cell>
          <cell r="D710">
            <v>30.1</v>
          </cell>
          <cell r="E710">
            <v>61</v>
          </cell>
          <cell r="F710">
            <v>0.1588</v>
          </cell>
          <cell r="G710">
            <v>0</v>
          </cell>
          <cell r="H710">
            <v>36749</v>
          </cell>
          <cell r="I710" t="str">
            <v>CDB</v>
          </cell>
          <cell r="J710" t="str">
            <v>NOM</v>
          </cell>
          <cell r="K710">
            <v>70</v>
          </cell>
          <cell r="L710">
            <v>4.7798800000000004</v>
          </cell>
          <cell r="M710">
            <v>1180.1000000000022</v>
          </cell>
          <cell r="N710" t="str">
            <v>NUEVA</v>
          </cell>
        </row>
        <row r="711">
          <cell r="B711">
            <v>36682</v>
          </cell>
          <cell r="C711">
            <v>100</v>
          </cell>
          <cell r="D711">
            <v>100</v>
          </cell>
          <cell r="E711">
            <v>150.6</v>
          </cell>
          <cell r="F711">
            <v>0.16059999999999999</v>
          </cell>
          <cell r="G711">
            <v>0</v>
          </cell>
          <cell r="H711">
            <v>36752</v>
          </cell>
          <cell r="I711" t="str">
            <v>CDB</v>
          </cell>
          <cell r="J711" t="str">
            <v>NOM</v>
          </cell>
          <cell r="K711">
            <v>70</v>
          </cell>
          <cell r="L711">
            <v>16.059999999999999</v>
          </cell>
          <cell r="M711">
            <v>1280.1000000000022</v>
          </cell>
          <cell r="N711" t="str">
            <v>NUEVA</v>
          </cell>
        </row>
        <row r="712">
          <cell r="B712">
            <v>36683</v>
          </cell>
          <cell r="C712">
            <v>70</v>
          </cell>
          <cell r="D712">
            <v>70</v>
          </cell>
          <cell r="E712">
            <v>121</v>
          </cell>
          <cell r="F712">
            <v>0.15989999999999999</v>
          </cell>
          <cell r="G712">
            <v>0</v>
          </cell>
          <cell r="H712">
            <v>36809</v>
          </cell>
          <cell r="I712" t="str">
            <v>CDB</v>
          </cell>
          <cell r="J712" t="str">
            <v>NOM</v>
          </cell>
          <cell r="K712">
            <v>126</v>
          </cell>
          <cell r="L712">
            <v>11.193</v>
          </cell>
          <cell r="M712">
            <v>1350.1000000000022</v>
          </cell>
          <cell r="N712" t="str">
            <v>NUEVA</v>
          </cell>
        </row>
        <row r="713">
          <cell r="B713">
            <v>36684</v>
          </cell>
          <cell r="C713">
            <v>40</v>
          </cell>
          <cell r="D713">
            <v>40</v>
          </cell>
          <cell r="E713">
            <v>100.6</v>
          </cell>
          <cell r="F713">
            <v>0.15959999999999999</v>
          </cell>
          <cell r="G713">
            <v>0</v>
          </cell>
          <cell r="H713">
            <v>36754</v>
          </cell>
          <cell r="I713" t="str">
            <v>CDB</v>
          </cell>
          <cell r="J713" t="str">
            <v>NOM</v>
          </cell>
          <cell r="K713">
            <v>70</v>
          </cell>
          <cell r="L713">
            <v>6.3839999999999995</v>
          </cell>
          <cell r="M713">
            <v>1390.1000000000022</v>
          </cell>
          <cell r="N713" t="str">
            <v>NUEVA</v>
          </cell>
        </row>
        <row r="714">
          <cell r="B714">
            <v>36685</v>
          </cell>
          <cell r="C714">
            <v>30</v>
          </cell>
          <cell r="D714">
            <v>30</v>
          </cell>
          <cell r="E714">
            <v>71.2</v>
          </cell>
          <cell r="F714">
            <v>0.16</v>
          </cell>
          <cell r="G714">
            <v>0</v>
          </cell>
          <cell r="H714">
            <v>36811</v>
          </cell>
          <cell r="I714" t="str">
            <v>CDB</v>
          </cell>
          <cell r="J714" t="str">
            <v>NOM</v>
          </cell>
          <cell r="K714">
            <v>126</v>
          </cell>
          <cell r="L714">
            <v>4.8</v>
          </cell>
          <cell r="M714">
            <v>1420.1000000000022</v>
          </cell>
          <cell r="N714" t="str">
            <v>NUEVA</v>
          </cell>
        </row>
        <row r="715">
          <cell r="B715">
            <v>36690</v>
          </cell>
          <cell r="C715">
            <v>140</v>
          </cell>
          <cell r="D715">
            <v>140</v>
          </cell>
          <cell r="E715">
            <v>268.60000000000002</v>
          </cell>
          <cell r="F715">
            <v>0.15970000000000001</v>
          </cell>
          <cell r="G715">
            <v>0</v>
          </cell>
          <cell r="H715">
            <v>36816</v>
          </cell>
          <cell r="I715" t="str">
            <v>CDB</v>
          </cell>
          <cell r="J715" t="str">
            <v>NOM</v>
          </cell>
          <cell r="K715">
            <v>126</v>
          </cell>
          <cell r="L715">
            <v>22.358000000000001</v>
          </cell>
          <cell r="M715">
            <v>1470.1000000000022</v>
          </cell>
          <cell r="N715" t="str">
            <v>NUEVA</v>
          </cell>
        </row>
        <row r="716">
          <cell r="B716">
            <v>36698</v>
          </cell>
          <cell r="C716">
            <v>40</v>
          </cell>
          <cell r="D716">
            <v>40</v>
          </cell>
          <cell r="E716">
            <v>179.9</v>
          </cell>
          <cell r="F716">
            <v>0.1515</v>
          </cell>
          <cell r="G716">
            <v>0</v>
          </cell>
          <cell r="H716">
            <v>36881</v>
          </cell>
          <cell r="I716" t="str">
            <v>CDB</v>
          </cell>
          <cell r="J716" t="str">
            <v>NOM</v>
          </cell>
          <cell r="K716">
            <v>183</v>
          </cell>
          <cell r="L716">
            <v>6.06</v>
          </cell>
          <cell r="M716">
            <v>1370.1000000000022</v>
          </cell>
          <cell r="N716" t="str">
            <v>NUEVA</v>
          </cell>
        </row>
        <row r="717">
          <cell r="B717">
            <v>36699</v>
          </cell>
          <cell r="C717">
            <v>60</v>
          </cell>
          <cell r="D717">
            <v>60</v>
          </cell>
          <cell r="E717">
            <v>192.1</v>
          </cell>
          <cell r="F717">
            <v>0.14499999999999999</v>
          </cell>
          <cell r="G717">
            <v>0</v>
          </cell>
          <cell r="H717">
            <v>36882</v>
          </cell>
          <cell r="I717" t="str">
            <v>CDB</v>
          </cell>
          <cell r="J717" t="str">
            <v>NOM</v>
          </cell>
          <cell r="K717">
            <v>183</v>
          </cell>
          <cell r="L717">
            <v>8.6999999999999993</v>
          </cell>
          <cell r="M717">
            <v>1370.1000000000022</v>
          </cell>
          <cell r="N717" t="str">
            <v>NUEVA</v>
          </cell>
        </row>
        <row r="718">
          <cell r="B718">
            <v>36700</v>
          </cell>
          <cell r="C718">
            <v>60</v>
          </cell>
          <cell r="D718">
            <v>60</v>
          </cell>
          <cell r="E718">
            <v>122</v>
          </cell>
          <cell r="F718">
            <v>0.14460000000000001</v>
          </cell>
          <cell r="G718">
            <v>0</v>
          </cell>
          <cell r="H718">
            <v>36886</v>
          </cell>
          <cell r="I718" t="str">
            <v>CDB</v>
          </cell>
          <cell r="J718" t="str">
            <v>NOM</v>
          </cell>
          <cell r="K718">
            <v>186</v>
          </cell>
          <cell r="L718">
            <v>8.6760000000000002</v>
          </cell>
          <cell r="M718">
            <v>1390.1000000000022</v>
          </cell>
          <cell r="N718" t="str">
            <v>NUEVA</v>
          </cell>
        </row>
        <row r="719">
          <cell r="B719">
            <v>36703</v>
          </cell>
          <cell r="C719">
            <v>85</v>
          </cell>
          <cell r="D719">
            <v>85</v>
          </cell>
          <cell r="E719">
            <v>212</v>
          </cell>
          <cell r="F719">
            <v>0.1411</v>
          </cell>
          <cell r="G719">
            <v>0</v>
          </cell>
          <cell r="H719">
            <v>36843</v>
          </cell>
          <cell r="I719" t="str">
            <v>CDB</v>
          </cell>
          <cell r="J719" t="str">
            <v>NOM</v>
          </cell>
          <cell r="K719">
            <v>140</v>
          </cell>
          <cell r="L719">
            <v>11.993500000000001</v>
          </cell>
          <cell r="M719">
            <v>1475.1000000000022</v>
          </cell>
          <cell r="N719" t="str">
            <v>NUEVA</v>
          </cell>
        </row>
        <row r="720">
          <cell r="B720">
            <v>36704</v>
          </cell>
          <cell r="C720">
            <v>60</v>
          </cell>
          <cell r="D720">
            <v>60</v>
          </cell>
          <cell r="E720">
            <v>187</v>
          </cell>
          <cell r="F720">
            <v>0.14219999999999999</v>
          </cell>
          <cell r="G720">
            <v>0</v>
          </cell>
          <cell r="H720">
            <v>36887</v>
          </cell>
          <cell r="I720" t="str">
            <v>CDB</v>
          </cell>
          <cell r="J720" t="str">
            <v>NOM</v>
          </cell>
          <cell r="K720">
            <v>183</v>
          </cell>
          <cell r="L720">
            <v>8.532</v>
          </cell>
          <cell r="M720">
            <v>1535.1000000000022</v>
          </cell>
          <cell r="N720" t="str">
            <v>NUEVA</v>
          </cell>
        </row>
        <row r="721">
          <cell r="B721">
            <v>36712</v>
          </cell>
          <cell r="C721">
            <v>135</v>
          </cell>
          <cell r="D721">
            <v>135</v>
          </cell>
          <cell r="E721">
            <v>365.5</v>
          </cell>
          <cell r="F721">
            <v>0.13739999999999999</v>
          </cell>
          <cell r="G721">
            <v>0</v>
          </cell>
          <cell r="H721">
            <v>36852</v>
          </cell>
          <cell r="I721" t="str">
            <v>CDB</v>
          </cell>
          <cell r="J721" t="str">
            <v>NOM</v>
          </cell>
          <cell r="K721">
            <v>140</v>
          </cell>
          <cell r="L721">
            <v>18.548999999999999</v>
          </cell>
          <cell r="M721">
            <v>1520.1000000000022</v>
          </cell>
          <cell r="N721" t="str">
            <v>NUEVA</v>
          </cell>
        </row>
        <row r="722">
          <cell r="B722">
            <v>36713</v>
          </cell>
          <cell r="C722">
            <v>45</v>
          </cell>
          <cell r="D722">
            <v>45</v>
          </cell>
          <cell r="E722">
            <v>194.7</v>
          </cell>
          <cell r="F722">
            <v>0.13700000000000001</v>
          </cell>
          <cell r="G722">
            <v>0</v>
          </cell>
          <cell r="H722">
            <v>36853</v>
          </cell>
          <cell r="I722" t="str">
            <v>CDB</v>
          </cell>
          <cell r="J722" t="str">
            <v>NOM</v>
          </cell>
          <cell r="K722">
            <v>140</v>
          </cell>
          <cell r="L722">
            <v>6.1650000000000009</v>
          </cell>
          <cell r="M722">
            <v>1535.1000000000022</v>
          </cell>
          <cell r="N722" t="str">
            <v>NUEVA</v>
          </cell>
        </row>
        <row r="723">
          <cell r="B723">
            <v>36742</v>
          </cell>
          <cell r="C723">
            <v>120</v>
          </cell>
          <cell r="D723">
            <v>100</v>
          </cell>
          <cell r="E723">
            <v>367.5</v>
          </cell>
          <cell r="F723">
            <v>0.13</v>
          </cell>
          <cell r="G723">
            <v>0</v>
          </cell>
          <cell r="H723">
            <v>36882</v>
          </cell>
          <cell r="I723" t="str">
            <v>CDB</v>
          </cell>
          <cell r="J723" t="str">
            <v>NOM</v>
          </cell>
          <cell r="K723">
            <v>140</v>
          </cell>
          <cell r="L723">
            <v>13</v>
          </cell>
          <cell r="M723">
            <v>1305.1000000000022</v>
          </cell>
          <cell r="N723" t="str">
            <v>REAPERTURA</v>
          </cell>
        </row>
        <row r="724">
          <cell r="B724">
            <v>36745</v>
          </cell>
          <cell r="C724">
            <v>120</v>
          </cell>
          <cell r="D724">
            <v>120</v>
          </cell>
          <cell r="E724">
            <v>380.5</v>
          </cell>
          <cell r="F724">
            <v>0.13159999999999999</v>
          </cell>
          <cell r="G724">
            <v>0</v>
          </cell>
          <cell r="H724">
            <v>36929</v>
          </cell>
          <cell r="I724" t="str">
            <v>CDB</v>
          </cell>
          <cell r="J724" t="str">
            <v>NOM</v>
          </cell>
          <cell r="K724">
            <v>184</v>
          </cell>
          <cell r="L724">
            <v>15.792</v>
          </cell>
          <cell r="M724">
            <v>1425.1000000000022</v>
          </cell>
          <cell r="N724" t="str">
            <v>NUEVA</v>
          </cell>
        </row>
        <row r="725">
          <cell r="B725">
            <v>36746</v>
          </cell>
          <cell r="C725">
            <v>110</v>
          </cell>
          <cell r="D725">
            <v>80</v>
          </cell>
          <cell r="E725">
            <v>401.9</v>
          </cell>
          <cell r="F725">
            <v>0.13689999999999999</v>
          </cell>
          <cell r="G725">
            <v>0</v>
          </cell>
          <cell r="H725">
            <v>37111</v>
          </cell>
          <cell r="I725" t="str">
            <v>CDB</v>
          </cell>
          <cell r="J725" t="str">
            <v>NOM</v>
          </cell>
          <cell r="K725">
            <v>365</v>
          </cell>
          <cell r="L725">
            <v>10.952</v>
          </cell>
          <cell r="M725">
            <v>1505.1000000000022</v>
          </cell>
          <cell r="N725" t="str">
            <v>NUEVA</v>
          </cell>
        </row>
        <row r="726">
          <cell r="B726">
            <v>36747</v>
          </cell>
          <cell r="C726">
            <v>110</v>
          </cell>
          <cell r="D726">
            <v>110</v>
          </cell>
          <cell r="E726">
            <v>343</v>
          </cell>
          <cell r="F726">
            <v>0.1305</v>
          </cell>
          <cell r="G726">
            <v>0</v>
          </cell>
          <cell r="H726">
            <v>36873</v>
          </cell>
          <cell r="I726" t="str">
            <v>CDB</v>
          </cell>
          <cell r="J726" t="str">
            <v>NOM</v>
          </cell>
          <cell r="K726">
            <v>126</v>
          </cell>
          <cell r="L726">
            <v>14.355</v>
          </cell>
          <cell r="M726">
            <v>1615.1000000000022</v>
          </cell>
          <cell r="N726" t="str">
            <v>NUEVA</v>
          </cell>
        </row>
        <row r="727">
          <cell r="B727">
            <v>36748</v>
          </cell>
          <cell r="C727">
            <v>90</v>
          </cell>
          <cell r="D727">
            <v>40</v>
          </cell>
          <cell r="E727">
            <v>182.5</v>
          </cell>
          <cell r="F727">
            <v>0.12740000000000001</v>
          </cell>
          <cell r="G727">
            <v>0</v>
          </cell>
          <cell r="H727">
            <v>37113</v>
          </cell>
          <cell r="I727" t="str">
            <v>CDB</v>
          </cell>
          <cell r="J727" t="str">
            <v>NOM</v>
          </cell>
          <cell r="K727">
            <v>365</v>
          </cell>
          <cell r="L727">
            <v>5.0960000000000001</v>
          </cell>
          <cell r="M727">
            <v>1655.1000000000022</v>
          </cell>
          <cell r="N727" t="str">
            <v>NUEVA</v>
          </cell>
        </row>
        <row r="728">
          <cell r="B728">
            <v>36749</v>
          </cell>
          <cell r="C728">
            <v>100</v>
          </cell>
          <cell r="D728">
            <v>90</v>
          </cell>
          <cell r="E728">
            <v>346.4</v>
          </cell>
          <cell r="F728">
            <v>0.1285</v>
          </cell>
          <cell r="G728">
            <v>0</v>
          </cell>
          <cell r="H728">
            <v>36934</v>
          </cell>
          <cell r="I728" t="str">
            <v>CDB</v>
          </cell>
          <cell r="J728" t="str">
            <v>NOM</v>
          </cell>
          <cell r="K728">
            <v>185</v>
          </cell>
          <cell r="L728">
            <v>11.565</v>
          </cell>
          <cell r="M728">
            <v>1715.0000000000036</v>
          </cell>
          <cell r="N728" t="str">
            <v>NUEVA</v>
          </cell>
        </row>
        <row r="729">
          <cell r="B729">
            <v>36752</v>
          </cell>
          <cell r="C729">
            <v>100</v>
          </cell>
          <cell r="D729">
            <v>100</v>
          </cell>
          <cell r="E729">
            <v>314.5</v>
          </cell>
          <cell r="F729">
            <v>0.12670000000000001</v>
          </cell>
          <cell r="G729">
            <v>0</v>
          </cell>
          <cell r="H729">
            <v>36878</v>
          </cell>
          <cell r="I729" t="str">
            <v>CDB</v>
          </cell>
          <cell r="J729" t="str">
            <v>NOM</v>
          </cell>
          <cell r="K729">
            <v>126</v>
          </cell>
          <cell r="L729">
            <v>12.67</v>
          </cell>
          <cell r="M729">
            <v>1715.0000000000036</v>
          </cell>
          <cell r="N729" t="str">
            <v>NUEVA</v>
          </cell>
        </row>
        <row r="730">
          <cell r="B730">
            <v>36762</v>
          </cell>
          <cell r="C730">
            <v>40</v>
          </cell>
          <cell r="D730">
            <v>40</v>
          </cell>
          <cell r="E730">
            <v>158.4</v>
          </cell>
          <cell r="F730">
            <v>0.1207</v>
          </cell>
          <cell r="G730">
            <v>0</v>
          </cell>
          <cell r="H730">
            <v>36902</v>
          </cell>
          <cell r="I730" t="str">
            <v>CDB</v>
          </cell>
          <cell r="J730" t="str">
            <v>NOM</v>
          </cell>
          <cell r="K730">
            <v>140</v>
          </cell>
          <cell r="L730">
            <v>4.8280000000000003</v>
          </cell>
          <cell r="M730">
            <v>1655.0000000000073</v>
          </cell>
          <cell r="N730" t="str">
            <v>NUEVA</v>
          </cell>
        </row>
        <row r="731">
          <cell r="B731">
            <v>36773</v>
          </cell>
          <cell r="C731">
            <v>35</v>
          </cell>
          <cell r="D731">
            <v>35</v>
          </cell>
          <cell r="E731">
            <v>205.6</v>
          </cell>
          <cell r="F731">
            <v>0.12520000000000001</v>
          </cell>
          <cell r="G731">
            <v>0</v>
          </cell>
          <cell r="H731">
            <v>37138</v>
          </cell>
          <cell r="I731" t="str">
            <v>CDB</v>
          </cell>
          <cell r="J731" t="str">
            <v>NOM</v>
          </cell>
          <cell r="K731">
            <v>365</v>
          </cell>
          <cell r="L731">
            <v>4.3820000000000006</v>
          </cell>
          <cell r="M731">
            <v>1690.0000000000073</v>
          </cell>
          <cell r="N731" t="str">
            <v>NUEVA</v>
          </cell>
        </row>
        <row r="732">
          <cell r="B732">
            <v>36774</v>
          </cell>
          <cell r="C732">
            <v>100</v>
          </cell>
          <cell r="D732">
            <v>100</v>
          </cell>
          <cell r="E732">
            <v>430.3</v>
          </cell>
          <cell r="F732">
            <v>0.11939999999999999</v>
          </cell>
          <cell r="G732">
            <v>0</v>
          </cell>
          <cell r="H732">
            <v>36955</v>
          </cell>
          <cell r="I732" t="str">
            <v>CDB</v>
          </cell>
          <cell r="J732" t="str">
            <v>NOM</v>
          </cell>
          <cell r="K732">
            <v>181</v>
          </cell>
          <cell r="L732">
            <v>11.94</v>
          </cell>
          <cell r="M732">
            <v>1790.0000000000073</v>
          </cell>
          <cell r="N732" t="str">
            <v>NUEVA</v>
          </cell>
        </row>
        <row r="733">
          <cell r="B733">
            <v>36775</v>
          </cell>
          <cell r="C733">
            <v>80</v>
          </cell>
          <cell r="D733">
            <v>80</v>
          </cell>
          <cell r="E733">
            <v>181.4</v>
          </cell>
          <cell r="F733">
            <v>9.69E-2</v>
          </cell>
          <cell r="G733">
            <v>0</v>
          </cell>
          <cell r="H733">
            <v>36803</v>
          </cell>
          <cell r="I733" t="str">
            <v>CDB</v>
          </cell>
          <cell r="J733" t="str">
            <v>NOM</v>
          </cell>
          <cell r="K733">
            <v>28</v>
          </cell>
          <cell r="L733">
            <v>7.7519999999999998</v>
          </cell>
          <cell r="M733">
            <v>1870.0000000000073</v>
          </cell>
          <cell r="N733" t="str">
            <v>NUEVA</v>
          </cell>
        </row>
        <row r="734">
          <cell r="B734">
            <v>36776</v>
          </cell>
          <cell r="C734">
            <v>50</v>
          </cell>
          <cell r="D734">
            <v>50</v>
          </cell>
          <cell r="E734">
            <v>236.5</v>
          </cell>
          <cell r="F734">
            <v>0.12300000000000001</v>
          </cell>
          <cell r="G734">
            <v>0</v>
          </cell>
          <cell r="H734">
            <v>37141</v>
          </cell>
          <cell r="I734" t="str">
            <v>CDB</v>
          </cell>
          <cell r="J734" t="str">
            <v>NOM</v>
          </cell>
          <cell r="K734">
            <v>365</v>
          </cell>
          <cell r="L734">
            <v>6.15</v>
          </cell>
          <cell r="M734">
            <v>1920.0000000000073</v>
          </cell>
          <cell r="N734" t="str">
            <v>NUEVA</v>
          </cell>
        </row>
        <row r="735">
          <cell r="B735">
            <v>36777</v>
          </cell>
          <cell r="C735">
            <v>40</v>
          </cell>
          <cell r="D735">
            <v>40</v>
          </cell>
          <cell r="E735">
            <v>246</v>
          </cell>
          <cell r="F735">
            <v>0.113</v>
          </cell>
          <cell r="G735">
            <v>0</v>
          </cell>
          <cell r="H735">
            <v>36958</v>
          </cell>
          <cell r="I735" t="str">
            <v>CDB</v>
          </cell>
          <cell r="J735" t="str">
            <v>NOM</v>
          </cell>
          <cell r="K735">
            <v>181</v>
          </cell>
          <cell r="L735">
            <v>4.5200000000000005</v>
          </cell>
          <cell r="M735">
            <v>1960.0000000000073</v>
          </cell>
          <cell r="N735" t="str">
            <v>NUEVA</v>
          </cell>
        </row>
        <row r="736">
          <cell r="B736">
            <v>36780</v>
          </cell>
          <cell r="C736">
            <v>50</v>
          </cell>
          <cell r="D736">
            <v>50</v>
          </cell>
          <cell r="E736">
            <v>255.1</v>
          </cell>
          <cell r="F736">
            <v>0.1109</v>
          </cell>
          <cell r="G736">
            <v>0</v>
          </cell>
          <cell r="H736">
            <v>36906</v>
          </cell>
          <cell r="I736" t="str">
            <v>CDB</v>
          </cell>
          <cell r="J736" t="str">
            <v>NOM</v>
          </cell>
          <cell r="K736">
            <v>126</v>
          </cell>
          <cell r="L736">
            <v>5.5449999999999999</v>
          </cell>
          <cell r="M736">
            <v>1970.0000000000073</v>
          </cell>
          <cell r="N736" t="str">
            <v>NUEVA</v>
          </cell>
        </row>
        <row r="737">
          <cell r="B737">
            <v>36781</v>
          </cell>
          <cell r="C737">
            <v>190</v>
          </cell>
          <cell r="D737">
            <v>190</v>
          </cell>
          <cell r="E737">
            <v>276.2</v>
          </cell>
          <cell r="F737">
            <v>9.0500000000000011E-2</v>
          </cell>
          <cell r="G737">
            <v>0</v>
          </cell>
          <cell r="H737">
            <v>36788</v>
          </cell>
          <cell r="I737" t="str">
            <v>CDB</v>
          </cell>
          <cell r="J737" t="str">
            <v>NOM</v>
          </cell>
          <cell r="K737">
            <v>7</v>
          </cell>
          <cell r="L737">
            <v>17.195000000000004</v>
          </cell>
          <cell r="M737">
            <v>2010</v>
          </cell>
          <cell r="N737" t="str">
            <v>NUEVA</v>
          </cell>
        </row>
        <row r="738">
          <cell r="B738">
            <v>36782</v>
          </cell>
          <cell r="C738">
            <v>100</v>
          </cell>
          <cell r="D738">
            <v>100.1</v>
          </cell>
          <cell r="E738">
            <v>193</v>
          </cell>
          <cell r="F738">
            <v>9.4100000000000003E-2</v>
          </cell>
          <cell r="G738">
            <v>0</v>
          </cell>
          <cell r="H738">
            <v>36789</v>
          </cell>
          <cell r="I738" t="str">
            <v>CDB</v>
          </cell>
          <cell r="J738" t="str">
            <v>NOM</v>
          </cell>
          <cell r="K738">
            <v>7</v>
          </cell>
          <cell r="L738">
            <v>9.4194099999999992</v>
          </cell>
          <cell r="M738">
            <v>2050.0999999999985</v>
          </cell>
          <cell r="N738" t="str">
            <v>NUEVA</v>
          </cell>
        </row>
        <row r="739">
          <cell r="B739">
            <v>36788</v>
          </cell>
          <cell r="C739">
            <v>50</v>
          </cell>
          <cell r="D739">
            <v>37.700000000000003</v>
          </cell>
          <cell r="E739">
            <v>74.7</v>
          </cell>
          <cell r="F739">
            <v>0.14219999999999999</v>
          </cell>
          <cell r="G739">
            <v>0</v>
          </cell>
          <cell r="H739">
            <v>36795</v>
          </cell>
          <cell r="I739" t="str">
            <v>CDB</v>
          </cell>
          <cell r="J739" t="str">
            <v>NOM</v>
          </cell>
          <cell r="K739">
            <v>7</v>
          </cell>
          <cell r="L739">
            <v>5.3609400000000003</v>
          </cell>
          <cell r="M739">
            <v>1897.7999999999956</v>
          </cell>
          <cell r="N739" t="str">
            <v>NUEVA</v>
          </cell>
        </row>
        <row r="740">
          <cell r="B740">
            <v>36789</v>
          </cell>
          <cell r="C740">
            <v>85</v>
          </cell>
          <cell r="D740">
            <v>53</v>
          </cell>
          <cell r="E740">
            <v>53</v>
          </cell>
          <cell r="F740">
            <v>0.16539999999999999</v>
          </cell>
          <cell r="G740">
            <v>0</v>
          </cell>
          <cell r="H740">
            <v>36796</v>
          </cell>
          <cell r="I740" t="str">
            <v>CDB</v>
          </cell>
          <cell r="J740" t="str">
            <v>NOM</v>
          </cell>
          <cell r="K740">
            <v>7</v>
          </cell>
          <cell r="L740">
            <v>8.7661999999999995</v>
          </cell>
          <cell r="M740">
            <v>1850.6999999999971</v>
          </cell>
          <cell r="N740" t="str">
            <v>NUEVA</v>
          </cell>
        </row>
        <row r="741">
          <cell r="B741">
            <v>36790</v>
          </cell>
          <cell r="C741">
            <v>30</v>
          </cell>
          <cell r="D741">
            <v>30</v>
          </cell>
          <cell r="E741">
            <v>55.4</v>
          </cell>
          <cell r="F741">
            <v>0.14990000000000001</v>
          </cell>
          <cell r="G741">
            <v>0</v>
          </cell>
          <cell r="H741">
            <v>36797</v>
          </cell>
          <cell r="I741" t="str">
            <v>CDB</v>
          </cell>
          <cell r="J741" t="str">
            <v>NOM</v>
          </cell>
          <cell r="K741">
            <v>7</v>
          </cell>
          <cell r="L741">
            <v>4.4969999999999999</v>
          </cell>
          <cell r="M741">
            <v>1880.6999999999971</v>
          </cell>
          <cell r="N741" t="str">
            <v>NUEVA</v>
          </cell>
        </row>
        <row r="742">
          <cell r="B742">
            <v>36795</v>
          </cell>
          <cell r="C742">
            <v>40</v>
          </cell>
          <cell r="D742">
            <v>40</v>
          </cell>
          <cell r="E742">
            <v>137.30000000000001</v>
          </cell>
          <cell r="F742">
            <v>0.13849999999999998</v>
          </cell>
          <cell r="G742">
            <v>0</v>
          </cell>
          <cell r="H742">
            <v>36823</v>
          </cell>
          <cell r="I742" t="str">
            <v>CDB</v>
          </cell>
          <cell r="J742" t="str">
            <v>NOM</v>
          </cell>
          <cell r="K742">
            <v>28</v>
          </cell>
          <cell r="L742">
            <v>5.5399999999999991</v>
          </cell>
          <cell r="M742">
            <v>1883</v>
          </cell>
          <cell r="N742" t="str">
            <v>NUEVA</v>
          </cell>
        </row>
        <row r="743">
          <cell r="B743">
            <v>36796</v>
          </cell>
          <cell r="C743">
            <v>130</v>
          </cell>
          <cell r="D743">
            <v>130</v>
          </cell>
          <cell r="E743">
            <v>347.5</v>
          </cell>
          <cell r="F743">
            <v>0.13800000000000001</v>
          </cell>
          <cell r="G743">
            <v>0</v>
          </cell>
          <cell r="H743">
            <v>36838</v>
          </cell>
          <cell r="I743" t="str">
            <v>CDB</v>
          </cell>
          <cell r="J743" t="str">
            <v>NOM</v>
          </cell>
          <cell r="K743">
            <v>42</v>
          </cell>
          <cell r="L743">
            <v>17.940000000000001</v>
          </cell>
          <cell r="M743">
            <v>1960</v>
          </cell>
          <cell r="N743" t="str">
            <v>NUEVA</v>
          </cell>
        </row>
        <row r="744">
          <cell r="B744">
            <v>36797</v>
          </cell>
          <cell r="C744">
            <v>120</v>
          </cell>
          <cell r="D744">
            <v>120</v>
          </cell>
          <cell r="E744">
            <v>161.69999999999999</v>
          </cell>
          <cell r="F744">
            <v>0.15620000000000001</v>
          </cell>
          <cell r="G744">
            <v>0</v>
          </cell>
          <cell r="H744">
            <v>36825</v>
          </cell>
          <cell r="I744" t="str">
            <v>CDB</v>
          </cell>
          <cell r="J744" t="str">
            <v>NOM</v>
          </cell>
          <cell r="K744">
            <v>28</v>
          </cell>
          <cell r="L744">
            <v>18.744</v>
          </cell>
          <cell r="M744">
            <v>2050</v>
          </cell>
          <cell r="N744" t="str">
            <v>NUEVA</v>
          </cell>
        </row>
        <row r="745">
          <cell r="B745">
            <v>36809</v>
          </cell>
          <cell r="C745">
            <v>50</v>
          </cell>
          <cell r="D745">
            <v>50</v>
          </cell>
          <cell r="E745">
            <v>152.19999999999999</v>
          </cell>
          <cell r="F745">
            <v>0.157</v>
          </cell>
          <cell r="G745">
            <v>0</v>
          </cell>
          <cell r="H745">
            <v>36837</v>
          </cell>
          <cell r="I745" t="str">
            <v>CDB</v>
          </cell>
          <cell r="J745" t="str">
            <v>NOM</v>
          </cell>
          <cell r="K745">
            <v>28</v>
          </cell>
          <cell r="L745">
            <v>7.85</v>
          </cell>
          <cell r="M745">
            <v>1950</v>
          </cell>
          <cell r="N745" t="str">
            <v>NUEVA</v>
          </cell>
        </row>
        <row r="746">
          <cell r="B746">
            <v>36810</v>
          </cell>
          <cell r="C746">
            <v>70</v>
          </cell>
          <cell r="D746">
            <v>70</v>
          </cell>
          <cell r="E746">
            <v>176.5</v>
          </cell>
          <cell r="F746">
            <v>0.15570000000000001</v>
          </cell>
          <cell r="G746">
            <v>0</v>
          </cell>
          <cell r="H746">
            <v>36866</v>
          </cell>
          <cell r="I746" t="str">
            <v>CDB</v>
          </cell>
          <cell r="J746" t="str">
            <v>NOM</v>
          </cell>
          <cell r="K746">
            <v>56</v>
          </cell>
          <cell r="L746">
            <v>10.899000000000001</v>
          </cell>
          <cell r="M746">
            <v>2020</v>
          </cell>
          <cell r="N746" t="str">
            <v>NUEVA</v>
          </cell>
        </row>
        <row r="747">
          <cell r="B747">
            <v>36825</v>
          </cell>
          <cell r="C747">
            <v>65</v>
          </cell>
          <cell r="D747">
            <v>65</v>
          </cell>
          <cell r="E747">
            <v>184.9</v>
          </cell>
          <cell r="F747">
            <v>0.14180000000000001</v>
          </cell>
          <cell r="G747">
            <v>0</v>
          </cell>
          <cell r="H747">
            <v>36867</v>
          </cell>
          <cell r="I747" t="str">
            <v>CDB</v>
          </cell>
          <cell r="J747" t="str">
            <v>NOM</v>
          </cell>
          <cell r="K747">
            <v>42</v>
          </cell>
          <cell r="L747">
            <v>9.2170000000000005</v>
          </cell>
          <cell r="M747">
            <v>1755</v>
          </cell>
          <cell r="N747" t="str">
            <v>NUEVA</v>
          </cell>
        </row>
        <row r="748">
          <cell r="B748">
            <v>36837</v>
          </cell>
          <cell r="C748">
            <v>120</v>
          </cell>
          <cell r="D748">
            <v>120</v>
          </cell>
          <cell r="E748">
            <v>260.89999999999998</v>
          </cell>
          <cell r="F748">
            <v>0.14499999999999999</v>
          </cell>
          <cell r="G748">
            <v>0</v>
          </cell>
          <cell r="H748">
            <v>36907</v>
          </cell>
          <cell r="I748" t="str">
            <v>CDB</v>
          </cell>
          <cell r="J748" t="str">
            <v>NOM</v>
          </cell>
          <cell r="K748">
            <v>70</v>
          </cell>
          <cell r="L748">
            <v>17.399999999999999</v>
          </cell>
          <cell r="M748">
            <v>1825</v>
          </cell>
          <cell r="N748" t="str">
            <v>NUEVA</v>
          </cell>
        </row>
        <row r="749">
          <cell r="B749">
            <v>36838</v>
          </cell>
          <cell r="C749">
            <v>140</v>
          </cell>
          <cell r="D749">
            <v>140.1</v>
          </cell>
          <cell r="E749">
            <v>206</v>
          </cell>
          <cell r="F749">
            <v>0.14929999999999999</v>
          </cell>
          <cell r="G749">
            <v>0</v>
          </cell>
          <cell r="H749">
            <v>36936</v>
          </cell>
          <cell r="I749" t="str">
            <v>CDB</v>
          </cell>
          <cell r="J749" t="str">
            <v>NOM</v>
          </cell>
          <cell r="K749">
            <v>98</v>
          </cell>
          <cell r="L749">
            <v>20.916929999999997</v>
          </cell>
          <cell r="M749">
            <v>1835.0999999999985</v>
          </cell>
          <cell r="N749" t="str">
            <v>NUEVA</v>
          </cell>
        </row>
        <row r="750">
          <cell r="B750">
            <v>36839</v>
          </cell>
          <cell r="C750">
            <v>110</v>
          </cell>
          <cell r="D750">
            <v>110</v>
          </cell>
          <cell r="E750">
            <v>166.5</v>
          </cell>
          <cell r="F750">
            <v>0.15839999999999999</v>
          </cell>
          <cell r="G750">
            <v>0</v>
          </cell>
          <cell r="H750">
            <v>36881</v>
          </cell>
          <cell r="I750" t="str">
            <v>CDB</v>
          </cell>
          <cell r="J750" t="str">
            <v>NOM</v>
          </cell>
          <cell r="K750">
            <v>42</v>
          </cell>
          <cell r="L750">
            <v>17.423999999999999</v>
          </cell>
          <cell r="M750">
            <v>1945.0999999999985</v>
          </cell>
          <cell r="N750" t="str">
            <v>REAPERTURA</v>
          </cell>
        </row>
        <row r="751">
          <cell r="B751">
            <v>36843</v>
          </cell>
          <cell r="C751">
            <v>90</v>
          </cell>
          <cell r="D751">
            <v>90</v>
          </cell>
          <cell r="E751">
            <v>144.1</v>
          </cell>
          <cell r="F751">
            <v>0.15770000000000001</v>
          </cell>
          <cell r="G751">
            <v>0</v>
          </cell>
          <cell r="H751">
            <v>36941</v>
          </cell>
          <cell r="I751" t="str">
            <v>CDB</v>
          </cell>
          <cell r="J751" t="str">
            <v>NOM</v>
          </cell>
          <cell r="K751">
            <v>98</v>
          </cell>
          <cell r="L751">
            <v>14.193000000000001</v>
          </cell>
          <cell r="M751">
            <v>1950.0999999999985</v>
          </cell>
          <cell r="N751" t="str">
            <v>NUEVA</v>
          </cell>
        </row>
        <row r="752">
          <cell r="B752">
            <v>36867</v>
          </cell>
          <cell r="C752">
            <v>50</v>
          </cell>
          <cell r="D752">
            <v>50</v>
          </cell>
          <cell r="E752">
            <v>179.3</v>
          </cell>
          <cell r="F752">
            <v>0.14749999999999999</v>
          </cell>
          <cell r="G752">
            <v>0</v>
          </cell>
          <cell r="H752">
            <v>36965</v>
          </cell>
          <cell r="I752" t="str">
            <v>CDB</v>
          </cell>
          <cell r="J752" t="str">
            <v>NOM</v>
          </cell>
          <cell r="K752">
            <v>98</v>
          </cell>
          <cell r="L752">
            <v>7.375</v>
          </cell>
          <cell r="M752">
            <v>1685.0999999999985</v>
          </cell>
          <cell r="N752" t="str">
            <v>NUEVA</v>
          </cell>
        </row>
        <row r="753">
          <cell r="B753">
            <v>36871</v>
          </cell>
          <cell r="C753">
            <v>50</v>
          </cell>
          <cell r="D753">
            <v>50</v>
          </cell>
          <cell r="E753">
            <v>203.7</v>
          </cell>
          <cell r="F753">
            <v>0.1447</v>
          </cell>
          <cell r="G753">
            <v>0</v>
          </cell>
          <cell r="H753">
            <v>36997</v>
          </cell>
          <cell r="I753" t="str">
            <v>CDB</v>
          </cell>
          <cell r="J753" t="str">
            <v>NOM</v>
          </cell>
          <cell r="K753">
            <v>126</v>
          </cell>
          <cell r="L753">
            <v>7.2349999999999994</v>
          </cell>
          <cell r="M753">
            <v>1735.0999999999985</v>
          </cell>
          <cell r="N753" t="str">
            <v>NUEVA</v>
          </cell>
        </row>
        <row r="754">
          <cell r="B754">
            <v>36872</v>
          </cell>
          <cell r="C754">
            <v>60</v>
          </cell>
          <cell r="D754">
            <v>60</v>
          </cell>
          <cell r="E754">
            <v>241.4</v>
          </cell>
          <cell r="F754">
            <v>0.14219999999999999</v>
          </cell>
          <cell r="G754">
            <v>0</v>
          </cell>
          <cell r="H754">
            <v>37054</v>
          </cell>
          <cell r="I754" t="str">
            <v>CDB</v>
          </cell>
          <cell r="J754" t="str">
            <v>NOM</v>
          </cell>
          <cell r="K754">
            <v>182</v>
          </cell>
          <cell r="L754">
            <v>8.532</v>
          </cell>
          <cell r="M754">
            <v>1795.0999999999985</v>
          </cell>
          <cell r="N754" t="str">
            <v>NUEVA</v>
          </cell>
        </row>
        <row r="755">
          <cell r="B755">
            <v>36873</v>
          </cell>
          <cell r="C755">
            <v>85</v>
          </cell>
          <cell r="D755">
            <v>85</v>
          </cell>
          <cell r="E755">
            <v>275.39999999999998</v>
          </cell>
          <cell r="F755">
            <v>0.13949999999999999</v>
          </cell>
          <cell r="G755">
            <v>0</v>
          </cell>
          <cell r="H755">
            <v>36971</v>
          </cell>
          <cell r="I755" t="str">
            <v>CDB</v>
          </cell>
          <cell r="J755" t="str">
            <v>NOM</v>
          </cell>
          <cell r="K755">
            <v>98</v>
          </cell>
          <cell r="L755">
            <v>11.857499999999998</v>
          </cell>
          <cell r="M755">
            <v>1770.0999999999985</v>
          </cell>
          <cell r="N755" t="str">
            <v>NUEVA</v>
          </cell>
        </row>
        <row r="756">
          <cell r="B756">
            <v>36887</v>
          </cell>
          <cell r="C756">
            <v>40</v>
          </cell>
          <cell r="D756">
            <v>40</v>
          </cell>
          <cell r="E756">
            <v>129.9</v>
          </cell>
          <cell r="F756">
            <v>0.13</v>
          </cell>
          <cell r="G756">
            <v>0</v>
          </cell>
          <cell r="H756">
            <v>36999</v>
          </cell>
          <cell r="I756" t="str">
            <v>CDB</v>
          </cell>
          <cell r="J756" t="str">
            <v>NOM</v>
          </cell>
          <cell r="K756">
            <v>112</v>
          </cell>
          <cell r="L756">
            <v>5.2</v>
          </cell>
          <cell r="M756">
            <v>1280.0999999999985</v>
          </cell>
          <cell r="N756" t="str">
            <v>NUEVA</v>
          </cell>
        </row>
        <row r="757">
          <cell r="B757">
            <v>36888</v>
          </cell>
          <cell r="C757">
            <v>80</v>
          </cell>
          <cell r="D757">
            <v>80</v>
          </cell>
          <cell r="E757">
            <v>226.7</v>
          </cell>
          <cell r="F757">
            <v>0.13</v>
          </cell>
          <cell r="G757">
            <v>0</v>
          </cell>
          <cell r="H757">
            <v>37028</v>
          </cell>
          <cell r="I757" t="str">
            <v>CDB</v>
          </cell>
          <cell r="J757" t="str">
            <v>NOM</v>
          </cell>
          <cell r="K757">
            <v>140</v>
          </cell>
          <cell r="L757">
            <v>10.4</v>
          </cell>
          <cell r="M757">
            <v>1360.0999999999985</v>
          </cell>
          <cell r="N757" t="str">
            <v>NUEVA</v>
          </cell>
        </row>
        <row r="758">
          <cell r="B758">
            <v>36893</v>
          </cell>
          <cell r="C758">
            <v>50</v>
          </cell>
          <cell r="D758">
            <v>50.1</v>
          </cell>
          <cell r="E758">
            <v>160.5</v>
          </cell>
          <cell r="F758">
            <v>0.13170000000000001</v>
          </cell>
          <cell r="G758">
            <v>0</v>
          </cell>
          <cell r="H758">
            <v>37074</v>
          </cell>
          <cell r="I758" t="str">
            <v>CDB</v>
          </cell>
          <cell r="J758" t="str">
            <v>NOM</v>
          </cell>
          <cell r="K758">
            <v>181</v>
          </cell>
          <cell r="L758">
            <v>6.5981700000000005</v>
          </cell>
          <cell r="M758">
            <v>1410.1999999999971</v>
          </cell>
          <cell r="N758" t="str">
            <v>NUEVA</v>
          </cell>
        </row>
        <row r="759">
          <cell r="B759">
            <v>36894</v>
          </cell>
          <cell r="C759">
            <v>120</v>
          </cell>
          <cell r="D759">
            <v>120</v>
          </cell>
          <cell r="E759">
            <v>263.3</v>
          </cell>
          <cell r="F759">
            <v>0.13250000000000001</v>
          </cell>
          <cell r="G759">
            <v>0</v>
          </cell>
          <cell r="H759">
            <v>37006</v>
          </cell>
          <cell r="I759" t="str">
            <v>CDB</v>
          </cell>
          <cell r="J759" t="str">
            <v>NOM</v>
          </cell>
          <cell r="K759">
            <v>112</v>
          </cell>
          <cell r="L759">
            <v>15.9</v>
          </cell>
          <cell r="M759">
            <v>1530.1999999999971</v>
          </cell>
          <cell r="N759" t="str">
            <v>NUEVA</v>
          </cell>
        </row>
        <row r="760">
          <cell r="B760">
            <v>36895</v>
          </cell>
          <cell r="C760">
            <v>80</v>
          </cell>
          <cell r="D760">
            <v>80</v>
          </cell>
          <cell r="E760">
            <v>237.4</v>
          </cell>
          <cell r="F760">
            <v>0.13119999999999998</v>
          </cell>
          <cell r="G760">
            <v>0</v>
          </cell>
          <cell r="H760">
            <v>37035</v>
          </cell>
          <cell r="I760" t="str">
            <v>CDB</v>
          </cell>
          <cell r="J760" t="str">
            <v>NOM</v>
          </cell>
          <cell r="K760">
            <v>140</v>
          </cell>
          <cell r="L760">
            <v>10.495999999999999</v>
          </cell>
          <cell r="M760">
            <v>1610.1999999999971</v>
          </cell>
          <cell r="N760" t="str">
            <v>NUEVA</v>
          </cell>
        </row>
        <row r="761">
          <cell r="B761">
            <v>36896</v>
          </cell>
          <cell r="C761">
            <v>100</v>
          </cell>
          <cell r="D761">
            <v>60</v>
          </cell>
          <cell r="E761">
            <v>229.9</v>
          </cell>
          <cell r="F761">
            <v>0.12970000000000001</v>
          </cell>
          <cell r="G761">
            <v>0</v>
          </cell>
          <cell r="H761">
            <v>37022</v>
          </cell>
          <cell r="I761" t="str">
            <v>CDB</v>
          </cell>
          <cell r="J761" t="str">
            <v>NOM</v>
          </cell>
          <cell r="K761">
            <v>126</v>
          </cell>
          <cell r="L761">
            <v>7.7820000000000009</v>
          </cell>
          <cell r="M761">
            <v>1670.1999999999971</v>
          </cell>
          <cell r="N761" t="str">
            <v>NUEVA</v>
          </cell>
        </row>
        <row r="762">
          <cell r="B762">
            <v>36899</v>
          </cell>
          <cell r="C762">
            <v>100</v>
          </cell>
          <cell r="D762">
            <v>100</v>
          </cell>
          <cell r="E762">
            <v>327.7</v>
          </cell>
          <cell r="F762">
            <v>0.12689999999999999</v>
          </cell>
          <cell r="G762">
            <v>0</v>
          </cell>
          <cell r="H762">
            <v>36983</v>
          </cell>
          <cell r="I762" t="str">
            <v>CDB</v>
          </cell>
          <cell r="J762" t="str">
            <v>NOM</v>
          </cell>
          <cell r="K762">
            <v>84</v>
          </cell>
          <cell r="L762">
            <v>12.689999999999998</v>
          </cell>
          <cell r="M762">
            <v>1770.1999999999971</v>
          </cell>
          <cell r="N762" t="str">
            <v>NUEVA</v>
          </cell>
        </row>
        <row r="763">
          <cell r="B763">
            <v>36900</v>
          </cell>
          <cell r="C763">
            <v>80</v>
          </cell>
          <cell r="D763">
            <v>80</v>
          </cell>
          <cell r="E763">
            <v>180.7</v>
          </cell>
          <cell r="F763">
            <v>0.12960000000000002</v>
          </cell>
          <cell r="G763">
            <v>0</v>
          </cell>
          <cell r="H763">
            <v>37081</v>
          </cell>
          <cell r="I763" t="str">
            <v>CDB</v>
          </cell>
          <cell r="J763" t="str">
            <v>NOM</v>
          </cell>
          <cell r="K763">
            <v>181</v>
          </cell>
          <cell r="L763">
            <v>10.368000000000002</v>
          </cell>
          <cell r="M763">
            <v>1850.1999999999971</v>
          </cell>
          <cell r="N763" t="str">
            <v>NUEVA</v>
          </cell>
        </row>
        <row r="764">
          <cell r="B764">
            <v>36901</v>
          </cell>
          <cell r="C764">
            <v>80</v>
          </cell>
          <cell r="D764">
            <v>80</v>
          </cell>
          <cell r="E764">
            <v>195.1</v>
          </cell>
          <cell r="F764">
            <v>0.1295</v>
          </cell>
          <cell r="G764">
            <v>0</v>
          </cell>
          <cell r="H764">
            <v>37027</v>
          </cell>
          <cell r="I764" t="str">
            <v>CDB</v>
          </cell>
          <cell r="J764" t="str">
            <v>NOM</v>
          </cell>
          <cell r="K764">
            <v>126</v>
          </cell>
          <cell r="L764">
            <v>10.36</v>
          </cell>
          <cell r="M764">
            <v>1930.1999999999971</v>
          </cell>
          <cell r="N764" t="str">
            <v>NUEVA</v>
          </cell>
        </row>
        <row r="765">
          <cell r="B765">
            <v>36902</v>
          </cell>
          <cell r="C765">
            <v>70</v>
          </cell>
          <cell r="D765">
            <v>70</v>
          </cell>
          <cell r="E765">
            <v>116.2</v>
          </cell>
          <cell r="F765">
            <v>0.12720000000000001</v>
          </cell>
          <cell r="G765">
            <v>0</v>
          </cell>
          <cell r="H765">
            <v>36972</v>
          </cell>
          <cell r="I765" t="str">
            <v>CDB</v>
          </cell>
          <cell r="J765" t="str">
            <v>NOM</v>
          </cell>
          <cell r="K765">
            <v>70</v>
          </cell>
          <cell r="L765">
            <v>8.9039999999999999</v>
          </cell>
          <cell r="M765">
            <v>1960.1999999999971</v>
          </cell>
          <cell r="N765" t="str">
            <v>NUEVA</v>
          </cell>
        </row>
        <row r="766">
          <cell r="B766">
            <v>36903</v>
          </cell>
          <cell r="C766">
            <v>20</v>
          </cell>
          <cell r="D766">
            <v>20</v>
          </cell>
          <cell r="E766">
            <v>56</v>
          </cell>
          <cell r="F766">
            <v>0.1321</v>
          </cell>
          <cell r="G766">
            <v>0</v>
          </cell>
          <cell r="H766">
            <v>37270</v>
          </cell>
          <cell r="I766" t="str">
            <v>CDB</v>
          </cell>
          <cell r="J766" t="str">
            <v>NOM</v>
          </cell>
          <cell r="K766">
            <v>367</v>
          </cell>
          <cell r="L766">
            <v>2.6419999999999999</v>
          </cell>
          <cell r="M766">
            <v>1980.1999999999971</v>
          </cell>
          <cell r="N766" t="str">
            <v>NUEVA</v>
          </cell>
        </row>
        <row r="767">
          <cell r="B767">
            <v>36906</v>
          </cell>
          <cell r="C767">
            <v>60</v>
          </cell>
          <cell r="D767">
            <v>60</v>
          </cell>
          <cell r="E767">
            <v>116.2</v>
          </cell>
          <cell r="F767">
            <v>0.1303</v>
          </cell>
          <cell r="G767">
            <v>0</v>
          </cell>
          <cell r="H767">
            <v>37046</v>
          </cell>
          <cell r="I767" t="str">
            <v>CDB</v>
          </cell>
          <cell r="J767" t="str">
            <v>NOM</v>
          </cell>
          <cell r="K767">
            <v>140</v>
          </cell>
          <cell r="L767">
            <v>7.8179999999999996</v>
          </cell>
          <cell r="M767">
            <v>1990.1999999999971</v>
          </cell>
          <cell r="N767" t="str">
            <v>NUEVA</v>
          </cell>
        </row>
        <row r="768">
          <cell r="B768">
            <v>36907</v>
          </cell>
          <cell r="C768">
            <v>80</v>
          </cell>
          <cell r="D768">
            <v>80</v>
          </cell>
          <cell r="E768">
            <v>244.5</v>
          </cell>
          <cell r="F768">
            <v>0.13100000000000001</v>
          </cell>
          <cell r="G768">
            <v>0</v>
          </cell>
          <cell r="H768">
            <v>37088</v>
          </cell>
          <cell r="I768" t="str">
            <v>CDB</v>
          </cell>
          <cell r="J768" t="str">
            <v>NOM</v>
          </cell>
          <cell r="K768">
            <v>181</v>
          </cell>
          <cell r="L768">
            <v>10.48</v>
          </cell>
          <cell r="M768">
            <v>1950.1999999999971</v>
          </cell>
          <cell r="N768" t="str">
            <v>NUEVA</v>
          </cell>
        </row>
        <row r="769">
          <cell r="B769">
            <v>36931</v>
          </cell>
          <cell r="C769">
            <v>30</v>
          </cell>
          <cell r="D769">
            <v>30</v>
          </cell>
          <cell r="E769">
            <v>99</v>
          </cell>
          <cell r="F769">
            <v>0.1288</v>
          </cell>
          <cell r="G769">
            <v>0</v>
          </cell>
          <cell r="H769">
            <v>37295</v>
          </cell>
          <cell r="I769" t="str">
            <v>CDB</v>
          </cell>
          <cell r="J769" t="str">
            <v>NOM</v>
          </cell>
          <cell r="K769">
            <v>364</v>
          </cell>
          <cell r="L769">
            <v>3.8639999999999999</v>
          </cell>
          <cell r="M769">
            <v>1860.1999999999971</v>
          </cell>
          <cell r="N769" t="str">
            <v>NUEVA</v>
          </cell>
        </row>
        <row r="770">
          <cell r="B770">
            <v>36934</v>
          </cell>
          <cell r="C770">
            <v>110</v>
          </cell>
          <cell r="D770">
            <v>110</v>
          </cell>
          <cell r="E770">
            <v>409.5</v>
          </cell>
          <cell r="F770">
            <v>0.1225</v>
          </cell>
          <cell r="G770">
            <v>0</v>
          </cell>
          <cell r="H770">
            <v>37060</v>
          </cell>
          <cell r="I770" t="str">
            <v>CDB</v>
          </cell>
          <cell r="J770" t="str">
            <v>NOM</v>
          </cell>
          <cell r="K770">
            <v>126</v>
          </cell>
          <cell r="L770">
            <v>13.475</v>
          </cell>
          <cell r="M770">
            <v>1880.1999999999971</v>
          </cell>
          <cell r="N770" t="str">
            <v>NUEVA</v>
          </cell>
        </row>
        <row r="771">
          <cell r="B771">
            <v>36935</v>
          </cell>
          <cell r="C771">
            <v>30</v>
          </cell>
          <cell r="D771">
            <v>30</v>
          </cell>
          <cell r="E771">
            <v>157.30000000000001</v>
          </cell>
          <cell r="F771">
            <v>0.129</v>
          </cell>
          <cell r="G771">
            <v>0</v>
          </cell>
          <cell r="H771">
            <v>37300</v>
          </cell>
          <cell r="I771" t="str">
            <v>CDB</v>
          </cell>
          <cell r="J771" t="str">
            <v>NOM</v>
          </cell>
          <cell r="K771">
            <v>365</v>
          </cell>
          <cell r="L771">
            <v>3.87</v>
          </cell>
          <cell r="M771">
            <v>1910.1999999999971</v>
          </cell>
          <cell r="N771" t="str">
            <v>NUEVA</v>
          </cell>
        </row>
        <row r="772">
          <cell r="B772">
            <v>36936</v>
          </cell>
          <cell r="C772">
            <v>100</v>
          </cell>
          <cell r="D772">
            <v>100.1</v>
          </cell>
          <cell r="E772">
            <v>277.8</v>
          </cell>
          <cell r="F772">
            <v>0.12279999999999999</v>
          </cell>
          <cell r="G772">
            <v>0</v>
          </cell>
          <cell r="H772">
            <v>37062</v>
          </cell>
          <cell r="I772" t="str">
            <v>CDB</v>
          </cell>
          <cell r="J772" t="str">
            <v>NOM</v>
          </cell>
          <cell r="K772">
            <v>126</v>
          </cell>
          <cell r="L772">
            <v>12.292279999999998</v>
          </cell>
          <cell r="M772">
            <v>1870.1999999999971</v>
          </cell>
          <cell r="N772" t="str">
            <v>NUEVA</v>
          </cell>
        </row>
        <row r="773">
          <cell r="B773">
            <v>36937</v>
          </cell>
          <cell r="C773">
            <v>30</v>
          </cell>
          <cell r="D773">
            <v>30</v>
          </cell>
          <cell r="E773">
            <v>102.6</v>
          </cell>
          <cell r="F773">
            <v>0.129</v>
          </cell>
          <cell r="G773">
            <v>0</v>
          </cell>
          <cell r="H773">
            <v>37302</v>
          </cell>
          <cell r="I773" t="str">
            <v>CDB</v>
          </cell>
          <cell r="J773" t="str">
            <v>NOM</v>
          </cell>
          <cell r="K773">
            <v>365</v>
          </cell>
          <cell r="L773">
            <v>3.87</v>
          </cell>
          <cell r="M773">
            <v>1900.1999999999971</v>
          </cell>
          <cell r="N773" t="str">
            <v>NUEVA</v>
          </cell>
        </row>
        <row r="774">
          <cell r="B774">
            <v>36948</v>
          </cell>
          <cell r="C774">
            <v>70</v>
          </cell>
          <cell r="D774">
            <v>70</v>
          </cell>
          <cell r="E774">
            <v>236.3</v>
          </cell>
          <cell r="F774">
            <v>0.1211</v>
          </cell>
          <cell r="G774">
            <v>0</v>
          </cell>
          <cell r="H774">
            <v>37088</v>
          </cell>
          <cell r="I774" t="str">
            <v>CDB</v>
          </cell>
          <cell r="J774" t="str">
            <v>NOM</v>
          </cell>
          <cell r="K774">
            <v>140</v>
          </cell>
          <cell r="L774">
            <v>8.4770000000000003</v>
          </cell>
          <cell r="M774">
            <v>1880.1999999999971</v>
          </cell>
          <cell r="N774" t="str">
            <v>REAPERTURA</v>
          </cell>
        </row>
        <row r="775">
          <cell r="B775">
            <v>36949</v>
          </cell>
          <cell r="C775">
            <v>115</v>
          </cell>
          <cell r="D775">
            <v>115</v>
          </cell>
          <cell r="E775">
            <v>280.7</v>
          </cell>
          <cell r="F775">
            <v>0.12029999999999999</v>
          </cell>
          <cell r="G775">
            <v>0</v>
          </cell>
          <cell r="H775">
            <v>37089</v>
          </cell>
          <cell r="I775" t="str">
            <v>CDB</v>
          </cell>
          <cell r="J775" t="str">
            <v>NOM</v>
          </cell>
          <cell r="K775">
            <v>140</v>
          </cell>
          <cell r="L775">
            <v>13.834499999999998</v>
          </cell>
          <cell r="M775">
            <v>1995.1999999999971</v>
          </cell>
          <cell r="N775" t="str">
            <v>NUEVA</v>
          </cell>
        </row>
        <row r="776">
          <cell r="B776">
            <v>36955</v>
          </cell>
          <cell r="C776">
            <v>20</v>
          </cell>
          <cell r="D776">
            <v>20</v>
          </cell>
          <cell r="E776">
            <v>104.9</v>
          </cell>
          <cell r="F776">
            <v>0.1275</v>
          </cell>
          <cell r="G776">
            <v>0</v>
          </cell>
          <cell r="H776">
            <v>37320</v>
          </cell>
          <cell r="I776" t="str">
            <v>CDB</v>
          </cell>
          <cell r="J776" t="str">
            <v>NOM</v>
          </cell>
          <cell r="K776">
            <v>365</v>
          </cell>
          <cell r="L776">
            <v>2.5499999999999998</v>
          </cell>
          <cell r="M776">
            <v>1915.1999999999971</v>
          </cell>
          <cell r="N776" t="str">
            <v>NUEVA</v>
          </cell>
        </row>
        <row r="777">
          <cell r="B777">
            <v>36956</v>
          </cell>
          <cell r="C777">
            <v>70</v>
          </cell>
          <cell r="D777">
            <v>70.099999999999994</v>
          </cell>
          <cell r="E777">
            <v>245.4</v>
          </cell>
          <cell r="F777">
            <v>0.1198</v>
          </cell>
          <cell r="G777">
            <v>0</v>
          </cell>
          <cell r="H777">
            <v>37096</v>
          </cell>
          <cell r="I777" t="str">
            <v>CDB</v>
          </cell>
          <cell r="J777" t="str">
            <v>NOM</v>
          </cell>
          <cell r="K777">
            <v>140</v>
          </cell>
          <cell r="L777">
            <v>8.3979800000000004</v>
          </cell>
          <cell r="M777">
            <v>1985.2999999999956</v>
          </cell>
          <cell r="N777" t="str">
            <v>NUEVA</v>
          </cell>
        </row>
        <row r="778">
          <cell r="B778">
            <v>36957</v>
          </cell>
          <cell r="C778">
            <v>45</v>
          </cell>
          <cell r="D778">
            <v>45.1</v>
          </cell>
          <cell r="E778">
            <v>201</v>
          </cell>
          <cell r="F778">
            <v>0.12039999999999999</v>
          </cell>
          <cell r="G778">
            <v>0</v>
          </cell>
          <cell r="H778">
            <v>37141</v>
          </cell>
          <cell r="I778" t="str">
            <v>CDB</v>
          </cell>
          <cell r="J778" t="str">
            <v>NOM</v>
          </cell>
          <cell r="K778">
            <v>184</v>
          </cell>
          <cell r="L778">
            <v>5.43004</v>
          </cell>
          <cell r="M778">
            <v>2030.3999999999942</v>
          </cell>
          <cell r="N778" t="str">
            <v>REAPERTURA</v>
          </cell>
        </row>
        <row r="779">
          <cell r="B779">
            <v>36959</v>
          </cell>
          <cell r="C779">
            <v>20</v>
          </cell>
          <cell r="D779">
            <v>20</v>
          </cell>
          <cell r="E779">
            <v>128.5</v>
          </cell>
          <cell r="F779">
            <v>0.1226</v>
          </cell>
          <cell r="G779">
            <v>0</v>
          </cell>
          <cell r="H779">
            <v>37323</v>
          </cell>
          <cell r="I779" t="str">
            <v>CDB</v>
          </cell>
          <cell r="J779" t="str">
            <v>NOM</v>
          </cell>
          <cell r="K779">
            <v>364</v>
          </cell>
          <cell r="L779">
            <v>2.452</v>
          </cell>
          <cell r="M779">
            <v>2010.3999999999942</v>
          </cell>
          <cell r="N779" t="str">
            <v>NUEVA</v>
          </cell>
        </row>
        <row r="780">
          <cell r="B780">
            <v>36962</v>
          </cell>
          <cell r="C780">
            <v>40</v>
          </cell>
          <cell r="D780">
            <v>40</v>
          </cell>
          <cell r="E780">
            <v>154.9</v>
          </cell>
          <cell r="F780">
            <v>0.11630000000000001</v>
          </cell>
          <cell r="G780">
            <v>0</v>
          </cell>
          <cell r="H780">
            <v>37088</v>
          </cell>
          <cell r="I780" t="str">
            <v>CDB</v>
          </cell>
          <cell r="J780" t="str">
            <v>NOM</v>
          </cell>
          <cell r="K780">
            <v>126</v>
          </cell>
          <cell r="L780">
            <v>4.652000000000001</v>
          </cell>
          <cell r="M780">
            <v>2050.3999999999942</v>
          </cell>
          <cell r="N780" t="str">
            <v>REAPERTURA</v>
          </cell>
        </row>
        <row r="781">
          <cell r="B781">
            <v>36963</v>
          </cell>
          <cell r="C781">
            <v>80</v>
          </cell>
          <cell r="D781">
            <v>79.900000000000006</v>
          </cell>
          <cell r="E781">
            <v>256.89999999999998</v>
          </cell>
          <cell r="F781">
            <v>0.1193</v>
          </cell>
          <cell r="G781">
            <v>0</v>
          </cell>
          <cell r="H781">
            <v>37147</v>
          </cell>
          <cell r="I781" t="str">
            <v>CDB</v>
          </cell>
          <cell r="J781" t="str">
            <v>NOM</v>
          </cell>
          <cell r="K781">
            <v>184</v>
          </cell>
          <cell r="L781">
            <v>9.5320700000000009</v>
          </cell>
          <cell r="M781">
            <v>2130.2999999999956</v>
          </cell>
          <cell r="N781" t="str">
            <v>NUEVA</v>
          </cell>
        </row>
        <row r="782">
          <cell r="B782">
            <v>36971</v>
          </cell>
          <cell r="C782">
            <v>70</v>
          </cell>
          <cell r="D782">
            <v>70</v>
          </cell>
          <cell r="E782">
            <v>273.3</v>
          </cell>
          <cell r="F782">
            <v>0.1094</v>
          </cell>
          <cell r="G782">
            <v>0</v>
          </cell>
          <cell r="H782">
            <v>37083</v>
          </cell>
          <cell r="I782" t="str">
            <v>CDB</v>
          </cell>
          <cell r="J782" t="str">
            <v>NOM</v>
          </cell>
          <cell r="K782">
            <v>112</v>
          </cell>
          <cell r="L782">
            <v>7.6579999999999995</v>
          </cell>
          <cell r="M782">
            <v>2065.2999999999956</v>
          </cell>
          <cell r="N782" t="str">
            <v>NUEVA</v>
          </cell>
        </row>
        <row r="783">
          <cell r="B783">
            <v>36977</v>
          </cell>
          <cell r="C783">
            <v>60</v>
          </cell>
          <cell r="D783">
            <v>60</v>
          </cell>
          <cell r="E783">
            <v>171</v>
          </cell>
          <cell r="F783">
            <v>0.1099</v>
          </cell>
          <cell r="G783">
            <v>0</v>
          </cell>
          <cell r="H783">
            <v>37161</v>
          </cell>
          <cell r="I783" t="str">
            <v>CDB</v>
          </cell>
          <cell r="J783" t="str">
            <v>NOM</v>
          </cell>
          <cell r="K783">
            <v>184</v>
          </cell>
          <cell r="L783">
            <v>6.5939999999999994</v>
          </cell>
          <cell r="M783">
            <v>2055.2999999999956</v>
          </cell>
          <cell r="N783" t="str">
            <v>NUEVA</v>
          </cell>
        </row>
        <row r="784">
          <cell r="B784">
            <v>37036</v>
          </cell>
          <cell r="C784">
            <v>20</v>
          </cell>
          <cell r="D784">
            <v>20</v>
          </cell>
          <cell r="E784">
            <v>115.8</v>
          </cell>
          <cell r="F784">
            <v>0.12640000000000001</v>
          </cell>
          <cell r="G784">
            <v>0</v>
          </cell>
          <cell r="H784">
            <v>37176</v>
          </cell>
          <cell r="I784" t="str">
            <v>CDB</v>
          </cell>
          <cell r="J784" t="str">
            <v>NOM</v>
          </cell>
          <cell r="K784">
            <v>140</v>
          </cell>
          <cell r="L784">
            <v>2.5280000000000005</v>
          </cell>
          <cell r="M784">
            <v>1465.2999999999956</v>
          </cell>
          <cell r="N784" t="str">
            <v>NUEVA</v>
          </cell>
        </row>
        <row r="785">
          <cell r="B785">
            <v>37039</v>
          </cell>
          <cell r="C785">
            <v>100</v>
          </cell>
          <cell r="D785">
            <v>100</v>
          </cell>
          <cell r="E785">
            <v>246</v>
          </cell>
          <cell r="F785">
            <v>0.13720000000000002</v>
          </cell>
          <cell r="G785">
            <v>0</v>
          </cell>
          <cell r="H785">
            <v>37179</v>
          </cell>
          <cell r="I785" t="str">
            <v>CDB</v>
          </cell>
          <cell r="J785" t="str">
            <v>NOM</v>
          </cell>
          <cell r="K785">
            <v>140</v>
          </cell>
          <cell r="L785">
            <v>13.720000000000002</v>
          </cell>
          <cell r="M785">
            <v>1565.2999999999956</v>
          </cell>
          <cell r="N785" t="str">
            <v>NUEVA</v>
          </cell>
        </row>
        <row r="786">
          <cell r="B786">
            <v>37040</v>
          </cell>
          <cell r="C786">
            <v>45</v>
          </cell>
          <cell r="D786">
            <v>45</v>
          </cell>
          <cell r="E786">
            <v>129.19999999999999</v>
          </cell>
          <cell r="F786">
            <v>0.13819999999999999</v>
          </cell>
          <cell r="G786">
            <v>0</v>
          </cell>
          <cell r="H786">
            <v>37082</v>
          </cell>
          <cell r="I786" t="str">
            <v>CDB</v>
          </cell>
          <cell r="J786" t="str">
            <v>NOM</v>
          </cell>
          <cell r="K786">
            <v>42</v>
          </cell>
          <cell r="L786">
            <v>6.2189999999999994</v>
          </cell>
          <cell r="M786">
            <v>1610.2999999999956</v>
          </cell>
          <cell r="N786" t="str">
            <v>NUEVA</v>
          </cell>
        </row>
        <row r="787">
          <cell r="B787">
            <v>37041</v>
          </cell>
          <cell r="C787">
            <v>25</v>
          </cell>
          <cell r="D787">
            <v>25</v>
          </cell>
          <cell r="E787">
            <v>79</v>
          </cell>
          <cell r="F787">
            <v>0.1396</v>
          </cell>
          <cell r="G787">
            <v>0</v>
          </cell>
          <cell r="H787">
            <v>37097</v>
          </cell>
          <cell r="I787" t="str">
            <v>CDB</v>
          </cell>
          <cell r="J787" t="str">
            <v>NOM</v>
          </cell>
          <cell r="K787">
            <v>56</v>
          </cell>
          <cell r="L787">
            <v>3.49</v>
          </cell>
          <cell r="M787">
            <v>1635.2999999999956</v>
          </cell>
          <cell r="N787" t="str">
            <v>NUEVA</v>
          </cell>
        </row>
        <row r="788">
          <cell r="B788">
            <v>37042</v>
          </cell>
          <cell r="C788">
            <v>30</v>
          </cell>
          <cell r="D788">
            <v>30</v>
          </cell>
          <cell r="E788">
            <v>70.599999999999994</v>
          </cell>
          <cell r="F788">
            <v>0.158</v>
          </cell>
          <cell r="G788">
            <v>0</v>
          </cell>
          <cell r="H788">
            <v>37070</v>
          </cell>
          <cell r="I788" t="str">
            <v>CDB</v>
          </cell>
          <cell r="J788" t="str">
            <v>NOM</v>
          </cell>
          <cell r="K788">
            <v>28</v>
          </cell>
          <cell r="L788">
            <v>4.74</v>
          </cell>
          <cell r="M788">
            <v>1665.2999999999956</v>
          </cell>
          <cell r="N788" t="str">
            <v>NUEVA</v>
          </cell>
        </row>
        <row r="789">
          <cell r="B789">
            <v>37047</v>
          </cell>
          <cell r="C789">
            <v>20</v>
          </cell>
          <cell r="D789">
            <v>20</v>
          </cell>
          <cell r="E789">
            <v>126</v>
          </cell>
          <cell r="F789">
            <v>0.1232</v>
          </cell>
          <cell r="G789">
            <v>0</v>
          </cell>
          <cell r="H789">
            <v>37187</v>
          </cell>
          <cell r="I789" t="str">
            <v>CDB</v>
          </cell>
          <cell r="J789" t="str">
            <v>NOM</v>
          </cell>
          <cell r="K789">
            <v>140</v>
          </cell>
          <cell r="L789">
            <v>2.464</v>
          </cell>
          <cell r="M789">
            <v>1625.2999999999956</v>
          </cell>
          <cell r="N789" t="str">
            <v>NUEVA</v>
          </cell>
        </row>
        <row r="790">
          <cell r="B790">
            <v>37048</v>
          </cell>
          <cell r="C790">
            <v>65</v>
          </cell>
          <cell r="D790">
            <v>65</v>
          </cell>
          <cell r="E790">
            <v>196.8</v>
          </cell>
          <cell r="F790">
            <v>0.12330000000000001</v>
          </cell>
          <cell r="G790">
            <v>0</v>
          </cell>
          <cell r="H790">
            <v>37188</v>
          </cell>
          <cell r="I790" t="str">
            <v>CDB</v>
          </cell>
          <cell r="J790" t="str">
            <v>NOM</v>
          </cell>
          <cell r="K790">
            <v>140</v>
          </cell>
          <cell r="L790">
            <v>8.0145</v>
          </cell>
          <cell r="M790">
            <v>1690.2999999999956</v>
          </cell>
          <cell r="N790" t="str">
            <v>NUEVA</v>
          </cell>
        </row>
        <row r="791">
          <cell r="B791">
            <v>37049</v>
          </cell>
          <cell r="C791">
            <v>65</v>
          </cell>
          <cell r="D791">
            <v>65</v>
          </cell>
          <cell r="E791">
            <v>264.89999999999998</v>
          </cell>
          <cell r="F791">
            <v>0.12269999999999999</v>
          </cell>
          <cell r="G791">
            <v>0</v>
          </cell>
          <cell r="H791">
            <v>37232</v>
          </cell>
          <cell r="I791" t="str">
            <v>CDB</v>
          </cell>
          <cell r="J791" t="str">
            <v>NOM</v>
          </cell>
          <cell r="K791">
            <v>183</v>
          </cell>
          <cell r="L791">
            <v>7.9754999999999994</v>
          </cell>
          <cell r="M791">
            <v>1755.2999999999956</v>
          </cell>
          <cell r="N791" t="str">
            <v>NUEVA</v>
          </cell>
        </row>
        <row r="792">
          <cell r="B792">
            <v>37050</v>
          </cell>
          <cell r="C792">
            <v>25</v>
          </cell>
          <cell r="D792">
            <v>25</v>
          </cell>
          <cell r="E792">
            <v>165.2</v>
          </cell>
          <cell r="F792">
            <v>0.12210000000000001</v>
          </cell>
          <cell r="G792">
            <v>0</v>
          </cell>
          <cell r="H792">
            <v>37414</v>
          </cell>
          <cell r="I792" t="str">
            <v>CDB</v>
          </cell>
          <cell r="J792" t="str">
            <v>NOM</v>
          </cell>
          <cell r="K792">
            <v>364</v>
          </cell>
          <cell r="L792">
            <v>3.0525000000000002</v>
          </cell>
          <cell r="M792">
            <v>1780.2999999999956</v>
          </cell>
          <cell r="N792" t="str">
            <v>NUEVA</v>
          </cell>
        </row>
        <row r="793">
          <cell r="B793">
            <v>37053</v>
          </cell>
          <cell r="C793">
            <v>80</v>
          </cell>
          <cell r="D793">
            <v>80</v>
          </cell>
          <cell r="E793">
            <v>257.89999999999998</v>
          </cell>
          <cell r="F793">
            <v>0.1216</v>
          </cell>
          <cell r="G793">
            <v>0</v>
          </cell>
          <cell r="H793">
            <v>37236</v>
          </cell>
          <cell r="I793" t="str">
            <v>CDB</v>
          </cell>
          <cell r="J793" t="str">
            <v>NOM</v>
          </cell>
          <cell r="K793">
            <v>183</v>
          </cell>
          <cell r="L793">
            <v>9.7279999999999998</v>
          </cell>
          <cell r="M793">
            <v>1860.2999999999956</v>
          </cell>
          <cell r="N793" t="str">
            <v>NUEVA</v>
          </cell>
        </row>
        <row r="794">
          <cell r="B794">
            <v>37054</v>
          </cell>
          <cell r="C794">
            <v>35</v>
          </cell>
          <cell r="D794">
            <v>35</v>
          </cell>
          <cell r="E794">
            <v>195.3</v>
          </cell>
          <cell r="F794">
            <v>0.12140000000000001</v>
          </cell>
          <cell r="G794">
            <v>0</v>
          </cell>
          <cell r="H794">
            <v>37419</v>
          </cell>
          <cell r="I794" t="str">
            <v>CDB</v>
          </cell>
          <cell r="J794" t="str">
            <v>NOM</v>
          </cell>
          <cell r="K794">
            <v>365</v>
          </cell>
          <cell r="L794">
            <v>4.2490000000000006</v>
          </cell>
          <cell r="M794">
            <v>1835.2999999999956</v>
          </cell>
          <cell r="N794" t="str">
            <v>NUEVA</v>
          </cell>
        </row>
        <row r="795">
          <cell r="B795">
            <v>37062</v>
          </cell>
          <cell r="C795">
            <v>70</v>
          </cell>
          <cell r="D795">
            <v>70</v>
          </cell>
          <cell r="E795">
            <v>257.7</v>
          </cell>
          <cell r="F795">
            <v>0.11800000000000001</v>
          </cell>
          <cell r="G795">
            <v>0</v>
          </cell>
          <cell r="H795">
            <v>37245</v>
          </cell>
          <cell r="I795" t="str">
            <v>CDB</v>
          </cell>
          <cell r="J795" t="str">
            <v>NOM</v>
          </cell>
          <cell r="K795">
            <v>183</v>
          </cell>
          <cell r="L795">
            <v>8.26</v>
          </cell>
          <cell r="M795">
            <v>1695.1999999999971</v>
          </cell>
          <cell r="N795" t="str">
            <v>NUEVA</v>
          </cell>
        </row>
        <row r="796">
          <cell r="B796">
            <v>37068</v>
          </cell>
          <cell r="C796">
            <v>45</v>
          </cell>
          <cell r="D796">
            <v>44.9</v>
          </cell>
          <cell r="E796">
            <v>166</v>
          </cell>
          <cell r="F796">
            <v>0.1116</v>
          </cell>
          <cell r="G796">
            <v>0</v>
          </cell>
          <cell r="H796">
            <v>37208</v>
          </cell>
          <cell r="I796" t="str">
            <v>CDB</v>
          </cell>
          <cell r="J796" t="str">
            <v>NOM</v>
          </cell>
          <cell r="K796">
            <v>140</v>
          </cell>
          <cell r="L796">
            <v>5.01084</v>
          </cell>
          <cell r="M796">
            <v>1740.0999999999985</v>
          </cell>
          <cell r="N796" t="str">
            <v>NUEVA</v>
          </cell>
        </row>
        <row r="797">
          <cell r="B797">
            <v>37069</v>
          </cell>
          <cell r="C797">
            <v>30</v>
          </cell>
          <cell r="D797">
            <v>30</v>
          </cell>
          <cell r="E797">
            <v>77.5</v>
          </cell>
          <cell r="F797">
            <v>0.1176</v>
          </cell>
          <cell r="G797">
            <v>0</v>
          </cell>
          <cell r="H797">
            <v>37434</v>
          </cell>
          <cell r="I797" t="str">
            <v>CDB</v>
          </cell>
          <cell r="J797" t="str">
            <v>NOM</v>
          </cell>
          <cell r="K797">
            <v>365</v>
          </cell>
          <cell r="L797">
            <v>3.528</v>
          </cell>
          <cell r="M797">
            <v>1770.0999999999985</v>
          </cell>
          <cell r="N797" t="str">
            <v>NUEVA</v>
          </cell>
        </row>
        <row r="798">
          <cell r="B798">
            <v>37075</v>
          </cell>
          <cell r="C798">
            <v>20</v>
          </cell>
          <cell r="D798">
            <v>20</v>
          </cell>
          <cell r="E798">
            <v>71</v>
          </cell>
          <cell r="F798">
            <v>0.11840000000000001</v>
          </cell>
          <cell r="G798">
            <v>0</v>
          </cell>
          <cell r="H798">
            <v>37440</v>
          </cell>
          <cell r="I798" t="str">
            <v>CDB</v>
          </cell>
          <cell r="J798" t="str">
            <v>NOM</v>
          </cell>
          <cell r="K798">
            <v>365</v>
          </cell>
          <cell r="L798">
            <v>2.3680000000000003</v>
          </cell>
          <cell r="M798">
            <v>1710</v>
          </cell>
          <cell r="N798" t="str">
            <v>NUEVA</v>
          </cell>
        </row>
        <row r="799">
          <cell r="B799">
            <v>37078</v>
          </cell>
          <cell r="C799">
            <v>50</v>
          </cell>
          <cell r="D799">
            <v>50.1</v>
          </cell>
          <cell r="E799">
            <v>130.80000000000001</v>
          </cell>
          <cell r="F799">
            <v>0.1118</v>
          </cell>
          <cell r="G799">
            <v>0</v>
          </cell>
          <cell r="H799">
            <v>37218</v>
          </cell>
          <cell r="I799" t="str">
            <v>CDB</v>
          </cell>
          <cell r="J799" t="str">
            <v>NOM</v>
          </cell>
          <cell r="K799">
            <v>140</v>
          </cell>
          <cell r="L799">
            <v>5.6011800000000003</v>
          </cell>
          <cell r="M799">
            <v>1760.0999999999985</v>
          </cell>
          <cell r="N799" t="str">
            <v>NUEVA</v>
          </cell>
        </row>
        <row r="800">
          <cell r="B800">
            <v>37081</v>
          </cell>
          <cell r="C800">
            <v>130</v>
          </cell>
          <cell r="D800">
            <v>130</v>
          </cell>
          <cell r="E800">
            <v>346.3</v>
          </cell>
          <cell r="F800">
            <v>0.1099</v>
          </cell>
          <cell r="G800">
            <v>0</v>
          </cell>
          <cell r="H800">
            <v>37207</v>
          </cell>
          <cell r="I800" t="str">
            <v>CDB</v>
          </cell>
          <cell r="J800" t="str">
            <v>NOM</v>
          </cell>
          <cell r="K800">
            <v>126</v>
          </cell>
          <cell r="L800">
            <v>14.286999999999999</v>
          </cell>
          <cell r="M800">
            <v>1810.0999999999985</v>
          </cell>
          <cell r="N800" t="str">
            <v>NUEVA</v>
          </cell>
        </row>
        <row r="801">
          <cell r="B801">
            <v>37082</v>
          </cell>
          <cell r="C801">
            <v>80</v>
          </cell>
          <cell r="D801">
            <v>80</v>
          </cell>
          <cell r="E801">
            <v>266</v>
          </cell>
          <cell r="F801">
            <v>0.1072</v>
          </cell>
          <cell r="G801">
            <v>0</v>
          </cell>
          <cell r="H801">
            <v>37180</v>
          </cell>
          <cell r="I801" t="str">
            <v>CDB</v>
          </cell>
          <cell r="J801" t="str">
            <v>NOM</v>
          </cell>
          <cell r="K801">
            <v>98</v>
          </cell>
          <cell r="L801">
            <v>8.5760000000000005</v>
          </cell>
          <cell r="M801">
            <v>1845.0999999999985</v>
          </cell>
          <cell r="N801" t="str">
            <v>NUEVA</v>
          </cell>
        </row>
        <row r="802">
          <cell r="B802">
            <v>37083</v>
          </cell>
          <cell r="C802">
            <v>55</v>
          </cell>
          <cell r="D802">
            <v>55</v>
          </cell>
          <cell r="E802">
            <v>83</v>
          </cell>
          <cell r="F802">
            <v>0.11869999999999999</v>
          </cell>
          <cell r="G802">
            <v>0</v>
          </cell>
          <cell r="H802">
            <v>37448</v>
          </cell>
          <cell r="I802" t="str">
            <v>CDB</v>
          </cell>
          <cell r="J802" t="str">
            <v>NOM</v>
          </cell>
          <cell r="K802">
            <v>365</v>
          </cell>
          <cell r="L802">
            <v>6.5284999999999993</v>
          </cell>
          <cell r="M802">
            <v>1830.0999999999985</v>
          </cell>
          <cell r="N802" t="str">
            <v>NUEVA</v>
          </cell>
        </row>
        <row r="803">
          <cell r="B803">
            <v>37089</v>
          </cell>
          <cell r="C803">
            <v>60</v>
          </cell>
          <cell r="D803">
            <v>60</v>
          </cell>
          <cell r="E803">
            <v>235.2</v>
          </cell>
          <cell r="F803">
            <v>0.10619999999999999</v>
          </cell>
          <cell r="G803">
            <v>0</v>
          </cell>
          <cell r="H803">
            <v>37215</v>
          </cell>
          <cell r="I803" t="str">
            <v>CDB</v>
          </cell>
          <cell r="J803" t="str">
            <v>NOM</v>
          </cell>
          <cell r="K803">
            <v>126</v>
          </cell>
          <cell r="L803">
            <v>6.371999999999999</v>
          </cell>
          <cell r="M803">
            <v>1585.0999999999985</v>
          </cell>
          <cell r="N803" t="str">
            <v>NUEVA</v>
          </cell>
        </row>
        <row r="804">
          <cell r="B804">
            <v>37097</v>
          </cell>
          <cell r="C804">
            <v>25</v>
          </cell>
          <cell r="D804">
            <v>25</v>
          </cell>
          <cell r="E804">
            <v>137.9</v>
          </cell>
          <cell r="F804">
            <v>0.1114</v>
          </cell>
          <cell r="G804">
            <v>0</v>
          </cell>
          <cell r="H804">
            <v>37462</v>
          </cell>
          <cell r="I804" t="str">
            <v>CDB</v>
          </cell>
          <cell r="J804" t="str">
            <v>NOM</v>
          </cell>
          <cell r="K804">
            <v>365</v>
          </cell>
          <cell r="L804">
            <v>2.7850000000000001</v>
          </cell>
          <cell r="M804">
            <v>1515</v>
          </cell>
          <cell r="N804" t="str">
            <v>NUEVA</v>
          </cell>
        </row>
        <row r="805">
          <cell r="B805">
            <v>37104</v>
          </cell>
          <cell r="C805">
            <v>25</v>
          </cell>
          <cell r="D805">
            <v>25</v>
          </cell>
          <cell r="E805">
            <v>124</v>
          </cell>
          <cell r="F805">
            <v>0.1115</v>
          </cell>
          <cell r="G805">
            <v>0</v>
          </cell>
          <cell r="H805">
            <v>37469</v>
          </cell>
          <cell r="I805" t="str">
            <v>CDB</v>
          </cell>
          <cell r="J805" t="str">
            <v>NOM</v>
          </cell>
          <cell r="K805">
            <v>365</v>
          </cell>
          <cell r="L805">
            <v>2.7875000000000001</v>
          </cell>
          <cell r="M805">
            <v>1540</v>
          </cell>
          <cell r="N805" t="str">
            <v>NUEVA</v>
          </cell>
        </row>
        <row r="806">
          <cell r="B806">
            <v>37105</v>
          </cell>
          <cell r="C806">
            <v>95</v>
          </cell>
          <cell r="D806">
            <v>95</v>
          </cell>
          <cell r="E806">
            <v>241.7</v>
          </cell>
          <cell r="F806">
            <v>0.1038</v>
          </cell>
          <cell r="G806">
            <v>0</v>
          </cell>
          <cell r="H806">
            <v>37231</v>
          </cell>
          <cell r="I806" t="str">
            <v>CDB</v>
          </cell>
          <cell r="J806" t="str">
            <v>NOM</v>
          </cell>
          <cell r="K806">
            <v>126</v>
          </cell>
          <cell r="L806">
            <v>9.8610000000000007</v>
          </cell>
          <cell r="M806">
            <v>1635</v>
          </cell>
          <cell r="N806" t="str">
            <v>NUEVA</v>
          </cell>
        </row>
        <row r="807">
          <cell r="B807">
            <v>37106</v>
          </cell>
          <cell r="C807">
            <v>20</v>
          </cell>
          <cell r="D807">
            <v>20</v>
          </cell>
          <cell r="E807">
            <v>113</v>
          </cell>
          <cell r="F807">
            <v>0.1075</v>
          </cell>
          <cell r="G807">
            <v>0</v>
          </cell>
          <cell r="H807">
            <v>37470</v>
          </cell>
          <cell r="I807" t="str">
            <v>CDB</v>
          </cell>
          <cell r="J807" t="str">
            <v>NOM</v>
          </cell>
          <cell r="K807">
            <v>364</v>
          </cell>
          <cell r="L807">
            <v>2.15</v>
          </cell>
          <cell r="M807">
            <v>1655</v>
          </cell>
          <cell r="N807" t="str">
            <v>NUEVA</v>
          </cell>
        </row>
        <row r="808">
          <cell r="B808">
            <v>37109</v>
          </cell>
          <cell r="C808">
            <v>75</v>
          </cell>
          <cell r="D808">
            <v>75</v>
          </cell>
          <cell r="E808">
            <v>199.7</v>
          </cell>
          <cell r="F808">
            <v>0.1011</v>
          </cell>
          <cell r="G808">
            <v>0</v>
          </cell>
          <cell r="H808">
            <v>37249</v>
          </cell>
          <cell r="I808" t="str">
            <v>CDB</v>
          </cell>
          <cell r="J808" t="str">
            <v>NOM</v>
          </cell>
          <cell r="K808">
            <v>140</v>
          </cell>
          <cell r="L808">
            <v>7.5824999999999996</v>
          </cell>
          <cell r="M808">
            <v>1730</v>
          </cell>
          <cell r="N808" t="str">
            <v>NUEVA</v>
          </cell>
        </row>
        <row r="809">
          <cell r="B809">
            <v>37110</v>
          </cell>
          <cell r="C809">
            <v>70</v>
          </cell>
          <cell r="D809">
            <v>70</v>
          </cell>
          <cell r="E809">
            <v>250.1</v>
          </cell>
          <cell r="F809">
            <v>0.1018</v>
          </cell>
          <cell r="G809">
            <v>0</v>
          </cell>
          <cell r="H809">
            <v>37294</v>
          </cell>
          <cell r="I809" t="str">
            <v>CDB</v>
          </cell>
          <cell r="J809" t="str">
            <v>NOM</v>
          </cell>
          <cell r="K809">
            <v>184</v>
          </cell>
          <cell r="L809">
            <v>7.1260000000000003</v>
          </cell>
          <cell r="M809">
            <v>1800</v>
          </cell>
          <cell r="N809" t="str">
            <v>NUEVA</v>
          </cell>
        </row>
        <row r="810">
          <cell r="B810">
            <v>37111</v>
          </cell>
          <cell r="C810">
            <v>105</v>
          </cell>
          <cell r="D810">
            <v>105</v>
          </cell>
          <cell r="E810">
            <v>361.1</v>
          </cell>
          <cell r="F810">
            <v>9.8299999999999998E-2</v>
          </cell>
          <cell r="G810">
            <v>0</v>
          </cell>
          <cell r="H810">
            <v>37237</v>
          </cell>
          <cell r="I810" t="str">
            <v>CDB</v>
          </cell>
          <cell r="J810" t="str">
            <v>NOM</v>
          </cell>
          <cell r="K810">
            <v>126</v>
          </cell>
          <cell r="L810">
            <v>10.3215</v>
          </cell>
          <cell r="M810">
            <v>1825</v>
          </cell>
          <cell r="N810" t="str">
            <v>NUEVA</v>
          </cell>
        </row>
        <row r="811">
          <cell r="B811">
            <v>37112</v>
          </cell>
          <cell r="C811">
            <v>25</v>
          </cell>
          <cell r="D811">
            <v>25</v>
          </cell>
          <cell r="E811">
            <v>163.19999999999999</v>
          </cell>
          <cell r="F811">
            <v>0.1042</v>
          </cell>
          <cell r="G811">
            <v>0</v>
          </cell>
          <cell r="H811">
            <v>37477</v>
          </cell>
          <cell r="I811" t="str">
            <v>CDB</v>
          </cell>
          <cell r="J811" t="str">
            <v>NOM</v>
          </cell>
          <cell r="K811">
            <v>365</v>
          </cell>
          <cell r="L811">
            <v>2.605</v>
          </cell>
          <cell r="M811">
            <v>1850</v>
          </cell>
          <cell r="N811" t="str">
            <v>NUEVA</v>
          </cell>
        </row>
        <row r="812">
          <cell r="B812">
            <v>37124</v>
          </cell>
          <cell r="C812">
            <v>20</v>
          </cell>
          <cell r="D812">
            <v>20</v>
          </cell>
          <cell r="E812">
            <v>109.5</v>
          </cell>
          <cell r="F812">
            <v>0.1007</v>
          </cell>
          <cell r="G812">
            <v>0</v>
          </cell>
          <cell r="H812">
            <v>37489</v>
          </cell>
          <cell r="I812" t="str">
            <v>CDB</v>
          </cell>
          <cell r="J812" t="str">
            <v>NOM</v>
          </cell>
          <cell r="K812">
            <v>365</v>
          </cell>
          <cell r="L812">
            <v>2.0139999999999998</v>
          </cell>
          <cell r="M812">
            <v>1830</v>
          </cell>
          <cell r="N812" t="str">
            <v>NUEVA</v>
          </cell>
        </row>
        <row r="813">
          <cell r="B813">
            <v>37125</v>
          </cell>
          <cell r="C813">
            <v>20</v>
          </cell>
          <cell r="D813">
            <v>20</v>
          </cell>
          <cell r="E813">
            <v>74.2</v>
          </cell>
          <cell r="F813">
            <v>9.0800000000000006E-2</v>
          </cell>
          <cell r="G813">
            <v>0</v>
          </cell>
          <cell r="H813">
            <v>37309</v>
          </cell>
          <cell r="I813" t="str">
            <v>CDB</v>
          </cell>
          <cell r="J813" t="str">
            <v>NOM</v>
          </cell>
          <cell r="K813">
            <v>184</v>
          </cell>
          <cell r="L813">
            <v>1.8160000000000001</v>
          </cell>
          <cell r="M813">
            <v>1850</v>
          </cell>
          <cell r="N813" t="str">
            <v>NUEVA</v>
          </cell>
        </row>
        <row r="814">
          <cell r="B814">
            <v>37126</v>
          </cell>
          <cell r="C814">
            <v>30</v>
          </cell>
          <cell r="D814">
            <v>30</v>
          </cell>
          <cell r="E814">
            <v>138.1</v>
          </cell>
          <cell r="F814">
            <v>8.9399999999999993E-2</v>
          </cell>
          <cell r="G814">
            <v>0</v>
          </cell>
          <cell r="H814">
            <v>37312</v>
          </cell>
          <cell r="I814" t="str">
            <v>CDB</v>
          </cell>
          <cell r="J814" t="str">
            <v>NOM</v>
          </cell>
          <cell r="K814">
            <v>186</v>
          </cell>
          <cell r="L814">
            <v>2.6819999999999999</v>
          </cell>
          <cell r="M814">
            <v>1880</v>
          </cell>
          <cell r="N814" t="str">
            <v>NUEVA</v>
          </cell>
        </row>
        <row r="815">
          <cell r="B815">
            <v>37131</v>
          </cell>
          <cell r="C815">
            <v>60</v>
          </cell>
          <cell r="D815">
            <v>60</v>
          </cell>
          <cell r="E815">
            <v>251.4</v>
          </cell>
          <cell r="F815">
            <v>8.6800000000000002E-2</v>
          </cell>
          <cell r="G815">
            <v>0</v>
          </cell>
          <cell r="H815">
            <v>37315</v>
          </cell>
          <cell r="I815" t="str">
            <v>CDB</v>
          </cell>
          <cell r="J815" t="str">
            <v>NOM</v>
          </cell>
          <cell r="K815">
            <v>184</v>
          </cell>
          <cell r="L815">
            <v>5.2080000000000002</v>
          </cell>
          <cell r="M815">
            <v>1940</v>
          </cell>
          <cell r="N815" t="str">
            <v>NUEVA</v>
          </cell>
        </row>
        <row r="816">
          <cell r="B816">
            <v>37132</v>
          </cell>
          <cell r="C816">
            <v>20</v>
          </cell>
          <cell r="D816">
            <v>20</v>
          </cell>
          <cell r="E816">
            <v>86.8</v>
          </cell>
          <cell r="F816">
            <v>9.6100000000000005E-2</v>
          </cell>
          <cell r="G816">
            <v>0</v>
          </cell>
          <cell r="H816">
            <v>37497</v>
          </cell>
          <cell r="I816" t="str">
            <v>CDB</v>
          </cell>
          <cell r="J816" t="str">
            <v>NOM</v>
          </cell>
          <cell r="K816">
            <v>365</v>
          </cell>
          <cell r="L816">
            <v>1.9220000000000002</v>
          </cell>
          <cell r="M816">
            <v>1960</v>
          </cell>
          <cell r="N816" t="str">
            <v>NUEVA</v>
          </cell>
        </row>
        <row r="817">
          <cell r="B817">
            <v>37139</v>
          </cell>
          <cell r="C817">
            <v>30</v>
          </cell>
          <cell r="D817">
            <v>30</v>
          </cell>
          <cell r="E817">
            <v>142.80000000000001</v>
          </cell>
          <cell r="F817">
            <v>9.2100000000000001E-2</v>
          </cell>
          <cell r="G817">
            <v>0</v>
          </cell>
          <cell r="H817">
            <v>37504</v>
          </cell>
          <cell r="I817" t="str">
            <v>CDB</v>
          </cell>
          <cell r="J817" t="str">
            <v>NOM</v>
          </cell>
          <cell r="K817">
            <v>365</v>
          </cell>
          <cell r="L817">
            <v>2.7629999999999999</v>
          </cell>
          <cell r="M817">
            <v>1955</v>
          </cell>
          <cell r="N817" t="str">
            <v>NUEVA</v>
          </cell>
        </row>
        <row r="818">
          <cell r="B818">
            <v>37140</v>
          </cell>
          <cell r="C818">
            <v>40</v>
          </cell>
          <cell r="D818">
            <v>40</v>
          </cell>
          <cell r="E818">
            <v>186.4</v>
          </cell>
          <cell r="F818">
            <v>8.1799999999999998E-2</v>
          </cell>
          <cell r="G818">
            <v>0</v>
          </cell>
          <cell r="H818">
            <v>37321</v>
          </cell>
          <cell r="I818" t="str">
            <v>CDB</v>
          </cell>
          <cell r="J818" t="str">
            <v>NOM</v>
          </cell>
          <cell r="K818">
            <v>181</v>
          </cell>
          <cell r="L818">
            <v>3.2719999999999998</v>
          </cell>
          <cell r="M818">
            <v>1995</v>
          </cell>
          <cell r="N818" t="str">
            <v>NUEVA</v>
          </cell>
        </row>
        <row r="819">
          <cell r="B819">
            <v>37141</v>
          </cell>
          <cell r="C819">
            <v>80</v>
          </cell>
          <cell r="D819">
            <v>80</v>
          </cell>
          <cell r="E819">
            <v>302.60000000000002</v>
          </cell>
          <cell r="F819">
            <v>8.0100000000000005E-2</v>
          </cell>
          <cell r="G819">
            <v>0</v>
          </cell>
          <cell r="H819">
            <v>37322</v>
          </cell>
          <cell r="I819" t="str">
            <v>CDB</v>
          </cell>
          <cell r="J819" t="str">
            <v>NOM</v>
          </cell>
          <cell r="K819">
            <v>181</v>
          </cell>
          <cell r="L819">
            <v>6.4080000000000004</v>
          </cell>
          <cell r="M819">
            <v>1979.9000000000015</v>
          </cell>
          <cell r="N819" t="str">
            <v>NUEVA</v>
          </cell>
        </row>
        <row r="820">
          <cell r="B820">
            <v>37144</v>
          </cell>
          <cell r="C820">
            <v>25</v>
          </cell>
          <cell r="D820">
            <v>25</v>
          </cell>
          <cell r="E820">
            <v>122.5</v>
          </cell>
          <cell r="F820">
            <v>8.9899999999999994E-2</v>
          </cell>
          <cell r="G820">
            <v>0</v>
          </cell>
          <cell r="H820">
            <v>37509</v>
          </cell>
          <cell r="I820" t="str">
            <v>CDB</v>
          </cell>
          <cell r="J820" t="str">
            <v>NOM</v>
          </cell>
          <cell r="K820">
            <v>365</v>
          </cell>
          <cell r="L820">
            <v>2.2475000000000001</v>
          </cell>
          <cell r="M820">
            <v>2004.9000000000015</v>
          </cell>
          <cell r="N820" t="str">
            <v>NUEVA</v>
          </cell>
        </row>
        <row r="821">
          <cell r="B821">
            <v>37147</v>
          </cell>
          <cell r="C821">
            <v>60</v>
          </cell>
          <cell r="D821">
            <v>60</v>
          </cell>
          <cell r="E821">
            <v>147.30000000000001</v>
          </cell>
          <cell r="F821">
            <v>7.8600000000000003E-2</v>
          </cell>
          <cell r="G821">
            <v>0</v>
          </cell>
          <cell r="H821">
            <v>37245</v>
          </cell>
          <cell r="I821" t="str">
            <v>CDB</v>
          </cell>
          <cell r="J821" t="str">
            <v>NOM</v>
          </cell>
          <cell r="K821">
            <v>98</v>
          </cell>
          <cell r="L821">
            <v>4.7160000000000002</v>
          </cell>
          <cell r="M821">
            <v>1985</v>
          </cell>
          <cell r="N821" t="str">
            <v>REAPERTURA</v>
          </cell>
        </row>
        <row r="822">
          <cell r="B822">
            <v>37153</v>
          </cell>
          <cell r="C822">
            <v>40</v>
          </cell>
          <cell r="D822">
            <v>40</v>
          </cell>
          <cell r="E822">
            <v>119.3</v>
          </cell>
          <cell r="F822">
            <v>7.8399999999999997E-2</v>
          </cell>
          <cell r="G822">
            <v>0</v>
          </cell>
          <cell r="H822">
            <v>37251</v>
          </cell>
          <cell r="I822" t="str">
            <v>CDB</v>
          </cell>
          <cell r="J822" t="str">
            <v>NOM</v>
          </cell>
          <cell r="K822">
            <v>98</v>
          </cell>
          <cell r="L822">
            <v>3.1360000000000001</v>
          </cell>
          <cell r="M822">
            <v>2025</v>
          </cell>
          <cell r="N822" t="str">
            <v>NUEVA</v>
          </cell>
        </row>
        <row r="823">
          <cell r="B823">
            <v>37154</v>
          </cell>
          <cell r="C823">
            <v>25</v>
          </cell>
          <cell r="D823">
            <v>25</v>
          </cell>
          <cell r="E823">
            <v>118.3</v>
          </cell>
          <cell r="F823">
            <v>7.8600000000000003E-2</v>
          </cell>
          <cell r="G823">
            <v>0</v>
          </cell>
          <cell r="H823">
            <v>37335</v>
          </cell>
          <cell r="I823" t="str">
            <v>CDB</v>
          </cell>
          <cell r="J823" t="str">
            <v>NOM</v>
          </cell>
          <cell r="K823">
            <v>181</v>
          </cell>
          <cell r="L823">
            <v>1.9650000000000001</v>
          </cell>
          <cell r="M823">
            <v>2050</v>
          </cell>
          <cell r="N823" t="str">
            <v>NUEVA</v>
          </cell>
        </row>
        <row r="824">
          <cell r="B824">
            <v>37174</v>
          </cell>
          <cell r="C824">
            <v>55</v>
          </cell>
          <cell r="D824">
            <v>55</v>
          </cell>
          <cell r="E824">
            <v>315.8</v>
          </cell>
          <cell r="F824">
            <v>7.1199999999999999E-2</v>
          </cell>
          <cell r="G824">
            <v>0</v>
          </cell>
          <cell r="H824">
            <v>37356</v>
          </cell>
          <cell r="I824" t="str">
            <v>CDB</v>
          </cell>
          <cell r="J824" t="str">
            <v>NOM</v>
          </cell>
          <cell r="K824">
            <v>182</v>
          </cell>
          <cell r="L824">
            <v>3.9159999999999999</v>
          </cell>
          <cell r="M824">
            <v>2045</v>
          </cell>
          <cell r="N824" t="str">
            <v>NUEVA</v>
          </cell>
        </row>
        <row r="825">
          <cell r="B825">
            <v>37175</v>
          </cell>
          <cell r="C825">
            <v>20</v>
          </cell>
          <cell r="D825">
            <v>20</v>
          </cell>
          <cell r="E825">
            <v>108.5</v>
          </cell>
          <cell r="F825">
            <v>8.3199999999999996E-2</v>
          </cell>
          <cell r="G825">
            <v>0</v>
          </cell>
          <cell r="H825">
            <v>37540</v>
          </cell>
          <cell r="I825" t="str">
            <v>CDB</v>
          </cell>
          <cell r="J825" t="str">
            <v>NOM</v>
          </cell>
          <cell r="K825">
            <v>365</v>
          </cell>
          <cell r="L825">
            <v>1.6639999999999999</v>
          </cell>
          <cell r="M825">
            <v>2065</v>
          </cell>
          <cell r="N825" t="str">
            <v>NUEVA</v>
          </cell>
        </row>
        <row r="826">
          <cell r="B826">
            <v>37179</v>
          </cell>
          <cell r="C826">
            <v>65</v>
          </cell>
          <cell r="D826">
            <v>65</v>
          </cell>
          <cell r="E826">
            <v>81</v>
          </cell>
          <cell r="F826">
            <v>5.5399999999999998E-2</v>
          </cell>
          <cell r="G826">
            <v>0</v>
          </cell>
          <cell r="H826">
            <v>37186</v>
          </cell>
          <cell r="I826" t="str">
            <v>CDB</v>
          </cell>
          <cell r="J826" t="str">
            <v>NOM</v>
          </cell>
          <cell r="K826">
            <v>7</v>
          </cell>
          <cell r="L826">
            <v>3.601</v>
          </cell>
          <cell r="M826">
            <v>2010</v>
          </cell>
          <cell r="N826" t="str">
            <v>NUEVA</v>
          </cell>
        </row>
        <row r="827">
          <cell r="B827">
            <v>37193</v>
          </cell>
          <cell r="C827">
            <v>25</v>
          </cell>
          <cell r="D827">
            <v>25</v>
          </cell>
          <cell r="E827">
            <v>106.3</v>
          </cell>
          <cell r="F827">
            <v>6.5600000000000006E-2</v>
          </cell>
          <cell r="G827">
            <v>0</v>
          </cell>
          <cell r="H827">
            <v>37375</v>
          </cell>
          <cell r="I827" t="str">
            <v>CDB</v>
          </cell>
          <cell r="J827" t="str">
            <v>NOM</v>
          </cell>
          <cell r="K827">
            <v>182</v>
          </cell>
          <cell r="L827">
            <v>1.6400000000000001</v>
          </cell>
          <cell r="M827">
            <v>1805</v>
          </cell>
          <cell r="N827" t="str">
            <v>NUEVA</v>
          </cell>
        </row>
        <row r="828">
          <cell r="B828">
            <v>37207</v>
          </cell>
          <cell r="C828">
            <v>185</v>
          </cell>
          <cell r="D828">
            <v>185</v>
          </cell>
          <cell r="E828">
            <v>290.60000000000002</v>
          </cell>
          <cell r="F828">
            <v>5.9700000000000003E-2</v>
          </cell>
          <cell r="G828">
            <v>0</v>
          </cell>
          <cell r="H828">
            <v>37389</v>
          </cell>
          <cell r="I828" t="str">
            <v>CDB</v>
          </cell>
          <cell r="J828" t="str">
            <v>NOM</v>
          </cell>
          <cell r="K828">
            <v>182</v>
          </cell>
          <cell r="L828">
            <v>11.044500000000001</v>
          </cell>
          <cell r="M828">
            <v>1860</v>
          </cell>
          <cell r="N828" t="str">
            <v>NUEVA</v>
          </cell>
        </row>
        <row r="829">
          <cell r="B829">
            <v>37207</v>
          </cell>
          <cell r="C829">
            <v>50</v>
          </cell>
          <cell r="D829">
            <v>50</v>
          </cell>
          <cell r="E829">
            <v>148.19999999999999</v>
          </cell>
          <cell r="F829">
            <v>6.9000000000000006E-2</v>
          </cell>
          <cell r="G829">
            <v>0</v>
          </cell>
          <cell r="H829">
            <v>37572</v>
          </cell>
          <cell r="I829" t="str">
            <v>CDB</v>
          </cell>
          <cell r="J829" t="str">
            <v>NOM</v>
          </cell>
          <cell r="K829">
            <v>365</v>
          </cell>
          <cell r="L829">
            <v>3.45</v>
          </cell>
          <cell r="M829">
            <v>1910</v>
          </cell>
          <cell r="N829" t="str">
            <v>NUEVA</v>
          </cell>
        </row>
        <row r="830">
          <cell r="B830">
            <v>37208</v>
          </cell>
          <cell r="C830">
            <v>100</v>
          </cell>
          <cell r="D830">
            <v>100</v>
          </cell>
          <cell r="E830">
            <v>371.4</v>
          </cell>
          <cell r="F830">
            <v>5.2499999999999998E-2</v>
          </cell>
          <cell r="G830">
            <v>0</v>
          </cell>
          <cell r="H830">
            <v>37348</v>
          </cell>
          <cell r="I830" t="str">
            <v>CDB</v>
          </cell>
          <cell r="J830" t="str">
            <v>NOM</v>
          </cell>
          <cell r="K830">
            <v>140</v>
          </cell>
          <cell r="L830">
            <v>5.25</v>
          </cell>
          <cell r="M830">
            <v>1965.0999999999985</v>
          </cell>
          <cell r="N830" t="str">
            <v>NUEVA</v>
          </cell>
        </row>
        <row r="831">
          <cell r="B831">
            <v>37222</v>
          </cell>
          <cell r="C831">
            <v>30</v>
          </cell>
          <cell r="D831">
            <v>30</v>
          </cell>
          <cell r="E831">
            <v>111.9</v>
          </cell>
          <cell r="F831">
            <v>6.0499999999999998E-2</v>
          </cell>
          <cell r="G831">
            <v>0</v>
          </cell>
          <cell r="H831">
            <v>37587</v>
          </cell>
          <cell r="I831" t="str">
            <v>CDB</v>
          </cell>
          <cell r="J831" t="str">
            <v>NOM</v>
          </cell>
          <cell r="K831">
            <v>365</v>
          </cell>
          <cell r="L831">
            <v>1.8149999999999999</v>
          </cell>
          <cell r="M831">
            <v>1885</v>
          </cell>
          <cell r="N831" t="str">
            <v>NUEVA</v>
          </cell>
        </row>
        <row r="832">
          <cell r="B832">
            <v>37223</v>
          </cell>
          <cell r="C832">
            <v>80</v>
          </cell>
          <cell r="D832">
            <v>80</v>
          </cell>
          <cell r="E832">
            <v>301.60000000000002</v>
          </cell>
          <cell r="F832">
            <v>4.3700000000000003E-2</v>
          </cell>
          <cell r="G832">
            <v>0</v>
          </cell>
          <cell r="H832">
            <v>37363</v>
          </cell>
          <cell r="I832" t="str">
            <v>CDB</v>
          </cell>
          <cell r="J832" t="str">
            <v>NOM</v>
          </cell>
          <cell r="K832">
            <v>140</v>
          </cell>
          <cell r="L832">
            <v>3.4960000000000004</v>
          </cell>
          <cell r="M832">
            <v>1965</v>
          </cell>
          <cell r="N832" t="str">
            <v>NUEVA</v>
          </cell>
        </row>
        <row r="833">
          <cell r="B833">
            <v>37224</v>
          </cell>
          <cell r="C833">
            <v>40</v>
          </cell>
          <cell r="D833">
            <v>40</v>
          </cell>
          <cell r="E833">
            <v>115</v>
          </cell>
          <cell r="F833">
            <v>4.8300000000000003E-2</v>
          </cell>
          <cell r="G833">
            <v>0</v>
          </cell>
          <cell r="H833">
            <v>37405</v>
          </cell>
          <cell r="I833" t="str">
            <v>CDB</v>
          </cell>
          <cell r="J833" t="str">
            <v>NOM</v>
          </cell>
          <cell r="K833">
            <v>181</v>
          </cell>
          <cell r="L833">
            <v>1.9320000000000002</v>
          </cell>
          <cell r="M833">
            <v>2005</v>
          </cell>
          <cell r="N833" t="str">
            <v>NUEVA</v>
          </cell>
        </row>
        <row r="834">
          <cell r="B834">
            <v>37225</v>
          </cell>
          <cell r="C834">
            <v>20</v>
          </cell>
          <cell r="D834">
            <v>20</v>
          </cell>
          <cell r="E834">
            <v>102.8</v>
          </cell>
          <cell r="F834">
            <v>4.24E-2</v>
          </cell>
          <cell r="G834">
            <v>0</v>
          </cell>
          <cell r="H834">
            <v>37365</v>
          </cell>
          <cell r="I834" t="str">
            <v>CDB</v>
          </cell>
          <cell r="J834" t="str">
            <v>NOM</v>
          </cell>
          <cell r="K834">
            <v>140</v>
          </cell>
          <cell r="L834">
            <v>0.84799999999999998</v>
          </cell>
          <cell r="M834">
            <v>2025</v>
          </cell>
          <cell r="N834" t="str">
            <v>NUEVA</v>
          </cell>
        </row>
        <row r="835">
          <cell r="B835">
            <v>37231</v>
          </cell>
          <cell r="C835">
            <v>100</v>
          </cell>
          <cell r="D835">
            <v>100</v>
          </cell>
          <cell r="E835">
            <v>262</v>
          </cell>
          <cell r="F835">
            <v>3.3399999999999999E-2</v>
          </cell>
          <cell r="G835">
            <v>0</v>
          </cell>
          <cell r="H835">
            <v>37329</v>
          </cell>
          <cell r="I835" t="str">
            <v>CDB</v>
          </cell>
          <cell r="J835" t="str">
            <v>NOM</v>
          </cell>
          <cell r="K835">
            <v>98</v>
          </cell>
          <cell r="L835">
            <v>3.34</v>
          </cell>
          <cell r="M835">
            <v>2030</v>
          </cell>
          <cell r="N835" t="str">
            <v>NUEVA</v>
          </cell>
        </row>
        <row r="836">
          <cell r="B836">
            <v>37231</v>
          </cell>
          <cell r="C836">
            <v>65</v>
          </cell>
          <cell r="D836">
            <v>65</v>
          </cell>
          <cell r="E836">
            <v>197.8</v>
          </cell>
          <cell r="F836">
            <v>3.9399999999999998E-2</v>
          </cell>
          <cell r="G836">
            <v>0</v>
          </cell>
          <cell r="H836">
            <v>37413</v>
          </cell>
          <cell r="I836" t="str">
            <v>CDB</v>
          </cell>
          <cell r="J836" t="str">
            <v>NOM</v>
          </cell>
          <cell r="K836">
            <v>182</v>
          </cell>
          <cell r="L836">
            <v>2.5609999999999999</v>
          </cell>
          <cell r="M836">
            <v>2095</v>
          </cell>
          <cell r="N836" t="str">
            <v>NUEVA</v>
          </cell>
        </row>
        <row r="837">
          <cell r="B837">
            <v>37232</v>
          </cell>
          <cell r="C837">
            <v>30</v>
          </cell>
          <cell r="D837">
            <v>30</v>
          </cell>
          <cell r="E837">
            <v>114.5</v>
          </cell>
          <cell r="F837">
            <v>5.1299999999999998E-2</v>
          </cell>
          <cell r="G837">
            <v>0</v>
          </cell>
          <cell r="H837">
            <v>37596</v>
          </cell>
          <cell r="I837" t="str">
            <v>CDB</v>
          </cell>
          <cell r="J837" t="str">
            <v>NOM</v>
          </cell>
          <cell r="K837">
            <v>364</v>
          </cell>
          <cell r="L837">
            <v>1.5389999999999999</v>
          </cell>
          <cell r="M837">
            <v>2060</v>
          </cell>
          <cell r="N837" t="str">
            <v>NUEVA</v>
          </cell>
        </row>
        <row r="838">
          <cell r="B838">
            <v>37235</v>
          </cell>
          <cell r="C838">
            <v>20</v>
          </cell>
          <cell r="D838">
            <v>20</v>
          </cell>
          <cell r="E838">
            <v>90.8</v>
          </cell>
          <cell r="F838">
            <v>3.2599999999999997E-2</v>
          </cell>
          <cell r="G838">
            <v>0</v>
          </cell>
          <cell r="H838">
            <v>37361</v>
          </cell>
          <cell r="I838" t="str">
            <v>CDB</v>
          </cell>
          <cell r="J838" t="str">
            <v>NOM</v>
          </cell>
          <cell r="K838">
            <v>126</v>
          </cell>
          <cell r="L838">
            <v>0.65199999999999991</v>
          </cell>
          <cell r="M838">
            <v>2080</v>
          </cell>
          <cell r="N838" t="str">
            <v>NUEVA</v>
          </cell>
        </row>
        <row r="839">
          <cell r="B839">
            <v>37235</v>
          </cell>
          <cell r="C839">
            <v>80</v>
          </cell>
          <cell r="D839">
            <v>80</v>
          </cell>
          <cell r="E839">
            <v>183.8</v>
          </cell>
          <cell r="F839">
            <v>3.78E-2</v>
          </cell>
          <cell r="G839">
            <v>0</v>
          </cell>
          <cell r="H839">
            <v>37417</v>
          </cell>
          <cell r="I839" t="str">
            <v>CDB</v>
          </cell>
          <cell r="J839" t="str">
            <v>NOM</v>
          </cell>
          <cell r="K839">
            <v>182</v>
          </cell>
          <cell r="L839">
            <v>3.024</v>
          </cell>
          <cell r="M839">
            <v>2160</v>
          </cell>
          <cell r="N839" t="str">
            <v>NUEVA</v>
          </cell>
        </row>
        <row r="840">
          <cell r="B840">
            <v>37236</v>
          </cell>
          <cell r="C840">
            <v>90</v>
          </cell>
          <cell r="D840">
            <v>90</v>
          </cell>
          <cell r="E840">
            <v>283.5</v>
          </cell>
          <cell r="F840">
            <v>2.7300000000000001E-2</v>
          </cell>
          <cell r="G840">
            <v>0</v>
          </cell>
          <cell r="H840">
            <v>37243</v>
          </cell>
          <cell r="I840" t="str">
            <v>CDB</v>
          </cell>
          <cell r="J840" t="str">
            <v>NOM</v>
          </cell>
          <cell r="K840">
            <v>7</v>
          </cell>
          <cell r="L840">
            <v>2.4570000000000003</v>
          </cell>
          <cell r="M840">
            <v>2170</v>
          </cell>
          <cell r="N840" t="str">
            <v>NUEVA</v>
          </cell>
        </row>
        <row r="841">
          <cell r="B841">
            <v>37236</v>
          </cell>
          <cell r="C841">
            <v>30</v>
          </cell>
          <cell r="D841">
            <v>30</v>
          </cell>
          <cell r="E841">
            <v>97</v>
          </cell>
          <cell r="F841">
            <v>5.3699999999999998E-2</v>
          </cell>
          <cell r="G841">
            <v>0</v>
          </cell>
          <cell r="H841">
            <v>37601</v>
          </cell>
          <cell r="I841" t="str">
            <v>CDB</v>
          </cell>
          <cell r="J841" t="str">
            <v>NOM</v>
          </cell>
          <cell r="K841">
            <v>365</v>
          </cell>
          <cell r="L841">
            <v>1.611</v>
          </cell>
          <cell r="M841">
            <v>2200</v>
          </cell>
          <cell r="N841" t="str">
            <v>NUEVA</v>
          </cell>
        </row>
        <row r="842">
          <cell r="B842">
            <v>37237</v>
          </cell>
          <cell r="C842">
            <v>80</v>
          </cell>
          <cell r="D842">
            <v>80</v>
          </cell>
          <cell r="E842">
            <v>233</v>
          </cell>
          <cell r="F842">
            <v>4.0099999999999997E-2</v>
          </cell>
          <cell r="G842">
            <v>0</v>
          </cell>
          <cell r="H842">
            <v>37419</v>
          </cell>
          <cell r="I842" t="str">
            <v>CDB</v>
          </cell>
          <cell r="J842" t="str">
            <v>NOM</v>
          </cell>
          <cell r="K842">
            <v>182</v>
          </cell>
          <cell r="L842">
            <v>3.2079999999999997</v>
          </cell>
          <cell r="M842">
            <v>2175</v>
          </cell>
          <cell r="N842" t="str">
            <v>REAPERTURA</v>
          </cell>
        </row>
        <row r="843">
          <cell r="B843">
            <v>37260</v>
          </cell>
          <cell r="C843">
            <v>45</v>
          </cell>
          <cell r="D843">
            <v>45</v>
          </cell>
          <cell r="E843">
            <v>185.3</v>
          </cell>
          <cell r="F843">
            <v>3.61E-2</v>
          </cell>
          <cell r="G843">
            <v>0</v>
          </cell>
          <cell r="H843">
            <v>37441</v>
          </cell>
          <cell r="I843" t="str">
            <v>CDB</v>
          </cell>
          <cell r="J843" t="str">
            <v>NOM</v>
          </cell>
          <cell r="K843">
            <v>181</v>
          </cell>
          <cell r="L843">
            <v>1.6245000000000001</v>
          </cell>
          <cell r="M843">
            <v>1885</v>
          </cell>
          <cell r="N843" t="str">
            <v>NUEVA</v>
          </cell>
        </row>
        <row r="844">
          <cell r="B844">
            <v>37263</v>
          </cell>
          <cell r="C844">
            <v>65</v>
          </cell>
          <cell r="D844">
            <v>65</v>
          </cell>
          <cell r="E844">
            <v>202.9</v>
          </cell>
          <cell r="F844">
            <v>3.4700000000000002E-2</v>
          </cell>
          <cell r="G844">
            <v>0</v>
          </cell>
          <cell r="H844">
            <v>37445</v>
          </cell>
          <cell r="I844" t="str">
            <v>CDB</v>
          </cell>
          <cell r="J844" t="str">
            <v>NOM</v>
          </cell>
          <cell r="K844">
            <v>182</v>
          </cell>
          <cell r="L844">
            <v>2.2555000000000001</v>
          </cell>
          <cell r="M844">
            <v>1950</v>
          </cell>
          <cell r="N844" t="str">
            <v>NUEVA</v>
          </cell>
        </row>
        <row r="845">
          <cell r="B845">
            <v>37263</v>
          </cell>
          <cell r="C845">
            <v>50</v>
          </cell>
          <cell r="D845">
            <v>50</v>
          </cell>
          <cell r="E845">
            <v>116.1</v>
          </cell>
          <cell r="F845">
            <v>4.1700000000000001E-2</v>
          </cell>
          <cell r="G845">
            <v>0</v>
          </cell>
          <cell r="H845">
            <v>37536</v>
          </cell>
          <cell r="I845" t="str">
            <v>CDB</v>
          </cell>
          <cell r="J845" t="str">
            <v>NOM</v>
          </cell>
          <cell r="K845">
            <v>273</v>
          </cell>
          <cell r="L845">
            <v>2.085</v>
          </cell>
          <cell r="M845">
            <v>2000</v>
          </cell>
          <cell r="N845" t="str">
            <v>NUEVA</v>
          </cell>
        </row>
        <row r="846">
          <cell r="B846">
            <v>37264</v>
          </cell>
          <cell r="C846">
            <v>80</v>
          </cell>
          <cell r="D846">
            <v>80</v>
          </cell>
          <cell r="E846">
            <v>252.1</v>
          </cell>
          <cell r="F846">
            <v>3.1800000000000002E-2</v>
          </cell>
          <cell r="G846">
            <v>0</v>
          </cell>
          <cell r="H846">
            <v>37390</v>
          </cell>
          <cell r="I846" t="str">
            <v>CDB</v>
          </cell>
          <cell r="J846" t="str">
            <v>NOM</v>
          </cell>
          <cell r="K846">
            <v>126</v>
          </cell>
          <cell r="L846">
            <v>2.544</v>
          </cell>
          <cell r="M846">
            <v>2080</v>
          </cell>
          <cell r="N846" t="str">
            <v>NUEVA</v>
          </cell>
        </row>
        <row r="847">
          <cell r="B847">
            <v>37264</v>
          </cell>
          <cell r="C847">
            <v>45</v>
          </cell>
          <cell r="D847">
            <v>45</v>
          </cell>
          <cell r="E847">
            <v>108.9</v>
          </cell>
          <cell r="F847">
            <v>3.5799999999999998E-2</v>
          </cell>
          <cell r="G847">
            <v>0</v>
          </cell>
          <cell r="H847">
            <v>37445</v>
          </cell>
          <cell r="I847" t="str">
            <v>CDB</v>
          </cell>
          <cell r="J847" t="str">
            <v>NOM</v>
          </cell>
          <cell r="K847">
            <v>181</v>
          </cell>
          <cell r="L847">
            <v>1.611</v>
          </cell>
          <cell r="M847">
            <v>2125</v>
          </cell>
          <cell r="N847" t="str">
            <v>REAPERTURA</v>
          </cell>
        </row>
        <row r="848">
          <cell r="B848">
            <v>37264</v>
          </cell>
          <cell r="C848">
            <v>40</v>
          </cell>
          <cell r="D848">
            <v>40</v>
          </cell>
          <cell r="E848">
            <v>114</v>
          </cell>
          <cell r="F848">
            <v>4.4500000000000005E-2</v>
          </cell>
          <cell r="G848">
            <v>0</v>
          </cell>
          <cell r="H848">
            <v>37538</v>
          </cell>
          <cell r="I848" t="str">
            <v>CDB</v>
          </cell>
          <cell r="J848" t="str">
            <v>NOM</v>
          </cell>
          <cell r="K848">
            <v>274</v>
          </cell>
          <cell r="L848">
            <v>1.7800000000000002</v>
          </cell>
          <cell r="M848">
            <v>2165</v>
          </cell>
          <cell r="N848" t="str">
            <v>NUEVA</v>
          </cell>
        </row>
        <row r="849">
          <cell r="B849">
            <v>37266</v>
          </cell>
          <cell r="C849">
            <v>30</v>
          </cell>
          <cell r="D849">
            <v>30</v>
          </cell>
          <cell r="E849">
            <v>124.1</v>
          </cell>
          <cell r="F849">
            <v>2.9500000000000002E-2</v>
          </cell>
          <cell r="G849">
            <v>0</v>
          </cell>
          <cell r="H849">
            <v>37336</v>
          </cell>
          <cell r="I849" t="str">
            <v>CDB</v>
          </cell>
          <cell r="J849" t="str">
            <v>NOM</v>
          </cell>
          <cell r="K849">
            <v>70</v>
          </cell>
          <cell r="L849">
            <v>0.88500000000000001</v>
          </cell>
          <cell r="M849">
            <v>2195</v>
          </cell>
          <cell r="N849" t="str">
            <v>NUEVA</v>
          </cell>
        </row>
        <row r="850">
          <cell r="B850">
            <v>37270</v>
          </cell>
          <cell r="C850">
            <v>40</v>
          </cell>
          <cell r="D850">
            <v>40</v>
          </cell>
          <cell r="E850">
            <v>170.5</v>
          </cell>
          <cell r="F850">
            <v>3.4500000000000003E-2</v>
          </cell>
          <cell r="G850">
            <v>0</v>
          </cell>
          <cell r="H850">
            <v>37452</v>
          </cell>
          <cell r="I850" t="str">
            <v>CDB</v>
          </cell>
          <cell r="J850" t="str">
            <v>NOM</v>
          </cell>
          <cell r="K850">
            <v>182</v>
          </cell>
          <cell r="L850">
            <v>1.3800000000000001</v>
          </cell>
          <cell r="M850">
            <v>2215</v>
          </cell>
          <cell r="N850" t="str">
            <v>NUEVA</v>
          </cell>
        </row>
        <row r="851">
          <cell r="B851">
            <v>37271</v>
          </cell>
          <cell r="C851">
            <v>25</v>
          </cell>
          <cell r="D851">
            <v>25</v>
          </cell>
          <cell r="E851">
            <v>84</v>
          </cell>
          <cell r="F851">
            <v>4.4500000000000005E-2</v>
          </cell>
          <cell r="G851">
            <v>0</v>
          </cell>
          <cell r="H851">
            <v>37636</v>
          </cell>
          <cell r="I851" t="str">
            <v>CDB</v>
          </cell>
          <cell r="J851" t="str">
            <v>NOM</v>
          </cell>
          <cell r="K851">
            <v>365</v>
          </cell>
          <cell r="L851">
            <v>1.1125</v>
          </cell>
          <cell r="M851">
            <v>2240</v>
          </cell>
          <cell r="N851" t="str">
            <v>NUEVA</v>
          </cell>
        </row>
        <row r="852">
          <cell r="B852">
            <v>37272</v>
          </cell>
          <cell r="C852">
            <v>40</v>
          </cell>
          <cell r="D852">
            <v>40</v>
          </cell>
          <cell r="E852">
            <v>145</v>
          </cell>
          <cell r="F852">
            <v>3.4200000000000001E-2</v>
          </cell>
          <cell r="G852">
            <v>0</v>
          </cell>
          <cell r="H852">
            <v>37453</v>
          </cell>
          <cell r="I852" t="str">
            <v>CDB</v>
          </cell>
          <cell r="J852" t="str">
            <v>NOM</v>
          </cell>
          <cell r="K852">
            <v>181</v>
          </cell>
          <cell r="L852">
            <v>1.3680000000000001</v>
          </cell>
          <cell r="M852">
            <v>2280</v>
          </cell>
          <cell r="N852" t="str">
            <v>NUEVA</v>
          </cell>
        </row>
        <row r="853">
          <cell r="B853">
            <v>37284</v>
          </cell>
          <cell r="C853">
            <v>20</v>
          </cell>
          <cell r="D853">
            <v>20</v>
          </cell>
          <cell r="E853">
            <v>79</v>
          </cell>
          <cell r="F853">
            <v>3.3599999999999998E-2</v>
          </cell>
          <cell r="G853">
            <v>0</v>
          </cell>
          <cell r="H853">
            <v>37424</v>
          </cell>
          <cell r="I853" t="str">
            <v>CDB</v>
          </cell>
          <cell r="J853" t="str">
            <v>NOM</v>
          </cell>
          <cell r="K853">
            <v>140</v>
          </cell>
          <cell r="L853">
            <v>0.67199999999999993</v>
          </cell>
          <cell r="M853">
            <v>2300</v>
          </cell>
          <cell r="N853" t="str">
            <v>NUEVA</v>
          </cell>
        </row>
        <row r="854">
          <cell r="B854">
            <v>37285</v>
          </cell>
          <cell r="C854">
            <v>50</v>
          </cell>
          <cell r="D854">
            <v>50</v>
          </cell>
          <cell r="E854">
            <v>134</v>
          </cell>
          <cell r="F854">
            <v>3.8699999999999998E-2</v>
          </cell>
          <cell r="G854">
            <v>0</v>
          </cell>
          <cell r="H854">
            <v>37558</v>
          </cell>
          <cell r="I854" t="str">
            <v>CDB</v>
          </cell>
          <cell r="J854" t="str">
            <v>NOM</v>
          </cell>
          <cell r="K854">
            <v>273</v>
          </cell>
          <cell r="L854">
            <v>1.9349999999999998</v>
          </cell>
          <cell r="M854">
            <v>2350</v>
          </cell>
          <cell r="N854" t="str">
            <v>NUEVA</v>
          </cell>
        </row>
        <row r="855">
          <cell r="B855">
            <v>37294</v>
          </cell>
          <cell r="C855">
            <v>55</v>
          </cell>
          <cell r="D855">
            <v>55</v>
          </cell>
          <cell r="E855">
            <v>125.4</v>
          </cell>
          <cell r="F855">
            <v>3.7499999999999999E-2</v>
          </cell>
          <cell r="G855">
            <v>0</v>
          </cell>
          <cell r="H855">
            <v>37567</v>
          </cell>
          <cell r="I855" t="str">
            <v>CDB</v>
          </cell>
          <cell r="J855" t="str">
            <v>NOM</v>
          </cell>
          <cell r="K855">
            <v>273</v>
          </cell>
          <cell r="L855">
            <v>2.0625</v>
          </cell>
          <cell r="M855">
            <v>2335</v>
          </cell>
          <cell r="N855" t="str">
            <v>NUEVA</v>
          </cell>
        </row>
        <row r="856">
          <cell r="B856">
            <v>37298</v>
          </cell>
          <cell r="C856">
            <v>50</v>
          </cell>
          <cell r="D856">
            <v>50</v>
          </cell>
          <cell r="E856">
            <v>117.1</v>
          </cell>
          <cell r="F856">
            <v>3.8599999999999995E-2</v>
          </cell>
          <cell r="G856">
            <v>0</v>
          </cell>
          <cell r="H856">
            <v>37571</v>
          </cell>
          <cell r="I856" t="str">
            <v>CDB</v>
          </cell>
          <cell r="J856" t="str">
            <v>NOM</v>
          </cell>
          <cell r="K856">
            <v>273</v>
          </cell>
          <cell r="L856">
            <v>1.9299999999999997</v>
          </cell>
          <cell r="M856">
            <v>2355</v>
          </cell>
          <cell r="N856" t="str">
            <v>NUEVA</v>
          </cell>
        </row>
        <row r="857">
          <cell r="B857">
            <v>37322</v>
          </cell>
          <cell r="C857">
            <v>110</v>
          </cell>
          <cell r="D857">
            <v>110</v>
          </cell>
          <cell r="E857">
            <v>297.2</v>
          </cell>
          <cell r="F857">
            <v>3.3000000000000002E-2</v>
          </cell>
          <cell r="G857">
            <v>0</v>
          </cell>
          <cell r="H857">
            <v>37508</v>
          </cell>
          <cell r="I857" t="str">
            <v>CDB</v>
          </cell>
          <cell r="J857" t="str">
            <v>NOM</v>
          </cell>
          <cell r="K857">
            <v>186</v>
          </cell>
          <cell r="L857">
            <v>3.6300000000000003</v>
          </cell>
          <cell r="M857">
            <v>2155</v>
          </cell>
          <cell r="N857" t="str">
            <v>NUEVA</v>
          </cell>
        </row>
        <row r="858">
          <cell r="B858">
            <v>37322</v>
          </cell>
          <cell r="C858">
            <v>40</v>
          </cell>
          <cell r="D858">
            <v>40</v>
          </cell>
          <cell r="E858">
            <v>162</v>
          </cell>
          <cell r="F858">
            <v>4.0099999999999997E-2</v>
          </cell>
          <cell r="G858">
            <v>0</v>
          </cell>
          <cell r="H858">
            <v>37687</v>
          </cell>
          <cell r="I858" t="str">
            <v>CDB</v>
          </cell>
          <cell r="J858" t="str">
            <v>NOM</v>
          </cell>
          <cell r="K858">
            <v>365</v>
          </cell>
          <cell r="L858">
            <v>1.6039999999999999</v>
          </cell>
          <cell r="M858">
            <v>2195</v>
          </cell>
          <cell r="N858" t="str">
            <v>NUEVA</v>
          </cell>
        </row>
        <row r="859">
          <cell r="B859">
            <v>37323</v>
          </cell>
          <cell r="C859">
            <v>55</v>
          </cell>
          <cell r="D859">
            <v>55</v>
          </cell>
          <cell r="E859">
            <v>176</v>
          </cell>
          <cell r="F859">
            <v>3.8100000000000002E-2</v>
          </cell>
          <cell r="G859">
            <v>0</v>
          </cell>
          <cell r="H859">
            <v>37599</v>
          </cell>
          <cell r="I859" t="str">
            <v>CDB</v>
          </cell>
          <cell r="J859" t="str">
            <v>NOM</v>
          </cell>
          <cell r="K859">
            <v>276</v>
          </cell>
          <cell r="L859">
            <v>2.0954999999999999</v>
          </cell>
          <cell r="M859">
            <v>2230</v>
          </cell>
          <cell r="N859" t="str">
            <v>NUEVA</v>
          </cell>
        </row>
        <row r="860">
          <cell r="B860">
            <v>37326</v>
          </cell>
          <cell r="C860">
            <v>30</v>
          </cell>
          <cell r="D860">
            <v>30</v>
          </cell>
          <cell r="E860">
            <v>78.7</v>
          </cell>
          <cell r="F860">
            <v>2.9500000000000002E-2</v>
          </cell>
          <cell r="G860">
            <v>0</v>
          </cell>
          <cell r="H860">
            <v>37452</v>
          </cell>
          <cell r="I860" t="str">
            <v>CDB</v>
          </cell>
          <cell r="J860" t="str">
            <v>NOM</v>
          </cell>
          <cell r="K860">
            <v>126</v>
          </cell>
          <cell r="L860">
            <v>0.88500000000000001</v>
          </cell>
          <cell r="M860">
            <v>2260</v>
          </cell>
          <cell r="N860" t="str">
            <v>REAPERTURA</v>
          </cell>
        </row>
        <row r="861">
          <cell r="B861">
            <v>37334</v>
          </cell>
          <cell r="C861">
            <v>65</v>
          </cell>
          <cell r="D861">
            <v>65</v>
          </cell>
          <cell r="E861">
            <v>92.4</v>
          </cell>
          <cell r="F861">
            <v>3.1800000000000002E-2</v>
          </cell>
          <cell r="G861">
            <v>0</v>
          </cell>
          <cell r="H861">
            <v>37460</v>
          </cell>
          <cell r="I861" t="str">
            <v>CDB</v>
          </cell>
          <cell r="J861" t="str">
            <v>NOM</v>
          </cell>
          <cell r="K861">
            <v>126</v>
          </cell>
          <cell r="L861">
            <v>2.0670000000000002</v>
          </cell>
          <cell r="M861">
            <v>2225</v>
          </cell>
          <cell r="N861" t="str">
            <v>NUEVA</v>
          </cell>
        </row>
        <row r="862">
          <cell r="B862">
            <v>37335</v>
          </cell>
          <cell r="C862">
            <v>60</v>
          </cell>
          <cell r="D862">
            <v>60</v>
          </cell>
          <cell r="E862">
            <v>157</v>
          </cell>
          <cell r="F862">
            <v>3.2500000000000001E-2</v>
          </cell>
          <cell r="G862">
            <v>0</v>
          </cell>
          <cell r="H862">
            <v>37461</v>
          </cell>
          <cell r="I862" t="str">
            <v>CDB</v>
          </cell>
          <cell r="J862" t="str">
            <v>NOM</v>
          </cell>
          <cell r="K862">
            <v>126</v>
          </cell>
          <cell r="L862">
            <v>1.9500000000000002</v>
          </cell>
          <cell r="M862">
            <v>2260</v>
          </cell>
          <cell r="N862" t="str">
            <v>NUEVA</v>
          </cell>
        </row>
        <row r="863">
          <cell r="B863">
            <v>37336</v>
          </cell>
          <cell r="C863">
            <v>20</v>
          </cell>
          <cell r="D863">
            <v>20</v>
          </cell>
          <cell r="E863">
            <v>52</v>
          </cell>
          <cell r="F863">
            <v>2.58E-2</v>
          </cell>
          <cell r="G863">
            <v>0</v>
          </cell>
          <cell r="H863">
            <v>37364</v>
          </cell>
          <cell r="I863" t="str">
            <v>CDB</v>
          </cell>
          <cell r="J863" t="str">
            <v>NOM</v>
          </cell>
          <cell r="K863">
            <v>28</v>
          </cell>
          <cell r="L863">
            <v>0.51600000000000001</v>
          </cell>
          <cell r="M863">
            <v>2250</v>
          </cell>
          <cell r="N863" t="str">
            <v>NUEVA</v>
          </cell>
        </row>
        <row r="864">
          <cell r="B864">
            <v>37364</v>
          </cell>
          <cell r="C864">
            <v>20</v>
          </cell>
          <cell r="D864">
            <v>20</v>
          </cell>
          <cell r="E864">
            <v>52.1</v>
          </cell>
          <cell r="F864">
            <v>3.4599999999999999E-2</v>
          </cell>
          <cell r="G864">
            <v>0</v>
          </cell>
          <cell r="H864">
            <v>37547</v>
          </cell>
          <cell r="I864" t="str">
            <v>CDB</v>
          </cell>
          <cell r="J864" t="str">
            <v>NOM</v>
          </cell>
          <cell r="K864">
            <v>183</v>
          </cell>
          <cell r="L864">
            <v>0.69199999999999995</v>
          </cell>
          <cell r="M864">
            <v>1995</v>
          </cell>
          <cell r="N864" t="str">
            <v>NUEVA</v>
          </cell>
        </row>
        <row r="865">
          <cell r="B865">
            <v>37368</v>
          </cell>
          <cell r="C865">
            <v>75</v>
          </cell>
          <cell r="D865">
            <v>75</v>
          </cell>
          <cell r="E865">
            <v>261.5</v>
          </cell>
          <cell r="F865">
            <v>3.27E-2</v>
          </cell>
          <cell r="G865">
            <v>0</v>
          </cell>
          <cell r="H865">
            <v>37551</v>
          </cell>
          <cell r="I865" t="str">
            <v>CDB</v>
          </cell>
          <cell r="J865" t="str">
            <v>NOM</v>
          </cell>
          <cell r="K865">
            <v>183</v>
          </cell>
          <cell r="L865">
            <v>2.4525000000000001</v>
          </cell>
          <cell r="M865">
            <v>2050</v>
          </cell>
          <cell r="N865" t="str">
            <v>NUEVA</v>
          </cell>
        </row>
        <row r="866">
          <cell r="B866">
            <v>37369</v>
          </cell>
          <cell r="C866">
            <v>60</v>
          </cell>
          <cell r="D866">
            <v>60</v>
          </cell>
          <cell r="E866">
            <v>165.4</v>
          </cell>
          <cell r="F866">
            <v>2.8299999999999999E-2</v>
          </cell>
          <cell r="G866">
            <v>0</v>
          </cell>
          <cell r="H866">
            <v>37453</v>
          </cell>
          <cell r="I866" t="str">
            <v>CDB</v>
          </cell>
          <cell r="J866" t="str">
            <v>NOM</v>
          </cell>
          <cell r="K866">
            <v>84</v>
          </cell>
          <cell r="L866">
            <v>1.698</v>
          </cell>
          <cell r="M866">
            <v>2110</v>
          </cell>
          <cell r="N866" t="str">
            <v>REAPERTURA</v>
          </cell>
        </row>
        <row r="867">
          <cell r="B867">
            <v>37369</v>
          </cell>
          <cell r="C867">
            <v>40</v>
          </cell>
          <cell r="D867">
            <v>40</v>
          </cell>
          <cell r="E867">
            <v>127</v>
          </cell>
          <cell r="F867">
            <v>3.1099999999999999E-2</v>
          </cell>
          <cell r="G867">
            <v>0</v>
          </cell>
          <cell r="H867">
            <v>37509</v>
          </cell>
          <cell r="I867" t="str">
            <v>CDB</v>
          </cell>
          <cell r="J867" t="str">
            <v>NOM</v>
          </cell>
          <cell r="K867">
            <v>140</v>
          </cell>
          <cell r="L867">
            <v>1.244</v>
          </cell>
          <cell r="M867">
            <v>2150</v>
          </cell>
          <cell r="N867" t="str">
            <v>REAPERTURA</v>
          </cell>
        </row>
        <row r="868">
          <cell r="B868">
            <v>37371</v>
          </cell>
          <cell r="C868">
            <v>40</v>
          </cell>
          <cell r="D868">
            <v>40</v>
          </cell>
          <cell r="E868">
            <v>94</v>
          </cell>
          <cell r="F868">
            <v>3.8199999999999998E-2</v>
          </cell>
          <cell r="G868">
            <v>0</v>
          </cell>
          <cell r="H868">
            <v>37648</v>
          </cell>
          <cell r="I868" t="str">
            <v>CDB</v>
          </cell>
          <cell r="J868" t="str">
            <v>NOM</v>
          </cell>
          <cell r="K868">
            <v>277</v>
          </cell>
          <cell r="L868">
            <v>1.528</v>
          </cell>
          <cell r="M868">
            <v>2190</v>
          </cell>
          <cell r="N868" t="str">
            <v>NUEVA</v>
          </cell>
        </row>
        <row r="869">
          <cell r="B869">
            <v>37372</v>
          </cell>
          <cell r="C869">
            <v>50</v>
          </cell>
          <cell r="D869">
            <v>50</v>
          </cell>
          <cell r="E869">
            <v>106</v>
          </cell>
          <cell r="F869">
            <v>3.15E-2</v>
          </cell>
          <cell r="G869">
            <v>0</v>
          </cell>
          <cell r="H869">
            <v>37512</v>
          </cell>
          <cell r="I869" t="str">
            <v>CDB</v>
          </cell>
          <cell r="J869" t="str">
            <v>NOM</v>
          </cell>
          <cell r="K869">
            <v>140</v>
          </cell>
          <cell r="L869">
            <v>1.575</v>
          </cell>
          <cell r="M869">
            <v>2240</v>
          </cell>
          <cell r="N869" t="str">
            <v>NUEVA</v>
          </cell>
        </row>
        <row r="870">
          <cell r="B870">
            <v>37383</v>
          </cell>
          <cell r="C870">
            <v>25</v>
          </cell>
          <cell r="D870">
            <v>25</v>
          </cell>
          <cell r="E870">
            <v>138.5</v>
          </cell>
          <cell r="F870">
            <v>3.0599999999999999E-2</v>
          </cell>
          <cell r="G870">
            <v>0</v>
          </cell>
          <cell r="H870">
            <v>37523</v>
          </cell>
          <cell r="I870" t="str">
            <v>CDB</v>
          </cell>
          <cell r="J870" t="str">
            <v>NOM</v>
          </cell>
          <cell r="K870">
            <v>140</v>
          </cell>
          <cell r="L870">
            <v>0.76500000000000001</v>
          </cell>
          <cell r="M870">
            <v>2240</v>
          </cell>
          <cell r="N870" t="str">
            <v>NUEVA</v>
          </cell>
        </row>
        <row r="871">
          <cell r="B871">
            <v>37384</v>
          </cell>
          <cell r="C871">
            <v>55</v>
          </cell>
          <cell r="D871">
            <v>55</v>
          </cell>
          <cell r="E871">
            <v>149.5</v>
          </cell>
          <cell r="F871">
            <v>3.9199999999999999E-2</v>
          </cell>
          <cell r="G871">
            <v>0</v>
          </cell>
          <cell r="H871">
            <v>37662</v>
          </cell>
          <cell r="I871" t="str">
            <v>CDB</v>
          </cell>
          <cell r="J871" t="str">
            <v>NOM</v>
          </cell>
          <cell r="K871">
            <v>278</v>
          </cell>
          <cell r="L871">
            <v>2.1560000000000001</v>
          </cell>
          <cell r="M871">
            <v>2295</v>
          </cell>
          <cell r="N871" t="str">
            <v>NUEVA</v>
          </cell>
        </row>
        <row r="872">
          <cell r="B872">
            <v>37385</v>
          </cell>
          <cell r="C872">
            <v>30</v>
          </cell>
          <cell r="D872">
            <v>30</v>
          </cell>
          <cell r="E872">
            <v>111</v>
          </cell>
          <cell r="F872">
            <v>2.9499999999999998E-2</v>
          </cell>
          <cell r="G872">
            <v>0</v>
          </cell>
          <cell r="H872">
            <v>37511</v>
          </cell>
          <cell r="I872" t="str">
            <v>CDB</v>
          </cell>
          <cell r="J872" t="str">
            <v>NOM</v>
          </cell>
          <cell r="K872">
            <v>126</v>
          </cell>
          <cell r="L872">
            <v>0.88500000000000001</v>
          </cell>
          <cell r="M872">
            <v>2325</v>
          </cell>
          <cell r="N872" t="str">
            <v>NUEVA</v>
          </cell>
        </row>
        <row r="873">
          <cell r="B873">
            <v>37385</v>
          </cell>
          <cell r="C873">
            <v>30</v>
          </cell>
          <cell r="D873">
            <v>30</v>
          </cell>
          <cell r="E873">
            <v>134</v>
          </cell>
          <cell r="F873">
            <v>3.09E-2</v>
          </cell>
          <cell r="G873">
            <v>0</v>
          </cell>
          <cell r="H873">
            <v>37571</v>
          </cell>
          <cell r="I873" t="str">
            <v>CDB</v>
          </cell>
          <cell r="J873" t="str">
            <v>NOM</v>
          </cell>
          <cell r="K873">
            <v>186</v>
          </cell>
          <cell r="L873">
            <v>0.92700000000000005</v>
          </cell>
          <cell r="M873">
            <v>2355</v>
          </cell>
          <cell r="N873" t="str">
            <v>REAPERTURA</v>
          </cell>
        </row>
        <row r="874">
          <cell r="B874">
            <v>37386</v>
          </cell>
          <cell r="C874">
            <v>20</v>
          </cell>
          <cell r="D874">
            <v>20</v>
          </cell>
          <cell r="E874">
            <v>23</v>
          </cell>
          <cell r="F874">
            <v>3.9899999999999998E-2</v>
          </cell>
          <cell r="G874">
            <v>0</v>
          </cell>
          <cell r="H874">
            <v>37662</v>
          </cell>
          <cell r="I874" t="str">
            <v>CDB</v>
          </cell>
          <cell r="J874" t="str">
            <v>NOM</v>
          </cell>
          <cell r="K874">
            <v>276</v>
          </cell>
          <cell r="L874">
            <v>0.79799999999999993</v>
          </cell>
          <cell r="M874">
            <v>2375</v>
          </cell>
          <cell r="N874" t="str">
            <v>REAPERTURA</v>
          </cell>
        </row>
        <row r="875">
          <cell r="B875">
            <v>37389</v>
          </cell>
          <cell r="C875">
            <v>110</v>
          </cell>
          <cell r="D875">
            <v>110</v>
          </cell>
          <cell r="E875">
            <v>254</v>
          </cell>
          <cell r="F875">
            <v>3.49E-2</v>
          </cell>
          <cell r="G875">
            <v>0</v>
          </cell>
          <cell r="H875">
            <v>37573</v>
          </cell>
          <cell r="I875" t="str">
            <v>CDB</v>
          </cell>
          <cell r="J875" t="str">
            <v>NOM</v>
          </cell>
          <cell r="K875">
            <v>184</v>
          </cell>
          <cell r="L875">
            <v>3.839</v>
          </cell>
          <cell r="M875">
            <v>2300</v>
          </cell>
          <cell r="N875" t="str">
            <v>NUEVA</v>
          </cell>
        </row>
        <row r="876">
          <cell r="B876">
            <v>37389</v>
          </cell>
          <cell r="C876">
            <v>110</v>
          </cell>
          <cell r="D876">
            <v>110</v>
          </cell>
          <cell r="E876">
            <v>265.10000000000002</v>
          </cell>
          <cell r="F876">
            <v>3.8600000000000002E-2</v>
          </cell>
          <cell r="G876">
            <v>0</v>
          </cell>
          <cell r="H876">
            <v>37603</v>
          </cell>
          <cell r="I876" t="str">
            <v>CDB</v>
          </cell>
          <cell r="J876" t="str">
            <v>NOM</v>
          </cell>
          <cell r="K876">
            <v>214</v>
          </cell>
          <cell r="L876">
            <v>4.2460000000000004</v>
          </cell>
          <cell r="M876">
            <v>2410</v>
          </cell>
          <cell r="N876" t="str">
            <v>NUEVA</v>
          </cell>
        </row>
        <row r="877">
          <cell r="B877">
            <v>37389</v>
          </cell>
          <cell r="C877">
            <v>30</v>
          </cell>
          <cell r="D877">
            <v>30</v>
          </cell>
          <cell r="E877">
            <v>154.80000000000001</v>
          </cell>
          <cell r="F877">
            <v>4.1500000000000002E-2</v>
          </cell>
          <cell r="G877">
            <v>0</v>
          </cell>
          <cell r="H877">
            <v>37665</v>
          </cell>
          <cell r="I877" t="str">
            <v>CDB</v>
          </cell>
          <cell r="J877" t="str">
            <v>NOM</v>
          </cell>
          <cell r="K877">
            <v>276</v>
          </cell>
          <cell r="L877">
            <v>1.2450000000000001</v>
          </cell>
          <cell r="M877">
            <v>2440</v>
          </cell>
          <cell r="N877" t="str">
            <v>NUEVA</v>
          </cell>
        </row>
        <row r="878">
          <cell r="B878">
            <v>37417</v>
          </cell>
          <cell r="C878">
            <v>30</v>
          </cell>
          <cell r="D878">
            <v>30</v>
          </cell>
          <cell r="E878">
            <v>115</v>
          </cell>
          <cell r="F878">
            <v>2.53E-2</v>
          </cell>
          <cell r="G878">
            <v>0</v>
          </cell>
          <cell r="H878">
            <v>37424</v>
          </cell>
          <cell r="I878" t="str">
            <v>CDB</v>
          </cell>
          <cell r="J878" t="str">
            <v>NOM</v>
          </cell>
          <cell r="K878">
            <v>7</v>
          </cell>
          <cell r="L878">
            <v>0.75900000000000001</v>
          </cell>
          <cell r="M878">
            <v>2180</v>
          </cell>
          <cell r="N878" t="str">
            <v>REAPERTURA</v>
          </cell>
        </row>
        <row r="879">
          <cell r="B879">
            <v>37417</v>
          </cell>
          <cell r="C879">
            <v>80</v>
          </cell>
          <cell r="D879">
            <v>80.099999999999994</v>
          </cell>
          <cell r="E879">
            <v>254.4</v>
          </cell>
          <cell r="F879">
            <v>3.6700000000000003E-2</v>
          </cell>
          <cell r="G879">
            <v>0</v>
          </cell>
          <cell r="H879">
            <v>37600</v>
          </cell>
          <cell r="I879" t="str">
            <v>CDB</v>
          </cell>
          <cell r="J879" t="str">
            <v>NOM</v>
          </cell>
          <cell r="K879">
            <v>183</v>
          </cell>
          <cell r="L879">
            <v>2.93967</v>
          </cell>
          <cell r="M879">
            <v>2260.0999999999985</v>
          </cell>
          <cell r="N879" t="str">
            <v>NUEVA</v>
          </cell>
        </row>
        <row r="880">
          <cell r="B880">
            <v>37418</v>
          </cell>
          <cell r="C880">
            <v>90</v>
          </cell>
          <cell r="D880">
            <v>90</v>
          </cell>
          <cell r="E880">
            <v>147</v>
          </cell>
          <cell r="F880">
            <v>2.4899999999999999E-2</v>
          </cell>
          <cell r="G880">
            <v>0</v>
          </cell>
          <cell r="H880">
            <v>37425</v>
          </cell>
          <cell r="I880" t="str">
            <v>CDB</v>
          </cell>
          <cell r="J880" t="str">
            <v>NOM</v>
          </cell>
          <cell r="K880">
            <v>7</v>
          </cell>
          <cell r="L880">
            <v>2.2409999999999997</v>
          </cell>
          <cell r="M880">
            <v>2350.0999999999985</v>
          </cell>
          <cell r="N880" t="str">
            <v>NUEVA</v>
          </cell>
        </row>
        <row r="881">
          <cell r="B881">
            <v>37441</v>
          </cell>
          <cell r="C881">
            <v>35</v>
          </cell>
          <cell r="D881">
            <v>35</v>
          </cell>
          <cell r="E881">
            <v>76.5</v>
          </cell>
          <cell r="F881">
            <v>2.69E-2</v>
          </cell>
          <cell r="G881">
            <v>0</v>
          </cell>
          <cell r="H881">
            <v>37448</v>
          </cell>
          <cell r="I881" t="str">
            <v>CDB</v>
          </cell>
          <cell r="J881" t="str">
            <v>NOM</v>
          </cell>
          <cell r="K881">
            <v>7</v>
          </cell>
          <cell r="L881">
            <v>0.9415</v>
          </cell>
          <cell r="M881">
            <v>2035.0999999999985</v>
          </cell>
          <cell r="N881" t="str">
            <v>REAPERTURA</v>
          </cell>
        </row>
        <row r="882">
          <cell r="B882">
            <v>37441</v>
          </cell>
          <cell r="C882">
            <v>30</v>
          </cell>
          <cell r="D882">
            <v>30</v>
          </cell>
          <cell r="E882">
            <v>97.9</v>
          </cell>
          <cell r="F882">
            <v>3.04E-2</v>
          </cell>
          <cell r="G882">
            <v>0</v>
          </cell>
          <cell r="H882">
            <v>37539</v>
          </cell>
          <cell r="I882" t="str">
            <v>CDB</v>
          </cell>
          <cell r="J882" t="str">
            <v>NOM</v>
          </cell>
          <cell r="K882">
            <v>98</v>
          </cell>
          <cell r="L882">
            <v>0.91200000000000003</v>
          </cell>
          <cell r="M882">
            <v>2065.0999999999985</v>
          </cell>
          <cell r="N882" t="str">
            <v>NUEVA</v>
          </cell>
        </row>
        <row r="883">
          <cell r="B883">
            <v>37442</v>
          </cell>
          <cell r="C883">
            <v>15</v>
          </cell>
          <cell r="D883">
            <v>15</v>
          </cell>
          <cell r="E883">
            <v>44</v>
          </cell>
          <cell r="F883">
            <v>4.4900000000000002E-2</v>
          </cell>
          <cell r="G883">
            <v>0</v>
          </cell>
          <cell r="H883">
            <v>37718</v>
          </cell>
          <cell r="I883" t="str">
            <v>CDB</v>
          </cell>
          <cell r="J883" t="str">
            <v>NOM</v>
          </cell>
          <cell r="K883">
            <v>276</v>
          </cell>
          <cell r="L883">
            <v>0.67349999999999999</v>
          </cell>
          <cell r="M883">
            <v>2080.0999999999985</v>
          </cell>
          <cell r="N883" t="str">
            <v>NUEVA</v>
          </cell>
        </row>
        <row r="884">
          <cell r="B884">
            <v>37445</v>
          </cell>
          <cell r="C884">
            <v>120</v>
          </cell>
          <cell r="D884">
            <v>20</v>
          </cell>
          <cell r="E884">
            <v>146.5</v>
          </cell>
          <cell r="F884">
            <v>3.1300000000000001E-2</v>
          </cell>
          <cell r="G884">
            <v>0</v>
          </cell>
          <cell r="H884">
            <v>37452</v>
          </cell>
          <cell r="I884" t="str">
            <v>CDB</v>
          </cell>
          <cell r="J884" t="str">
            <v>NOM</v>
          </cell>
          <cell r="K884">
            <v>7</v>
          </cell>
          <cell r="L884">
            <v>0.626</v>
          </cell>
          <cell r="M884">
            <v>1990.0999999999985</v>
          </cell>
          <cell r="N884" t="str">
            <v>REAPERTURA</v>
          </cell>
        </row>
        <row r="885">
          <cell r="B885">
            <v>37445</v>
          </cell>
          <cell r="C885">
            <v>80</v>
          </cell>
          <cell r="D885">
            <v>80</v>
          </cell>
          <cell r="E885">
            <v>155.9</v>
          </cell>
          <cell r="F885">
            <v>3.6299999999999999E-2</v>
          </cell>
          <cell r="G885">
            <v>0</v>
          </cell>
          <cell r="H885">
            <v>37543</v>
          </cell>
          <cell r="I885" t="str">
            <v>CDB</v>
          </cell>
          <cell r="J885" t="str">
            <v>NOM</v>
          </cell>
          <cell r="K885">
            <v>98</v>
          </cell>
          <cell r="L885">
            <v>2.9039999999999999</v>
          </cell>
          <cell r="M885">
            <v>2070.0999999999985</v>
          </cell>
          <cell r="N885" t="str">
            <v>NUEVA</v>
          </cell>
        </row>
        <row r="886">
          <cell r="B886">
            <v>37446</v>
          </cell>
          <cell r="C886">
            <v>60</v>
          </cell>
          <cell r="D886">
            <v>60</v>
          </cell>
          <cell r="E886">
            <v>92.2</v>
          </cell>
          <cell r="F886">
            <v>3.2000000000000001E-2</v>
          </cell>
          <cell r="G886">
            <v>0</v>
          </cell>
          <cell r="H886">
            <v>37488</v>
          </cell>
          <cell r="I886" t="str">
            <v>CDB</v>
          </cell>
          <cell r="J886" t="str">
            <v>NOM</v>
          </cell>
          <cell r="K886">
            <v>42</v>
          </cell>
          <cell r="L886">
            <v>1.92</v>
          </cell>
          <cell r="M886">
            <v>2130.0999999999985</v>
          </cell>
          <cell r="N886" t="str">
            <v>NUEVA</v>
          </cell>
        </row>
        <row r="887">
          <cell r="B887">
            <v>37446</v>
          </cell>
          <cell r="C887">
            <v>50</v>
          </cell>
          <cell r="D887">
            <v>50</v>
          </cell>
          <cell r="E887">
            <v>140.19999999999999</v>
          </cell>
          <cell r="F887">
            <v>4.1300000000000003E-2</v>
          </cell>
          <cell r="G887">
            <v>0</v>
          </cell>
          <cell r="H887">
            <v>37599</v>
          </cell>
          <cell r="I887" t="str">
            <v>CDB</v>
          </cell>
          <cell r="J887" t="str">
            <v>NOM</v>
          </cell>
          <cell r="K887">
            <v>153</v>
          </cell>
          <cell r="L887">
            <v>2.0650000000000004</v>
          </cell>
          <cell r="M887">
            <v>2180.0999999999985</v>
          </cell>
          <cell r="N887" t="str">
            <v>REAPERTURA</v>
          </cell>
        </row>
        <row r="888">
          <cell r="B888">
            <v>37448</v>
          </cell>
          <cell r="C888">
            <v>40</v>
          </cell>
          <cell r="D888">
            <v>40.1</v>
          </cell>
          <cell r="E888">
            <v>88.5</v>
          </cell>
          <cell r="F888">
            <v>4.4499999999999998E-2</v>
          </cell>
          <cell r="G888">
            <v>0</v>
          </cell>
          <cell r="H888">
            <v>37601</v>
          </cell>
          <cell r="I888" t="str">
            <v>CDB</v>
          </cell>
          <cell r="J888" t="str">
            <v>NOM</v>
          </cell>
          <cell r="K888">
            <v>153</v>
          </cell>
          <cell r="L888">
            <v>1.7844499999999999</v>
          </cell>
          <cell r="M888">
            <v>2130.1999999999971</v>
          </cell>
          <cell r="N888" t="str">
            <v>REAPERTURA</v>
          </cell>
        </row>
        <row r="889">
          <cell r="B889">
            <v>37452</v>
          </cell>
          <cell r="C889">
            <v>30</v>
          </cell>
          <cell r="D889">
            <v>30</v>
          </cell>
          <cell r="E889">
            <v>114.5</v>
          </cell>
          <cell r="F889">
            <v>4.24E-2</v>
          </cell>
          <cell r="G889">
            <v>0</v>
          </cell>
          <cell r="H889">
            <v>37606</v>
          </cell>
          <cell r="I889" t="str">
            <v>CDB</v>
          </cell>
          <cell r="J889" t="str">
            <v>NOM</v>
          </cell>
          <cell r="K889">
            <v>154</v>
          </cell>
          <cell r="L889">
            <v>1.272</v>
          </cell>
          <cell r="M889">
            <v>2070.1999999999971</v>
          </cell>
          <cell r="N889" t="str">
            <v>NUEVA</v>
          </cell>
        </row>
        <row r="890">
          <cell r="B890">
            <v>37474</v>
          </cell>
          <cell r="C890">
            <v>100</v>
          </cell>
          <cell r="D890">
            <v>100</v>
          </cell>
          <cell r="E890">
            <v>266</v>
          </cell>
          <cell r="F890">
            <v>0.04</v>
          </cell>
          <cell r="G890">
            <v>0</v>
          </cell>
          <cell r="H890">
            <v>37614</v>
          </cell>
          <cell r="I890" t="str">
            <v>CDB</v>
          </cell>
          <cell r="J890" t="str">
            <v>NOM</v>
          </cell>
          <cell r="K890">
            <v>140</v>
          </cell>
          <cell r="L890">
            <v>4</v>
          </cell>
          <cell r="M890">
            <v>1875.1999999999971</v>
          </cell>
          <cell r="N890" t="str">
            <v>NUEVA</v>
          </cell>
        </row>
        <row r="891">
          <cell r="B891">
            <v>37475</v>
          </cell>
          <cell r="C891">
            <v>80</v>
          </cell>
          <cell r="D891">
            <v>80</v>
          </cell>
          <cell r="E891">
            <v>281.39999999999998</v>
          </cell>
          <cell r="F891">
            <v>4.2000000000000003E-2</v>
          </cell>
          <cell r="G891">
            <v>0</v>
          </cell>
          <cell r="H891">
            <v>37659</v>
          </cell>
          <cell r="I891" t="str">
            <v>CDB</v>
          </cell>
          <cell r="J891" t="str">
            <v>NOM</v>
          </cell>
          <cell r="K891">
            <v>184</v>
          </cell>
          <cell r="L891">
            <v>3.3600000000000003</v>
          </cell>
          <cell r="M891">
            <v>1955.1999999999971</v>
          </cell>
          <cell r="N891" t="str">
            <v>NUEVA</v>
          </cell>
        </row>
        <row r="892">
          <cell r="B892">
            <v>37476</v>
          </cell>
          <cell r="C892">
            <v>30</v>
          </cell>
          <cell r="D892">
            <v>30</v>
          </cell>
          <cell r="E892">
            <v>147</v>
          </cell>
          <cell r="F892">
            <v>4.24E-2</v>
          </cell>
          <cell r="G892">
            <v>0</v>
          </cell>
          <cell r="H892">
            <v>37748</v>
          </cell>
          <cell r="I892" t="str">
            <v>CDB</v>
          </cell>
          <cell r="J892" t="str">
            <v>NOM</v>
          </cell>
          <cell r="K892">
            <v>272</v>
          </cell>
          <cell r="L892">
            <v>1.272</v>
          </cell>
          <cell r="M892">
            <v>1985.1999999999971</v>
          </cell>
          <cell r="N892" t="str">
            <v>NUEVA</v>
          </cell>
        </row>
        <row r="893">
          <cell r="B893">
            <v>37481</v>
          </cell>
          <cell r="C893">
            <v>40</v>
          </cell>
          <cell r="D893">
            <v>40</v>
          </cell>
          <cell r="E893">
            <v>184</v>
          </cell>
          <cell r="F893">
            <v>5.0299999999999997E-2</v>
          </cell>
          <cell r="G893">
            <v>0</v>
          </cell>
          <cell r="H893">
            <v>37846</v>
          </cell>
          <cell r="I893" t="str">
            <v>CDB</v>
          </cell>
          <cell r="J893" t="str">
            <v>NOM</v>
          </cell>
          <cell r="K893">
            <v>365</v>
          </cell>
          <cell r="L893">
            <v>2.012</v>
          </cell>
          <cell r="M893">
            <v>2000.1999999999971</v>
          </cell>
          <cell r="N893" t="str">
            <v>NUEVA</v>
          </cell>
        </row>
        <row r="894">
          <cell r="B894">
            <v>37488</v>
          </cell>
          <cell r="C894">
            <v>65</v>
          </cell>
          <cell r="D894">
            <v>65</v>
          </cell>
          <cell r="E894">
            <v>226.5</v>
          </cell>
          <cell r="F894">
            <v>4.3900000000000002E-2</v>
          </cell>
          <cell r="G894">
            <v>0</v>
          </cell>
          <cell r="H894">
            <v>37761</v>
          </cell>
          <cell r="I894" t="str">
            <v>CDB</v>
          </cell>
          <cell r="J894" t="str">
            <v>NOM</v>
          </cell>
          <cell r="K894">
            <v>273</v>
          </cell>
          <cell r="L894">
            <v>2.8534999999999999</v>
          </cell>
          <cell r="M894">
            <v>2005.1999999999971</v>
          </cell>
          <cell r="N894" t="str">
            <v>NUEVA</v>
          </cell>
        </row>
        <row r="895">
          <cell r="B895">
            <v>37489</v>
          </cell>
          <cell r="C895">
            <v>30</v>
          </cell>
          <cell r="D895">
            <v>30</v>
          </cell>
          <cell r="E895">
            <v>128</v>
          </cell>
          <cell r="F895">
            <v>3.2800000000000003E-2</v>
          </cell>
          <cell r="G895">
            <v>0</v>
          </cell>
          <cell r="H895">
            <v>37616</v>
          </cell>
          <cell r="I895" t="str">
            <v>CDB</v>
          </cell>
          <cell r="J895" t="str">
            <v>NOM</v>
          </cell>
          <cell r="K895">
            <v>127</v>
          </cell>
          <cell r="L895">
            <v>0.9840000000000001</v>
          </cell>
          <cell r="M895">
            <v>2015.1999999999971</v>
          </cell>
          <cell r="N895" t="str">
            <v>NUEVA</v>
          </cell>
        </row>
        <row r="896">
          <cell r="B896">
            <v>37490</v>
          </cell>
          <cell r="C896">
            <v>20</v>
          </cell>
          <cell r="D896">
            <v>20</v>
          </cell>
          <cell r="E896">
            <v>71</v>
          </cell>
          <cell r="F896">
            <v>3.5499999999999997E-2</v>
          </cell>
          <cell r="G896">
            <v>0</v>
          </cell>
          <cell r="H896">
            <v>37602</v>
          </cell>
          <cell r="I896" t="str">
            <v>CDB</v>
          </cell>
          <cell r="J896" t="str">
            <v>NOM</v>
          </cell>
          <cell r="K896">
            <v>112</v>
          </cell>
          <cell r="L896">
            <v>0.71</v>
          </cell>
          <cell r="M896">
            <v>2035.1999999999971</v>
          </cell>
          <cell r="N896" t="str">
            <v>NUEVA</v>
          </cell>
        </row>
        <row r="897">
          <cell r="B897">
            <v>37495</v>
          </cell>
          <cell r="C897">
            <v>30</v>
          </cell>
          <cell r="D897">
            <v>30</v>
          </cell>
          <cell r="E897">
            <v>103.5</v>
          </cell>
          <cell r="F897">
            <v>3.5999999999999997E-2</v>
          </cell>
          <cell r="G897">
            <v>0</v>
          </cell>
          <cell r="H897">
            <v>37607</v>
          </cell>
          <cell r="I897" t="str">
            <v>CDB</v>
          </cell>
          <cell r="J897" t="str">
            <v>NOM</v>
          </cell>
          <cell r="K897">
            <v>112</v>
          </cell>
          <cell r="L897">
            <v>1.0799999999999998</v>
          </cell>
          <cell r="M897">
            <v>2065.1999999999971</v>
          </cell>
          <cell r="N897" t="str">
            <v>NUEVA</v>
          </cell>
        </row>
        <row r="898">
          <cell r="B898">
            <v>37543</v>
          </cell>
          <cell r="C898">
            <v>30</v>
          </cell>
          <cell r="D898">
            <v>30</v>
          </cell>
          <cell r="E898">
            <v>69.8</v>
          </cell>
          <cell r="F898">
            <v>4.7399999999999998E-2</v>
          </cell>
          <cell r="G898">
            <v>0</v>
          </cell>
          <cell r="H898">
            <v>37550</v>
          </cell>
          <cell r="I898" t="str">
            <v>CDB</v>
          </cell>
          <cell r="J898" t="str">
            <v>NOM</v>
          </cell>
          <cell r="K898">
            <v>7</v>
          </cell>
          <cell r="L898">
            <v>1.4219999999999999</v>
          </cell>
          <cell r="M898">
            <v>1545.1999999999971</v>
          </cell>
          <cell r="N898" t="str">
            <v>NUEVA</v>
          </cell>
        </row>
        <row r="899">
          <cell r="B899">
            <v>37550</v>
          </cell>
          <cell r="C899">
            <v>30</v>
          </cell>
          <cell r="D899">
            <v>30</v>
          </cell>
          <cell r="E899">
            <v>60</v>
          </cell>
          <cell r="F899">
            <v>4.2000000000000003E-2</v>
          </cell>
          <cell r="G899">
            <v>0</v>
          </cell>
          <cell r="H899">
            <v>37557</v>
          </cell>
          <cell r="I899" t="str">
            <v>CDB</v>
          </cell>
          <cell r="J899" t="str">
            <v>NOM</v>
          </cell>
          <cell r="K899">
            <v>7</v>
          </cell>
          <cell r="L899">
            <v>1.26</v>
          </cell>
          <cell r="M899">
            <v>1525.1999999999971</v>
          </cell>
          <cell r="N899" t="str">
            <v>NUEVA</v>
          </cell>
        </row>
        <row r="900">
          <cell r="B900">
            <v>37558</v>
          </cell>
          <cell r="C900">
            <v>50</v>
          </cell>
          <cell r="D900">
            <v>50</v>
          </cell>
          <cell r="E900">
            <v>166</v>
          </cell>
          <cell r="F900">
            <v>6.7900000000000002E-2</v>
          </cell>
          <cell r="G900">
            <v>0</v>
          </cell>
          <cell r="H900">
            <v>37832</v>
          </cell>
          <cell r="I900" t="str">
            <v>CDB</v>
          </cell>
          <cell r="J900" t="str">
            <v>NOM</v>
          </cell>
          <cell r="K900">
            <v>274</v>
          </cell>
          <cell r="L900">
            <v>3.395</v>
          </cell>
          <cell r="M900">
            <v>1420.1999999999971</v>
          </cell>
          <cell r="N900" t="str">
            <v>NUEVA</v>
          </cell>
        </row>
        <row r="901">
          <cell r="B901">
            <v>37558</v>
          </cell>
          <cell r="C901">
            <v>70</v>
          </cell>
          <cell r="D901">
            <v>70</v>
          </cell>
          <cell r="E901">
            <v>184</v>
          </cell>
          <cell r="F901">
            <v>6.0100000000000001E-2</v>
          </cell>
          <cell r="G901">
            <v>0</v>
          </cell>
          <cell r="H901">
            <v>37740</v>
          </cell>
          <cell r="I901" t="str">
            <v>CDB</v>
          </cell>
          <cell r="J901" t="str">
            <v>NOM</v>
          </cell>
          <cell r="K901">
            <v>182</v>
          </cell>
          <cell r="L901">
            <v>4.2069999999999999</v>
          </cell>
          <cell r="M901">
            <v>1490.1999999999971</v>
          </cell>
          <cell r="N901" t="str">
            <v>NUEVA</v>
          </cell>
        </row>
        <row r="902">
          <cell r="B902">
            <v>37558</v>
          </cell>
          <cell r="C902">
            <v>80</v>
          </cell>
          <cell r="D902">
            <v>80</v>
          </cell>
          <cell r="E902">
            <v>130</v>
          </cell>
          <cell r="F902">
            <v>4.6800000000000001E-2</v>
          </cell>
          <cell r="G902">
            <v>0</v>
          </cell>
          <cell r="H902">
            <v>37565</v>
          </cell>
          <cell r="I902" t="str">
            <v>CDB</v>
          </cell>
          <cell r="J902" t="str">
            <v>NOM</v>
          </cell>
          <cell r="K902">
            <v>7</v>
          </cell>
          <cell r="L902">
            <v>3.7440000000000002</v>
          </cell>
          <cell r="M902">
            <v>1570.1999999999971</v>
          </cell>
          <cell r="N902" t="str">
            <v>NUEVA</v>
          </cell>
        </row>
        <row r="903">
          <cell r="B903">
            <v>37567</v>
          </cell>
          <cell r="C903">
            <v>50</v>
          </cell>
          <cell r="D903">
            <v>50</v>
          </cell>
          <cell r="E903">
            <v>230.1</v>
          </cell>
          <cell r="F903">
            <v>5.4899999999999997E-2</v>
          </cell>
          <cell r="G903">
            <v>0</v>
          </cell>
          <cell r="H903">
            <v>37748</v>
          </cell>
          <cell r="I903" t="str">
            <v>CDB</v>
          </cell>
          <cell r="J903" t="str">
            <v>NOM</v>
          </cell>
          <cell r="K903">
            <v>181</v>
          </cell>
          <cell r="L903">
            <v>2.7449999999999997</v>
          </cell>
          <cell r="M903">
            <v>1485.1999999999971</v>
          </cell>
          <cell r="N903" t="str">
            <v>REAPERTURA</v>
          </cell>
        </row>
        <row r="904">
          <cell r="B904">
            <v>37567</v>
          </cell>
          <cell r="C904">
            <v>50</v>
          </cell>
          <cell r="D904">
            <v>50</v>
          </cell>
          <cell r="E904">
            <v>196.3</v>
          </cell>
          <cell r="F904">
            <v>0.06</v>
          </cell>
          <cell r="G904">
            <v>0</v>
          </cell>
          <cell r="H904">
            <v>37840</v>
          </cell>
          <cell r="I904" t="str">
            <v>CDB</v>
          </cell>
          <cell r="J904" t="str">
            <v>NOM</v>
          </cell>
          <cell r="K904">
            <v>273</v>
          </cell>
          <cell r="L904">
            <v>3</v>
          </cell>
          <cell r="M904">
            <v>1535.1999999999971</v>
          </cell>
          <cell r="N904" t="str">
            <v>NUEVA</v>
          </cell>
        </row>
        <row r="905">
          <cell r="B905">
            <v>37571</v>
          </cell>
          <cell r="C905">
            <v>60</v>
          </cell>
          <cell r="D905">
            <v>60</v>
          </cell>
          <cell r="E905">
            <v>197.2</v>
          </cell>
          <cell r="F905">
            <v>4.48E-2</v>
          </cell>
          <cell r="G905">
            <v>0</v>
          </cell>
          <cell r="H905">
            <v>37669</v>
          </cell>
          <cell r="I905" t="str">
            <v>CDB</v>
          </cell>
          <cell r="J905" t="str">
            <v>NOM</v>
          </cell>
          <cell r="K905">
            <v>98</v>
          </cell>
          <cell r="L905">
            <v>2.6880000000000002</v>
          </cell>
          <cell r="M905">
            <v>1515.1999999999971</v>
          </cell>
          <cell r="N905" t="str">
            <v>NUEVA</v>
          </cell>
        </row>
        <row r="906">
          <cell r="B906">
            <v>37571</v>
          </cell>
          <cell r="C906">
            <v>60</v>
          </cell>
          <cell r="D906">
            <v>60</v>
          </cell>
          <cell r="E906">
            <v>298.7</v>
          </cell>
          <cell r="F906">
            <v>4.9500000000000002E-2</v>
          </cell>
          <cell r="G906">
            <v>0</v>
          </cell>
          <cell r="H906">
            <v>37753</v>
          </cell>
          <cell r="I906" t="str">
            <v>CDB</v>
          </cell>
          <cell r="J906" t="str">
            <v>NOM</v>
          </cell>
          <cell r="K906">
            <v>182</v>
          </cell>
          <cell r="L906">
            <v>2.97</v>
          </cell>
          <cell r="M906">
            <v>1575.1999999999971</v>
          </cell>
          <cell r="N906" t="str">
            <v>NUEVA</v>
          </cell>
        </row>
        <row r="907">
          <cell r="B907">
            <v>37571</v>
          </cell>
          <cell r="C907">
            <v>30</v>
          </cell>
          <cell r="D907">
            <v>30</v>
          </cell>
          <cell r="E907">
            <v>188.7</v>
          </cell>
          <cell r="F907">
            <v>5.8999999999999997E-2</v>
          </cell>
          <cell r="G907">
            <v>0</v>
          </cell>
          <cell r="H907">
            <v>37936</v>
          </cell>
          <cell r="I907" t="str">
            <v>CDB</v>
          </cell>
          <cell r="J907" t="str">
            <v>NOM</v>
          </cell>
          <cell r="K907">
            <v>365</v>
          </cell>
          <cell r="L907">
            <v>1.77</v>
          </cell>
          <cell r="M907">
            <v>1605.1999999999971</v>
          </cell>
          <cell r="N907" t="str">
            <v>NUEVA</v>
          </cell>
        </row>
        <row r="908">
          <cell r="B908">
            <v>37572</v>
          </cell>
          <cell r="C908">
            <v>40</v>
          </cell>
          <cell r="D908">
            <v>40</v>
          </cell>
          <cell r="E908">
            <v>197.7</v>
          </cell>
          <cell r="F908">
            <v>4.4600000000000001E-2</v>
          </cell>
          <cell r="G908">
            <v>0</v>
          </cell>
          <cell r="H908">
            <v>37725</v>
          </cell>
          <cell r="I908" t="str">
            <v>CDB</v>
          </cell>
          <cell r="J908" t="str">
            <v>NOM</v>
          </cell>
          <cell r="K908">
            <v>153</v>
          </cell>
          <cell r="L908">
            <v>1.784</v>
          </cell>
          <cell r="M908">
            <v>1595.1999999999971</v>
          </cell>
          <cell r="N908" t="str">
            <v>NUEVA</v>
          </cell>
        </row>
        <row r="909">
          <cell r="B909">
            <v>37572</v>
          </cell>
          <cell r="C909">
            <v>50</v>
          </cell>
          <cell r="D909">
            <v>50.1</v>
          </cell>
          <cell r="E909">
            <v>186</v>
          </cell>
          <cell r="F909">
            <v>4.7300000000000002E-2</v>
          </cell>
          <cell r="G909">
            <v>0</v>
          </cell>
          <cell r="H909">
            <v>37784</v>
          </cell>
          <cell r="I909" t="str">
            <v>CDB</v>
          </cell>
          <cell r="J909" t="str">
            <v>NOM</v>
          </cell>
          <cell r="K909">
            <v>212</v>
          </cell>
          <cell r="L909">
            <v>2.3697300000000001</v>
          </cell>
          <cell r="M909">
            <v>1645.2999999999956</v>
          </cell>
          <cell r="N909" t="str">
            <v>NUEVA</v>
          </cell>
        </row>
        <row r="910">
          <cell r="B910">
            <v>37573</v>
          </cell>
          <cell r="C910">
            <v>75</v>
          </cell>
          <cell r="D910">
            <v>75</v>
          </cell>
          <cell r="E910">
            <v>304.2</v>
          </cell>
          <cell r="F910">
            <v>4.1399999999999999E-2</v>
          </cell>
          <cell r="G910">
            <v>0</v>
          </cell>
          <cell r="H910">
            <v>37713</v>
          </cell>
          <cell r="I910" t="str">
            <v>CDB</v>
          </cell>
          <cell r="J910" t="str">
            <v>NOM</v>
          </cell>
          <cell r="K910">
            <v>140</v>
          </cell>
          <cell r="L910">
            <v>3.105</v>
          </cell>
          <cell r="M910">
            <v>1610.2999999999956</v>
          </cell>
          <cell r="N910" t="str">
            <v>NUEVA</v>
          </cell>
        </row>
        <row r="911">
          <cell r="B911">
            <v>37573</v>
          </cell>
          <cell r="C911">
            <v>50</v>
          </cell>
          <cell r="D911">
            <v>50</v>
          </cell>
          <cell r="E911">
            <v>200.6</v>
          </cell>
          <cell r="F911">
            <v>4.99E-2</v>
          </cell>
          <cell r="G911">
            <v>0</v>
          </cell>
          <cell r="H911">
            <v>37938</v>
          </cell>
          <cell r="I911" t="str">
            <v>CDB</v>
          </cell>
          <cell r="J911" t="str">
            <v>NOM</v>
          </cell>
          <cell r="K911">
            <v>365</v>
          </cell>
          <cell r="L911">
            <v>2.4950000000000001</v>
          </cell>
          <cell r="M911">
            <v>1660.2999999999956</v>
          </cell>
          <cell r="N911" t="str">
            <v>NUEVA</v>
          </cell>
        </row>
        <row r="912">
          <cell r="B912">
            <v>37578</v>
          </cell>
          <cell r="C912">
            <v>50</v>
          </cell>
          <cell r="D912">
            <v>50</v>
          </cell>
          <cell r="E912">
            <v>177.1</v>
          </cell>
          <cell r="F912">
            <v>4.7199999999999999E-2</v>
          </cell>
          <cell r="G912">
            <v>0</v>
          </cell>
          <cell r="H912">
            <v>37790</v>
          </cell>
          <cell r="I912" t="str">
            <v>CDB</v>
          </cell>
          <cell r="J912" t="str">
            <v>NOM</v>
          </cell>
          <cell r="K912">
            <v>212</v>
          </cell>
          <cell r="L912">
            <v>2.36</v>
          </cell>
          <cell r="M912">
            <v>1710.2999999999956</v>
          </cell>
          <cell r="N912" t="str">
            <v>NUEVA</v>
          </cell>
        </row>
        <row r="913">
          <cell r="B913">
            <v>37578</v>
          </cell>
          <cell r="C913">
            <v>40</v>
          </cell>
          <cell r="D913">
            <v>40</v>
          </cell>
          <cell r="E913">
            <v>122.5</v>
          </cell>
          <cell r="F913">
            <v>5.5300000000000002E-2</v>
          </cell>
          <cell r="G913">
            <v>0</v>
          </cell>
          <cell r="H913">
            <v>37943</v>
          </cell>
          <cell r="I913" t="str">
            <v>CDB</v>
          </cell>
          <cell r="J913" t="str">
            <v>NOM</v>
          </cell>
          <cell r="K913">
            <v>365</v>
          </cell>
          <cell r="L913">
            <v>2.2120000000000002</v>
          </cell>
          <cell r="M913">
            <v>1750.2999999999956</v>
          </cell>
          <cell r="N913" t="str">
            <v>NUEVA</v>
          </cell>
        </row>
        <row r="914">
          <cell r="B914">
            <v>37579</v>
          </cell>
          <cell r="C914">
            <v>25</v>
          </cell>
          <cell r="D914">
            <v>25</v>
          </cell>
          <cell r="E914">
            <v>88.1</v>
          </cell>
          <cell r="F914">
            <v>5.3600000000000002E-2</v>
          </cell>
          <cell r="G914">
            <v>0</v>
          </cell>
          <cell r="H914">
            <v>37944</v>
          </cell>
          <cell r="I914" t="str">
            <v>CDB</v>
          </cell>
          <cell r="J914" t="str">
            <v>NOM</v>
          </cell>
          <cell r="K914">
            <v>365</v>
          </cell>
          <cell r="L914">
            <v>1.34</v>
          </cell>
          <cell r="M914">
            <v>1775.2999999999956</v>
          </cell>
          <cell r="N914" t="str">
            <v>NUEVA</v>
          </cell>
        </row>
        <row r="915">
          <cell r="B915">
            <v>37599</v>
          </cell>
          <cell r="C915">
            <v>50</v>
          </cell>
          <cell r="D915">
            <v>50</v>
          </cell>
          <cell r="E915">
            <v>208.1</v>
          </cell>
          <cell r="F915">
            <v>5.0299999999999997E-2</v>
          </cell>
          <cell r="G915">
            <v>0</v>
          </cell>
          <cell r="H915">
            <v>37964</v>
          </cell>
          <cell r="I915" t="str">
            <v>CDB</v>
          </cell>
          <cell r="J915" t="str">
            <v>NOM</v>
          </cell>
          <cell r="K915">
            <v>365</v>
          </cell>
          <cell r="L915">
            <v>2.5149999999999997</v>
          </cell>
          <cell r="M915">
            <v>1660.2999999999956</v>
          </cell>
          <cell r="N915" t="str">
            <v>NUEVA</v>
          </cell>
        </row>
        <row r="916">
          <cell r="B916">
            <v>37599</v>
          </cell>
          <cell r="C916">
            <v>35</v>
          </cell>
          <cell r="D916">
            <v>35</v>
          </cell>
          <cell r="E916">
            <v>106</v>
          </cell>
          <cell r="F916">
            <v>3.4599999999999999E-2</v>
          </cell>
          <cell r="G916">
            <v>0</v>
          </cell>
          <cell r="H916">
            <v>37606</v>
          </cell>
          <cell r="I916" t="str">
            <v>CDB</v>
          </cell>
          <cell r="J916" t="str">
            <v>NOM</v>
          </cell>
          <cell r="K916">
            <v>7</v>
          </cell>
          <cell r="L916">
            <v>1.2109999999999999</v>
          </cell>
          <cell r="M916">
            <v>1695.2999999999956</v>
          </cell>
          <cell r="N916" t="str">
            <v>REAPERTURA</v>
          </cell>
        </row>
        <row r="917">
          <cell r="B917">
            <v>37600</v>
          </cell>
          <cell r="C917">
            <v>60</v>
          </cell>
          <cell r="D917">
            <v>60</v>
          </cell>
          <cell r="E917">
            <v>314.60000000000002</v>
          </cell>
          <cell r="F917">
            <v>4.2200000000000001E-2</v>
          </cell>
          <cell r="G917">
            <v>0</v>
          </cell>
          <cell r="H917">
            <v>37782</v>
          </cell>
          <cell r="I917" t="str">
            <v>CDB</v>
          </cell>
          <cell r="J917" t="str">
            <v>NOM</v>
          </cell>
          <cell r="K917">
            <v>182</v>
          </cell>
          <cell r="L917">
            <v>2.532</v>
          </cell>
          <cell r="M917">
            <v>1675.1999999999971</v>
          </cell>
          <cell r="N917" t="str">
            <v>NUEVA</v>
          </cell>
        </row>
        <row r="918">
          <cell r="B918">
            <v>37600</v>
          </cell>
          <cell r="C918">
            <v>65</v>
          </cell>
          <cell r="D918">
            <v>65</v>
          </cell>
          <cell r="E918">
            <v>250.8</v>
          </cell>
          <cell r="F918">
            <v>4.4499999999999998E-2</v>
          </cell>
          <cell r="G918">
            <v>0</v>
          </cell>
          <cell r="H918">
            <v>37874</v>
          </cell>
          <cell r="I918" t="str">
            <v>CDB</v>
          </cell>
          <cell r="J918" t="str">
            <v>NOM</v>
          </cell>
          <cell r="K918">
            <v>274</v>
          </cell>
          <cell r="L918">
            <v>2.8925000000000001</v>
          </cell>
          <cell r="M918">
            <v>1740.1999999999971</v>
          </cell>
          <cell r="N918" t="str">
            <v>NUEVA</v>
          </cell>
        </row>
        <row r="919">
          <cell r="B919">
            <v>37601</v>
          </cell>
          <cell r="C919">
            <v>45</v>
          </cell>
          <cell r="D919">
            <v>45</v>
          </cell>
          <cell r="E919">
            <v>126.3</v>
          </cell>
          <cell r="F919">
            <v>3.8800000000000001E-2</v>
          </cell>
          <cell r="G919">
            <v>0</v>
          </cell>
          <cell r="H919">
            <v>37691</v>
          </cell>
          <cell r="I919" t="str">
            <v>CDB</v>
          </cell>
          <cell r="J919" t="str">
            <v>NOM</v>
          </cell>
          <cell r="K919">
            <v>90</v>
          </cell>
          <cell r="L919">
            <v>1.746</v>
          </cell>
          <cell r="M919">
            <v>1715.0999999999985</v>
          </cell>
          <cell r="N919" t="str">
            <v>NUEVA</v>
          </cell>
        </row>
        <row r="920">
          <cell r="B920">
            <v>37601</v>
          </cell>
          <cell r="C920">
            <v>40</v>
          </cell>
          <cell r="D920">
            <v>40</v>
          </cell>
          <cell r="E920">
            <v>135.19999999999999</v>
          </cell>
          <cell r="F920">
            <v>5.0200000000000002E-2</v>
          </cell>
          <cell r="G920">
            <v>0</v>
          </cell>
          <cell r="H920">
            <v>37966</v>
          </cell>
          <cell r="I920" t="str">
            <v>CDB</v>
          </cell>
          <cell r="J920" t="str">
            <v>NOM</v>
          </cell>
          <cell r="K920">
            <v>365</v>
          </cell>
          <cell r="L920">
            <v>2.008</v>
          </cell>
          <cell r="M920">
            <v>1755.0999999999985</v>
          </cell>
          <cell r="N920" t="str">
            <v>NUEVA</v>
          </cell>
        </row>
        <row r="921">
          <cell r="B921">
            <v>37606</v>
          </cell>
          <cell r="C921">
            <v>40</v>
          </cell>
          <cell r="D921">
            <v>40</v>
          </cell>
          <cell r="E921">
            <v>154</v>
          </cell>
          <cell r="F921">
            <v>5.0200000000000002E-2</v>
          </cell>
          <cell r="G921">
            <v>0</v>
          </cell>
          <cell r="H921">
            <v>37971</v>
          </cell>
          <cell r="I921" t="str">
            <v>CDB</v>
          </cell>
          <cell r="J921" t="str">
            <v>NOM</v>
          </cell>
          <cell r="K921">
            <v>365</v>
          </cell>
          <cell r="L921">
            <v>2.008</v>
          </cell>
          <cell r="M921">
            <v>1600.0999999999985</v>
          </cell>
          <cell r="N921" t="str">
            <v>NUEVA</v>
          </cell>
        </row>
        <row r="922">
          <cell r="B922">
            <v>37607</v>
          </cell>
          <cell r="C922">
            <v>50</v>
          </cell>
          <cell r="D922">
            <v>50</v>
          </cell>
          <cell r="E922">
            <v>214.1</v>
          </cell>
          <cell r="F922">
            <v>4.0899999999999999E-2</v>
          </cell>
          <cell r="G922">
            <v>0</v>
          </cell>
          <cell r="H922">
            <v>37789</v>
          </cell>
          <cell r="I922" t="str">
            <v>CDB</v>
          </cell>
          <cell r="J922" t="str">
            <v>NOM</v>
          </cell>
          <cell r="K922">
            <v>182</v>
          </cell>
          <cell r="L922">
            <v>2.0449999999999999</v>
          </cell>
          <cell r="M922">
            <v>1620.0999999999985</v>
          </cell>
          <cell r="N922" t="str">
            <v>NUEVA</v>
          </cell>
        </row>
        <row r="923">
          <cell r="B923">
            <v>37607</v>
          </cell>
          <cell r="C923">
            <v>40</v>
          </cell>
          <cell r="D923">
            <v>40</v>
          </cell>
          <cell r="E923">
            <v>160.1</v>
          </cell>
          <cell r="F923">
            <v>4.2099999999999999E-2</v>
          </cell>
          <cell r="G923">
            <v>0</v>
          </cell>
          <cell r="H923">
            <v>37881</v>
          </cell>
          <cell r="I923" t="str">
            <v>CDB</v>
          </cell>
          <cell r="J923" t="str">
            <v>NOM</v>
          </cell>
          <cell r="K923">
            <v>274</v>
          </cell>
          <cell r="L923">
            <v>1.6839999999999999</v>
          </cell>
          <cell r="M923">
            <v>1660.0999999999985</v>
          </cell>
          <cell r="N923" t="str">
            <v>NUEVA</v>
          </cell>
        </row>
        <row r="924">
          <cell r="B924">
            <v>37620</v>
          </cell>
          <cell r="C924">
            <v>25</v>
          </cell>
          <cell r="D924">
            <v>25</v>
          </cell>
          <cell r="E924">
            <v>67.599999999999994</v>
          </cell>
          <cell r="F924">
            <v>3.6299999999999999E-2</v>
          </cell>
          <cell r="G924">
            <v>0</v>
          </cell>
          <cell r="H924">
            <v>37711</v>
          </cell>
          <cell r="I924" t="str">
            <v>CDB</v>
          </cell>
          <cell r="J924" t="str">
            <v>NOM</v>
          </cell>
          <cell r="K924">
            <v>91</v>
          </cell>
          <cell r="L924">
            <v>0.90749999999999997</v>
          </cell>
          <cell r="M924">
            <v>1555.0999999999985</v>
          </cell>
          <cell r="N924" t="str">
            <v>NUEVA</v>
          </cell>
        </row>
        <row r="925">
          <cell r="B925">
            <v>37621</v>
          </cell>
          <cell r="C925">
            <v>80</v>
          </cell>
          <cell r="D925">
            <v>80</v>
          </cell>
          <cell r="E925">
            <v>131</v>
          </cell>
          <cell r="F925">
            <v>4.3400000000000001E-2</v>
          </cell>
          <cell r="G925">
            <v>0</v>
          </cell>
          <cell r="H925">
            <v>37803</v>
          </cell>
          <cell r="I925" t="str">
            <v>CDB</v>
          </cell>
          <cell r="J925" t="str">
            <v>NOM</v>
          </cell>
          <cell r="K925">
            <v>182</v>
          </cell>
          <cell r="L925">
            <v>3.472</v>
          </cell>
          <cell r="M925">
            <v>1635.0999999999985</v>
          </cell>
          <cell r="N925" t="str">
            <v>NUEVA</v>
          </cell>
        </row>
        <row r="926">
          <cell r="B926">
            <v>37628</v>
          </cell>
          <cell r="C926">
            <v>75</v>
          </cell>
          <cell r="D926">
            <v>75</v>
          </cell>
          <cell r="E926">
            <v>191.5</v>
          </cell>
          <cell r="F926">
            <v>3.5099999999999999E-2</v>
          </cell>
          <cell r="G926">
            <v>0</v>
          </cell>
          <cell r="H926">
            <v>37718</v>
          </cell>
          <cell r="I926" t="str">
            <v>CDB</v>
          </cell>
          <cell r="J926" t="str">
            <v>NOM</v>
          </cell>
          <cell r="K926">
            <v>90</v>
          </cell>
          <cell r="L926">
            <v>2.6324999999999998</v>
          </cell>
          <cell r="M926">
            <v>1710.0999999999985</v>
          </cell>
          <cell r="N926" t="str">
            <v>REAPERTURA</v>
          </cell>
        </row>
        <row r="927">
          <cell r="B927">
            <v>37628</v>
          </cell>
          <cell r="C927">
            <v>75</v>
          </cell>
          <cell r="D927">
            <v>75</v>
          </cell>
          <cell r="E927">
            <v>275</v>
          </cell>
          <cell r="F927">
            <v>4.0099999999999997E-2</v>
          </cell>
          <cell r="G927">
            <v>0</v>
          </cell>
          <cell r="H927">
            <v>37809</v>
          </cell>
          <cell r="I927" t="str">
            <v>CDB</v>
          </cell>
          <cell r="J927" t="str">
            <v>NOM</v>
          </cell>
          <cell r="K927">
            <v>181</v>
          </cell>
          <cell r="L927">
            <v>3.0074999999999998</v>
          </cell>
          <cell r="M927">
            <v>1785.0999999999985</v>
          </cell>
          <cell r="N927" t="str">
            <v>NUEVA</v>
          </cell>
        </row>
        <row r="928">
          <cell r="B928">
            <v>37629</v>
          </cell>
          <cell r="C928">
            <v>50</v>
          </cell>
          <cell r="D928">
            <v>50</v>
          </cell>
          <cell r="E928">
            <v>274.7</v>
          </cell>
          <cell r="F928">
            <v>5.6500000000000002E-2</v>
          </cell>
          <cell r="G928">
            <v>0</v>
          </cell>
          <cell r="H928">
            <v>38176</v>
          </cell>
          <cell r="I928" t="str">
            <v>CDB</v>
          </cell>
          <cell r="J928" t="str">
            <v>NOM</v>
          </cell>
          <cell r="K928">
            <v>547</v>
          </cell>
          <cell r="L928">
            <v>2.8250000000000002</v>
          </cell>
          <cell r="M928">
            <v>1835.0999999999985</v>
          </cell>
          <cell r="N928" t="str">
            <v>NUEVA</v>
          </cell>
        </row>
        <row r="929">
          <cell r="B929">
            <v>37629</v>
          </cell>
          <cell r="C929">
            <v>50</v>
          </cell>
          <cell r="D929">
            <v>50</v>
          </cell>
          <cell r="E929">
            <v>267.5</v>
          </cell>
          <cell r="F929">
            <v>4.0800000000000003E-2</v>
          </cell>
          <cell r="G929">
            <v>0</v>
          </cell>
          <cell r="H929">
            <v>37903</v>
          </cell>
          <cell r="I929" t="str">
            <v>CDB</v>
          </cell>
          <cell r="J929" t="str">
            <v>NOM</v>
          </cell>
          <cell r="K929">
            <v>274</v>
          </cell>
          <cell r="L929">
            <v>2.04</v>
          </cell>
          <cell r="M929">
            <v>1885.0999999999985</v>
          </cell>
          <cell r="N929" t="str">
            <v>NUEVA</v>
          </cell>
        </row>
        <row r="930">
          <cell r="B930">
            <v>37630</v>
          </cell>
          <cell r="C930">
            <v>35</v>
          </cell>
          <cell r="D930">
            <v>35</v>
          </cell>
          <cell r="E930">
            <v>227</v>
          </cell>
          <cell r="F930">
            <v>4.5199999999999997E-2</v>
          </cell>
          <cell r="G930">
            <v>0</v>
          </cell>
          <cell r="H930">
            <v>37995</v>
          </cell>
          <cell r="I930" t="str">
            <v>CDB</v>
          </cell>
          <cell r="J930" t="str">
            <v>NOM</v>
          </cell>
          <cell r="K930">
            <v>365</v>
          </cell>
          <cell r="L930">
            <v>1.5819999999999999</v>
          </cell>
          <cell r="M930">
            <v>1920.0999999999985</v>
          </cell>
          <cell r="N930" t="str">
            <v>NUEVA</v>
          </cell>
        </row>
        <row r="931">
          <cell r="B931">
            <v>37631</v>
          </cell>
          <cell r="C931">
            <v>50</v>
          </cell>
          <cell r="D931">
            <v>50</v>
          </cell>
          <cell r="E931">
            <v>239</v>
          </cell>
          <cell r="F931">
            <v>5.45E-2</v>
          </cell>
          <cell r="G931">
            <v>0</v>
          </cell>
          <cell r="H931">
            <v>38176</v>
          </cell>
          <cell r="I931" t="str">
            <v>CDB</v>
          </cell>
          <cell r="J931" t="str">
            <v>NOM</v>
          </cell>
          <cell r="K931">
            <v>545</v>
          </cell>
          <cell r="L931">
            <v>2.7250000000000001</v>
          </cell>
          <cell r="M931">
            <v>1970.0999999999985</v>
          </cell>
          <cell r="N931" t="str">
            <v>REAPERTURA</v>
          </cell>
        </row>
        <row r="932">
          <cell r="B932">
            <v>37634</v>
          </cell>
          <cell r="C932">
            <v>50</v>
          </cell>
          <cell r="D932">
            <v>50</v>
          </cell>
          <cell r="E932">
            <v>177</v>
          </cell>
          <cell r="F932">
            <v>3.4700000000000002E-2</v>
          </cell>
          <cell r="G932">
            <v>0</v>
          </cell>
          <cell r="H932">
            <v>37725</v>
          </cell>
          <cell r="I932" t="str">
            <v>CDB</v>
          </cell>
          <cell r="J932" t="str">
            <v>NOM</v>
          </cell>
          <cell r="K932">
            <v>91</v>
          </cell>
          <cell r="L932">
            <v>1.7350000000000001</v>
          </cell>
          <cell r="M932">
            <v>2020.0999999999985</v>
          </cell>
          <cell r="N932" t="str">
            <v>REAPERTURA</v>
          </cell>
        </row>
        <row r="933">
          <cell r="B933">
            <v>37635</v>
          </cell>
          <cell r="C933">
            <v>30</v>
          </cell>
          <cell r="D933">
            <v>30</v>
          </cell>
          <cell r="E933">
            <v>118.7</v>
          </cell>
          <cell r="F933">
            <v>3.8399999999999997E-2</v>
          </cell>
          <cell r="G933">
            <v>0</v>
          </cell>
          <cell r="H933">
            <v>37816</v>
          </cell>
          <cell r="I933" t="str">
            <v>CDB</v>
          </cell>
          <cell r="J933" t="str">
            <v>NOM</v>
          </cell>
          <cell r="K933">
            <v>181</v>
          </cell>
          <cell r="L933">
            <v>1.1519999999999999</v>
          </cell>
          <cell r="M933">
            <v>2050.0999999999985</v>
          </cell>
          <cell r="N933" t="str">
            <v>NUEVA</v>
          </cell>
        </row>
        <row r="934">
          <cell r="B934">
            <v>37636</v>
          </cell>
          <cell r="C934">
            <v>35</v>
          </cell>
          <cell r="D934">
            <v>35</v>
          </cell>
          <cell r="E934">
            <v>149.30000000000001</v>
          </cell>
          <cell r="F934">
            <v>3.9600000000000003E-2</v>
          </cell>
          <cell r="G934">
            <v>0</v>
          </cell>
          <cell r="H934">
            <v>37909</v>
          </cell>
          <cell r="I934" t="str">
            <v>CDB</v>
          </cell>
          <cell r="J934" t="str">
            <v>NOM</v>
          </cell>
          <cell r="K934">
            <v>273</v>
          </cell>
          <cell r="L934">
            <v>1.3860000000000001</v>
          </cell>
          <cell r="M934">
            <v>2060.0999999999985</v>
          </cell>
          <cell r="N934" t="str">
            <v>NUEVA</v>
          </cell>
        </row>
        <row r="935">
          <cell r="B935">
            <v>37637</v>
          </cell>
          <cell r="C935">
            <v>30</v>
          </cell>
          <cell r="D935">
            <v>30</v>
          </cell>
          <cell r="E935">
            <v>138</v>
          </cell>
          <cell r="F935">
            <v>5.2299999999999999E-2</v>
          </cell>
          <cell r="G935">
            <v>0</v>
          </cell>
          <cell r="H935">
            <v>38176</v>
          </cell>
          <cell r="I935" t="str">
            <v>CDB</v>
          </cell>
          <cell r="J935" t="str">
            <v>NOM</v>
          </cell>
          <cell r="K935">
            <v>539</v>
          </cell>
          <cell r="L935">
            <v>1.569</v>
          </cell>
          <cell r="M935">
            <v>2090.0999999999985</v>
          </cell>
          <cell r="N935" t="str">
            <v>REAPERTURA</v>
          </cell>
        </row>
        <row r="936">
          <cell r="B936">
            <v>37650</v>
          </cell>
          <cell r="C936">
            <v>30</v>
          </cell>
          <cell r="D936">
            <v>30</v>
          </cell>
          <cell r="E936">
            <v>87.2</v>
          </cell>
          <cell r="F936">
            <v>4.5199999999999997E-2</v>
          </cell>
          <cell r="G936">
            <v>0</v>
          </cell>
          <cell r="H936">
            <v>37995</v>
          </cell>
          <cell r="I936" t="str">
            <v>CDB</v>
          </cell>
          <cell r="J936" t="str">
            <v>NOM</v>
          </cell>
          <cell r="K936">
            <v>345</v>
          </cell>
          <cell r="L936">
            <v>1.3559999999999999</v>
          </cell>
          <cell r="M936">
            <v>2080.0999999999985</v>
          </cell>
          <cell r="N936" t="str">
            <v>REAPERTURA</v>
          </cell>
        </row>
        <row r="937">
          <cell r="B937">
            <v>37650</v>
          </cell>
          <cell r="C937">
            <v>25</v>
          </cell>
          <cell r="D937">
            <v>25</v>
          </cell>
          <cell r="E937">
            <v>77</v>
          </cell>
          <cell r="F937">
            <v>4.0500000000000001E-2</v>
          </cell>
          <cell r="G937">
            <v>0</v>
          </cell>
          <cell r="H937">
            <v>37923</v>
          </cell>
          <cell r="I937" t="str">
            <v>CDB</v>
          </cell>
          <cell r="J937" t="str">
            <v>NOM</v>
          </cell>
          <cell r="K937">
            <v>273</v>
          </cell>
          <cell r="L937">
            <v>1.0125</v>
          </cell>
          <cell r="M937">
            <v>2105.0999999999985</v>
          </cell>
          <cell r="N937" t="str">
            <v>NUEVA</v>
          </cell>
        </row>
        <row r="938">
          <cell r="B938">
            <v>37658</v>
          </cell>
          <cell r="C938">
            <v>60</v>
          </cell>
          <cell r="D938">
            <v>60</v>
          </cell>
          <cell r="E938">
            <v>191.5</v>
          </cell>
          <cell r="F938">
            <v>5.2600000000000001E-2</v>
          </cell>
          <cell r="G938">
            <v>0</v>
          </cell>
          <cell r="H938">
            <v>38176</v>
          </cell>
          <cell r="I938" t="str">
            <v>CDB</v>
          </cell>
          <cell r="J938" t="str">
            <v>NOM</v>
          </cell>
          <cell r="K938">
            <v>518</v>
          </cell>
          <cell r="L938">
            <v>3.1560000000000001</v>
          </cell>
          <cell r="M938">
            <v>2165.0999999999985</v>
          </cell>
          <cell r="N938" t="str">
            <v>REAPERTURA</v>
          </cell>
        </row>
        <row r="939">
          <cell r="B939">
            <v>37659</v>
          </cell>
          <cell r="C939">
            <v>50</v>
          </cell>
          <cell r="D939">
            <v>50</v>
          </cell>
          <cell r="E939">
            <v>197.5</v>
          </cell>
          <cell r="F939">
            <v>4.1000000000000002E-2</v>
          </cell>
          <cell r="G939">
            <v>0</v>
          </cell>
          <cell r="H939">
            <v>37932</v>
          </cell>
          <cell r="I939" t="str">
            <v>CDB</v>
          </cell>
          <cell r="J939" t="str">
            <v>NOM</v>
          </cell>
          <cell r="K939">
            <v>273</v>
          </cell>
          <cell r="L939">
            <v>2.0500000000000003</v>
          </cell>
          <cell r="M939">
            <v>2135.0999999999985</v>
          </cell>
          <cell r="N939" t="str">
            <v>NUEVA</v>
          </cell>
        </row>
        <row r="940">
          <cell r="B940">
            <v>37659</v>
          </cell>
          <cell r="C940">
            <v>25</v>
          </cell>
          <cell r="D940">
            <v>25</v>
          </cell>
          <cell r="E940">
            <v>121.3</v>
          </cell>
          <cell r="F940">
            <v>3.9899999999999998E-2</v>
          </cell>
          <cell r="G940">
            <v>0</v>
          </cell>
          <cell r="H940">
            <v>37840</v>
          </cell>
          <cell r="I940" t="str">
            <v>CDB</v>
          </cell>
          <cell r="J940" t="str">
            <v>NOM</v>
          </cell>
          <cell r="K940">
            <v>181</v>
          </cell>
          <cell r="L940">
            <v>0.99749999999999994</v>
          </cell>
          <cell r="M940">
            <v>2160.0999999999985</v>
          </cell>
          <cell r="N940" t="str">
            <v>REAPERTURA</v>
          </cell>
        </row>
        <row r="941">
          <cell r="B941">
            <v>37659</v>
          </cell>
          <cell r="C941">
            <v>50</v>
          </cell>
          <cell r="D941">
            <v>50</v>
          </cell>
          <cell r="E941">
            <v>132.69999999999999</v>
          </cell>
          <cell r="F941">
            <v>3.73E-2</v>
          </cell>
          <cell r="G941">
            <v>0</v>
          </cell>
          <cell r="H941">
            <v>37748</v>
          </cell>
          <cell r="I941" t="str">
            <v>CDB</v>
          </cell>
          <cell r="J941" t="str">
            <v>NOM</v>
          </cell>
          <cell r="K941">
            <v>89</v>
          </cell>
          <cell r="L941">
            <v>1.865</v>
          </cell>
          <cell r="M941">
            <v>2210.0999999999985</v>
          </cell>
          <cell r="N941" t="str">
            <v>REAPERTURA</v>
          </cell>
        </row>
        <row r="942">
          <cell r="B942">
            <v>37662</v>
          </cell>
          <cell r="C942">
            <v>50</v>
          </cell>
          <cell r="D942">
            <v>50</v>
          </cell>
          <cell r="E942">
            <v>166</v>
          </cell>
          <cell r="F942">
            <v>6.2399999999999997E-2</v>
          </cell>
          <cell r="G942">
            <v>0</v>
          </cell>
          <cell r="H942">
            <v>38393</v>
          </cell>
          <cell r="I942" t="str">
            <v>CDB</v>
          </cell>
          <cell r="J942" t="str">
            <v>NOM</v>
          </cell>
          <cell r="K942">
            <v>731</v>
          </cell>
          <cell r="L942">
            <v>3.1199999999999997</v>
          </cell>
          <cell r="M942">
            <v>2185.0999999999985</v>
          </cell>
          <cell r="N942" t="str">
            <v>NUEVA</v>
          </cell>
        </row>
        <row r="943">
          <cell r="B943">
            <v>37662</v>
          </cell>
          <cell r="C943">
            <v>65</v>
          </cell>
          <cell r="D943">
            <v>65</v>
          </cell>
          <cell r="E943">
            <v>188</v>
          </cell>
          <cell r="F943">
            <v>4.53E-2</v>
          </cell>
          <cell r="G943">
            <v>0</v>
          </cell>
          <cell r="H943">
            <v>38027</v>
          </cell>
          <cell r="I943" t="str">
            <v>CDB</v>
          </cell>
          <cell r="J943" t="str">
            <v>NOM</v>
          </cell>
          <cell r="K943">
            <v>365</v>
          </cell>
          <cell r="L943">
            <v>2.9445000000000001</v>
          </cell>
          <cell r="M943">
            <v>2250.0999999999985</v>
          </cell>
          <cell r="N943" t="str">
            <v>NUEVA</v>
          </cell>
        </row>
        <row r="944">
          <cell r="B944">
            <v>37662</v>
          </cell>
          <cell r="C944">
            <v>100</v>
          </cell>
          <cell r="D944">
            <v>100</v>
          </cell>
          <cell r="E944">
            <v>297.5</v>
          </cell>
          <cell r="F944">
            <v>4.0599999999999997E-2</v>
          </cell>
          <cell r="G944">
            <v>0</v>
          </cell>
          <cell r="H944">
            <v>37816</v>
          </cell>
          <cell r="I944" t="str">
            <v>CDB</v>
          </cell>
          <cell r="J944" t="str">
            <v>NOM</v>
          </cell>
          <cell r="K944">
            <v>154</v>
          </cell>
          <cell r="L944">
            <v>4.0599999999999996</v>
          </cell>
          <cell r="M944">
            <v>2350.0999999999985</v>
          </cell>
          <cell r="N944" t="str">
            <v>REAPERTURA</v>
          </cell>
        </row>
        <row r="945">
          <cell r="B945">
            <v>37663</v>
          </cell>
          <cell r="C945">
            <v>70</v>
          </cell>
          <cell r="D945">
            <v>70</v>
          </cell>
          <cell r="E945">
            <v>230</v>
          </cell>
          <cell r="F945">
            <v>4.1599999999999998E-2</v>
          </cell>
          <cell r="G945">
            <v>0</v>
          </cell>
          <cell r="H945">
            <v>37936</v>
          </cell>
          <cell r="I945" t="str">
            <v>CDB</v>
          </cell>
          <cell r="J945" t="str">
            <v>NOM</v>
          </cell>
          <cell r="K945">
            <v>273</v>
          </cell>
          <cell r="L945">
            <v>2.9119999999999999</v>
          </cell>
          <cell r="M945">
            <v>2420.0999999999985</v>
          </cell>
          <cell r="N945" t="str">
            <v>REAPERTURA</v>
          </cell>
        </row>
        <row r="946">
          <cell r="B946">
            <v>37684</v>
          </cell>
          <cell r="C946">
            <v>50</v>
          </cell>
          <cell r="D946">
            <v>50</v>
          </cell>
          <cell r="E946">
            <v>117</v>
          </cell>
          <cell r="F946">
            <v>6.3E-2</v>
          </cell>
          <cell r="G946">
            <v>0</v>
          </cell>
          <cell r="H946">
            <v>38393</v>
          </cell>
          <cell r="I946" t="str">
            <v>CDB</v>
          </cell>
          <cell r="J946" t="str">
            <v>NOM</v>
          </cell>
          <cell r="K946">
            <v>709</v>
          </cell>
          <cell r="L946">
            <v>3.15</v>
          </cell>
          <cell r="M946">
            <v>2380.0999999999985</v>
          </cell>
          <cell r="N946" t="str">
            <v>REAPERTURA</v>
          </cell>
        </row>
        <row r="947">
          <cell r="B947">
            <v>37684</v>
          </cell>
          <cell r="C947">
            <v>50</v>
          </cell>
          <cell r="D947">
            <v>50</v>
          </cell>
          <cell r="E947">
            <v>128.80000000000001</v>
          </cell>
          <cell r="F947">
            <v>5.0500000000000003E-2</v>
          </cell>
          <cell r="G947">
            <v>0</v>
          </cell>
          <cell r="H947">
            <v>38176</v>
          </cell>
          <cell r="I947" t="str">
            <v>CDB</v>
          </cell>
          <cell r="J947" t="str">
            <v>NOM</v>
          </cell>
          <cell r="K947">
            <v>492</v>
          </cell>
          <cell r="L947">
            <v>2.5250000000000004</v>
          </cell>
          <cell r="M947">
            <v>2430.0999999999985</v>
          </cell>
          <cell r="N947" t="str">
            <v>REAPERTURA</v>
          </cell>
        </row>
        <row r="948">
          <cell r="B948">
            <v>37684</v>
          </cell>
          <cell r="C948">
            <v>50</v>
          </cell>
          <cell r="D948">
            <v>50</v>
          </cell>
          <cell r="E948">
            <v>129</v>
          </cell>
          <cell r="F948">
            <v>4.4999999999999998E-2</v>
          </cell>
          <cell r="G948">
            <v>0</v>
          </cell>
          <cell r="H948">
            <v>38027</v>
          </cell>
          <cell r="I948" t="str">
            <v>CDB</v>
          </cell>
          <cell r="J948" t="str">
            <v>NOM</v>
          </cell>
          <cell r="K948">
            <v>343</v>
          </cell>
          <cell r="L948">
            <v>2.25</v>
          </cell>
          <cell r="M948">
            <v>2480.0999999999985</v>
          </cell>
          <cell r="N948" t="str">
            <v>REAPERTURA</v>
          </cell>
        </row>
        <row r="949">
          <cell r="B949">
            <v>37686</v>
          </cell>
          <cell r="C949">
            <v>80</v>
          </cell>
          <cell r="D949">
            <v>80</v>
          </cell>
          <cell r="E949">
            <v>250</v>
          </cell>
          <cell r="F949">
            <v>4.1399999999999999E-2</v>
          </cell>
          <cell r="G949">
            <v>0</v>
          </cell>
          <cell r="H949">
            <v>37964</v>
          </cell>
          <cell r="I949" t="str">
            <v>CDB</v>
          </cell>
          <cell r="J949" t="str">
            <v>NOM</v>
          </cell>
          <cell r="K949">
            <v>278</v>
          </cell>
          <cell r="L949">
            <v>3.3119999999999998</v>
          </cell>
          <cell r="M949">
            <v>2560.0999999999985</v>
          </cell>
          <cell r="N949" t="str">
            <v>REAPERTURA</v>
          </cell>
        </row>
        <row r="950">
          <cell r="B950">
            <v>37687</v>
          </cell>
          <cell r="C950">
            <v>50</v>
          </cell>
          <cell r="D950">
            <v>50</v>
          </cell>
          <cell r="E950">
            <v>173.6</v>
          </cell>
          <cell r="F950">
            <v>4.0300000000000002E-2</v>
          </cell>
          <cell r="G950">
            <v>0</v>
          </cell>
          <cell r="H950">
            <v>37872</v>
          </cell>
          <cell r="I950" t="str">
            <v>CDB</v>
          </cell>
          <cell r="J950" t="str">
            <v>NOM</v>
          </cell>
          <cell r="K950">
            <v>185</v>
          </cell>
          <cell r="L950">
            <v>2.0150000000000001</v>
          </cell>
          <cell r="M950">
            <v>2570.0999999999985</v>
          </cell>
          <cell r="N950" t="str">
            <v>NUEVA</v>
          </cell>
        </row>
        <row r="951">
          <cell r="B951">
            <v>37687</v>
          </cell>
          <cell r="C951">
            <v>50</v>
          </cell>
          <cell r="D951">
            <v>50</v>
          </cell>
          <cell r="E951">
            <v>143.9</v>
          </cell>
          <cell r="F951">
            <v>3.8100000000000002E-2</v>
          </cell>
          <cell r="G951">
            <v>0</v>
          </cell>
          <cell r="H951">
            <v>37781</v>
          </cell>
          <cell r="I951" t="str">
            <v>CDB</v>
          </cell>
          <cell r="J951" t="str">
            <v>NOM</v>
          </cell>
          <cell r="K951">
            <v>94</v>
          </cell>
          <cell r="L951">
            <v>1.905</v>
          </cell>
          <cell r="M951">
            <v>2620.0999999999985</v>
          </cell>
          <cell r="N951" t="str">
            <v>NUEVA</v>
          </cell>
        </row>
        <row r="952">
          <cell r="B952">
            <v>37687</v>
          </cell>
          <cell r="C952">
            <v>100</v>
          </cell>
          <cell r="D952">
            <v>100.1</v>
          </cell>
          <cell r="E952">
            <v>147</v>
          </cell>
          <cell r="F952">
            <v>3.78E-2</v>
          </cell>
          <cell r="G952">
            <v>0</v>
          </cell>
          <cell r="H952">
            <v>37694</v>
          </cell>
          <cell r="I952" t="str">
            <v>CDB</v>
          </cell>
          <cell r="J952" t="str">
            <v>NOM</v>
          </cell>
          <cell r="K952">
            <v>7</v>
          </cell>
          <cell r="L952">
            <v>3.7837799999999997</v>
          </cell>
          <cell r="M952">
            <v>2720.1999999999971</v>
          </cell>
          <cell r="N952" t="str">
            <v>NUEVA</v>
          </cell>
        </row>
        <row r="953">
          <cell r="B953">
            <v>37690</v>
          </cell>
          <cell r="C953">
            <v>75</v>
          </cell>
          <cell r="D953">
            <v>75</v>
          </cell>
          <cell r="E953">
            <v>109</v>
          </cell>
          <cell r="F953">
            <v>6.4399999999999999E-2</v>
          </cell>
          <cell r="G953">
            <v>0</v>
          </cell>
          <cell r="H953">
            <v>38393</v>
          </cell>
          <cell r="I953" t="str">
            <v>CDB</v>
          </cell>
          <cell r="J953" t="str">
            <v>NOM</v>
          </cell>
          <cell r="K953">
            <v>703</v>
          </cell>
          <cell r="L953">
            <v>4.83</v>
          </cell>
          <cell r="M953">
            <v>2795.1999999999971</v>
          </cell>
          <cell r="N953" t="str">
            <v>REAPERTURA</v>
          </cell>
        </row>
        <row r="954">
          <cell r="B954">
            <v>37690</v>
          </cell>
          <cell r="C954">
            <v>75</v>
          </cell>
          <cell r="D954">
            <v>75</v>
          </cell>
          <cell r="E954">
            <v>190.3</v>
          </cell>
          <cell r="F954">
            <v>4.58E-2</v>
          </cell>
          <cell r="G954">
            <v>0</v>
          </cell>
          <cell r="H954">
            <v>38027</v>
          </cell>
          <cell r="I954" t="str">
            <v>CDB</v>
          </cell>
          <cell r="J954" t="str">
            <v>NOM</v>
          </cell>
          <cell r="K954">
            <v>337</v>
          </cell>
          <cell r="L954">
            <v>3.4350000000000001</v>
          </cell>
          <cell r="M954">
            <v>2870.1999999999971</v>
          </cell>
          <cell r="N954" t="str">
            <v>REAPERTURA</v>
          </cell>
        </row>
        <row r="955">
          <cell r="B955">
            <v>37690</v>
          </cell>
          <cell r="C955">
            <v>100</v>
          </cell>
          <cell r="D955">
            <v>73</v>
          </cell>
          <cell r="E955">
            <v>173</v>
          </cell>
          <cell r="F955">
            <v>3.8399999999999997E-2</v>
          </cell>
          <cell r="G955">
            <v>0</v>
          </cell>
          <cell r="H955">
            <v>37697</v>
          </cell>
          <cell r="I955" t="str">
            <v>CDB</v>
          </cell>
          <cell r="J955" t="str">
            <v>NOM</v>
          </cell>
          <cell r="K955">
            <v>7</v>
          </cell>
          <cell r="L955">
            <v>2.8031999999999999</v>
          </cell>
          <cell r="M955">
            <v>2943.1999999999971</v>
          </cell>
          <cell r="N955" t="str">
            <v>NUEVA</v>
          </cell>
        </row>
        <row r="956">
          <cell r="B956">
            <v>37691</v>
          </cell>
          <cell r="C956">
            <v>50</v>
          </cell>
          <cell r="D956">
            <v>50</v>
          </cell>
          <cell r="E956">
            <v>184.3</v>
          </cell>
          <cell r="F956">
            <v>4.3099999999999999E-2</v>
          </cell>
          <cell r="G956">
            <v>0</v>
          </cell>
          <cell r="H956">
            <v>37964</v>
          </cell>
          <cell r="I956" t="str">
            <v>CDB</v>
          </cell>
          <cell r="J956" t="str">
            <v>NOM</v>
          </cell>
          <cell r="K956">
            <v>273</v>
          </cell>
          <cell r="L956">
            <v>2.1549999999999998</v>
          </cell>
          <cell r="M956">
            <v>2948.1999999999971</v>
          </cell>
          <cell r="N956" t="str">
            <v>REAPERTURA</v>
          </cell>
        </row>
        <row r="957">
          <cell r="B957">
            <v>37691</v>
          </cell>
          <cell r="C957">
            <v>50</v>
          </cell>
          <cell r="D957">
            <v>50</v>
          </cell>
          <cell r="E957">
            <v>161.69999999999999</v>
          </cell>
          <cell r="F957">
            <v>4.1000000000000002E-2</v>
          </cell>
          <cell r="G957">
            <v>0</v>
          </cell>
          <cell r="H957">
            <v>37875</v>
          </cell>
          <cell r="I957" t="str">
            <v>CDB</v>
          </cell>
          <cell r="J957" t="str">
            <v>NOM</v>
          </cell>
          <cell r="K957">
            <v>184</v>
          </cell>
          <cell r="L957">
            <v>2.0500000000000003</v>
          </cell>
          <cell r="M957">
            <v>2998.1999999999971</v>
          </cell>
          <cell r="N957" t="str">
            <v>NUEVA</v>
          </cell>
        </row>
        <row r="958">
          <cell r="B958">
            <v>37698</v>
          </cell>
          <cell r="C958">
            <v>40</v>
          </cell>
          <cell r="D958">
            <v>40</v>
          </cell>
          <cell r="E958">
            <v>161.69999999999999</v>
          </cell>
          <cell r="F958">
            <v>4.1000000000000002E-2</v>
          </cell>
          <cell r="G958">
            <v>0</v>
          </cell>
          <cell r="H958">
            <v>37881</v>
          </cell>
          <cell r="I958" t="str">
            <v>CDB</v>
          </cell>
          <cell r="J958" t="str">
            <v>NOM</v>
          </cell>
          <cell r="K958">
            <v>183</v>
          </cell>
          <cell r="L958">
            <v>1.6400000000000001</v>
          </cell>
          <cell r="M958">
            <v>2865.0999999999985</v>
          </cell>
          <cell r="N958" t="str">
            <v>REAPERTURA</v>
          </cell>
        </row>
        <row r="959">
          <cell r="B959">
            <v>37699</v>
          </cell>
          <cell r="C959">
            <v>65</v>
          </cell>
          <cell r="D959">
            <v>65</v>
          </cell>
          <cell r="E959">
            <v>172.2</v>
          </cell>
          <cell r="F959">
            <v>4.1399999999999999E-2</v>
          </cell>
          <cell r="G959">
            <v>0</v>
          </cell>
          <cell r="H959">
            <v>37881</v>
          </cell>
          <cell r="I959" t="str">
            <v>CDB</v>
          </cell>
          <cell r="J959" t="str">
            <v>NOM</v>
          </cell>
          <cell r="K959">
            <v>182</v>
          </cell>
          <cell r="L959">
            <v>2.6909999999999998</v>
          </cell>
          <cell r="M959">
            <v>2930.0999999999985</v>
          </cell>
          <cell r="N959" t="str">
            <v>REAPERTURA</v>
          </cell>
        </row>
        <row r="960">
          <cell r="B960">
            <v>37700</v>
          </cell>
          <cell r="C960">
            <v>40</v>
          </cell>
          <cell r="D960">
            <v>40</v>
          </cell>
          <cell r="E960">
            <v>85</v>
          </cell>
          <cell r="F960">
            <v>4.58E-2</v>
          </cell>
          <cell r="G960">
            <v>0</v>
          </cell>
          <cell r="H960">
            <v>38068</v>
          </cell>
          <cell r="I960" t="str">
            <v>CDB</v>
          </cell>
          <cell r="J960" t="str">
            <v>NOM</v>
          </cell>
          <cell r="K960">
            <v>368</v>
          </cell>
          <cell r="L960">
            <v>1.8320000000000001</v>
          </cell>
          <cell r="M960">
            <v>2970.0999999999985</v>
          </cell>
          <cell r="N960" t="str">
            <v>NUEVA</v>
          </cell>
        </row>
        <row r="961">
          <cell r="B961">
            <v>37700</v>
          </cell>
          <cell r="C961">
            <v>60</v>
          </cell>
          <cell r="D961">
            <v>60</v>
          </cell>
          <cell r="E961">
            <v>133</v>
          </cell>
          <cell r="F961">
            <v>3.6900000000000002E-2</v>
          </cell>
          <cell r="G961">
            <v>0</v>
          </cell>
          <cell r="H961">
            <v>37707</v>
          </cell>
          <cell r="I961" t="str">
            <v>CDB</v>
          </cell>
          <cell r="J961" t="str">
            <v>NOM</v>
          </cell>
          <cell r="K961">
            <v>7</v>
          </cell>
          <cell r="L961">
            <v>2.214</v>
          </cell>
          <cell r="M961">
            <v>3030.0999999999985</v>
          </cell>
          <cell r="N961" t="str">
            <v>NUEVA</v>
          </cell>
        </row>
        <row r="962">
          <cell r="B962">
            <v>37704</v>
          </cell>
          <cell r="C962">
            <v>30</v>
          </cell>
          <cell r="D962">
            <v>30</v>
          </cell>
          <cell r="E962">
            <v>89</v>
          </cell>
          <cell r="F962">
            <v>3.3500000000000002E-2</v>
          </cell>
          <cell r="G962">
            <v>0</v>
          </cell>
          <cell r="H962">
            <v>38393</v>
          </cell>
          <cell r="I962" t="str">
            <v>CDB</v>
          </cell>
          <cell r="J962" t="str">
            <v>NOM</v>
          </cell>
          <cell r="K962">
            <v>689</v>
          </cell>
          <cell r="L962">
            <v>1.0050000000000001</v>
          </cell>
          <cell r="M962">
            <v>3060.0999999999985</v>
          </cell>
          <cell r="N962" t="str">
            <v>REAPERTURA</v>
          </cell>
        </row>
        <row r="963">
          <cell r="B963">
            <v>37705</v>
          </cell>
          <cell r="C963">
            <v>40</v>
          </cell>
          <cell r="D963">
            <v>40</v>
          </cell>
          <cell r="E963">
            <v>80</v>
          </cell>
          <cell r="F963">
            <v>3.95E-2</v>
          </cell>
          <cell r="G963">
            <v>0</v>
          </cell>
          <cell r="H963">
            <v>37712</v>
          </cell>
          <cell r="I963" t="str">
            <v>CDB</v>
          </cell>
          <cell r="J963" t="str">
            <v>NOM</v>
          </cell>
          <cell r="K963">
            <v>7</v>
          </cell>
          <cell r="L963">
            <v>1.58</v>
          </cell>
          <cell r="M963">
            <v>3100.0999999999985</v>
          </cell>
          <cell r="N963" t="str">
            <v>NUEVA</v>
          </cell>
        </row>
        <row r="964">
          <cell r="B964">
            <v>37706</v>
          </cell>
          <cell r="C964">
            <v>30</v>
          </cell>
          <cell r="D964">
            <v>30</v>
          </cell>
          <cell r="E964">
            <v>65.5</v>
          </cell>
          <cell r="F964">
            <v>3.9E-2</v>
          </cell>
          <cell r="G964">
            <v>0</v>
          </cell>
          <cell r="H964">
            <v>37713</v>
          </cell>
          <cell r="I964" t="str">
            <v>CDB</v>
          </cell>
          <cell r="J964" t="str">
            <v>NOM</v>
          </cell>
          <cell r="K964">
            <v>7</v>
          </cell>
          <cell r="L964">
            <v>1.17</v>
          </cell>
          <cell r="M964">
            <v>3130.0999999999985</v>
          </cell>
          <cell r="N964" t="str">
            <v>REAPERTURA</v>
          </cell>
        </row>
        <row r="965">
          <cell r="B965">
            <v>37707</v>
          </cell>
          <cell r="C965">
            <v>40</v>
          </cell>
          <cell r="D965">
            <v>40</v>
          </cell>
          <cell r="E965">
            <v>96</v>
          </cell>
          <cell r="F965">
            <v>4.0899999999999999E-2</v>
          </cell>
          <cell r="G965">
            <v>0</v>
          </cell>
          <cell r="H965">
            <v>37790</v>
          </cell>
          <cell r="I965" t="str">
            <v>CDB</v>
          </cell>
          <cell r="J965" t="str">
            <v>NOM</v>
          </cell>
          <cell r="K965">
            <v>83</v>
          </cell>
          <cell r="L965">
            <v>1.6359999999999999</v>
          </cell>
          <cell r="M965">
            <v>3110.0999999999985</v>
          </cell>
          <cell r="N965" t="str">
            <v>REAPERTURA</v>
          </cell>
        </row>
        <row r="966">
          <cell r="B966">
            <v>37707</v>
          </cell>
          <cell r="C966">
            <v>40</v>
          </cell>
          <cell r="D966">
            <v>9</v>
          </cell>
          <cell r="E966">
            <v>95</v>
          </cell>
          <cell r="F966">
            <v>3.8800000000000001E-2</v>
          </cell>
          <cell r="G966">
            <v>0</v>
          </cell>
          <cell r="H966">
            <v>37714</v>
          </cell>
          <cell r="I966" t="str">
            <v>CDB</v>
          </cell>
          <cell r="J966" t="str">
            <v>NOM</v>
          </cell>
          <cell r="K966">
            <v>7</v>
          </cell>
          <cell r="L966">
            <v>0.34920000000000001</v>
          </cell>
          <cell r="M966">
            <v>3119.0999999999985</v>
          </cell>
          <cell r="N966" t="str">
            <v>NUEVA</v>
          </cell>
        </row>
        <row r="967">
          <cell r="B967">
            <v>37708</v>
          </cell>
          <cell r="C967">
            <v>40</v>
          </cell>
          <cell r="D967">
            <v>40</v>
          </cell>
          <cell r="E967">
            <v>93</v>
          </cell>
          <cell r="F967">
            <v>4.6899999999999997E-2</v>
          </cell>
          <cell r="G967">
            <v>0</v>
          </cell>
          <cell r="H967">
            <v>38068</v>
          </cell>
          <cell r="I967" t="str">
            <v>CDB</v>
          </cell>
          <cell r="J967" t="str">
            <v>NOM</v>
          </cell>
          <cell r="K967">
            <v>360</v>
          </cell>
          <cell r="L967">
            <v>1.8759999999999999</v>
          </cell>
          <cell r="M967">
            <v>3159.0999999999985</v>
          </cell>
          <cell r="N967" t="str">
            <v>REAPERTURA</v>
          </cell>
        </row>
        <row r="968">
          <cell r="B968">
            <v>37721</v>
          </cell>
          <cell r="C968">
            <v>30</v>
          </cell>
          <cell r="D968">
            <v>30</v>
          </cell>
          <cell r="E968">
            <v>128.5</v>
          </cell>
          <cell r="F968">
            <v>4.1500000000000002E-2</v>
          </cell>
          <cell r="G968">
            <v>0</v>
          </cell>
          <cell r="H968">
            <v>37909</v>
          </cell>
          <cell r="I968" t="str">
            <v>CDB</v>
          </cell>
          <cell r="J968" t="str">
            <v>NOM</v>
          </cell>
          <cell r="K968">
            <v>188</v>
          </cell>
          <cell r="L968">
            <v>1.2450000000000001</v>
          </cell>
          <cell r="M968">
            <v>2920.0999999999985</v>
          </cell>
          <cell r="N968" t="str">
            <v>REAPERTURA</v>
          </cell>
        </row>
        <row r="969">
          <cell r="B969">
            <v>37722</v>
          </cell>
          <cell r="C969">
            <v>50</v>
          </cell>
          <cell r="D969">
            <v>50</v>
          </cell>
          <cell r="E969">
            <v>170</v>
          </cell>
          <cell r="F969">
            <v>4.58E-2</v>
          </cell>
          <cell r="G969">
            <v>0</v>
          </cell>
          <cell r="H969">
            <v>38068</v>
          </cell>
          <cell r="I969" t="str">
            <v>CDB</v>
          </cell>
          <cell r="J969" t="str">
            <v>NOM</v>
          </cell>
          <cell r="K969">
            <v>346</v>
          </cell>
          <cell r="L969">
            <v>2.29</v>
          </cell>
          <cell r="M969">
            <v>2970.0999999999985</v>
          </cell>
          <cell r="N969" t="str">
            <v>REAPERTURA</v>
          </cell>
        </row>
        <row r="970">
          <cell r="B970">
            <v>37733</v>
          </cell>
          <cell r="C970">
            <v>70</v>
          </cell>
          <cell r="D970">
            <v>70</v>
          </cell>
          <cell r="E970">
            <v>197</v>
          </cell>
          <cell r="F970">
            <v>3.8300000000000001E-2</v>
          </cell>
          <cell r="G970">
            <v>0</v>
          </cell>
          <cell r="H970">
            <v>37824</v>
          </cell>
          <cell r="I970" t="str">
            <v>CDB</v>
          </cell>
          <cell r="J970" t="str">
            <v>NOM</v>
          </cell>
          <cell r="K970">
            <v>91</v>
          </cell>
          <cell r="L970">
            <v>2.681</v>
          </cell>
          <cell r="M970">
            <v>2950.0999999999985</v>
          </cell>
          <cell r="N970" t="str">
            <v>NUEVA</v>
          </cell>
        </row>
        <row r="971">
          <cell r="B971">
            <v>37734</v>
          </cell>
          <cell r="C971">
            <v>40</v>
          </cell>
          <cell r="D971">
            <v>40</v>
          </cell>
          <cell r="E971">
            <v>182</v>
          </cell>
          <cell r="F971">
            <v>5.96E-2</v>
          </cell>
          <cell r="G971">
            <v>0</v>
          </cell>
          <cell r="H971">
            <v>38467</v>
          </cell>
          <cell r="I971" t="str">
            <v>CDB</v>
          </cell>
          <cell r="J971" t="str">
            <v>NOM</v>
          </cell>
          <cell r="K971">
            <v>733</v>
          </cell>
          <cell r="L971">
            <v>2.3839999999999999</v>
          </cell>
          <cell r="M971">
            <v>2990.0999999999985</v>
          </cell>
          <cell r="N971" t="str">
            <v>NUEVA</v>
          </cell>
        </row>
        <row r="972">
          <cell r="B972">
            <v>37735</v>
          </cell>
          <cell r="C972">
            <v>50</v>
          </cell>
          <cell r="D972">
            <v>50</v>
          </cell>
          <cell r="E972">
            <v>206.3</v>
          </cell>
          <cell r="F972">
            <v>3.4700000000000002E-2</v>
          </cell>
          <cell r="G972">
            <v>0</v>
          </cell>
          <cell r="H972">
            <v>38068</v>
          </cell>
          <cell r="I972" t="str">
            <v>CDB</v>
          </cell>
          <cell r="J972" t="str">
            <v>NOM</v>
          </cell>
          <cell r="K972">
            <v>333</v>
          </cell>
          <cell r="L972">
            <v>1.7350000000000001</v>
          </cell>
          <cell r="M972">
            <v>3040.0999999999985</v>
          </cell>
          <cell r="N972" t="str">
            <v>REAPERTURA</v>
          </cell>
        </row>
        <row r="973">
          <cell r="B973">
            <v>37748</v>
          </cell>
          <cell r="C973">
            <v>85</v>
          </cell>
          <cell r="D973">
            <v>85</v>
          </cell>
          <cell r="E973">
            <v>224</v>
          </cell>
          <cell r="F973">
            <v>4.6399999999999997E-2</v>
          </cell>
          <cell r="G973">
            <v>0</v>
          </cell>
          <cell r="H973">
            <v>38114</v>
          </cell>
          <cell r="I973" t="str">
            <v>CDB</v>
          </cell>
          <cell r="J973" t="str">
            <v>NOM</v>
          </cell>
          <cell r="K973">
            <v>366</v>
          </cell>
          <cell r="L973">
            <v>3.944</v>
          </cell>
          <cell r="M973">
            <v>2925.0999999999985</v>
          </cell>
          <cell r="N973" t="str">
            <v>NUEVA</v>
          </cell>
        </row>
        <row r="974">
          <cell r="B974">
            <v>37749</v>
          </cell>
          <cell r="C974">
            <v>50</v>
          </cell>
          <cell r="D974">
            <v>50</v>
          </cell>
          <cell r="E974">
            <v>133.4</v>
          </cell>
          <cell r="F974">
            <v>6.0199999999999997E-2</v>
          </cell>
          <cell r="G974">
            <v>0</v>
          </cell>
          <cell r="H974">
            <v>38467</v>
          </cell>
          <cell r="I974" t="str">
            <v>CDB</v>
          </cell>
          <cell r="J974" t="str">
            <v>NOM</v>
          </cell>
          <cell r="K974">
            <v>718</v>
          </cell>
          <cell r="L974">
            <v>3.01</v>
          </cell>
          <cell r="M974">
            <v>2975.0999999999985</v>
          </cell>
          <cell r="N974" t="str">
            <v>REAPERTURA</v>
          </cell>
        </row>
        <row r="975">
          <cell r="B975">
            <v>37749</v>
          </cell>
          <cell r="C975">
            <v>75</v>
          </cell>
          <cell r="D975">
            <v>75</v>
          </cell>
          <cell r="E975">
            <v>137</v>
          </cell>
          <cell r="F975">
            <v>5.4600000000000003E-2</v>
          </cell>
          <cell r="G975">
            <v>0</v>
          </cell>
          <cell r="H975">
            <v>38299</v>
          </cell>
          <cell r="I975" t="str">
            <v>CDB</v>
          </cell>
          <cell r="J975" t="str">
            <v>NOM</v>
          </cell>
          <cell r="K975">
            <v>550</v>
          </cell>
          <cell r="L975">
            <v>4.0950000000000006</v>
          </cell>
          <cell r="M975">
            <v>3050.0999999999985</v>
          </cell>
          <cell r="N975" t="str">
            <v>NUEVA</v>
          </cell>
        </row>
        <row r="976">
          <cell r="B976">
            <v>37750</v>
          </cell>
          <cell r="C976">
            <v>30</v>
          </cell>
          <cell r="D976">
            <v>30</v>
          </cell>
          <cell r="E976">
            <v>42.4</v>
          </cell>
          <cell r="F976">
            <v>3.6900000000000002E-2</v>
          </cell>
          <cell r="G976">
            <v>0</v>
          </cell>
          <cell r="H976">
            <v>37757</v>
          </cell>
          <cell r="I976" t="str">
            <v>CDB</v>
          </cell>
          <cell r="J976" t="str">
            <v>NOM</v>
          </cell>
          <cell r="K976">
            <v>7</v>
          </cell>
          <cell r="L976">
            <v>1.107</v>
          </cell>
          <cell r="M976">
            <v>3080.0999999999985</v>
          </cell>
          <cell r="N976" t="str">
            <v>NUEVA</v>
          </cell>
        </row>
        <row r="977">
          <cell r="B977">
            <v>37753</v>
          </cell>
          <cell r="C977">
            <v>50</v>
          </cell>
          <cell r="D977">
            <v>50</v>
          </cell>
          <cell r="E977">
            <v>187.5</v>
          </cell>
          <cell r="F977">
            <v>4.2799999999999998E-2</v>
          </cell>
          <cell r="G977">
            <v>0</v>
          </cell>
          <cell r="H977">
            <v>37938</v>
          </cell>
          <cell r="I977" t="str">
            <v>CDB</v>
          </cell>
          <cell r="J977" t="str">
            <v>NOM</v>
          </cell>
          <cell r="K977">
            <v>185</v>
          </cell>
          <cell r="L977">
            <v>2.1399999999999997</v>
          </cell>
          <cell r="M977">
            <v>3070.0999999999985</v>
          </cell>
          <cell r="N977" t="str">
            <v>REAPERTURA</v>
          </cell>
        </row>
        <row r="978">
          <cell r="B978">
            <v>37753</v>
          </cell>
          <cell r="C978">
            <v>150</v>
          </cell>
          <cell r="D978">
            <v>115.5</v>
          </cell>
          <cell r="E978">
            <v>223.6</v>
          </cell>
          <cell r="F978">
            <v>3.9300000000000002E-2</v>
          </cell>
          <cell r="G978">
            <v>0</v>
          </cell>
          <cell r="H978">
            <v>37760</v>
          </cell>
          <cell r="I978" t="str">
            <v>CDB</v>
          </cell>
          <cell r="J978" t="str">
            <v>NOM</v>
          </cell>
          <cell r="K978">
            <v>7</v>
          </cell>
          <cell r="L978">
            <v>4.5391500000000002</v>
          </cell>
          <cell r="M978">
            <v>3185.5999999999985</v>
          </cell>
          <cell r="N978" t="str">
            <v>NUEVA</v>
          </cell>
        </row>
        <row r="979">
          <cell r="B979">
            <v>37781</v>
          </cell>
          <cell r="C979">
            <v>40</v>
          </cell>
          <cell r="D979">
            <v>40</v>
          </cell>
          <cell r="E979">
            <v>109.2</v>
          </cell>
          <cell r="F979">
            <v>4.5999999999999999E-2</v>
          </cell>
          <cell r="G979">
            <v>0</v>
          </cell>
          <cell r="H979">
            <v>38114</v>
          </cell>
          <cell r="I979" t="str">
            <v>CDB</v>
          </cell>
          <cell r="J979" t="str">
            <v>NOM</v>
          </cell>
          <cell r="K979">
            <v>333</v>
          </cell>
          <cell r="L979">
            <v>1.8399999999999999</v>
          </cell>
          <cell r="M979">
            <v>2965.0999999999985</v>
          </cell>
          <cell r="N979" t="str">
            <v>REAPERTURA</v>
          </cell>
        </row>
        <row r="980">
          <cell r="B980">
            <v>37781</v>
          </cell>
          <cell r="C980">
            <v>60</v>
          </cell>
          <cell r="D980">
            <v>60</v>
          </cell>
          <cell r="E980">
            <v>150.19999999999999</v>
          </cell>
          <cell r="F980">
            <v>4.2900000000000001E-2</v>
          </cell>
          <cell r="G980">
            <v>0</v>
          </cell>
          <cell r="H980">
            <v>37971</v>
          </cell>
          <cell r="I980" t="str">
            <v>CDB</v>
          </cell>
          <cell r="J980" t="str">
            <v>NOM</v>
          </cell>
          <cell r="K980">
            <v>190</v>
          </cell>
          <cell r="L980">
            <v>2.5739999999999998</v>
          </cell>
          <cell r="M980">
            <v>3025.0999999999985</v>
          </cell>
          <cell r="N980" t="str">
            <v>REAPERTURA</v>
          </cell>
        </row>
        <row r="981">
          <cell r="B981">
            <v>37789</v>
          </cell>
          <cell r="C981">
            <v>75</v>
          </cell>
          <cell r="D981">
            <v>75</v>
          </cell>
          <cell r="E981">
            <v>195.2</v>
          </cell>
          <cell r="F981">
            <v>3.9899999999999998E-2</v>
          </cell>
          <cell r="G981">
            <v>0</v>
          </cell>
          <cell r="H981">
            <v>37971</v>
          </cell>
          <cell r="I981" t="str">
            <v>CDB</v>
          </cell>
          <cell r="J981" t="str">
            <v>NOM</v>
          </cell>
          <cell r="K981">
            <v>182</v>
          </cell>
          <cell r="L981">
            <v>2.9924999999999997</v>
          </cell>
          <cell r="M981">
            <v>2940</v>
          </cell>
          <cell r="N981" t="str">
            <v>REAPERTURA</v>
          </cell>
        </row>
        <row r="982">
          <cell r="B982">
            <v>37804</v>
          </cell>
          <cell r="C982">
            <v>45</v>
          </cell>
          <cell r="D982">
            <v>45</v>
          </cell>
          <cell r="E982">
            <v>149.30000000000001</v>
          </cell>
          <cell r="F982">
            <v>3.5900000000000001E-2</v>
          </cell>
          <cell r="G982">
            <v>0</v>
          </cell>
          <cell r="H982">
            <v>37909</v>
          </cell>
          <cell r="I982" t="str">
            <v>CDB</v>
          </cell>
          <cell r="J982" t="str">
            <v>NOM</v>
          </cell>
          <cell r="K982">
            <v>105</v>
          </cell>
          <cell r="L982">
            <v>1.6155000000000002</v>
          </cell>
          <cell r="M982">
            <v>2815</v>
          </cell>
          <cell r="N982" t="str">
            <v>REAPERTURA</v>
          </cell>
        </row>
        <row r="983">
          <cell r="B983">
            <v>37805</v>
          </cell>
          <cell r="C983">
            <v>115</v>
          </cell>
          <cell r="D983">
            <v>115</v>
          </cell>
          <cell r="E983">
            <v>295</v>
          </cell>
          <cell r="F983">
            <v>3.6600000000000001E-2</v>
          </cell>
          <cell r="G983">
            <v>0</v>
          </cell>
          <cell r="H983">
            <v>37812</v>
          </cell>
          <cell r="I983" t="str">
            <v>CDB</v>
          </cell>
          <cell r="J983" t="str">
            <v>NOM</v>
          </cell>
          <cell r="K983">
            <v>7</v>
          </cell>
          <cell r="L983">
            <v>4.2089999999999996</v>
          </cell>
          <cell r="M983">
            <v>2930</v>
          </cell>
          <cell r="N983" t="str">
            <v>NUEVA</v>
          </cell>
        </row>
        <row r="984">
          <cell r="B984">
            <v>37809</v>
          </cell>
          <cell r="C984">
            <v>40</v>
          </cell>
          <cell r="D984">
            <v>40</v>
          </cell>
          <cell r="E984">
            <v>169.4</v>
          </cell>
          <cell r="F984">
            <v>3.6999999999999998E-2</v>
          </cell>
          <cell r="G984">
            <v>0</v>
          </cell>
          <cell r="H984">
            <v>37995</v>
          </cell>
          <cell r="I984" t="str">
            <v>CDB</v>
          </cell>
          <cell r="J984" t="str">
            <v>NOM</v>
          </cell>
          <cell r="K984">
            <v>186</v>
          </cell>
          <cell r="L984">
            <v>1.48</v>
          </cell>
          <cell r="M984">
            <v>2895</v>
          </cell>
          <cell r="N984" t="str">
            <v>REAPERTURA</v>
          </cell>
        </row>
        <row r="985">
          <cell r="B985">
            <v>37809</v>
          </cell>
          <cell r="C985">
            <v>90</v>
          </cell>
          <cell r="D985">
            <v>90</v>
          </cell>
          <cell r="E985">
            <v>171.5</v>
          </cell>
          <cell r="F985">
            <v>3.61E-2</v>
          </cell>
          <cell r="G985">
            <v>0</v>
          </cell>
          <cell r="H985">
            <v>37909</v>
          </cell>
          <cell r="I985" t="str">
            <v>CDB</v>
          </cell>
          <cell r="J985" t="str">
            <v>NOM</v>
          </cell>
          <cell r="K985">
            <v>100</v>
          </cell>
          <cell r="L985">
            <v>3.2490000000000001</v>
          </cell>
          <cell r="M985">
            <v>2985</v>
          </cell>
          <cell r="N985" t="str">
            <v>REAPERTURA</v>
          </cell>
        </row>
        <row r="986">
          <cell r="B986">
            <v>37812</v>
          </cell>
          <cell r="C986">
            <v>60</v>
          </cell>
          <cell r="D986">
            <v>60</v>
          </cell>
          <cell r="E986">
            <v>231.5</v>
          </cell>
          <cell r="F986">
            <v>3.9199999999999999E-2</v>
          </cell>
          <cell r="G986">
            <v>0</v>
          </cell>
          <cell r="H986">
            <v>38176</v>
          </cell>
          <cell r="I986" t="str">
            <v>CDB</v>
          </cell>
          <cell r="J986" t="str">
            <v>NOM</v>
          </cell>
          <cell r="K986">
            <v>364</v>
          </cell>
          <cell r="L986">
            <v>2.3519999999999999</v>
          </cell>
          <cell r="M986">
            <v>2930</v>
          </cell>
          <cell r="N986" t="str">
            <v>REAPERTURA</v>
          </cell>
        </row>
        <row r="987">
          <cell r="B987">
            <v>37816</v>
          </cell>
          <cell r="C987">
            <v>100</v>
          </cell>
          <cell r="D987">
            <v>100</v>
          </cell>
          <cell r="E987">
            <v>275</v>
          </cell>
          <cell r="F987">
            <v>3.9399999999999998E-2</v>
          </cell>
          <cell r="G987">
            <v>0</v>
          </cell>
          <cell r="H987">
            <v>38182</v>
          </cell>
          <cell r="I987" t="str">
            <v>CDB</v>
          </cell>
          <cell r="J987" t="str">
            <v>NOM</v>
          </cell>
          <cell r="K987">
            <v>366</v>
          </cell>
          <cell r="L987">
            <v>3.94</v>
          </cell>
          <cell r="M987">
            <v>2900</v>
          </cell>
          <cell r="N987" t="str">
            <v>NUEVA</v>
          </cell>
        </row>
        <row r="988">
          <cell r="B988">
            <v>37816</v>
          </cell>
          <cell r="C988">
            <v>95</v>
          </cell>
          <cell r="D988">
            <v>95</v>
          </cell>
          <cell r="E988">
            <v>202.5</v>
          </cell>
          <cell r="F988">
            <v>3.6700000000000003E-2</v>
          </cell>
          <cell r="G988">
            <v>0</v>
          </cell>
          <cell r="H988">
            <v>37966</v>
          </cell>
          <cell r="I988" t="str">
            <v>CDB</v>
          </cell>
          <cell r="J988" t="str">
            <v>NOM</v>
          </cell>
          <cell r="K988">
            <v>150</v>
          </cell>
          <cell r="L988">
            <v>3.4865000000000004</v>
          </cell>
          <cell r="M988">
            <v>2995</v>
          </cell>
          <cell r="N988" t="str">
            <v>REAPERTURA</v>
          </cell>
        </row>
        <row r="989">
          <cell r="B989">
            <v>37816</v>
          </cell>
          <cell r="C989">
            <v>200</v>
          </cell>
          <cell r="D989">
            <v>200</v>
          </cell>
          <cell r="E989">
            <v>395.5</v>
          </cell>
          <cell r="F989">
            <v>3.3300000000000003E-2</v>
          </cell>
          <cell r="G989">
            <v>0</v>
          </cell>
          <cell r="H989">
            <v>37823</v>
          </cell>
          <cell r="I989" t="str">
            <v>CDB</v>
          </cell>
          <cell r="J989" t="str">
            <v>NOM</v>
          </cell>
          <cell r="K989">
            <v>7</v>
          </cell>
          <cell r="L989">
            <v>6.660000000000001</v>
          </cell>
          <cell r="M989">
            <v>3195</v>
          </cell>
          <cell r="N989" t="str">
            <v>NUEVA</v>
          </cell>
        </row>
        <row r="990">
          <cell r="B990">
            <v>37824</v>
          </cell>
          <cell r="C990">
            <v>100</v>
          </cell>
          <cell r="D990">
            <v>100</v>
          </cell>
          <cell r="E990">
            <v>212</v>
          </cell>
          <cell r="F990">
            <v>3.9100000000000003E-2</v>
          </cell>
          <cell r="G990">
            <v>0</v>
          </cell>
          <cell r="H990">
            <v>38182</v>
          </cell>
          <cell r="I990" t="str">
            <v>CDB</v>
          </cell>
          <cell r="J990" t="str">
            <v>NOM</v>
          </cell>
          <cell r="K990">
            <v>358</v>
          </cell>
          <cell r="L990">
            <v>3.91</v>
          </cell>
          <cell r="M990">
            <v>3025</v>
          </cell>
          <cell r="N990" t="str">
            <v>REAPERTURA</v>
          </cell>
        </row>
        <row r="991">
          <cell r="B991">
            <v>37824</v>
          </cell>
          <cell r="C991">
            <v>40</v>
          </cell>
          <cell r="D991">
            <v>40</v>
          </cell>
          <cell r="E991">
            <v>90</v>
          </cell>
          <cell r="F991">
            <v>3.3399999999999999E-2</v>
          </cell>
          <cell r="G991">
            <v>0</v>
          </cell>
          <cell r="H991">
            <v>37832</v>
          </cell>
          <cell r="I991" t="str">
            <v>CDB</v>
          </cell>
          <cell r="J991" t="str">
            <v>NOM</v>
          </cell>
          <cell r="K991">
            <v>8</v>
          </cell>
          <cell r="L991">
            <v>1.3359999999999999</v>
          </cell>
          <cell r="M991">
            <v>3065</v>
          </cell>
          <cell r="N991" t="str">
            <v>REAPERTURA</v>
          </cell>
        </row>
        <row r="992">
          <cell r="B992">
            <v>37833</v>
          </cell>
          <cell r="C992">
            <v>100</v>
          </cell>
          <cell r="D992">
            <v>100</v>
          </cell>
          <cell r="E992">
            <v>276</v>
          </cell>
          <cell r="F992">
            <v>3.9E-2</v>
          </cell>
          <cell r="G992">
            <v>0</v>
          </cell>
          <cell r="H992">
            <v>38182</v>
          </cell>
          <cell r="I992" t="str">
            <v>CDB</v>
          </cell>
          <cell r="J992" t="str">
            <v>NOM</v>
          </cell>
          <cell r="K992">
            <v>349</v>
          </cell>
          <cell r="L992">
            <v>3.9</v>
          </cell>
          <cell r="M992">
            <v>3075</v>
          </cell>
          <cell r="N992" t="str">
            <v>REAPERTURA</v>
          </cell>
        </row>
        <row r="993">
          <cell r="B993">
            <v>37839</v>
          </cell>
          <cell r="C993">
            <v>100</v>
          </cell>
          <cell r="D993">
            <v>100</v>
          </cell>
          <cell r="E993">
            <v>156</v>
          </cell>
          <cell r="F993">
            <v>3.27E-2</v>
          </cell>
          <cell r="G993">
            <v>0</v>
          </cell>
          <cell r="H993">
            <v>37846</v>
          </cell>
          <cell r="I993" t="str">
            <v>CDB</v>
          </cell>
          <cell r="J993" t="str">
            <v>NOM</v>
          </cell>
          <cell r="K993">
            <v>7</v>
          </cell>
          <cell r="L993">
            <v>3.27</v>
          </cell>
          <cell r="M993">
            <v>3175</v>
          </cell>
          <cell r="N993" t="str">
            <v>REAPERTURA</v>
          </cell>
        </row>
        <row r="994">
          <cell r="B994">
            <v>37840</v>
          </cell>
          <cell r="C994">
            <v>60</v>
          </cell>
          <cell r="D994">
            <v>60</v>
          </cell>
          <cell r="E994">
            <v>230</v>
          </cell>
          <cell r="F994">
            <v>3.4700000000000002E-2</v>
          </cell>
          <cell r="G994">
            <v>0</v>
          </cell>
          <cell r="H994">
            <v>38026</v>
          </cell>
          <cell r="I994" t="str">
            <v>CDB</v>
          </cell>
          <cell r="J994" t="str">
            <v>NOM</v>
          </cell>
          <cell r="K994">
            <v>186</v>
          </cell>
          <cell r="L994">
            <v>2.0820000000000003</v>
          </cell>
          <cell r="M994">
            <v>3160</v>
          </cell>
          <cell r="N994" t="str">
            <v>NUEVA</v>
          </cell>
        </row>
        <row r="995">
          <cell r="B995">
            <v>37840</v>
          </cell>
          <cell r="C995">
            <v>120</v>
          </cell>
          <cell r="D995">
            <v>120</v>
          </cell>
          <cell r="E995">
            <v>121</v>
          </cell>
          <cell r="F995">
            <v>3.3399999999999999E-2</v>
          </cell>
          <cell r="G995">
            <v>0</v>
          </cell>
          <cell r="H995">
            <v>37847</v>
          </cell>
          <cell r="I995" t="str">
            <v>CDB</v>
          </cell>
          <cell r="J995" t="str">
            <v>NOM</v>
          </cell>
          <cell r="K995">
            <v>7</v>
          </cell>
          <cell r="L995">
            <v>4.008</v>
          </cell>
          <cell r="M995">
            <v>3280</v>
          </cell>
          <cell r="N995" t="str">
            <v>NUEVA</v>
          </cell>
        </row>
        <row r="996">
          <cell r="B996">
            <v>37841</v>
          </cell>
          <cell r="C996">
            <v>90</v>
          </cell>
          <cell r="D996">
            <v>89.9</v>
          </cell>
          <cell r="E996">
            <v>189.2</v>
          </cell>
          <cell r="F996">
            <v>4.1700000000000001E-2</v>
          </cell>
          <cell r="G996">
            <v>0</v>
          </cell>
          <cell r="H996">
            <v>38572</v>
          </cell>
          <cell r="I996" t="str">
            <v>CDB</v>
          </cell>
          <cell r="J996" t="str">
            <v>NOM</v>
          </cell>
          <cell r="K996">
            <v>731</v>
          </cell>
          <cell r="L996">
            <v>3.7488300000000003</v>
          </cell>
          <cell r="M996">
            <v>3369.9000000000015</v>
          </cell>
          <cell r="N996" t="str">
            <v>NUEVA</v>
          </cell>
        </row>
        <row r="997">
          <cell r="B997">
            <v>37844</v>
          </cell>
          <cell r="C997">
            <v>30</v>
          </cell>
          <cell r="D997">
            <v>30</v>
          </cell>
          <cell r="E997">
            <v>140.5</v>
          </cell>
          <cell r="F997">
            <v>4.0899999999999999E-2</v>
          </cell>
          <cell r="G997">
            <v>0</v>
          </cell>
          <cell r="H997">
            <v>38467</v>
          </cell>
          <cell r="I997" t="str">
            <v>CDB</v>
          </cell>
          <cell r="J997" t="str">
            <v>NOM</v>
          </cell>
          <cell r="K997">
            <v>623</v>
          </cell>
          <cell r="L997">
            <v>1.2269999999999999</v>
          </cell>
          <cell r="M997">
            <v>3399.9000000000015</v>
          </cell>
          <cell r="N997" t="str">
            <v>REAPERTURA</v>
          </cell>
        </row>
        <row r="998">
          <cell r="B998">
            <v>37844</v>
          </cell>
          <cell r="C998">
            <v>70</v>
          </cell>
          <cell r="D998">
            <v>70</v>
          </cell>
          <cell r="E998">
            <v>157</v>
          </cell>
          <cell r="F998">
            <v>2.9899999999999999E-2</v>
          </cell>
          <cell r="G998">
            <v>0</v>
          </cell>
          <cell r="H998">
            <v>37966</v>
          </cell>
          <cell r="I998" t="str">
            <v>CDB</v>
          </cell>
          <cell r="J998" t="str">
            <v>NOM</v>
          </cell>
          <cell r="K998">
            <v>122</v>
          </cell>
          <cell r="L998">
            <v>2.093</v>
          </cell>
          <cell r="M998">
            <v>3469.9000000000015</v>
          </cell>
          <cell r="N998" t="str">
            <v>REAPERTURA</v>
          </cell>
        </row>
        <row r="999">
          <cell r="B999">
            <v>37845</v>
          </cell>
          <cell r="C999">
            <v>60</v>
          </cell>
          <cell r="D999">
            <v>60</v>
          </cell>
          <cell r="E999">
            <v>127.6</v>
          </cell>
          <cell r="F999">
            <v>3.5799999999999998E-2</v>
          </cell>
          <cell r="G999">
            <v>0</v>
          </cell>
          <cell r="H999">
            <v>38211</v>
          </cell>
          <cell r="I999" t="str">
            <v>CDB</v>
          </cell>
          <cell r="J999" t="str">
            <v>NOM</v>
          </cell>
          <cell r="K999">
            <v>366</v>
          </cell>
          <cell r="L999">
            <v>2.1479999999999997</v>
          </cell>
          <cell r="M999">
            <v>3529.9000000000015</v>
          </cell>
          <cell r="N999" t="str">
            <v>NUEVA</v>
          </cell>
        </row>
        <row r="1000">
          <cell r="B1000">
            <v>37845</v>
          </cell>
          <cell r="C1000">
            <v>30</v>
          </cell>
          <cell r="D1000">
            <v>30</v>
          </cell>
          <cell r="E1000">
            <v>68.599999999999994</v>
          </cell>
          <cell r="F1000">
            <v>2.8500000000000001E-2</v>
          </cell>
          <cell r="G1000">
            <v>0</v>
          </cell>
          <cell r="H1000">
            <v>37852</v>
          </cell>
          <cell r="I1000" t="str">
            <v>CDB</v>
          </cell>
          <cell r="J1000" t="str">
            <v>NOM</v>
          </cell>
          <cell r="K1000">
            <v>7</v>
          </cell>
          <cell r="L1000">
            <v>0.85499999999999998</v>
          </cell>
          <cell r="M1000">
            <v>3559.9000000000015</v>
          </cell>
          <cell r="N1000" t="str">
            <v>NUEVA</v>
          </cell>
        </row>
        <row r="1001">
          <cell r="B1001">
            <v>37846</v>
          </cell>
          <cell r="C1001">
            <v>30</v>
          </cell>
          <cell r="D1001">
            <v>30</v>
          </cell>
          <cell r="E1001">
            <v>97.1</v>
          </cell>
          <cell r="F1001">
            <v>2.9399999999999999E-2</v>
          </cell>
          <cell r="G1001">
            <v>0</v>
          </cell>
          <cell r="H1001">
            <v>37971</v>
          </cell>
          <cell r="I1001" t="str">
            <v>CDB</v>
          </cell>
          <cell r="J1001" t="str">
            <v>NOM</v>
          </cell>
          <cell r="K1001">
            <v>125</v>
          </cell>
          <cell r="L1001">
            <v>0.88200000000000001</v>
          </cell>
          <cell r="M1001">
            <v>3449.9000000000015</v>
          </cell>
          <cell r="N1001" t="str">
            <v>REAPERTURA</v>
          </cell>
        </row>
        <row r="1002">
          <cell r="B1002">
            <v>37847</v>
          </cell>
          <cell r="C1002">
            <v>50</v>
          </cell>
          <cell r="D1002">
            <v>49.9</v>
          </cell>
          <cell r="E1002">
            <v>160.80000000000001</v>
          </cell>
          <cell r="F1002">
            <v>4.1000000000000002E-2</v>
          </cell>
          <cell r="G1002">
            <v>0</v>
          </cell>
          <cell r="H1002">
            <v>38467</v>
          </cell>
          <cell r="I1002" t="str">
            <v>CDB</v>
          </cell>
          <cell r="J1002" t="str">
            <v>NOM</v>
          </cell>
          <cell r="K1002">
            <v>620</v>
          </cell>
          <cell r="L1002">
            <v>2.0459000000000001</v>
          </cell>
          <cell r="M1002">
            <v>3379.8000000000029</v>
          </cell>
          <cell r="N1002" t="str">
            <v>REAPERTURA</v>
          </cell>
        </row>
        <row r="1003">
          <cell r="B1003">
            <v>37847</v>
          </cell>
          <cell r="C1003">
            <v>80</v>
          </cell>
          <cell r="D1003">
            <v>80</v>
          </cell>
          <cell r="E1003">
            <v>189.8</v>
          </cell>
          <cell r="F1003">
            <v>3.4200000000000001E-2</v>
          </cell>
          <cell r="G1003">
            <v>0</v>
          </cell>
          <cell r="H1003">
            <v>38114</v>
          </cell>
          <cell r="I1003" t="str">
            <v>CDB</v>
          </cell>
          <cell r="J1003" t="str">
            <v>NOM</v>
          </cell>
          <cell r="K1003">
            <v>267</v>
          </cell>
          <cell r="L1003">
            <v>2.7360000000000002</v>
          </cell>
          <cell r="M1003">
            <v>3459.8000000000029</v>
          </cell>
          <cell r="N1003" t="str">
            <v>REAPERTURA</v>
          </cell>
        </row>
        <row r="1004">
          <cell r="B1004">
            <v>37848</v>
          </cell>
          <cell r="C1004">
            <v>60</v>
          </cell>
          <cell r="D1004">
            <v>60</v>
          </cell>
          <cell r="E1004">
            <v>193.6</v>
          </cell>
          <cell r="F1004">
            <v>3.4799999999999998E-2</v>
          </cell>
          <cell r="G1004">
            <v>0</v>
          </cell>
          <cell r="H1004">
            <v>38211</v>
          </cell>
          <cell r="I1004" t="str">
            <v>CDB</v>
          </cell>
          <cell r="J1004" t="str">
            <v>NOM</v>
          </cell>
          <cell r="K1004">
            <v>363</v>
          </cell>
          <cell r="L1004">
            <v>2.0880000000000001</v>
          </cell>
          <cell r="M1004">
            <v>3519.8000000000029</v>
          </cell>
          <cell r="N1004" t="str">
            <v>REAPERTURA</v>
          </cell>
        </row>
        <row r="1005">
          <cell r="B1005">
            <v>37851</v>
          </cell>
          <cell r="C1005">
            <v>30</v>
          </cell>
          <cell r="D1005">
            <v>30</v>
          </cell>
          <cell r="E1005">
            <v>73</v>
          </cell>
          <cell r="F1005">
            <v>4.0500000000000001E-2</v>
          </cell>
          <cell r="G1005">
            <v>0</v>
          </cell>
          <cell r="H1005">
            <v>38466</v>
          </cell>
          <cell r="I1005" t="str">
            <v>CDB</v>
          </cell>
          <cell r="J1005" t="str">
            <v>NOM</v>
          </cell>
          <cell r="K1005">
            <v>615</v>
          </cell>
          <cell r="L1005">
            <v>1.2150000000000001</v>
          </cell>
          <cell r="M1005">
            <v>3549.8000000000029</v>
          </cell>
          <cell r="N1005" t="str">
            <v>NUEVA</v>
          </cell>
        </row>
        <row r="1006">
          <cell r="B1006">
            <v>37852</v>
          </cell>
          <cell r="C1006">
            <v>50</v>
          </cell>
          <cell r="D1006">
            <v>50</v>
          </cell>
          <cell r="E1006">
            <v>160.19999999999999</v>
          </cell>
          <cell r="F1006">
            <v>3.27E-2</v>
          </cell>
          <cell r="G1006">
            <v>0</v>
          </cell>
          <cell r="H1006">
            <v>38068</v>
          </cell>
          <cell r="I1006" t="str">
            <v>CDB</v>
          </cell>
          <cell r="J1006" t="str">
            <v>NOM</v>
          </cell>
          <cell r="K1006">
            <v>216</v>
          </cell>
          <cell r="L1006">
            <v>1.635</v>
          </cell>
          <cell r="M1006">
            <v>3569.8000000000029</v>
          </cell>
          <cell r="N1006" t="str">
            <v>REAPERTURA</v>
          </cell>
        </row>
        <row r="1007">
          <cell r="B1007">
            <v>37872</v>
          </cell>
          <cell r="C1007">
            <v>70</v>
          </cell>
          <cell r="D1007">
            <v>70</v>
          </cell>
          <cell r="E1007">
            <v>220.9</v>
          </cell>
          <cell r="F1007">
            <v>3.09E-2</v>
          </cell>
          <cell r="G1007">
            <v>0</v>
          </cell>
          <cell r="H1007">
            <v>38054</v>
          </cell>
          <cell r="I1007" t="str">
            <v>CDB</v>
          </cell>
          <cell r="J1007" t="str">
            <v>NOM</v>
          </cell>
          <cell r="K1007">
            <v>182</v>
          </cell>
          <cell r="L1007">
            <v>2.1629999999999998</v>
          </cell>
          <cell r="M1007">
            <v>3589.8000000000029</v>
          </cell>
          <cell r="N1007" t="str">
            <v>NUEVA</v>
          </cell>
        </row>
        <row r="1008">
          <cell r="B1008">
            <v>37881</v>
          </cell>
          <cell r="C1008">
            <v>50</v>
          </cell>
          <cell r="D1008">
            <v>50</v>
          </cell>
          <cell r="E1008">
            <v>153</v>
          </cell>
          <cell r="F1008">
            <v>3.2500000000000001E-2</v>
          </cell>
          <cell r="G1008">
            <v>0</v>
          </cell>
          <cell r="H1008">
            <v>38247</v>
          </cell>
          <cell r="I1008" t="str">
            <v>CDB</v>
          </cell>
          <cell r="J1008" t="str">
            <v>NOM</v>
          </cell>
          <cell r="K1008">
            <v>366</v>
          </cell>
          <cell r="L1008">
            <v>1.625</v>
          </cell>
          <cell r="M1008">
            <v>3379.8000000000029</v>
          </cell>
          <cell r="N1008" t="str">
            <v>NUEVA</v>
          </cell>
        </row>
        <row r="1009">
          <cell r="B1009">
            <v>37882</v>
          </cell>
          <cell r="C1009">
            <v>80</v>
          </cell>
          <cell r="D1009">
            <v>80</v>
          </cell>
          <cell r="E1009">
            <v>156</v>
          </cell>
          <cell r="F1009">
            <v>4.0399999999999998E-2</v>
          </cell>
          <cell r="G1009">
            <v>0</v>
          </cell>
          <cell r="H1009">
            <v>38614</v>
          </cell>
          <cell r="I1009" t="str">
            <v>CDB</v>
          </cell>
          <cell r="J1009" t="str">
            <v>NOM</v>
          </cell>
          <cell r="K1009">
            <v>732</v>
          </cell>
          <cell r="L1009">
            <v>3.2319999999999998</v>
          </cell>
          <cell r="M1009">
            <v>3459.8000000000029</v>
          </cell>
          <cell r="N1009" t="str">
            <v>NUEVA</v>
          </cell>
        </row>
        <row r="1010">
          <cell r="B1010">
            <v>37888</v>
          </cell>
          <cell r="C1010">
            <v>50</v>
          </cell>
          <cell r="D1010">
            <v>50</v>
          </cell>
          <cell r="E1010">
            <v>109</v>
          </cell>
          <cell r="F1010">
            <v>3.1800000000000002E-2</v>
          </cell>
          <cell r="G1010">
            <v>0</v>
          </cell>
          <cell r="H1010">
            <v>38247</v>
          </cell>
          <cell r="I1010" t="str">
            <v>CDB</v>
          </cell>
          <cell r="J1010" t="str">
            <v>NOM</v>
          </cell>
          <cell r="K1010">
            <v>359</v>
          </cell>
          <cell r="L1010">
            <v>1.59</v>
          </cell>
          <cell r="M1010">
            <v>3509.8000000000029</v>
          </cell>
          <cell r="N1010" t="str">
            <v>REAPERTURA</v>
          </cell>
        </row>
        <row r="1011">
          <cell r="B1011">
            <v>37888</v>
          </cell>
          <cell r="C1011">
            <v>50</v>
          </cell>
          <cell r="D1011">
            <v>50</v>
          </cell>
          <cell r="E1011">
            <v>140</v>
          </cell>
          <cell r="F1011">
            <v>2.9600000000000001E-2</v>
          </cell>
          <cell r="G1011">
            <v>0</v>
          </cell>
          <cell r="H1011">
            <v>38026</v>
          </cell>
          <cell r="I1011" t="str">
            <v>CDB</v>
          </cell>
          <cell r="J1011" t="str">
            <v>NOM</v>
          </cell>
          <cell r="K1011">
            <v>138</v>
          </cell>
          <cell r="L1011">
            <v>1.48</v>
          </cell>
          <cell r="M1011">
            <v>3559.8000000000029</v>
          </cell>
          <cell r="N1011" t="str">
            <v>REAPERTURA</v>
          </cell>
        </row>
        <row r="1012">
          <cell r="B1012">
            <v>37889</v>
          </cell>
          <cell r="C1012">
            <v>50</v>
          </cell>
          <cell r="D1012">
            <v>50</v>
          </cell>
          <cell r="E1012">
            <v>156.5</v>
          </cell>
          <cell r="F1012">
            <v>4.3299999999999998E-2</v>
          </cell>
          <cell r="G1012">
            <v>0</v>
          </cell>
          <cell r="H1012">
            <v>38985</v>
          </cell>
          <cell r="I1012" t="str">
            <v>CDB</v>
          </cell>
          <cell r="J1012" t="str">
            <v>NOM</v>
          </cell>
          <cell r="K1012">
            <v>1096</v>
          </cell>
          <cell r="L1012">
            <v>2.165</v>
          </cell>
          <cell r="M1012">
            <v>3609.8000000000029</v>
          </cell>
          <cell r="N1012" t="str">
            <v>NUEVA</v>
          </cell>
        </row>
        <row r="1013">
          <cell r="B1013">
            <v>37889</v>
          </cell>
          <cell r="C1013">
            <v>50</v>
          </cell>
          <cell r="D1013">
            <v>50</v>
          </cell>
          <cell r="E1013">
            <v>162</v>
          </cell>
          <cell r="F1013">
            <v>3.9300000000000002E-2</v>
          </cell>
          <cell r="G1013">
            <v>0</v>
          </cell>
          <cell r="H1013">
            <v>38614</v>
          </cell>
          <cell r="I1013" t="str">
            <v>CDB</v>
          </cell>
          <cell r="J1013" t="str">
            <v>NOM</v>
          </cell>
          <cell r="K1013">
            <v>725</v>
          </cell>
          <cell r="L1013">
            <v>1.9650000000000001</v>
          </cell>
          <cell r="M1013">
            <v>3659.8000000000029</v>
          </cell>
          <cell r="N1013" t="str">
            <v>REAPERTURA</v>
          </cell>
        </row>
        <row r="1014">
          <cell r="B1014">
            <v>37890</v>
          </cell>
          <cell r="C1014">
            <v>50</v>
          </cell>
          <cell r="D1014">
            <v>50</v>
          </cell>
          <cell r="E1014">
            <v>145</v>
          </cell>
          <cell r="F1014">
            <v>3.2300000000000002E-2</v>
          </cell>
          <cell r="G1014">
            <v>0</v>
          </cell>
          <cell r="H1014">
            <v>38247</v>
          </cell>
          <cell r="I1014" t="str">
            <v>CDB</v>
          </cell>
          <cell r="J1014" t="str">
            <v>NOM</v>
          </cell>
          <cell r="K1014">
            <v>357</v>
          </cell>
          <cell r="L1014">
            <v>1.6150000000000002</v>
          </cell>
          <cell r="M1014">
            <v>3709.8000000000029</v>
          </cell>
          <cell r="N1014" t="str">
            <v>REAPERTURA</v>
          </cell>
        </row>
        <row r="1015">
          <cell r="B1015">
            <v>37893</v>
          </cell>
          <cell r="C1015">
            <v>50</v>
          </cell>
          <cell r="D1015">
            <v>50</v>
          </cell>
          <cell r="E1015">
            <v>148</v>
          </cell>
          <cell r="F1015">
            <v>3.2199999999999999E-2</v>
          </cell>
          <cell r="G1015">
            <v>0</v>
          </cell>
          <cell r="H1015">
            <v>38247</v>
          </cell>
          <cell r="I1015" t="str">
            <v>CDB</v>
          </cell>
          <cell r="J1015" t="str">
            <v>NOM</v>
          </cell>
          <cell r="K1015">
            <v>354</v>
          </cell>
          <cell r="L1015">
            <v>1.6099999999999999</v>
          </cell>
          <cell r="M1015">
            <v>3759.8000000000029</v>
          </cell>
          <cell r="N1015" t="str">
            <v>REAPERTURA</v>
          </cell>
        </row>
        <row r="1016">
          <cell r="B1016">
            <v>37893</v>
          </cell>
          <cell r="C1016">
            <v>50</v>
          </cell>
          <cell r="D1016">
            <v>50</v>
          </cell>
          <cell r="E1016">
            <v>159</v>
          </cell>
          <cell r="F1016">
            <v>3.0300000000000001E-2</v>
          </cell>
          <cell r="G1016">
            <v>0</v>
          </cell>
          <cell r="H1016">
            <v>38114</v>
          </cell>
          <cell r="I1016" t="str">
            <v>CDB</v>
          </cell>
          <cell r="J1016" t="str">
            <v>NOM</v>
          </cell>
          <cell r="K1016">
            <v>221</v>
          </cell>
          <cell r="L1016">
            <v>1.5150000000000001</v>
          </cell>
          <cell r="M1016">
            <v>3809.8000000000029</v>
          </cell>
          <cell r="N1016" t="str">
            <v>REAPERTURA</v>
          </cell>
        </row>
        <row r="1017">
          <cell r="B1017">
            <v>37900</v>
          </cell>
          <cell r="C1017">
            <v>50</v>
          </cell>
          <cell r="D1017">
            <v>50</v>
          </cell>
          <cell r="E1017">
            <v>105.9</v>
          </cell>
          <cell r="F1017">
            <v>3.0700000000000002E-2</v>
          </cell>
          <cell r="G1017">
            <v>0</v>
          </cell>
          <cell r="H1017">
            <v>38083</v>
          </cell>
          <cell r="I1017" t="str">
            <v>CDB</v>
          </cell>
          <cell r="J1017" t="str">
            <v>NOM</v>
          </cell>
          <cell r="K1017">
            <v>183</v>
          </cell>
          <cell r="L1017">
            <v>1.5350000000000001</v>
          </cell>
          <cell r="M1017">
            <v>3859.8000000000029</v>
          </cell>
          <cell r="N1017" t="str">
            <v>NUEVA</v>
          </cell>
        </row>
        <row r="1018">
          <cell r="B1018">
            <v>37901</v>
          </cell>
          <cell r="C1018">
            <v>80</v>
          </cell>
          <cell r="D1018">
            <v>80</v>
          </cell>
          <cell r="E1018">
            <v>170</v>
          </cell>
          <cell r="F1018">
            <v>3.1300000000000001E-2</v>
          </cell>
          <cell r="G1018">
            <v>0</v>
          </cell>
          <cell r="H1018">
            <v>38083</v>
          </cell>
          <cell r="I1018" t="str">
            <v>CDB</v>
          </cell>
          <cell r="J1018" t="str">
            <v>NOM</v>
          </cell>
          <cell r="K1018">
            <v>182</v>
          </cell>
          <cell r="L1018">
            <v>2.504</v>
          </cell>
          <cell r="M1018">
            <v>3939.8000000000029</v>
          </cell>
          <cell r="N1018" t="str">
            <v>REAPERTURA</v>
          </cell>
        </row>
        <row r="1019">
          <cell r="B1019">
            <v>37904</v>
          </cell>
          <cell r="C1019">
            <v>80</v>
          </cell>
          <cell r="D1019">
            <v>80</v>
          </cell>
          <cell r="E1019">
            <v>115</v>
          </cell>
          <cell r="F1019">
            <v>3.44E-2</v>
          </cell>
          <cell r="G1019">
            <v>0</v>
          </cell>
          <cell r="H1019">
            <v>38271</v>
          </cell>
          <cell r="I1019" t="str">
            <v>CDB</v>
          </cell>
          <cell r="J1019" t="str">
            <v>NOM</v>
          </cell>
          <cell r="K1019">
            <v>367</v>
          </cell>
          <cell r="L1019">
            <v>2.7519999999999998</v>
          </cell>
          <cell r="M1019">
            <v>3969.8000000000029</v>
          </cell>
          <cell r="N1019" t="str">
            <v>NUEVA</v>
          </cell>
        </row>
        <row r="1020">
          <cell r="B1020">
            <v>37909</v>
          </cell>
          <cell r="C1020">
            <v>30</v>
          </cell>
          <cell r="D1020">
            <v>30</v>
          </cell>
          <cell r="E1020">
            <v>110.5</v>
          </cell>
          <cell r="F1020">
            <v>3.3799999999999997E-2</v>
          </cell>
          <cell r="G1020">
            <v>0</v>
          </cell>
          <cell r="H1020">
            <v>38271</v>
          </cell>
          <cell r="I1020" t="str">
            <v>CDB</v>
          </cell>
          <cell r="J1020" t="str">
            <v>NOM</v>
          </cell>
          <cell r="K1020">
            <v>362</v>
          </cell>
          <cell r="L1020">
            <v>1.0139999999999998</v>
          </cell>
          <cell r="M1020">
            <v>3799.8000000000029</v>
          </cell>
          <cell r="N1020" t="str">
            <v>REAPERTURA</v>
          </cell>
        </row>
        <row r="1021">
          <cell r="B1021">
            <v>37909</v>
          </cell>
          <cell r="C1021">
            <v>80</v>
          </cell>
          <cell r="D1021">
            <v>80</v>
          </cell>
          <cell r="E1021">
            <v>203</v>
          </cell>
          <cell r="F1021">
            <v>3.0499999999999999E-2</v>
          </cell>
          <cell r="G1021">
            <v>0</v>
          </cell>
          <cell r="H1021">
            <v>38092</v>
          </cell>
          <cell r="I1021" t="str">
            <v>CDB</v>
          </cell>
          <cell r="J1021" t="str">
            <v>NOM</v>
          </cell>
          <cell r="K1021">
            <v>183</v>
          </cell>
          <cell r="L1021">
            <v>2.44</v>
          </cell>
          <cell r="M1021">
            <v>3879.8000000000029</v>
          </cell>
          <cell r="N1021" t="str">
            <v>NUEVA</v>
          </cell>
        </row>
        <row r="1022">
          <cell r="B1022">
            <v>37910</v>
          </cell>
          <cell r="C1022">
            <v>50</v>
          </cell>
          <cell r="D1022">
            <v>50</v>
          </cell>
          <cell r="E1022">
            <v>138.19999999999999</v>
          </cell>
          <cell r="F1022">
            <v>3.0300000000000001E-2</v>
          </cell>
          <cell r="G1022">
            <v>0</v>
          </cell>
          <cell r="H1022">
            <v>38092</v>
          </cell>
          <cell r="I1022" t="str">
            <v>CDB</v>
          </cell>
          <cell r="J1022" t="str">
            <v>NOM</v>
          </cell>
          <cell r="K1022">
            <v>182</v>
          </cell>
          <cell r="L1022">
            <v>1.5150000000000001</v>
          </cell>
          <cell r="M1022">
            <v>3929.8000000000029</v>
          </cell>
          <cell r="N1022" t="str">
            <v>REAPERTURA</v>
          </cell>
        </row>
        <row r="1023">
          <cell r="B1023">
            <v>37910</v>
          </cell>
          <cell r="C1023">
            <v>30</v>
          </cell>
          <cell r="D1023">
            <v>30</v>
          </cell>
          <cell r="E1023">
            <v>115</v>
          </cell>
          <cell r="F1023">
            <v>2.64E-2</v>
          </cell>
          <cell r="G1023">
            <v>0</v>
          </cell>
          <cell r="H1023">
            <v>37917</v>
          </cell>
          <cell r="I1023" t="str">
            <v>CDB</v>
          </cell>
          <cell r="J1023" t="str">
            <v>NOM</v>
          </cell>
          <cell r="K1023">
            <v>7</v>
          </cell>
          <cell r="L1023">
            <v>0.79200000000000004</v>
          </cell>
          <cell r="M1023">
            <v>3959.8000000000029</v>
          </cell>
          <cell r="N1023" t="str">
            <v>NUEVA</v>
          </cell>
        </row>
        <row r="1024">
          <cell r="B1024">
            <v>37911</v>
          </cell>
          <cell r="C1024">
            <v>60</v>
          </cell>
          <cell r="D1024">
            <v>60</v>
          </cell>
          <cell r="E1024">
            <v>86</v>
          </cell>
          <cell r="F1024">
            <v>3.27E-2</v>
          </cell>
          <cell r="G1024">
            <v>0</v>
          </cell>
          <cell r="H1024">
            <v>38271</v>
          </cell>
          <cell r="I1024" t="str">
            <v>CDB</v>
          </cell>
          <cell r="J1024" t="str">
            <v>NOM</v>
          </cell>
          <cell r="K1024">
            <v>360</v>
          </cell>
          <cell r="L1024">
            <v>1.962</v>
          </cell>
          <cell r="M1024">
            <v>4019.8000000000029</v>
          </cell>
          <cell r="N1024" t="str">
            <v>REAPERTURA</v>
          </cell>
        </row>
        <row r="1025">
          <cell r="B1025">
            <v>37911</v>
          </cell>
          <cell r="C1025">
            <v>30</v>
          </cell>
          <cell r="D1025">
            <v>30</v>
          </cell>
          <cell r="E1025">
            <v>79</v>
          </cell>
          <cell r="F1025">
            <v>3.1099999999999999E-2</v>
          </cell>
          <cell r="G1025">
            <v>0</v>
          </cell>
          <cell r="H1025">
            <v>38092</v>
          </cell>
          <cell r="I1025" t="str">
            <v>CDB</v>
          </cell>
          <cell r="J1025" t="str">
            <v>NOM</v>
          </cell>
          <cell r="K1025">
            <v>181</v>
          </cell>
          <cell r="L1025">
            <v>0.93299999999999994</v>
          </cell>
          <cell r="M1025">
            <v>4049.8000000000029</v>
          </cell>
          <cell r="N1025" t="str">
            <v>REAPERTURA</v>
          </cell>
        </row>
        <row r="1026">
          <cell r="B1026">
            <v>37911</v>
          </cell>
          <cell r="C1026">
            <v>20</v>
          </cell>
          <cell r="D1026">
            <v>20</v>
          </cell>
          <cell r="E1026">
            <v>20</v>
          </cell>
          <cell r="F1026">
            <v>2.6200000000000001E-2</v>
          </cell>
          <cell r="G1026">
            <v>0</v>
          </cell>
          <cell r="H1026">
            <v>37918</v>
          </cell>
          <cell r="I1026" t="str">
            <v>CDB</v>
          </cell>
          <cell r="J1026" t="str">
            <v>NOM</v>
          </cell>
          <cell r="K1026">
            <v>7</v>
          </cell>
          <cell r="L1026">
            <v>0.52400000000000002</v>
          </cell>
          <cell r="M1026">
            <v>4069.8000000000029</v>
          </cell>
          <cell r="N1026" t="str">
            <v>NUEVA</v>
          </cell>
        </row>
        <row r="1027">
          <cell r="B1027">
            <v>37914</v>
          </cell>
          <cell r="C1027">
            <v>80</v>
          </cell>
          <cell r="D1027">
            <v>80</v>
          </cell>
          <cell r="E1027">
            <v>111</v>
          </cell>
          <cell r="F1027">
            <v>2.76E-2</v>
          </cell>
          <cell r="G1027">
            <v>0</v>
          </cell>
          <cell r="H1027">
            <v>37921</v>
          </cell>
          <cell r="I1027" t="str">
            <v>CDB</v>
          </cell>
          <cell r="J1027" t="str">
            <v>NOM</v>
          </cell>
          <cell r="K1027">
            <v>7</v>
          </cell>
          <cell r="L1027">
            <v>2.2080000000000002</v>
          </cell>
          <cell r="M1027">
            <v>4149.8000000000029</v>
          </cell>
          <cell r="N1027" t="str">
            <v>NUEVA</v>
          </cell>
        </row>
        <row r="1028">
          <cell r="B1028">
            <v>37923</v>
          </cell>
          <cell r="C1028">
            <v>40</v>
          </cell>
          <cell r="D1028">
            <v>40</v>
          </cell>
          <cell r="E1028">
            <v>57.9</v>
          </cell>
          <cell r="F1028">
            <v>2.7799999999999998E-2</v>
          </cell>
          <cell r="G1028">
            <v>0</v>
          </cell>
          <cell r="H1028">
            <v>37930</v>
          </cell>
          <cell r="I1028" t="str">
            <v>CDB</v>
          </cell>
          <cell r="J1028" t="str">
            <v>NOM</v>
          </cell>
          <cell r="K1028">
            <v>7</v>
          </cell>
          <cell r="L1028">
            <v>1.1119999999999999</v>
          </cell>
          <cell r="M1028">
            <v>4034.8000000000029</v>
          </cell>
          <cell r="N1028" t="str">
            <v>NUEVA</v>
          </cell>
        </row>
        <row r="1029">
          <cell r="B1029">
            <v>37923</v>
          </cell>
          <cell r="C1029">
            <v>30</v>
          </cell>
          <cell r="D1029">
            <v>30</v>
          </cell>
          <cell r="E1029">
            <v>47.9</v>
          </cell>
          <cell r="F1029">
            <v>3.1E-2</v>
          </cell>
          <cell r="G1029">
            <v>0</v>
          </cell>
          <cell r="H1029">
            <v>38092</v>
          </cell>
          <cell r="I1029" t="str">
            <v>CDB</v>
          </cell>
          <cell r="J1029" t="str">
            <v>NOM</v>
          </cell>
          <cell r="K1029">
            <v>169</v>
          </cell>
          <cell r="L1029">
            <v>0.92999999999999994</v>
          </cell>
          <cell r="M1029">
            <v>4064.8000000000029</v>
          </cell>
          <cell r="N1029" t="str">
            <v>REAPERTURA</v>
          </cell>
        </row>
        <row r="1030">
          <cell r="B1030">
            <v>37923</v>
          </cell>
          <cell r="C1030">
            <v>60</v>
          </cell>
          <cell r="D1030">
            <v>60</v>
          </cell>
          <cell r="E1030">
            <v>140.80000000000001</v>
          </cell>
          <cell r="F1030">
            <v>3.4099999999999998E-2</v>
          </cell>
          <cell r="G1030">
            <v>0</v>
          </cell>
          <cell r="H1030">
            <v>38271</v>
          </cell>
          <cell r="I1030" t="str">
            <v>CDB</v>
          </cell>
          <cell r="J1030" t="str">
            <v>NOM</v>
          </cell>
          <cell r="K1030">
            <v>348</v>
          </cell>
          <cell r="L1030">
            <v>2.0459999999999998</v>
          </cell>
          <cell r="M1030">
            <v>4124.8000000000029</v>
          </cell>
          <cell r="N1030" t="str">
            <v>REAPERTURA</v>
          </cell>
        </row>
        <row r="1031">
          <cell r="B1031">
            <v>37924</v>
          </cell>
          <cell r="C1031">
            <v>25</v>
          </cell>
          <cell r="D1031">
            <v>25</v>
          </cell>
          <cell r="E1031">
            <v>93</v>
          </cell>
          <cell r="F1031">
            <v>3.4599999999999999E-2</v>
          </cell>
          <cell r="G1031">
            <v>0</v>
          </cell>
          <cell r="H1031">
            <v>38299</v>
          </cell>
          <cell r="I1031" t="str">
            <v>CDB</v>
          </cell>
          <cell r="J1031" t="str">
            <v>NOM</v>
          </cell>
          <cell r="K1031">
            <v>375</v>
          </cell>
          <cell r="L1031">
            <v>0.86499999999999999</v>
          </cell>
          <cell r="M1031">
            <v>4149.8000000000029</v>
          </cell>
          <cell r="N1031" t="str">
            <v>REAPERTURA</v>
          </cell>
        </row>
        <row r="1032">
          <cell r="B1032">
            <v>37925</v>
          </cell>
          <cell r="C1032">
            <v>20</v>
          </cell>
          <cell r="D1032">
            <v>20</v>
          </cell>
          <cell r="E1032">
            <v>91</v>
          </cell>
          <cell r="F1032">
            <v>4.0899999999999999E-2</v>
          </cell>
          <cell r="G1032">
            <v>0</v>
          </cell>
          <cell r="H1032">
            <v>38614</v>
          </cell>
          <cell r="I1032" t="str">
            <v>CDB</v>
          </cell>
          <cell r="J1032" t="str">
            <v>NOM</v>
          </cell>
          <cell r="K1032">
            <v>689</v>
          </cell>
          <cell r="L1032">
            <v>0.81799999999999995</v>
          </cell>
          <cell r="M1032">
            <v>4169.8000000000029</v>
          </cell>
          <cell r="N1032" t="str">
            <v>REAPERTURA</v>
          </cell>
        </row>
        <row r="1033">
          <cell r="B1033">
            <v>37925</v>
          </cell>
          <cell r="C1033">
            <v>20</v>
          </cell>
          <cell r="D1033">
            <v>20</v>
          </cell>
          <cell r="E1033">
            <v>40</v>
          </cell>
          <cell r="F1033">
            <v>4.9599999999999998E-2</v>
          </cell>
          <cell r="G1033">
            <v>0</v>
          </cell>
          <cell r="H1033">
            <v>38985</v>
          </cell>
          <cell r="I1033" t="str">
            <v>CDB</v>
          </cell>
          <cell r="J1033" t="str">
            <v>NOM</v>
          </cell>
          <cell r="K1033">
            <v>1060</v>
          </cell>
          <cell r="L1033">
            <v>0.99199999999999999</v>
          </cell>
          <cell r="M1033">
            <v>4189.8000000000029</v>
          </cell>
          <cell r="N1033" t="str">
            <v>REAPERTURA</v>
          </cell>
        </row>
        <row r="1034">
          <cell r="B1034">
            <v>37931</v>
          </cell>
          <cell r="C1034">
            <v>60</v>
          </cell>
          <cell r="D1034">
            <v>60</v>
          </cell>
          <cell r="E1034">
            <v>165</v>
          </cell>
          <cell r="F1034">
            <v>3.2399999999999998E-2</v>
          </cell>
          <cell r="G1034">
            <v>0</v>
          </cell>
          <cell r="H1034">
            <v>38299</v>
          </cell>
          <cell r="I1034" t="str">
            <v>CDB</v>
          </cell>
          <cell r="J1034" t="str">
            <v>NOM</v>
          </cell>
          <cell r="K1034">
            <v>368</v>
          </cell>
          <cell r="L1034">
            <v>1.944</v>
          </cell>
          <cell r="M1034">
            <v>4209.8000000000029</v>
          </cell>
          <cell r="N1034" t="str">
            <v>REAPERTURA</v>
          </cell>
        </row>
        <row r="1035">
          <cell r="B1035">
            <v>37932</v>
          </cell>
          <cell r="C1035">
            <v>40</v>
          </cell>
          <cell r="D1035">
            <v>40</v>
          </cell>
          <cell r="E1035">
            <v>178.5</v>
          </cell>
          <cell r="F1035">
            <v>3.8800000000000001E-2</v>
          </cell>
          <cell r="G1035">
            <v>0</v>
          </cell>
          <cell r="H1035">
            <v>38614</v>
          </cell>
          <cell r="I1035" t="str">
            <v>CDB</v>
          </cell>
          <cell r="J1035" t="str">
            <v>NOM</v>
          </cell>
          <cell r="K1035">
            <v>682</v>
          </cell>
          <cell r="L1035">
            <v>1.552</v>
          </cell>
          <cell r="M1035">
            <v>4199.8000000000029</v>
          </cell>
          <cell r="N1035" t="str">
            <v>REAPERTURA</v>
          </cell>
        </row>
        <row r="1036">
          <cell r="B1036">
            <v>37932</v>
          </cell>
          <cell r="C1036">
            <v>40</v>
          </cell>
          <cell r="D1036">
            <v>40</v>
          </cell>
          <cell r="E1036">
            <v>131</v>
          </cell>
          <cell r="F1036">
            <v>3.15E-2</v>
          </cell>
          <cell r="G1036">
            <v>0</v>
          </cell>
          <cell r="H1036">
            <v>38299</v>
          </cell>
          <cell r="I1036" t="str">
            <v>CDB</v>
          </cell>
          <cell r="J1036" t="str">
            <v>NOM</v>
          </cell>
          <cell r="K1036">
            <v>367</v>
          </cell>
          <cell r="L1036">
            <v>1.26</v>
          </cell>
          <cell r="M1036">
            <v>4239.8000000000029</v>
          </cell>
          <cell r="N1036" t="str">
            <v>REAPERTURA</v>
          </cell>
        </row>
        <row r="1037">
          <cell r="B1037">
            <v>37935</v>
          </cell>
          <cell r="C1037">
            <v>50</v>
          </cell>
          <cell r="D1037">
            <v>50</v>
          </cell>
          <cell r="E1037">
            <v>132</v>
          </cell>
          <cell r="F1037">
            <v>3.5799999999999998E-2</v>
          </cell>
          <cell r="G1037">
            <v>0</v>
          </cell>
          <cell r="H1037">
            <v>38467</v>
          </cell>
          <cell r="I1037" t="str">
            <v>CDB</v>
          </cell>
          <cell r="J1037" t="str">
            <v>NOM</v>
          </cell>
          <cell r="K1037">
            <v>532</v>
          </cell>
          <cell r="L1037">
            <v>1.79</v>
          </cell>
          <cell r="M1037">
            <v>4289.8000000000029</v>
          </cell>
          <cell r="N1037" t="str">
            <v>REAPERTURA</v>
          </cell>
        </row>
        <row r="1038">
          <cell r="B1038">
            <v>37935</v>
          </cell>
          <cell r="C1038">
            <v>100</v>
          </cell>
          <cell r="D1038">
            <v>100</v>
          </cell>
          <cell r="E1038">
            <v>244</v>
          </cell>
          <cell r="F1038">
            <v>3.15E-2</v>
          </cell>
          <cell r="G1038">
            <v>0</v>
          </cell>
          <cell r="H1038">
            <v>38301</v>
          </cell>
          <cell r="I1038" t="str">
            <v>CDB</v>
          </cell>
          <cell r="J1038" t="str">
            <v>NOM</v>
          </cell>
          <cell r="K1038">
            <v>366</v>
          </cell>
          <cell r="L1038">
            <v>3.15</v>
          </cell>
          <cell r="M1038">
            <v>4389.8000000000029</v>
          </cell>
          <cell r="N1038" t="str">
            <v>NUEVA</v>
          </cell>
        </row>
        <row r="1039">
          <cell r="B1039">
            <v>37935</v>
          </cell>
          <cell r="C1039">
            <v>50</v>
          </cell>
          <cell r="D1039">
            <v>50</v>
          </cell>
          <cell r="E1039">
            <v>192.4</v>
          </cell>
          <cell r="F1039">
            <v>2.8799999999999999E-2</v>
          </cell>
          <cell r="G1039">
            <v>0</v>
          </cell>
          <cell r="H1039">
            <v>38117</v>
          </cell>
          <cell r="I1039" t="str">
            <v>CDB</v>
          </cell>
          <cell r="J1039" t="str">
            <v>NOM</v>
          </cell>
          <cell r="K1039">
            <v>182</v>
          </cell>
          <cell r="L1039">
            <v>1.44</v>
          </cell>
          <cell r="M1039">
            <v>4439.8000000000029</v>
          </cell>
          <cell r="N1039" t="str">
            <v>NUEVA</v>
          </cell>
        </row>
        <row r="1040">
          <cell r="B1040">
            <v>37965</v>
          </cell>
          <cell r="C1040">
            <v>80</v>
          </cell>
          <cell r="D1040">
            <v>80</v>
          </cell>
          <cell r="E1040">
            <v>149.6</v>
          </cell>
          <cell r="F1040">
            <v>2.4899999999999999E-2</v>
          </cell>
          <cell r="G1040">
            <v>0</v>
          </cell>
          <cell r="H1040">
            <v>37972</v>
          </cell>
          <cell r="I1040" t="str">
            <v>CDB</v>
          </cell>
          <cell r="J1040" t="str">
            <v>NOM</v>
          </cell>
          <cell r="K1040">
            <v>7</v>
          </cell>
          <cell r="L1040">
            <v>1.992</v>
          </cell>
          <cell r="M1040">
            <v>4074.8000000000029</v>
          </cell>
          <cell r="N1040" t="str">
            <v>NUEVA</v>
          </cell>
        </row>
        <row r="1041">
          <cell r="B1041">
            <v>37966</v>
          </cell>
          <cell r="C1041">
            <v>50</v>
          </cell>
          <cell r="D1041">
            <v>50</v>
          </cell>
          <cell r="E1041">
            <v>143</v>
          </cell>
          <cell r="F1041">
            <v>2.7400000000000001E-2</v>
          </cell>
          <cell r="G1041">
            <v>0</v>
          </cell>
          <cell r="H1041">
            <v>38149</v>
          </cell>
          <cell r="I1041" t="str">
            <v>CDB</v>
          </cell>
          <cell r="J1041" t="str">
            <v>NOM</v>
          </cell>
          <cell r="K1041">
            <v>183</v>
          </cell>
          <cell r="L1041">
            <v>1.37</v>
          </cell>
          <cell r="M1041">
            <v>3919.8000000000029</v>
          </cell>
          <cell r="N1041" t="str">
            <v>NUEVA</v>
          </cell>
        </row>
        <row r="1042">
          <cell r="B1042">
            <v>37985</v>
          </cell>
          <cell r="C1042">
            <v>150</v>
          </cell>
          <cell r="D1042">
            <v>150</v>
          </cell>
          <cell r="E1042">
            <v>226</v>
          </cell>
          <cell r="F1042">
            <v>2.8400000000000002E-2</v>
          </cell>
          <cell r="G1042">
            <v>0</v>
          </cell>
          <cell r="H1042">
            <v>38149</v>
          </cell>
          <cell r="I1042" t="str">
            <v>CDB</v>
          </cell>
          <cell r="J1042" t="str">
            <v>NOM</v>
          </cell>
          <cell r="K1042">
            <v>164</v>
          </cell>
          <cell r="L1042">
            <v>4.2600000000000007</v>
          </cell>
          <cell r="M1042">
            <v>3784.8000000000029</v>
          </cell>
          <cell r="N1042" t="str">
            <v>REAPERTURA</v>
          </cell>
        </row>
        <row r="1043">
          <cell r="B1043">
            <v>37985</v>
          </cell>
          <cell r="C1043">
            <v>100</v>
          </cell>
          <cell r="D1043">
            <v>100</v>
          </cell>
          <cell r="E1043">
            <v>251</v>
          </cell>
          <cell r="F1043">
            <v>3.0499999999999999E-2</v>
          </cell>
          <cell r="G1043">
            <v>0</v>
          </cell>
          <cell r="H1043">
            <v>38344</v>
          </cell>
          <cell r="I1043" t="str">
            <v>CDB</v>
          </cell>
          <cell r="J1043" t="str">
            <v>NOM</v>
          </cell>
          <cell r="K1043">
            <v>359</v>
          </cell>
          <cell r="L1043">
            <v>3.05</v>
          </cell>
          <cell r="M1043">
            <v>3884.8000000000029</v>
          </cell>
          <cell r="N1043" t="str">
            <v>NUEVA</v>
          </cell>
        </row>
        <row r="1044">
          <cell r="B1044">
            <v>37985</v>
          </cell>
          <cell r="C1044">
            <v>50</v>
          </cell>
          <cell r="D1044">
            <v>32</v>
          </cell>
          <cell r="E1044">
            <v>57</v>
          </cell>
          <cell r="F1044">
            <v>2.5000000000000001E-2</v>
          </cell>
          <cell r="G1044">
            <v>0</v>
          </cell>
          <cell r="H1044">
            <v>37992</v>
          </cell>
          <cell r="I1044" t="str">
            <v>CDB</v>
          </cell>
          <cell r="J1044" t="str">
            <v>NOM</v>
          </cell>
          <cell r="K1044">
            <v>7</v>
          </cell>
          <cell r="L1044">
            <v>0.8</v>
          </cell>
          <cell r="M1044">
            <v>3916.8000000000029</v>
          </cell>
          <cell r="N1044" t="str">
            <v>NUEVA</v>
          </cell>
        </row>
        <row r="1045">
          <cell r="B1045">
            <v>37986</v>
          </cell>
          <cell r="C1045">
            <v>60</v>
          </cell>
          <cell r="D1045">
            <v>60</v>
          </cell>
          <cell r="E1045">
            <v>136</v>
          </cell>
          <cell r="F1045">
            <v>4.0500000000000001E-2</v>
          </cell>
          <cell r="G1045">
            <v>0</v>
          </cell>
          <cell r="H1045">
            <v>38709</v>
          </cell>
          <cell r="I1045" t="str">
            <v>CDB</v>
          </cell>
          <cell r="J1045" t="str">
            <v>NOM</v>
          </cell>
          <cell r="K1045">
            <v>723</v>
          </cell>
          <cell r="L1045">
            <v>2.4300000000000002</v>
          </cell>
          <cell r="M1045">
            <v>3976.8000000000029</v>
          </cell>
          <cell r="N1045" t="str">
            <v>NUEVA</v>
          </cell>
        </row>
        <row r="1046">
          <cell r="B1046">
            <v>37986</v>
          </cell>
          <cell r="C1046">
            <v>120</v>
          </cell>
          <cell r="D1046">
            <v>120</v>
          </cell>
          <cell r="E1046">
            <v>172.2</v>
          </cell>
          <cell r="F1046">
            <v>3.1600000000000003E-2</v>
          </cell>
          <cell r="G1046">
            <v>0</v>
          </cell>
          <cell r="H1046">
            <v>38344</v>
          </cell>
          <cell r="I1046" t="str">
            <v>CDB</v>
          </cell>
          <cell r="J1046" t="str">
            <v>NOM</v>
          </cell>
          <cell r="K1046">
            <v>358</v>
          </cell>
          <cell r="L1046">
            <v>3.7920000000000003</v>
          </cell>
          <cell r="M1046">
            <v>4096.8000000000029</v>
          </cell>
          <cell r="N1046" t="str">
            <v>REAPERTURA</v>
          </cell>
        </row>
        <row r="1047">
          <cell r="B1047">
            <v>37991</v>
          </cell>
          <cell r="C1047">
            <v>65</v>
          </cell>
          <cell r="D1047">
            <v>65</v>
          </cell>
          <cell r="E1047">
            <v>149</v>
          </cell>
          <cell r="F1047">
            <v>2.7300000000000001E-2</v>
          </cell>
          <cell r="G1047">
            <v>0</v>
          </cell>
          <cell r="H1047">
            <v>38173</v>
          </cell>
          <cell r="I1047" t="str">
            <v>CDB</v>
          </cell>
          <cell r="J1047" t="str">
            <v>NOM</v>
          </cell>
          <cell r="K1047">
            <v>182</v>
          </cell>
          <cell r="L1047">
            <v>1.7745000000000002</v>
          </cell>
          <cell r="M1047">
            <v>4161.8000000000029</v>
          </cell>
          <cell r="N1047" t="str">
            <v>NUEVA</v>
          </cell>
        </row>
        <row r="1048">
          <cell r="B1048">
            <v>37992</v>
          </cell>
          <cell r="C1048">
            <v>80</v>
          </cell>
          <cell r="D1048">
            <v>80</v>
          </cell>
          <cell r="E1048">
            <v>231</v>
          </cell>
          <cell r="F1048">
            <v>3.9899999999999998E-2</v>
          </cell>
          <cell r="G1048">
            <v>0</v>
          </cell>
          <cell r="H1048">
            <v>38709</v>
          </cell>
          <cell r="I1048" t="str">
            <v>CDB</v>
          </cell>
          <cell r="J1048" t="str">
            <v>NOM</v>
          </cell>
          <cell r="K1048">
            <v>717</v>
          </cell>
          <cell r="L1048">
            <v>3.1919999999999997</v>
          </cell>
          <cell r="M1048">
            <v>4209.8000000000029</v>
          </cell>
          <cell r="N1048" t="str">
            <v>REAPERTURA</v>
          </cell>
        </row>
        <row r="1049">
          <cell r="B1049">
            <v>37992</v>
          </cell>
          <cell r="C1049">
            <v>100</v>
          </cell>
          <cell r="D1049">
            <v>100</v>
          </cell>
          <cell r="E1049">
            <v>196</v>
          </cell>
          <cell r="F1049">
            <v>3.0499999999999999E-2</v>
          </cell>
          <cell r="G1049">
            <v>0</v>
          </cell>
          <cell r="H1049">
            <v>38344</v>
          </cell>
          <cell r="I1049" t="str">
            <v>CDB</v>
          </cell>
          <cell r="J1049" t="str">
            <v>NOM</v>
          </cell>
          <cell r="K1049">
            <v>352</v>
          </cell>
          <cell r="L1049">
            <v>3.05</v>
          </cell>
          <cell r="M1049">
            <v>4309.8000000000029</v>
          </cell>
          <cell r="N1049" t="str">
            <v>REAPERTURA</v>
          </cell>
        </row>
        <row r="1050">
          <cell r="B1050">
            <v>37992</v>
          </cell>
          <cell r="C1050">
            <v>100</v>
          </cell>
          <cell r="D1050">
            <v>100</v>
          </cell>
          <cell r="E1050">
            <v>270.89999999999998</v>
          </cell>
          <cell r="F1050">
            <v>2.7199999999999998E-2</v>
          </cell>
          <cell r="G1050">
            <v>0</v>
          </cell>
          <cell r="H1050">
            <v>38173</v>
          </cell>
          <cell r="I1050" t="str">
            <v>CDB</v>
          </cell>
          <cell r="J1050" t="str">
            <v>NOM</v>
          </cell>
          <cell r="K1050">
            <v>181</v>
          </cell>
          <cell r="L1050">
            <v>2.7199999999999998</v>
          </cell>
          <cell r="M1050">
            <v>4409.8000000000029</v>
          </cell>
          <cell r="N1050" t="str">
            <v>REAPERTURA</v>
          </cell>
        </row>
        <row r="1051">
          <cell r="B1051">
            <v>37993</v>
          </cell>
          <cell r="C1051">
            <v>50</v>
          </cell>
          <cell r="D1051">
            <v>50</v>
          </cell>
          <cell r="E1051">
            <v>105.5</v>
          </cell>
          <cell r="F1051">
            <v>4.6800000000000001E-2</v>
          </cell>
          <cell r="G1051">
            <v>0</v>
          </cell>
          <cell r="H1051">
            <v>38985</v>
          </cell>
          <cell r="I1051" t="str">
            <v>CDB</v>
          </cell>
          <cell r="J1051" t="str">
            <v>NOM</v>
          </cell>
          <cell r="K1051">
            <v>992</v>
          </cell>
          <cell r="L1051">
            <v>2.34</v>
          </cell>
          <cell r="M1051">
            <v>4459.8000000000029</v>
          </cell>
          <cell r="N1051" t="str">
            <v>REAPERTURA</v>
          </cell>
        </row>
        <row r="1052">
          <cell r="B1052">
            <v>37993</v>
          </cell>
          <cell r="C1052">
            <v>70</v>
          </cell>
          <cell r="D1052">
            <v>70</v>
          </cell>
          <cell r="E1052">
            <v>114</v>
          </cell>
          <cell r="F1052">
            <v>2.52E-2</v>
          </cell>
          <cell r="G1052">
            <v>0</v>
          </cell>
          <cell r="H1052">
            <v>38000</v>
          </cell>
          <cell r="I1052" t="str">
            <v>CDB</v>
          </cell>
          <cell r="J1052" t="str">
            <v>NOM</v>
          </cell>
          <cell r="K1052">
            <v>7</v>
          </cell>
          <cell r="L1052">
            <v>1.764</v>
          </cell>
          <cell r="M1052">
            <v>4529.8000000000029</v>
          </cell>
          <cell r="N1052" t="str">
            <v>NUEVA</v>
          </cell>
        </row>
        <row r="1053">
          <cell r="B1053">
            <v>37994</v>
          </cell>
          <cell r="C1053">
            <v>80</v>
          </cell>
          <cell r="D1053">
            <v>80</v>
          </cell>
          <cell r="E1053">
            <v>223</v>
          </cell>
          <cell r="F1053">
            <v>3.9399999999999998E-2</v>
          </cell>
          <cell r="G1053">
            <v>0</v>
          </cell>
          <cell r="H1053">
            <v>38709</v>
          </cell>
          <cell r="I1053" t="str">
            <v>CDB</v>
          </cell>
          <cell r="J1053" t="str">
            <v>NOM</v>
          </cell>
          <cell r="K1053">
            <v>715</v>
          </cell>
          <cell r="L1053">
            <v>3.1519999999999997</v>
          </cell>
          <cell r="M1053">
            <v>4609.8000000000029</v>
          </cell>
          <cell r="N1053" t="str">
            <v>REAPERTURA</v>
          </cell>
        </row>
        <row r="1054">
          <cell r="B1054">
            <v>37994</v>
          </cell>
          <cell r="C1054">
            <v>120</v>
          </cell>
          <cell r="D1054">
            <v>120</v>
          </cell>
          <cell r="E1054">
            <v>260</v>
          </cell>
          <cell r="F1054">
            <v>2.63E-2</v>
          </cell>
          <cell r="G1054">
            <v>0</v>
          </cell>
          <cell r="H1054">
            <v>38149</v>
          </cell>
          <cell r="I1054" t="str">
            <v>CDB</v>
          </cell>
          <cell r="J1054" t="str">
            <v>NOM</v>
          </cell>
          <cell r="K1054">
            <v>155</v>
          </cell>
          <cell r="L1054">
            <v>3.1560000000000001</v>
          </cell>
          <cell r="M1054">
            <v>4729.8000000000029</v>
          </cell>
          <cell r="N1054" t="str">
            <v>REAPERTURA</v>
          </cell>
        </row>
        <row r="1055">
          <cell r="B1055">
            <v>37994</v>
          </cell>
          <cell r="C1055">
            <v>30</v>
          </cell>
          <cell r="D1055">
            <v>30</v>
          </cell>
          <cell r="E1055">
            <v>98</v>
          </cell>
          <cell r="F1055">
            <v>2.47E-2</v>
          </cell>
          <cell r="G1055">
            <v>0</v>
          </cell>
          <cell r="H1055">
            <v>38001</v>
          </cell>
          <cell r="I1055" t="str">
            <v>CDB</v>
          </cell>
          <cell r="J1055" t="str">
            <v>NOM</v>
          </cell>
          <cell r="K1055">
            <v>7</v>
          </cell>
          <cell r="L1055">
            <v>0.74099999999999999</v>
          </cell>
          <cell r="M1055">
            <v>4759.8000000000029</v>
          </cell>
          <cell r="N1055" t="str">
            <v>NUEVA</v>
          </cell>
        </row>
        <row r="1056">
          <cell r="B1056">
            <v>37995</v>
          </cell>
          <cell r="C1056">
            <v>150</v>
          </cell>
          <cell r="D1056">
            <v>150</v>
          </cell>
          <cell r="E1056">
            <v>201</v>
          </cell>
          <cell r="F1056">
            <v>3.5200000000000002E-2</v>
          </cell>
          <cell r="G1056">
            <v>0</v>
          </cell>
          <cell r="H1056">
            <v>38544</v>
          </cell>
          <cell r="I1056" t="str">
            <v>CDB</v>
          </cell>
          <cell r="J1056" t="str">
            <v>NOM</v>
          </cell>
          <cell r="K1056">
            <v>549</v>
          </cell>
          <cell r="L1056">
            <v>5.28</v>
          </cell>
          <cell r="M1056">
            <v>4804.8000000000029</v>
          </cell>
          <cell r="N1056" t="str">
            <v>NUEVA</v>
          </cell>
        </row>
        <row r="1057">
          <cell r="B1057">
            <v>37995</v>
          </cell>
          <cell r="C1057">
            <v>150</v>
          </cell>
          <cell r="D1057">
            <v>150</v>
          </cell>
          <cell r="E1057">
            <v>279</v>
          </cell>
          <cell r="F1057">
            <v>3.1199999999999999E-2</v>
          </cell>
          <cell r="G1057">
            <v>0</v>
          </cell>
          <cell r="H1057">
            <v>38344</v>
          </cell>
          <cell r="I1057" t="str">
            <v>CDB</v>
          </cell>
          <cell r="J1057" t="str">
            <v>NOM</v>
          </cell>
          <cell r="K1057">
            <v>349</v>
          </cell>
          <cell r="L1057">
            <v>4.68</v>
          </cell>
          <cell r="M1057">
            <v>4954.8000000000029</v>
          </cell>
          <cell r="N1057" t="str">
            <v>REAPERTURA</v>
          </cell>
        </row>
        <row r="1058">
          <cell r="B1058">
            <v>37995</v>
          </cell>
          <cell r="C1058">
            <v>100</v>
          </cell>
          <cell r="D1058">
            <v>70.5</v>
          </cell>
          <cell r="E1058">
            <v>80.5</v>
          </cell>
          <cell r="F1058">
            <v>2.53E-2</v>
          </cell>
          <cell r="G1058">
            <v>0</v>
          </cell>
          <cell r="H1058">
            <v>38002</v>
          </cell>
          <cell r="I1058" t="str">
            <v>CDB</v>
          </cell>
          <cell r="J1058" t="str">
            <v>NOM</v>
          </cell>
          <cell r="K1058">
            <v>7</v>
          </cell>
          <cell r="L1058">
            <v>1.78365</v>
          </cell>
          <cell r="M1058">
            <v>5025.3000000000029</v>
          </cell>
          <cell r="N1058" t="str">
            <v>NUEVA</v>
          </cell>
        </row>
        <row r="1059">
          <cell r="B1059">
            <v>37998</v>
          </cell>
          <cell r="C1059">
            <v>80</v>
          </cell>
          <cell r="D1059">
            <v>80</v>
          </cell>
          <cell r="E1059">
            <v>167.5</v>
          </cell>
          <cell r="F1059">
            <v>4.7500000000000001E-2</v>
          </cell>
          <cell r="G1059">
            <v>0</v>
          </cell>
          <cell r="H1059">
            <v>38985</v>
          </cell>
          <cell r="I1059" t="str">
            <v>CDB</v>
          </cell>
          <cell r="J1059" t="str">
            <v>NOM</v>
          </cell>
          <cell r="K1059">
            <v>987</v>
          </cell>
          <cell r="L1059">
            <v>3.8</v>
          </cell>
          <cell r="M1059">
            <v>5105.3000000000029</v>
          </cell>
          <cell r="N1059" t="str">
            <v>REAPERTURA</v>
          </cell>
        </row>
        <row r="1060">
          <cell r="B1060">
            <v>37998</v>
          </cell>
          <cell r="C1060">
            <v>100</v>
          </cell>
          <cell r="D1060">
            <v>100</v>
          </cell>
          <cell r="E1060">
            <v>125.5</v>
          </cell>
          <cell r="F1060">
            <v>3.3000000000000002E-2</v>
          </cell>
          <cell r="G1060">
            <v>0</v>
          </cell>
          <cell r="H1060">
            <v>38393</v>
          </cell>
          <cell r="I1060" t="str">
            <v>CDB</v>
          </cell>
          <cell r="J1060" t="str">
            <v>NOM</v>
          </cell>
          <cell r="K1060">
            <v>395</v>
          </cell>
          <cell r="L1060">
            <v>3.3000000000000003</v>
          </cell>
          <cell r="M1060">
            <v>5205.3000000000029</v>
          </cell>
          <cell r="N1060" t="str">
            <v>REAPERTURA</v>
          </cell>
        </row>
        <row r="1061">
          <cell r="B1061">
            <v>37998</v>
          </cell>
          <cell r="C1061">
            <v>125</v>
          </cell>
          <cell r="D1061">
            <v>92.7</v>
          </cell>
          <cell r="E1061">
            <v>123.7</v>
          </cell>
          <cell r="F1061">
            <v>3.0300000000000001E-2</v>
          </cell>
          <cell r="G1061">
            <v>0</v>
          </cell>
          <cell r="H1061">
            <v>38247</v>
          </cell>
          <cell r="I1061" t="str">
            <v>CDB</v>
          </cell>
          <cell r="J1061" t="str">
            <v>NOM</v>
          </cell>
          <cell r="K1061">
            <v>249</v>
          </cell>
          <cell r="L1061">
            <v>2.8088100000000003</v>
          </cell>
          <cell r="M1061">
            <v>5298</v>
          </cell>
          <cell r="N1061" t="str">
            <v>REAPERTURA</v>
          </cell>
        </row>
        <row r="1062">
          <cell r="B1062">
            <v>37998</v>
          </cell>
          <cell r="C1062">
            <v>30</v>
          </cell>
          <cell r="D1062">
            <v>26.5</v>
          </cell>
          <cell r="E1062">
            <v>26.5</v>
          </cell>
          <cell r="F1062">
            <v>2.5700000000000001E-2</v>
          </cell>
          <cell r="G1062">
            <v>0</v>
          </cell>
          <cell r="H1062">
            <v>38005</v>
          </cell>
          <cell r="I1062" t="str">
            <v>CDB</v>
          </cell>
          <cell r="J1062" t="str">
            <v>NOM</v>
          </cell>
          <cell r="K1062">
            <v>7</v>
          </cell>
          <cell r="L1062">
            <v>0.68105000000000004</v>
          </cell>
          <cell r="M1062">
            <v>5324.5</v>
          </cell>
          <cell r="N1062" t="str">
            <v>NUEVA</v>
          </cell>
        </row>
        <row r="1063">
          <cell r="B1063">
            <v>37999</v>
          </cell>
          <cell r="C1063">
            <v>100</v>
          </cell>
          <cell r="D1063">
            <v>80.599999999999994</v>
          </cell>
          <cell r="E1063">
            <v>102</v>
          </cell>
          <cell r="F1063">
            <v>3.3700000000000001E-2</v>
          </cell>
          <cell r="G1063">
            <v>0</v>
          </cell>
          <cell r="H1063">
            <v>38365</v>
          </cell>
          <cell r="I1063" t="str">
            <v>CDB</v>
          </cell>
          <cell r="J1063" t="str">
            <v>NOM</v>
          </cell>
          <cell r="K1063">
            <v>366</v>
          </cell>
          <cell r="L1063">
            <v>2.7162199999999999</v>
          </cell>
          <cell r="M1063">
            <v>5405.0999999999985</v>
          </cell>
          <cell r="N1063" t="str">
            <v>NUEVA</v>
          </cell>
        </row>
        <row r="1064">
          <cell r="B1064">
            <v>38001</v>
          </cell>
          <cell r="C1064">
            <v>50</v>
          </cell>
          <cell r="D1064">
            <v>50</v>
          </cell>
          <cell r="E1064">
            <v>80.5</v>
          </cell>
          <cell r="F1064">
            <v>2.7199999999999998E-2</v>
          </cell>
          <cell r="G1064">
            <v>0</v>
          </cell>
          <cell r="H1064">
            <v>38083</v>
          </cell>
          <cell r="I1064" t="str">
            <v>CDB</v>
          </cell>
          <cell r="J1064" t="str">
            <v>NOM</v>
          </cell>
          <cell r="K1064">
            <v>82</v>
          </cell>
          <cell r="L1064">
            <v>1.3599999999999999</v>
          </cell>
          <cell r="M1064">
            <v>5355.0999999999985</v>
          </cell>
          <cell r="N1064" t="str">
            <v>REAPERTURA</v>
          </cell>
        </row>
        <row r="1065">
          <cell r="B1065">
            <v>38005</v>
          </cell>
          <cell r="C1065">
            <v>100</v>
          </cell>
          <cell r="D1065">
            <v>100</v>
          </cell>
          <cell r="E1065">
            <v>62</v>
          </cell>
          <cell r="F1065">
            <v>3.7199999999999997E-2</v>
          </cell>
          <cell r="G1065">
            <v>0</v>
          </cell>
          <cell r="H1065">
            <v>38544</v>
          </cell>
          <cell r="I1065" t="str">
            <v>CDB</v>
          </cell>
          <cell r="J1065" t="str">
            <v>NOM</v>
          </cell>
          <cell r="K1065">
            <v>539</v>
          </cell>
          <cell r="L1065">
            <v>3.7199999999999998</v>
          </cell>
          <cell r="M1065">
            <v>5358.0999999999985</v>
          </cell>
          <cell r="N1065" t="str">
            <v>REAPERTURA</v>
          </cell>
        </row>
        <row r="1066">
          <cell r="B1066">
            <v>38005</v>
          </cell>
          <cell r="C1066">
            <v>100</v>
          </cell>
          <cell r="D1066">
            <v>100</v>
          </cell>
          <cell r="E1066">
            <v>203.5</v>
          </cell>
          <cell r="F1066">
            <v>3.3799999999999997E-2</v>
          </cell>
          <cell r="G1066">
            <v>0</v>
          </cell>
          <cell r="H1066">
            <v>38341</v>
          </cell>
          <cell r="I1066" t="str">
            <v>CDB</v>
          </cell>
          <cell r="J1066" t="str">
            <v>NOM</v>
          </cell>
          <cell r="K1066">
            <v>336</v>
          </cell>
          <cell r="L1066">
            <v>3.38</v>
          </cell>
          <cell r="M1066">
            <v>5458.0999999999985</v>
          </cell>
          <cell r="N1066" t="str">
            <v>NUEVA</v>
          </cell>
        </row>
        <row r="1067">
          <cell r="B1067">
            <v>38005</v>
          </cell>
          <cell r="C1067">
            <v>100</v>
          </cell>
          <cell r="D1067">
            <v>100</v>
          </cell>
          <cell r="E1067">
            <v>174.4</v>
          </cell>
          <cell r="F1067">
            <v>3.2199999999999999E-2</v>
          </cell>
          <cell r="G1067">
            <v>0</v>
          </cell>
          <cell r="H1067">
            <v>38279</v>
          </cell>
          <cell r="I1067" t="str">
            <v>CDB</v>
          </cell>
          <cell r="J1067" t="str">
            <v>NOM</v>
          </cell>
          <cell r="K1067">
            <v>274</v>
          </cell>
          <cell r="L1067">
            <v>3.2199999999999998</v>
          </cell>
          <cell r="M1067">
            <v>5558.0999999999985</v>
          </cell>
          <cell r="N1067" t="str">
            <v>NUEVA</v>
          </cell>
        </row>
        <row r="1068">
          <cell r="B1068">
            <v>38005</v>
          </cell>
          <cell r="C1068">
            <v>30</v>
          </cell>
          <cell r="D1068">
            <v>30</v>
          </cell>
          <cell r="E1068">
            <v>115.7</v>
          </cell>
          <cell r="F1068">
            <v>2.5499999999999998E-2</v>
          </cell>
          <cell r="G1068">
            <v>0</v>
          </cell>
          <cell r="H1068">
            <v>38012</v>
          </cell>
          <cell r="I1068" t="str">
            <v>CDB</v>
          </cell>
          <cell r="J1068" t="str">
            <v>NOM</v>
          </cell>
          <cell r="K1068">
            <v>7</v>
          </cell>
          <cell r="L1068">
            <v>0.7649999999999999</v>
          </cell>
          <cell r="M1068">
            <v>5588.0999999999985</v>
          </cell>
          <cell r="N1068" t="str">
            <v>NUEVA</v>
          </cell>
        </row>
        <row r="1069">
          <cell r="B1069">
            <v>38006</v>
          </cell>
          <cell r="C1069">
            <v>90</v>
          </cell>
          <cell r="D1069">
            <v>90</v>
          </cell>
          <cell r="E1069">
            <v>131</v>
          </cell>
          <cell r="F1069">
            <v>2.8500000000000001E-2</v>
          </cell>
          <cell r="G1069">
            <v>0</v>
          </cell>
          <cell r="H1069">
            <v>38117</v>
          </cell>
          <cell r="I1069" t="str">
            <v>CDB</v>
          </cell>
          <cell r="J1069" t="str">
            <v>NOM</v>
          </cell>
          <cell r="K1069">
            <v>111</v>
          </cell>
          <cell r="L1069">
            <v>2.5649999999999999</v>
          </cell>
          <cell r="M1069">
            <v>5678.0999999999985</v>
          </cell>
          <cell r="N1069" t="str">
            <v>REAPERTURA</v>
          </cell>
        </row>
        <row r="1070">
          <cell r="B1070">
            <v>38007</v>
          </cell>
          <cell r="C1070">
            <v>25</v>
          </cell>
          <cell r="D1070">
            <v>25</v>
          </cell>
          <cell r="E1070">
            <v>86.5</v>
          </cell>
          <cell r="F1070">
            <v>2.6200000000000001E-2</v>
          </cell>
          <cell r="G1070">
            <v>0</v>
          </cell>
          <cell r="H1070">
            <v>38083</v>
          </cell>
          <cell r="I1070" t="str">
            <v>CDB</v>
          </cell>
          <cell r="J1070" t="str">
            <v>NOM</v>
          </cell>
          <cell r="K1070">
            <v>76</v>
          </cell>
          <cell r="L1070">
            <v>0.65500000000000003</v>
          </cell>
          <cell r="M1070">
            <v>5703.0999999999985</v>
          </cell>
          <cell r="N1070" t="str">
            <v>REAPERTURA</v>
          </cell>
        </row>
        <row r="1071">
          <cell r="B1071">
            <v>38007</v>
          </cell>
          <cell r="C1071">
            <v>20</v>
          </cell>
          <cell r="D1071">
            <v>20</v>
          </cell>
          <cell r="E1071">
            <v>31</v>
          </cell>
          <cell r="F1071">
            <v>2.53E-2</v>
          </cell>
          <cell r="G1071">
            <v>0</v>
          </cell>
          <cell r="H1071">
            <v>38014</v>
          </cell>
          <cell r="I1071" t="str">
            <v>CDB</v>
          </cell>
          <cell r="J1071" t="str">
            <v>NOM</v>
          </cell>
          <cell r="K1071">
            <v>7</v>
          </cell>
          <cell r="L1071">
            <v>0.50600000000000001</v>
          </cell>
          <cell r="M1071">
            <v>5723.0999999999985</v>
          </cell>
          <cell r="N1071" t="str">
            <v>NUEVA</v>
          </cell>
        </row>
        <row r="1072">
          <cell r="B1072">
            <v>38008</v>
          </cell>
          <cell r="C1072">
            <v>50</v>
          </cell>
          <cell r="D1072">
            <v>25.6</v>
          </cell>
          <cell r="E1072">
            <v>94.4</v>
          </cell>
          <cell r="F1072">
            <v>2.6200000000000001E-2</v>
          </cell>
          <cell r="G1072">
            <v>0</v>
          </cell>
          <cell r="H1072">
            <v>38054</v>
          </cell>
          <cell r="I1072" t="str">
            <v>CDB</v>
          </cell>
          <cell r="J1072" t="str">
            <v>NOM</v>
          </cell>
          <cell r="K1072">
            <v>46</v>
          </cell>
          <cell r="L1072">
            <v>0.67072000000000009</v>
          </cell>
          <cell r="M1072">
            <v>5748.6999999999971</v>
          </cell>
          <cell r="N1072" t="str">
            <v>REAPERTURA</v>
          </cell>
        </row>
        <row r="1073">
          <cell r="B1073">
            <v>38012</v>
          </cell>
          <cell r="C1073">
            <v>90</v>
          </cell>
          <cell r="D1073">
            <v>90</v>
          </cell>
          <cell r="E1073">
            <v>165.1</v>
          </cell>
          <cell r="F1073">
            <v>3.4200000000000001E-2</v>
          </cell>
          <cell r="G1073">
            <v>0</v>
          </cell>
          <cell r="H1073">
            <v>38341</v>
          </cell>
          <cell r="I1073" t="str">
            <v>CDB</v>
          </cell>
          <cell r="J1073" t="str">
            <v>NOM</v>
          </cell>
          <cell r="K1073">
            <v>329</v>
          </cell>
          <cell r="L1073">
            <v>3.0780000000000003</v>
          </cell>
          <cell r="M1073">
            <v>5808.6999999999971</v>
          </cell>
          <cell r="N1073" t="str">
            <v>REAPERTURA</v>
          </cell>
        </row>
        <row r="1074">
          <cell r="B1074">
            <v>38029</v>
          </cell>
          <cell r="C1074">
            <v>55</v>
          </cell>
          <cell r="D1074">
            <v>55</v>
          </cell>
          <cell r="E1074">
            <v>55</v>
          </cell>
          <cell r="F1074">
            <v>2.53E-2</v>
          </cell>
          <cell r="G1074">
            <v>0</v>
          </cell>
          <cell r="H1074">
            <v>38036</v>
          </cell>
          <cell r="I1074" t="str">
            <v>CDB</v>
          </cell>
          <cell r="J1074" t="str">
            <v>NOM</v>
          </cell>
          <cell r="K1074">
            <v>7</v>
          </cell>
          <cell r="L1074">
            <v>1.3915</v>
          </cell>
          <cell r="M1074">
            <v>5543.6999999999971</v>
          </cell>
          <cell r="N1074" t="str">
            <v>NUEVA</v>
          </cell>
        </row>
        <row r="1075">
          <cell r="B1075">
            <v>38054</v>
          </cell>
          <cell r="C1075">
            <v>135</v>
          </cell>
          <cell r="D1075">
            <v>120</v>
          </cell>
          <cell r="E1075">
            <v>125</v>
          </cell>
          <cell r="F1075">
            <v>2.6100000000000002E-2</v>
          </cell>
          <cell r="G1075">
            <v>0</v>
          </cell>
          <cell r="H1075">
            <v>38061</v>
          </cell>
          <cell r="I1075" t="str">
            <v>CDB</v>
          </cell>
          <cell r="J1075" t="str">
            <v>NOM</v>
          </cell>
          <cell r="K1075">
            <v>7</v>
          </cell>
          <cell r="L1075">
            <v>3.1320000000000001</v>
          </cell>
          <cell r="M1075">
            <v>5513.0999999999985</v>
          </cell>
          <cell r="N1075" t="str">
            <v>NUEVA</v>
          </cell>
        </row>
        <row r="1076">
          <cell r="B1076">
            <v>38055</v>
          </cell>
          <cell r="C1076">
            <v>40</v>
          </cell>
          <cell r="D1076">
            <v>40</v>
          </cell>
          <cell r="E1076">
            <v>123.1</v>
          </cell>
          <cell r="F1076">
            <v>2.5499999999999998E-2</v>
          </cell>
          <cell r="G1076">
            <v>0</v>
          </cell>
          <cell r="H1076">
            <v>38062</v>
          </cell>
          <cell r="I1076" t="str">
            <v>CDB</v>
          </cell>
          <cell r="J1076" t="str">
            <v>NOM</v>
          </cell>
          <cell r="K1076">
            <v>7</v>
          </cell>
          <cell r="L1076">
            <v>1.02</v>
          </cell>
          <cell r="M1076">
            <v>5553.0999999999985</v>
          </cell>
          <cell r="N1076" t="str">
            <v>NUEVA</v>
          </cell>
        </row>
        <row r="1077">
          <cell r="B1077">
            <v>38057</v>
          </cell>
          <cell r="C1077">
            <v>40</v>
          </cell>
          <cell r="D1077">
            <v>40</v>
          </cell>
          <cell r="E1077">
            <v>127</v>
          </cell>
          <cell r="F1077">
            <v>2.7099999999999999E-2</v>
          </cell>
          <cell r="G1077">
            <v>0</v>
          </cell>
          <cell r="H1077">
            <v>38149</v>
          </cell>
          <cell r="I1077" t="str">
            <v>CDB</v>
          </cell>
          <cell r="J1077" t="str">
            <v>NOM</v>
          </cell>
          <cell r="K1077">
            <v>92</v>
          </cell>
          <cell r="L1077">
            <v>1.0840000000000001</v>
          </cell>
          <cell r="M1077">
            <v>5593.0999999999985</v>
          </cell>
          <cell r="N1077" t="str">
            <v>REAPERTURA</v>
          </cell>
        </row>
        <row r="1078">
          <cell r="B1078">
            <v>38058</v>
          </cell>
          <cell r="C1078">
            <v>100</v>
          </cell>
          <cell r="D1078">
            <v>100</v>
          </cell>
          <cell r="E1078">
            <v>235</v>
          </cell>
          <cell r="F1078">
            <v>2.9499999999999998E-2</v>
          </cell>
          <cell r="G1078">
            <v>0</v>
          </cell>
          <cell r="H1078">
            <v>38243</v>
          </cell>
          <cell r="I1078" t="str">
            <v>CDB</v>
          </cell>
          <cell r="J1078" t="str">
            <v>NOM</v>
          </cell>
          <cell r="K1078">
            <v>185</v>
          </cell>
          <cell r="L1078">
            <v>2.9499999999999997</v>
          </cell>
          <cell r="M1078">
            <v>5693.0999999999985</v>
          </cell>
          <cell r="N1078" t="str">
            <v>NUEVA</v>
          </cell>
        </row>
        <row r="1079">
          <cell r="B1079">
            <v>38058</v>
          </cell>
          <cell r="C1079">
            <v>25</v>
          </cell>
          <cell r="D1079">
            <v>25</v>
          </cell>
          <cell r="E1079">
            <v>117.5</v>
          </cell>
          <cell r="F1079">
            <v>2.4400000000000002E-2</v>
          </cell>
          <cell r="G1079">
            <v>0</v>
          </cell>
          <cell r="H1079">
            <v>38065</v>
          </cell>
          <cell r="I1079" t="str">
            <v>CDB</v>
          </cell>
          <cell r="J1079" t="str">
            <v>NOM</v>
          </cell>
          <cell r="K1079">
            <v>7</v>
          </cell>
          <cell r="L1079">
            <v>0.61</v>
          </cell>
          <cell r="M1079">
            <v>5718.0999999999985</v>
          </cell>
          <cell r="N1079" t="str">
            <v>NUEVA</v>
          </cell>
        </row>
        <row r="1080">
          <cell r="B1080">
            <v>38061</v>
          </cell>
          <cell r="C1080">
            <v>130</v>
          </cell>
          <cell r="D1080">
            <v>130</v>
          </cell>
          <cell r="E1080">
            <v>251</v>
          </cell>
          <cell r="F1080">
            <v>3.3500000000000002E-2</v>
          </cell>
          <cell r="G1080">
            <v>0</v>
          </cell>
          <cell r="H1080">
            <v>38426</v>
          </cell>
          <cell r="I1080" t="str">
            <v>CDB</v>
          </cell>
          <cell r="J1080" t="str">
            <v>NOM</v>
          </cell>
          <cell r="K1080">
            <v>365</v>
          </cell>
          <cell r="L1080">
            <v>4.3550000000000004</v>
          </cell>
          <cell r="M1080">
            <v>5728.0999999999985</v>
          </cell>
          <cell r="N1080" t="str">
            <v>NUEVA</v>
          </cell>
        </row>
        <row r="1081">
          <cell r="B1081">
            <v>38061</v>
          </cell>
          <cell r="C1081">
            <v>100</v>
          </cell>
          <cell r="D1081">
            <v>100</v>
          </cell>
          <cell r="E1081">
            <v>222</v>
          </cell>
          <cell r="F1081">
            <v>3.15E-2</v>
          </cell>
          <cell r="G1081">
            <v>0</v>
          </cell>
          <cell r="H1081">
            <v>38341</v>
          </cell>
          <cell r="I1081" t="str">
            <v>CDB</v>
          </cell>
          <cell r="J1081" t="str">
            <v>NOM</v>
          </cell>
          <cell r="K1081">
            <v>280</v>
          </cell>
          <cell r="L1081">
            <v>3.15</v>
          </cell>
          <cell r="M1081">
            <v>5828.0999999999985</v>
          </cell>
          <cell r="N1081" t="str">
            <v>REAPERTURA</v>
          </cell>
        </row>
        <row r="1082">
          <cell r="B1082">
            <v>38068</v>
          </cell>
          <cell r="C1082">
            <v>80</v>
          </cell>
          <cell r="D1082">
            <v>80</v>
          </cell>
          <cell r="E1082">
            <v>195</v>
          </cell>
          <cell r="F1082">
            <v>4.3799999999999999E-2</v>
          </cell>
          <cell r="G1082">
            <v>0</v>
          </cell>
          <cell r="H1082">
            <v>38798</v>
          </cell>
          <cell r="I1082" t="str">
            <v>CDB</v>
          </cell>
          <cell r="J1082" t="str">
            <v>NOM</v>
          </cell>
          <cell r="K1082">
            <v>730</v>
          </cell>
          <cell r="L1082">
            <v>3.504</v>
          </cell>
          <cell r="M1082">
            <v>5613.0999999999985</v>
          </cell>
          <cell r="N1082" t="str">
            <v>NUEVA</v>
          </cell>
        </row>
        <row r="1083">
          <cell r="B1083">
            <v>38068</v>
          </cell>
          <cell r="C1083">
            <v>120</v>
          </cell>
          <cell r="D1083">
            <v>120</v>
          </cell>
          <cell r="E1083">
            <v>165</v>
          </cell>
          <cell r="F1083">
            <v>3.4299999999999997E-2</v>
          </cell>
          <cell r="G1083">
            <v>0</v>
          </cell>
          <cell r="H1083">
            <v>38426</v>
          </cell>
          <cell r="I1083" t="str">
            <v>CDB</v>
          </cell>
          <cell r="J1083" t="str">
            <v>NOM</v>
          </cell>
          <cell r="K1083">
            <v>358</v>
          </cell>
          <cell r="L1083">
            <v>4.1159999999999997</v>
          </cell>
          <cell r="M1083">
            <v>5733.0999999999985</v>
          </cell>
          <cell r="N1083" t="str">
            <v>REAPERTURA</v>
          </cell>
        </row>
        <row r="1084">
          <cell r="B1084">
            <v>38068</v>
          </cell>
          <cell r="C1084">
            <v>100</v>
          </cell>
          <cell r="D1084">
            <v>100</v>
          </cell>
          <cell r="E1084">
            <v>130.5</v>
          </cell>
          <cell r="F1084">
            <v>3.2399999999999998E-2</v>
          </cell>
          <cell r="G1084">
            <v>0</v>
          </cell>
          <cell r="H1084">
            <v>38301</v>
          </cell>
          <cell r="I1084" t="str">
            <v>CDB</v>
          </cell>
          <cell r="J1084" t="str">
            <v>NOM</v>
          </cell>
          <cell r="K1084">
            <v>233</v>
          </cell>
          <cell r="L1084">
            <v>3.2399999999999998</v>
          </cell>
          <cell r="M1084">
            <v>5833.0999999999985</v>
          </cell>
          <cell r="N1084" t="str">
            <v>REAPERTURA</v>
          </cell>
        </row>
        <row r="1085">
          <cell r="B1085">
            <v>38069</v>
          </cell>
          <cell r="C1085">
            <v>25</v>
          </cell>
          <cell r="D1085">
            <v>25</v>
          </cell>
          <cell r="E1085">
            <v>75</v>
          </cell>
          <cell r="F1085">
            <v>3.85E-2</v>
          </cell>
          <cell r="G1085">
            <v>0</v>
          </cell>
          <cell r="H1085">
            <v>38614</v>
          </cell>
          <cell r="I1085" t="str">
            <v>CDB</v>
          </cell>
          <cell r="J1085" t="str">
            <v>NOM</v>
          </cell>
          <cell r="K1085">
            <v>545</v>
          </cell>
          <cell r="L1085">
            <v>0.96250000000000002</v>
          </cell>
          <cell r="M1085">
            <v>5858.0999999999985</v>
          </cell>
          <cell r="N1085" t="str">
            <v>REAPERTURA</v>
          </cell>
        </row>
        <row r="1086">
          <cell r="B1086">
            <v>38075</v>
          </cell>
          <cell r="C1086">
            <v>40</v>
          </cell>
          <cell r="D1086">
            <v>40</v>
          </cell>
          <cell r="E1086">
            <v>116</v>
          </cell>
          <cell r="F1086">
            <v>3.4000000000000002E-2</v>
          </cell>
          <cell r="G1086">
            <v>0</v>
          </cell>
          <cell r="H1086">
            <v>38426</v>
          </cell>
          <cell r="I1086" t="str">
            <v>CDB</v>
          </cell>
          <cell r="J1086" t="str">
            <v>NOM</v>
          </cell>
          <cell r="K1086">
            <v>351</v>
          </cell>
          <cell r="L1086">
            <v>1.36</v>
          </cell>
          <cell r="M1086">
            <v>5898.0999999999985</v>
          </cell>
          <cell r="N1086" t="str">
            <v>REAPERTURA</v>
          </cell>
        </row>
        <row r="1087">
          <cell r="B1087">
            <v>38075</v>
          </cell>
          <cell r="C1087">
            <v>100</v>
          </cell>
          <cell r="D1087">
            <v>100</v>
          </cell>
          <cell r="E1087">
            <v>138</v>
          </cell>
          <cell r="F1087">
            <v>2.5899999999999999E-2</v>
          </cell>
          <cell r="G1087">
            <v>0</v>
          </cell>
          <cell r="H1087">
            <v>38082</v>
          </cell>
          <cell r="I1087" t="str">
            <v>CDB</v>
          </cell>
          <cell r="J1087" t="str">
            <v>NOM</v>
          </cell>
          <cell r="K1087">
            <v>7</v>
          </cell>
          <cell r="L1087">
            <v>2.59</v>
          </cell>
          <cell r="M1087">
            <v>5998.0999999999985</v>
          </cell>
          <cell r="N1087" t="str">
            <v>NUEVA</v>
          </cell>
        </row>
        <row r="1088">
          <cell r="B1088">
            <v>38084</v>
          </cell>
          <cell r="C1088">
            <v>50</v>
          </cell>
          <cell r="D1088">
            <v>50</v>
          </cell>
          <cell r="E1088">
            <v>127</v>
          </cell>
          <cell r="F1088">
            <v>3.5099999999999999E-2</v>
          </cell>
          <cell r="G1088">
            <v>0</v>
          </cell>
          <cell r="H1088">
            <v>38467</v>
          </cell>
          <cell r="I1088" t="str">
            <v>CDB</v>
          </cell>
          <cell r="J1088" t="str">
            <v>NOM</v>
          </cell>
          <cell r="K1088">
            <v>383</v>
          </cell>
          <cell r="L1088">
            <v>1.7549999999999999</v>
          </cell>
          <cell r="M1088">
            <v>5743.0999999999985</v>
          </cell>
          <cell r="N1088" t="str">
            <v>REAPERTURA</v>
          </cell>
        </row>
        <row r="1089">
          <cell r="B1089">
            <v>38084</v>
          </cell>
          <cell r="C1089">
            <v>50</v>
          </cell>
          <cell r="D1089">
            <v>50</v>
          </cell>
          <cell r="E1089">
            <v>141</v>
          </cell>
          <cell r="F1089">
            <v>3.09E-2</v>
          </cell>
          <cell r="G1089">
            <v>0</v>
          </cell>
          <cell r="H1089">
            <v>38279</v>
          </cell>
          <cell r="I1089" t="str">
            <v>CDB</v>
          </cell>
          <cell r="J1089" t="str">
            <v>NOM</v>
          </cell>
          <cell r="K1089">
            <v>195</v>
          </cell>
          <cell r="L1089">
            <v>1.5449999999999999</v>
          </cell>
          <cell r="M1089">
            <v>5793.0999999999985</v>
          </cell>
          <cell r="N1089" t="str">
            <v>REAPERTURA</v>
          </cell>
        </row>
        <row r="1090">
          <cell r="B1090">
            <v>38089</v>
          </cell>
          <cell r="C1090">
            <v>170</v>
          </cell>
          <cell r="D1090">
            <v>170</v>
          </cell>
          <cell r="E1090">
            <v>219</v>
          </cell>
          <cell r="F1090">
            <v>2.5600000000000001E-2</v>
          </cell>
          <cell r="G1090">
            <v>0</v>
          </cell>
          <cell r="H1090">
            <v>38096</v>
          </cell>
          <cell r="I1090" t="str">
            <v>CDB</v>
          </cell>
          <cell r="J1090" t="str">
            <v>NOM</v>
          </cell>
          <cell r="K1090">
            <v>7</v>
          </cell>
          <cell r="L1090">
            <v>4.3520000000000003</v>
          </cell>
          <cell r="M1090">
            <v>5963.0999999999985</v>
          </cell>
          <cell r="N1090" t="str">
            <v>NUEVA</v>
          </cell>
        </row>
        <row r="1091">
          <cell r="B1091">
            <v>38090</v>
          </cell>
          <cell r="C1091">
            <v>40</v>
          </cell>
          <cell r="D1091">
            <v>40</v>
          </cell>
          <cell r="E1091">
            <v>94</v>
          </cell>
          <cell r="F1091">
            <v>3.04E-2</v>
          </cell>
          <cell r="G1091">
            <v>0</v>
          </cell>
          <cell r="H1091">
            <v>38279</v>
          </cell>
          <cell r="I1091" t="str">
            <v>CDB</v>
          </cell>
          <cell r="J1091" t="str">
            <v>NOM</v>
          </cell>
          <cell r="K1091">
            <v>189</v>
          </cell>
          <cell r="L1091">
            <v>1.216</v>
          </cell>
          <cell r="M1091">
            <v>6003.0999999999985</v>
          </cell>
          <cell r="N1091" t="str">
            <v>REAPERTURA</v>
          </cell>
        </row>
        <row r="1092">
          <cell r="B1092">
            <v>38090</v>
          </cell>
          <cell r="C1092">
            <v>100</v>
          </cell>
          <cell r="D1092">
            <v>100</v>
          </cell>
          <cell r="E1092">
            <v>108.3</v>
          </cell>
          <cell r="F1092">
            <v>2.5700000000000001E-2</v>
          </cell>
          <cell r="G1092">
            <v>0</v>
          </cell>
          <cell r="H1092">
            <v>38097</v>
          </cell>
          <cell r="I1092" t="str">
            <v>CDB</v>
          </cell>
          <cell r="J1092" t="str">
            <v>NOM</v>
          </cell>
          <cell r="K1092">
            <v>7</v>
          </cell>
          <cell r="L1092">
            <v>2.5700000000000003</v>
          </cell>
          <cell r="M1092">
            <v>6103.0999999999985</v>
          </cell>
          <cell r="N1092" t="str">
            <v>NUEVA</v>
          </cell>
        </row>
        <row r="1093">
          <cell r="B1093">
            <v>38096</v>
          </cell>
          <cell r="C1093">
            <v>50</v>
          </cell>
          <cell r="D1093">
            <v>50</v>
          </cell>
          <cell r="E1093">
            <v>108</v>
          </cell>
          <cell r="F1093">
            <v>4.5699999999999998E-2</v>
          </cell>
          <cell r="G1093">
            <v>0</v>
          </cell>
          <cell r="H1093">
            <v>38798</v>
          </cell>
          <cell r="I1093" t="str">
            <v>CDB</v>
          </cell>
          <cell r="J1093" t="str">
            <v>NOM</v>
          </cell>
          <cell r="K1093">
            <v>702</v>
          </cell>
          <cell r="L1093">
            <v>2.2849999999999997</v>
          </cell>
          <cell r="M1093">
            <v>5793.0999999999985</v>
          </cell>
          <cell r="N1093" t="str">
            <v>REAPERTURA</v>
          </cell>
        </row>
        <row r="1094">
          <cell r="B1094">
            <v>38096</v>
          </cell>
          <cell r="C1094">
            <v>50</v>
          </cell>
          <cell r="D1094">
            <v>50</v>
          </cell>
          <cell r="E1094">
            <v>64</v>
          </cell>
          <cell r="F1094">
            <v>3.4700000000000002E-2</v>
          </cell>
          <cell r="G1094">
            <v>0</v>
          </cell>
          <cell r="H1094">
            <v>38426</v>
          </cell>
          <cell r="I1094" t="str">
            <v>CDB</v>
          </cell>
          <cell r="J1094" t="str">
            <v>NOM</v>
          </cell>
          <cell r="K1094">
            <v>330</v>
          </cell>
          <cell r="L1094">
            <v>1.7350000000000001</v>
          </cell>
          <cell r="M1094">
            <v>5843.0999999999985</v>
          </cell>
          <cell r="N1094" t="str">
            <v>REAPERTURA</v>
          </cell>
        </row>
        <row r="1095">
          <cell r="B1095">
            <v>38096</v>
          </cell>
          <cell r="C1095">
            <v>100</v>
          </cell>
          <cell r="D1095">
            <v>100</v>
          </cell>
          <cell r="E1095">
            <v>133</v>
          </cell>
          <cell r="F1095">
            <v>2.5899999999999999E-2</v>
          </cell>
          <cell r="G1095">
            <v>0</v>
          </cell>
          <cell r="H1095">
            <v>38103</v>
          </cell>
          <cell r="I1095" t="str">
            <v>CDB</v>
          </cell>
          <cell r="J1095" t="str">
            <v>NOM</v>
          </cell>
          <cell r="K1095">
            <v>7</v>
          </cell>
          <cell r="L1095">
            <v>2.59</v>
          </cell>
          <cell r="M1095">
            <v>5943.0999999999985</v>
          </cell>
          <cell r="N1095" t="str">
            <v>NUEVA</v>
          </cell>
        </row>
        <row r="1096">
          <cell r="B1096">
            <v>38118</v>
          </cell>
          <cell r="C1096">
            <v>120</v>
          </cell>
          <cell r="D1096">
            <v>120</v>
          </cell>
          <cell r="E1096">
            <v>225</v>
          </cell>
          <cell r="F1096">
            <v>2.5499999999999998E-2</v>
          </cell>
          <cell r="G1096">
            <v>0</v>
          </cell>
          <cell r="H1096">
            <v>38125</v>
          </cell>
          <cell r="I1096" t="str">
            <v>CDB</v>
          </cell>
          <cell r="J1096" t="str">
            <v>NOM</v>
          </cell>
          <cell r="K1096">
            <v>7</v>
          </cell>
          <cell r="L1096">
            <v>3.0599999999999996</v>
          </cell>
          <cell r="M1096">
            <v>5468.0999999999985</v>
          </cell>
          <cell r="N1096" t="str">
            <v>NUEVA</v>
          </cell>
        </row>
        <row r="1097">
          <cell r="B1097">
            <v>38119</v>
          </cell>
          <cell r="C1097">
            <v>45</v>
          </cell>
          <cell r="D1097">
            <v>45</v>
          </cell>
          <cell r="E1097">
            <v>130</v>
          </cell>
          <cell r="F1097">
            <v>2.5399999999999999E-2</v>
          </cell>
          <cell r="G1097">
            <v>0</v>
          </cell>
          <cell r="H1097">
            <v>38126</v>
          </cell>
          <cell r="I1097" t="str">
            <v>CDB</v>
          </cell>
          <cell r="J1097" t="str">
            <v>NOM</v>
          </cell>
          <cell r="K1097">
            <v>7</v>
          </cell>
          <cell r="L1097">
            <v>1.143</v>
          </cell>
          <cell r="M1097">
            <v>5513.0999999999985</v>
          </cell>
          <cell r="N1097" t="str">
            <v>NUEVA</v>
          </cell>
        </row>
        <row r="1098">
          <cell r="B1098">
            <v>38125</v>
          </cell>
          <cell r="C1098">
            <v>180</v>
          </cell>
          <cell r="D1098">
            <v>174</v>
          </cell>
          <cell r="E1098">
            <v>211</v>
          </cell>
          <cell r="F1098">
            <v>2.5700000000000001E-2</v>
          </cell>
          <cell r="G1098">
            <v>0</v>
          </cell>
          <cell r="H1098">
            <v>38132</v>
          </cell>
          <cell r="I1098" t="str">
            <v>CDB</v>
          </cell>
          <cell r="J1098" t="str">
            <v>NOM</v>
          </cell>
          <cell r="K1098">
            <v>7</v>
          </cell>
          <cell r="L1098">
            <v>4.4718</v>
          </cell>
          <cell r="M1098">
            <v>5567.0999999999985</v>
          </cell>
          <cell r="N1098" t="str">
            <v>NUEVA</v>
          </cell>
        </row>
        <row r="1099">
          <cell r="B1099">
            <v>38149</v>
          </cell>
          <cell r="C1099">
            <v>40</v>
          </cell>
          <cell r="D1099">
            <v>0</v>
          </cell>
          <cell r="E1099" t="str">
            <v>Desierta</v>
          </cell>
          <cell r="G1099">
            <v>0</v>
          </cell>
          <cell r="H1099">
            <v>38334</v>
          </cell>
          <cell r="I1099" t="str">
            <v>CDB</v>
          </cell>
          <cell r="J1099" t="str">
            <v>NOM</v>
          </cell>
          <cell r="K1099">
            <v>185</v>
          </cell>
          <cell r="L1099">
            <v>0</v>
          </cell>
          <cell r="M1099">
            <v>4988.0999999999985</v>
          </cell>
          <cell r="N1099" t="str">
            <v>NUEVA</v>
          </cell>
        </row>
        <row r="1100">
          <cell r="B1100">
            <v>38149</v>
          </cell>
          <cell r="C1100">
            <v>40</v>
          </cell>
          <cell r="D1100">
            <v>40</v>
          </cell>
          <cell r="E1100">
            <v>85</v>
          </cell>
          <cell r="F1100">
            <v>3.3799999999999997E-2</v>
          </cell>
          <cell r="G1100">
            <v>0</v>
          </cell>
          <cell r="H1100">
            <v>38243</v>
          </cell>
          <cell r="I1100" t="str">
            <v>CDB</v>
          </cell>
          <cell r="J1100" t="str">
            <v>NOM</v>
          </cell>
          <cell r="K1100">
            <v>94</v>
          </cell>
          <cell r="L1100">
            <v>1.3519999999999999</v>
          </cell>
          <cell r="M1100">
            <v>5028.0999999999985</v>
          </cell>
          <cell r="N1100" t="str">
            <v>REAPERTURA</v>
          </cell>
        </row>
        <row r="1101">
          <cell r="B1101">
            <v>38149</v>
          </cell>
          <cell r="C1101">
            <v>80</v>
          </cell>
          <cell r="D1101">
            <v>80</v>
          </cell>
          <cell r="E1101">
            <v>187</v>
          </cell>
          <cell r="F1101">
            <v>2.58E-2</v>
          </cell>
          <cell r="G1101">
            <v>0</v>
          </cell>
          <cell r="H1101">
            <v>38156</v>
          </cell>
          <cell r="I1101" t="str">
            <v>CDB</v>
          </cell>
          <cell r="J1101" t="str">
            <v>NOM</v>
          </cell>
          <cell r="K1101">
            <v>7</v>
          </cell>
          <cell r="L1101">
            <v>2.0640000000000001</v>
          </cell>
          <cell r="M1101">
            <v>5108.0999999999985</v>
          </cell>
          <cell r="N1101" t="str">
            <v>NUEVA</v>
          </cell>
        </row>
        <row r="1102">
          <cell r="B1102">
            <v>38152</v>
          </cell>
          <cell r="C1102">
            <v>20</v>
          </cell>
          <cell r="D1102">
            <v>0</v>
          </cell>
          <cell r="E1102" t="str">
            <v>Desierta</v>
          </cell>
          <cell r="G1102">
            <v>0</v>
          </cell>
          <cell r="H1102">
            <v>38341</v>
          </cell>
          <cell r="I1102" t="str">
            <v>CDB</v>
          </cell>
          <cell r="J1102" t="str">
            <v>NOM</v>
          </cell>
          <cell r="K1102">
            <v>189</v>
          </cell>
          <cell r="L1102">
            <v>0</v>
          </cell>
          <cell r="M1102">
            <v>5108.0999999999985</v>
          </cell>
          <cell r="N1102" t="str">
            <v>REAPERTURA</v>
          </cell>
        </row>
        <row r="1103">
          <cell r="B1103">
            <v>38153</v>
          </cell>
          <cell r="C1103">
            <v>40</v>
          </cell>
          <cell r="D1103">
            <v>40</v>
          </cell>
          <cell r="E1103">
            <v>116.5</v>
          </cell>
          <cell r="F1103">
            <v>2.4400000000000002E-2</v>
          </cell>
          <cell r="G1103">
            <v>0</v>
          </cell>
          <cell r="H1103">
            <v>38160</v>
          </cell>
          <cell r="I1103" t="str">
            <v>CDB</v>
          </cell>
          <cell r="J1103" t="str">
            <v>NOM</v>
          </cell>
          <cell r="K1103">
            <v>7</v>
          </cell>
          <cell r="L1103">
            <v>0.97600000000000009</v>
          </cell>
          <cell r="M1103">
            <v>5148.0999999999985</v>
          </cell>
          <cell r="N1103" t="str">
            <v>NUEVA</v>
          </cell>
        </row>
        <row r="1104">
          <cell r="B1104">
            <v>38156</v>
          </cell>
          <cell r="C1104">
            <v>50</v>
          </cell>
          <cell r="D1104">
            <v>50</v>
          </cell>
          <cell r="E1104">
            <v>175</v>
          </cell>
          <cell r="F1104">
            <v>3.2899999999999999E-2</v>
          </cell>
          <cell r="G1104">
            <v>0</v>
          </cell>
          <cell r="H1104">
            <v>38243</v>
          </cell>
          <cell r="I1104" t="str">
            <v>CDB</v>
          </cell>
          <cell r="J1104" t="str">
            <v>NOM</v>
          </cell>
          <cell r="K1104">
            <v>87</v>
          </cell>
          <cell r="L1104">
            <v>1.645</v>
          </cell>
          <cell r="M1104">
            <v>5118.0999999999985</v>
          </cell>
          <cell r="N1104" t="str">
            <v>REAPERTURA</v>
          </cell>
        </row>
        <row r="1105">
          <cell r="B1105">
            <v>38156</v>
          </cell>
          <cell r="C1105">
            <v>100</v>
          </cell>
          <cell r="D1105">
            <v>100</v>
          </cell>
          <cell r="E1105">
            <v>231</v>
          </cell>
          <cell r="F1105">
            <v>2.52E-2</v>
          </cell>
          <cell r="G1105">
            <v>0</v>
          </cell>
          <cell r="H1105">
            <v>38163</v>
          </cell>
          <cell r="I1105" t="str">
            <v>CDB</v>
          </cell>
          <cell r="J1105" t="str">
            <v>NOM</v>
          </cell>
          <cell r="K1105">
            <v>7</v>
          </cell>
          <cell r="L1105">
            <v>2.52</v>
          </cell>
          <cell r="M1105">
            <v>5218.0999999999985</v>
          </cell>
          <cell r="N1105" t="str">
            <v>NUEVA</v>
          </cell>
        </row>
        <row r="1106">
          <cell r="B1106">
            <v>38159</v>
          </cell>
          <cell r="C1106">
            <v>40</v>
          </cell>
          <cell r="D1106">
            <v>40</v>
          </cell>
          <cell r="E1106">
            <v>116</v>
          </cell>
          <cell r="F1106">
            <v>3.4500000000000003E-2</v>
          </cell>
          <cell r="G1106">
            <v>0</v>
          </cell>
          <cell r="H1106">
            <v>38279</v>
          </cell>
          <cell r="I1106" t="str">
            <v>CDB</v>
          </cell>
          <cell r="J1106" t="str">
            <v>NOM</v>
          </cell>
          <cell r="K1106">
            <v>120</v>
          </cell>
          <cell r="L1106">
            <v>1.3800000000000001</v>
          </cell>
          <cell r="M1106">
            <v>5258.0999999999985</v>
          </cell>
          <cell r="N1106" t="str">
            <v>REAPERTURA</v>
          </cell>
        </row>
        <row r="1107">
          <cell r="B1107">
            <v>38159</v>
          </cell>
          <cell r="C1107">
            <v>80</v>
          </cell>
          <cell r="D1107">
            <v>80</v>
          </cell>
          <cell r="E1107">
            <v>147</v>
          </cell>
          <cell r="F1107">
            <v>2.5700000000000001E-2</v>
          </cell>
          <cell r="G1107">
            <v>0</v>
          </cell>
          <cell r="H1107">
            <v>38166</v>
          </cell>
          <cell r="I1107" t="str">
            <v>CDB</v>
          </cell>
          <cell r="J1107" t="str">
            <v>NOM</v>
          </cell>
          <cell r="K1107">
            <v>7</v>
          </cell>
          <cell r="L1107">
            <v>2.056</v>
          </cell>
          <cell r="M1107">
            <v>5338.0999999999985</v>
          </cell>
          <cell r="N1107" t="str">
            <v>NUEVA</v>
          </cell>
        </row>
        <row r="1108">
          <cell r="B1108">
            <v>38166</v>
          </cell>
          <cell r="C1108">
            <v>30</v>
          </cell>
          <cell r="D1108">
            <v>30</v>
          </cell>
          <cell r="E1108">
            <v>73</v>
          </cell>
          <cell r="F1108">
            <v>3.6499999999999998E-2</v>
          </cell>
          <cell r="G1108">
            <v>0</v>
          </cell>
          <cell r="H1108">
            <v>38341</v>
          </cell>
          <cell r="I1108" t="str">
            <v>CDB</v>
          </cell>
          <cell r="J1108" t="str">
            <v>NOM</v>
          </cell>
          <cell r="K1108">
            <v>175</v>
          </cell>
          <cell r="L1108">
            <v>1.095</v>
          </cell>
          <cell r="M1108">
            <v>5148.0999999999985</v>
          </cell>
          <cell r="N1108" t="str">
            <v>REAPERTURA</v>
          </cell>
        </row>
        <row r="1109">
          <cell r="B1109">
            <v>38166</v>
          </cell>
          <cell r="C1109">
            <v>40</v>
          </cell>
          <cell r="D1109">
            <v>40</v>
          </cell>
          <cell r="E1109">
            <v>102</v>
          </cell>
          <cell r="F1109">
            <v>2.5600000000000001E-2</v>
          </cell>
          <cell r="G1109">
            <v>0</v>
          </cell>
          <cell r="H1109">
            <v>38173</v>
          </cell>
          <cell r="I1109" t="str">
            <v>CDB</v>
          </cell>
          <cell r="J1109" t="str">
            <v>NOM</v>
          </cell>
          <cell r="K1109">
            <v>7</v>
          </cell>
          <cell r="L1109">
            <v>1.024</v>
          </cell>
          <cell r="M1109">
            <v>5188.0999999999985</v>
          </cell>
          <cell r="N1109" t="str">
            <v>REAPERTURA</v>
          </cell>
        </row>
        <row r="1110">
          <cell r="B1110">
            <v>38173</v>
          </cell>
          <cell r="C1110">
            <v>60</v>
          </cell>
          <cell r="D1110">
            <v>28</v>
          </cell>
          <cell r="E1110">
            <v>164</v>
          </cell>
          <cell r="F1110">
            <v>3.9399999999999998E-2</v>
          </cell>
          <cell r="G1110">
            <v>0</v>
          </cell>
          <cell r="H1110">
            <v>38393</v>
          </cell>
          <cell r="I1110" t="str">
            <v>CDB</v>
          </cell>
          <cell r="J1110" t="str">
            <v>NOM</v>
          </cell>
          <cell r="K1110">
            <v>220</v>
          </cell>
          <cell r="L1110">
            <v>1.1032</v>
          </cell>
          <cell r="M1110">
            <v>5011.0999999999985</v>
          </cell>
          <cell r="N1110" t="str">
            <v>REAPERTURA</v>
          </cell>
        </row>
        <row r="1111">
          <cell r="B1111">
            <v>38174</v>
          </cell>
          <cell r="C1111">
            <v>45</v>
          </cell>
          <cell r="D1111">
            <v>45</v>
          </cell>
          <cell r="E1111">
            <v>139</v>
          </cell>
          <cell r="F1111">
            <v>3.1899999999999998E-2</v>
          </cell>
          <cell r="G1111">
            <v>0</v>
          </cell>
          <cell r="H1111">
            <v>38266</v>
          </cell>
          <cell r="I1111" t="str">
            <v>CDB</v>
          </cell>
          <cell r="J1111" t="str">
            <v>NOM</v>
          </cell>
          <cell r="K1111">
            <v>92</v>
          </cell>
          <cell r="L1111">
            <v>1.4355</v>
          </cell>
          <cell r="M1111">
            <v>5056.0999999999985</v>
          </cell>
          <cell r="N1111" t="str">
            <v>NUEVA</v>
          </cell>
        </row>
        <row r="1112">
          <cell r="B1112">
            <v>38174</v>
          </cell>
          <cell r="C1112">
            <v>70</v>
          </cell>
          <cell r="D1112">
            <v>70</v>
          </cell>
          <cell r="E1112">
            <v>212</v>
          </cell>
          <cell r="F1112">
            <v>2.53E-2</v>
          </cell>
          <cell r="G1112">
            <v>0</v>
          </cell>
          <cell r="H1112">
            <v>38181</v>
          </cell>
          <cell r="I1112" t="str">
            <v>CDB</v>
          </cell>
          <cell r="J1112" t="str">
            <v>NOM</v>
          </cell>
          <cell r="K1112">
            <v>7</v>
          </cell>
          <cell r="L1112">
            <v>1.7709999999999999</v>
          </cell>
          <cell r="M1112">
            <v>5126.0999999999985</v>
          </cell>
          <cell r="N1112" t="str">
            <v>NUEVA</v>
          </cell>
        </row>
        <row r="1113">
          <cell r="B1113">
            <v>38175</v>
          </cell>
          <cell r="C1113">
            <v>50</v>
          </cell>
          <cell r="D1113">
            <v>50</v>
          </cell>
          <cell r="E1113">
            <v>157</v>
          </cell>
          <cell r="F1113">
            <v>3.78E-2</v>
          </cell>
          <cell r="G1113">
            <v>0</v>
          </cell>
          <cell r="H1113">
            <v>38365</v>
          </cell>
          <cell r="I1113" t="str">
            <v>CDB</v>
          </cell>
          <cell r="J1113" t="str">
            <v>NOM</v>
          </cell>
          <cell r="K1113">
            <v>190</v>
          </cell>
          <cell r="L1113">
            <v>1.8900000000000001</v>
          </cell>
          <cell r="M1113">
            <v>5176.0999999999985</v>
          </cell>
          <cell r="N1113" t="str">
            <v>REAPERTURA</v>
          </cell>
        </row>
        <row r="1114">
          <cell r="B1114">
            <v>38175</v>
          </cell>
          <cell r="C1114">
            <v>50</v>
          </cell>
          <cell r="D1114">
            <v>50</v>
          </cell>
          <cell r="E1114">
            <v>128</v>
          </cell>
          <cell r="F1114">
            <v>3.1600000000000003E-2</v>
          </cell>
          <cell r="G1114">
            <v>0</v>
          </cell>
          <cell r="H1114">
            <v>38301</v>
          </cell>
          <cell r="I1114" t="str">
            <v>CDB</v>
          </cell>
          <cell r="J1114" t="str">
            <v>NOM</v>
          </cell>
          <cell r="K1114">
            <v>126</v>
          </cell>
          <cell r="L1114">
            <v>1.58</v>
          </cell>
          <cell r="M1114">
            <v>5226.0999999999985</v>
          </cell>
          <cell r="N1114" t="str">
            <v>REAPERTURA</v>
          </cell>
        </row>
        <row r="1115">
          <cell r="B1115">
            <v>38175</v>
          </cell>
          <cell r="C1115">
            <v>100</v>
          </cell>
          <cell r="D1115">
            <v>100</v>
          </cell>
          <cell r="E1115">
            <v>129</v>
          </cell>
          <cell r="F1115">
            <v>2.5399999999999999E-2</v>
          </cell>
          <cell r="G1115">
            <v>0</v>
          </cell>
          <cell r="H1115">
            <v>38182</v>
          </cell>
          <cell r="I1115" t="str">
            <v>CDB</v>
          </cell>
          <cell r="J1115" t="str">
            <v>NOM</v>
          </cell>
          <cell r="K1115">
            <v>7</v>
          </cell>
          <cell r="L1115">
            <v>2.54</v>
          </cell>
          <cell r="M1115">
            <v>5326.0999999999985</v>
          </cell>
          <cell r="N1115" t="str">
            <v>REAPERTURA</v>
          </cell>
        </row>
        <row r="1116">
          <cell r="B1116">
            <v>38176</v>
          </cell>
          <cell r="C1116">
            <v>60</v>
          </cell>
          <cell r="D1116">
            <v>35</v>
          </cell>
          <cell r="E1116">
            <v>74</v>
          </cell>
          <cell r="F1116">
            <v>4.3200000000000002E-2</v>
          </cell>
          <cell r="G1116">
            <v>0</v>
          </cell>
          <cell r="H1116">
            <v>38450</v>
          </cell>
          <cell r="I1116" t="str">
            <v>CDB</v>
          </cell>
          <cell r="J1116" t="str">
            <v>NOM</v>
          </cell>
          <cell r="K1116">
            <v>274</v>
          </cell>
          <cell r="L1116">
            <v>1.512</v>
          </cell>
          <cell r="M1116">
            <v>5061.0999999999985</v>
          </cell>
          <cell r="N1116" t="str">
            <v>NUEVA</v>
          </cell>
        </row>
        <row r="1117">
          <cell r="B1117">
            <v>38176</v>
          </cell>
          <cell r="C1117">
            <v>60</v>
          </cell>
          <cell r="D1117">
            <v>60</v>
          </cell>
          <cell r="E1117">
            <v>143</v>
          </cell>
          <cell r="F1117">
            <v>4.2900000000000001E-2</v>
          </cell>
          <cell r="G1117">
            <v>0</v>
          </cell>
          <cell r="H1117">
            <v>38426</v>
          </cell>
          <cell r="I1117" t="str">
            <v>CDB</v>
          </cell>
          <cell r="J1117" t="str">
            <v>NOM</v>
          </cell>
          <cell r="K1117">
            <v>250</v>
          </cell>
          <cell r="L1117">
            <v>2.5739999999999998</v>
          </cell>
          <cell r="M1117">
            <v>5121.0999999999985</v>
          </cell>
          <cell r="N1117" t="str">
            <v>REAPERTURA</v>
          </cell>
        </row>
        <row r="1118">
          <cell r="B1118">
            <v>38176</v>
          </cell>
          <cell r="C1118">
            <v>220</v>
          </cell>
          <cell r="D1118">
            <v>220</v>
          </cell>
          <cell r="E1118">
            <v>254.3</v>
          </cell>
          <cell r="F1118">
            <v>2.5899999999999999E-2</v>
          </cell>
          <cell r="G1118">
            <v>0</v>
          </cell>
          <cell r="H1118">
            <v>38183</v>
          </cell>
          <cell r="I1118" t="str">
            <v>CDB</v>
          </cell>
          <cell r="J1118" t="str">
            <v>NOM</v>
          </cell>
          <cell r="K1118">
            <v>7</v>
          </cell>
          <cell r="L1118">
            <v>5.6979999999999995</v>
          </cell>
          <cell r="M1118">
            <v>5341.0999999999985</v>
          </cell>
          <cell r="N1118" t="str">
            <v>NUEVA</v>
          </cell>
        </row>
        <row r="1119">
          <cell r="B1119">
            <v>38177</v>
          </cell>
          <cell r="C1119">
            <v>50</v>
          </cell>
          <cell r="D1119">
            <v>34</v>
          </cell>
          <cell r="E1119">
            <v>106</v>
          </cell>
          <cell r="F1119">
            <v>4.5600000000000002E-2</v>
          </cell>
          <cell r="G1119">
            <v>0</v>
          </cell>
          <cell r="H1119">
            <v>38481</v>
          </cell>
          <cell r="I1119" t="str">
            <v>CDB</v>
          </cell>
          <cell r="J1119" t="str">
            <v>NOM</v>
          </cell>
          <cell r="K1119">
            <v>304</v>
          </cell>
          <cell r="L1119">
            <v>1.5504</v>
          </cell>
          <cell r="M1119">
            <v>5375.0999999999985</v>
          </cell>
          <cell r="N1119" t="str">
            <v>NUEVA</v>
          </cell>
        </row>
        <row r="1120">
          <cell r="B1120">
            <v>38177</v>
          </cell>
          <cell r="C1120">
            <v>95</v>
          </cell>
          <cell r="D1120">
            <v>95</v>
          </cell>
          <cell r="E1120">
            <v>192.8</v>
          </cell>
          <cell r="F1120">
            <v>2.4899999999999999E-2</v>
          </cell>
          <cell r="G1120">
            <v>0</v>
          </cell>
          <cell r="H1120">
            <v>38184</v>
          </cell>
          <cell r="I1120" t="str">
            <v>CDB</v>
          </cell>
          <cell r="J1120" t="str">
            <v>NOM</v>
          </cell>
          <cell r="K1120">
            <v>7</v>
          </cell>
          <cell r="L1120">
            <v>2.3654999999999999</v>
          </cell>
          <cell r="M1120">
            <v>5470.0999999999985</v>
          </cell>
          <cell r="N1120" t="str">
            <v>NUEVA</v>
          </cell>
        </row>
        <row r="1121">
          <cell r="B1121">
            <v>38177</v>
          </cell>
          <cell r="C1121">
            <v>25</v>
          </cell>
          <cell r="D1121">
            <v>25</v>
          </cell>
          <cell r="E1121">
            <v>47.3</v>
          </cell>
          <cell r="F1121">
            <v>2.4500000000000001E-2</v>
          </cell>
          <cell r="G1121">
            <v>0</v>
          </cell>
          <cell r="H1121">
            <v>38184</v>
          </cell>
          <cell r="I1121" t="str">
            <v>CDB</v>
          </cell>
          <cell r="J1121" t="str">
            <v>NOM</v>
          </cell>
          <cell r="K1121">
            <v>7</v>
          </cell>
          <cell r="L1121">
            <v>0.61250000000000004</v>
          </cell>
          <cell r="M1121">
            <v>5495.0999999999985</v>
          </cell>
          <cell r="N1121" t="str">
            <v>REAPERTURA</v>
          </cell>
        </row>
        <row r="1122">
          <cell r="B1122">
            <v>38180</v>
          </cell>
          <cell r="C1122">
            <v>30</v>
          </cell>
          <cell r="D1122">
            <v>30</v>
          </cell>
          <cell r="E1122">
            <v>40</v>
          </cell>
          <cell r="F1122">
            <v>3.2099999999999997E-2</v>
          </cell>
          <cell r="G1122">
            <v>0</v>
          </cell>
          <cell r="H1122">
            <v>38276</v>
          </cell>
          <cell r="I1122" t="str">
            <v>CDB</v>
          </cell>
          <cell r="J1122" t="str">
            <v>NOM</v>
          </cell>
          <cell r="K1122">
            <v>96</v>
          </cell>
          <cell r="L1122">
            <v>0.96299999999999986</v>
          </cell>
          <cell r="M1122">
            <v>5525.0999999999985</v>
          </cell>
          <cell r="N1122" t="str">
            <v>NUEVA</v>
          </cell>
        </row>
        <row r="1123">
          <cell r="B1123">
            <v>38180</v>
          </cell>
          <cell r="C1123">
            <v>70</v>
          </cell>
          <cell r="D1123">
            <v>70</v>
          </cell>
          <cell r="E1123">
            <v>124</v>
          </cell>
          <cell r="F1123">
            <v>2.5499999999999998E-2</v>
          </cell>
          <cell r="G1123">
            <v>0</v>
          </cell>
          <cell r="H1123">
            <v>38187</v>
          </cell>
          <cell r="I1123" t="str">
            <v>CDB</v>
          </cell>
          <cell r="J1123" t="str">
            <v>NOM</v>
          </cell>
          <cell r="K1123">
            <v>7</v>
          </cell>
          <cell r="L1123">
            <v>1.7849999999999999</v>
          </cell>
          <cell r="M1123">
            <v>5595.0999999999985</v>
          </cell>
          <cell r="N1123" t="str">
            <v>NUEVA</v>
          </cell>
        </row>
        <row r="1124">
          <cell r="B1124">
            <v>38182</v>
          </cell>
          <cell r="C1124">
            <v>30</v>
          </cell>
          <cell r="D1124">
            <v>30</v>
          </cell>
          <cell r="E1124">
            <v>67</v>
          </cell>
          <cell r="F1124">
            <v>3.27E-2</v>
          </cell>
          <cell r="G1124">
            <v>0</v>
          </cell>
          <cell r="H1124">
            <v>38274</v>
          </cell>
          <cell r="I1124" t="str">
            <v>CDB</v>
          </cell>
          <cell r="J1124" t="str">
            <v>NOM</v>
          </cell>
          <cell r="K1124">
            <v>92</v>
          </cell>
          <cell r="L1124">
            <v>0.98099999999999998</v>
          </cell>
          <cell r="M1124">
            <v>5155.0999999999985</v>
          </cell>
          <cell r="N1124" t="str">
            <v>NUEVA</v>
          </cell>
        </row>
        <row r="1125">
          <cell r="B1125">
            <v>38182</v>
          </cell>
          <cell r="C1125">
            <v>50</v>
          </cell>
          <cell r="D1125">
            <v>21.2</v>
          </cell>
          <cell r="E1125">
            <v>115.2</v>
          </cell>
          <cell r="F1125">
            <v>2.7699999999999999E-2</v>
          </cell>
          <cell r="G1125">
            <v>0</v>
          </cell>
          <cell r="H1125">
            <v>38215</v>
          </cell>
          <cell r="I1125" t="str">
            <v>CDB</v>
          </cell>
          <cell r="J1125" t="str">
            <v>NOM</v>
          </cell>
          <cell r="K1125">
            <v>33</v>
          </cell>
          <cell r="L1125">
            <v>0.58723999999999998</v>
          </cell>
          <cell r="M1125">
            <v>5176.2999999999956</v>
          </cell>
          <cell r="N1125" t="str">
            <v>NUEVA</v>
          </cell>
        </row>
        <row r="1126">
          <cell r="B1126">
            <v>38182</v>
          </cell>
          <cell r="C1126">
            <v>170</v>
          </cell>
          <cell r="D1126">
            <v>166</v>
          </cell>
          <cell r="E1126">
            <v>223</v>
          </cell>
          <cell r="F1126">
            <v>2.6100000000000002E-2</v>
          </cell>
          <cell r="G1126">
            <v>0</v>
          </cell>
          <cell r="H1126">
            <v>38189</v>
          </cell>
          <cell r="I1126" t="str">
            <v>CDB</v>
          </cell>
          <cell r="J1126" t="str">
            <v>NOM</v>
          </cell>
          <cell r="K1126">
            <v>7</v>
          </cell>
          <cell r="L1126">
            <v>4.3326000000000002</v>
          </cell>
          <cell r="M1126">
            <v>5342.2999999999956</v>
          </cell>
          <cell r="N1126" t="str">
            <v>NUEVA</v>
          </cell>
        </row>
        <row r="1127">
          <cell r="B1127">
            <v>38183</v>
          </cell>
          <cell r="C1127">
            <v>30</v>
          </cell>
          <cell r="D1127">
            <v>15</v>
          </cell>
          <cell r="E1127">
            <v>72</v>
          </cell>
          <cell r="F1127">
            <v>3.9199999999999999E-2</v>
          </cell>
          <cell r="G1127">
            <v>0</v>
          </cell>
          <cell r="H1127">
            <v>38369</v>
          </cell>
          <cell r="I1127" t="str">
            <v>CDB</v>
          </cell>
          <cell r="J1127" t="str">
            <v>NOM</v>
          </cell>
          <cell r="K1127">
            <v>186</v>
          </cell>
          <cell r="L1127">
            <v>0.58799999999999997</v>
          </cell>
          <cell r="M1127">
            <v>5137.2999999999956</v>
          </cell>
          <cell r="N1127" t="str">
            <v>NUEVA</v>
          </cell>
        </row>
        <row r="1128">
          <cell r="B1128">
            <v>38183</v>
          </cell>
          <cell r="C1128">
            <v>40</v>
          </cell>
          <cell r="D1128">
            <v>40</v>
          </cell>
          <cell r="E1128">
            <v>76</v>
          </cell>
          <cell r="F1128">
            <v>3.3300000000000003E-2</v>
          </cell>
          <cell r="G1128">
            <v>0</v>
          </cell>
          <cell r="H1128">
            <v>38274</v>
          </cell>
          <cell r="I1128" t="str">
            <v>CDB</v>
          </cell>
          <cell r="J1128" t="str">
            <v>NOM</v>
          </cell>
          <cell r="K1128">
            <v>91</v>
          </cell>
          <cell r="L1128">
            <v>1.3320000000000001</v>
          </cell>
          <cell r="M1128">
            <v>5177.2999999999956</v>
          </cell>
          <cell r="N1128" t="str">
            <v>REAPERTURA</v>
          </cell>
        </row>
        <row r="1129">
          <cell r="B1129">
            <v>38183</v>
          </cell>
          <cell r="C1129">
            <v>110</v>
          </cell>
          <cell r="D1129">
            <v>65</v>
          </cell>
          <cell r="E1129">
            <v>171.5</v>
          </cell>
          <cell r="F1129">
            <v>2.63E-2</v>
          </cell>
          <cell r="G1129">
            <v>0</v>
          </cell>
          <cell r="H1129">
            <v>38190</v>
          </cell>
          <cell r="I1129" t="str">
            <v>CDB</v>
          </cell>
          <cell r="J1129" t="str">
            <v>NOM</v>
          </cell>
          <cell r="K1129">
            <v>7</v>
          </cell>
          <cell r="L1129">
            <v>1.7095</v>
          </cell>
          <cell r="M1129">
            <v>5242.2999999999956</v>
          </cell>
          <cell r="N1129" t="str">
            <v>NUEVA</v>
          </cell>
        </row>
        <row r="1130">
          <cell r="B1130">
            <v>38187</v>
          </cell>
          <cell r="C1130">
            <v>50</v>
          </cell>
          <cell r="D1130">
            <v>50</v>
          </cell>
          <cell r="E1130">
            <v>132</v>
          </cell>
          <cell r="F1130">
            <v>3.9600000000000003E-2</v>
          </cell>
          <cell r="G1130">
            <v>0</v>
          </cell>
          <cell r="H1130">
            <v>38369</v>
          </cell>
          <cell r="I1130" t="str">
            <v>CDB</v>
          </cell>
          <cell r="J1130" t="str">
            <v>NOM</v>
          </cell>
          <cell r="K1130">
            <v>182</v>
          </cell>
          <cell r="L1130">
            <v>1.9800000000000002</v>
          </cell>
          <cell r="M1130">
            <v>5102.2999999999956</v>
          </cell>
          <cell r="N1130" t="str">
            <v>REAPERTURA</v>
          </cell>
        </row>
        <row r="1131">
          <cell r="B1131">
            <v>38187</v>
          </cell>
          <cell r="C1131">
            <v>50</v>
          </cell>
          <cell r="D1131">
            <v>50</v>
          </cell>
          <cell r="E1131">
            <v>174</v>
          </cell>
          <cell r="F1131">
            <v>3.4200000000000001E-2</v>
          </cell>
          <cell r="G1131">
            <v>0</v>
          </cell>
          <cell r="H1131">
            <v>38310</v>
          </cell>
          <cell r="I1131" t="str">
            <v>CDB</v>
          </cell>
          <cell r="J1131" t="str">
            <v>NOM</v>
          </cell>
          <cell r="K1131">
            <v>123</v>
          </cell>
          <cell r="L1131">
            <v>1.71</v>
          </cell>
          <cell r="M1131">
            <v>5152.2999999999956</v>
          </cell>
          <cell r="N1131" t="str">
            <v>NUEVA</v>
          </cell>
        </row>
        <row r="1132">
          <cell r="B1132">
            <v>38187</v>
          </cell>
          <cell r="C1132">
            <v>75</v>
          </cell>
          <cell r="D1132">
            <v>75</v>
          </cell>
          <cell r="E1132">
            <v>139</v>
          </cell>
          <cell r="F1132">
            <v>2.5399999999999999E-2</v>
          </cell>
          <cell r="G1132">
            <v>0</v>
          </cell>
          <cell r="H1132">
            <v>38194</v>
          </cell>
          <cell r="I1132" t="str">
            <v>CDB</v>
          </cell>
          <cell r="J1132" t="str">
            <v>NOM</v>
          </cell>
          <cell r="K1132">
            <v>7</v>
          </cell>
          <cell r="L1132">
            <v>1.905</v>
          </cell>
          <cell r="M1132">
            <v>5227.2999999999956</v>
          </cell>
          <cell r="N1132" t="str">
            <v>NUEVA</v>
          </cell>
        </row>
        <row r="1133">
          <cell r="B1133">
            <v>38188</v>
          </cell>
          <cell r="C1133">
            <v>40</v>
          </cell>
          <cell r="D1133">
            <v>40</v>
          </cell>
          <cell r="E1133">
            <v>94</v>
          </cell>
          <cell r="F1133">
            <v>4.0899999999999999E-2</v>
          </cell>
          <cell r="G1133">
            <v>0</v>
          </cell>
          <cell r="H1133">
            <v>38404</v>
          </cell>
          <cell r="I1133" t="str">
            <v>CDB</v>
          </cell>
          <cell r="J1133" t="str">
            <v>NOM</v>
          </cell>
          <cell r="K1133">
            <v>216</v>
          </cell>
          <cell r="L1133">
            <v>1.6359999999999999</v>
          </cell>
          <cell r="M1133">
            <v>5267.2999999999956</v>
          </cell>
          <cell r="N1133" t="str">
            <v>NUEVA</v>
          </cell>
        </row>
        <row r="1134">
          <cell r="B1134">
            <v>38188</v>
          </cell>
          <cell r="C1134">
            <v>90</v>
          </cell>
          <cell r="D1134">
            <v>90</v>
          </cell>
          <cell r="E1134">
            <v>184.3</v>
          </cell>
          <cell r="F1134">
            <v>0.02</v>
          </cell>
          <cell r="G1134">
            <v>0</v>
          </cell>
          <cell r="H1134">
            <v>38195</v>
          </cell>
          <cell r="I1134" t="str">
            <v>CDB</v>
          </cell>
          <cell r="J1134" t="str">
            <v>NOM</v>
          </cell>
          <cell r="K1134">
            <v>7</v>
          </cell>
          <cell r="L1134">
            <v>1.8</v>
          </cell>
          <cell r="M1134">
            <v>5357.2999999999956</v>
          </cell>
          <cell r="N1134" t="str">
            <v>NUEVA</v>
          </cell>
        </row>
        <row r="1135">
          <cell r="B1135">
            <v>38205</v>
          </cell>
          <cell r="C1135">
            <v>50</v>
          </cell>
          <cell r="D1135">
            <v>50</v>
          </cell>
          <cell r="E1135">
            <v>107</v>
          </cell>
          <cell r="F1135">
            <v>4.1799999999999997E-2</v>
          </cell>
          <cell r="G1135">
            <v>0</v>
          </cell>
          <cell r="H1135">
            <v>38404</v>
          </cell>
          <cell r="I1135" t="str">
            <v>CDB</v>
          </cell>
          <cell r="J1135" t="str">
            <v>NOM</v>
          </cell>
          <cell r="K1135">
            <v>199</v>
          </cell>
          <cell r="L1135">
            <v>2.09</v>
          </cell>
          <cell r="M1135">
            <v>5011.2999999999956</v>
          </cell>
          <cell r="N1135" t="str">
            <v>REAPERTURA</v>
          </cell>
        </row>
        <row r="1136">
          <cell r="B1136">
            <v>38205</v>
          </cell>
          <cell r="C1136">
            <v>100</v>
          </cell>
          <cell r="D1136">
            <v>100</v>
          </cell>
          <cell r="E1136">
            <v>189</v>
          </cell>
          <cell r="F1136">
            <v>2.7900000000000001E-2</v>
          </cell>
          <cell r="G1136">
            <v>0</v>
          </cell>
          <cell r="H1136">
            <v>38212</v>
          </cell>
          <cell r="I1136" t="str">
            <v>CDB</v>
          </cell>
          <cell r="J1136" t="str">
            <v>NOM</v>
          </cell>
          <cell r="K1136">
            <v>7</v>
          </cell>
          <cell r="L1136">
            <v>2.79</v>
          </cell>
          <cell r="M1136">
            <v>5111.2999999999956</v>
          </cell>
          <cell r="N1136" t="str">
            <v>NUEVA</v>
          </cell>
        </row>
        <row r="1137">
          <cell r="B1137">
            <v>38208</v>
          </cell>
          <cell r="C1137">
            <v>50</v>
          </cell>
          <cell r="D1137">
            <v>35</v>
          </cell>
          <cell r="E1137">
            <v>49</v>
          </cell>
          <cell r="F1137">
            <v>4.5100000000000001E-2</v>
          </cell>
          <cell r="G1137">
            <v>0</v>
          </cell>
          <cell r="H1137">
            <v>38481</v>
          </cell>
          <cell r="I1137" t="str">
            <v>CDB</v>
          </cell>
          <cell r="J1137" t="str">
            <v>NOM</v>
          </cell>
          <cell r="K1137">
            <v>273</v>
          </cell>
          <cell r="L1137">
            <v>1.5785</v>
          </cell>
          <cell r="M1137">
            <v>5146.2999999999956</v>
          </cell>
          <cell r="N1137" t="str">
            <v>REAPERTURA</v>
          </cell>
        </row>
        <row r="1138">
          <cell r="B1138">
            <v>38208</v>
          </cell>
          <cell r="C1138">
            <v>80</v>
          </cell>
          <cell r="D1138">
            <v>80</v>
          </cell>
          <cell r="E1138">
            <v>169</v>
          </cell>
          <cell r="F1138">
            <v>4.1500000000000002E-2</v>
          </cell>
          <cell r="G1138">
            <v>0</v>
          </cell>
          <cell r="H1138">
            <v>38404</v>
          </cell>
          <cell r="I1138" t="str">
            <v>CDB</v>
          </cell>
          <cell r="J1138" t="str">
            <v>NOM</v>
          </cell>
          <cell r="K1138">
            <v>196</v>
          </cell>
          <cell r="L1138">
            <v>3.3200000000000003</v>
          </cell>
          <cell r="M1138">
            <v>5226.2999999999956</v>
          </cell>
          <cell r="N1138" t="str">
            <v>REAPERTURA</v>
          </cell>
        </row>
        <row r="1139">
          <cell r="B1139">
            <v>38208</v>
          </cell>
          <cell r="C1139">
            <v>50</v>
          </cell>
          <cell r="D1139">
            <v>50</v>
          </cell>
          <cell r="E1139">
            <v>112</v>
          </cell>
          <cell r="F1139">
            <v>4.0099999999999997E-2</v>
          </cell>
          <cell r="G1139">
            <v>0</v>
          </cell>
          <cell r="H1139">
            <v>38369</v>
          </cell>
          <cell r="I1139" t="str">
            <v>CDB</v>
          </cell>
          <cell r="J1139" t="str">
            <v>NOM</v>
          </cell>
          <cell r="K1139">
            <v>161</v>
          </cell>
          <cell r="L1139">
            <v>2.0049999999999999</v>
          </cell>
          <cell r="M1139">
            <v>5276.2999999999956</v>
          </cell>
          <cell r="N1139" t="str">
            <v>REAPERTURA</v>
          </cell>
        </row>
        <row r="1140">
          <cell r="B1140">
            <v>38208</v>
          </cell>
          <cell r="C1140">
            <v>150</v>
          </cell>
          <cell r="D1140">
            <v>150</v>
          </cell>
          <cell r="E1140">
            <v>171</v>
          </cell>
          <cell r="F1140">
            <v>2.81E-2</v>
          </cell>
          <cell r="G1140">
            <v>0</v>
          </cell>
          <cell r="H1140">
            <v>38215</v>
          </cell>
          <cell r="I1140" t="str">
            <v>CDB</v>
          </cell>
          <cell r="J1140" t="str">
            <v>NOM</v>
          </cell>
          <cell r="K1140">
            <v>7</v>
          </cell>
          <cell r="L1140">
            <v>4.2149999999999999</v>
          </cell>
          <cell r="M1140">
            <v>5426.2999999999956</v>
          </cell>
          <cell r="N1140" t="str">
            <v>REAPERTURA</v>
          </cell>
        </row>
        <row r="1141">
          <cell r="B1141">
            <v>38209</v>
          </cell>
          <cell r="C1141">
            <v>40</v>
          </cell>
          <cell r="D1141">
            <v>40</v>
          </cell>
          <cell r="E1141">
            <v>49</v>
          </cell>
          <cell r="F1141">
            <v>4.5999999999999999E-2</v>
          </cell>
          <cell r="G1141">
            <v>0</v>
          </cell>
          <cell r="H1141">
            <v>38481</v>
          </cell>
          <cell r="I1141" t="str">
            <v>CDB</v>
          </cell>
          <cell r="J1141" t="str">
            <v>NOM</v>
          </cell>
          <cell r="K1141">
            <v>272</v>
          </cell>
          <cell r="L1141">
            <v>1.8399999999999999</v>
          </cell>
          <cell r="M1141">
            <v>5466.2999999999956</v>
          </cell>
          <cell r="N1141" t="str">
            <v>REAPERTURA</v>
          </cell>
        </row>
        <row r="1142">
          <cell r="B1142">
            <v>38209</v>
          </cell>
          <cell r="C1142">
            <v>100</v>
          </cell>
          <cell r="D1142">
            <v>71</v>
          </cell>
          <cell r="E1142">
            <v>93</v>
          </cell>
          <cell r="F1142">
            <v>2.8299999999999999E-2</v>
          </cell>
          <cell r="G1142">
            <v>0</v>
          </cell>
          <cell r="H1142">
            <v>38216</v>
          </cell>
          <cell r="I1142" t="str">
            <v>CDB</v>
          </cell>
          <cell r="J1142" t="str">
            <v>NOM</v>
          </cell>
          <cell r="K1142">
            <v>7</v>
          </cell>
          <cell r="L1142">
            <v>2.0093000000000001</v>
          </cell>
          <cell r="M1142">
            <v>5537.2999999999956</v>
          </cell>
          <cell r="N1142" t="str">
            <v>NUEVA</v>
          </cell>
        </row>
        <row r="1143">
          <cell r="B1143">
            <v>38215</v>
          </cell>
          <cell r="C1143">
            <v>60</v>
          </cell>
          <cell r="D1143">
            <v>60</v>
          </cell>
          <cell r="E1143">
            <v>222</v>
          </cell>
          <cell r="F1143">
            <v>4.4999999999999998E-2</v>
          </cell>
          <cell r="G1143">
            <v>0</v>
          </cell>
          <cell r="H1143">
            <v>38481</v>
          </cell>
          <cell r="I1143" t="str">
            <v>CDB</v>
          </cell>
          <cell r="J1143" t="str">
            <v>NOM</v>
          </cell>
          <cell r="K1143">
            <v>266</v>
          </cell>
          <cell r="L1143">
            <v>2.6999999999999997</v>
          </cell>
          <cell r="M1143">
            <v>5206.0999999999985</v>
          </cell>
          <cell r="N1143" t="str">
            <v>REAPERTURA</v>
          </cell>
        </row>
        <row r="1144">
          <cell r="B1144">
            <v>38215</v>
          </cell>
          <cell r="C1144">
            <v>250</v>
          </cell>
          <cell r="D1144">
            <v>224.5</v>
          </cell>
          <cell r="E1144">
            <v>251</v>
          </cell>
          <cell r="F1144">
            <v>2.86E-2</v>
          </cell>
          <cell r="G1144">
            <v>0</v>
          </cell>
          <cell r="H1144">
            <v>38222</v>
          </cell>
          <cell r="I1144" t="str">
            <v>CDB</v>
          </cell>
          <cell r="J1144" t="str">
            <v>NOM</v>
          </cell>
          <cell r="K1144">
            <v>7</v>
          </cell>
          <cell r="L1144">
            <v>6.4207000000000001</v>
          </cell>
          <cell r="M1144">
            <v>5430.5999999999985</v>
          </cell>
          <cell r="N1144" t="str">
            <v>NUEVA</v>
          </cell>
        </row>
        <row r="1145">
          <cell r="B1145">
            <v>38216</v>
          </cell>
          <cell r="C1145">
            <v>30</v>
          </cell>
          <cell r="D1145">
            <v>30</v>
          </cell>
          <cell r="E1145">
            <v>132</v>
          </cell>
          <cell r="F1145">
            <v>4.41E-2</v>
          </cell>
          <cell r="G1145">
            <v>0</v>
          </cell>
          <cell r="H1145">
            <v>38520</v>
          </cell>
          <cell r="I1145" t="str">
            <v>CDB</v>
          </cell>
          <cell r="J1145" t="str">
            <v>NOM</v>
          </cell>
          <cell r="K1145">
            <v>304</v>
          </cell>
          <cell r="L1145">
            <v>1.323</v>
          </cell>
          <cell r="M1145">
            <v>5389.5999999999985</v>
          </cell>
          <cell r="N1145" t="str">
            <v>NUEVA</v>
          </cell>
        </row>
        <row r="1146">
          <cell r="B1146">
            <v>38216</v>
          </cell>
          <cell r="C1146">
            <v>35</v>
          </cell>
          <cell r="D1146">
            <v>35</v>
          </cell>
          <cell r="E1146">
            <v>117</v>
          </cell>
          <cell r="F1146">
            <v>4.2599999999999999E-2</v>
          </cell>
          <cell r="G1146">
            <v>0</v>
          </cell>
          <cell r="H1146">
            <v>38450</v>
          </cell>
          <cell r="I1146" t="str">
            <v>CDB</v>
          </cell>
          <cell r="J1146" t="str">
            <v>NOM</v>
          </cell>
          <cell r="K1146">
            <v>234</v>
          </cell>
          <cell r="L1146">
            <v>1.4909999999999999</v>
          </cell>
          <cell r="M1146">
            <v>5424.5999999999985</v>
          </cell>
          <cell r="N1146" t="str">
            <v>REAPERTURA</v>
          </cell>
        </row>
        <row r="1147">
          <cell r="B1147">
            <v>38216</v>
          </cell>
          <cell r="C1147">
            <v>120</v>
          </cell>
          <cell r="D1147">
            <v>120</v>
          </cell>
          <cell r="E1147">
            <v>139.9</v>
          </cell>
          <cell r="F1147">
            <v>2.8400000000000002E-2</v>
          </cell>
          <cell r="G1147">
            <v>0</v>
          </cell>
          <cell r="H1147">
            <v>38223</v>
          </cell>
          <cell r="I1147" t="str">
            <v>CDB</v>
          </cell>
          <cell r="J1147" t="str">
            <v>NOM</v>
          </cell>
          <cell r="K1147">
            <v>7</v>
          </cell>
          <cell r="L1147">
            <v>3.4080000000000004</v>
          </cell>
          <cell r="M1147">
            <v>5544.5999999999985</v>
          </cell>
          <cell r="N1147" t="str">
            <v>NUEVA</v>
          </cell>
        </row>
        <row r="1148">
          <cell r="B1148">
            <v>38222</v>
          </cell>
          <cell r="C1148">
            <v>40</v>
          </cell>
          <cell r="D1148">
            <v>40</v>
          </cell>
          <cell r="E1148">
            <v>157</v>
          </cell>
          <cell r="F1148">
            <v>4.2700000000000002E-2</v>
          </cell>
          <cell r="G1148">
            <v>0</v>
          </cell>
          <cell r="H1148">
            <v>38495</v>
          </cell>
          <cell r="I1148" t="str">
            <v>CDB</v>
          </cell>
          <cell r="J1148" t="str">
            <v>NOM</v>
          </cell>
          <cell r="K1148">
            <v>273</v>
          </cell>
          <cell r="L1148">
            <v>1.7080000000000002</v>
          </cell>
          <cell r="M1148">
            <v>5360.0999999999985</v>
          </cell>
          <cell r="N1148" t="str">
            <v>NUEVA</v>
          </cell>
        </row>
        <row r="1149">
          <cell r="B1149">
            <v>38222</v>
          </cell>
          <cell r="C1149">
            <v>130</v>
          </cell>
          <cell r="D1149">
            <v>13</v>
          </cell>
          <cell r="E1149">
            <v>26</v>
          </cell>
          <cell r="F1149">
            <v>2.8500000000000001E-2</v>
          </cell>
          <cell r="G1149">
            <v>0</v>
          </cell>
          <cell r="H1149">
            <v>38230</v>
          </cell>
          <cell r="I1149" t="str">
            <v>CDB</v>
          </cell>
          <cell r="J1149" t="str">
            <v>NOM</v>
          </cell>
          <cell r="K1149">
            <v>8</v>
          </cell>
          <cell r="L1149">
            <v>0.3705</v>
          </cell>
          <cell r="M1149">
            <v>5373.0999999999985</v>
          </cell>
          <cell r="N1149" t="str">
            <v>NUEVA</v>
          </cell>
        </row>
        <row r="1150">
          <cell r="B1150">
            <v>38223</v>
          </cell>
          <cell r="C1150">
            <v>40</v>
          </cell>
          <cell r="D1150">
            <v>40</v>
          </cell>
          <cell r="E1150">
            <v>150.1</v>
          </cell>
          <cell r="F1150">
            <v>4.6399999999999997E-2</v>
          </cell>
          <cell r="G1150">
            <v>0</v>
          </cell>
          <cell r="H1150">
            <v>38588</v>
          </cell>
          <cell r="I1150" t="str">
            <v>CDB</v>
          </cell>
          <cell r="J1150" t="str">
            <v>NOM</v>
          </cell>
          <cell r="K1150">
            <v>365</v>
          </cell>
          <cell r="L1150">
            <v>1.8559999999999999</v>
          </cell>
          <cell r="M1150">
            <v>5293.0999999999985</v>
          </cell>
          <cell r="N1150" t="str">
            <v>NUEVA</v>
          </cell>
        </row>
        <row r="1151">
          <cell r="B1151">
            <v>38223</v>
          </cell>
          <cell r="C1151">
            <v>60</v>
          </cell>
          <cell r="D1151">
            <v>60</v>
          </cell>
          <cell r="E1151">
            <v>137</v>
          </cell>
          <cell r="F1151">
            <v>4.1000000000000002E-2</v>
          </cell>
          <cell r="G1151">
            <v>0</v>
          </cell>
          <cell r="H1151">
            <v>38450</v>
          </cell>
          <cell r="I1151" t="str">
            <v>CDB</v>
          </cell>
          <cell r="J1151" t="str">
            <v>NOM</v>
          </cell>
          <cell r="K1151">
            <v>227</v>
          </cell>
          <cell r="L1151">
            <v>2.46</v>
          </cell>
          <cell r="M1151">
            <v>5353.0999999999985</v>
          </cell>
          <cell r="N1151" t="str">
            <v>REAPERTURA</v>
          </cell>
        </row>
        <row r="1152">
          <cell r="B1152">
            <v>38223</v>
          </cell>
          <cell r="C1152">
            <v>100</v>
          </cell>
          <cell r="D1152">
            <v>100</v>
          </cell>
          <cell r="E1152">
            <v>210</v>
          </cell>
          <cell r="F1152">
            <v>2.8299999999999999E-2</v>
          </cell>
          <cell r="G1152">
            <v>0</v>
          </cell>
          <cell r="H1152">
            <v>38230</v>
          </cell>
          <cell r="I1152" t="str">
            <v>CDB</v>
          </cell>
          <cell r="J1152" t="str">
            <v>NOM</v>
          </cell>
          <cell r="K1152">
            <v>7</v>
          </cell>
          <cell r="L1152">
            <v>2.83</v>
          </cell>
          <cell r="M1152">
            <v>5453.0999999999985</v>
          </cell>
          <cell r="N1152" t="str">
            <v>REAPERTURA</v>
          </cell>
        </row>
        <row r="1153">
          <cell r="B1153">
            <v>38225</v>
          </cell>
          <cell r="C1153">
            <v>80</v>
          </cell>
          <cell r="D1153">
            <v>80</v>
          </cell>
          <cell r="E1153">
            <v>300.8</v>
          </cell>
          <cell r="F1153">
            <v>4.5400000000000003E-2</v>
          </cell>
          <cell r="G1153">
            <v>0</v>
          </cell>
          <cell r="H1153">
            <v>38588</v>
          </cell>
          <cell r="I1153" t="str">
            <v>CDB</v>
          </cell>
          <cell r="J1153" t="str">
            <v>NOM</v>
          </cell>
          <cell r="K1153">
            <v>363</v>
          </cell>
          <cell r="L1153">
            <v>3.6320000000000001</v>
          </cell>
          <cell r="M1153">
            <v>5533.0999999999985</v>
          </cell>
          <cell r="N1153" t="str">
            <v>REAPERTURA</v>
          </cell>
        </row>
        <row r="1154">
          <cell r="B1154">
            <v>38225</v>
          </cell>
          <cell r="C1154">
            <v>80</v>
          </cell>
          <cell r="D1154">
            <v>79.900000000000006</v>
          </cell>
          <cell r="E1154">
            <v>277.60000000000002</v>
          </cell>
          <cell r="F1154">
            <v>4.1700000000000001E-2</v>
          </cell>
          <cell r="G1154">
            <v>0</v>
          </cell>
          <cell r="H1154">
            <v>38495</v>
          </cell>
          <cell r="I1154" t="str">
            <v>CDB</v>
          </cell>
          <cell r="J1154" t="str">
            <v>NOM</v>
          </cell>
          <cell r="K1154">
            <v>270</v>
          </cell>
          <cell r="L1154">
            <v>3.3318300000000005</v>
          </cell>
          <cell r="M1154">
            <v>5613</v>
          </cell>
          <cell r="N1154" t="str">
            <v>REAPERTURA</v>
          </cell>
        </row>
        <row r="1155">
          <cell r="B1155">
            <v>38225</v>
          </cell>
          <cell r="C1155">
            <v>60</v>
          </cell>
          <cell r="D1155">
            <v>60</v>
          </cell>
          <cell r="E1155">
            <v>63</v>
          </cell>
          <cell r="F1155">
            <v>2.81E-2</v>
          </cell>
          <cell r="G1155">
            <v>0</v>
          </cell>
          <cell r="H1155">
            <v>38232</v>
          </cell>
          <cell r="I1155" t="str">
            <v>CDB</v>
          </cell>
          <cell r="J1155" t="str">
            <v>NOM</v>
          </cell>
          <cell r="K1155">
            <v>7</v>
          </cell>
          <cell r="L1155">
            <v>1.6859999999999999</v>
          </cell>
          <cell r="M1155">
            <v>5673</v>
          </cell>
          <cell r="N1155" t="str">
            <v>NUEVA</v>
          </cell>
        </row>
        <row r="1156">
          <cell r="B1156">
            <v>38226</v>
          </cell>
          <cell r="C1156">
            <v>60</v>
          </cell>
          <cell r="D1156">
            <v>60</v>
          </cell>
          <cell r="E1156">
            <v>161</v>
          </cell>
          <cell r="F1156">
            <v>5.2699999999999997E-2</v>
          </cell>
          <cell r="G1156">
            <v>0</v>
          </cell>
          <cell r="H1156">
            <v>38775</v>
          </cell>
          <cell r="I1156" t="str">
            <v>CDB</v>
          </cell>
          <cell r="J1156" t="str">
            <v>NOM</v>
          </cell>
          <cell r="K1156">
            <v>549</v>
          </cell>
          <cell r="L1156">
            <v>3.1619999999999999</v>
          </cell>
          <cell r="M1156">
            <v>5733</v>
          </cell>
          <cell r="N1156" t="str">
            <v>NUEVA</v>
          </cell>
        </row>
        <row r="1157">
          <cell r="B1157">
            <v>38226</v>
          </cell>
          <cell r="C1157">
            <v>90</v>
          </cell>
          <cell r="D1157">
            <v>90</v>
          </cell>
          <cell r="E1157">
            <v>236</v>
          </cell>
          <cell r="F1157">
            <v>4.4900000000000002E-2</v>
          </cell>
          <cell r="G1157">
            <v>0</v>
          </cell>
          <cell r="H1157">
            <v>38588</v>
          </cell>
          <cell r="I1157" t="str">
            <v>CDB</v>
          </cell>
          <cell r="J1157" t="str">
            <v>NOM</v>
          </cell>
          <cell r="K1157">
            <v>362</v>
          </cell>
          <cell r="L1157">
            <v>4.0410000000000004</v>
          </cell>
          <cell r="M1157">
            <v>5823</v>
          </cell>
          <cell r="N1157" t="str">
            <v>REAPERTURA</v>
          </cell>
        </row>
        <row r="1158">
          <cell r="B1158">
            <v>38226</v>
          </cell>
          <cell r="C1158">
            <v>90</v>
          </cell>
          <cell r="D1158">
            <v>90</v>
          </cell>
          <cell r="E1158">
            <v>224.5</v>
          </cell>
          <cell r="F1158">
            <v>4.2099999999999999E-2</v>
          </cell>
          <cell r="G1158">
            <v>0</v>
          </cell>
          <cell r="H1158">
            <v>38520</v>
          </cell>
          <cell r="I1158" t="str">
            <v>CDB</v>
          </cell>
          <cell r="J1158" t="str">
            <v>NOM</v>
          </cell>
          <cell r="K1158">
            <v>294</v>
          </cell>
          <cell r="L1158">
            <v>3.7889999999999997</v>
          </cell>
          <cell r="M1158">
            <v>5913</v>
          </cell>
          <cell r="N1158" t="str">
            <v>REAPERTURA</v>
          </cell>
        </row>
        <row r="1159">
          <cell r="B1159">
            <v>38230</v>
          </cell>
          <cell r="C1159">
            <v>100</v>
          </cell>
          <cell r="D1159">
            <v>100</v>
          </cell>
          <cell r="E1159">
            <v>265.8</v>
          </cell>
          <cell r="F1159">
            <v>5.2499999999999998E-2</v>
          </cell>
          <cell r="G1159">
            <v>0</v>
          </cell>
          <cell r="H1159">
            <v>38775</v>
          </cell>
          <cell r="I1159" t="str">
            <v>CDB</v>
          </cell>
          <cell r="J1159" t="str">
            <v>NOM</v>
          </cell>
          <cell r="K1159">
            <v>545</v>
          </cell>
          <cell r="L1159">
            <v>5.25</v>
          </cell>
          <cell r="M1159">
            <v>5900</v>
          </cell>
          <cell r="N1159" t="str">
            <v>REAPERTURA</v>
          </cell>
        </row>
        <row r="1160">
          <cell r="B1160">
            <v>38230</v>
          </cell>
          <cell r="C1160">
            <v>100</v>
          </cell>
          <cell r="D1160">
            <v>100</v>
          </cell>
          <cell r="E1160">
            <v>299</v>
          </cell>
          <cell r="F1160">
            <v>4.4400000000000002E-2</v>
          </cell>
          <cell r="G1160">
            <v>0</v>
          </cell>
          <cell r="H1160">
            <v>38588</v>
          </cell>
          <cell r="I1160" t="str">
            <v>CDB</v>
          </cell>
          <cell r="J1160" t="str">
            <v>NOM</v>
          </cell>
          <cell r="K1160">
            <v>358</v>
          </cell>
          <cell r="L1160">
            <v>4.4400000000000004</v>
          </cell>
          <cell r="M1160">
            <v>6000</v>
          </cell>
          <cell r="N1160" t="str">
            <v>REAPERTURA</v>
          </cell>
        </row>
        <row r="1161">
          <cell r="B1161">
            <v>38230</v>
          </cell>
          <cell r="C1161">
            <v>100</v>
          </cell>
          <cell r="D1161">
            <v>100</v>
          </cell>
          <cell r="E1161">
            <v>180</v>
          </cell>
          <cell r="F1161">
            <v>4.2000000000000003E-2</v>
          </cell>
          <cell r="G1161">
            <v>0</v>
          </cell>
          <cell r="H1161">
            <v>38520</v>
          </cell>
          <cell r="I1161" t="str">
            <v>CDB</v>
          </cell>
          <cell r="J1161" t="str">
            <v>NOM</v>
          </cell>
          <cell r="K1161">
            <v>290</v>
          </cell>
          <cell r="L1161">
            <v>4.2</v>
          </cell>
          <cell r="M1161">
            <v>6100</v>
          </cell>
          <cell r="N1161" t="str">
            <v>REAPERTURA</v>
          </cell>
        </row>
        <row r="1162">
          <cell r="B1162">
            <v>38231</v>
          </cell>
          <cell r="C1162">
            <v>30</v>
          </cell>
          <cell r="D1162">
            <v>30</v>
          </cell>
          <cell r="E1162">
            <v>54</v>
          </cell>
          <cell r="F1162">
            <v>6.2E-2</v>
          </cell>
          <cell r="G1162">
            <v>0</v>
          </cell>
          <cell r="H1162">
            <v>38985</v>
          </cell>
          <cell r="I1162" t="str">
            <v>CDB</v>
          </cell>
          <cell r="J1162" t="str">
            <v>NOM</v>
          </cell>
          <cell r="K1162">
            <v>754</v>
          </cell>
          <cell r="L1162">
            <v>1.8599999999999999</v>
          </cell>
          <cell r="M1162">
            <v>6130</v>
          </cell>
          <cell r="N1162" t="str">
            <v>REAPERTURA</v>
          </cell>
        </row>
        <row r="1163">
          <cell r="B1163">
            <v>38232</v>
          </cell>
          <cell r="C1163">
            <v>50</v>
          </cell>
          <cell r="D1163">
            <v>50</v>
          </cell>
          <cell r="E1163">
            <v>133</v>
          </cell>
          <cell r="F1163">
            <v>5.2900000000000003E-2</v>
          </cell>
          <cell r="G1163">
            <v>0</v>
          </cell>
          <cell r="H1163">
            <v>38778</v>
          </cell>
          <cell r="I1163" t="str">
            <v>CDB</v>
          </cell>
          <cell r="J1163" t="str">
            <v>NOM</v>
          </cell>
          <cell r="K1163">
            <v>546</v>
          </cell>
          <cell r="L1163">
            <v>2.645</v>
          </cell>
          <cell r="M1163">
            <v>6120</v>
          </cell>
          <cell r="N1163" t="str">
            <v>NUEVA</v>
          </cell>
        </row>
        <row r="1164">
          <cell r="B1164">
            <v>38232</v>
          </cell>
          <cell r="C1164">
            <v>50</v>
          </cell>
          <cell r="D1164">
            <v>50</v>
          </cell>
          <cell r="E1164">
            <v>161.19999999999999</v>
          </cell>
          <cell r="F1164">
            <v>4.4600000000000001E-2</v>
          </cell>
          <cell r="G1164">
            <v>0</v>
          </cell>
          <cell r="H1164">
            <v>38597</v>
          </cell>
          <cell r="I1164" t="str">
            <v>CDB</v>
          </cell>
          <cell r="J1164" t="str">
            <v>NOM</v>
          </cell>
          <cell r="K1164">
            <v>365</v>
          </cell>
          <cell r="L1164">
            <v>2.23</v>
          </cell>
          <cell r="M1164">
            <v>6170</v>
          </cell>
          <cell r="N1164" t="str">
            <v>NUEVA</v>
          </cell>
        </row>
        <row r="1165">
          <cell r="B1165">
            <v>38233</v>
          </cell>
          <cell r="C1165">
            <v>25</v>
          </cell>
          <cell r="D1165">
            <v>25</v>
          </cell>
          <cell r="E1165">
            <v>82.1</v>
          </cell>
          <cell r="F1165">
            <v>6.25E-2</v>
          </cell>
          <cell r="G1165">
            <v>0</v>
          </cell>
          <cell r="H1165">
            <v>38965</v>
          </cell>
          <cell r="I1165" t="str">
            <v>CDB</v>
          </cell>
          <cell r="J1165" t="str">
            <v>NOM</v>
          </cell>
          <cell r="K1165">
            <v>732</v>
          </cell>
          <cell r="L1165">
            <v>1.5625</v>
          </cell>
          <cell r="M1165">
            <v>6195</v>
          </cell>
          <cell r="N1165" t="str">
            <v>NUEVA</v>
          </cell>
        </row>
        <row r="1166">
          <cell r="B1166">
            <v>38236</v>
          </cell>
          <cell r="C1166">
            <v>80</v>
          </cell>
          <cell r="D1166">
            <v>80</v>
          </cell>
          <cell r="E1166">
            <v>126</v>
          </cell>
          <cell r="F1166">
            <v>4.3400000000000001E-2</v>
          </cell>
          <cell r="G1166">
            <v>0</v>
          </cell>
          <cell r="H1166">
            <v>38544</v>
          </cell>
          <cell r="I1166" t="str">
            <v>CDB</v>
          </cell>
          <cell r="J1166" t="str">
            <v>NOM</v>
          </cell>
          <cell r="K1166">
            <v>308</v>
          </cell>
          <cell r="L1166">
            <v>3.472</v>
          </cell>
          <cell r="M1166">
            <v>6275</v>
          </cell>
          <cell r="N1166" t="str">
            <v>REAPERTURA</v>
          </cell>
        </row>
        <row r="1167">
          <cell r="B1167">
            <v>38236</v>
          </cell>
          <cell r="C1167">
            <v>40</v>
          </cell>
          <cell r="D1167">
            <v>40</v>
          </cell>
          <cell r="E1167">
            <v>55.1</v>
          </cell>
          <cell r="F1167">
            <v>3.85E-2</v>
          </cell>
          <cell r="G1167">
            <v>0</v>
          </cell>
          <cell r="H1167">
            <v>38418</v>
          </cell>
          <cell r="I1167" t="str">
            <v>CDB</v>
          </cell>
          <cell r="J1167" t="str">
            <v>NOM</v>
          </cell>
          <cell r="K1167">
            <v>182</v>
          </cell>
          <cell r="L1167">
            <v>1.54</v>
          </cell>
          <cell r="M1167">
            <v>6315</v>
          </cell>
          <cell r="N1167" t="str">
            <v>NUEVA</v>
          </cell>
        </row>
        <row r="1168">
          <cell r="B1168">
            <v>38237</v>
          </cell>
          <cell r="C1168">
            <v>50</v>
          </cell>
          <cell r="D1168">
            <v>50</v>
          </cell>
          <cell r="E1168">
            <v>135</v>
          </cell>
          <cell r="F1168">
            <v>4.5100000000000001E-2</v>
          </cell>
          <cell r="G1168">
            <v>0</v>
          </cell>
          <cell r="H1168">
            <v>38597</v>
          </cell>
          <cell r="I1168" t="str">
            <v>CDB</v>
          </cell>
          <cell r="J1168" t="str">
            <v>NOM</v>
          </cell>
          <cell r="K1168">
            <v>360</v>
          </cell>
          <cell r="L1168">
            <v>2.2549999999999999</v>
          </cell>
          <cell r="M1168">
            <v>6365</v>
          </cell>
          <cell r="N1168" t="str">
            <v>REAPERTURA</v>
          </cell>
        </row>
        <row r="1169">
          <cell r="B1169">
            <v>38237</v>
          </cell>
          <cell r="C1169">
            <v>50</v>
          </cell>
          <cell r="D1169">
            <v>50</v>
          </cell>
          <cell r="E1169">
            <v>157</v>
          </cell>
          <cell r="F1169">
            <v>4.2099999999999999E-2</v>
          </cell>
          <cell r="G1169">
            <v>0</v>
          </cell>
          <cell r="H1169">
            <v>38510</v>
          </cell>
          <cell r="I1169" t="str">
            <v>CDB</v>
          </cell>
          <cell r="J1169" t="str">
            <v>NOM</v>
          </cell>
          <cell r="K1169">
            <v>273</v>
          </cell>
          <cell r="L1169">
            <v>2.105</v>
          </cell>
          <cell r="M1169">
            <v>6415</v>
          </cell>
          <cell r="N1169" t="str">
            <v>NUEVA</v>
          </cell>
        </row>
        <row r="1170">
          <cell r="B1170">
            <v>38239</v>
          </cell>
          <cell r="C1170">
            <v>40</v>
          </cell>
          <cell r="D1170">
            <v>40</v>
          </cell>
          <cell r="E1170">
            <v>118.5</v>
          </cell>
          <cell r="F1170">
            <v>4.19E-2</v>
          </cell>
          <cell r="G1170">
            <v>0</v>
          </cell>
          <cell r="H1170">
            <v>38510</v>
          </cell>
          <cell r="I1170" t="str">
            <v>CDB</v>
          </cell>
          <cell r="J1170" t="str">
            <v>NOM</v>
          </cell>
          <cell r="K1170">
            <v>271</v>
          </cell>
          <cell r="L1170">
            <v>1.6759999999999999</v>
          </cell>
          <cell r="M1170">
            <v>6455</v>
          </cell>
          <cell r="N1170" t="str">
            <v>REAPERTURA</v>
          </cell>
        </row>
        <row r="1171">
          <cell r="B1171">
            <v>38239</v>
          </cell>
          <cell r="C1171">
            <v>40</v>
          </cell>
          <cell r="D1171">
            <v>40</v>
          </cell>
          <cell r="E1171">
            <v>149.19999999999999</v>
          </cell>
          <cell r="F1171">
            <v>3.7100000000000001E-2</v>
          </cell>
          <cell r="G1171">
            <v>0</v>
          </cell>
          <cell r="H1171">
            <v>38418</v>
          </cell>
          <cell r="I1171" t="str">
            <v>CDB</v>
          </cell>
          <cell r="J1171" t="str">
            <v>NOM</v>
          </cell>
          <cell r="K1171">
            <v>179</v>
          </cell>
          <cell r="L1171">
            <v>1.484</v>
          </cell>
          <cell r="M1171">
            <v>6495</v>
          </cell>
          <cell r="N1171" t="str">
            <v>REAPERTURA</v>
          </cell>
        </row>
        <row r="1172">
          <cell r="B1172">
            <v>38243</v>
          </cell>
          <cell r="C1172">
            <v>60</v>
          </cell>
          <cell r="D1172">
            <v>60</v>
          </cell>
          <cell r="E1172">
            <v>188</v>
          </cell>
          <cell r="F1172">
            <v>5.1499999999999997E-2</v>
          </cell>
          <cell r="G1172">
            <v>0</v>
          </cell>
          <cell r="H1172">
            <v>38778</v>
          </cell>
          <cell r="I1172" t="str">
            <v>CDB</v>
          </cell>
          <cell r="J1172" t="str">
            <v>NOM</v>
          </cell>
          <cell r="K1172">
            <v>535</v>
          </cell>
          <cell r="L1172">
            <v>3.09</v>
          </cell>
          <cell r="M1172">
            <v>6365</v>
          </cell>
          <cell r="N1172" t="str">
            <v>REAPERTURA</v>
          </cell>
        </row>
        <row r="1173">
          <cell r="B1173">
            <v>38243</v>
          </cell>
          <cell r="C1173">
            <v>60</v>
          </cell>
          <cell r="D1173">
            <v>60</v>
          </cell>
          <cell r="E1173">
            <v>154.69999999999999</v>
          </cell>
          <cell r="F1173">
            <v>4.3499999999999997E-2</v>
          </cell>
          <cell r="G1173">
            <v>0</v>
          </cell>
          <cell r="H1173">
            <v>38597</v>
          </cell>
          <cell r="I1173" t="str">
            <v>CDB</v>
          </cell>
          <cell r="J1173" t="str">
            <v>NOM</v>
          </cell>
          <cell r="K1173">
            <v>354</v>
          </cell>
          <cell r="L1173">
            <v>2.61</v>
          </cell>
          <cell r="M1173">
            <v>6425</v>
          </cell>
          <cell r="N1173" t="str">
            <v>REAPERTURA</v>
          </cell>
        </row>
        <row r="1174">
          <cell r="B1174">
            <v>38243</v>
          </cell>
          <cell r="C1174">
            <v>60</v>
          </cell>
          <cell r="D1174">
            <v>60</v>
          </cell>
          <cell r="E1174">
            <v>156.9</v>
          </cell>
          <cell r="F1174">
            <v>2.7900000000000001E-2</v>
          </cell>
          <cell r="G1174">
            <v>0</v>
          </cell>
          <cell r="H1174">
            <v>38250</v>
          </cell>
          <cell r="I1174" t="str">
            <v>CDB</v>
          </cell>
          <cell r="J1174" t="str">
            <v>NOM</v>
          </cell>
          <cell r="K1174">
            <v>7</v>
          </cell>
          <cell r="L1174">
            <v>1.6740000000000002</v>
          </cell>
          <cell r="M1174">
            <v>6485</v>
          </cell>
          <cell r="N1174" t="str">
            <v>NUEVA</v>
          </cell>
        </row>
        <row r="1175">
          <cell r="B1175">
            <v>38244</v>
          </cell>
          <cell r="C1175">
            <v>30</v>
          </cell>
          <cell r="D1175">
            <v>30</v>
          </cell>
          <cell r="E1175">
            <v>127.5</v>
          </cell>
          <cell r="F1175">
            <v>4.7699999999999999E-2</v>
          </cell>
          <cell r="G1175">
            <v>0</v>
          </cell>
          <cell r="H1175">
            <v>38709</v>
          </cell>
          <cell r="I1175" t="str">
            <v>CDB</v>
          </cell>
          <cell r="J1175" t="str">
            <v>NOM</v>
          </cell>
          <cell r="K1175">
            <v>465</v>
          </cell>
          <cell r="L1175">
            <v>1.431</v>
          </cell>
          <cell r="M1175">
            <v>6515</v>
          </cell>
          <cell r="N1175" t="str">
            <v>REAPERTURA</v>
          </cell>
        </row>
        <row r="1176">
          <cell r="B1176">
            <v>38244</v>
          </cell>
          <cell r="C1176">
            <v>50</v>
          </cell>
          <cell r="D1176">
            <v>50</v>
          </cell>
          <cell r="E1176">
            <v>156.9</v>
          </cell>
          <cell r="F1176">
            <v>4.07E-2</v>
          </cell>
          <cell r="G1176">
            <v>0</v>
          </cell>
          <cell r="H1176">
            <v>38510</v>
          </cell>
          <cell r="I1176" t="str">
            <v>CDB</v>
          </cell>
          <cell r="J1176" t="str">
            <v>NOM</v>
          </cell>
          <cell r="K1176">
            <v>266</v>
          </cell>
          <cell r="L1176">
            <v>2.0350000000000001</v>
          </cell>
          <cell r="M1176">
            <v>6565</v>
          </cell>
          <cell r="N1176" t="str">
            <v>REAPERTURA</v>
          </cell>
        </row>
        <row r="1177">
          <cell r="B1177">
            <v>38244</v>
          </cell>
          <cell r="C1177">
            <v>20</v>
          </cell>
          <cell r="D1177">
            <v>20</v>
          </cell>
          <cell r="E1177">
            <v>26</v>
          </cell>
          <cell r="F1177">
            <v>2.75E-2</v>
          </cell>
          <cell r="G1177">
            <v>0</v>
          </cell>
          <cell r="H1177">
            <v>38251</v>
          </cell>
          <cell r="I1177" t="str">
            <v>CDB</v>
          </cell>
          <cell r="J1177" t="str">
            <v>NOM</v>
          </cell>
          <cell r="K1177">
            <v>7</v>
          </cell>
          <cell r="L1177">
            <v>0.55000000000000004</v>
          </cell>
          <cell r="M1177">
            <v>6585</v>
          </cell>
          <cell r="N1177" t="str">
            <v>NUEVA</v>
          </cell>
        </row>
        <row r="1178">
          <cell r="B1178">
            <v>38245</v>
          </cell>
          <cell r="C1178">
            <v>30</v>
          </cell>
          <cell r="D1178">
            <v>30</v>
          </cell>
          <cell r="E1178">
            <v>132</v>
          </cell>
          <cell r="F1178">
            <v>5.0099999999999999E-2</v>
          </cell>
          <cell r="G1178">
            <v>0</v>
          </cell>
          <cell r="H1178">
            <v>38778</v>
          </cell>
          <cell r="I1178" t="str">
            <v>CDB</v>
          </cell>
          <cell r="J1178" t="str">
            <v>NOM</v>
          </cell>
          <cell r="K1178">
            <v>533</v>
          </cell>
          <cell r="L1178">
            <v>1.5029999999999999</v>
          </cell>
          <cell r="M1178">
            <v>6615</v>
          </cell>
          <cell r="N1178" t="str">
            <v>REAPERTURA</v>
          </cell>
        </row>
        <row r="1179">
          <cell r="B1179">
            <v>38245</v>
          </cell>
          <cell r="C1179">
            <v>40</v>
          </cell>
          <cell r="D1179">
            <v>40</v>
          </cell>
          <cell r="E1179">
            <v>159.19999999999999</v>
          </cell>
          <cell r="F1179">
            <v>4.2500000000000003E-2</v>
          </cell>
          <cell r="G1179">
            <v>0</v>
          </cell>
          <cell r="H1179">
            <v>38597</v>
          </cell>
          <cell r="I1179" t="str">
            <v>CDB</v>
          </cell>
          <cell r="J1179" t="str">
            <v>NOM</v>
          </cell>
          <cell r="K1179">
            <v>352</v>
          </cell>
          <cell r="L1179">
            <v>1.7000000000000002</v>
          </cell>
          <cell r="M1179">
            <v>6655</v>
          </cell>
          <cell r="N1179" t="str">
            <v>REAPERTURA</v>
          </cell>
        </row>
        <row r="1180">
          <cell r="B1180">
            <v>38246</v>
          </cell>
          <cell r="C1180">
            <v>40</v>
          </cell>
          <cell r="D1180">
            <v>40</v>
          </cell>
          <cell r="E1180">
            <v>138</v>
          </cell>
          <cell r="F1180">
            <v>4.8899999999999999E-2</v>
          </cell>
          <cell r="G1180">
            <v>0</v>
          </cell>
          <cell r="H1180">
            <v>38778</v>
          </cell>
          <cell r="I1180" t="str">
            <v>CDB</v>
          </cell>
          <cell r="J1180" t="str">
            <v>NOM</v>
          </cell>
          <cell r="K1180">
            <v>532</v>
          </cell>
          <cell r="L1180">
            <v>1.956</v>
          </cell>
          <cell r="M1180">
            <v>6695</v>
          </cell>
          <cell r="N1180" t="str">
            <v>REAPERTURA</v>
          </cell>
        </row>
        <row r="1181">
          <cell r="B1181">
            <v>38246</v>
          </cell>
          <cell r="C1181">
            <v>50</v>
          </cell>
          <cell r="D1181">
            <v>50</v>
          </cell>
          <cell r="E1181">
            <v>162</v>
          </cell>
          <cell r="F1181">
            <v>3.8699999999999998E-2</v>
          </cell>
          <cell r="G1181">
            <v>0</v>
          </cell>
          <cell r="H1181">
            <v>38510</v>
          </cell>
          <cell r="I1181" t="str">
            <v>CDB</v>
          </cell>
          <cell r="J1181" t="str">
            <v>NOM</v>
          </cell>
          <cell r="K1181">
            <v>264</v>
          </cell>
          <cell r="L1181">
            <v>1.9349999999999998</v>
          </cell>
          <cell r="M1181">
            <v>6745</v>
          </cell>
          <cell r="N1181" t="str">
            <v>REAPERTURA</v>
          </cell>
        </row>
        <row r="1182">
          <cell r="B1182">
            <v>38247</v>
          </cell>
          <cell r="C1182">
            <v>30</v>
          </cell>
          <cell r="D1182">
            <v>30</v>
          </cell>
          <cell r="E1182">
            <v>52</v>
          </cell>
          <cell r="F1182">
            <v>6.5500000000000003E-2</v>
          </cell>
          <cell r="G1182">
            <v>0</v>
          </cell>
          <cell r="H1182">
            <v>39342</v>
          </cell>
          <cell r="I1182" t="str">
            <v>CDB</v>
          </cell>
          <cell r="J1182" t="str">
            <v>NOM</v>
          </cell>
          <cell r="K1182">
            <v>1095</v>
          </cell>
          <cell r="L1182">
            <v>1.9650000000000001</v>
          </cell>
          <cell r="M1182">
            <v>6482.3000000000029</v>
          </cell>
          <cell r="N1182" t="str">
            <v>NUEVA</v>
          </cell>
        </row>
        <row r="1183">
          <cell r="B1183">
            <v>38247</v>
          </cell>
          <cell r="C1183">
            <v>40</v>
          </cell>
          <cell r="D1183">
            <v>40</v>
          </cell>
          <cell r="E1183">
            <v>137</v>
          </cell>
          <cell r="F1183">
            <v>5.5E-2</v>
          </cell>
          <cell r="G1183">
            <v>0</v>
          </cell>
          <cell r="H1183">
            <v>38985</v>
          </cell>
          <cell r="I1183" t="str">
            <v>CDB</v>
          </cell>
          <cell r="J1183" t="str">
            <v>NOM</v>
          </cell>
          <cell r="K1183">
            <v>738</v>
          </cell>
          <cell r="L1183">
            <v>2.2000000000000002</v>
          </cell>
          <cell r="M1183">
            <v>6522.3000000000029</v>
          </cell>
          <cell r="N1183" t="str">
            <v>REAPERTURA</v>
          </cell>
        </row>
        <row r="1184">
          <cell r="B1184">
            <v>38247</v>
          </cell>
          <cell r="C1184">
            <v>60</v>
          </cell>
          <cell r="D1184">
            <v>60</v>
          </cell>
          <cell r="E1184">
            <v>92</v>
          </cell>
          <cell r="F1184">
            <v>4.5900000000000003E-2</v>
          </cell>
          <cell r="G1184">
            <v>0</v>
          </cell>
          <cell r="H1184">
            <v>38709</v>
          </cell>
          <cell r="I1184" t="str">
            <v>CDB</v>
          </cell>
          <cell r="J1184" t="str">
            <v>NOM</v>
          </cell>
          <cell r="K1184">
            <v>462</v>
          </cell>
          <cell r="L1184">
            <v>2.754</v>
          </cell>
          <cell r="M1184">
            <v>6582.3000000000029</v>
          </cell>
          <cell r="N1184" t="str">
            <v>REAPERTURA</v>
          </cell>
        </row>
        <row r="1185">
          <cell r="B1185">
            <v>38247</v>
          </cell>
          <cell r="C1185">
            <v>90</v>
          </cell>
          <cell r="D1185">
            <v>90</v>
          </cell>
          <cell r="E1185">
            <v>119</v>
          </cell>
          <cell r="F1185">
            <v>4.07E-2</v>
          </cell>
          <cell r="G1185">
            <v>0</v>
          </cell>
          <cell r="H1185">
            <v>38544</v>
          </cell>
          <cell r="I1185" t="str">
            <v>CDB</v>
          </cell>
          <cell r="J1185" t="str">
            <v>NOM</v>
          </cell>
          <cell r="K1185">
            <v>297</v>
          </cell>
          <cell r="L1185">
            <v>3.6629999999999998</v>
          </cell>
          <cell r="M1185">
            <v>6672.3000000000029</v>
          </cell>
          <cell r="N1185" t="str">
            <v>REAPERTURA</v>
          </cell>
        </row>
        <row r="1186">
          <cell r="B1186">
            <v>38247</v>
          </cell>
          <cell r="C1186">
            <v>100</v>
          </cell>
          <cell r="D1186">
            <v>48</v>
          </cell>
          <cell r="E1186">
            <v>162</v>
          </cell>
          <cell r="F1186">
            <v>3.9899999999999998E-2</v>
          </cell>
          <cell r="G1186">
            <v>0</v>
          </cell>
          <cell r="H1186">
            <v>38495</v>
          </cell>
          <cell r="I1186" t="str">
            <v>CDB</v>
          </cell>
          <cell r="J1186" t="str">
            <v>NOM</v>
          </cell>
          <cell r="K1186">
            <v>248</v>
          </cell>
          <cell r="L1186">
            <v>1.9152</v>
          </cell>
          <cell r="M1186">
            <v>6720.3000000000029</v>
          </cell>
          <cell r="N1186" t="str">
            <v>REAPERTURA</v>
          </cell>
        </row>
        <row r="1187">
          <cell r="B1187">
            <v>38250</v>
          </cell>
          <cell r="C1187">
            <v>30</v>
          </cell>
          <cell r="D1187">
            <v>30</v>
          </cell>
          <cell r="E1187">
            <v>123</v>
          </cell>
          <cell r="F1187">
            <v>4.53E-2</v>
          </cell>
          <cell r="G1187">
            <v>0</v>
          </cell>
          <cell r="H1187">
            <v>38709</v>
          </cell>
          <cell r="I1187" t="str">
            <v>CDB</v>
          </cell>
          <cell r="J1187" t="str">
            <v>NOM</v>
          </cell>
          <cell r="K1187">
            <v>459</v>
          </cell>
          <cell r="L1187">
            <v>1.359</v>
          </cell>
          <cell r="M1187">
            <v>6690.3000000000029</v>
          </cell>
          <cell r="N1187" t="str">
            <v>REAPERTURA</v>
          </cell>
        </row>
        <row r="1188">
          <cell r="B1188">
            <v>38250</v>
          </cell>
          <cell r="C1188">
            <v>30</v>
          </cell>
          <cell r="D1188">
            <v>30</v>
          </cell>
          <cell r="E1188">
            <v>86.5</v>
          </cell>
          <cell r="F1188">
            <v>4.2200000000000001E-2</v>
          </cell>
          <cell r="G1188">
            <v>0</v>
          </cell>
          <cell r="H1188">
            <v>38614</v>
          </cell>
          <cell r="I1188" t="str">
            <v>CDB</v>
          </cell>
          <cell r="J1188" t="str">
            <v>NOM</v>
          </cell>
          <cell r="K1188">
            <v>364</v>
          </cell>
          <cell r="L1188">
            <v>1.266</v>
          </cell>
          <cell r="M1188">
            <v>6720.3000000000029</v>
          </cell>
          <cell r="N1188" t="str">
            <v>REAPERTURA</v>
          </cell>
        </row>
        <row r="1189">
          <cell r="B1189">
            <v>38250</v>
          </cell>
          <cell r="C1189">
            <v>70</v>
          </cell>
          <cell r="D1189">
            <v>70</v>
          </cell>
          <cell r="E1189">
            <v>165</v>
          </cell>
          <cell r="F1189">
            <v>2.63E-2</v>
          </cell>
          <cell r="G1189">
            <v>0</v>
          </cell>
          <cell r="H1189">
            <v>38257</v>
          </cell>
          <cell r="I1189" t="str">
            <v>CDB</v>
          </cell>
          <cell r="J1189" t="str">
            <v>NOM</v>
          </cell>
          <cell r="K1189">
            <v>7</v>
          </cell>
          <cell r="L1189">
            <v>1.841</v>
          </cell>
          <cell r="M1189">
            <v>6790.3000000000029</v>
          </cell>
          <cell r="N1189" t="str">
            <v>NUEVA</v>
          </cell>
        </row>
        <row r="1190">
          <cell r="B1190">
            <v>38251</v>
          </cell>
          <cell r="C1190">
            <v>30</v>
          </cell>
          <cell r="D1190">
            <v>30</v>
          </cell>
          <cell r="E1190">
            <v>54</v>
          </cell>
          <cell r="F1190">
            <v>4.9200000000000001E-2</v>
          </cell>
          <cell r="G1190">
            <v>0</v>
          </cell>
          <cell r="H1190">
            <v>38798</v>
          </cell>
          <cell r="I1190" t="str">
            <v>CDB</v>
          </cell>
          <cell r="J1190" t="str">
            <v>NOM</v>
          </cell>
          <cell r="K1190">
            <v>547</v>
          </cell>
          <cell r="L1190">
            <v>1.476</v>
          </cell>
          <cell r="M1190">
            <v>6800.3000000000029</v>
          </cell>
          <cell r="N1190" t="str">
            <v>REAPERTURA</v>
          </cell>
        </row>
        <row r="1191">
          <cell r="B1191">
            <v>38266</v>
          </cell>
          <cell r="C1191">
            <v>60</v>
          </cell>
          <cell r="D1191">
            <v>60</v>
          </cell>
          <cell r="E1191">
            <v>180.1</v>
          </cell>
          <cell r="F1191">
            <v>4.0399999999999998E-2</v>
          </cell>
          <cell r="G1191">
            <v>0</v>
          </cell>
          <cell r="H1191">
            <v>38544</v>
          </cell>
          <cell r="I1191" t="str">
            <v>CDB</v>
          </cell>
          <cell r="J1191" t="str">
            <v>NOM</v>
          </cell>
          <cell r="K1191">
            <v>278</v>
          </cell>
          <cell r="L1191">
            <v>2.4239999999999999</v>
          </cell>
          <cell r="M1191">
            <v>6745.3000000000029</v>
          </cell>
          <cell r="N1191" t="str">
            <v>REAPERTURA</v>
          </cell>
        </row>
        <row r="1192">
          <cell r="B1192">
            <v>38267</v>
          </cell>
          <cell r="C1192">
            <v>40</v>
          </cell>
          <cell r="D1192">
            <v>40</v>
          </cell>
          <cell r="E1192">
            <v>123</v>
          </cell>
          <cell r="F1192">
            <v>3.56E-2</v>
          </cell>
          <cell r="G1192">
            <v>0</v>
          </cell>
          <cell r="H1192">
            <v>38450</v>
          </cell>
          <cell r="I1192" t="str">
            <v>CDB</v>
          </cell>
          <cell r="J1192" t="str">
            <v>NOM</v>
          </cell>
          <cell r="K1192">
            <v>183</v>
          </cell>
          <cell r="L1192">
            <v>1.4239999999999999</v>
          </cell>
          <cell r="M1192">
            <v>6785.3000000000029</v>
          </cell>
          <cell r="N1192" t="str">
            <v>REAPERTURA</v>
          </cell>
        </row>
        <row r="1193">
          <cell r="B1193">
            <v>38271</v>
          </cell>
          <cell r="C1193">
            <v>100</v>
          </cell>
          <cell r="D1193">
            <v>100</v>
          </cell>
          <cell r="E1193">
            <v>262</v>
          </cell>
          <cell r="F1193">
            <v>4.5400000000000003E-2</v>
          </cell>
          <cell r="G1193">
            <v>0</v>
          </cell>
          <cell r="H1193">
            <v>38636</v>
          </cell>
          <cell r="I1193" t="str">
            <v>CDB</v>
          </cell>
          <cell r="J1193" t="str">
            <v>NOM</v>
          </cell>
          <cell r="K1193">
            <v>365</v>
          </cell>
          <cell r="L1193">
            <v>4.54</v>
          </cell>
          <cell r="M1193">
            <v>6655.3000000000029</v>
          </cell>
          <cell r="N1193" t="str">
            <v>NUEVA</v>
          </cell>
        </row>
        <row r="1194">
          <cell r="B1194">
            <v>38271</v>
          </cell>
          <cell r="C1194">
            <v>100</v>
          </cell>
          <cell r="D1194">
            <v>100</v>
          </cell>
          <cell r="E1194">
            <v>230.7</v>
          </cell>
          <cell r="F1194">
            <v>4.2099999999999999E-2</v>
          </cell>
          <cell r="G1194">
            <v>0</v>
          </cell>
          <cell r="H1194">
            <v>38544</v>
          </cell>
          <cell r="I1194" t="str">
            <v>CDB</v>
          </cell>
          <cell r="J1194" t="str">
            <v>NOM</v>
          </cell>
          <cell r="K1194">
            <v>273</v>
          </cell>
          <cell r="L1194">
            <v>4.21</v>
          </cell>
          <cell r="M1194">
            <v>6755.3000000000029</v>
          </cell>
          <cell r="N1194" t="str">
            <v>REAPERTURA</v>
          </cell>
        </row>
        <row r="1195">
          <cell r="B1195">
            <v>38271</v>
          </cell>
          <cell r="C1195">
            <v>290</v>
          </cell>
          <cell r="D1195">
            <v>290</v>
          </cell>
          <cell r="E1195">
            <v>295.5</v>
          </cell>
          <cell r="F1195">
            <v>3.09E-2</v>
          </cell>
          <cell r="G1195">
            <v>0</v>
          </cell>
          <cell r="H1195">
            <v>38278</v>
          </cell>
          <cell r="I1195" t="str">
            <v>CDB</v>
          </cell>
          <cell r="J1195" t="str">
            <v>NOM</v>
          </cell>
          <cell r="K1195">
            <v>7</v>
          </cell>
          <cell r="L1195">
            <v>8.9610000000000003</v>
          </cell>
          <cell r="M1195">
            <v>7045.3000000000029</v>
          </cell>
          <cell r="N1195" t="str">
            <v>NUEVA</v>
          </cell>
        </row>
        <row r="1196">
          <cell r="B1196">
            <v>38272</v>
          </cell>
          <cell r="C1196">
            <v>80</v>
          </cell>
          <cell r="D1196">
            <v>80</v>
          </cell>
          <cell r="E1196">
            <v>143</v>
          </cell>
          <cell r="F1196">
            <v>4.8399999999999999E-2</v>
          </cell>
          <cell r="G1196">
            <v>0</v>
          </cell>
          <cell r="H1196">
            <v>38698</v>
          </cell>
          <cell r="I1196" t="str">
            <v>CDB</v>
          </cell>
          <cell r="J1196" t="str">
            <v>NOM</v>
          </cell>
          <cell r="K1196">
            <v>426</v>
          </cell>
          <cell r="L1196">
            <v>3.8719999999999999</v>
          </cell>
          <cell r="M1196">
            <v>7125.3000000000029</v>
          </cell>
          <cell r="N1196" t="str">
            <v>NUEVA</v>
          </cell>
        </row>
        <row r="1197">
          <cell r="B1197">
            <v>38272</v>
          </cell>
          <cell r="C1197">
            <v>65</v>
          </cell>
          <cell r="D1197">
            <v>65</v>
          </cell>
          <cell r="E1197">
            <v>135.4</v>
          </cell>
          <cell r="F1197">
            <v>3.1800000000000002E-2</v>
          </cell>
          <cell r="G1197">
            <v>0</v>
          </cell>
          <cell r="H1197">
            <v>38310</v>
          </cell>
          <cell r="I1197" t="str">
            <v>CDB</v>
          </cell>
          <cell r="J1197" t="str">
            <v>NOM</v>
          </cell>
          <cell r="K1197">
            <v>38</v>
          </cell>
          <cell r="L1197">
            <v>2.0670000000000002</v>
          </cell>
          <cell r="M1197">
            <v>7190.3000000000029</v>
          </cell>
          <cell r="N1197" t="str">
            <v>REAPERTURA</v>
          </cell>
        </row>
        <row r="1198">
          <cell r="B1198">
            <v>38272</v>
          </cell>
          <cell r="C1198">
            <v>100</v>
          </cell>
          <cell r="D1198">
            <v>100</v>
          </cell>
          <cell r="E1198">
            <v>214.4</v>
          </cell>
          <cell r="F1198">
            <v>3.0499999999999999E-2</v>
          </cell>
          <cell r="G1198">
            <v>0</v>
          </cell>
          <cell r="H1198">
            <v>38372</v>
          </cell>
          <cell r="I1198" t="str">
            <v>CDB</v>
          </cell>
          <cell r="J1198" t="str">
            <v>NOM</v>
          </cell>
          <cell r="K1198">
            <v>100</v>
          </cell>
          <cell r="L1198">
            <v>3.05</v>
          </cell>
          <cell r="M1198">
            <v>7290.3000000000029</v>
          </cell>
          <cell r="N1198" t="str">
            <v>NUEVA</v>
          </cell>
        </row>
        <row r="1199">
          <cell r="B1199">
            <v>38272</v>
          </cell>
          <cell r="C1199">
            <v>40</v>
          </cell>
          <cell r="D1199">
            <v>40</v>
          </cell>
          <cell r="E1199">
            <v>73</v>
          </cell>
          <cell r="F1199">
            <v>3.0800000000000001E-2</v>
          </cell>
          <cell r="G1199">
            <v>0</v>
          </cell>
          <cell r="H1199">
            <v>38312</v>
          </cell>
          <cell r="I1199" t="str">
            <v>CDB</v>
          </cell>
          <cell r="J1199" t="str">
            <v>NOM</v>
          </cell>
          <cell r="K1199">
            <v>40</v>
          </cell>
          <cell r="L1199">
            <v>1.232</v>
          </cell>
          <cell r="M1199">
            <v>7330.3000000000029</v>
          </cell>
          <cell r="N1199" t="str">
            <v>NUEVA</v>
          </cell>
        </row>
        <row r="1200">
          <cell r="B1200">
            <v>38278</v>
          </cell>
          <cell r="C1200">
            <v>50</v>
          </cell>
          <cell r="D1200">
            <v>50</v>
          </cell>
          <cell r="E1200">
            <v>139</v>
          </cell>
          <cell r="F1200">
            <v>5.5800000000000002E-2</v>
          </cell>
          <cell r="G1200">
            <v>0</v>
          </cell>
          <cell r="H1200">
            <v>39008</v>
          </cell>
          <cell r="I1200" t="str">
            <v>CDB</v>
          </cell>
          <cell r="J1200" t="str">
            <v>NOM</v>
          </cell>
          <cell r="K1200">
            <v>730</v>
          </cell>
          <cell r="L1200">
            <v>2.79</v>
          </cell>
          <cell r="M1200">
            <v>6990.3000000000029</v>
          </cell>
          <cell r="N1200" t="str">
            <v>NUEVA</v>
          </cell>
        </row>
        <row r="1201">
          <cell r="B1201">
            <v>38278</v>
          </cell>
          <cell r="C1201">
            <v>75</v>
          </cell>
          <cell r="D1201">
            <v>75</v>
          </cell>
          <cell r="E1201">
            <v>221</v>
          </cell>
          <cell r="F1201">
            <v>4.4699999999999997E-2</v>
          </cell>
          <cell r="G1201">
            <v>0</v>
          </cell>
          <cell r="H1201">
            <v>38636</v>
          </cell>
          <cell r="I1201" t="str">
            <v>CDB</v>
          </cell>
          <cell r="J1201" t="str">
            <v>NOM</v>
          </cell>
          <cell r="K1201">
            <v>358</v>
          </cell>
          <cell r="L1201">
            <v>3.3524999999999996</v>
          </cell>
          <cell r="M1201">
            <v>7065.3000000000029</v>
          </cell>
          <cell r="N1201" t="str">
            <v>REAPERTURA</v>
          </cell>
        </row>
        <row r="1202">
          <cell r="B1202">
            <v>38278</v>
          </cell>
          <cell r="C1202">
            <v>75</v>
          </cell>
          <cell r="D1202">
            <v>75</v>
          </cell>
          <cell r="E1202">
            <v>189.5</v>
          </cell>
          <cell r="F1202">
            <v>4.1200000000000001E-2</v>
          </cell>
          <cell r="G1202">
            <v>0</v>
          </cell>
          <cell r="H1202">
            <v>38551</v>
          </cell>
          <cell r="I1202" t="str">
            <v>CDB</v>
          </cell>
          <cell r="J1202" t="str">
            <v>NOM</v>
          </cell>
          <cell r="K1202">
            <v>273</v>
          </cell>
          <cell r="L1202">
            <v>3.09</v>
          </cell>
          <cell r="M1202">
            <v>7140.3000000000029</v>
          </cell>
          <cell r="N1202" t="str">
            <v>NUEVA</v>
          </cell>
        </row>
        <row r="1203">
          <cell r="B1203">
            <v>38278</v>
          </cell>
          <cell r="C1203">
            <v>160</v>
          </cell>
          <cell r="D1203">
            <v>160</v>
          </cell>
          <cell r="E1203">
            <v>135</v>
          </cell>
          <cell r="F1203">
            <v>3.1199999999999999E-2</v>
          </cell>
          <cell r="G1203">
            <v>0</v>
          </cell>
          <cell r="H1203">
            <v>38285</v>
          </cell>
          <cell r="I1203" t="str">
            <v>CDB</v>
          </cell>
          <cell r="J1203" t="str">
            <v>NOM</v>
          </cell>
          <cell r="K1203">
            <v>7</v>
          </cell>
          <cell r="L1203">
            <v>4.992</v>
          </cell>
          <cell r="M1203">
            <v>7300.3000000000029</v>
          </cell>
          <cell r="N1203" t="str">
            <v>NUEVA</v>
          </cell>
        </row>
        <row r="1204">
          <cell r="B1204">
            <v>38279</v>
          </cell>
          <cell r="C1204">
            <v>50</v>
          </cell>
          <cell r="D1204">
            <v>50</v>
          </cell>
          <cell r="E1204">
            <v>110</v>
          </cell>
          <cell r="F1204">
            <v>6.6400000000000001E-2</v>
          </cell>
          <cell r="G1204">
            <v>0</v>
          </cell>
          <cell r="H1204">
            <v>39342</v>
          </cell>
          <cell r="I1204" t="str">
            <v>CDB</v>
          </cell>
          <cell r="J1204" t="str">
            <v>NOM</v>
          </cell>
          <cell r="K1204">
            <v>1063</v>
          </cell>
          <cell r="L1204">
            <v>3.32</v>
          </cell>
          <cell r="M1204">
            <v>7120.3000000000029</v>
          </cell>
          <cell r="N1204" t="str">
            <v>REAPERTURA</v>
          </cell>
        </row>
        <row r="1205">
          <cell r="B1205">
            <v>38279</v>
          </cell>
          <cell r="C1205">
            <v>75</v>
          </cell>
          <cell r="D1205">
            <v>75</v>
          </cell>
          <cell r="E1205">
            <v>124.5</v>
          </cell>
          <cell r="F1205">
            <v>5.0500000000000003E-2</v>
          </cell>
          <cell r="G1205">
            <v>0</v>
          </cell>
          <cell r="H1205">
            <v>38826</v>
          </cell>
          <cell r="I1205" t="str">
            <v>CDB</v>
          </cell>
          <cell r="J1205" t="str">
            <v>NOM</v>
          </cell>
          <cell r="K1205">
            <v>547</v>
          </cell>
          <cell r="L1205">
            <v>3.7875000000000001</v>
          </cell>
          <cell r="M1205">
            <v>7195.3000000000029</v>
          </cell>
          <cell r="N1205" t="str">
            <v>NUEVA</v>
          </cell>
        </row>
        <row r="1206">
          <cell r="B1206">
            <v>38279</v>
          </cell>
          <cell r="C1206">
            <v>100</v>
          </cell>
          <cell r="D1206">
            <v>100</v>
          </cell>
          <cell r="E1206">
            <v>192.9</v>
          </cell>
          <cell r="F1206">
            <v>4.4999999999999998E-2</v>
          </cell>
          <cell r="G1206">
            <v>0</v>
          </cell>
          <cell r="H1206">
            <v>38636</v>
          </cell>
          <cell r="I1206" t="str">
            <v>CDB</v>
          </cell>
          <cell r="J1206" t="str">
            <v>NOM</v>
          </cell>
          <cell r="K1206">
            <v>357</v>
          </cell>
          <cell r="L1206">
            <v>4.5</v>
          </cell>
          <cell r="M1206">
            <v>7295.3000000000029</v>
          </cell>
          <cell r="N1206" t="str">
            <v>REAPERTURA</v>
          </cell>
        </row>
        <row r="1207">
          <cell r="B1207">
            <v>38279</v>
          </cell>
          <cell r="C1207">
            <v>160</v>
          </cell>
          <cell r="D1207">
            <v>160</v>
          </cell>
          <cell r="E1207">
            <v>313</v>
          </cell>
          <cell r="F1207">
            <v>3.1099999999999999E-2</v>
          </cell>
          <cell r="G1207">
            <v>0</v>
          </cell>
          <cell r="H1207">
            <v>38286</v>
          </cell>
          <cell r="I1207" t="str">
            <v>CDB</v>
          </cell>
          <cell r="J1207" t="str">
            <v>NOM</v>
          </cell>
          <cell r="K1207">
            <v>7</v>
          </cell>
          <cell r="L1207">
            <v>4.976</v>
          </cell>
          <cell r="M1207">
            <v>7455.3000000000029</v>
          </cell>
          <cell r="N1207" t="str">
            <v>NUEVA</v>
          </cell>
        </row>
        <row r="1208">
          <cell r="B1208">
            <v>38280</v>
          </cell>
          <cell r="C1208">
            <v>30</v>
          </cell>
          <cell r="D1208">
            <v>30.1</v>
          </cell>
          <cell r="E1208">
            <v>95.5</v>
          </cell>
          <cell r="F1208">
            <v>5.1400000000000001E-2</v>
          </cell>
          <cell r="G1208">
            <v>0</v>
          </cell>
          <cell r="H1208">
            <v>38826</v>
          </cell>
          <cell r="I1208" t="str">
            <v>CDB</v>
          </cell>
          <cell r="J1208" t="str">
            <v>NOM</v>
          </cell>
          <cell r="K1208">
            <v>546</v>
          </cell>
          <cell r="L1208">
            <v>1.5471400000000002</v>
          </cell>
          <cell r="M1208">
            <v>7485.4000000000015</v>
          </cell>
          <cell r="N1208" t="str">
            <v>REAPERTURA</v>
          </cell>
        </row>
        <row r="1209">
          <cell r="B1209">
            <v>38281</v>
          </cell>
          <cell r="C1209">
            <v>50</v>
          </cell>
          <cell r="D1209">
            <v>50</v>
          </cell>
          <cell r="E1209">
            <v>181.4</v>
          </cell>
          <cell r="F1209">
            <v>3.9199999999999999E-2</v>
          </cell>
          <cell r="G1209">
            <v>0</v>
          </cell>
          <cell r="H1209">
            <v>38636</v>
          </cell>
          <cell r="I1209" t="str">
            <v>CDB</v>
          </cell>
          <cell r="J1209" t="str">
            <v>NOM</v>
          </cell>
          <cell r="K1209">
            <v>355</v>
          </cell>
          <cell r="L1209">
            <v>1.96</v>
          </cell>
          <cell r="M1209">
            <v>7535.4000000000015</v>
          </cell>
          <cell r="N1209" t="str">
            <v>REAPERTURA</v>
          </cell>
        </row>
        <row r="1210">
          <cell r="B1210">
            <v>38285</v>
          </cell>
          <cell r="C1210">
            <v>60</v>
          </cell>
          <cell r="D1210">
            <v>60</v>
          </cell>
          <cell r="E1210">
            <v>114.5</v>
          </cell>
          <cell r="F1210">
            <v>5.2699999999999997E-2</v>
          </cell>
          <cell r="G1210">
            <v>0</v>
          </cell>
          <cell r="H1210">
            <v>38832</v>
          </cell>
          <cell r="I1210" t="str">
            <v>CDB</v>
          </cell>
          <cell r="J1210" t="str">
            <v>NOM</v>
          </cell>
          <cell r="K1210">
            <v>547</v>
          </cell>
          <cell r="L1210">
            <v>3.1619999999999999</v>
          </cell>
          <cell r="M1210">
            <v>7435.4000000000015</v>
          </cell>
          <cell r="N1210" t="str">
            <v>NUEVA</v>
          </cell>
        </row>
        <row r="1211">
          <cell r="B1211">
            <v>38285</v>
          </cell>
          <cell r="C1211">
            <v>90</v>
          </cell>
          <cell r="D1211">
            <v>90</v>
          </cell>
          <cell r="E1211">
            <v>174</v>
          </cell>
          <cell r="F1211">
            <v>4.6300000000000001E-2</v>
          </cell>
          <cell r="G1211">
            <v>0</v>
          </cell>
          <cell r="H1211">
            <v>38650</v>
          </cell>
          <cell r="I1211" t="str">
            <v>CDB</v>
          </cell>
          <cell r="J1211" t="str">
            <v>NOM</v>
          </cell>
          <cell r="K1211">
            <v>365</v>
          </cell>
          <cell r="L1211">
            <v>4.1669999999999998</v>
          </cell>
          <cell r="M1211">
            <v>7525.4000000000015</v>
          </cell>
          <cell r="N1211" t="str">
            <v>NUEVA</v>
          </cell>
        </row>
        <row r="1212">
          <cell r="B1212">
            <v>38286</v>
          </cell>
          <cell r="C1212">
            <v>30</v>
          </cell>
          <cell r="D1212">
            <v>30</v>
          </cell>
          <cell r="E1212">
            <v>99</v>
          </cell>
          <cell r="F1212">
            <v>5.8799999999999998E-2</v>
          </cell>
          <cell r="G1212">
            <v>0</v>
          </cell>
          <cell r="H1212">
            <v>39008</v>
          </cell>
          <cell r="I1212" t="str">
            <v>CDB</v>
          </cell>
          <cell r="J1212" t="str">
            <v>NOM</v>
          </cell>
          <cell r="K1212">
            <v>722</v>
          </cell>
          <cell r="L1212">
            <v>1.764</v>
          </cell>
          <cell r="M1212">
            <v>7395.4000000000015</v>
          </cell>
          <cell r="N1212" t="str">
            <v>REAPERTURA</v>
          </cell>
        </row>
        <row r="1213">
          <cell r="B1213">
            <v>38286</v>
          </cell>
          <cell r="C1213">
            <v>40</v>
          </cell>
          <cell r="D1213">
            <v>40</v>
          </cell>
          <cell r="E1213">
            <v>99.2</v>
          </cell>
          <cell r="F1213">
            <v>4.1700000000000001E-2</v>
          </cell>
          <cell r="G1213">
            <v>0</v>
          </cell>
          <cell r="H1213">
            <v>38495</v>
          </cell>
          <cell r="I1213" t="str">
            <v>CDB</v>
          </cell>
          <cell r="J1213" t="str">
            <v>NOM</v>
          </cell>
          <cell r="K1213">
            <v>209</v>
          </cell>
          <cell r="L1213">
            <v>1.6680000000000001</v>
          </cell>
          <cell r="M1213">
            <v>7435.4000000000015</v>
          </cell>
          <cell r="N1213" t="str">
            <v>REAPERTURA</v>
          </cell>
        </row>
        <row r="1214">
          <cell r="B1214">
            <v>38286</v>
          </cell>
          <cell r="C1214">
            <v>50</v>
          </cell>
          <cell r="D1214">
            <v>50</v>
          </cell>
          <cell r="E1214">
            <v>103.2</v>
          </cell>
          <cell r="F1214">
            <v>3.1300000000000001E-2</v>
          </cell>
          <cell r="G1214">
            <v>0</v>
          </cell>
          <cell r="H1214">
            <v>38293</v>
          </cell>
          <cell r="I1214" t="str">
            <v>CDB</v>
          </cell>
          <cell r="J1214" t="str">
            <v>NOM</v>
          </cell>
          <cell r="K1214">
            <v>7</v>
          </cell>
          <cell r="L1214">
            <v>1.5650000000000002</v>
          </cell>
          <cell r="M1214">
            <v>7485.4000000000015</v>
          </cell>
          <cell r="N1214" t="str">
            <v>NUEVA</v>
          </cell>
        </row>
        <row r="1215">
          <cell r="B1215">
            <v>38296</v>
          </cell>
          <cell r="C1215">
            <v>30</v>
          </cell>
          <cell r="D1215">
            <v>30</v>
          </cell>
          <cell r="E1215">
            <v>47</v>
          </cell>
          <cell r="F1215">
            <v>5.3400000000000003E-2</v>
          </cell>
          <cell r="G1215">
            <v>0</v>
          </cell>
          <cell r="H1215">
            <v>38832</v>
          </cell>
          <cell r="I1215" t="str">
            <v>CDB</v>
          </cell>
          <cell r="J1215" t="str">
            <v>NOM</v>
          </cell>
          <cell r="K1215">
            <v>536</v>
          </cell>
          <cell r="L1215">
            <v>1.6020000000000001</v>
          </cell>
          <cell r="M1215">
            <v>7465.4000000000015</v>
          </cell>
          <cell r="N1215" t="str">
            <v>REAPERTURA</v>
          </cell>
        </row>
        <row r="1216">
          <cell r="B1216">
            <v>38299</v>
          </cell>
          <cell r="C1216">
            <v>100</v>
          </cell>
          <cell r="D1216">
            <v>100</v>
          </cell>
          <cell r="E1216">
            <v>212</v>
          </cell>
          <cell r="F1216">
            <v>0.04</v>
          </cell>
          <cell r="G1216">
            <v>0</v>
          </cell>
          <cell r="H1216">
            <v>38481</v>
          </cell>
          <cell r="I1216" t="str">
            <v>CDB</v>
          </cell>
          <cell r="J1216" t="str">
            <v>NOM</v>
          </cell>
          <cell r="K1216">
            <v>182</v>
          </cell>
          <cell r="L1216">
            <v>4</v>
          </cell>
          <cell r="M1216">
            <v>7365.4000000000015</v>
          </cell>
          <cell r="N1216" t="str">
            <v>REAPERTURA</v>
          </cell>
        </row>
        <row r="1217">
          <cell r="B1217">
            <v>38299</v>
          </cell>
          <cell r="C1217">
            <v>190</v>
          </cell>
          <cell r="D1217">
            <v>190</v>
          </cell>
          <cell r="E1217">
            <v>434</v>
          </cell>
          <cell r="F1217">
            <v>3.1099999999999999E-2</v>
          </cell>
          <cell r="G1217">
            <v>0</v>
          </cell>
          <cell r="H1217">
            <v>38306</v>
          </cell>
          <cell r="I1217" t="str">
            <v>CDB</v>
          </cell>
          <cell r="J1217" t="str">
            <v>NOM</v>
          </cell>
          <cell r="K1217">
            <v>7</v>
          </cell>
          <cell r="L1217">
            <v>5.9089999999999998</v>
          </cell>
          <cell r="M1217">
            <v>7555.4000000000015</v>
          </cell>
          <cell r="N1217" t="str">
            <v>NUEVA</v>
          </cell>
        </row>
        <row r="1218">
          <cell r="B1218">
            <v>38301</v>
          </cell>
          <cell r="C1218">
            <v>40</v>
          </cell>
          <cell r="D1218">
            <v>40</v>
          </cell>
          <cell r="E1218">
            <v>72.400000000000006</v>
          </cell>
          <cell r="F1218">
            <v>4.6399999999999997E-2</v>
          </cell>
          <cell r="G1218">
            <v>0</v>
          </cell>
          <cell r="H1218">
            <v>38666</v>
          </cell>
          <cell r="I1218" t="str">
            <v>CDB</v>
          </cell>
          <cell r="J1218" t="str">
            <v>NOM</v>
          </cell>
          <cell r="K1218">
            <v>365</v>
          </cell>
          <cell r="L1218">
            <v>1.8559999999999999</v>
          </cell>
          <cell r="M1218">
            <v>7345.4000000000015</v>
          </cell>
          <cell r="N1218" t="str">
            <v>NUEVA</v>
          </cell>
        </row>
        <row r="1219">
          <cell r="B1219">
            <v>38301</v>
          </cell>
          <cell r="C1219">
            <v>60</v>
          </cell>
          <cell r="D1219">
            <v>60</v>
          </cell>
          <cell r="E1219">
            <v>243</v>
          </cell>
          <cell r="F1219">
            <v>4.1599999999999998E-2</v>
          </cell>
          <cell r="G1219">
            <v>0</v>
          </cell>
          <cell r="H1219">
            <v>38520</v>
          </cell>
          <cell r="I1219" t="str">
            <v>CDB</v>
          </cell>
          <cell r="J1219" t="str">
            <v>NOM</v>
          </cell>
          <cell r="K1219">
            <v>219</v>
          </cell>
          <cell r="L1219">
            <v>2.496</v>
          </cell>
          <cell r="M1219">
            <v>7405.4000000000015</v>
          </cell>
          <cell r="N1219" t="str">
            <v>REAPERTURA</v>
          </cell>
        </row>
        <row r="1220">
          <cell r="B1220">
            <v>38301</v>
          </cell>
          <cell r="C1220">
            <v>225</v>
          </cell>
          <cell r="D1220">
            <v>225</v>
          </cell>
          <cell r="E1220">
            <v>393.3</v>
          </cell>
          <cell r="F1220">
            <v>3.0700000000000002E-2</v>
          </cell>
          <cell r="G1220">
            <v>0</v>
          </cell>
          <cell r="H1220">
            <v>38308</v>
          </cell>
          <cell r="I1220" t="str">
            <v>CDB</v>
          </cell>
          <cell r="J1220" t="str">
            <v>NOM</v>
          </cell>
          <cell r="K1220">
            <v>7</v>
          </cell>
          <cell r="L1220">
            <v>6.9075000000000006</v>
          </cell>
          <cell r="M1220">
            <v>7630.4000000000015</v>
          </cell>
          <cell r="N1220" t="str">
            <v>NUEVA</v>
          </cell>
        </row>
        <row r="1221">
          <cell r="B1221">
            <v>38302</v>
          </cell>
          <cell r="C1221">
            <v>30</v>
          </cell>
          <cell r="D1221">
            <v>30</v>
          </cell>
          <cell r="E1221">
            <v>122</v>
          </cell>
          <cell r="F1221">
            <v>4.6600000000000003E-2</v>
          </cell>
          <cell r="G1221">
            <v>0</v>
          </cell>
          <cell r="H1221">
            <v>38666</v>
          </cell>
          <cell r="I1221" t="str">
            <v>CDB</v>
          </cell>
          <cell r="J1221" t="str">
            <v>NOM</v>
          </cell>
          <cell r="K1221">
            <v>364</v>
          </cell>
          <cell r="L1221">
            <v>1.3980000000000001</v>
          </cell>
          <cell r="M1221">
            <v>7660.4000000000015</v>
          </cell>
          <cell r="N1221" t="str">
            <v>REAPERTURA</v>
          </cell>
        </row>
        <row r="1222">
          <cell r="B1222">
            <v>38302</v>
          </cell>
          <cell r="C1222">
            <v>30</v>
          </cell>
          <cell r="D1222">
            <v>30</v>
          </cell>
          <cell r="E1222">
            <v>76.2</v>
          </cell>
          <cell r="F1222">
            <v>3.9E-2</v>
          </cell>
          <cell r="G1222">
            <v>0</v>
          </cell>
          <cell r="H1222">
            <v>38450</v>
          </cell>
          <cell r="I1222" t="str">
            <v>CDB</v>
          </cell>
          <cell r="J1222" t="str">
            <v>NOM</v>
          </cell>
          <cell r="K1222">
            <v>148</v>
          </cell>
          <cell r="L1222">
            <v>1.17</v>
          </cell>
          <cell r="M1222">
            <v>7690.4000000000015</v>
          </cell>
          <cell r="N1222" t="str">
            <v>REAPERTURA</v>
          </cell>
        </row>
        <row r="1223">
          <cell r="B1223">
            <v>38302</v>
          </cell>
          <cell r="C1223">
            <v>80</v>
          </cell>
          <cell r="D1223">
            <v>80</v>
          </cell>
          <cell r="E1223">
            <v>165</v>
          </cell>
          <cell r="F1223">
            <v>2.9600000000000001E-2</v>
          </cell>
          <cell r="G1223">
            <v>0</v>
          </cell>
          <cell r="H1223">
            <v>38309</v>
          </cell>
          <cell r="I1223" t="str">
            <v>CDB</v>
          </cell>
          <cell r="J1223" t="str">
            <v>NOM</v>
          </cell>
          <cell r="K1223">
            <v>7</v>
          </cell>
          <cell r="L1223">
            <v>2.3680000000000003</v>
          </cell>
          <cell r="M1223">
            <v>7770.4000000000015</v>
          </cell>
          <cell r="N1223" t="str">
            <v>NUEVA</v>
          </cell>
        </row>
        <row r="1224">
          <cell r="B1224">
            <v>38306</v>
          </cell>
          <cell r="C1224">
            <v>70</v>
          </cell>
          <cell r="D1224">
            <v>70</v>
          </cell>
          <cell r="E1224">
            <v>162.80000000000001</v>
          </cell>
          <cell r="F1224">
            <v>4.6399999999999997E-2</v>
          </cell>
          <cell r="G1224">
            <v>0</v>
          </cell>
          <cell r="H1224">
            <v>38666</v>
          </cell>
          <cell r="I1224" t="str">
            <v>CDB</v>
          </cell>
          <cell r="J1224" t="str">
            <v>NOM</v>
          </cell>
          <cell r="K1224">
            <v>360</v>
          </cell>
          <cell r="L1224">
            <v>3.2479999999999998</v>
          </cell>
          <cell r="M1224">
            <v>7650.4000000000015</v>
          </cell>
          <cell r="N1224" t="str">
            <v>REAPERTURA</v>
          </cell>
        </row>
        <row r="1225">
          <cell r="B1225">
            <v>38306</v>
          </cell>
          <cell r="C1225">
            <v>80</v>
          </cell>
          <cell r="D1225">
            <v>80</v>
          </cell>
          <cell r="E1225">
            <v>123.1</v>
          </cell>
          <cell r="F1225">
            <v>4.0500000000000001E-2</v>
          </cell>
          <cell r="G1225">
            <v>0</v>
          </cell>
          <cell r="H1225">
            <v>38495</v>
          </cell>
          <cell r="I1225" t="str">
            <v>CDB</v>
          </cell>
          <cell r="J1225" t="str">
            <v>NOM</v>
          </cell>
          <cell r="K1225">
            <v>189</v>
          </cell>
          <cell r="L1225">
            <v>3.24</v>
          </cell>
          <cell r="M1225">
            <v>7730.4000000000015</v>
          </cell>
          <cell r="N1225" t="str">
            <v>REAPERTURA</v>
          </cell>
        </row>
        <row r="1226">
          <cell r="B1226">
            <v>38306</v>
          </cell>
          <cell r="C1226">
            <v>100</v>
          </cell>
          <cell r="D1226">
            <v>100</v>
          </cell>
          <cell r="E1226">
            <v>207.6</v>
          </cell>
          <cell r="F1226">
            <v>2.9700000000000001E-2</v>
          </cell>
          <cell r="G1226">
            <v>0</v>
          </cell>
          <cell r="H1226">
            <v>38313</v>
          </cell>
          <cell r="I1226" t="str">
            <v>CDB</v>
          </cell>
          <cell r="J1226" t="str">
            <v>NOM</v>
          </cell>
          <cell r="K1226">
            <v>7</v>
          </cell>
          <cell r="L1226">
            <v>2.97</v>
          </cell>
          <cell r="M1226">
            <v>7830.4000000000015</v>
          </cell>
          <cell r="N1226" t="str">
            <v>NUEVA</v>
          </cell>
        </row>
        <row r="1227">
          <cell r="B1227">
            <v>38308</v>
          </cell>
          <cell r="C1227">
            <v>30</v>
          </cell>
          <cell r="D1227">
            <v>30</v>
          </cell>
          <cell r="E1227">
            <v>91</v>
          </cell>
          <cell r="F1227">
            <v>5.4199999999999998E-2</v>
          </cell>
          <cell r="G1227">
            <v>0</v>
          </cell>
          <cell r="H1227">
            <v>38854</v>
          </cell>
          <cell r="I1227" t="str">
            <v>CDB</v>
          </cell>
          <cell r="J1227" t="str">
            <v>NOM</v>
          </cell>
          <cell r="K1227">
            <v>546</v>
          </cell>
          <cell r="L1227">
            <v>1.6259999999999999</v>
          </cell>
          <cell r="M1227">
            <v>7635.4000000000015</v>
          </cell>
          <cell r="N1227" t="str">
            <v>NUEVA</v>
          </cell>
        </row>
        <row r="1228">
          <cell r="B1228">
            <v>38308</v>
          </cell>
          <cell r="C1228">
            <v>70</v>
          </cell>
          <cell r="D1228">
            <v>70</v>
          </cell>
          <cell r="E1228">
            <v>137.30000000000001</v>
          </cell>
          <cell r="F1228">
            <v>4.7100000000000003E-2</v>
          </cell>
          <cell r="G1228">
            <v>0</v>
          </cell>
          <cell r="H1228">
            <v>38666</v>
          </cell>
          <cell r="I1228" t="str">
            <v>CDB</v>
          </cell>
          <cell r="J1228" t="str">
            <v>NOM</v>
          </cell>
          <cell r="K1228">
            <v>358</v>
          </cell>
          <cell r="L1228">
            <v>3.2970000000000002</v>
          </cell>
          <cell r="M1228">
            <v>7705.4000000000015</v>
          </cell>
          <cell r="N1228" t="str">
            <v>REAPERTURA</v>
          </cell>
        </row>
        <row r="1229">
          <cell r="B1229">
            <v>38308</v>
          </cell>
          <cell r="C1229">
            <v>100</v>
          </cell>
          <cell r="D1229">
            <v>100</v>
          </cell>
          <cell r="E1229">
            <v>199.1</v>
          </cell>
          <cell r="F1229">
            <v>3.0099999999999998E-2</v>
          </cell>
          <cell r="G1229">
            <v>0</v>
          </cell>
          <cell r="H1229">
            <v>38315</v>
          </cell>
          <cell r="I1229" t="str">
            <v>CDB</v>
          </cell>
          <cell r="J1229" t="str">
            <v>NOM</v>
          </cell>
          <cell r="K1229">
            <v>7</v>
          </cell>
          <cell r="L1229">
            <v>3.01</v>
          </cell>
          <cell r="M1229">
            <v>7805.4000000000015</v>
          </cell>
          <cell r="N1229" t="str">
            <v>NUEVA</v>
          </cell>
        </row>
        <row r="1230">
          <cell r="B1230">
            <v>38309</v>
          </cell>
          <cell r="C1230">
            <v>75</v>
          </cell>
          <cell r="D1230">
            <v>75</v>
          </cell>
          <cell r="E1230">
            <v>176</v>
          </cell>
          <cell r="F1230">
            <v>3.0200000000000001E-2</v>
          </cell>
          <cell r="G1230">
            <v>0</v>
          </cell>
          <cell r="H1230">
            <v>38316</v>
          </cell>
          <cell r="I1230" t="str">
            <v>CDB</v>
          </cell>
          <cell r="J1230" t="str">
            <v>NOM</v>
          </cell>
          <cell r="K1230">
            <v>7</v>
          </cell>
          <cell r="L1230">
            <v>2.2650000000000001</v>
          </cell>
          <cell r="M1230">
            <v>7800.4000000000015</v>
          </cell>
          <cell r="N1230" t="str">
            <v>NUEVA</v>
          </cell>
        </row>
        <row r="1231">
          <cell r="B1231">
            <v>38310</v>
          </cell>
          <cell r="C1231">
            <v>30</v>
          </cell>
          <cell r="D1231">
            <v>30</v>
          </cell>
          <cell r="E1231">
            <v>90</v>
          </cell>
          <cell r="F1231">
            <v>6.0400000000000002E-2</v>
          </cell>
          <cell r="G1231">
            <v>0</v>
          </cell>
          <cell r="H1231">
            <v>39008</v>
          </cell>
          <cell r="I1231" t="str">
            <v>CDB</v>
          </cell>
          <cell r="J1231" t="str">
            <v>NOM</v>
          </cell>
          <cell r="K1231">
            <v>698</v>
          </cell>
          <cell r="L1231">
            <v>1.8120000000000001</v>
          </cell>
          <cell r="M1231">
            <v>7715.4000000000015</v>
          </cell>
          <cell r="N1231" t="str">
            <v>REAPERTURA</v>
          </cell>
        </row>
        <row r="1232">
          <cell r="B1232">
            <v>38310</v>
          </cell>
          <cell r="C1232">
            <v>60</v>
          </cell>
          <cell r="D1232">
            <v>24</v>
          </cell>
          <cell r="E1232">
            <v>97</v>
          </cell>
          <cell r="F1232">
            <v>4.82E-2</v>
          </cell>
          <cell r="G1232">
            <v>0</v>
          </cell>
          <cell r="H1232">
            <v>38666</v>
          </cell>
          <cell r="I1232" t="str">
            <v>CDB</v>
          </cell>
          <cell r="J1232" t="str">
            <v>NOM</v>
          </cell>
          <cell r="K1232">
            <v>356</v>
          </cell>
          <cell r="L1232">
            <v>1.1568000000000001</v>
          </cell>
          <cell r="M1232">
            <v>7739.4000000000015</v>
          </cell>
          <cell r="N1232" t="str">
            <v>REAPERTURA</v>
          </cell>
        </row>
        <row r="1233">
          <cell r="B1233">
            <v>38313</v>
          </cell>
          <cell r="C1233">
            <v>40</v>
          </cell>
          <cell r="D1233">
            <v>40</v>
          </cell>
          <cell r="E1233">
            <v>106</v>
          </cell>
          <cell r="F1233">
            <v>4.2200000000000001E-2</v>
          </cell>
          <cell r="G1233">
            <v>0</v>
          </cell>
          <cell r="H1233">
            <v>38510</v>
          </cell>
          <cell r="I1233" t="str">
            <v>CDB</v>
          </cell>
          <cell r="J1233" t="str">
            <v>NOM</v>
          </cell>
          <cell r="K1233">
            <v>197</v>
          </cell>
          <cell r="L1233">
            <v>1.6880000000000002</v>
          </cell>
          <cell r="M1233">
            <v>7639.4000000000015</v>
          </cell>
          <cell r="N1233" t="str">
            <v>REAPERTURA</v>
          </cell>
        </row>
        <row r="1234">
          <cell r="B1234">
            <v>38313</v>
          </cell>
          <cell r="C1234">
            <v>75</v>
          </cell>
          <cell r="D1234">
            <v>75</v>
          </cell>
          <cell r="E1234">
            <v>272.89999999999998</v>
          </cell>
          <cell r="F1234">
            <v>2.9700000000000001E-2</v>
          </cell>
          <cell r="G1234">
            <v>0</v>
          </cell>
          <cell r="H1234">
            <v>38320</v>
          </cell>
          <cell r="I1234" t="str">
            <v>CDB</v>
          </cell>
          <cell r="J1234" t="str">
            <v>NOM</v>
          </cell>
          <cell r="K1234">
            <v>7</v>
          </cell>
          <cell r="L1234">
            <v>2.2275</v>
          </cell>
          <cell r="M1234">
            <v>7714.4000000000015</v>
          </cell>
          <cell r="N1234" t="str">
            <v>NUEVA</v>
          </cell>
        </row>
        <row r="1235">
          <cell r="B1235">
            <v>38314</v>
          </cell>
          <cell r="C1235">
            <v>30</v>
          </cell>
          <cell r="D1235">
            <v>30</v>
          </cell>
          <cell r="E1235">
            <v>71.3</v>
          </cell>
          <cell r="F1235">
            <v>4.8399999999999999E-2</v>
          </cell>
          <cell r="G1235">
            <v>0</v>
          </cell>
          <cell r="H1235">
            <v>38679</v>
          </cell>
          <cell r="I1235" t="str">
            <v>CDB</v>
          </cell>
          <cell r="J1235" t="str">
            <v>NOM</v>
          </cell>
          <cell r="K1235">
            <v>365</v>
          </cell>
          <cell r="L1235">
            <v>1.452</v>
          </cell>
          <cell r="M1235">
            <v>7744.4000000000015</v>
          </cell>
          <cell r="N1235" t="str">
            <v>NUEVA</v>
          </cell>
        </row>
        <row r="1236">
          <cell r="B1236">
            <v>38315</v>
          </cell>
          <cell r="C1236">
            <v>50</v>
          </cell>
          <cell r="D1236">
            <v>50</v>
          </cell>
          <cell r="E1236">
            <v>129.5</v>
          </cell>
          <cell r="F1236">
            <v>4.8500000000000001E-2</v>
          </cell>
          <cell r="G1236">
            <v>0</v>
          </cell>
          <cell r="H1236">
            <v>38679</v>
          </cell>
          <cell r="I1236" t="str">
            <v>CDB</v>
          </cell>
          <cell r="J1236" t="str">
            <v>NOM</v>
          </cell>
          <cell r="K1236">
            <v>364</v>
          </cell>
          <cell r="L1236">
            <v>2.4250000000000003</v>
          </cell>
          <cell r="M1236">
            <v>7694.4000000000015</v>
          </cell>
          <cell r="N1236" t="str">
            <v>REAPERTURA</v>
          </cell>
        </row>
        <row r="1237">
          <cell r="B1237">
            <v>38316</v>
          </cell>
          <cell r="C1237">
            <v>30</v>
          </cell>
          <cell r="D1237">
            <v>30</v>
          </cell>
          <cell r="E1237">
            <v>81.5</v>
          </cell>
          <cell r="F1237">
            <v>5.5500000000000001E-2</v>
          </cell>
          <cell r="G1237">
            <v>0</v>
          </cell>
          <cell r="H1237">
            <v>38854</v>
          </cell>
          <cell r="I1237" t="str">
            <v>CDB</v>
          </cell>
          <cell r="J1237" t="str">
            <v>NOM</v>
          </cell>
          <cell r="K1237">
            <v>538</v>
          </cell>
          <cell r="L1237">
            <v>1.665</v>
          </cell>
          <cell r="M1237">
            <v>7649.4000000000015</v>
          </cell>
          <cell r="N1237" t="str">
            <v>REAPERTURA</v>
          </cell>
        </row>
        <row r="1238">
          <cell r="B1238">
            <v>38316</v>
          </cell>
          <cell r="C1238">
            <v>50</v>
          </cell>
          <cell r="D1238">
            <v>50</v>
          </cell>
          <cell r="E1238">
            <v>120.9</v>
          </cell>
          <cell r="F1238">
            <v>2.9100000000000001E-2</v>
          </cell>
          <cell r="G1238">
            <v>0</v>
          </cell>
          <cell r="H1238">
            <v>38323</v>
          </cell>
          <cell r="I1238" t="str">
            <v>CDB</v>
          </cell>
          <cell r="J1238" t="str">
            <v>NOM</v>
          </cell>
          <cell r="K1238">
            <v>7</v>
          </cell>
          <cell r="L1238">
            <v>1.4550000000000001</v>
          </cell>
          <cell r="M1238">
            <v>7699.4000000000015</v>
          </cell>
          <cell r="N1238" t="str">
            <v>NUEVA</v>
          </cell>
        </row>
        <row r="1239">
          <cell r="B1239">
            <v>38317</v>
          </cell>
          <cell r="C1239">
            <v>100</v>
          </cell>
          <cell r="D1239">
            <v>100</v>
          </cell>
          <cell r="E1239">
            <v>192</v>
          </cell>
          <cell r="F1239">
            <v>2.9399999999999999E-2</v>
          </cell>
          <cell r="G1239">
            <v>0</v>
          </cell>
          <cell r="H1239">
            <v>38324</v>
          </cell>
          <cell r="I1239" t="str">
            <v>CDB</v>
          </cell>
          <cell r="J1239" t="str">
            <v>NOM</v>
          </cell>
          <cell r="K1239">
            <v>7</v>
          </cell>
          <cell r="L1239">
            <v>2.94</v>
          </cell>
          <cell r="M1239">
            <v>7799.4000000000015</v>
          </cell>
          <cell r="N1239" t="str">
            <v>NUEVA</v>
          </cell>
        </row>
        <row r="1240">
          <cell r="B1240">
            <v>38320</v>
          </cell>
          <cell r="C1240">
            <v>35</v>
          </cell>
          <cell r="D1240">
            <v>35</v>
          </cell>
          <cell r="E1240">
            <v>115</v>
          </cell>
          <cell r="F1240">
            <v>4.8300000000000003E-2</v>
          </cell>
          <cell r="G1240">
            <v>0</v>
          </cell>
          <cell r="H1240">
            <v>38679</v>
          </cell>
          <cell r="I1240" t="str">
            <v>CDB</v>
          </cell>
          <cell r="J1240" t="str">
            <v>NOM</v>
          </cell>
          <cell r="K1240">
            <v>359</v>
          </cell>
          <cell r="L1240">
            <v>1.6905000000000001</v>
          </cell>
          <cell r="M1240">
            <v>7759.4000000000015</v>
          </cell>
          <cell r="N1240" t="str">
            <v>REAPERTURA</v>
          </cell>
        </row>
        <row r="1241">
          <cell r="B1241">
            <v>38320</v>
          </cell>
          <cell r="C1241">
            <v>35</v>
          </cell>
          <cell r="D1241">
            <v>35</v>
          </cell>
          <cell r="E1241">
            <v>114</v>
          </cell>
          <cell r="F1241">
            <v>3.61E-2</v>
          </cell>
          <cell r="G1241">
            <v>0</v>
          </cell>
          <cell r="H1241">
            <v>38420</v>
          </cell>
          <cell r="I1241" t="str">
            <v>CDB</v>
          </cell>
          <cell r="J1241" t="str">
            <v>NOM</v>
          </cell>
          <cell r="K1241">
            <v>100</v>
          </cell>
          <cell r="L1241">
            <v>1.2635000000000001</v>
          </cell>
          <cell r="M1241">
            <v>7794.4000000000015</v>
          </cell>
          <cell r="N1241" t="str">
            <v>NUEVA</v>
          </cell>
        </row>
        <row r="1242">
          <cell r="B1242">
            <v>38320</v>
          </cell>
          <cell r="C1242">
            <v>95</v>
          </cell>
          <cell r="D1242">
            <v>77.3</v>
          </cell>
          <cell r="E1242">
            <v>77.3</v>
          </cell>
          <cell r="F1242">
            <v>0.03</v>
          </cell>
          <cell r="G1242">
            <v>0</v>
          </cell>
          <cell r="H1242">
            <v>38327</v>
          </cell>
          <cell r="I1242" t="str">
            <v>CDB</v>
          </cell>
          <cell r="J1242" t="str">
            <v>NOM</v>
          </cell>
          <cell r="K1242">
            <v>7</v>
          </cell>
          <cell r="L1242">
            <v>2.319</v>
          </cell>
          <cell r="M1242">
            <v>7871.7000000000044</v>
          </cell>
          <cell r="N1242" t="str">
            <v>NUEVA</v>
          </cell>
        </row>
        <row r="1243">
          <cell r="B1243">
            <v>38320</v>
          </cell>
          <cell r="C1243">
            <v>70</v>
          </cell>
          <cell r="D1243">
            <v>22.5</v>
          </cell>
          <cell r="E1243">
            <v>69.5</v>
          </cell>
          <cell r="F1243">
            <v>3.04E-2</v>
          </cell>
          <cell r="G1243">
            <v>0</v>
          </cell>
          <cell r="H1243">
            <v>38328</v>
          </cell>
          <cell r="I1243" t="str">
            <v>CDB</v>
          </cell>
          <cell r="J1243" t="str">
            <v>NOM</v>
          </cell>
          <cell r="K1243">
            <v>8</v>
          </cell>
          <cell r="L1243">
            <v>0.68400000000000005</v>
          </cell>
          <cell r="M1243">
            <v>7894.2000000000044</v>
          </cell>
          <cell r="N1243" t="str">
            <v>NUEVA</v>
          </cell>
        </row>
        <row r="1244">
          <cell r="B1244">
            <v>38327</v>
          </cell>
          <cell r="C1244">
            <v>200</v>
          </cell>
          <cell r="D1244">
            <v>200</v>
          </cell>
          <cell r="E1244">
            <v>322.60000000000002</v>
          </cell>
          <cell r="F1244">
            <v>3.0099999999999998E-2</v>
          </cell>
          <cell r="G1244">
            <v>0</v>
          </cell>
          <cell r="H1244">
            <v>38334</v>
          </cell>
          <cell r="I1244" t="str">
            <v>CDB</v>
          </cell>
          <cell r="J1244" t="str">
            <v>NOM</v>
          </cell>
          <cell r="K1244">
            <v>7</v>
          </cell>
          <cell r="L1244">
            <v>6.02</v>
          </cell>
          <cell r="M1244">
            <v>7866.9000000000015</v>
          </cell>
          <cell r="N1244" t="str">
            <v>REAPERTURA</v>
          </cell>
        </row>
        <row r="1245">
          <cell r="B1245">
            <v>38328</v>
          </cell>
          <cell r="C1245">
            <v>70</v>
          </cell>
          <cell r="D1245">
            <v>70</v>
          </cell>
          <cell r="E1245">
            <v>223</v>
          </cell>
          <cell r="F1245">
            <v>3.0599999999999999E-2</v>
          </cell>
          <cell r="G1245">
            <v>0</v>
          </cell>
          <cell r="H1245">
            <v>38335</v>
          </cell>
          <cell r="I1245" t="str">
            <v>CDB</v>
          </cell>
          <cell r="J1245" t="str">
            <v>NOM</v>
          </cell>
          <cell r="K1245">
            <v>7</v>
          </cell>
          <cell r="L1245">
            <v>2.1419999999999999</v>
          </cell>
          <cell r="M1245">
            <v>7914.4000000000015</v>
          </cell>
          <cell r="N1245" t="str">
            <v>NUEVA</v>
          </cell>
        </row>
        <row r="1246">
          <cell r="B1246">
            <v>38334</v>
          </cell>
          <cell r="C1246">
            <v>50</v>
          </cell>
          <cell r="D1246">
            <v>50</v>
          </cell>
          <cell r="E1246">
            <v>180</v>
          </cell>
          <cell r="F1246">
            <v>4.6100000000000002E-2</v>
          </cell>
          <cell r="G1246">
            <v>0</v>
          </cell>
          <cell r="H1246">
            <v>38698</v>
          </cell>
          <cell r="I1246" t="str">
            <v>CDB</v>
          </cell>
          <cell r="J1246" t="str">
            <v>NOM</v>
          </cell>
          <cell r="K1246">
            <v>364</v>
          </cell>
          <cell r="L1246">
            <v>2.3050000000000002</v>
          </cell>
          <cell r="M1246">
            <v>7764.4000000000015</v>
          </cell>
          <cell r="N1246" t="str">
            <v>REAPERTURA</v>
          </cell>
        </row>
        <row r="1247">
          <cell r="B1247">
            <v>38334</v>
          </cell>
          <cell r="C1247">
            <v>50</v>
          </cell>
          <cell r="D1247">
            <v>50</v>
          </cell>
          <cell r="E1247">
            <v>165.9</v>
          </cell>
          <cell r="F1247">
            <v>4.2599999999999999E-2</v>
          </cell>
          <cell r="G1247">
            <v>0</v>
          </cell>
          <cell r="H1247">
            <v>38614</v>
          </cell>
          <cell r="I1247" t="str">
            <v>CDB</v>
          </cell>
          <cell r="J1247" t="str">
            <v>NOM</v>
          </cell>
          <cell r="K1247">
            <v>280</v>
          </cell>
          <cell r="L1247">
            <v>2.13</v>
          </cell>
          <cell r="M1247">
            <v>7814.4000000000015</v>
          </cell>
          <cell r="N1247" t="str">
            <v>REAPERTURA</v>
          </cell>
        </row>
        <row r="1248">
          <cell r="B1248">
            <v>38334</v>
          </cell>
          <cell r="C1248">
            <v>200</v>
          </cell>
          <cell r="D1248">
            <v>200</v>
          </cell>
          <cell r="E1248">
            <v>365.3</v>
          </cell>
          <cell r="F1248">
            <v>2.9399999999999999E-2</v>
          </cell>
          <cell r="G1248">
            <v>0</v>
          </cell>
          <cell r="H1248">
            <v>38341</v>
          </cell>
          <cell r="I1248" t="str">
            <v>CDB</v>
          </cell>
          <cell r="J1248" t="str">
            <v>NOM</v>
          </cell>
          <cell r="K1248">
            <v>7</v>
          </cell>
          <cell r="L1248">
            <v>5.88</v>
          </cell>
          <cell r="M1248">
            <v>8014.4000000000015</v>
          </cell>
          <cell r="N1248" t="str">
            <v>REAPERTURA</v>
          </cell>
        </row>
        <row r="1249">
          <cell r="B1249">
            <v>38334</v>
          </cell>
          <cell r="C1249">
            <v>50</v>
          </cell>
          <cell r="D1249">
            <v>50</v>
          </cell>
          <cell r="E1249">
            <v>56</v>
          </cell>
          <cell r="F1249">
            <v>2.92E-2</v>
          </cell>
          <cell r="G1249">
            <v>0</v>
          </cell>
          <cell r="H1249">
            <v>38341</v>
          </cell>
          <cell r="I1249" t="str">
            <v>CDB</v>
          </cell>
          <cell r="J1249" t="str">
            <v>NOM</v>
          </cell>
          <cell r="K1249">
            <v>7</v>
          </cell>
          <cell r="L1249">
            <v>1.46</v>
          </cell>
          <cell r="M1249">
            <v>8064.4000000000015</v>
          </cell>
          <cell r="N1249" t="str">
            <v>REAPERTURA</v>
          </cell>
        </row>
        <row r="1250">
          <cell r="B1250">
            <v>38335</v>
          </cell>
          <cell r="C1250">
            <v>40</v>
          </cell>
          <cell r="D1250">
            <v>40</v>
          </cell>
          <cell r="E1250">
            <v>185</v>
          </cell>
          <cell r="F1250">
            <v>5.3199999999999997E-2</v>
          </cell>
          <cell r="G1250">
            <v>0</v>
          </cell>
          <cell r="H1250">
            <v>38854</v>
          </cell>
          <cell r="I1250" t="str">
            <v>CDB</v>
          </cell>
          <cell r="J1250" t="str">
            <v>NOM</v>
          </cell>
          <cell r="K1250">
            <v>519</v>
          </cell>
          <cell r="L1250">
            <v>2.1280000000000001</v>
          </cell>
          <cell r="M1250">
            <v>8034.4000000000015</v>
          </cell>
          <cell r="N1250" t="str">
            <v>REAPERTURA</v>
          </cell>
        </row>
        <row r="1251">
          <cell r="B1251">
            <v>38335</v>
          </cell>
          <cell r="C1251">
            <v>60</v>
          </cell>
          <cell r="D1251">
            <v>60</v>
          </cell>
          <cell r="E1251">
            <v>124</v>
          </cell>
          <cell r="F1251">
            <v>4.4900000000000002E-2</v>
          </cell>
          <cell r="G1251">
            <v>0</v>
          </cell>
          <cell r="H1251">
            <v>38698</v>
          </cell>
          <cell r="I1251" t="str">
            <v>CDB</v>
          </cell>
          <cell r="J1251" t="str">
            <v>NOM</v>
          </cell>
          <cell r="K1251">
            <v>363</v>
          </cell>
          <cell r="L1251">
            <v>2.694</v>
          </cell>
          <cell r="M1251">
            <v>8094.4000000000015</v>
          </cell>
          <cell r="N1251" t="str">
            <v>REAPERTURA</v>
          </cell>
        </row>
        <row r="1252">
          <cell r="B1252">
            <v>38335</v>
          </cell>
          <cell r="C1252">
            <v>80</v>
          </cell>
          <cell r="D1252">
            <v>80</v>
          </cell>
          <cell r="E1252">
            <v>95</v>
          </cell>
          <cell r="F1252">
            <v>2.9899999999999999E-2</v>
          </cell>
          <cell r="G1252">
            <v>0</v>
          </cell>
          <cell r="H1252">
            <v>38342</v>
          </cell>
          <cell r="I1252" t="str">
            <v>CDB</v>
          </cell>
          <cell r="J1252" t="str">
            <v>NOM</v>
          </cell>
          <cell r="K1252">
            <v>7</v>
          </cell>
          <cell r="L1252">
            <v>2.3919999999999999</v>
          </cell>
          <cell r="M1252">
            <v>8174.4000000000015</v>
          </cell>
          <cell r="N1252" t="str">
            <v>NUEVA</v>
          </cell>
        </row>
        <row r="1253">
          <cell r="B1253">
            <v>38336</v>
          </cell>
          <cell r="C1253">
            <v>40</v>
          </cell>
          <cell r="D1253">
            <v>40</v>
          </cell>
          <cell r="E1253">
            <v>80</v>
          </cell>
          <cell r="F1253">
            <v>5.21E-2</v>
          </cell>
          <cell r="G1253">
            <v>0</v>
          </cell>
          <cell r="H1253">
            <v>38854</v>
          </cell>
          <cell r="I1253" t="str">
            <v>CDB</v>
          </cell>
          <cell r="J1253" t="str">
            <v>NOM</v>
          </cell>
          <cell r="K1253">
            <v>518</v>
          </cell>
          <cell r="L1253">
            <v>2.0840000000000001</v>
          </cell>
          <cell r="M1253">
            <v>8214.4000000000015</v>
          </cell>
          <cell r="N1253" t="str">
            <v>REAPERTURA</v>
          </cell>
        </row>
        <row r="1254">
          <cell r="B1254">
            <v>38336</v>
          </cell>
          <cell r="C1254">
            <v>60</v>
          </cell>
          <cell r="D1254">
            <v>60</v>
          </cell>
          <cell r="E1254">
            <v>125.9</v>
          </cell>
          <cell r="F1254">
            <v>4.5199999999999997E-2</v>
          </cell>
          <cell r="G1254">
            <v>0</v>
          </cell>
          <cell r="H1254">
            <v>38698</v>
          </cell>
          <cell r="I1254" t="str">
            <v>CDB</v>
          </cell>
          <cell r="J1254" t="str">
            <v>NOM</v>
          </cell>
          <cell r="K1254">
            <v>362</v>
          </cell>
          <cell r="L1254">
            <v>2.7119999999999997</v>
          </cell>
          <cell r="M1254">
            <v>8274.4000000000015</v>
          </cell>
          <cell r="N1254" t="str">
            <v>REAPERTURA</v>
          </cell>
        </row>
        <row r="1255">
          <cell r="B1255">
            <v>38336</v>
          </cell>
          <cell r="C1255">
            <v>50</v>
          </cell>
          <cell r="D1255">
            <v>50</v>
          </cell>
          <cell r="E1255">
            <v>105</v>
          </cell>
          <cell r="F1255">
            <v>4.1599999999999998E-2</v>
          </cell>
          <cell r="G1255">
            <v>0</v>
          </cell>
          <cell r="H1255">
            <v>38614</v>
          </cell>
          <cell r="I1255" t="str">
            <v>CDB</v>
          </cell>
          <cell r="J1255" t="str">
            <v>NOM</v>
          </cell>
          <cell r="K1255">
            <v>278</v>
          </cell>
          <cell r="L1255">
            <v>2.08</v>
          </cell>
          <cell r="M1255">
            <v>8324.4000000000015</v>
          </cell>
          <cell r="N1255" t="str">
            <v>REAPERTURA</v>
          </cell>
        </row>
        <row r="1256">
          <cell r="B1256">
            <v>38341</v>
          </cell>
          <cell r="C1256">
            <v>60</v>
          </cell>
          <cell r="D1256">
            <v>60</v>
          </cell>
          <cell r="E1256">
            <v>168</v>
          </cell>
          <cell r="F1256">
            <v>5.16E-2</v>
          </cell>
          <cell r="G1256">
            <v>0</v>
          </cell>
          <cell r="H1256">
            <v>38888</v>
          </cell>
          <cell r="I1256" t="str">
            <v>CDB</v>
          </cell>
          <cell r="J1256" t="str">
            <v>NOM</v>
          </cell>
          <cell r="K1256">
            <v>547</v>
          </cell>
          <cell r="L1256">
            <v>3.0960000000000001</v>
          </cell>
          <cell r="M1256">
            <v>7814.4000000000015</v>
          </cell>
          <cell r="N1256" t="str">
            <v>NUEVA</v>
          </cell>
        </row>
        <row r="1257">
          <cell r="B1257">
            <v>38341</v>
          </cell>
          <cell r="C1257">
            <v>100</v>
          </cell>
          <cell r="D1257">
            <v>100</v>
          </cell>
          <cell r="E1257">
            <v>256</v>
          </cell>
          <cell r="F1257">
            <v>4.3700000000000003E-2</v>
          </cell>
          <cell r="G1257">
            <v>0</v>
          </cell>
          <cell r="H1257">
            <v>38698</v>
          </cell>
          <cell r="I1257" t="str">
            <v>CDB</v>
          </cell>
          <cell r="J1257" t="str">
            <v>NOM</v>
          </cell>
          <cell r="K1257">
            <v>357</v>
          </cell>
          <cell r="L1257">
            <v>4.37</v>
          </cell>
          <cell r="M1257">
            <v>7914.4000000000015</v>
          </cell>
          <cell r="N1257" t="str">
            <v>REAPERTURA</v>
          </cell>
        </row>
        <row r="1258">
          <cell r="B1258">
            <v>38341</v>
          </cell>
          <cell r="C1258">
            <v>105</v>
          </cell>
          <cell r="D1258">
            <v>105</v>
          </cell>
          <cell r="E1258">
            <v>217.8</v>
          </cell>
          <cell r="F1258">
            <v>3.0200000000000001E-2</v>
          </cell>
          <cell r="G1258">
            <v>0</v>
          </cell>
          <cell r="H1258">
            <v>38348</v>
          </cell>
          <cell r="I1258" t="str">
            <v>CDB</v>
          </cell>
          <cell r="J1258" t="str">
            <v>NOM</v>
          </cell>
          <cell r="K1258">
            <v>7</v>
          </cell>
          <cell r="L1258">
            <v>3.1710000000000003</v>
          </cell>
          <cell r="M1258">
            <v>8019.4000000000015</v>
          </cell>
          <cell r="N1258" t="str">
            <v>NUEVA</v>
          </cell>
        </row>
        <row r="1259">
          <cell r="B1259">
            <v>38342</v>
          </cell>
          <cell r="C1259">
            <v>40</v>
          </cell>
          <cell r="D1259">
            <v>40</v>
          </cell>
          <cell r="E1259">
            <v>130</v>
          </cell>
          <cell r="F1259">
            <v>5.7700000000000001E-2</v>
          </cell>
          <cell r="G1259">
            <v>0</v>
          </cell>
          <cell r="H1259">
            <v>39072</v>
          </cell>
          <cell r="I1259" t="str">
            <v>CDB</v>
          </cell>
          <cell r="J1259" t="str">
            <v>NOM</v>
          </cell>
          <cell r="K1259">
            <v>730</v>
          </cell>
          <cell r="L1259">
            <v>2.3079999999999998</v>
          </cell>
          <cell r="M1259">
            <v>7979.4000000000015</v>
          </cell>
          <cell r="N1259" t="str">
            <v>NUEVA</v>
          </cell>
        </row>
        <row r="1260">
          <cell r="B1260">
            <v>38342</v>
          </cell>
          <cell r="C1260">
            <v>60</v>
          </cell>
          <cell r="D1260">
            <v>60</v>
          </cell>
          <cell r="E1260">
            <v>140</v>
          </cell>
          <cell r="F1260">
            <v>5.1299999999999998E-2</v>
          </cell>
          <cell r="G1260">
            <v>0</v>
          </cell>
          <cell r="H1260">
            <v>38888</v>
          </cell>
          <cell r="I1260" t="str">
            <v>CDB</v>
          </cell>
          <cell r="J1260" t="str">
            <v>NOM</v>
          </cell>
          <cell r="K1260">
            <v>546</v>
          </cell>
          <cell r="L1260">
            <v>3.0779999999999998</v>
          </cell>
          <cell r="M1260">
            <v>8039.4000000000015</v>
          </cell>
          <cell r="N1260" t="str">
            <v>REAPERTURA</v>
          </cell>
        </row>
        <row r="1261">
          <cell r="B1261">
            <v>38342</v>
          </cell>
          <cell r="C1261">
            <v>70</v>
          </cell>
          <cell r="D1261">
            <v>70</v>
          </cell>
          <cell r="E1261">
            <v>170</v>
          </cell>
          <cell r="F1261">
            <v>4.2999999999999997E-2</v>
          </cell>
          <cell r="G1261">
            <v>0</v>
          </cell>
          <cell r="H1261">
            <v>38679</v>
          </cell>
          <cell r="I1261" t="str">
            <v>CDB</v>
          </cell>
          <cell r="J1261" t="str">
            <v>NOM</v>
          </cell>
          <cell r="K1261">
            <v>337</v>
          </cell>
          <cell r="L1261">
            <v>3.01</v>
          </cell>
          <cell r="M1261">
            <v>8109.4000000000015</v>
          </cell>
          <cell r="N1261" t="str">
            <v>REAPERTURA</v>
          </cell>
        </row>
        <row r="1262">
          <cell r="B1262">
            <v>38344</v>
          </cell>
          <cell r="C1262">
            <v>30</v>
          </cell>
          <cell r="D1262">
            <v>30</v>
          </cell>
          <cell r="E1262">
            <v>116</v>
          </cell>
          <cell r="F1262">
            <v>6.7100000000000007E-2</v>
          </cell>
          <cell r="G1262">
            <v>0</v>
          </cell>
          <cell r="H1262">
            <v>39437</v>
          </cell>
          <cell r="I1262" t="str">
            <v>CDB</v>
          </cell>
          <cell r="J1262" t="str">
            <v>NOM</v>
          </cell>
          <cell r="K1262">
            <v>1093</v>
          </cell>
          <cell r="L1262">
            <v>2.0130000000000003</v>
          </cell>
          <cell r="M1262">
            <v>7669.4000000000015</v>
          </cell>
          <cell r="N1262" t="str">
            <v>NUEVA</v>
          </cell>
        </row>
        <row r="1263">
          <cell r="B1263">
            <v>38344</v>
          </cell>
          <cell r="C1263">
            <v>40</v>
          </cell>
          <cell r="D1263">
            <v>40</v>
          </cell>
          <cell r="E1263">
            <v>158</v>
          </cell>
          <cell r="F1263">
            <v>5.6599999999999998E-2</v>
          </cell>
          <cell r="G1263">
            <v>0</v>
          </cell>
          <cell r="H1263">
            <v>39072</v>
          </cell>
          <cell r="I1263" t="str">
            <v>CDB</v>
          </cell>
          <cell r="J1263" t="str">
            <v>NOM</v>
          </cell>
          <cell r="K1263">
            <v>728</v>
          </cell>
          <cell r="L1263">
            <v>2.2639999999999998</v>
          </cell>
          <cell r="M1263">
            <v>7709.4000000000015</v>
          </cell>
          <cell r="N1263" t="str">
            <v>REAPERTURA</v>
          </cell>
        </row>
        <row r="1264">
          <cell r="B1264">
            <v>38344</v>
          </cell>
          <cell r="C1264">
            <v>60</v>
          </cell>
          <cell r="D1264">
            <v>60</v>
          </cell>
          <cell r="E1264">
            <v>127</v>
          </cell>
          <cell r="F1264">
            <v>5.0299999999999997E-2</v>
          </cell>
          <cell r="G1264">
            <v>0</v>
          </cell>
          <cell r="H1264">
            <v>38888</v>
          </cell>
          <cell r="I1264" t="str">
            <v>CDB</v>
          </cell>
          <cell r="J1264" t="str">
            <v>NOM</v>
          </cell>
          <cell r="K1264">
            <v>544</v>
          </cell>
          <cell r="L1264">
            <v>3.0179999999999998</v>
          </cell>
          <cell r="M1264">
            <v>7769.4000000000015</v>
          </cell>
          <cell r="N1264" t="str">
            <v>REAPERTURA</v>
          </cell>
        </row>
        <row r="1265">
          <cell r="B1265">
            <v>38344</v>
          </cell>
          <cell r="C1265">
            <v>80</v>
          </cell>
          <cell r="D1265">
            <v>80</v>
          </cell>
          <cell r="E1265">
            <v>191</v>
          </cell>
          <cell r="F1265">
            <v>4.2900000000000001E-2</v>
          </cell>
          <cell r="G1265">
            <v>0</v>
          </cell>
          <cell r="H1265">
            <v>38709</v>
          </cell>
          <cell r="I1265" t="str">
            <v>CDB</v>
          </cell>
          <cell r="J1265" t="str">
            <v>NOM</v>
          </cell>
          <cell r="K1265">
            <v>365</v>
          </cell>
          <cell r="L1265">
            <v>3.4319999999999999</v>
          </cell>
          <cell r="M1265">
            <v>7849.4000000000015</v>
          </cell>
          <cell r="N1265" t="str">
            <v>REAPERTURA</v>
          </cell>
        </row>
        <row r="1266">
          <cell r="B1266">
            <v>38344</v>
          </cell>
          <cell r="C1266">
            <v>60</v>
          </cell>
          <cell r="D1266">
            <v>60</v>
          </cell>
          <cell r="E1266">
            <v>139</v>
          </cell>
          <cell r="F1266">
            <v>2.9000000000000001E-2</v>
          </cell>
          <cell r="G1266">
            <v>0</v>
          </cell>
          <cell r="H1266">
            <v>38351</v>
          </cell>
          <cell r="I1266" t="str">
            <v>CDB</v>
          </cell>
          <cell r="J1266" t="str">
            <v>NOM</v>
          </cell>
          <cell r="K1266">
            <v>7</v>
          </cell>
          <cell r="L1266">
            <v>1.74</v>
          </cell>
          <cell r="M1266">
            <v>7909.4000000000015</v>
          </cell>
          <cell r="N1266" t="str">
            <v>NUEVA</v>
          </cell>
        </row>
        <row r="1267">
          <cell r="B1267">
            <v>38348</v>
          </cell>
          <cell r="C1267">
            <v>40</v>
          </cell>
          <cell r="D1267">
            <v>40</v>
          </cell>
          <cell r="E1267">
            <v>151</v>
          </cell>
          <cell r="F1267">
            <v>4.9799999999999997E-2</v>
          </cell>
          <cell r="G1267">
            <v>0</v>
          </cell>
          <cell r="H1267">
            <v>38888</v>
          </cell>
          <cell r="I1267" t="str">
            <v>CDB</v>
          </cell>
          <cell r="J1267" t="str">
            <v>NOM</v>
          </cell>
          <cell r="K1267">
            <v>540</v>
          </cell>
          <cell r="L1267">
            <v>1.992</v>
          </cell>
          <cell r="M1267">
            <v>7844.4000000000015</v>
          </cell>
          <cell r="N1267" t="str">
            <v>REAPERTURA</v>
          </cell>
        </row>
        <row r="1268">
          <cell r="B1268">
            <v>38348</v>
          </cell>
          <cell r="C1268">
            <v>80</v>
          </cell>
          <cell r="D1268">
            <v>80</v>
          </cell>
          <cell r="E1268">
            <v>142</v>
          </cell>
          <cell r="F1268">
            <v>4.2599999999999999E-2</v>
          </cell>
          <cell r="G1268">
            <v>0</v>
          </cell>
          <cell r="H1268">
            <v>38679</v>
          </cell>
          <cell r="I1268" t="str">
            <v>CDB</v>
          </cell>
          <cell r="J1268" t="str">
            <v>NOM</v>
          </cell>
          <cell r="K1268">
            <v>331</v>
          </cell>
          <cell r="L1268">
            <v>3.4079999999999999</v>
          </cell>
          <cell r="M1268">
            <v>7924.4000000000015</v>
          </cell>
          <cell r="N1268" t="str">
            <v>REAPERTURA</v>
          </cell>
        </row>
        <row r="1269">
          <cell r="B1269">
            <v>38348</v>
          </cell>
          <cell r="C1269">
            <v>120</v>
          </cell>
          <cell r="D1269">
            <v>120</v>
          </cell>
          <cell r="E1269">
            <v>252</v>
          </cell>
          <cell r="F1269">
            <v>2.9600000000000001E-2</v>
          </cell>
          <cell r="G1269">
            <v>0</v>
          </cell>
          <cell r="H1269">
            <v>38355</v>
          </cell>
          <cell r="I1269" t="str">
            <v>CDB</v>
          </cell>
          <cell r="J1269" t="str">
            <v>NOM</v>
          </cell>
          <cell r="K1269">
            <v>7</v>
          </cell>
          <cell r="L1269">
            <v>3.552</v>
          </cell>
          <cell r="M1269">
            <v>8044.4000000000015</v>
          </cell>
          <cell r="N1269" t="str">
            <v>NUEVA</v>
          </cell>
        </row>
        <row r="1270">
          <cell r="B1270">
            <v>38349</v>
          </cell>
          <cell r="C1270">
            <v>40</v>
          </cell>
          <cell r="D1270">
            <v>40</v>
          </cell>
          <cell r="E1270">
            <v>71.400000000000006</v>
          </cell>
          <cell r="F1270">
            <v>5.6099999999999997E-2</v>
          </cell>
          <cell r="G1270">
            <v>0</v>
          </cell>
          <cell r="H1270">
            <v>39072</v>
          </cell>
          <cell r="I1270" t="str">
            <v>CDB</v>
          </cell>
          <cell r="J1270" t="str">
            <v>NOM</v>
          </cell>
          <cell r="K1270">
            <v>723</v>
          </cell>
          <cell r="L1270">
            <v>2.2439999999999998</v>
          </cell>
          <cell r="M1270">
            <v>8084.4000000000015</v>
          </cell>
          <cell r="N1270" t="str">
            <v>REAPERTURA</v>
          </cell>
        </row>
        <row r="1271">
          <cell r="B1271">
            <v>38349</v>
          </cell>
          <cell r="C1271">
            <v>40</v>
          </cell>
          <cell r="D1271">
            <v>40</v>
          </cell>
          <cell r="E1271">
            <v>72.400000000000006</v>
          </cell>
          <cell r="F1271">
            <v>4.9599999999999998E-2</v>
          </cell>
          <cell r="G1271">
            <v>0</v>
          </cell>
          <cell r="H1271">
            <v>38854</v>
          </cell>
          <cell r="I1271" t="str">
            <v>CDB</v>
          </cell>
          <cell r="J1271" t="str">
            <v>NOM</v>
          </cell>
          <cell r="K1271">
            <v>505</v>
          </cell>
          <cell r="L1271">
            <v>1.984</v>
          </cell>
          <cell r="M1271">
            <v>8124.4000000000015</v>
          </cell>
          <cell r="N1271" t="str">
            <v>REAPERTURA</v>
          </cell>
        </row>
        <row r="1272">
          <cell r="B1272">
            <v>38350</v>
          </cell>
          <cell r="C1272">
            <v>20</v>
          </cell>
          <cell r="D1272">
            <v>20</v>
          </cell>
          <cell r="E1272">
            <v>86.4</v>
          </cell>
          <cell r="F1272">
            <v>6.6500000000000004E-2</v>
          </cell>
          <cell r="G1272">
            <v>0</v>
          </cell>
          <cell r="H1272">
            <v>39437</v>
          </cell>
          <cell r="I1272" t="str">
            <v>CDB</v>
          </cell>
          <cell r="J1272" t="str">
            <v>NOM</v>
          </cell>
          <cell r="K1272">
            <v>1087</v>
          </cell>
          <cell r="L1272">
            <v>1.33</v>
          </cell>
          <cell r="M1272">
            <v>8144.4000000000015</v>
          </cell>
          <cell r="N1272" t="str">
            <v>REAPERTURA</v>
          </cell>
        </row>
        <row r="1273">
          <cell r="B1273">
            <v>38350</v>
          </cell>
          <cell r="C1273">
            <v>60</v>
          </cell>
          <cell r="D1273">
            <v>60</v>
          </cell>
          <cell r="E1273">
            <v>122</v>
          </cell>
          <cell r="F1273">
            <v>4.9799999999999997E-2</v>
          </cell>
          <cell r="G1273">
            <v>0</v>
          </cell>
          <cell r="H1273">
            <v>38888</v>
          </cell>
          <cell r="I1273" t="str">
            <v>CDB</v>
          </cell>
          <cell r="J1273" t="str">
            <v>NOM</v>
          </cell>
          <cell r="K1273">
            <v>538</v>
          </cell>
          <cell r="L1273">
            <v>2.988</v>
          </cell>
          <cell r="M1273">
            <v>8204.4000000000015</v>
          </cell>
          <cell r="N1273" t="str">
            <v>REAPERTURA</v>
          </cell>
        </row>
        <row r="1274">
          <cell r="B1274">
            <v>38351</v>
          </cell>
          <cell r="C1274">
            <v>30</v>
          </cell>
          <cell r="D1274">
            <v>30</v>
          </cell>
          <cell r="E1274">
            <v>100</v>
          </cell>
          <cell r="F1274">
            <v>6.6000000000000003E-2</v>
          </cell>
          <cell r="G1274">
            <v>0</v>
          </cell>
          <cell r="H1274">
            <v>39437</v>
          </cell>
          <cell r="I1274" t="str">
            <v>CDB</v>
          </cell>
          <cell r="J1274" t="str">
            <v>NOM</v>
          </cell>
          <cell r="K1274">
            <v>1086</v>
          </cell>
          <cell r="L1274">
            <v>1.98</v>
          </cell>
          <cell r="M1274">
            <v>8174.4000000000015</v>
          </cell>
          <cell r="N1274" t="str">
            <v>REAPERTURA</v>
          </cell>
        </row>
        <row r="1275">
          <cell r="B1275">
            <v>38351</v>
          </cell>
          <cell r="C1275">
            <v>30</v>
          </cell>
          <cell r="D1275">
            <v>30</v>
          </cell>
          <cell r="E1275">
            <v>90</v>
          </cell>
          <cell r="F1275">
            <v>5.5599999999999997E-2</v>
          </cell>
          <cell r="G1275">
            <v>0</v>
          </cell>
          <cell r="H1275">
            <v>39072</v>
          </cell>
          <cell r="I1275" t="str">
            <v>CDB</v>
          </cell>
          <cell r="J1275" t="str">
            <v>NOM</v>
          </cell>
          <cell r="K1275">
            <v>721</v>
          </cell>
          <cell r="L1275">
            <v>1.6679999999999999</v>
          </cell>
          <cell r="M1275">
            <v>8204.4000000000015</v>
          </cell>
          <cell r="N1275" t="str">
            <v>REAPERTURA</v>
          </cell>
        </row>
        <row r="1276">
          <cell r="B1276">
            <v>38351</v>
          </cell>
          <cell r="C1276">
            <v>60</v>
          </cell>
          <cell r="D1276">
            <v>60</v>
          </cell>
          <cell r="E1276">
            <v>60</v>
          </cell>
          <cell r="F1276">
            <v>4.9399999999999999E-2</v>
          </cell>
          <cell r="G1276">
            <v>0</v>
          </cell>
          <cell r="H1276">
            <v>38854</v>
          </cell>
          <cell r="I1276" t="str">
            <v>CDB</v>
          </cell>
          <cell r="J1276" t="str">
            <v>NOM</v>
          </cell>
          <cell r="K1276">
            <v>503</v>
          </cell>
          <cell r="L1276">
            <v>2.964</v>
          </cell>
          <cell r="M1276">
            <v>8264.4000000000015</v>
          </cell>
          <cell r="N1276" t="str">
            <v>REAPERTURA</v>
          </cell>
        </row>
        <row r="1277">
          <cell r="B1277">
            <v>38351</v>
          </cell>
          <cell r="C1277">
            <v>90</v>
          </cell>
          <cell r="D1277">
            <v>90</v>
          </cell>
          <cell r="E1277">
            <v>116</v>
          </cell>
          <cell r="F1277">
            <v>4.2900000000000001E-2</v>
          </cell>
          <cell r="G1277">
            <v>0</v>
          </cell>
          <cell r="H1277">
            <v>38650</v>
          </cell>
          <cell r="I1277" t="str">
            <v>CDB</v>
          </cell>
          <cell r="J1277" t="str">
            <v>NOM</v>
          </cell>
          <cell r="K1277">
            <v>299</v>
          </cell>
          <cell r="L1277">
            <v>3.8610000000000002</v>
          </cell>
          <cell r="M1277">
            <v>8354.4000000000015</v>
          </cell>
          <cell r="N1277" t="str">
            <v>REAPERTURA</v>
          </cell>
        </row>
        <row r="1278">
          <cell r="B1278">
            <v>38356</v>
          </cell>
          <cell r="C1278">
            <v>80</v>
          </cell>
          <cell r="D1278">
            <v>80</v>
          </cell>
          <cell r="E1278">
            <v>184.5</v>
          </cell>
          <cell r="F1278">
            <v>4.8899999999999999E-2</v>
          </cell>
          <cell r="G1278">
            <v>0</v>
          </cell>
          <cell r="H1278">
            <v>38902</v>
          </cell>
          <cell r="I1278" t="str">
            <v>CDB</v>
          </cell>
          <cell r="J1278" t="str">
            <v>NOM</v>
          </cell>
          <cell r="K1278">
            <v>546</v>
          </cell>
          <cell r="L1278">
            <v>3.9119999999999999</v>
          </cell>
          <cell r="M1278">
            <v>8314.4000000000015</v>
          </cell>
          <cell r="N1278" t="str">
            <v>NUEVA</v>
          </cell>
        </row>
        <row r="1279">
          <cell r="B1279">
            <v>38357</v>
          </cell>
          <cell r="C1279">
            <v>40</v>
          </cell>
          <cell r="D1279">
            <v>40</v>
          </cell>
          <cell r="E1279">
            <v>170.6</v>
          </cell>
          <cell r="F1279">
            <v>6.2799999999999995E-2</v>
          </cell>
          <cell r="G1279">
            <v>0</v>
          </cell>
          <cell r="H1279">
            <v>39437</v>
          </cell>
          <cell r="I1279" t="str">
            <v>CDB</v>
          </cell>
          <cell r="J1279" t="str">
            <v>NOM</v>
          </cell>
          <cell r="K1279">
            <v>1080</v>
          </cell>
          <cell r="L1279">
            <v>2.5119999999999996</v>
          </cell>
          <cell r="M1279">
            <v>8354.4000000000015</v>
          </cell>
          <cell r="N1279" t="str">
            <v>REAPERTURA</v>
          </cell>
        </row>
        <row r="1280">
          <cell r="B1280">
            <v>38357</v>
          </cell>
          <cell r="C1280">
            <v>50</v>
          </cell>
          <cell r="D1280">
            <v>50</v>
          </cell>
          <cell r="E1280">
            <v>143.5</v>
          </cell>
          <cell r="F1280">
            <v>5.1999999999999998E-2</v>
          </cell>
          <cell r="G1280">
            <v>0</v>
          </cell>
          <cell r="H1280">
            <v>39072</v>
          </cell>
          <cell r="I1280" t="str">
            <v>CDB</v>
          </cell>
          <cell r="J1280" t="str">
            <v>NOM</v>
          </cell>
          <cell r="K1280">
            <v>715</v>
          </cell>
          <cell r="L1280">
            <v>2.6</v>
          </cell>
          <cell r="M1280">
            <v>8404.4000000000015</v>
          </cell>
          <cell r="N1280" t="str">
            <v>REAPERTURA</v>
          </cell>
        </row>
        <row r="1281">
          <cell r="B1281">
            <v>38357</v>
          </cell>
          <cell r="C1281">
            <v>80</v>
          </cell>
          <cell r="D1281">
            <v>80</v>
          </cell>
          <cell r="E1281">
            <v>157</v>
          </cell>
          <cell r="F1281">
            <v>4.8000000000000001E-2</v>
          </cell>
          <cell r="G1281">
            <v>0</v>
          </cell>
          <cell r="H1281">
            <v>38902</v>
          </cell>
          <cell r="I1281" t="str">
            <v>CDB</v>
          </cell>
          <cell r="J1281" t="str">
            <v>NOM</v>
          </cell>
          <cell r="K1281">
            <v>545</v>
          </cell>
          <cell r="L1281">
            <v>3.84</v>
          </cell>
          <cell r="M1281">
            <v>8484.4000000000015</v>
          </cell>
          <cell r="N1281" t="str">
            <v>REAPERTURA</v>
          </cell>
        </row>
        <row r="1282">
          <cell r="B1282">
            <v>38357</v>
          </cell>
          <cell r="C1282">
            <v>80</v>
          </cell>
          <cell r="D1282">
            <v>80</v>
          </cell>
          <cell r="E1282">
            <v>196</v>
          </cell>
          <cell r="F1282">
            <v>4.1700000000000001E-2</v>
          </cell>
          <cell r="G1282">
            <v>0</v>
          </cell>
          <cell r="H1282">
            <v>38722</v>
          </cell>
          <cell r="I1282" t="str">
            <v>CDB</v>
          </cell>
          <cell r="J1282" t="str">
            <v>NOM</v>
          </cell>
          <cell r="K1282">
            <v>365</v>
          </cell>
          <cell r="L1282">
            <v>3.3360000000000003</v>
          </cell>
          <cell r="M1282">
            <v>8564.4000000000015</v>
          </cell>
          <cell r="N1282" t="str">
            <v>NUEVA</v>
          </cell>
        </row>
        <row r="1283">
          <cell r="B1283">
            <v>38357</v>
          </cell>
          <cell r="C1283">
            <v>50</v>
          </cell>
          <cell r="D1283">
            <v>50</v>
          </cell>
          <cell r="E1283">
            <v>98</v>
          </cell>
          <cell r="F1283">
            <v>2.9700000000000001E-2</v>
          </cell>
          <cell r="G1283">
            <v>0</v>
          </cell>
          <cell r="H1283">
            <v>38364</v>
          </cell>
          <cell r="I1283" t="str">
            <v>CDB</v>
          </cell>
          <cell r="J1283" t="str">
            <v>NOM</v>
          </cell>
          <cell r="K1283">
            <v>7</v>
          </cell>
          <cell r="L1283">
            <v>1.4850000000000001</v>
          </cell>
          <cell r="M1283">
            <v>8614.4000000000015</v>
          </cell>
          <cell r="N1283" t="str">
            <v>NUEVA</v>
          </cell>
        </row>
      </sheetData>
      <sheetData sheetId="1" refreshError="1">
        <row r="1">
          <cell r="N1">
            <v>38985</v>
          </cell>
        </row>
        <row r="2">
          <cell r="A2" t="str">
            <v>DATE</v>
          </cell>
          <cell r="B2" t="str">
            <v>TITL</v>
          </cell>
          <cell r="C2" t="str">
            <v>RED2</v>
          </cell>
          <cell r="D2" t="str">
            <v>MONTO</v>
          </cell>
          <cell r="E2" t="str">
            <v>TASA</v>
          </cell>
          <cell r="F2" t="str">
            <v>MEC</v>
          </cell>
          <cell r="G2" t="str">
            <v>NIVEL</v>
          </cell>
          <cell r="H2" t="str">
            <v>DÍAS</v>
          </cell>
          <cell r="I2" t="str">
            <v>AÑO</v>
          </cell>
          <cell r="J2" t="str">
            <v>MES</v>
          </cell>
          <cell r="K2" t="str">
            <v>STASA</v>
          </cell>
        </row>
        <row r="3">
          <cell r="A3">
            <v>37258</v>
          </cell>
          <cell r="B3" t="str">
            <v>CDB</v>
          </cell>
          <cell r="C3">
            <v>37470</v>
          </cell>
          <cell r="D3">
            <v>1</v>
          </cell>
          <cell r="E3">
            <v>4.2999999999999997E-2</v>
          </cell>
          <cell r="F3" t="str">
            <v>BCR</v>
          </cell>
          <cell r="G3">
            <v>-1</v>
          </cell>
          <cell r="H3">
            <v>212</v>
          </cell>
          <cell r="I3">
            <v>2002</v>
          </cell>
          <cell r="J3">
            <v>1</v>
          </cell>
          <cell r="K3">
            <v>4.2999999999999997E-2</v>
          </cell>
        </row>
        <row r="4">
          <cell r="A4">
            <v>37412</v>
          </cell>
          <cell r="B4" t="str">
            <v>CDB</v>
          </cell>
          <cell r="C4">
            <v>37540</v>
          </cell>
          <cell r="D4">
            <v>2</v>
          </cell>
          <cell r="E4">
            <v>3.1E-2</v>
          </cell>
          <cell r="F4" t="str">
            <v>BCR</v>
          </cell>
          <cell r="G4">
            <v>-1</v>
          </cell>
          <cell r="H4">
            <v>128</v>
          </cell>
          <cell r="I4">
            <v>2002</v>
          </cell>
          <cell r="J4">
            <v>6</v>
          </cell>
          <cell r="K4">
            <v>6.2E-2</v>
          </cell>
        </row>
        <row r="5">
          <cell r="A5">
            <v>37412</v>
          </cell>
          <cell r="B5" t="str">
            <v>CDB</v>
          </cell>
          <cell r="C5">
            <v>37573</v>
          </cell>
          <cell r="D5">
            <v>2</v>
          </cell>
          <cell r="E5">
            <v>3.3000000000000002E-2</v>
          </cell>
          <cell r="F5" t="str">
            <v>BCR</v>
          </cell>
          <cell r="G5">
            <v>-1</v>
          </cell>
          <cell r="H5">
            <v>161</v>
          </cell>
          <cell r="I5">
            <v>2002</v>
          </cell>
          <cell r="J5">
            <v>6</v>
          </cell>
          <cell r="K5">
            <v>6.6000000000000003E-2</v>
          </cell>
        </row>
        <row r="6">
          <cell r="A6">
            <v>37412</v>
          </cell>
          <cell r="B6" t="str">
            <v>CDB</v>
          </cell>
          <cell r="C6">
            <v>37573</v>
          </cell>
          <cell r="D6">
            <v>2</v>
          </cell>
          <cell r="E6">
            <v>3.3000000000000002E-2</v>
          </cell>
          <cell r="F6" t="str">
            <v>BCR</v>
          </cell>
          <cell r="G6">
            <v>-1</v>
          </cell>
          <cell r="H6">
            <v>161</v>
          </cell>
          <cell r="I6">
            <v>2002</v>
          </cell>
          <cell r="J6">
            <v>6</v>
          </cell>
          <cell r="K6">
            <v>6.6000000000000003E-2</v>
          </cell>
        </row>
        <row r="7">
          <cell r="A7">
            <v>37414</v>
          </cell>
          <cell r="B7" t="str">
            <v>CDB</v>
          </cell>
          <cell r="C7">
            <v>37573</v>
          </cell>
          <cell r="D7">
            <v>2</v>
          </cell>
          <cell r="E7">
            <v>3.3000000000000002E-2</v>
          </cell>
          <cell r="F7" t="str">
            <v>BCR</v>
          </cell>
          <cell r="G7">
            <v>-1</v>
          </cell>
          <cell r="H7">
            <v>159</v>
          </cell>
          <cell r="I7">
            <v>2002</v>
          </cell>
          <cell r="J7">
            <v>6</v>
          </cell>
          <cell r="K7">
            <v>6.6000000000000003E-2</v>
          </cell>
        </row>
        <row r="8">
          <cell r="A8">
            <v>37418</v>
          </cell>
          <cell r="B8" t="str">
            <v>CDB</v>
          </cell>
          <cell r="C8">
            <v>37573</v>
          </cell>
          <cell r="D8">
            <v>2</v>
          </cell>
          <cell r="E8">
            <v>3.3000000000000002E-2</v>
          </cell>
          <cell r="F8" t="str">
            <v>BCR</v>
          </cell>
          <cell r="G8">
            <v>-1</v>
          </cell>
          <cell r="H8">
            <v>155</v>
          </cell>
          <cell r="I8">
            <v>2002</v>
          </cell>
          <cell r="J8">
            <v>6</v>
          </cell>
          <cell r="K8">
            <v>6.6000000000000003E-2</v>
          </cell>
        </row>
        <row r="9">
          <cell r="A9">
            <v>37419</v>
          </cell>
          <cell r="B9" t="str">
            <v>CDB</v>
          </cell>
          <cell r="C9">
            <v>37509</v>
          </cell>
          <cell r="D9">
            <v>3</v>
          </cell>
          <cell r="E9">
            <v>0.03</v>
          </cell>
          <cell r="F9" t="str">
            <v>BCR</v>
          </cell>
          <cell r="G9">
            <v>-1</v>
          </cell>
          <cell r="H9">
            <v>90</v>
          </cell>
          <cell r="I9">
            <v>2002</v>
          </cell>
          <cell r="J9">
            <v>6</v>
          </cell>
          <cell r="K9">
            <v>0.09</v>
          </cell>
        </row>
        <row r="10">
          <cell r="A10">
            <v>37419</v>
          </cell>
          <cell r="B10" t="str">
            <v>CDB</v>
          </cell>
          <cell r="C10">
            <v>37571</v>
          </cell>
          <cell r="D10">
            <v>2</v>
          </cell>
          <cell r="E10">
            <v>3.3000000000000002E-2</v>
          </cell>
          <cell r="F10" t="str">
            <v>BCR</v>
          </cell>
          <cell r="G10">
            <v>-1</v>
          </cell>
          <cell r="H10">
            <v>152</v>
          </cell>
          <cell r="I10">
            <v>2002</v>
          </cell>
          <cell r="J10">
            <v>6</v>
          </cell>
          <cell r="K10">
            <v>6.6000000000000003E-2</v>
          </cell>
        </row>
        <row r="11">
          <cell r="A11">
            <v>37421</v>
          </cell>
          <cell r="B11" t="str">
            <v>CDB</v>
          </cell>
          <cell r="C11">
            <v>37509</v>
          </cell>
          <cell r="D11">
            <v>3</v>
          </cell>
          <cell r="E11">
            <v>2.8500000000000001E-2</v>
          </cell>
          <cell r="F11" t="str">
            <v>BCR</v>
          </cell>
          <cell r="G11">
            <v>-1</v>
          </cell>
          <cell r="H11">
            <v>88</v>
          </cell>
          <cell r="I11">
            <v>2002</v>
          </cell>
          <cell r="J11">
            <v>6</v>
          </cell>
          <cell r="K11">
            <v>8.5500000000000007E-2</v>
          </cell>
        </row>
        <row r="12">
          <cell r="A12">
            <v>37424</v>
          </cell>
          <cell r="B12" t="str">
            <v>CDB</v>
          </cell>
          <cell r="C12">
            <v>37512</v>
          </cell>
          <cell r="D12">
            <v>2.7</v>
          </cell>
          <cell r="E12">
            <v>2.7999999999999997E-2</v>
          </cell>
          <cell r="F12" t="str">
            <v>BCR</v>
          </cell>
          <cell r="G12">
            <v>-1</v>
          </cell>
          <cell r="H12">
            <v>88</v>
          </cell>
          <cell r="I12">
            <v>2002</v>
          </cell>
          <cell r="J12">
            <v>6</v>
          </cell>
          <cell r="K12">
            <v>7.5600000000000001E-2</v>
          </cell>
        </row>
        <row r="13">
          <cell r="A13">
            <v>37424</v>
          </cell>
          <cell r="B13" t="str">
            <v>CDB</v>
          </cell>
          <cell r="C13">
            <v>37540</v>
          </cell>
          <cell r="D13">
            <v>2</v>
          </cell>
          <cell r="E13">
            <v>2.9500000000000002E-2</v>
          </cell>
          <cell r="F13" t="str">
            <v>BCR</v>
          </cell>
          <cell r="G13">
            <v>-1</v>
          </cell>
          <cell r="H13">
            <v>116</v>
          </cell>
          <cell r="I13">
            <v>2002</v>
          </cell>
          <cell r="J13">
            <v>6</v>
          </cell>
          <cell r="K13">
            <v>5.9000000000000004E-2</v>
          </cell>
        </row>
        <row r="14">
          <cell r="A14">
            <v>37424</v>
          </cell>
          <cell r="B14" t="str">
            <v>CDB</v>
          </cell>
          <cell r="C14">
            <v>37573</v>
          </cell>
          <cell r="D14">
            <v>2</v>
          </cell>
          <cell r="E14">
            <v>3.2000000000000001E-2</v>
          </cell>
          <cell r="F14" t="str">
            <v>BCR</v>
          </cell>
          <cell r="G14">
            <v>-1</v>
          </cell>
          <cell r="H14">
            <v>149</v>
          </cell>
          <cell r="I14">
            <v>2002</v>
          </cell>
          <cell r="J14">
            <v>6</v>
          </cell>
          <cell r="K14">
            <v>6.4000000000000001E-2</v>
          </cell>
        </row>
        <row r="15">
          <cell r="A15">
            <v>37424</v>
          </cell>
          <cell r="B15" t="str">
            <v>CDB</v>
          </cell>
          <cell r="C15">
            <v>37603</v>
          </cell>
          <cell r="D15">
            <v>1</v>
          </cell>
          <cell r="E15">
            <v>3.5000000000000003E-2</v>
          </cell>
          <cell r="F15" t="str">
            <v>BCR</v>
          </cell>
          <cell r="G15">
            <v>-1</v>
          </cell>
          <cell r="H15">
            <v>179</v>
          </cell>
          <cell r="I15">
            <v>2002</v>
          </cell>
          <cell r="J15">
            <v>6</v>
          </cell>
          <cell r="K15">
            <v>3.5000000000000003E-2</v>
          </cell>
        </row>
        <row r="16">
          <cell r="A16">
            <v>37425</v>
          </cell>
          <cell r="B16" t="str">
            <v>CDB</v>
          </cell>
          <cell r="C16">
            <v>37573</v>
          </cell>
          <cell r="D16">
            <v>1</v>
          </cell>
          <cell r="E16">
            <v>3.2099999999999997E-2</v>
          </cell>
          <cell r="F16" t="str">
            <v>BCR</v>
          </cell>
          <cell r="G16">
            <v>-1</v>
          </cell>
          <cell r="H16">
            <v>148</v>
          </cell>
          <cell r="I16">
            <v>2002</v>
          </cell>
          <cell r="J16">
            <v>6</v>
          </cell>
          <cell r="K16">
            <v>3.2099999999999997E-2</v>
          </cell>
        </row>
        <row r="17">
          <cell r="A17">
            <v>37432</v>
          </cell>
          <cell r="B17" t="str">
            <v>CDB</v>
          </cell>
          <cell r="C17">
            <v>37573</v>
          </cell>
          <cell r="D17">
            <v>2</v>
          </cell>
          <cell r="E17">
            <v>3.2000000000000001E-2</v>
          </cell>
          <cell r="F17" t="str">
            <v>BCR</v>
          </cell>
          <cell r="G17">
            <v>-1</v>
          </cell>
          <cell r="H17">
            <v>141</v>
          </cell>
          <cell r="I17">
            <v>2002</v>
          </cell>
          <cell r="J17">
            <v>6</v>
          </cell>
          <cell r="K17">
            <v>6.4000000000000001E-2</v>
          </cell>
        </row>
        <row r="18">
          <cell r="A18">
            <v>37432</v>
          </cell>
          <cell r="B18" t="str">
            <v>CDB</v>
          </cell>
          <cell r="C18">
            <v>37600</v>
          </cell>
          <cell r="D18">
            <v>2</v>
          </cell>
          <cell r="E18">
            <v>3.5000000000000003E-2</v>
          </cell>
          <cell r="F18" t="str">
            <v>BCR</v>
          </cell>
          <cell r="G18">
            <v>-1</v>
          </cell>
          <cell r="H18">
            <v>168</v>
          </cell>
          <cell r="I18">
            <v>2002</v>
          </cell>
          <cell r="J18">
            <v>6</v>
          </cell>
          <cell r="K18">
            <v>7.0000000000000007E-2</v>
          </cell>
        </row>
        <row r="19">
          <cell r="A19">
            <v>37433</v>
          </cell>
          <cell r="B19" t="str">
            <v>CDB</v>
          </cell>
          <cell r="C19">
            <v>37572</v>
          </cell>
          <cell r="D19">
            <v>4.0999999999999996</v>
          </cell>
          <cell r="E19">
            <v>0.04</v>
          </cell>
          <cell r="F19" t="str">
            <v>BCR</v>
          </cell>
          <cell r="G19">
            <v>-1</v>
          </cell>
          <cell r="H19">
            <v>139</v>
          </cell>
          <cell r="I19">
            <v>2002</v>
          </cell>
          <cell r="J19">
            <v>6</v>
          </cell>
          <cell r="K19">
            <v>0.16399999999999998</v>
          </cell>
        </row>
        <row r="20">
          <cell r="A20">
            <v>37433</v>
          </cell>
          <cell r="B20" t="str">
            <v>CDB</v>
          </cell>
          <cell r="C20">
            <v>37600</v>
          </cell>
          <cell r="D20">
            <v>2</v>
          </cell>
          <cell r="E20">
            <v>3.4000000000000002E-2</v>
          </cell>
          <cell r="F20" t="str">
            <v>BCR</v>
          </cell>
          <cell r="G20">
            <v>-1</v>
          </cell>
          <cell r="H20">
            <v>167</v>
          </cell>
          <cell r="I20">
            <v>2002</v>
          </cell>
          <cell r="J20">
            <v>6</v>
          </cell>
          <cell r="K20">
            <v>6.8000000000000005E-2</v>
          </cell>
        </row>
        <row r="21">
          <cell r="A21">
            <v>37433</v>
          </cell>
          <cell r="B21" t="str">
            <v>CDB</v>
          </cell>
          <cell r="C21">
            <v>37603</v>
          </cell>
          <cell r="D21">
            <v>1</v>
          </cell>
          <cell r="E21">
            <v>3.4000000000000002E-2</v>
          </cell>
          <cell r="F21" t="str">
            <v>BCR</v>
          </cell>
          <cell r="G21">
            <v>-1</v>
          </cell>
          <cell r="H21">
            <v>170</v>
          </cell>
          <cell r="I21">
            <v>2002</v>
          </cell>
          <cell r="J21">
            <v>6</v>
          </cell>
          <cell r="K21">
            <v>3.4000000000000002E-2</v>
          </cell>
        </row>
        <row r="22">
          <cell r="A22">
            <v>37434</v>
          </cell>
          <cell r="B22" t="str">
            <v>CDB</v>
          </cell>
          <cell r="C22">
            <v>37509</v>
          </cell>
          <cell r="D22">
            <v>3</v>
          </cell>
          <cell r="E22">
            <v>2.7999999999999997E-2</v>
          </cell>
          <cell r="F22" t="str">
            <v>BCR</v>
          </cell>
          <cell r="G22">
            <v>-1</v>
          </cell>
          <cell r="H22">
            <v>75</v>
          </cell>
          <cell r="I22">
            <v>2002</v>
          </cell>
          <cell r="J22">
            <v>6</v>
          </cell>
          <cell r="K22">
            <v>8.3999999999999991E-2</v>
          </cell>
        </row>
        <row r="23">
          <cell r="A23">
            <v>37435</v>
          </cell>
          <cell r="B23" t="str">
            <v>CDB</v>
          </cell>
          <cell r="C23">
            <v>37573</v>
          </cell>
          <cell r="D23">
            <v>1</v>
          </cell>
          <cell r="E23">
            <v>3.1E-2</v>
          </cell>
          <cell r="F23" t="str">
            <v>BCR</v>
          </cell>
          <cell r="G23">
            <v>-1</v>
          </cell>
          <cell r="H23">
            <v>138</v>
          </cell>
          <cell r="I23">
            <v>2002</v>
          </cell>
          <cell r="J23">
            <v>6</v>
          </cell>
          <cell r="K23">
            <v>3.1E-2</v>
          </cell>
        </row>
        <row r="24">
          <cell r="A24">
            <v>37435</v>
          </cell>
          <cell r="B24" t="str">
            <v>CDB</v>
          </cell>
          <cell r="C24">
            <v>37573</v>
          </cell>
          <cell r="D24">
            <v>1</v>
          </cell>
          <cell r="E24">
            <v>3.15E-2</v>
          </cell>
          <cell r="F24" t="str">
            <v>BCR</v>
          </cell>
          <cell r="G24">
            <v>-1</v>
          </cell>
          <cell r="H24">
            <v>138</v>
          </cell>
          <cell r="I24">
            <v>2002</v>
          </cell>
          <cell r="J24">
            <v>6</v>
          </cell>
          <cell r="K24">
            <v>3.15E-2</v>
          </cell>
        </row>
        <row r="25">
          <cell r="A25">
            <v>37435</v>
          </cell>
          <cell r="B25" t="str">
            <v>CDB</v>
          </cell>
          <cell r="C25">
            <v>37573</v>
          </cell>
          <cell r="D25">
            <v>1</v>
          </cell>
          <cell r="E25">
            <v>3.15E-2</v>
          </cell>
          <cell r="F25" t="str">
            <v>BCR</v>
          </cell>
          <cell r="G25">
            <v>-1</v>
          </cell>
          <cell r="H25">
            <v>138</v>
          </cell>
          <cell r="I25">
            <v>2002</v>
          </cell>
          <cell r="J25">
            <v>6</v>
          </cell>
          <cell r="K25">
            <v>3.15E-2</v>
          </cell>
        </row>
        <row r="26">
          <cell r="A26">
            <v>37435</v>
          </cell>
          <cell r="B26" t="str">
            <v>CDB</v>
          </cell>
          <cell r="C26">
            <v>37573</v>
          </cell>
          <cell r="D26">
            <v>2</v>
          </cell>
          <cell r="E26">
            <v>3.15E-2</v>
          </cell>
          <cell r="F26" t="str">
            <v>BCR</v>
          </cell>
          <cell r="G26">
            <v>-1</v>
          </cell>
          <cell r="H26">
            <v>138</v>
          </cell>
          <cell r="I26">
            <v>2002</v>
          </cell>
          <cell r="J26">
            <v>6</v>
          </cell>
          <cell r="K26">
            <v>6.3E-2</v>
          </cell>
        </row>
        <row r="27">
          <cell r="A27">
            <v>37438</v>
          </cell>
          <cell r="B27" t="str">
            <v>CDB</v>
          </cell>
          <cell r="C27">
            <v>37665</v>
          </cell>
          <cell r="D27">
            <v>1</v>
          </cell>
          <cell r="E27">
            <v>3.7499999999999999E-2</v>
          </cell>
          <cell r="F27" t="str">
            <v>BCR</v>
          </cell>
          <cell r="G27">
            <v>-1</v>
          </cell>
          <cell r="H27">
            <v>227</v>
          </cell>
          <cell r="I27">
            <v>2002</v>
          </cell>
          <cell r="J27">
            <v>7</v>
          </cell>
          <cell r="K27">
            <v>3.7499999999999999E-2</v>
          </cell>
        </row>
        <row r="28">
          <cell r="A28">
            <v>37439</v>
          </cell>
          <cell r="B28" t="str">
            <v>CDB</v>
          </cell>
          <cell r="C28">
            <v>37469</v>
          </cell>
          <cell r="D28">
            <v>3.4</v>
          </cell>
          <cell r="E28">
            <v>2.6000000000000002E-2</v>
          </cell>
          <cell r="F28" t="str">
            <v>BCR</v>
          </cell>
          <cell r="G28">
            <v>-1</v>
          </cell>
          <cell r="H28">
            <v>30</v>
          </cell>
          <cell r="I28">
            <v>2002</v>
          </cell>
          <cell r="J28">
            <v>7</v>
          </cell>
          <cell r="K28">
            <v>8.8400000000000006E-2</v>
          </cell>
        </row>
        <row r="29">
          <cell r="A29">
            <v>37439</v>
          </cell>
          <cell r="B29" t="str">
            <v>CDB</v>
          </cell>
          <cell r="C29">
            <v>37571</v>
          </cell>
          <cell r="D29">
            <v>2</v>
          </cell>
          <cell r="E29">
            <v>3.0499999999999999E-2</v>
          </cell>
          <cell r="F29" t="str">
            <v>BCR</v>
          </cell>
          <cell r="G29">
            <v>-1</v>
          </cell>
          <cell r="H29">
            <v>132</v>
          </cell>
          <cell r="I29">
            <v>2002</v>
          </cell>
          <cell r="J29">
            <v>7</v>
          </cell>
          <cell r="K29">
            <v>6.0999999999999999E-2</v>
          </cell>
        </row>
        <row r="30">
          <cell r="A30">
            <v>37440</v>
          </cell>
          <cell r="B30" t="str">
            <v>CDB</v>
          </cell>
          <cell r="C30">
            <v>37448</v>
          </cell>
          <cell r="D30">
            <v>2</v>
          </cell>
          <cell r="E30">
            <v>2.5000000000000001E-2</v>
          </cell>
          <cell r="F30" t="str">
            <v>BCR</v>
          </cell>
          <cell r="G30">
            <v>-1</v>
          </cell>
          <cell r="H30">
            <v>8</v>
          </cell>
          <cell r="I30">
            <v>2002</v>
          </cell>
          <cell r="J30">
            <v>7</v>
          </cell>
          <cell r="K30">
            <v>0.05</v>
          </cell>
        </row>
        <row r="31">
          <cell r="A31">
            <v>37440</v>
          </cell>
          <cell r="B31" t="str">
            <v>CDB</v>
          </cell>
          <cell r="C31">
            <v>37460</v>
          </cell>
          <cell r="D31">
            <v>1</v>
          </cell>
          <cell r="E31">
            <v>2.6000000000000002E-2</v>
          </cell>
          <cell r="F31" t="str">
            <v>BCR</v>
          </cell>
          <cell r="G31">
            <v>-1</v>
          </cell>
          <cell r="H31">
            <v>20</v>
          </cell>
          <cell r="I31">
            <v>2002</v>
          </cell>
          <cell r="J31">
            <v>7</v>
          </cell>
          <cell r="K31">
            <v>2.6000000000000002E-2</v>
          </cell>
        </row>
        <row r="32">
          <cell r="A32">
            <v>37440</v>
          </cell>
          <cell r="B32" t="str">
            <v>CDB</v>
          </cell>
          <cell r="C32">
            <v>37460</v>
          </cell>
          <cell r="D32">
            <v>1</v>
          </cell>
          <cell r="E32">
            <v>2.6000000000000002E-2</v>
          </cell>
          <cell r="F32" t="str">
            <v>BCR</v>
          </cell>
          <cell r="G32">
            <v>-1</v>
          </cell>
          <cell r="H32">
            <v>20</v>
          </cell>
          <cell r="I32">
            <v>2002</v>
          </cell>
          <cell r="J32">
            <v>7</v>
          </cell>
          <cell r="K32">
            <v>2.6000000000000002E-2</v>
          </cell>
        </row>
        <row r="33">
          <cell r="A33">
            <v>37440</v>
          </cell>
          <cell r="B33" t="str">
            <v>CDB</v>
          </cell>
          <cell r="C33">
            <v>37460</v>
          </cell>
          <cell r="D33">
            <v>1</v>
          </cell>
          <cell r="E33">
            <v>2.6000000000000002E-2</v>
          </cell>
          <cell r="F33" t="str">
            <v>BCR</v>
          </cell>
          <cell r="G33">
            <v>-1</v>
          </cell>
          <cell r="H33">
            <v>20</v>
          </cell>
          <cell r="I33">
            <v>2002</v>
          </cell>
          <cell r="J33">
            <v>7</v>
          </cell>
          <cell r="K33">
            <v>2.6000000000000002E-2</v>
          </cell>
        </row>
        <row r="34">
          <cell r="A34">
            <v>37440</v>
          </cell>
          <cell r="B34" t="str">
            <v>CDB</v>
          </cell>
          <cell r="C34">
            <v>37460</v>
          </cell>
          <cell r="D34">
            <v>1</v>
          </cell>
          <cell r="E34">
            <v>2.6000000000000002E-2</v>
          </cell>
          <cell r="F34" t="str">
            <v>BCR</v>
          </cell>
          <cell r="G34">
            <v>-1</v>
          </cell>
          <cell r="H34">
            <v>20</v>
          </cell>
          <cell r="I34">
            <v>2002</v>
          </cell>
          <cell r="J34">
            <v>7</v>
          </cell>
          <cell r="K34">
            <v>2.6000000000000002E-2</v>
          </cell>
        </row>
        <row r="35">
          <cell r="A35">
            <v>37440</v>
          </cell>
          <cell r="B35" t="str">
            <v>CDB</v>
          </cell>
          <cell r="C35">
            <v>37460</v>
          </cell>
          <cell r="D35">
            <v>1</v>
          </cell>
          <cell r="E35">
            <v>2.6000000000000002E-2</v>
          </cell>
          <cell r="F35" t="str">
            <v>BCR</v>
          </cell>
          <cell r="G35">
            <v>-1</v>
          </cell>
          <cell r="H35">
            <v>20</v>
          </cell>
          <cell r="I35">
            <v>2002</v>
          </cell>
          <cell r="J35">
            <v>7</v>
          </cell>
          <cell r="K35">
            <v>2.6000000000000002E-2</v>
          </cell>
        </row>
        <row r="36">
          <cell r="A36">
            <v>37440</v>
          </cell>
          <cell r="B36" t="str">
            <v>CDB</v>
          </cell>
          <cell r="C36">
            <v>37512</v>
          </cell>
          <cell r="D36">
            <v>1.8</v>
          </cell>
          <cell r="E36">
            <v>2.8500000000000001E-2</v>
          </cell>
          <cell r="F36" t="str">
            <v>BCR</v>
          </cell>
          <cell r="G36">
            <v>-1</v>
          </cell>
          <cell r="H36">
            <v>72</v>
          </cell>
          <cell r="I36">
            <v>2002</v>
          </cell>
          <cell r="J36">
            <v>7</v>
          </cell>
          <cell r="K36">
            <v>5.1300000000000005E-2</v>
          </cell>
        </row>
        <row r="37">
          <cell r="A37">
            <v>37440</v>
          </cell>
          <cell r="B37" t="str">
            <v>CDB</v>
          </cell>
          <cell r="C37">
            <v>37538</v>
          </cell>
          <cell r="D37">
            <v>1</v>
          </cell>
          <cell r="E37">
            <v>0.03</v>
          </cell>
          <cell r="F37" t="str">
            <v>BCR</v>
          </cell>
          <cell r="G37">
            <v>-1</v>
          </cell>
          <cell r="H37">
            <v>98</v>
          </cell>
          <cell r="I37">
            <v>2002</v>
          </cell>
          <cell r="J37">
            <v>7</v>
          </cell>
          <cell r="K37">
            <v>0.03</v>
          </cell>
        </row>
        <row r="38">
          <cell r="A38">
            <v>37441</v>
          </cell>
          <cell r="B38" t="str">
            <v>CDB</v>
          </cell>
          <cell r="C38">
            <v>37461</v>
          </cell>
          <cell r="D38">
            <v>2</v>
          </cell>
          <cell r="E38">
            <v>2.6000000000000002E-2</v>
          </cell>
          <cell r="F38" t="str">
            <v>BCR</v>
          </cell>
          <cell r="G38">
            <v>-1</v>
          </cell>
          <cell r="H38">
            <v>20</v>
          </cell>
          <cell r="I38">
            <v>2002</v>
          </cell>
          <cell r="J38">
            <v>7</v>
          </cell>
          <cell r="K38">
            <v>5.2000000000000005E-2</v>
          </cell>
        </row>
        <row r="39">
          <cell r="A39">
            <v>37441</v>
          </cell>
          <cell r="B39" t="str">
            <v>CDB</v>
          </cell>
          <cell r="C39">
            <v>37538</v>
          </cell>
          <cell r="D39">
            <v>3</v>
          </cell>
          <cell r="E39">
            <v>0.03</v>
          </cell>
          <cell r="F39" t="str">
            <v>BCR</v>
          </cell>
          <cell r="G39">
            <v>-1</v>
          </cell>
          <cell r="H39">
            <v>97</v>
          </cell>
          <cell r="I39">
            <v>2002</v>
          </cell>
          <cell r="J39">
            <v>7</v>
          </cell>
          <cell r="K39">
            <v>0.09</v>
          </cell>
        </row>
        <row r="40">
          <cell r="A40">
            <v>37441</v>
          </cell>
          <cell r="B40" t="str">
            <v>CDB</v>
          </cell>
          <cell r="C40">
            <v>37540</v>
          </cell>
          <cell r="D40">
            <v>3</v>
          </cell>
          <cell r="E40">
            <v>0.03</v>
          </cell>
          <cell r="F40" t="str">
            <v>BCR</v>
          </cell>
          <cell r="G40">
            <v>-1</v>
          </cell>
          <cell r="H40">
            <v>99</v>
          </cell>
          <cell r="I40">
            <v>2002</v>
          </cell>
          <cell r="J40">
            <v>7</v>
          </cell>
          <cell r="K40">
            <v>0.09</v>
          </cell>
        </row>
        <row r="41">
          <cell r="A41">
            <v>37441</v>
          </cell>
          <cell r="B41" t="str">
            <v>CDB</v>
          </cell>
          <cell r="C41">
            <v>37571</v>
          </cell>
          <cell r="D41">
            <v>2</v>
          </cell>
          <cell r="E41">
            <v>3.0499999999999999E-2</v>
          </cell>
          <cell r="F41" t="str">
            <v>BCR</v>
          </cell>
          <cell r="G41">
            <v>-1</v>
          </cell>
          <cell r="H41">
            <v>130</v>
          </cell>
          <cell r="I41">
            <v>2002</v>
          </cell>
          <cell r="J41">
            <v>7</v>
          </cell>
          <cell r="K41">
            <v>6.0999999999999999E-2</v>
          </cell>
        </row>
        <row r="42">
          <cell r="A42">
            <v>37441</v>
          </cell>
          <cell r="B42" t="str">
            <v>CDB</v>
          </cell>
          <cell r="C42">
            <v>37571</v>
          </cell>
          <cell r="D42">
            <v>1.9</v>
          </cell>
          <cell r="E42">
            <v>3.15E-2</v>
          </cell>
          <cell r="F42" t="str">
            <v>BCR</v>
          </cell>
          <cell r="G42">
            <v>-1</v>
          </cell>
          <cell r="H42">
            <v>130</v>
          </cell>
          <cell r="I42">
            <v>2002</v>
          </cell>
          <cell r="J42">
            <v>7</v>
          </cell>
          <cell r="K42">
            <v>5.985E-2</v>
          </cell>
        </row>
        <row r="43">
          <cell r="A43">
            <v>37442</v>
          </cell>
          <cell r="B43" t="str">
            <v>CDB</v>
          </cell>
          <cell r="C43">
            <v>37573</v>
          </cell>
          <cell r="D43">
            <v>2</v>
          </cell>
          <cell r="E43">
            <v>3.3000000000000002E-2</v>
          </cell>
          <cell r="F43" t="str">
            <v>BCR</v>
          </cell>
          <cell r="G43">
            <v>-1</v>
          </cell>
          <cell r="H43">
            <v>131</v>
          </cell>
          <cell r="I43">
            <v>2002</v>
          </cell>
          <cell r="J43">
            <v>7</v>
          </cell>
          <cell r="K43">
            <v>6.6000000000000003E-2</v>
          </cell>
        </row>
        <row r="44">
          <cell r="A44">
            <v>37442</v>
          </cell>
          <cell r="B44" t="str">
            <v>CDB</v>
          </cell>
          <cell r="C44">
            <v>37603</v>
          </cell>
          <cell r="D44">
            <v>1</v>
          </cell>
          <cell r="E44">
            <v>3.6000000000000004E-2</v>
          </cell>
          <cell r="F44" t="str">
            <v>BCR</v>
          </cell>
          <cell r="G44">
            <v>-1</v>
          </cell>
          <cell r="H44">
            <v>161</v>
          </cell>
          <cell r="I44">
            <v>2002</v>
          </cell>
          <cell r="J44">
            <v>7</v>
          </cell>
          <cell r="K44">
            <v>3.6000000000000004E-2</v>
          </cell>
        </row>
        <row r="45">
          <cell r="A45">
            <v>37449</v>
          </cell>
          <cell r="B45" t="str">
            <v>CDB</v>
          </cell>
          <cell r="C45">
            <v>37601</v>
          </cell>
          <cell r="D45">
            <v>2</v>
          </cell>
          <cell r="E45">
            <v>4.1500000000000002E-2</v>
          </cell>
          <cell r="F45" t="str">
            <v>BCR</v>
          </cell>
          <cell r="G45">
            <v>-1</v>
          </cell>
          <cell r="H45">
            <v>152</v>
          </cell>
          <cell r="I45">
            <v>2002</v>
          </cell>
          <cell r="J45">
            <v>7</v>
          </cell>
          <cell r="K45">
            <v>8.3000000000000004E-2</v>
          </cell>
        </row>
        <row r="46">
          <cell r="A46">
            <v>37449</v>
          </cell>
          <cell r="B46" t="str">
            <v>CDB</v>
          </cell>
          <cell r="C46">
            <v>37601</v>
          </cell>
          <cell r="D46">
            <v>2</v>
          </cell>
          <cell r="E46">
            <v>4.1500000000000002E-2</v>
          </cell>
          <cell r="F46" t="str">
            <v>BCR</v>
          </cell>
          <cell r="G46">
            <v>-1</v>
          </cell>
          <cell r="H46">
            <v>152</v>
          </cell>
          <cell r="I46">
            <v>2002</v>
          </cell>
          <cell r="J46">
            <v>7</v>
          </cell>
          <cell r="K46">
            <v>8.3000000000000004E-2</v>
          </cell>
        </row>
        <row r="47">
          <cell r="A47">
            <v>37452</v>
          </cell>
          <cell r="B47" t="str">
            <v>CDB</v>
          </cell>
          <cell r="C47">
            <v>37573</v>
          </cell>
          <cell r="D47">
            <v>2</v>
          </cell>
          <cell r="E47">
            <v>3.15E-2</v>
          </cell>
          <cell r="F47" t="str">
            <v>BCR</v>
          </cell>
          <cell r="G47">
            <v>-1</v>
          </cell>
          <cell r="H47">
            <v>121</v>
          </cell>
          <cell r="I47">
            <v>2002</v>
          </cell>
          <cell r="J47">
            <v>7</v>
          </cell>
          <cell r="K47">
            <v>6.3E-2</v>
          </cell>
        </row>
        <row r="48">
          <cell r="A48">
            <v>37452</v>
          </cell>
          <cell r="B48" t="str">
            <v>CDB</v>
          </cell>
          <cell r="C48">
            <v>37573</v>
          </cell>
          <cell r="D48">
            <v>1</v>
          </cell>
          <cell r="E48">
            <v>3.15E-2</v>
          </cell>
          <cell r="F48" t="str">
            <v>BCR</v>
          </cell>
          <cell r="G48">
            <v>-1</v>
          </cell>
          <cell r="H48">
            <v>121</v>
          </cell>
          <cell r="I48">
            <v>2002</v>
          </cell>
          <cell r="J48">
            <v>7</v>
          </cell>
          <cell r="K48">
            <v>3.15E-2</v>
          </cell>
        </row>
        <row r="49">
          <cell r="A49">
            <v>37452</v>
          </cell>
          <cell r="B49" t="str">
            <v>CDB</v>
          </cell>
          <cell r="C49">
            <v>37573</v>
          </cell>
          <cell r="D49">
            <v>2</v>
          </cell>
          <cell r="E49">
            <v>3.15E-2</v>
          </cell>
          <cell r="F49" t="str">
            <v>BCR</v>
          </cell>
          <cell r="G49">
            <v>-1</v>
          </cell>
          <cell r="H49">
            <v>121</v>
          </cell>
          <cell r="I49">
            <v>2002</v>
          </cell>
          <cell r="J49">
            <v>7</v>
          </cell>
          <cell r="K49">
            <v>6.3E-2</v>
          </cell>
        </row>
        <row r="50">
          <cell r="A50">
            <v>37453</v>
          </cell>
          <cell r="B50" t="str">
            <v>CDB</v>
          </cell>
          <cell r="C50">
            <v>37462</v>
          </cell>
          <cell r="D50">
            <v>1</v>
          </cell>
          <cell r="E50">
            <v>2.98E-2</v>
          </cell>
          <cell r="F50" t="str">
            <v>BCR</v>
          </cell>
          <cell r="G50">
            <v>-1</v>
          </cell>
          <cell r="H50">
            <v>9</v>
          </cell>
          <cell r="I50">
            <v>2002</v>
          </cell>
          <cell r="J50">
            <v>7</v>
          </cell>
          <cell r="K50">
            <v>2.98E-2</v>
          </cell>
        </row>
        <row r="51">
          <cell r="A51">
            <v>37453</v>
          </cell>
          <cell r="B51" t="str">
            <v>CDB</v>
          </cell>
          <cell r="C51">
            <v>37462</v>
          </cell>
          <cell r="D51">
            <v>5</v>
          </cell>
          <cell r="E51">
            <v>2.98E-2</v>
          </cell>
          <cell r="F51" t="str">
            <v>BCR</v>
          </cell>
          <cell r="G51">
            <v>-1</v>
          </cell>
          <cell r="H51">
            <v>9</v>
          </cell>
          <cell r="I51">
            <v>2002</v>
          </cell>
          <cell r="J51">
            <v>7</v>
          </cell>
          <cell r="K51">
            <v>0.14899999999999999</v>
          </cell>
        </row>
        <row r="52">
          <cell r="A52">
            <v>37454</v>
          </cell>
          <cell r="B52" t="str">
            <v>CDB</v>
          </cell>
          <cell r="C52">
            <v>37504</v>
          </cell>
          <cell r="D52">
            <v>1</v>
          </cell>
          <cell r="E52">
            <v>3.2500000000000001E-2</v>
          </cell>
          <cell r="F52" t="str">
            <v>BCR</v>
          </cell>
          <cell r="G52">
            <v>-1</v>
          </cell>
          <cell r="H52">
            <v>50</v>
          </cell>
          <cell r="I52">
            <v>2002</v>
          </cell>
          <cell r="J52">
            <v>7</v>
          </cell>
          <cell r="K52">
            <v>3.2500000000000001E-2</v>
          </cell>
        </row>
        <row r="53">
          <cell r="A53">
            <v>37454</v>
          </cell>
          <cell r="B53" t="str">
            <v>CDB</v>
          </cell>
          <cell r="C53">
            <v>37601</v>
          </cell>
          <cell r="D53">
            <v>1.5</v>
          </cell>
          <cell r="E53">
            <v>4.2999999999999997E-2</v>
          </cell>
          <cell r="F53" t="str">
            <v>BCR</v>
          </cell>
          <cell r="G53">
            <v>-1</v>
          </cell>
          <cell r="H53">
            <v>147</v>
          </cell>
          <cell r="I53">
            <v>2002</v>
          </cell>
          <cell r="J53">
            <v>7</v>
          </cell>
          <cell r="K53">
            <v>6.4500000000000002E-2</v>
          </cell>
        </row>
        <row r="54">
          <cell r="A54">
            <v>37454</v>
          </cell>
          <cell r="B54" t="str">
            <v>CDB</v>
          </cell>
          <cell r="C54">
            <v>37601</v>
          </cell>
          <cell r="D54">
            <v>0.5</v>
          </cell>
          <cell r="E54">
            <v>4.2999999999999997E-2</v>
          </cell>
          <cell r="F54" t="str">
            <v>BCR</v>
          </cell>
          <cell r="G54">
            <v>-1</v>
          </cell>
          <cell r="H54">
            <v>147</v>
          </cell>
          <cell r="I54">
            <v>2002</v>
          </cell>
          <cell r="J54">
            <v>7</v>
          </cell>
          <cell r="K54">
            <v>2.1499999999999998E-2</v>
          </cell>
        </row>
        <row r="55">
          <cell r="A55">
            <v>37455</v>
          </cell>
          <cell r="B55" t="str">
            <v>CDB</v>
          </cell>
          <cell r="C55">
            <v>37603</v>
          </cell>
          <cell r="D55">
            <v>2</v>
          </cell>
          <cell r="E55">
            <v>4.1500000000000002E-2</v>
          </cell>
          <cell r="F55" t="str">
            <v>BCR</v>
          </cell>
          <cell r="G55">
            <v>-1</v>
          </cell>
          <cell r="H55">
            <v>148</v>
          </cell>
          <cell r="I55">
            <v>2002</v>
          </cell>
          <cell r="J55">
            <v>7</v>
          </cell>
          <cell r="K55">
            <v>8.3000000000000004E-2</v>
          </cell>
        </row>
        <row r="56">
          <cell r="A56">
            <v>37461</v>
          </cell>
          <cell r="B56" t="str">
            <v>CDB</v>
          </cell>
          <cell r="C56">
            <v>37504</v>
          </cell>
          <cell r="D56">
            <v>1</v>
          </cell>
          <cell r="E56">
            <v>2.8999999999999998E-2</v>
          </cell>
          <cell r="F56" t="str">
            <v>BCR</v>
          </cell>
          <cell r="G56">
            <v>-1</v>
          </cell>
          <cell r="H56">
            <v>43</v>
          </cell>
          <cell r="I56">
            <v>2002</v>
          </cell>
          <cell r="J56">
            <v>7</v>
          </cell>
          <cell r="K56">
            <v>2.8999999999999998E-2</v>
          </cell>
        </row>
        <row r="57">
          <cell r="A57">
            <v>37461</v>
          </cell>
          <cell r="B57" t="str">
            <v>CDB</v>
          </cell>
          <cell r="C57">
            <v>37509</v>
          </cell>
          <cell r="D57">
            <v>1</v>
          </cell>
          <cell r="E57">
            <v>2.8999999999999998E-2</v>
          </cell>
          <cell r="F57" t="str">
            <v>BCR</v>
          </cell>
          <cell r="G57">
            <v>-1</v>
          </cell>
          <cell r="H57">
            <v>48</v>
          </cell>
          <cell r="I57">
            <v>2002</v>
          </cell>
          <cell r="J57">
            <v>7</v>
          </cell>
          <cell r="K57">
            <v>2.8999999999999998E-2</v>
          </cell>
        </row>
        <row r="58">
          <cell r="A58">
            <v>37461</v>
          </cell>
          <cell r="B58" t="str">
            <v>CDB</v>
          </cell>
          <cell r="C58">
            <v>37601</v>
          </cell>
          <cell r="D58">
            <v>1</v>
          </cell>
          <cell r="E58">
            <v>3.7999999999999999E-2</v>
          </cell>
          <cell r="F58" t="str">
            <v>BCR</v>
          </cell>
          <cell r="G58">
            <v>-1</v>
          </cell>
          <cell r="H58">
            <v>140</v>
          </cell>
          <cell r="I58">
            <v>2002</v>
          </cell>
          <cell r="J58">
            <v>7</v>
          </cell>
          <cell r="K58">
            <v>3.7999999999999999E-2</v>
          </cell>
        </row>
        <row r="59">
          <cell r="A59">
            <v>37462</v>
          </cell>
          <cell r="B59" t="str">
            <v>CDB</v>
          </cell>
          <cell r="C59">
            <v>37572</v>
          </cell>
          <cell r="D59">
            <v>20</v>
          </cell>
          <cell r="E59">
            <v>0.03</v>
          </cell>
          <cell r="F59" t="str">
            <v>BCR</v>
          </cell>
          <cell r="G59">
            <v>-1</v>
          </cell>
          <cell r="H59">
            <v>110</v>
          </cell>
          <cell r="I59">
            <v>2002</v>
          </cell>
          <cell r="J59">
            <v>7</v>
          </cell>
          <cell r="K59">
            <v>0.6</v>
          </cell>
        </row>
        <row r="60">
          <cell r="A60">
            <v>37463</v>
          </cell>
          <cell r="B60" t="str">
            <v>CDB</v>
          </cell>
          <cell r="C60">
            <v>37470</v>
          </cell>
          <cell r="D60">
            <v>13</v>
          </cell>
          <cell r="E60">
            <v>2.75E-2</v>
          </cell>
          <cell r="F60" t="str">
            <v>BCR</v>
          </cell>
          <cell r="G60">
            <v>-1</v>
          </cell>
          <cell r="H60">
            <v>7</v>
          </cell>
          <cell r="I60">
            <v>2002</v>
          </cell>
          <cell r="J60">
            <v>7</v>
          </cell>
          <cell r="K60">
            <v>0.35749999999999998</v>
          </cell>
        </row>
        <row r="61">
          <cell r="A61">
            <v>37463</v>
          </cell>
          <cell r="B61" t="str">
            <v>CDB</v>
          </cell>
          <cell r="C61">
            <v>37573</v>
          </cell>
          <cell r="D61">
            <v>1</v>
          </cell>
          <cell r="E61">
            <v>3.3099999999999997E-2</v>
          </cell>
          <cell r="F61" t="str">
            <v>BCR</v>
          </cell>
          <cell r="G61">
            <v>-1</v>
          </cell>
          <cell r="H61">
            <v>110</v>
          </cell>
          <cell r="I61">
            <v>2002</v>
          </cell>
          <cell r="J61">
            <v>7</v>
          </cell>
          <cell r="K61">
            <v>3.3099999999999997E-2</v>
          </cell>
        </row>
        <row r="62">
          <cell r="A62">
            <v>37463</v>
          </cell>
          <cell r="B62" t="str">
            <v>CDB</v>
          </cell>
          <cell r="C62">
            <v>37573</v>
          </cell>
          <cell r="D62">
            <v>4</v>
          </cell>
          <cell r="E62">
            <v>3.3099999999999997E-2</v>
          </cell>
          <cell r="F62" t="str">
            <v>BCR</v>
          </cell>
          <cell r="G62">
            <v>-1</v>
          </cell>
          <cell r="H62">
            <v>110</v>
          </cell>
          <cell r="I62">
            <v>2002</v>
          </cell>
          <cell r="J62">
            <v>7</v>
          </cell>
          <cell r="K62">
            <v>0.13239999999999999</v>
          </cell>
        </row>
        <row r="63">
          <cell r="A63">
            <v>37468</v>
          </cell>
          <cell r="B63" t="str">
            <v>CDB</v>
          </cell>
          <cell r="C63">
            <v>37470</v>
          </cell>
          <cell r="D63">
            <v>3</v>
          </cell>
          <cell r="E63">
            <v>2.7000000000000003E-2</v>
          </cell>
          <cell r="F63" t="str">
            <v>BCR</v>
          </cell>
          <cell r="G63">
            <v>-1</v>
          </cell>
          <cell r="H63">
            <v>2</v>
          </cell>
          <cell r="I63">
            <v>2002</v>
          </cell>
          <cell r="J63">
            <v>7</v>
          </cell>
          <cell r="K63">
            <v>8.1000000000000016E-2</v>
          </cell>
        </row>
        <row r="64">
          <cell r="A64">
            <v>37468</v>
          </cell>
          <cell r="B64" t="str">
            <v>CDB</v>
          </cell>
          <cell r="C64">
            <v>37470</v>
          </cell>
          <cell r="D64">
            <v>2</v>
          </cell>
          <cell r="E64">
            <v>2.75E-2</v>
          </cell>
          <cell r="F64" t="str">
            <v>BCR</v>
          </cell>
          <cell r="G64">
            <v>-1</v>
          </cell>
          <cell r="H64">
            <v>2</v>
          </cell>
          <cell r="I64">
            <v>2002</v>
          </cell>
          <cell r="J64">
            <v>7</v>
          </cell>
          <cell r="K64">
            <v>5.5E-2</v>
          </cell>
        </row>
        <row r="65">
          <cell r="A65">
            <v>37468</v>
          </cell>
          <cell r="B65" t="str">
            <v>CDB</v>
          </cell>
          <cell r="C65">
            <v>37504</v>
          </cell>
          <cell r="D65">
            <v>1</v>
          </cell>
          <cell r="E65">
            <v>3.0499999999999999E-2</v>
          </cell>
          <cell r="F65" t="str">
            <v>BCR</v>
          </cell>
          <cell r="G65">
            <v>-1</v>
          </cell>
          <cell r="H65">
            <v>36</v>
          </cell>
          <cell r="I65">
            <v>2002</v>
          </cell>
          <cell r="J65">
            <v>7</v>
          </cell>
          <cell r="K65">
            <v>3.0499999999999999E-2</v>
          </cell>
        </row>
        <row r="66">
          <cell r="A66">
            <v>37469</v>
          </cell>
          <cell r="B66" t="str">
            <v>CDB</v>
          </cell>
          <cell r="C66">
            <v>37547</v>
          </cell>
          <cell r="D66">
            <v>2</v>
          </cell>
          <cell r="E66">
            <v>0.03</v>
          </cell>
          <cell r="F66" t="str">
            <v>BCR</v>
          </cell>
          <cell r="G66">
            <v>-1</v>
          </cell>
          <cell r="H66">
            <v>78</v>
          </cell>
          <cell r="I66">
            <v>2002</v>
          </cell>
          <cell r="J66">
            <v>8</v>
          </cell>
          <cell r="K66">
            <v>0.06</v>
          </cell>
        </row>
        <row r="67">
          <cell r="A67">
            <v>37469</v>
          </cell>
          <cell r="B67" t="str">
            <v>CDB</v>
          </cell>
          <cell r="C67">
            <v>37547</v>
          </cell>
          <cell r="D67">
            <v>1</v>
          </cell>
          <cell r="E67">
            <v>0.03</v>
          </cell>
          <cell r="F67" t="str">
            <v>BCR</v>
          </cell>
          <cell r="G67">
            <v>-1</v>
          </cell>
          <cell r="H67">
            <v>78</v>
          </cell>
          <cell r="I67">
            <v>2002</v>
          </cell>
          <cell r="J67">
            <v>8</v>
          </cell>
          <cell r="K67">
            <v>0.03</v>
          </cell>
        </row>
        <row r="68">
          <cell r="A68">
            <v>37470</v>
          </cell>
          <cell r="B68" t="str">
            <v>CDB</v>
          </cell>
          <cell r="C68">
            <v>37572</v>
          </cell>
          <cell r="D68">
            <v>10</v>
          </cell>
          <cell r="E68">
            <v>3.5000000000000003E-2</v>
          </cell>
          <cell r="F68" t="str">
            <v>BCR</v>
          </cell>
          <cell r="G68">
            <v>-1</v>
          </cell>
          <cell r="H68">
            <v>102</v>
          </cell>
          <cell r="I68">
            <v>2002</v>
          </cell>
          <cell r="J68">
            <v>8</v>
          </cell>
          <cell r="K68">
            <v>0.35000000000000003</v>
          </cell>
        </row>
        <row r="69">
          <cell r="A69">
            <v>37470</v>
          </cell>
          <cell r="B69" t="str">
            <v>CDB</v>
          </cell>
          <cell r="C69">
            <v>37572</v>
          </cell>
          <cell r="D69">
            <v>10</v>
          </cell>
          <cell r="E69">
            <v>3.5000000000000003E-2</v>
          </cell>
          <cell r="F69" t="str">
            <v>BCR</v>
          </cell>
          <cell r="G69">
            <v>-1</v>
          </cell>
          <cell r="H69">
            <v>102</v>
          </cell>
          <cell r="I69">
            <v>2002</v>
          </cell>
          <cell r="J69">
            <v>8</v>
          </cell>
          <cell r="K69">
            <v>0.35000000000000003</v>
          </cell>
        </row>
        <row r="70">
          <cell r="A70">
            <v>37474</v>
          </cell>
          <cell r="B70" t="str">
            <v>CDB</v>
          </cell>
          <cell r="C70">
            <v>37570</v>
          </cell>
          <cell r="D70">
            <v>3</v>
          </cell>
          <cell r="E70">
            <v>3.5000000000000003E-2</v>
          </cell>
          <cell r="F70" t="str">
            <v>BCR</v>
          </cell>
          <cell r="G70">
            <v>-1</v>
          </cell>
          <cell r="H70">
            <v>96</v>
          </cell>
          <cell r="I70">
            <v>2002</v>
          </cell>
          <cell r="J70">
            <v>8</v>
          </cell>
          <cell r="K70">
            <v>0.10500000000000001</v>
          </cell>
        </row>
        <row r="71">
          <cell r="A71">
            <v>37475</v>
          </cell>
          <cell r="B71" t="str">
            <v>CDB</v>
          </cell>
          <cell r="C71">
            <v>37614</v>
          </cell>
          <cell r="D71">
            <v>2.5</v>
          </cell>
          <cell r="E71">
            <v>3.9900000000000005E-2</v>
          </cell>
          <cell r="F71" t="str">
            <v>BCR</v>
          </cell>
          <cell r="G71">
            <v>-1</v>
          </cell>
          <cell r="H71">
            <v>139</v>
          </cell>
          <cell r="I71">
            <v>2002</v>
          </cell>
          <cell r="J71">
            <v>8</v>
          </cell>
          <cell r="K71">
            <v>9.9750000000000005E-2</v>
          </cell>
        </row>
        <row r="72">
          <cell r="A72">
            <v>37477</v>
          </cell>
          <cell r="B72" t="str">
            <v>CDB</v>
          </cell>
          <cell r="C72">
            <v>37547</v>
          </cell>
          <cell r="D72">
            <v>3</v>
          </cell>
          <cell r="E72">
            <v>2.8500000000000001E-2</v>
          </cell>
          <cell r="F72" t="str">
            <v>BCR</v>
          </cell>
          <cell r="G72">
            <v>-1</v>
          </cell>
          <cell r="H72">
            <v>70</v>
          </cell>
          <cell r="I72">
            <v>2002</v>
          </cell>
          <cell r="J72">
            <v>8</v>
          </cell>
          <cell r="K72">
            <v>8.5500000000000007E-2</v>
          </cell>
        </row>
        <row r="73">
          <cell r="A73">
            <v>37477</v>
          </cell>
          <cell r="B73" t="str">
            <v>CDB</v>
          </cell>
          <cell r="C73">
            <v>37573</v>
          </cell>
          <cell r="D73">
            <v>2</v>
          </cell>
          <cell r="E73">
            <v>3.2000000000000001E-2</v>
          </cell>
          <cell r="F73" t="str">
            <v>BCR</v>
          </cell>
          <cell r="G73">
            <v>-1</v>
          </cell>
          <cell r="H73">
            <v>96</v>
          </cell>
          <cell r="I73">
            <v>2002</v>
          </cell>
          <cell r="J73">
            <v>8</v>
          </cell>
          <cell r="K73">
            <v>6.4000000000000001E-2</v>
          </cell>
        </row>
        <row r="74">
          <cell r="A74">
            <v>37477</v>
          </cell>
          <cell r="B74" t="str">
            <v>CDB</v>
          </cell>
          <cell r="C74">
            <v>37659</v>
          </cell>
          <cell r="D74">
            <v>1</v>
          </cell>
          <cell r="E74">
            <v>3.9800000000000002E-2</v>
          </cell>
          <cell r="F74" t="str">
            <v>BCR</v>
          </cell>
          <cell r="G74">
            <v>-1</v>
          </cell>
          <cell r="H74">
            <v>182</v>
          </cell>
          <cell r="I74">
            <v>2002</v>
          </cell>
          <cell r="J74">
            <v>8</v>
          </cell>
          <cell r="K74">
            <v>3.9800000000000002E-2</v>
          </cell>
        </row>
        <row r="75">
          <cell r="A75">
            <v>37481</v>
          </cell>
          <cell r="B75" t="str">
            <v>CDB</v>
          </cell>
          <cell r="C75">
            <v>37603</v>
          </cell>
          <cell r="D75">
            <v>2</v>
          </cell>
          <cell r="E75">
            <v>3.5000000000000003E-2</v>
          </cell>
          <cell r="F75" t="str">
            <v>BCR</v>
          </cell>
          <cell r="G75">
            <v>-1</v>
          </cell>
          <cell r="H75">
            <v>122</v>
          </cell>
          <cell r="I75">
            <v>2002</v>
          </cell>
          <cell r="J75">
            <v>8</v>
          </cell>
          <cell r="K75">
            <v>7.0000000000000007E-2</v>
          </cell>
        </row>
        <row r="76">
          <cell r="A76">
            <v>37481</v>
          </cell>
          <cell r="B76" t="str">
            <v>CDB</v>
          </cell>
          <cell r="C76">
            <v>37614</v>
          </cell>
          <cell r="D76">
            <v>1</v>
          </cell>
          <cell r="E76">
            <v>3.5000000000000003E-2</v>
          </cell>
          <cell r="F76" t="str">
            <v>BCR</v>
          </cell>
          <cell r="G76">
            <v>-1</v>
          </cell>
          <cell r="H76">
            <v>133</v>
          </cell>
          <cell r="I76">
            <v>2002</v>
          </cell>
          <cell r="J76">
            <v>8</v>
          </cell>
          <cell r="K76">
            <v>3.5000000000000003E-2</v>
          </cell>
        </row>
        <row r="77">
          <cell r="A77">
            <v>37481</v>
          </cell>
          <cell r="B77" t="str">
            <v>CDB</v>
          </cell>
          <cell r="C77">
            <v>37614</v>
          </cell>
          <cell r="D77">
            <v>1</v>
          </cell>
          <cell r="E77">
            <v>3.5000000000000003E-2</v>
          </cell>
          <cell r="F77" t="str">
            <v>BCR</v>
          </cell>
          <cell r="G77">
            <v>-1</v>
          </cell>
          <cell r="H77">
            <v>133</v>
          </cell>
          <cell r="I77">
            <v>2002</v>
          </cell>
          <cell r="J77">
            <v>8</v>
          </cell>
          <cell r="K77">
            <v>3.5000000000000003E-2</v>
          </cell>
        </row>
        <row r="78">
          <cell r="A78">
            <v>37484</v>
          </cell>
          <cell r="B78" t="str">
            <v>CDB</v>
          </cell>
          <cell r="C78">
            <v>37508</v>
          </cell>
          <cell r="D78">
            <v>2</v>
          </cell>
          <cell r="E78">
            <v>2.7000000000000003E-2</v>
          </cell>
          <cell r="F78" t="str">
            <v>BCR</v>
          </cell>
          <cell r="G78">
            <v>-1</v>
          </cell>
          <cell r="H78">
            <v>24</v>
          </cell>
          <cell r="I78">
            <v>2002</v>
          </cell>
          <cell r="J78">
            <v>8</v>
          </cell>
          <cell r="K78">
            <v>5.4000000000000006E-2</v>
          </cell>
        </row>
        <row r="79">
          <cell r="A79">
            <v>37484</v>
          </cell>
          <cell r="B79" t="str">
            <v>CDB</v>
          </cell>
          <cell r="C79">
            <v>37508</v>
          </cell>
          <cell r="D79">
            <v>2</v>
          </cell>
          <cell r="E79">
            <v>2.7000000000000003E-2</v>
          </cell>
          <cell r="F79" t="str">
            <v>BCR</v>
          </cell>
          <cell r="G79">
            <v>-1</v>
          </cell>
          <cell r="H79">
            <v>24</v>
          </cell>
          <cell r="I79">
            <v>2002</v>
          </cell>
          <cell r="J79">
            <v>8</v>
          </cell>
          <cell r="K79">
            <v>5.4000000000000006E-2</v>
          </cell>
        </row>
        <row r="80">
          <cell r="A80">
            <v>37484</v>
          </cell>
          <cell r="B80" t="str">
            <v>CDB</v>
          </cell>
          <cell r="C80">
            <v>37508</v>
          </cell>
          <cell r="D80">
            <v>1.5</v>
          </cell>
          <cell r="E80">
            <v>2.7000000000000003E-2</v>
          </cell>
          <cell r="F80" t="str">
            <v>BCR</v>
          </cell>
          <cell r="G80">
            <v>-1</v>
          </cell>
          <cell r="H80">
            <v>24</v>
          </cell>
          <cell r="I80">
            <v>2002</v>
          </cell>
          <cell r="J80">
            <v>8</v>
          </cell>
          <cell r="K80">
            <v>4.0500000000000008E-2</v>
          </cell>
        </row>
        <row r="81">
          <cell r="A81">
            <v>37484</v>
          </cell>
          <cell r="B81" t="str">
            <v>CDB</v>
          </cell>
          <cell r="C81">
            <v>37508</v>
          </cell>
          <cell r="D81">
            <v>2</v>
          </cell>
          <cell r="E81">
            <v>2.7000000000000003E-2</v>
          </cell>
          <cell r="F81" t="str">
            <v>BCR</v>
          </cell>
          <cell r="G81">
            <v>-1</v>
          </cell>
          <cell r="H81">
            <v>24</v>
          </cell>
          <cell r="I81">
            <v>2002</v>
          </cell>
          <cell r="J81">
            <v>8</v>
          </cell>
          <cell r="K81">
            <v>5.4000000000000006E-2</v>
          </cell>
        </row>
        <row r="82">
          <cell r="A82">
            <v>37484</v>
          </cell>
          <cell r="B82" t="str">
            <v>CDB</v>
          </cell>
          <cell r="C82">
            <v>37508</v>
          </cell>
          <cell r="D82">
            <v>2</v>
          </cell>
          <cell r="E82">
            <v>2.7000000000000003E-2</v>
          </cell>
          <cell r="F82" t="str">
            <v>BCR</v>
          </cell>
          <cell r="G82">
            <v>-1</v>
          </cell>
          <cell r="H82">
            <v>24</v>
          </cell>
          <cell r="I82">
            <v>2002</v>
          </cell>
          <cell r="J82">
            <v>8</v>
          </cell>
          <cell r="K82">
            <v>5.4000000000000006E-2</v>
          </cell>
        </row>
        <row r="83">
          <cell r="A83">
            <v>37484</v>
          </cell>
          <cell r="B83" t="str">
            <v>CDB</v>
          </cell>
          <cell r="C83">
            <v>37508</v>
          </cell>
          <cell r="D83">
            <v>2</v>
          </cell>
          <cell r="E83">
            <v>2.7000000000000003E-2</v>
          </cell>
          <cell r="F83" t="str">
            <v>BCR</v>
          </cell>
          <cell r="G83">
            <v>-1</v>
          </cell>
          <cell r="H83">
            <v>24</v>
          </cell>
          <cell r="I83">
            <v>2002</v>
          </cell>
          <cell r="J83">
            <v>8</v>
          </cell>
          <cell r="K83">
            <v>5.4000000000000006E-2</v>
          </cell>
        </row>
        <row r="84">
          <cell r="A84">
            <v>37484</v>
          </cell>
          <cell r="B84" t="str">
            <v>CDB</v>
          </cell>
          <cell r="C84">
            <v>37508</v>
          </cell>
          <cell r="D84">
            <v>2</v>
          </cell>
          <cell r="E84">
            <v>2.7000000000000003E-2</v>
          </cell>
          <cell r="F84" t="str">
            <v>BCR</v>
          </cell>
          <cell r="G84">
            <v>-1</v>
          </cell>
          <cell r="H84">
            <v>24</v>
          </cell>
          <cell r="I84">
            <v>2002</v>
          </cell>
          <cell r="J84">
            <v>8</v>
          </cell>
          <cell r="K84">
            <v>5.4000000000000006E-2</v>
          </cell>
        </row>
        <row r="85">
          <cell r="A85">
            <v>37484</v>
          </cell>
          <cell r="B85" t="str">
            <v>CDB</v>
          </cell>
          <cell r="C85">
            <v>37508</v>
          </cell>
          <cell r="D85">
            <v>2</v>
          </cell>
          <cell r="E85">
            <v>2.7000000000000003E-2</v>
          </cell>
          <cell r="F85" t="str">
            <v>BCR</v>
          </cell>
          <cell r="G85">
            <v>-1</v>
          </cell>
          <cell r="H85">
            <v>24</v>
          </cell>
          <cell r="I85">
            <v>2002</v>
          </cell>
          <cell r="J85">
            <v>8</v>
          </cell>
          <cell r="K85">
            <v>5.4000000000000006E-2</v>
          </cell>
        </row>
        <row r="86">
          <cell r="A86">
            <v>37484</v>
          </cell>
          <cell r="B86" t="str">
            <v>CDB</v>
          </cell>
          <cell r="C86">
            <v>37508</v>
          </cell>
          <cell r="D86">
            <v>3</v>
          </cell>
          <cell r="E86">
            <v>2.7000000000000003E-2</v>
          </cell>
          <cell r="F86" t="str">
            <v>BCR</v>
          </cell>
          <cell r="G86">
            <v>-1</v>
          </cell>
          <cell r="H86">
            <v>24</v>
          </cell>
          <cell r="I86">
            <v>2002</v>
          </cell>
          <cell r="J86">
            <v>8</v>
          </cell>
          <cell r="K86">
            <v>8.1000000000000016E-2</v>
          </cell>
        </row>
        <row r="87">
          <cell r="A87">
            <v>37484</v>
          </cell>
          <cell r="B87" t="str">
            <v>CDB</v>
          </cell>
          <cell r="C87">
            <v>37508</v>
          </cell>
          <cell r="D87">
            <v>2</v>
          </cell>
          <cell r="E87">
            <v>2.7000000000000003E-2</v>
          </cell>
          <cell r="F87" t="str">
            <v>BCR</v>
          </cell>
          <cell r="G87">
            <v>-1</v>
          </cell>
          <cell r="H87">
            <v>24</v>
          </cell>
          <cell r="I87">
            <v>2002</v>
          </cell>
          <cell r="J87">
            <v>8</v>
          </cell>
          <cell r="K87">
            <v>5.4000000000000006E-2</v>
          </cell>
        </row>
        <row r="88">
          <cell r="A88">
            <v>37487</v>
          </cell>
          <cell r="B88" t="str">
            <v>CDB</v>
          </cell>
          <cell r="C88">
            <v>37573</v>
          </cell>
          <cell r="D88">
            <v>1</v>
          </cell>
          <cell r="E88">
            <v>0.03</v>
          </cell>
          <cell r="F88" t="str">
            <v>BCR</v>
          </cell>
          <cell r="G88">
            <v>-1</v>
          </cell>
          <cell r="H88">
            <v>86</v>
          </cell>
          <cell r="I88">
            <v>2002</v>
          </cell>
          <cell r="J88">
            <v>8</v>
          </cell>
          <cell r="K88">
            <v>0.03</v>
          </cell>
        </row>
        <row r="89">
          <cell r="A89">
            <v>37489</v>
          </cell>
          <cell r="B89" t="str">
            <v>CDB</v>
          </cell>
          <cell r="C89">
            <v>37508</v>
          </cell>
          <cell r="D89">
            <v>5</v>
          </cell>
          <cell r="E89">
            <v>2.7000000000000003E-2</v>
          </cell>
          <cell r="F89" t="str">
            <v>BCR</v>
          </cell>
          <cell r="G89">
            <v>-1</v>
          </cell>
          <cell r="H89">
            <v>19</v>
          </cell>
          <cell r="I89">
            <v>2002</v>
          </cell>
          <cell r="J89">
            <v>8</v>
          </cell>
          <cell r="K89">
            <v>0.13500000000000001</v>
          </cell>
        </row>
        <row r="90">
          <cell r="A90">
            <v>37489</v>
          </cell>
          <cell r="B90" t="str">
            <v>CDB</v>
          </cell>
          <cell r="C90">
            <v>37573</v>
          </cell>
          <cell r="D90">
            <v>2</v>
          </cell>
          <cell r="E90">
            <v>3.1E-2</v>
          </cell>
          <cell r="F90" t="str">
            <v>BCR</v>
          </cell>
          <cell r="G90">
            <v>-1</v>
          </cell>
          <cell r="H90">
            <v>84</v>
          </cell>
          <cell r="I90">
            <v>2002</v>
          </cell>
          <cell r="J90">
            <v>8</v>
          </cell>
          <cell r="K90">
            <v>6.2E-2</v>
          </cell>
        </row>
        <row r="91">
          <cell r="A91">
            <v>37489</v>
          </cell>
          <cell r="B91" t="str">
            <v>CDB</v>
          </cell>
          <cell r="C91">
            <v>37761</v>
          </cell>
          <cell r="D91">
            <v>2</v>
          </cell>
          <cell r="E91">
            <v>4.2000000000000003E-2</v>
          </cell>
          <cell r="F91" t="str">
            <v>BCR</v>
          </cell>
          <cell r="G91">
            <v>-1</v>
          </cell>
          <cell r="H91">
            <v>272</v>
          </cell>
          <cell r="I91">
            <v>2002</v>
          </cell>
          <cell r="J91">
            <v>8</v>
          </cell>
          <cell r="K91">
            <v>8.4000000000000005E-2</v>
          </cell>
        </row>
        <row r="92">
          <cell r="A92">
            <v>37490</v>
          </cell>
          <cell r="B92" t="str">
            <v>CDB</v>
          </cell>
          <cell r="C92">
            <v>37603</v>
          </cell>
          <cell r="D92">
            <v>3</v>
          </cell>
          <cell r="E92">
            <v>3.3000000000000002E-2</v>
          </cell>
          <cell r="F92" t="str">
            <v>BCR</v>
          </cell>
          <cell r="G92">
            <v>-1</v>
          </cell>
          <cell r="H92">
            <v>113</v>
          </cell>
          <cell r="I92">
            <v>2002</v>
          </cell>
          <cell r="J92">
            <v>8</v>
          </cell>
          <cell r="K92">
            <v>9.9000000000000005E-2</v>
          </cell>
        </row>
        <row r="93">
          <cell r="A93">
            <v>37495</v>
          </cell>
          <cell r="B93" t="str">
            <v>CDB</v>
          </cell>
          <cell r="C93">
            <v>37504</v>
          </cell>
          <cell r="D93">
            <v>3</v>
          </cell>
          <cell r="E93">
            <v>2.7999999999999997E-2</v>
          </cell>
          <cell r="F93" t="str">
            <v>BCR</v>
          </cell>
          <cell r="G93">
            <v>-1</v>
          </cell>
          <cell r="H93">
            <v>9</v>
          </cell>
          <cell r="I93">
            <v>2002</v>
          </cell>
          <cell r="J93">
            <v>8</v>
          </cell>
          <cell r="K93">
            <v>8.3999999999999991E-2</v>
          </cell>
        </row>
        <row r="94">
          <cell r="A94">
            <v>37495</v>
          </cell>
          <cell r="B94" t="str">
            <v>CDB</v>
          </cell>
          <cell r="C94">
            <v>37508</v>
          </cell>
          <cell r="D94">
            <v>2.5</v>
          </cell>
          <cell r="E94">
            <v>2.7999999999999997E-2</v>
          </cell>
          <cell r="F94" t="str">
            <v>BCR</v>
          </cell>
          <cell r="G94">
            <v>-1</v>
          </cell>
          <cell r="H94">
            <v>13</v>
          </cell>
          <cell r="I94">
            <v>2002</v>
          </cell>
          <cell r="J94">
            <v>8</v>
          </cell>
          <cell r="K94">
            <v>6.9999999999999993E-2</v>
          </cell>
        </row>
        <row r="95">
          <cell r="A95">
            <v>37495</v>
          </cell>
          <cell r="B95" t="str">
            <v>CDB</v>
          </cell>
          <cell r="C95">
            <v>37509</v>
          </cell>
          <cell r="D95">
            <v>2</v>
          </cell>
          <cell r="E95">
            <v>2.7999999999999997E-2</v>
          </cell>
          <cell r="F95" t="str">
            <v>BCR</v>
          </cell>
          <cell r="G95">
            <v>-1</v>
          </cell>
          <cell r="H95">
            <v>14</v>
          </cell>
          <cell r="I95">
            <v>2002</v>
          </cell>
          <cell r="J95">
            <v>8</v>
          </cell>
          <cell r="K95">
            <v>5.5999999999999994E-2</v>
          </cell>
        </row>
        <row r="96">
          <cell r="A96">
            <v>37496</v>
          </cell>
          <cell r="B96" t="str">
            <v>CDB</v>
          </cell>
          <cell r="C96">
            <v>37508</v>
          </cell>
          <cell r="D96">
            <v>3</v>
          </cell>
          <cell r="E96">
            <v>2.8999999999999998E-2</v>
          </cell>
          <cell r="F96" t="str">
            <v>BCR</v>
          </cell>
          <cell r="G96">
            <v>-1</v>
          </cell>
          <cell r="H96">
            <v>12</v>
          </cell>
          <cell r="I96">
            <v>2002</v>
          </cell>
          <cell r="J96">
            <v>8</v>
          </cell>
          <cell r="K96">
            <v>8.6999999999999994E-2</v>
          </cell>
        </row>
        <row r="97">
          <cell r="A97">
            <v>37497</v>
          </cell>
          <cell r="B97" t="str">
            <v>CDB</v>
          </cell>
          <cell r="C97">
            <v>37504</v>
          </cell>
          <cell r="D97">
            <v>4</v>
          </cell>
          <cell r="E97">
            <v>0.03</v>
          </cell>
          <cell r="F97" t="str">
            <v>BCR</v>
          </cell>
          <cell r="G97">
            <v>-1</v>
          </cell>
          <cell r="H97">
            <v>7</v>
          </cell>
          <cell r="I97">
            <v>2002</v>
          </cell>
          <cell r="J97">
            <v>8</v>
          </cell>
          <cell r="K97">
            <v>0.12</v>
          </cell>
        </row>
        <row r="98">
          <cell r="A98">
            <v>37497</v>
          </cell>
          <cell r="B98" t="str">
            <v>CDB</v>
          </cell>
          <cell r="C98">
            <v>37504</v>
          </cell>
          <cell r="D98">
            <v>2</v>
          </cell>
          <cell r="E98">
            <v>0.03</v>
          </cell>
          <cell r="F98" t="str">
            <v>BCR</v>
          </cell>
          <cell r="G98">
            <v>-1</v>
          </cell>
          <cell r="H98">
            <v>7</v>
          </cell>
          <cell r="I98">
            <v>2002</v>
          </cell>
          <cell r="J98">
            <v>8</v>
          </cell>
          <cell r="K98">
            <v>0.06</v>
          </cell>
        </row>
        <row r="99">
          <cell r="A99">
            <v>37497</v>
          </cell>
          <cell r="B99" t="str">
            <v>CDB</v>
          </cell>
          <cell r="C99">
            <v>37509</v>
          </cell>
          <cell r="D99">
            <v>3</v>
          </cell>
          <cell r="E99">
            <v>2.8999999999999998E-2</v>
          </cell>
          <cell r="F99" t="str">
            <v>BCR</v>
          </cell>
          <cell r="G99">
            <v>-1</v>
          </cell>
          <cell r="H99">
            <v>12</v>
          </cell>
          <cell r="I99">
            <v>2002</v>
          </cell>
          <cell r="J99">
            <v>8</v>
          </cell>
          <cell r="K99">
            <v>8.6999999999999994E-2</v>
          </cell>
        </row>
        <row r="100">
          <cell r="A100">
            <v>37503</v>
          </cell>
          <cell r="B100" t="str">
            <v>CDB</v>
          </cell>
          <cell r="C100">
            <v>37509</v>
          </cell>
          <cell r="D100">
            <v>1.7</v>
          </cell>
          <cell r="E100">
            <v>3.3000000000000002E-2</v>
          </cell>
          <cell r="F100" t="str">
            <v>BCR</v>
          </cell>
          <cell r="G100">
            <v>-1</v>
          </cell>
          <cell r="H100">
            <v>6</v>
          </cell>
          <cell r="I100">
            <v>2002</v>
          </cell>
          <cell r="J100">
            <v>9</v>
          </cell>
          <cell r="K100">
            <v>5.6100000000000004E-2</v>
          </cell>
        </row>
        <row r="101">
          <cell r="A101">
            <v>37505</v>
          </cell>
          <cell r="B101" t="str">
            <v>CDB</v>
          </cell>
          <cell r="C101">
            <v>37573</v>
          </cell>
          <cell r="D101">
            <v>1.5</v>
          </cell>
          <cell r="E101">
            <v>4.2500000000000003E-2</v>
          </cell>
          <cell r="F101" t="str">
            <v>BCR</v>
          </cell>
          <cell r="G101">
            <v>-1</v>
          </cell>
          <cell r="H101">
            <v>68</v>
          </cell>
          <cell r="I101">
            <v>2002</v>
          </cell>
          <cell r="J101">
            <v>9</v>
          </cell>
          <cell r="K101">
            <v>6.3750000000000001E-2</v>
          </cell>
        </row>
        <row r="102">
          <cell r="A102">
            <v>37508</v>
          </cell>
          <cell r="B102" t="str">
            <v>CDB</v>
          </cell>
          <cell r="C102">
            <v>37600</v>
          </cell>
          <cell r="D102">
            <v>2</v>
          </cell>
          <cell r="E102">
            <v>4.0999999999999995E-2</v>
          </cell>
          <cell r="F102" t="str">
            <v>BCR</v>
          </cell>
          <cell r="G102">
            <v>-1</v>
          </cell>
          <cell r="H102">
            <v>92</v>
          </cell>
          <cell r="I102">
            <v>2002</v>
          </cell>
          <cell r="J102">
            <v>9</v>
          </cell>
          <cell r="K102">
            <v>8.199999999999999E-2</v>
          </cell>
        </row>
        <row r="103">
          <cell r="A103">
            <v>37509</v>
          </cell>
          <cell r="B103" t="str">
            <v>CDB</v>
          </cell>
          <cell r="C103">
            <v>37540</v>
          </cell>
          <cell r="D103">
            <v>8</v>
          </cell>
          <cell r="E103">
            <v>3.7499999999999999E-2</v>
          </cell>
          <cell r="F103" t="str">
            <v>BCR</v>
          </cell>
          <cell r="G103">
            <v>-1</v>
          </cell>
          <cell r="H103">
            <v>31</v>
          </cell>
          <cell r="I103">
            <v>2002</v>
          </cell>
          <cell r="J103">
            <v>9</v>
          </cell>
          <cell r="K103">
            <v>0.3</v>
          </cell>
        </row>
        <row r="104">
          <cell r="A104">
            <v>37511</v>
          </cell>
          <cell r="B104" t="str">
            <v>CDB</v>
          </cell>
          <cell r="C104">
            <v>37540</v>
          </cell>
          <cell r="D104">
            <v>2</v>
          </cell>
          <cell r="E104">
            <v>4.2500000000000003E-2</v>
          </cell>
          <cell r="F104" t="str">
            <v>BCR</v>
          </cell>
          <cell r="G104">
            <v>-1</v>
          </cell>
          <cell r="H104">
            <v>29</v>
          </cell>
          <cell r="I104">
            <v>2002</v>
          </cell>
          <cell r="J104">
            <v>9</v>
          </cell>
          <cell r="K104">
            <v>8.5000000000000006E-2</v>
          </cell>
        </row>
        <row r="105">
          <cell r="A105">
            <v>37511</v>
          </cell>
          <cell r="B105" t="str">
            <v>CDB</v>
          </cell>
          <cell r="C105">
            <v>37547</v>
          </cell>
          <cell r="D105">
            <v>1</v>
          </cell>
          <cell r="E105">
            <v>4.2000000000000003E-2</v>
          </cell>
          <cell r="F105" t="str">
            <v>BCR</v>
          </cell>
          <cell r="G105">
            <v>-1</v>
          </cell>
          <cell r="H105">
            <v>36</v>
          </cell>
          <cell r="I105">
            <v>2002</v>
          </cell>
          <cell r="J105">
            <v>9</v>
          </cell>
          <cell r="K105">
            <v>4.2000000000000003E-2</v>
          </cell>
        </row>
        <row r="106">
          <cell r="A106">
            <v>37511</v>
          </cell>
          <cell r="B106" t="str">
            <v>CDB</v>
          </cell>
          <cell r="C106">
            <v>37571</v>
          </cell>
          <cell r="D106">
            <v>1</v>
          </cell>
          <cell r="E106">
            <v>4.7E-2</v>
          </cell>
          <cell r="F106" t="str">
            <v>BCR</v>
          </cell>
          <cell r="G106">
            <v>-1</v>
          </cell>
          <cell r="H106">
            <v>60</v>
          </cell>
          <cell r="I106">
            <v>2002</v>
          </cell>
          <cell r="J106">
            <v>9</v>
          </cell>
          <cell r="K106">
            <v>4.7E-2</v>
          </cell>
        </row>
        <row r="107">
          <cell r="A107">
            <v>37511</v>
          </cell>
          <cell r="B107" t="str">
            <v>CDB</v>
          </cell>
          <cell r="C107">
            <v>37601</v>
          </cell>
          <cell r="D107">
            <v>4</v>
          </cell>
          <cell r="E107">
            <v>0.05</v>
          </cell>
          <cell r="F107" t="str">
            <v>BCR</v>
          </cell>
          <cell r="G107">
            <v>-1</v>
          </cell>
          <cell r="H107">
            <v>90</v>
          </cell>
          <cell r="I107">
            <v>2002</v>
          </cell>
          <cell r="J107">
            <v>9</v>
          </cell>
          <cell r="K107">
            <v>0.2</v>
          </cell>
        </row>
        <row r="108">
          <cell r="A108">
            <v>37512</v>
          </cell>
          <cell r="B108" t="str">
            <v>CDB</v>
          </cell>
          <cell r="C108">
            <v>37538</v>
          </cell>
          <cell r="D108">
            <v>2</v>
          </cell>
          <cell r="E108">
            <v>4.4999999999999998E-2</v>
          </cell>
          <cell r="F108" t="str">
            <v>BCR</v>
          </cell>
          <cell r="G108">
            <v>-1</v>
          </cell>
          <cell r="H108">
            <v>26</v>
          </cell>
          <cell r="I108">
            <v>2002</v>
          </cell>
          <cell r="J108">
            <v>9</v>
          </cell>
          <cell r="K108">
            <v>0.09</v>
          </cell>
        </row>
        <row r="109">
          <cell r="A109">
            <v>37512</v>
          </cell>
          <cell r="B109" t="str">
            <v>CDB</v>
          </cell>
          <cell r="C109">
            <v>37540</v>
          </cell>
          <cell r="D109">
            <v>2</v>
          </cell>
          <cell r="E109">
            <v>4.4999999999999998E-2</v>
          </cell>
          <cell r="F109" t="str">
            <v>BCR</v>
          </cell>
          <cell r="G109">
            <v>-1</v>
          </cell>
          <cell r="H109">
            <v>28</v>
          </cell>
          <cell r="I109">
            <v>2002</v>
          </cell>
          <cell r="J109">
            <v>9</v>
          </cell>
          <cell r="K109">
            <v>0.09</v>
          </cell>
        </row>
        <row r="110">
          <cell r="A110">
            <v>37512</v>
          </cell>
          <cell r="B110" t="str">
            <v>CDB</v>
          </cell>
          <cell r="C110">
            <v>37572</v>
          </cell>
          <cell r="D110">
            <v>2</v>
          </cell>
          <cell r="E110">
            <v>5.5E-2</v>
          </cell>
          <cell r="F110" t="str">
            <v>BCR</v>
          </cell>
          <cell r="G110">
            <v>-1</v>
          </cell>
          <cell r="H110">
            <v>60</v>
          </cell>
          <cell r="I110">
            <v>2002</v>
          </cell>
          <cell r="J110">
            <v>9</v>
          </cell>
          <cell r="K110">
            <v>0.11</v>
          </cell>
        </row>
        <row r="111">
          <cell r="A111">
            <v>37512</v>
          </cell>
          <cell r="B111" t="str">
            <v>CDB</v>
          </cell>
          <cell r="C111">
            <v>37572</v>
          </cell>
          <cell r="D111">
            <v>2</v>
          </cell>
          <cell r="E111">
            <v>5.5E-2</v>
          </cell>
          <cell r="F111" t="str">
            <v>BCR</v>
          </cell>
          <cell r="G111">
            <v>-1</v>
          </cell>
          <cell r="H111">
            <v>60</v>
          </cell>
          <cell r="I111">
            <v>2002</v>
          </cell>
          <cell r="J111">
            <v>9</v>
          </cell>
          <cell r="K111">
            <v>0.11</v>
          </cell>
        </row>
        <row r="112">
          <cell r="A112">
            <v>37515</v>
          </cell>
          <cell r="B112" t="str">
            <v>CDB</v>
          </cell>
          <cell r="C112">
            <v>37540</v>
          </cell>
          <cell r="D112">
            <v>2</v>
          </cell>
          <cell r="E112">
            <v>6.7500000000000004E-2</v>
          </cell>
          <cell r="F112" t="str">
            <v>BCR</v>
          </cell>
          <cell r="G112">
            <v>-1</v>
          </cell>
          <cell r="H112">
            <v>25</v>
          </cell>
          <cell r="I112">
            <v>2002</v>
          </cell>
          <cell r="J112">
            <v>9</v>
          </cell>
          <cell r="K112">
            <v>0.13500000000000001</v>
          </cell>
        </row>
        <row r="113">
          <cell r="A113">
            <v>37516</v>
          </cell>
          <cell r="B113" t="str">
            <v>CDB</v>
          </cell>
          <cell r="C113">
            <v>37572</v>
          </cell>
          <cell r="D113">
            <v>4</v>
          </cell>
          <cell r="E113">
            <v>6.5000000000000002E-2</v>
          </cell>
          <cell r="F113" t="str">
            <v>BCR</v>
          </cell>
          <cell r="G113">
            <v>-1</v>
          </cell>
          <cell r="H113">
            <v>56</v>
          </cell>
          <cell r="I113">
            <v>2002</v>
          </cell>
          <cell r="J113">
            <v>9</v>
          </cell>
          <cell r="K113">
            <v>0.26</v>
          </cell>
        </row>
        <row r="114">
          <cell r="A114">
            <v>37524</v>
          </cell>
          <cell r="B114" t="str">
            <v>CDB</v>
          </cell>
          <cell r="C114">
            <v>37540</v>
          </cell>
          <cell r="D114">
            <v>2</v>
          </cell>
          <cell r="E114">
            <v>0.05</v>
          </cell>
          <cell r="F114" t="str">
            <v>BCR</v>
          </cell>
          <cell r="G114">
            <v>-1</v>
          </cell>
          <cell r="H114">
            <v>16</v>
          </cell>
          <cell r="I114">
            <v>2002</v>
          </cell>
          <cell r="J114">
            <v>9</v>
          </cell>
          <cell r="K114">
            <v>0.1</v>
          </cell>
        </row>
        <row r="115">
          <cell r="A115">
            <v>37524</v>
          </cell>
          <cell r="B115" t="str">
            <v>CDB</v>
          </cell>
          <cell r="C115">
            <v>37540</v>
          </cell>
          <cell r="D115">
            <v>2</v>
          </cell>
          <cell r="E115">
            <v>0.05</v>
          </cell>
          <cell r="F115" t="str">
            <v>BCR</v>
          </cell>
          <cell r="G115">
            <v>-1</v>
          </cell>
          <cell r="H115">
            <v>16</v>
          </cell>
          <cell r="I115">
            <v>2002</v>
          </cell>
          <cell r="J115">
            <v>9</v>
          </cell>
          <cell r="K115">
            <v>0.1</v>
          </cell>
        </row>
        <row r="116">
          <cell r="A116">
            <v>37524</v>
          </cell>
          <cell r="B116" t="str">
            <v>CDB</v>
          </cell>
          <cell r="C116">
            <v>37540</v>
          </cell>
          <cell r="D116">
            <v>2</v>
          </cell>
          <cell r="E116">
            <v>0.05</v>
          </cell>
          <cell r="F116" t="str">
            <v>BCR</v>
          </cell>
          <cell r="G116">
            <v>-1</v>
          </cell>
          <cell r="H116">
            <v>16</v>
          </cell>
          <cell r="I116">
            <v>2002</v>
          </cell>
          <cell r="J116">
            <v>9</v>
          </cell>
          <cell r="K116">
            <v>0.1</v>
          </cell>
        </row>
        <row r="117">
          <cell r="A117">
            <v>37525</v>
          </cell>
          <cell r="B117" t="str">
            <v>CDB</v>
          </cell>
          <cell r="C117">
            <v>37540</v>
          </cell>
          <cell r="D117">
            <v>1</v>
          </cell>
          <cell r="E117">
            <v>0.05</v>
          </cell>
          <cell r="F117" t="str">
            <v>BCR</v>
          </cell>
          <cell r="G117">
            <v>-1</v>
          </cell>
          <cell r="H117">
            <v>15</v>
          </cell>
          <cell r="I117">
            <v>2002</v>
          </cell>
          <cell r="J117">
            <v>9</v>
          </cell>
          <cell r="K117">
            <v>0.05</v>
          </cell>
        </row>
        <row r="118">
          <cell r="A118">
            <v>37525</v>
          </cell>
          <cell r="B118" t="str">
            <v>CDB</v>
          </cell>
          <cell r="C118">
            <v>37540</v>
          </cell>
          <cell r="D118">
            <v>2</v>
          </cell>
          <cell r="E118">
            <v>0.05</v>
          </cell>
          <cell r="F118" t="str">
            <v>BCR</v>
          </cell>
          <cell r="G118">
            <v>-1</v>
          </cell>
          <cell r="H118">
            <v>15</v>
          </cell>
          <cell r="I118">
            <v>2002</v>
          </cell>
          <cell r="J118">
            <v>9</v>
          </cell>
          <cell r="K118">
            <v>0.1</v>
          </cell>
        </row>
        <row r="119">
          <cell r="A119">
            <v>37531</v>
          </cell>
          <cell r="B119" t="str">
            <v>CDB</v>
          </cell>
          <cell r="C119">
            <v>37540</v>
          </cell>
          <cell r="D119">
            <v>2</v>
          </cell>
          <cell r="E119">
            <v>6.25E-2</v>
          </cell>
          <cell r="F119" t="str">
            <v>BCR</v>
          </cell>
          <cell r="G119">
            <v>-1</v>
          </cell>
          <cell r="H119">
            <v>9</v>
          </cell>
          <cell r="I119">
            <v>2002</v>
          </cell>
          <cell r="J119">
            <v>10</v>
          </cell>
          <cell r="K119">
            <v>0.125</v>
          </cell>
        </row>
        <row r="120">
          <cell r="A120">
            <v>37531</v>
          </cell>
          <cell r="B120" t="str">
            <v>CDB</v>
          </cell>
          <cell r="C120">
            <v>37540</v>
          </cell>
          <cell r="D120">
            <v>4</v>
          </cell>
          <cell r="E120">
            <v>6.25E-2</v>
          </cell>
          <cell r="F120" t="str">
            <v>BCR</v>
          </cell>
          <cell r="G120">
            <v>-1</v>
          </cell>
          <cell r="H120">
            <v>9</v>
          </cell>
          <cell r="I120">
            <v>2002</v>
          </cell>
          <cell r="J120">
            <v>10</v>
          </cell>
          <cell r="K120">
            <v>0.25</v>
          </cell>
        </row>
        <row r="121">
          <cell r="A121">
            <v>37539</v>
          </cell>
          <cell r="B121" t="str">
            <v>CDB</v>
          </cell>
          <cell r="C121">
            <v>37547</v>
          </cell>
          <cell r="D121">
            <v>6</v>
          </cell>
          <cell r="E121">
            <v>0.05</v>
          </cell>
          <cell r="F121" t="str">
            <v>BCR</v>
          </cell>
          <cell r="G121">
            <v>-1</v>
          </cell>
          <cell r="H121">
            <v>8</v>
          </cell>
          <cell r="I121">
            <v>2002</v>
          </cell>
          <cell r="J121">
            <v>10</v>
          </cell>
          <cell r="K121">
            <v>0.30000000000000004</v>
          </cell>
        </row>
        <row r="122">
          <cell r="A122">
            <v>37539</v>
          </cell>
          <cell r="B122" t="str">
            <v>CDB</v>
          </cell>
          <cell r="C122">
            <v>37572</v>
          </cell>
          <cell r="D122">
            <v>2.5</v>
          </cell>
          <cell r="E122">
            <v>5.7999999999999996E-2</v>
          </cell>
          <cell r="F122" t="str">
            <v>BCR</v>
          </cell>
          <cell r="G122">
            <v>-1</v>
          </cell>
          <cell r="H122">
            <v>33</v>
          </cell>
          <cell r="I122">
            <v>2002</v>
          </cell>
          <cell r="J122">
            <v>10</v>
          </cell>
          <cell r="K122">
            <v>0.14499999999999999</v>
          </cell>
        </row>
        <row r="123">
          <cell r="A123">
            <v>37546</v>
          </cell>
          <cell r="B123" t="str">
            <v>CDB</v>
          </cell>
          <cell r="C123">
            <v>37571</v>
          </cell>
          <cell r="D123">
            <v>5</v>
          </cell>
          <cell r="E123">
            <v>4.7500000000000001E-2</v>
          </cell>
          <cell r="F123" t="str">
            <v>BCR</v>
          </cell>
          <cell r="G123">
            <v>-1</v>
          </cell>
          <cell r="H123">
            <v>25</v>
          </cell>
          <cell r="I123">
            <v>2002</v>
          </cell>
          <cell r="J123">
            <v>10</v>
          </cell>
          <cell r="K123">
            <v>0.23749999999999999</v>
          </cell>
        </row>
        <row r="124">
          <cell r="A124">
            <v>37547</v>
          </cell>
          <cell r="B124" t="str">
            <v>CDB</v>
          </cell>
          <cell r="C124">
            <v>37573</v>
          </cell>
          <cell r="D124">
            <v>2</v>
          </cell>
          <cell r="E124">
            <v>4.5499999999999999E-2</v>
          </cell>
          <cell r="F124" t="str">
            <v>BCR</v>
          </cell>
          <cell r="G124">
            <v>-1</v>
          </cell>
          <cell r="H124">
            <v>26</v>
          </cell>
          <cell r="I124">
            <v>2002</v>
          </cell>
          <cell r="J124">
            <v>10</v>
          </cell>
          <cell r="K124">
            <v>9.0999999999999998E-2</v>
          </cell>
        </row>
        <row r="125">
          <cell r="A125">
            <v>37551</v>
          </cell>
          <cell r="B125" t="str">
            <v>CDB</v>
          </cell>
          <cell r="C125">
            <v>37601</v>
          </cell>
          <cell r="D125">
            <v>9.5</v>
          </cell>
          <cell r="E125">
            <v>4.4999999999999998E-2</v>
          </cell>
          <cell r="F125" t="str">
            <v>BCR</v>
          </cell>
          <cell r="G125">
            <v>-1</v>
          </cell>
          <cell r="H125">
            <v>50</v>
          </cell>
          <cell r="I125">
            <v>2002</v>
          </cell>
          <cell r="J125">
            <v>10</v>
          </cell>
          <cell r="K125">
            <v>0.42749999999999999</v>
          </cell>
        </row>
        <row r="126">
          <cell r="A126">
            <v>37557</v>
          </cell>
          <cell r="B126" t="str">
            <v>CDB</v>
          </cell>
          <cell r="C126">
            <v>37571</v>
          </cell>
          <cell r="D126">
            <v>5.9</v>
          </cell>
          <cell r="E126">
            <v>4.3499999999999997E-2</v>
          </cell>
          <cell r="F126" t="str">
            <v>BCR</v>
          </cell>
          <cell r="G126">
            <v>-1</v>
          </cell>
          <cell r="H126">
            <v>14</v>
          </cell>
          <cell r="I126">
            <v>2002</v>
          </cell>
          <cell r="J126">
            <v>10</v>
          </cell>
          <cell r="K126">
            <v>0.25664999999999999</v>
          </cell>
        </row>
        <row r="127">
          <cell r="A127">
            <v>37557</v>
          </cell>
          <cell r="B127" t="str">
            <v>CDB</v>
          </cell>
          <cell r="C127">
            <v>37599</v>
          </cell>
          <cell r="D127">
            <v>3</v>
          </cell>
          <cell r="E127">
            <v>4.9000000000000002E-2</v>
          </cell>
          <cell r="F127" t="str">
            <v>BCR</v>
          </cell>
          <cell r="G127">
            <v>-1</v>
          </cell>
          <cell r="H127">
            <v>42</v>
          </cell>
          <cell r="I127">
            <v>2002</v>
          </cell>
          <cell r="J127">
            <v>10</v>
          </cell>
          <cell r="K127">
            <v>0.14700000000000002</v>
          </cell>
        </row>
        <row r="128">
          <cell r="A128">
            <v>37557</v>
          </cell>
          <cell r="B128" t="str">
            <v>CDB</v>
          </cell>
          <cell r="C128">
            <v>37601</v>
          </cell>
          <cell r="D128">
            <v>2</v>
          </cell>
          <cell r="E128">
            <v>4.9000000000000002E-2</v>
          </cell>
          <cell r="F128" t="str">
            <v>BCR</v>
          </cell>
          <cell r="G128">
            <v>-1</v>
          </cell>
          <cell r="H128">
            <v>44</v>
          </cell>
          <cell r="I128">
            <v>2002</v>
          </cell>
          <cell r="J128">
            <v>10</v>
          </cell>
          <cell r="K128">
            <v>9.8000000000000004E-2</v>
          </cell>
        </row>
        <row r="129">
          <cell r="A129">
            <v>37557</v>
          </cell>
          <cell r="B129" t="str">
            <v>CDB</v>
          </cell>
          <cell r="C129">
            <v>37761</v>
          </cell>
          <cell r="D129">
            <v>2</v>
          </cell>
          <cell r="E129">
            <v>6.5000000000000002E-2</v>
          </cell>
          <cell r="F129" t="str">
            <v>BCR</v>
          </cell>
          <cell r="G129">
            <v>-1</v>
          </cell>
          <cell r="H129">
            <v>204</v>
          </cell>
          <cell r="I129">
            <v>2002</v>
          </cell>
          <cell r="J129">
            <v>10</v>
          </cell>
          <cell r="K129">
            <v>0.13</v>
          </cell>
        </row>
        <row r="130">
          <cell r="A130">
            <v>37566</v>
          </cell>
          <cell r="B130" t="str">
            <v>CDB</v>
          </cell>
          <cell r="C130">
            <v>37601</v>
          </cell>
          <cell r="D130">
            <v>2</v>
          </cell>
          <cell r="E130">
            <v>4.4999999999999998E-2</v>
          </cell>
          <cell r="F130" t="str">
            <v>BCR</v>
          </cell>
          <cell r="G130">
            <v>-1</v>
          </cell>
          <cell r="H130">
            <v>35</v>
          </cell>
          <cell r="I130">
            <v>2002</v>
          </cell>
          <cell r="J130">
            <v>11</v>
          </cell>
          <cell r="K130">
            <v>0.09</v>
          </cell>
        </row>
        <row r="131">
          <cell r="A131">
            <v>37572</v>
          </cell>
          <cell r="B131" t="str">
            <v>CDB</v>
          </cell>
          <cell r="C131">
            <v>37599</v>
          </cell>
          <cell r="D131">
            <v>3</v>
          </cell>
          <cell r="E131">
            <v>0.04</v>
          </cell>
          <cell r="F131" t="str">
            <v>BCR</v>
          </cell>
          <cell r="G131">
            <v>-1</v>
          </cell>
          <cell r="H131">
            <v>27</v>
          </cell>
          <cell r="I131">
            <v>2002</v>
          </cell>
          <cell r="J131">
            <v>11</v>
          </cell>
          <cell r="K131">
            <v>0.12</v>
          </cell>
        </row>
        <row r="132">
          <cell r="A132">
            <v>37573</v>
          </cell>
          <cell r="B132" t="str">
            <v>CDB</v>
          </cell>
          <cell r="C132">
            <v>37761</v>
          </cell>
          <cell r="D132">
            <v>2</v>
          </cell>
          <cell r="E132">
            <v>4.1500000000000002E-2</v>
          </cell>
          <cell r="F132" t="str">
            <v>BCR</v>
          </cell>
          <cell r="G132">
            <v>-1</v>
          </cell>
          <cell r="H132">
            <v>188</v>
          </cell>
          <cell r="I132">
            <v>2002</v>
          </cell>
          <cell r="J132">
            <v>11</v>
          </cell>
          <cell r="K132">
            <v>8.3000000000000004E-2</v>
          </cell>
        </row>
        <row r="133">
          <cell r="A133">
            <v>37575</v>
          </cell>
          <cell r="B133" t="str">
            <v>CDB</v>
          </cell>
          <cell r="C133">
            <v>37761</v>
          </cell>
          <cell r="D133">
            <v>2</v>
          </cell>
          <cell r="E133">
            <v>0.04</v>
          </cell>
          <cell r="F133" t="str">
            <v>BCR</v>
          </cell>
          <cell r="G133">
            <v>-1</v>
          </cell>
          <cell r="H133">
            <v>186</v>
          </cell>
          <cell r="I133">
            <v>2002</v>
          </cell>
          <cell r="J133">
            <v>11</v>
          </cell>
          <cell r="K133">
            <v>0.08</v>
          </cell>
        </row>
        <row r="134">
          <cell r="A134">
            <v>37579</v>
          </cell>
          <cell r="B134" t="str">
            <v>CDB</v>
          </cell>
          <cell r="C134">
            <v>37936</v>
          </cell>
          <cell r="D134">
            <v>0.3</v>
          </cell>
          <cell r="E134">
            <v>5.2499999999999998E-2</v>
          </cell>
          <cell r="F134" t="str">
            <v>BCR</v>
          </cell>
          <cell r="G134">
            <v>-1</v>
          </cell>
          <cell r="H134">
            <v>357</v>
          </cell>
          <cell r="I134">
            <v>2002</v>
          </cell>
          <cell r="J134">
            <v>11</v>
          </cell>
          <cell r="K134">
            <v>1.575E-2</v>
          </cell>
        </row>
        <row r="135">
          <cell r="A135">
            <v>37579</v>
          </cell>
          <cell r="B135" t="str">
            <v>CDB</v>
          </cell>
          <cell r="C135">
            <v>37936</v>
          </cell>
          <cell r="D135">
            <v>2</v>
          </cell>
          <cell r="E135">
            <v>5.2499999999999998E-2</v>
          </cell>
          <cell r="F135" t="str">
            <v>BCR</v>
          </cell>
          <cell r="G135">
            <v>-1</v>
          </cell>
          <cell r="H135">
            <v>357</v>
          </cell>
          <cell r="I135">
            <v>2002</v>
          </cell>
          <cell r="J135">
            <v>11</v>
          </cell>
          <cell r="K135">
            <v>0.105</v>
          </cell>
        </row>
        <row r="136">
          <cell r="A136">
            <v>37580</v>
          </cell>
          <cell r="B136" t="str">
            <v>CDB</v>
          </cell>
          <cell r="C136">
            <v>37943</v>
          </cell>
          <cell r="D136">
            <v>2</v>
          </cell>
          <cell r="E136">
            <v>5.2000000000000005E-2</v>
          </cell>
          <cell r="F136" t="str">
            <v>BCR</v>
          </cell>
          <cell r="G136">
            <v>-1</v>
          </cell>
          <cell r="H136">
            <v>363</v>
          </cell>
          <cell r="I136">
            <v>2002</v>
          </cell>
          <cell r="J136">
            <v>11</v>
          </cell>
          <cell r="K136">
            <v>0.10400000000000001</v>
          </cell>
        </row>
        <row r="137">
          <cell r="A137">
            <v>37586</v>
          </cell>
          <cell r="B137" t="str">
            <v>CDB</v>
          </cell>
          <cell r="C137">
            <v>37607</v>
          </cell>
          <cell r="D137">
            <v>1</v>
          </cell>
          <cell r="E137">
            <v>3.6499999999999998E-2</v>
          </cell>
          <cell r="F137" t="str">
            <v>BCR</v>
          </cell>
          <cell r="G137">
            <v>-1</v>
          </cell>
          <cell r="H137">
            <v>21</v>
          </cell>
          <cell r="I137">
            <v>2002</v>
          </cell>
          <cell r="J137">
            <v>11</v>
          </cell>
          <cell r="K137">
            <v>3.6499999999999998E-2</v>
          </cell>
        </row>
        <row r="138">
          <cell r="A138">
            <v>37628</v>
          </cell>
          <cell r="B138" t="str">
            <v>CDB</v>
          </cell>
          <cell r="C138">
            <v>37761</v>
          </cell>
          <cell r="D138">
            <v>1</v>
          </cell>
          <cell r="E138">
            <v>3.85E-2</v>
          </cell>
          <cell r="F138" t="str">
            <v>BCR</v>
          </cell>
          <cell r="G138">
            <v>-1</v>
          </cell>
          <cell r="H138">
            <v>133</v>
          </cell>
          <cell r="I138">
            <v>2003</v>
          </cell>
          <cell r="J138">
            <v>1</v>
          </cell>
          <cell r="K138">
            <v>3.85E-2</v>
          </cell>
        </row>
        <row r="139">
          <cell r="A139">
            <v>37631</v>
          </cell>
          <cell r="B139" t="str">
            <v>CDB</v>
          </cell>
          <cell r="C139">
            <v>37648</v>
          </cell>
          <cell r="D139">
            <v>15</v>
          </cell>
          <cell r="E139">
            <v>3.7999999999999999E-2</v>
          </cell>
          <cell r="F139" t="str">
            <v>BCR</v>
          </cell>
          <cell r="G139">
            <v>-1</v>
          </cell>
          <cell r="H139">
            <v>17</v>
          </cell>
          <cell r="I139">
            <v>2003</v>
          </cell>
          <cell r="J139">
            <v>1</v>
          </cell>
          <cell r="K139">
            <v>0.56999999999999995</v>
          </cell>
        </row>
        <row r="140">
          <cell r="A140">
            <v>37634</v>
          </cell>
          <cell r="B140" t="str">
            <v>CDB</v>
          </cell>
          <cell r="C140">
            <v>37648</v>
          </cell>
          <cell r="D140">
            <v>15</v>
          </cell>
          <cell r="E140">
            <v>3.7999999999999999E-2</v>
          </cell>
          <cell r="F140" t="str">
            <v>BCR</v>
          </cell>
          <cell r="G140">
            <v>-1</v>
          </cell>
          <cell r="H140">
            <v>14</v>
          </cell>
          <cell r="I140">
            <v>2003</v>
          </cell>
          <cell r="J140">
            <v>1</v>
          </cell>
          <cell r="K140">
            <v>0.56999999999999995</v>
          </cell>
        </row>
        <row r="141">
          <cell r="A141">
            <v>37644</v>
          </cell>
          <cell r="B141" t="str">
            <v>CDB</v>
          </cell>
          <cell r="C141">
            <v>37659</v>
          </cell>
          <cell r="D141">
            <v>2</v>
          </cell>
          <cell r="E141">
            <v>3.6499999999999998E-2</v>
          </cell>
          <cell r="F141" t="str">
            <v>BCR</v>
          </cell>
          <cell r="G141">
            <v>-1</v>
          </cell>
          <cell r="H141">
            <v>15</v>
          </cell>
          <cell r="I141">
            <v>2003</v>
          </cell>
          <cell r="J141">
            <v>1</v>
          </cell>
          <cell r="K141">
            <v>7.2999999999999995E-2</v>
          </cell>
        </row>
        <row r="142">
          <cell r="A142">
            <v>37644</v>
          </cell>
          <cell r="B142" t="str">
            <v>CDB</v>
          </cell>
          <cell r="C142">
            <v>37803</v>
          </cell>
          <cell r="D142">
            <v>1</v>
          </cell>
          <cell r="E142">
            <v>3.6200000000000003E-2</v>
          </cell>
          <cell r="F142" t="str">
            <v>BCR</v>
          </cell>
          <cell r="G142">
            <v>-1</v>
          </cell>
          <cell r="H142">
            <v>159</v>
          </cell>
          <cell r="I142">
            <v>2003</v>
          </cell>
          <cell r="J142">
            <v>1</v>
          </cell>
          <cell r="K142">
            <v>3.6200000000000003E-2</v>
          </cell>
        </row>
        <row r="143">
          <cell r="A143">
            <v>37648</v>
          </cell>
          <cell r="B143" t="str">
            <v>CDB</v>
          </cell>
          <cell r="C143">
            <v>37803</v>
          </cell>
          <cell r="D143">
            <v>2</v>
          </cell>
          <cell r="E143">
            <v>3.8300000000000001E-2</v>
          </cell>
          <cell r="F143" t="str">
            <v>BCR</v>
          </cell>
          <cell r="G143">
            <v>-1</v>
          </cell>
          <cell r="H143">
            <v>155</v>
          </cell>
          <cell r="I143">
            <v>2003</v>
          </cell>
          <cell r="J143">
            <v>1</v>
          </cell>
          <cell r="K143">
            <v>7.6600000000000001E-2</v>
          </cell>
        </row>
        <row r="144">
          <cell r="A144">
            <v>37649</v>
          </cell>
          <cell r="B144" t="str">
            <v>CDB</v>
          </cell>
          <cell r="C144">
            <v>37659</v>
          </cell>
          <cell r="D144">
            <v>3</v>
          </cell>
          <cell r="E144">
            <v>3.6000000000000004E-2</v>
          </cell>
          <cell r="F144" t="str">
            <v>BCR</v>
          </cell>
          <cell r="G144">
            <v>-1</v>
          </cell>
          <cell r="H144">
            <v>10</v>
          </cell>
          <cell r="I144">
            <v>2003</v>
          </cell>
          <cell r="J144">
            <v>1</v>
          </cell>
          <cell r="K144">
            <v>0.10800000000000001</v>
          </cell>
        </row>
        <row r="145">
          <cell r="A145">
            <v>37649</v>
          </cell>
          <cell r="B145" t="str">
            <v>CDB</v>
          </cell>
          <cell r="C145">
            <v>37803</v>
          </cell>
          <cell r="D145">
            <v>2</v>
          </cell>
          <cell r="E145">
            <v>3.85E-2</v>
          </cell>
          <cell r="F145" t="str">
            <v>BCR</v>
          </cell>
          <cell r="G145">
            <v>-1</v>
          </cell>
          <cell r="H145">
            <v>154</v>
          </cell>
          <cell r="I145">
            <v>2003</v>
          </cell>
          <cell r="J145">
            <v>1</v>
          </cell>
          <cell r="K145">
            <v>7.6999999999999999E-2</v>
          </cell>
        </row>
        <row r="146">
          <cell r="A146">
            <v>37649</v>
          </cell>
          <cell r="B146" t="str">
            <v>CDB</v>
          </cell>
          <cell r="C146">
            <v>37846</v>
          </cell>
          <cell r="D146">
            <v>18</v>
          </cell>
          <cell r="E146">
            <v>4.5199999999999997E-2</v>
          </cell>
          <cell r="F146" t="str">
            <v>BCR</v>
          </cell>
          <cell r="G146">
            <v>-1</v>
          </cell>
          <cell r="H146">
            <v>197</v>
          </cell>
          <cell r="I146">
            <v>2003</v>
          </cell>
          <cell r="J146">
            <v>1</v>
          </cell>
          <cell r="K146">
            <v>0.81359999999999999</v>
          </cell>
        </row>
        <row r="147">
          <cell r="A147">
            <v>37650</v>
          </cell>
          <cell r="B147" t="str">
            <v>CDB</v>
          </cell>
          <cell r="C147">
            <v>37659</v>
          </cell>
          <cell r="D147">
            <v>12</v>
          </cell>
          <cell r="E147">
            <v>4.0099999999999997E-2</v>
          </cell>
          <cell r="F147" t="str">
            <v>BCR</v>
          </cell>
          <cell r="G147">
            <v>-1</v>
          </cell>
          <cell r="H147">
            <v>9</v>
          </cell>
          <cell r="I147">
            <v>2003</v>
          </cell>
          <cell r="J147">
            <v>1</v>
          </cell>
          <cell r="K147">
            <v>0.48119999999999996</v>
          </cell>
        </row>
        <row r="148">
          <cell r="A148">
            <v>37650</v>
          </cell>
          <cell r="B148" t="str">
            <v>CDB</v>
          </cell>
          <cell r="C148">
            <v>37761</v>
          </cell>
          <cell r="D148">
            <v>2</v>
          </cell>
          <cell r="E148">
            <v>3.85E-2</v>
          </cell>
          <cell r="F148" t="str">
            <v>BCR</v>
          </cell>
          <cell r="G148">
            <v>-1</v>
          </cell>
          <cell r="H148">
            <v>111</v>
          </cell>
          <cell r="I148">
            <v>2003</v>
          </cell>
          <cell r="J148">
            <v>1</v>
          </cell>
          <cell r="K148">
            <v>7.6999999999999999E-2</v>
          </cell>
        </row>
        <row r="149">
          <cell r="A149">
            <v>37651</v>
          </cell>
          <cell r="B149" t="str">
            <v>CDB</v>
          </cell>
          <cell r="C149">
            <v>37761</v>
          </cell>
          <cell r="D149">
            <v>3</v>
          </cell>
          <cell r="E149">
            <v>3.85E-2</v>
          </cell>
          <cell r="F149" t="str">
            <v>BCR</v>
          </cell>
          <cell r="G149">
            <v>-1</v>
          </cell>
          <cell r="H149">
            <v>110</v>
          </cell>
          <cell r="I149">
            <v>2003</v>
          </cell>
          <cell r="J149">
            <v>1</v>
          </cell>
          <cell r="K149">
            <v>0.11549999999999999</v>
          </cell>
        </row>
        <row r="150">
          <cell r="A150">
            <v>37652</v>
          </cell>
          <cell r="B150" t="str">
            <v>CDB</v>
          </cell>
          <cell r="C150">
            <v>37659</v>
          </cell>
          <cell r="D150">
            <v>1</v>
          </cell>
          <cell r="E150">
            <v>3.6000000000000004E-2</v>
          </cell>
          <cell r="F150" t="str">
            <v>BCR</v>
          </cell>
          <cell r="G150">
            <v>-1</v>
          </cell>
          <cell r="H150">
            <v>7</v>
          </cell>
          <cell r="I150">
            <v>2003</v>
          </cell>
          <cell r="J150">
            <v>1</v>
          </cell>
          <cell r="K150">
            <v>3.6000000000000004E-2</v>
          </cell>
        </row>
        <row r="151">
          <cell r="A151">
            <v>37656</v>
          </cell>
          <cell r="B151" t="str">
            <v>CDB</v>
          </cell>
          <cell r="C151">
            <v>37761</v>
          </cell>
          <cell r="D151">
            <v>2</v>
          </cell>
          <cell r="E151">
            <v>3.85E-2</v>
          </cell>
          <cell r="F151" t="str">
            <v>BCR</v>
          </cell>
          <cell r="G151">
            <v>-1</v>
          </cell>
          <cell r="H151">
            <v>105</v>
          </cell>
          <cell r="I151">
            <v>2003</v>
          </cell>
          <cell r="J151">
            <v>2</v>
          </cell>
          <cell r="K151">
            <v>7.6999999999999999E-2</v>
          </cell>
        </row>
        <row r="152">
          <cell r="A152">
            <v>37662</v>
          </cell>
          <cell r="B152" t="str">
            <v>CDB</v>
          </cell>
          <cell r="C152">
            <v>38176</v>
          </cell>
          <cell r="D152">
            <v>4</v>
          </cell>
          <cell r="E152">
            <v>4.9299999999999997E-2</v>
          </cell>
          <cell r="F152" t="str">
            <v>BCR</v>
          </cell>
          <cell r="G152">
            <v>-1</v>
          </cell>
          <cell r="H152">
            <v>514</v>
          </cell>
          <cell r="I152">
            <v>2003</v>
          </cell>
          <cell r="J152">
            <v>2</v>
          </cell>
          <cell r="K152">
            <v>0.19719999999999999</v>
          </cell>
        </row>
        <row r="153">
          <cell r="A153">
            <v>37663</v>
          </cell>
          <cell r="B153" t="str">
            <v>CDB</v>
          </cell>
          <cell r="C153">
            <v>37966</v>
          </cell>
          <cell r="D153">
            <v>1</v>
          </cell>
          <cell r="E153">
            <v>4.2500000000000003E-2</v>
          </cell>
          <cell r="F153" t="str">
            <v>BCR</v>
          </cell>
          <cell r="G153">
            <v>-1</v>
          </cell>
          <cell r="H153">
            <v>303</v>
          </cell>
          <cell r="I153">
            <v>2003</v>
          </cell>
          <cell r="J153">
            <v>2</v>
          </cell>
          <cell r="K153">
            <v>4.2500000000000003E-2</v>
          </cell>
        </row>
        <row r="154">
          <cell r="A154">
            <v>37665</v>
          </cell>
          <cell r="B154" t="str">
            <v>CDB</v>
          </cell>
          <cell r="C154">
            <v>37761</v>
          </cell>
          <cell r="D154">
            <v>6</v>
          </cell>
          <cell r="E154">
            <v>3.85E-2</v>
          </cell>
          <cell r="F154" t="str">
            <v>BCR</v>
          </cell>
          <cell r="G154">
            <v>-1</v>
          </cell>
          <cell r="H154">
            <v>96</v>
          </cell>
          <cell r="I154">
            <v>2003</v>
          </cell>
          <cell r="J154">
            <v>2</v>
          </cell>
          <cell r="K154">
            <v>0.23099999999999998</v>
          </cell>
        </row>
        <row r="155">
          <cell r="A155">
            <v>37666</v>
          </cell>
          <cell r="B155" t="str">
            <v>CDB</v>
          </cell>
          <cell r="C155">
            <v>37874</v>
          </cell>
          <cell r="D155">
            <v>4</v>
          </cell>
          <cell r="E155">
            <v>4.1200000000000001E-2</v>
          </cell>
          <cell r="F155" t="str">
            <v>BCR</v>
          </cell>
          <cell r="G155">
            <v>-1</v>
          </cell>
          <cell r="H155">
            <v>208</v>
          </cell>
          <cell r="I155">
            <v>2003</v>
          </cell>
          <cell r="J155">
            <v>2</v>
          </cell>
          <cell r="K155">
            <v>0.1648</v>
          </cell>
        </row>
        <row r="156">
          <cell r="A156">
            <v>37669</v>
          </cell>
          <cell r="B156" t="str">
            <v>CDB</v>
          </cell>
          <cell r="C156">
            <v>37790</v>
          </cell>
          <cell r="D156">
            <v>5</v>
          </cell>
          <cell r="E156">
            <v>3.9E-2</v>
          </cell>
          <cell r="F156" t="str">
            <v>BCR</v>
          </cell>
          <cell r="G156">
            <v>-1</v>
          </cell>
          <cell r="H156">
            <v>121</v>
          </cell>
          <cell r="I156">
            <v>2003</v>
          </cell>
          <cell r="J156">
            <v>2</v>
          </cell>
          <cell r="K156">
            <v>0.19500000000000001</v>
          </cell>
        </row>
        <row r="157">
          <cell r="A157">
            <v>37672</v>
          </cell>
          <cell r="B157" t="str">
            <v>CDB</v>
          </cell>
          <cell r="C157">
            <v>37761</v>
          </cell>
          <cell r="D157">
            <v>2.2999999999999998</v>
          </cell>
          <cell r="E157">
            <v>4.1500000000000002E-2</v>
          </cell>
          <cell r="F157" t="str">
            <v>BCR</v>
          </cell>
          <cell r="G157">
            <v>-1</v>
          </cell>
          <cell r="H157">
            <v>89</v>
          </cell>
          <cell r="I157">
            <v>2003</v>
          </cell>
          <cell r="J157">
            <v>2</v>
          </cell>
          <cell r="K157">
            <v>9.5449999999999993E-2</v>
          </cell>
        </row>
        <row r="158">
          <cell r="A158">
            <v>37673</v>
          </cell>
          <cell r="B158" t="str">
            <v>CDB</v>
          </cell>
          <cell r="C158">
            <v>37803</v>
          </cell>
          <cell r="D158">
            <v>10</v>
          </cell>
          <cell r="E158">
            <v>0.04</v>
          </cell>
          <cell r="F158" t="str">
            <v>BCR</v>
          </cell>
          <cell r="G158">
            <v>-1</v>
          </cell>
          <cell r="H158">
            <v>130</v>
          </cell>
          <cell r="I158">
            <v>2003</v>
          </cell>
          <cell r="J158">
            <v>2</v>
          </cell>
          <cell r="K158">
            <v>0.4</v>
          </cell>
        </row>
        <row r="159">
          <cell r="A159">
            <v>37673</v>
          </cell>
          <cell r="B159" t="str">
            <v>CDB</v>
          </cell>
          <cell r="C159">
            <v>38393</v>
          </cell>
          <cell r="D159">
            <v>4</v>
          </cell>
          <cell r="E159">
            <v>6.0999999999999999E-2</v>
          </cell>
          <cell r="F159" t="str">
            <v>BCR</v>
          </cell>
          <cell r="G159">
            <v>-1</v>
          </cell>
          <cell r="H159">
            <v>720</v>
          </cell>
          <cell r="I159">
            <v>2003</v>
          </cell>
          <cell r="J159">
            <v>2</v>
          </cell>
          <cell r="K159">
            <v>0.24399999999999999</v>
          </cell>
        </row>
        <row r="160">
          <cell r="A160">
            <v>37676</v>
          </cell>
          <cell r="B160" t="str">
            <v>CDB</v>
          </cell>
          <cell r="C160">
            <v>37761</v>
          </cell>
          <cell r="D160">
            <v>2.2999999999999998</v>
          </cell>
          <cell r="E160">
            <v>3.85E-2</v>
          </cell>
          <cell r="F160" t="str">
            <v>BCR</v>
          </cell>
          <cell r="G160">
            <v>-1</v>
          </cell>
          <cell r="H160">
            <v>85</v>
          </cell>
          <cell r="I160">
            <v>2003</v>
          </cell>
          <cell r="J160">
            <v>2</v>
          </cell>
          <cell r="K160">
            <v>8.854999999999999E-2</v>
          </cell>
        </row>
        <row r="161">
          <cell r="A161">
            <v>37676</v>
          </cell>
          <cell r="B161" t="str">
            <v>CDB</v>
          </cell>
          <cell r="C161">
            <v>37803</v>
          </cell>
          <cell r="D161">
            <v>2</v>
          </cell>
          <cell r="E161">
            <v>3.7999999999999999E-2</v>
          </cell>
          <cell r="F161" t="str">
            <v>BCR</v>
          </cell>
          <cell r="G161">
            <v>-1</v>
          </cell>
          <cell r="H161">
            <v>127</v>
          </cell>
          <cell r="I161">
            <v>2003</v>
          </cell>
          <cell r="J161">
            <v>2</v>
          </cell>
          <cell r="K161">
            <v>7.5999999999999998E-2</v>
          </cell>
        </row>
        <row r="162">
          <cell r="A162">
            <v>37676</v>
          </cell>
          <cell r="B162" t="str">
            <v>CDB</v>
          </cell>
          <cell r="C162">
            <v>37816</v>
          </cell>
          <cell r="D162">
            <v>0.5</v>
          </cell>
          <cell r="E162">
            <v>4.1700000000000001E-2</v>
          </cell>
          <cell r="F162" t="str">
            <v>BCR</v>
          </cell>
          <cell r="G162">
            <v>-1</v>
          </cell>
          <cell r="H162">
            <v>140</v>
          </cell>
          <cell r="I162">
            <v>2003</v>
          </cell>
          <cell r="J162">
            <v>2</v>
          </cell>
          <cell r="K162">
            <v>2.085E-2</v>
          </cell>
        </row>
        <row r="163">
          <cell r="A163">
            <v>37677</v>
          </cell>
          <cell r="B163" t="str">
            <v>CDB</v>
          </cell>
          <cell r="C163">
            <v>37803</v>
          </cell>
          <cell r="D163">
            <v>20</v>
          </cell>
          <cell r="E163">
            <v>4.0800000000000003E-2</v>
          </cell>
          <cell r="F163" t="str">
            <v>BCR</v>
          </cell>
          <cell r="G163">
            <v>-1</v>
          </cell>
          <cell r="H163">
            <v>126</v>
          </cell>
          <cell r="I163">
            <v>2003</v>
          </cell>
          <cell r="J163">
            <v>2</v>
          </cell>
          <cell r="K163">
            <v>0.81600000000000006</v>
          </cell>
        </row>
        <row r="164">
          <cell r="A164">
            <v>37678</v>
          </cell>
          <cell r="B164" t="str">
            <v>CDB</v>
          </cell>
          <cell r="C164">
            <v>37761</v>
          </cell>
          <cell r="D164">
            <v>2</v>
          </cell>
          <cell r="E164">
            <v>3.85E-2</v>
          </cell>
          <cell r="F164" t="str">
            <v>BCR</v>
          </cell>
          <cell r="G164">
            <v>-1</v>
          </cell>
          <cell r="H164">
            <v>83</v>
          </cell>
          <cell r="I164">
            <v>2003</v>
          </cell>
          <cell r="J164">
            <v>2</v>
          </cell>
          <cell r="K164">
            <v>7.6999999999999999E-2</v>
          </cell>
        </row>
        <row r="165">
          <cell r="A165">
            <v>37679</v>
          </cell>
          <cell r="B165" t="str">
            <v>CDB</v>
          </cell>
          <cell r="C165">
            <v>37713</v>
          </cell>
          <cell r="D165">
            <v>20</v>
          </cell>
          <cell r="E165">
            <v>3.7499999999999999E-2</v>
          </cell>
          <cell r="F165" t="str">
            <v>BCR</v>
          </cell>
          <cell r="G165">
            <v>-1</v>
          </cell>
          <cell r="H165">
            <v>34</v>
          </cell>
          <cell r="I165">
            <v>2003</v>
          </cell>
          <cell r="J165">
            <v>2</v>
          </cell>
          <cell r="K165">
            <v>0.75</v>
          </cell>
        </row>
        <row r="166">
          <cell r="A166">
            <v>37679</v>
          </cell>
          <cell r="B166" t="str">
            <v>CDB</v>
          </cell>
          <cell r="C166">
            <v>37761</v>
          </cell>
          <cell r="D166">
            <v>1</v>
          </cell>
          <cell r="E166">
            <v>3.85E-2</v>
          </cell>
          <cell r="F166" t="str">
            <v>BCR</v>
          </cell>
          <cell r="G166">
            <v>-1</v>
          </cell>
          <cell r="H166">
            <v>82</v>
          </cell>
          <cell r="I166">
            <v>2003</v>
          </cell>
          <cell r="J166">
            <v>2</v>
          </cell>
          <cell r="K166">
            <v>3.85E-2</v>
          </cell>
        </row>
        <row r="167">
          <cell r="A167">
            <v>37679</v>
          </cell>
          <cell r="B167" t="str">
            <v>CDB</v>
          </cell>
          <cell r="C167">
            <v>37803</v>
          </cell>
          <cell r="D167">
            <v>12</v>
          </cell>
          <cell r="E167">
            <v>3.8900000000000004E-2</v>
          </cell>
          <cell r="F167" t="str">
            <v>BCR</v>
          </cell>
          <cell r="G167">
            <v>-1</v>
          </cell>
          <cell r="H167">
            <v>124</v>
          </cell>
          <cell r="I167">
            <v>2003</v>
          </cell>
          <cell r="J167">
            <v>2</v>
          </cell>
          <cell r="K167">
            <v>0.46680000000000005</v>
          </cell>
        </row>
        <row r="168">
          <cell r="A168">
            <v>37679</v>
          </cell>
          <cell r="B168" t="str">
            <v>CDB</v>
          </cell>
          <cell r="C168">
            <v>37816</v>
          </cell>
          <cell r="D168">
            <v>2</v>
          </cell>
          <cell r="E168">
            <v>3.9E-2</v>
          </cell>
          <cell r="F168" t="str">
            <v>BCR</v>
          </cell>
          <cell r="G168">
            <v>-1</v>
          </cell>
          <cell r="H168">
            <v>137</v>
          </cell>
          <cell r="I168">
            <v>2003</v>
          </cell>
          <cell r="J168">
            <v>2</v>
          </cell>
          <cell r="K168">
            <v>7.8E-2</v>
          </cell>
        </row>
        <row r="169">
          <cell r="A169">
            <v>37679</v>
          </cell>
          <cell r="B169" t="str">
            <v>CDB</v>
          </cell>
          <cell r="C169">
            <v>38393</v>
          </cell>
          <cell r="D169">
            <v>5</v>
          </cell>
          <cell r="E169">
            <v>6.0499999999999998E-2</v>
          </cell>
          <cell r="F169" t="str">
            <v>BCR</v>
          </cell>
          <cell r="G169">
            <v>-1</v>
          </cell>
          <cell r="H169">
            <v>714</v>
          </cell>
          <cell r="I169">
            <v>2003</v>
          </cell>
          <cell r="J169">
            <v>2</v>
          </cell>
          <cell r="K169">
            <v>0.30249999999999999</v>
          </cell>
        </row>
        <row r="170">
          <cell r="A170">
            <v>37680</v>
          </cell>
          <cell r="B170" t="str">
            <v>CDB</v>
          </cell>
          <cell r="C170">
            <v>37809</v>
          </cell>
          <cell r="D170">
            <v>3</v>
          </cell>
          <cell r="E170">
            <v>3.9E-2</v>
          </cell>
          <cell r="F170" t="str">
            <v>BCR</v>
          </cell>
          <cell r="G170">
            <v>-1</v>
          </cell>
          <cell r="H170">
            <v>129</v>
          </cell>
          <cell r="I170">
            <v>2003</v>
          </cell>
          <cell r="J170">
            <v>2</v>
          </cell>
          <cell r="K170">
            <v>0.11699999999999999</v>
          </cell>
        </row>
        <row r="171">
          <cell r="A171">
            <v>37680</v>
          </cell>
          <cell r="B171" t="str">
            <v>CDB</v>
          </cell>
          <cell r="C171">
            <v>37816</v>
          </cell>
          <cell r="D171">
            <v>0.5</v>
          </cell>
          <cell r="E171">
            <v>4.1700000000000001E-2</v>
          </cell>
          <cell r="F171" t="str">
            <v>BCR</v>
          </cell>
          <cell r="G171">
            <v>-1</v>
          </cell>
          <cell r="H171">
            <v>136</v>
          </cell>
          <cell r="I171">
            <v>2003</v>
          </cell>
          <cell r="J171">
            <v>2</v>
          </cell>
          <cell r="K171">
            <v>2.085E-2</v>
          </cell>
        </row>
        <row r="172">
          <cell r="A172">
            <v>37683</v>
          </cell>
          <cell r="B172" t="str">
            <v>CDB</v>
          </cell>
          <cell r="C172">
            <v>37789</v>
          </cell>
          <cell r="D172">
            <v>10</v>
          </cell>
          <cell r="E172">
            <v>0.04</v>
          </cell>
          <cell r="F172" t="str">
            <v>BCR</v>
          </cell>
          <cell r="G172">
            <v>-1</v>
          </cell>
          <cell r="H172">
            <v>106</v>
          </cell>
          <cell r="I172">
            <v>2003</v>
          </cell>
          <cell r="J172">
            <v>3</v>
          </cell>
          <cell r="K172">
            <v>0.4</v>
          </cell>
        </row>
        <row r="173">
          <cell r="A173">
            <v>37683</v>
          </cell>
          <cell r="B173" t="str">
            <v>CDB</v>
          </cell>
          <cell r="C173">
            <v>37803</v>
          </cell>
          <cell r="D173">
            <v>10</v>
          </cell>
          <cell r="E173">
            <v>4.0800000000000003E-2</v>
          </cell>
          <cell r="F173" t="str">
            <v>BCR</v>
          </cell>
          <cell r="G173">
            <v>-1</v>
          </cell>
          <cell r="H173">
            <v>120</v>
          </cell>
          <cell r="I173">
            <v>2003</v>
          </cell>
          <cell r="J173">
            <v>3</v>
          </cell>
          <cell r="K173">
            <v>0.40800000000000003</v>
          </cell>
        </row>
        <row r="174">
          <cell r="A174">
            <v>37683</v>
          </cell>
          <cell r="B174" t="str">
            <v>CDB</v>
          </cell>
          <cell r="C174">
            <v>37809</v>
          </cell>
          <cell r="D174">
            <v>25</v>
          </cell>
          <cell r="E174">
            <v>3.9800000000000002E-2</v>
          </cell>
          <cell r="F174" t="str">
            <v>BCR</v>
          </cell>
          <cell r="G174">
            <v>-1</v>
          </cell>
          <cell r="H174">
            <v>126</v>
          </cell>
          <cell r="I174">
            <v>2003</v>
          </cell>
          <cell r="J174">
            <v>3</v>
          </cell>
          <cell r="K174">
            <v>0.99500000000000011</v>
          </cell>
        </row>
        <row r="175">
          <cell r="A175">
            <v>37684</v>
          </cell>
          <cell r="B175" t="str">
            <v>CDB</v>
          </cell>
          <cell r="C175">
            <v>37713</v>
          </cell>
          <cell r="D175">
            <v>15</v>
          </cell>
          <cell r="E175">
            <v>3.7499999999999999E-2</v>
          </cell>
          <cell r="F175" t="str">
            <v>BCR</v>
          </cell>
          <cell r="G175">
            <v>-1</v>
          </cell>
          <cell r="H175">
            <v>29</v>
          </cell>
          <cell r="I175">
            <v>2003</v>
          </cell>
          <cell r="J175">
            <v>3</v>
          </cell>
          <cell r="K175">
            <v>0.5625</v>
          </cell>
        </row>
        <row r="176">
          <cell r="A176">
            <v>37685</v>
          </cell>
          <cell r="B176" t="str">
            <v>CDB</v>
          </cell>
          <cell r="C176">
            <v>37816</v>
          </cell>
          <cell r="D176">
            <v>1</v>
          </cell>
          <cell r="E176">
            <v>4.1749999999999995E-2</v>
          </cell>
          <cell r="F176" t="str">
            <v>BCR</v>
          </cell>
          <cell r="G176">
            <v>-1</v>
          </cell>
          <cell r="H176">
            <v>131</v>
          </cell>
          <cell r="I176">
            <v>2003</v>
          </cell>
          <cell r="J176">
            <v>3</v>
          </cell>
          <cell r="K176">
            <v>4.1749999999999995E-2</v>
          </cell>
        </row>
        <row r="177">
          <cell r="A177">
            <v>37685</v>
          </cell>
          <cell r="B177" t="str">
            <v>CDB</v>
          </cell>
          <cell r="C177">
            <v>38393</v>
          </cell>
          <cell r="D177">
            <v>12</v>
          </cell>
          <cell r="E177">
            <v>6.3200000000000006E-2</v>
          </cell>
          <cell r="F177" t="str">
            <v>BCR</v>
          </cell>
          <cell r="G177">
            <v>-1</v>
          </cell>
          <cell r="H177">
            <v>708</v>
          </cell>
          <cell r="I177">
            <v>2003</v>
          </cell>
          <cell r="J177">
            <v>3</v>
          </cell>
          <cell r="K177">
            <v>0.75840000000000007</v>
          </cell>
        </row>
        <row r="178">
          <cell r="A178">
            <v>37686</v>
          </cell>
          <cell r="B178" t="str">
            <v>CDB</v>
          </cell>
          <cell r="C178">
            <v>37846</v>
          </cell>
          <cell r="D178">
            <v>3</v>
          </cell>
          <cell r="E178">
            <v>0.04</v>
          </cell>
          <cell r="F178" t="str">
            <v>BCR</v>
          </cell>
          <cell r="G178">
            <v>-1</v>
          </cell>
          <cell r="H178">
            <v>160</v>
          </cell>
          <cell r="I178">
            <v>2003</v>
          </cell>
          <cell r="J178">
            <v>3</v>
          </cell>
          <cell r="K178">
            <v>0.12</v>
          </cell>
        </row>
        <row r="179">
          <cell r="A179">
            <v>37686</v>
          </cell>
          <cell r="B179" t="str">
            <v>CDB</v>
          </cell>
          <cell r="C179">
            <v>38393</v>
          </cell>
          <cell r="D179">
            <v>10</v>
          </cell>
          <cell r="E179">
            <v>6.3200000000000006E-2</v>
          </cell>
          <cell r="F179" t="str">
            <v>BCR</v>
          </cell>
          <cell r="G179">
            <v>-1</v>
          </cell>
          <cell r="H179">
            <v>707</v>
          </cell>
          <cell r="I179">
            <v>2003</v>
          </cell>
          <cell r="J179">
            <v>3</v>
          </cell>
          <cell r="K179">
            <v>0.63200000000000012</v>
          </cell>
        </row>
        <row r="180">
          <cell r="A180">
            <v>37687</v>
          </cell>
          <cell r="B180" t="str">
            <v>CDB</v>
          </cell>
          <cell r="C180">
            <v>38393</v>
          </cell>
          <cell r="D180">
            <v>8</v>
          </cell>
          <cell r="E180">
            <v>6.3200000000000006E-2</v>
          </cell>
          <cell r="F180" t="str">
            <v>BCR</v>
          </cell>
          <cell r="G180">
            <v>-1</v>
          </cell>
          <cell r="H180">
            <v>706</v>
          </cell>
          <cell r="I180">
            <v>2003</v>
          </cell>
          <cell r="J180">
            <v>3</v>
          </cell>
          <cell r="K180">
            <v>0.50560000000000005</v>
          </cell>
        </row>
        <row r="181">
          <cell r="A181">
            <v>37690</v>
          </cell>
          <cell r="B181" t="str">
            <v>CDB</v>
          </cell>
          <cell r="C181">
            <v>38027</v>
          </cell>
          <cell r="D181">
            <v>0.7</v>
          </cell>
          <cell r="E181">
            <v>4.4000000000000004E-2</v>
          </cell>
          <cell r="F181" t="str">
            <v>BCR</v>
          </cell>
          <cell r="G181">
            <v>-1</v>
          </cell>
          <cell r="H181">
            <v>337</v>
          </cell>
          <cell r="I181">
            <v>2003</v>
          </cell>
          <cell r="J181">
            <v>3</v>
          </cell>
          <cell r="K181">
            <v>3.0800000000000001E-2</v>
          </cell>
        </row>
        <row r="182">
          <cell r="A182">
            <v>37690</v>
          </cell>
          <cell r="B182" t="str">
            <v>CDB</v>
          </cell>
          <cell r="C182">
            <v>38176</v>
          </cell>
          <cell r="D182">
            <v>4</v>
          </cell>
          <cell r="E182">
            <v>5.2600000000000001E-2</v>
          </cell>
          <cell r="F182" t="str">
            <v>BCR</v>
          </cell>
          <cell r="G182">
            <v>-1</v>
          </cell>
          <cell r="H182">
            <v>486</v>
          </cell>
          <cell r="I182">
            <v>2003</v>
          </cell>
          <cell r="J182">
            <v>3</v>
          </cell>
          <cell r="K182">
            <v>0.2104</v>
          </cell>
        </row>
        <row r="183">
          <cell r="A183">
            <v>37691</v>
          </cell>
          <cell r="B183" t="str">
            <v>CDB</v>
          </cell>
          <cell r="C183">
            <v>37840</v>
          </cell>
          <cell r="D183">
            <v>3</v>
          </cell>
          <cell r="E183">
            <v>3.95E-2</v>
          </cell>
          <cell r="F183" t="str">
            <v>BCR</v>
          </cell>
          <cell r="G183">
            <v>-1</v>
          </cell>
          <cell r="H183">
            <v>149</v>
          </cell>
          <cell r="I183">
            <v>2003</v>
          </cell>
          <cell r="J183">
            <v>3</v>
          </cell>
          <cell r="K183">
            <v>0.11849999999999999</v>
          </cell>
        </row>
        <row r="184">
          <cell r="A184">
            <v>37691</v>
          </cell>
          <cell r="B184" t="str">
            <v>CDB</v>
          </cell>
          <cell r="C184">
            <v>37966</v>
          </cell>
          <cell r="D184">
            <v>3</v>
          </cell>
          <cell r="E184">
            <v>4.2500000000000003E-2</v>
          </cell>
          <cell r="F184" t="str">
            <v>BCR</v>
          </cell>
          <cell r="G184">
            <v>-1</v>
          </cell>
          <cell r="H184">
            <v>275</v>
          </cell>
          <cell r="I184">
            <v>2003</v>
          </cell>
          <cell r="J184">
            <v>3</v>
          </cell>
          <cell r="K184">
            <v>0.1275</v>
          </cell>
        </row>
        <row r="185">
          <cell r="A185">
            <v>37691</v>
          </cell>
          <cell r="B185" t="str">
            <v>CDB</v>
          </cell>
          <cell r="C185">
            <v>38027</v>
          </cell>
          <cell r="D185">
            <v>1.8</v>
          </cell>
          <cell r="E185">
            <v>4.6100000000000002E-2</v>
          </cell>
          <cell r="F185" t="str">
            <v>BCR</v>
          </cell>
          <cell r="G185">
            <v>-1</v>
          </cell>
          <cell r="H185">
            <v>336</v>
          </cell>
          <cell r="I185">
            <v>2003</v>
          </cell>
          <cell r="J185">
            <v>3</v>
          </cell>
          <cell r="K185">
            <v>8.2980000000000012E-2</v>
          </cell>
        </row>
        <row r="186">
          <cell r="A186">
            <v>37692</v>
          </cell>
          <cell r="B186" t="str">
            <v>CDB</v>
          </cell>
          <cell r="C186">
            <v>37713</v>
          </cell>
          <cell r="D186">
            <v>8</v>
          </cell>
          <cell r="E186">
            <v>3.7499999999999999E-2</v>
          </cell>
          <cell r="F186" t="str">
            <v>BCR</v>
          </cell>
          <cell r="G186">
            <v>-1</v>
          </cell>
          <cell r="H186">
            <v>21</v>
          </cell>
          <cell r="I186">
            <v>2003</v>
          </cell>
          <cell r="J186">
            <v>3</v>
          </cell>
          <cell r="K186">
            <v>0.3</v>
          </cell>
        </row>
        <row r="187">
          <cell r="A187">
            <v>37692</v>
          </cell>
          <cell r="B187" t="str">
            <v>CDB</v>
          </cell>
          <cell r="C187">
            <v>37816</v>
          </cell>
          <cell r="D187">
            <v>0.5</v>
          </cell>
          <cell r="E187">
            <v>4.1799999999999997E-2</v>
          </cell>
          <cell r="F187" t="str">
            <v>BCR</v>
          </cell>
          <cell r="G187">
            <v>-1</v>
          </cell>
          <cell r="H187">
            <v>124</v>
          </cell>
          <cell r="I187">
            <v>2003</v>
          </cell>
          <cell r="J187">
            <v>3</v>
          </cell>
          <cell r="K187">
            <v>2.0899999999999998E-2</v>
          </cell>
        </row>
        <row r="188">
          <cell r="A188">
            <v>37692</v>
          </cell>
          <cell r="B188" t="str">
            <v>CDB</v>
          </cell>
          <cell r="C188">
            <v>37875</v>
          </cell>
          <cell r="D188">
            <v>2</v>
          </cell>
          <cell r="E188">
            <v>4.0999999999999995E-2</v>
          </cell>
          <cell r="F188" t="str">
            <v>BCR</v>
          </cell>
          <cell r="G188">
            <v>-1</v>
          </cell>
          <cell r="H188">
            <v>183</v>
          </cell>
          <cell r="I188">
            <v>2003</v>
          </cell>
          <cell r="J188">
            <v>3</v>
          </cell>
          <cell r="K188">
            <v>8.199999999999999E-2</v>
          </cell>
        </row>
        <row r="189">
          <cell r="A189">
            <v>37692</v>
          </cell>
          <cell r="B189" t="str">
            <v>CDB</v>
          </cell>
          <cell r="C189">
            <v>38393</v>
          </cell>
          <cell r="D189">
            <v>9</v>
          </cell>
          <cell r="E189">
            <v>6.3799999999999996E-2</v>
          </cell>
          <cell r="F189" t="str">
            <v>BCR</v>
          </cell>
          <cell r="G189">
            <v>-1</v>
          </cell>
          <cell r="H189">
            <v>701</v>
          </cell>
          <cell r="I189">
            <v>2003</v>
          </cell>
          <cell r="J189">
            <v>3</v>
          </cell>
          <cell r="K189">
            <v>0.57419999999999993</v>
          </cell>
        </row>
        <row r="190">
          <cell r="A190">
            <v>37694</v>
          </cell>
          <cell r="B190" t="str">
            <v>CDB</v>
          </cell>
          <cell r="C190">
            <v>37713</v>
          </cell>
          <cell r="D190">
            <v>10</v>
          </cell>
          <cell r="E190">
            <v>3.7000000000000005E-2</v>
          </cell>
          <cell r="F190" t="str">
            <v>BCR</v>
          </cell>
          <cell r="G190">
            <v>-1</v>
          </cell>
          <cell r="H190">
            <v>19</v>
          </cell>
          <cell r="I190">
            <v>2003</v>
          </cell>
          <cell r="J190">
            <v>3</v>
          </cell>
          <cell r="K190">
            <v>0.37000000000000005</v>
          </cell>
        </row>
        <row r="191">
          <cell r="A191">
            <v>37697</v>
          </cell>
          <cell r="B191" t="str">
            <v>CDB</v>
          </cell>
          <cell r="C191">
            <v>37713</v>
          </cell>
          <cell r="D191">
            <v>17</v>
          </cell>
          <cell r="E191">
            <v>3.7000000000000005E-2</v>
          </cell>
          <cell r="F191" t="str">
            <v>BCR</v>
          </cell>
          <cell r="G191">
            <v>-1</v>
          </cell>
          <cell r="H191">
            <v>16</v>
          </cell>
          <cell r="I191">
            <v>2003</v>
          </cell>
          <cell r="J191">
            <v>3</v>
          </cell>
          <cell r="K191">
            <v>0.62900000000000011</v>
          </cell>
        </row>
        <row r="192">
          <cell r="A192">
            <v>37697</v>
          </cell>
          <cell r="B192" t="str">
            <v>CDB</v>
          </cell>
          <cell r="C192">
            <v>38393</v>
          </cell>
          <cell r="D192">
            <v>1</v>
          </cell>
          <cell r="E192">
            <v>6.3500000000000001E-2</v>
          </cell>
          <cell r="F192" t="str">
            <v>BCR</v>
          </cell>
          <cell r="G192">
            <v>-1</v>
          </cell>
          <cell r="H192">
            <v>696</v>
          </cell>
          <cell r="I192">
            <v>2003</v>
          </cell>
          <cell r="J192">
            <v>3</v>
          </cell>
          <cell r="K192">
            <v>6.3500000000000001E-2</v>
          </cell>
        </row>
        <row r="193">
          <cell r="A193">
            <v>37700</v>
          </cell>
          <cell r="B193" t="str">
            <v>CDB</v>
          </cell>
          <cell r="C193">
            <v>37881</v>
          </cell>
          <cell r="D193">
            <v>3</v>
          </cell>
          <cell r="E193">
            <v>4.1200000000000001E-2</v>
          </cell>
          <cell r="F193" t="str">
            <v>BCR</v>
          </cell>
          <cell r="G193">
            <v>-1</v>
          </cell>
          <cell r="H193">
            <v>181</v>
          </cell>
          <cell r="I193">
            <v>2003</v>
          </cell>
          <cell r="J193">
            <v>3</v>
          </cell>
          <cell r="K193">
            <v>0.1236</v>
          </cell>
        </row>
        <row r="194">
          <cell r="A194">
            <v>37700</v>
          </cell>
          <cell r="B194" t="str">
            <v>CDB</v>
          </cell>
          <cell r="C194">
            <v>38027</v>
          </cell>
          <cell r="D194">
            <v>10</v>
          </cell>
          <cell r="E194">
            <v>4.4999999999999998E-2</v>
          </cell>
          <cell r="F194" t="str">
            <v>BCR</v>
          </cell>
          <cell r="G194">
            <v>-1</v>
          </cell>
          <cell r="H194">
            <v>327</v>
          </cell>
          <cell r="I194">
            <v>2003</v>
          </cell>
          <cell r="J194">
            <v>3</v>
          </cell>
          <cell r="K194">
            <v>0.44999999999999996</v>
          </cell>
        </row>
        <row r="195">
          <cell r="A195">
            <v>37700</v>
          </cell>
          <cell r="B195" t="str">
            <v>CDB</v>
          </cell>
          <cell r="C195">
            <v>38393</v>
          </cell>
          <cell r="D195">
            <v>12</v>
          </cell>
          <cell r="E195">
            <v>6.2600000000000003E-2</v>
          </cell>
          <cell r="F195" t="str">
            <v>BCR</v>
          </cell>
          <cell r="G195">
            <v>-1</v>
          </cell>
          <cell r="H195">
            <v>693</v>
          </cell>
          <cell r="I195">
            <v>2003</v>
          </cell>
          <cell r="J195">
            <v>3</v>
          </cell>
          <cell r="K195">
            <v>0.75120000000000009</v>
          </cell>
        </row>
        <row r="196">
          <cell r="A196">
            <v>37701</v>
          </cell>
          <cell r="B196" t="str">
            <v>CDB</v>
          </cell>
          <cell r="C196">
            <v>37881</v>
          </cell>
          <cell r="D196">
            <v>0.5</v>
          </cell>
          <cell r="E196">
            <v>4.0999999999999995E-2</v>
          </cell>
          <cell r="F196" t="str">
            <v>BCR</v>
          </cell>
          <cell r="G196">
            <v>-1</v>
          </cell>
          <cell r="H196">
            <v>180</v>
          </cell>
          <cell r="I196">
            <v>2003</v>
          </cell>
          <cell r="J196">
            <v>3</v>
          </cell>
          <cell r="K196">
            <v>2.0499999999999997E-2</v>
          </cell>
        </row>
        <row r="197">
          <cell r="A197">
            <v>37701</v>
          </cell>
          <cell r="B197" t="str">
            <v>CDB</v>
          </cell>
          <cell r="C197">
            <v>38393</v>
          </cell>
          <cell r="D197">
            <v>1</v>
          </cell>
          <cell r="E197">
            <v>6.25E-2</v>
          </cell>
          <cell r="F197" t="str">
            <v>BCR</v>
          </cell>
          <cell r="G197">
            <v>-1</v>
          </cell>
          <cell r="H197">
            <v>692</v>
          </cell>
          <cell r="I197">
            <v>2003</v>
          </cell>
          <cell r="J197">
            <v>3</v>
          </cell>
          <cell r="K197">
            <v>6.25E-2</v>
          </cell>
        </row>
        <row r="198">
          <cell r="A198">
            <v>37704</v>
          </cell>
          <cell r="B198" t="str">
            <v>CDB</v>
          </cell>
          <cell r="C198">
            <v>37748</v>
          </cell>
          <cell r="D198">
            <v>15</v>
          </cell>
          <cell r="E198">
            <v>3.7499999999999999E-2</v>
          </cell>
          <cell r="F198" t="str">
            <v>BCR</v>
          </cell>
          <cell r="G198">
            <v>-1</v>
          </cell>
          <cell r="H198">
            <v>44</v>
          </cell>
          <cell r="I198">
            <v>2003</v>
          </cell>
          <cell r="J198">
            <v>3</v>
          </cell>
          <cell r="K198">
            <v>0.5625</v>
          </cell>
        </row>
        <row r="199">
          <cell r="A199">
            <v>37704</v>
          </cell>
          <cell r="B199" t="str">
            <v>CDB</v>
          </cell>
          <cell r="C199">
            <v>38393</v>
          </cell>
          <cell r="D199">
            <v>4</v>
          </cell>
          <cell r="E199">
            <v>6.2800000000000009E-2</v>
          </cell>
          <cell r="F199" t="str">
            <v>BCR</v>
          </cell>
          <cell r="G199">
            <v>-1</v>
          </cell>
          <cell r="H199">
            <v>689</v>
          </cell>
          <cell r="I199">
            <v>2003</v>
          </cell>
          <cell r="J199">
            <v>3</v>
          </cell>
          <cell r="K199">
            <v>0.25120000000000003</v>
          </cell>
        </row>
        <row r="200">
          <cell r="A200">
            <v>37705</v>
          </cell>
          <cell r="B200" t="str">
            <v>CDB</v>
          </cell>
          <cell r="C200">
            <v>37881</v>
          </cell>
          <cell r="D200">
            <v>0.5</v>
          </cell>
          <cell r="E200">
            <v>4.0800000000000003E-2</v>
          </cell>
          <cell r="F200" t="str">
            <v>BCR</v>
          </cell>
          <cell r="G200">
            <v>-1</v>
          </cell>
          <cell r="H200">
            <v>176</v>
          </cell>
          <cell r="I200">
            <v>2003</v>
          </cell>
          <cell r="J200">
            <v>3</v>
          </cell>
          <cell r="K200">
            <v>2.0400000000000001E-2</v>
          </cell>
        </row>
        <row r="201">
          <cell r="A201">
            <v>37708</v>
          </cell>
          <cell r="B201" t="str">
            <v>CDB</v>
          </cell>
          <cell r="C201">
            <v>37761</v>
          </cell>
          <cell r="D201">
            <v>2</v>
          </cell>
          <cell r="E201">
            <v>4.0999999999999995E-2</v>
          </cell>
          <cell r="F201" t="str">
            <v>BCR</v>
          </cell>
          <cell r="G201">
            <v>-1</v>
          </cell>
          <cell r="H201">
            <v>53</v>
          </cell>
          <cell r="I201">
            <v>2003</v>
          </cell>
          <cell r="J201">
            <v>3</v>
          </cell>
          <cell r="K201">
            <v>8.199999999999999E-2</v>
          </cell>
        </row>
        <row r="202">
          <cell r="A202">
            <v>37708</v>
          </cell>
          <cell r="B202" t="str">
            <v>CDB</v>
          </cell>
          <cell r="C202">
            <v>37790</v>
          </cell>
          <cell r="D202">
            <v>5</v>
          </cell>
          <cell r="E202">
            <v>4.0999999999999995E-2</v>
          </cell>
          <cell r="F202" t="str">
            <v>BCR</v>
          </cell>
          <cell r="G202">
            <v>-1</v>
          </cell>
          <cell r="H202">
            <v>82</v>
          </cell>
          <cell r="I202">
            <v>2003</v>
          </cell>
          <cell r="J202">
            <v>3</v>
          </cell>
          <cell r="K202">
            <v>0.20499999999999996</v>
          </cell>
        </row>
        <row r="203">
          <cell r="A203">
            <v>37708</v>
          </cell>
          <cell r="B203" t="str">
            <v>CDB</v>
          </cell>
          <cell r="C203">
            <v>37803</v>
          </cell>
          <cell r="D203">
            <v>8</v>
          </cell>
          <cell r="E203">
            <v>4.0999999999999995E-2</v>
          </cell>
          <cell r="F203" t="str">
            <v>BCR</v>
          </cell>
          <cell r="G203">
            <v>-1</v>
          </cell>
          <cell r="H203">
            <v>95</v>
          </cell>
          <cell r="I203">
            <v>2003</v>
          </cell>
          <cell r="J203">
            <v>3</v>
          </cell>
          <cell r="K203">
            <v>0.32799999999999996</v>
          </cell>
        </row>
        <row r="204">
          <cell r="A204">
            <v>37713</v>
          </cell>
          <cell r="B204" t="str">
            <v>CDB</v>
          </cell>
          <cell r="C204">
            <v>37725</v>
          </cell>
          <cell r="D204">
            <v>8</v>
          </cell>
          <cell r="E204">
            <v>3.7499999999999999E-2</v>
          </cell>
          <cell r="F204" t="str">
            <v>BCR</v>
          </cell>
          <cell r="G204">
            <v>-1</v>
          </cell>
          <cell r="H204">
            <v>12</v>
          </cell>
          <cell r="I204">
            <v>2003</v>
          </cell>
          <cell r="J204">
            <v>4</v>
          </cell>
          <cell r="K204">
            <v>0.3</v>
          </cell>
        </row>
        <row r="205">
          <cell r="A205">
            <v>37714</v>
          </cell>
          <cell r="B205" t="str">
            <v>CDB</v>
          </cell>
          <cell r="C205">
            <v>37725</v>
          </cell>
          <cell r="D205">
            <v>6.5</v>
          </cell>
          <cell r="E205">
            <v>3.7499999999999999E-2</v>
          </cell>
          <cell r="F205" t="str">
            <v>BCR</v>
          </cell>
          <cell r="G205">
            <v>-1</v>
          </cell>
          <cell r="H205">
            <v>11</v>
          </cell>
          <cell r="I205">
            <v>2003</v>
          </cell>
          <cell r="J205">
            <v>4</v>
          </cell>
          <cell r="K205">
            <v>0.24374999999999999</v>
          </cell>
        </row>
        <row r="206">
          <cell r="A206">
            <v>37715</v>
          </cell>
          <cell r="B206" t="str">
            <v>CDB</v>
          </cell>
          <cell r="C206">
            <v>38393</v>
          </cell>
          <cell r="D206">
            <v>2</v>
          </cell>
          <cell r="E206">
            <v>6.1500000000000006E-2</v>
          </cell>
          <cell r="F206" t="str">
            <v>BCR</v>
          </cell>
          <cell r="G206">
            <v>-1</v>
          </cell>
          <cell r="H206">
            <v>678</v>
          </cell>
          <cell r="I206">
            <v>2003</v>
          </cell>
          <cell r="J206">
            <v>4</v>
          </cell>
          <cell r="K206">
            <v>0.12300000000000001</v>
          </cell>
        </row>
        <row r="207">
          <cell r="A207">
            <v>37719</v>
          </cell>
          <cell r="B207" t="str">
            <v>CDB</v>
          </cell>
          <cell r="C207">
            <v>38393</v>
          </cell>
          <cell r="D207">
            <v>1</v>
          </cell>
          <cell r="E207">
            <v>6.1200000000000004E-2</v>
          </cell>
          <cell r="F207" t="str">
            <v>BCR</v>
          </cell>
          <cell r="G207">
            <v>-1</v>
          </cell>
          <cell r="H207">
            <v>674</v>
          </cell>
          <cell r="I207">
            <v>2003</v>
          </cell>
          <cell r="J207">
            <v>4</v>
          </cell>
          <cell r="K207">
            <v>6.1200000000000004E-2</v>
          </cell>
        </row>
        <row r="208">
          <cell r="A208">
            <v>37719</v>
          </cell>
          <cell r="B208" t="str">
            <v>CDB</v>
          </cell>
          <cell r="C208">
            <v>37816</v>
          </cell>
          <cell r="D208">
            <v>5.7</v>
          </cell>
          <cell r="E208">
            <v>3.9699999999999999E-2</v>
          </cell>
          <cell r="F208" t="str">
            <v>BCR</v>
          </cell>
          <cell r="G208">
            <v>-1</v>
          </cell>
          <cell r="H208">
            <v>97</v>
          </cell>
          <cell r="I208">
            <v>2003</v>
          </cell>
          <cell r="J208">
            <v>4</v>
          </cell>
          <cell r="K208">
            <v>0.22628999999999999</v>
          </cell>
        </row>
        <row r="209">
          <cell r="A209">
            <v>37719</v>
          </cell>
          <cell r="B209" t="str">
            <v>CDB</v>
          </cell>
          <cell r="C209">
            <v>37880</v>
          </cell>
          <cell r="D209">
            <v>3</v>
          </cell>
          <cell r="E209">
            <v>4.0500000000000001E-2</v>
          </cell>
          <cell r="F209" t="str">
            <v>BCR</v>
          </cell>
          <cell r="G209">
            <v>-1</v>
          </cell>
          <cell r="H209">
            <v>161</v>
          </cell>
          <cell r="I209">
            <v>2003</v>
          </cell>
          <cell r="J209">
            <v>4</v>
          </cell>
          <cell r="K209">
            <v>0.1215</v>
          </cell>
        </row>
        <row r="210">
          <cell r="A210">
            <v>37719</v>
          </cell>
          <cell r="B210" t="str">
            <v>CDB</v>
          </cell>
          <cell r="C210">
            <v>38392</v>
          </cell>
          <cell r="D210">
            <v>1</v>
          </cell>
          <cell r="E210">
            <v>6.0499999999999998E-2</v>
          </cell>
          <cell r="F210" t="str">
            <v>BCR</v>
          </cell>
          <cell r="G210">
            <v>-1</v>
          </cell>
          <cell r="H210">
            <v>673</v>
          </cell>
          <cell r="I210">
            <v>2003</v>
          </cell>
          <cell r="J210">
            <v>4</v>
          </cell>
          <cell r="K210">
            <v>6.0499999999999998E-2</v>
          </cell>
        </row>
        <row r="211">
          <cell r="A211">
            <v>37721</v>
          </cell>
          <cell r="B211" t="str">
            <v>CDB</v>
          </cell>
          <cell r="C211">
            <v>37881</v>
          </cell>
          <cell r="D211">
            <v>8</v>
          </cell>
          <cell r="E211">
            <v>4.0500000000000001E-2</v>
          </cell>
          <cell r="F211" t="str">
            <v>BCR</v>
          </cell>
          <cell r="G211">
            <v>-1</v>
          </cell>
          <cell r="H211">
            <v>160</v>
          </cell>
          <cell r="I211">
            <v>2003</v>
          </cell>
          <cell r="J211">
            <v>4</v>
          </cell>
          <cell r="K211">
            <v>0.32400000000000001</v>
          </cell>
        </row>
        <row r="212">
          <cell r="A212">
            <v>37722</v>
          </cell>
          <cell r="B212" t="str">
            <v>CDB</v>
          </cell>
          <cell r="C212">
            <v>37936</v>
          </cell>
          <cell r="D212">
            <v>4</v>
          </cell>
          <cell r="E212">
            <v>4.2000000000000003E-2</v>
          </cell>
          <cell r="F212" t="str">
            <v>BCR</v>
          </cell>
          <cell r="G212">
            <v>-1</v>
          </cell>
          <cell r="H212">
            <v>214</v>
          </cell>
          <cell r="I212">
            <v>2003</v>
          </cell>
          <cell r="J212">
            <v>4</v>
          </cell>
          <cell r="K212">
            <v>0.16800000000000001</v>
          </cell>
        </row>
        <row r="213">
          <cell r="A213">
            <v>37725</v>
          </cell>
          <cell r="B213" t="str">
            <v>CDB</v>
          </cell>
          <cell r="C213">
            <v>38393</v>
          </cell>
          <cell r="D213">
            <v>2</v>
          </cell>
          <cell r="E213">
            <v>0.06</v>
          </cell>
          <cell r="F213" t="str">
            <v>BCR</v>
          </cell>
          <cell r="G213">
            <v>-1</v>
          </cell>
          <cell r="H213">
            <v>668</v>
          </cell>
          <cell r="I213">
            <v>2003</v>
          </cell>
          <cell r="J213">
            <v>4</v>
          </cell>
          <cell r="K213">
            <v>0.12</v>
          </cell>
        </row>
        <row r="214">
          <cell r="A214">
            <v>37725</v>
          </cell>
          <cell r="B214" t="str">
            <v>CDB</v>
          </cell>
          <cell r="C214">
            <v>37740</v>
          </cell>
          <cell r="D214">
            <v>40</v>
          </cell>
          <cell r="E214">
            <v>3.9E-2</v>
          </cell>
          <cell r="F214" t="str">
            <v>BCR</v>
          </cell>
          <cell r="G214">
            <v>-1</v>
          </cell>
          <cell r="H214">
            <v>15</v>
          </cell>
          <cell r="I214">
            <v>2003</v>
          </cell>
          <cell r="J214">
            <v>4</v>
          </cell>
          <cell r="K214">
            <v>1.56</v>
          </cell>
        </row>
        <row r="215">
          <cell r="A215">
            <v>37726</v>
          </cell>
          <cell r="B215" t="str">
            <v>CDB</v>
          </cell>
          <cell r="C215">
            <v>37790</v>
          </cell>
          <cell r="D215">
            <v>13.5</v>
          </cell>
          <cell r="E215">
            <v>3.95E-2</v>
          </cell>
          <cell r="F215" t="str">
            <v>BCR</v>
          </cell>
          <cell r="G215">
            <v>-1</v>
          </cell>
          <cell r="H215">
            <v>64</v>
          </cell>
          <cell r="I215">
            <v>2003</v>
          </cell>
          <cell r="J215">
            <v>4</v>
          </cell>
          <cell r="K215">
            <v>0.53325</v>
          </cell>
        </row>
        <row r="216">
          <cell r="A216">
            <v>37726</v>
          </cell>
          <cell r="B216" t="str">
            <v>CDB</v>
          </cell>
          <cell r="C216">
            <v>37753</v>
          </cell>
          <cell r="D216">
            <v>20</v>
          </cell>
          <cell r="E216">
            <v>3.8300000000000001E-2</v>
          </cell>
          <cell r="F216" t="str">
            <v>BCR</v>
          </cell>
          <cell r="G216">
            <v>-1</v>
          </cell>
          <cell r="H216">
            <v>27</v>
          </cell>
          <cell r="I216">
            <v>2003</v>
          </cell>
          <cell r="J216">
            <v>4</v>
          </cell>
          <cell r="K216">
            <v>0.76600000000000001</v>
          </cell>
        </row>
        <row r="217">
          <cell r="A217">
            <v>37727</v>
          </cell>
          <cell r="B217" t="str">
            <v>CDB</v>
          </cell>
          <cell r="C217">
            <v>37790</v>
          </cell>
          <cell r="D217">
            <v>6.5</v>
          </cell>
          <cell r="E217">
            <v>3.95E-2</v>
          </cell>
          <cell r="F217" t="str">
            <v>BCR</v>
          </cell>
          <cell r="G217">
            <v>-1</v>
          </cell>
          <cell r="H217">
            <v>63</v>
          </cell>
          <cell r="I217">
            <v>2003</v>
          </cell>
          <cell r="J217">
            <v>4</v>
          </cell>
          <cell r="K217">
            <v>0.25674999999999998</v>
          </cell>
        </row>
        <row r="218">
          <cell r="A218">
            <v>37734</v>
          </cell>
          <cell r="B218" t="str">
            <v>CDB</v>
          </cell>
          <cell r="C218">
            <v>38393</v>
          </cell>
          <cell r="D218">
            <v>3</v>
          </cell>
          <cell r="E218">
            <v>6.0499999999999998E-2</v>
          </cell>
          <cell r="F218" t="str">
            <v>BCR</v>
          </cell>
          <cell r="G218">
            <v>-1</v>
          </cell>
          <cell r="H218">
            <v>659</v>
          </cell>
          <cell r="I218">
            <v>2003</v>
          </cell>
          <cell r="J218">
            <v>4</v>
          </cell>
          <cell r="K218">
            <v>0.18149999999999999</v>
          </cell>
        </row>
        <row r="219">
          <cell r="A219">
            <v>37734</v>
          </cell>
          <cell r="B219" t="str">
            <v>CDB</v>
          </cell>
          <cell r="C219">
            <v>38176</v>
          </cell>
          <cell r="D219">
            <v>1</v>
          </cell>
          <cell r="E219">
            <v>5.1500000000000004E-2</v>
          </cell>
          <cell r="F219" t="str">
            <v>BCR</v>
          </cell>
          <cell r="G219">
            <v>-1</v>
          </cell>
          <cell r="H219">
            <v>442</v>
          </cell>
          <cell r="I219">
            <v>2003</v>
          </cell>
          <cell r="J219">
            <v>4</v>
          </cell>
          <cell r="K219">
            <v>5.1500000000000004E-2</v>
          </cell>
        </row>
        <row r="220">
          <cell r="A220">
            <v>37734</v>
          </cell>
          <cell r="B220" t="str">
            <v>CDB</v>
          </cell>
          <cell r="C220">
            <v>38027</v>
          </cell>
          <cell r="D220">
            <v>5</v>
          </cell>
          <cell r="E220">
            <v>4.3499999999999997E-2</v>
          </cell>
          <cell r="F220" t="str">
            <v>BCR</v>
          </cell>
          <cell r="G220">
            <v>-1</v>
          </cell>
          <cell r="H220">
            <v>293</v>
          </cell>
          <cell r="I220">
            <v>2003</v>
          </cell>
          <cell r="J220">
            <v>4</v>
          </cell>
          <cell r="K220">
            <v>0.21749999999999997</v>
          </cell>
        </row>
        <row r="221">
          <cell r="A221">
            <v>37735</v>
          </cell>
          <cell r="B221" t="str">
            <v>CDB</v>
          </cell>
          <cell r="C221">
            <v>38068</v>
          </cell>
          <cell r="D221">
            <v>5.2</v>
          </cell>
          <cell r="E221">
            <v>4.3700000000000003E-2</v>
          </cell>
          <cell r="F221" t="str">
            <v>BCR</v>
          </cell>
          <cell r="G221">
            <v>-1</v>
          </cell>
          <cell r="H221">
            <v>333</v>
          </cell>
          <cell r="I221">
            <v>2003</v>
          </cell>
          <cell r="J221">
            <v>4</v>
          </cell>
          <cell r="K221">
            <v>0.22724000000000003</v>
          </cell>
        </row>
        <row r="222">
          <cell r="A222">
            <v>37735</v>
          </cell>
          <cell r="B222" t="str">
            <v>CDB</v>
          </cell>
          <cell r="C222">
            <v>38027</v>
          </cell>
          <cell r="D222">
            <v>2</v>
          </cell>
          <cell r="E222">
            <v>4.2999999999999997E-2</v>
          </cell>
          <cell r="F222" t="str">
            <v>BCR</v>
          </cell>
          <cell r="G222">
            <v>-1</v>
          </cell>
          <cell r="H222">
            <v>292</v>
          </cell>
          <cell r="I222">
            <v>2003</v>
          </cell>
          <cell r="J222">
            <v>4</v>
          </cell>
          <cell r="K222">
            <v>8.5999999999999993E-2</v>
          </cell>
        </row>
        <row r="223">
          <cell r="A223">
            <v>37735</v>
          </cell>
          <cell r="B223" t="str">
            <v>CDB</v>
          </cell>
          <cell r="C223">
            <v>37761</v>
          </cell>
          <cell r="D223">
            <v>4</v>
          </cell>
          <cell r="E223">
            <v>3.7999999999999999E-2</v>
          </cell>
          <cell r="F223" t="str">
            <v>BCR</v>
          </cell>
          <cell r="G223">
            <v>-1</v>
          </cell>
          <cell r="H223">
            <v>26</v>
          </cell>
          <cell r="I223">
            <v>2003</v>
          </cell>
          <cell r="J223">
            <v>4</v>
          </cell>
          <cell r="K223">
            <v>0.152</v>
          </cell>
        </row>
        <row r="224">
          <cell r="A224">
            <v>37735</v>
          </cell>
          <cell r="B224" t="str">
            <v>CDB</v>
          </cell>
          <cell r="C224">
            <v>37740</v>
          </cell>
          <cell r="D224">
            <v>4</v>
          </cell>
          <cell r="E224">
            <v>3.85E-2</v>
          </cell>
          <cell r="F224" t="str">
            <v>BCR</v>
          </cell>
          <cell r="G224">
            <v>-1</v>
          </cell>
          <cell r="H224">
            <v>5</v>
          </cell>
          <cell r="I224">
            <v>2003</v>
          </cell>
          <cell r="J224">
            <v>4</v>
          </cell>
          <cell r="K224">
            <v>0.154</v>
          </cell>
        </row>
        <row r="225">
          <cell r="A225">
            <v>37735</v>
          </cell>
          <cell r="B225" t="str">
            <v>CDB</v>
          </cell>
          <cell r="C225">
            <v>38393</v>
          </cell>
          <cell r="D225">
            <v>2</v>
          </cell>
          <cell r="E225">
            <v>5.8499999999999996E-2</v>
          </cell>
          <cell r="F225" t="str">
            <v>BCR</v>
          </cell>
          <cell r="G225">
            <v>-1</v>
          </cell>
          <cell r="H225">
            <v>658</v>
          </cell>
          <cell r="I225">
            <v>2003</v>
          </cell>
          <cell r="J225">
            <v>4</v>
          </cell>
          <cell r="K225">
            <v>0.11699999999999999</v>
          </cell>
        </row>
        <row r="226">
          <cell r="A226">
            <v>37736</v>
          </cell>
          <cell r="B226" t="str">
            <v>CDB</v>
          </cell>
          <cell r="C226">
            <v>37761</v>
          </cell>
          <cell r="D226">
            <v>8</v>
          </cell>
          <cell r="E226">
            <v>3.85E-2</v>
          </cell>
          <cell r="F226" t="str">
            <v>BCR</v>
          </cell>
          <cell r="G226">
            <v>-1</v>
          </cell>
          <cell r="H226">
            <v>25</v>
          </cell>
          <cell r="I226">
            <v>2003</v>
          </cell>
          <cell r="J226">
            <v>4</v>
          </cell>
          <cell r="K226">
            <v>0.308</v>
          </cell>
        </row>
        <row r="227">
          <cell r="A227">
            <v>37736</v>
          </cell>
          <cell r="B227" t="str">
            <v>CDB</v>
          </cell>
          <cell r="C227">
            <v>38068</v>
          </cell>
          <cell r="D227">
            <v>2</v>
          </cell>
          <cell r="E227">
            <v>4.4000000000000004E-2</v>
          </cell>
          <cell r="F227" t="str">
            <v>BCR</v>
          </cell>
          <cell r="G227">
            <v>-1</v>
          </cell>
          <cell r="H227">
            <v>332</v>
          </cell>
          <cell r="I227">
            <v>2003</v>
          </cell>
          <cell r="J227">
            <v>4</v>
          </cell>
          <cell r="K227">
            <v>8.8000000000000009E-2</v>
          </cell>
        </row>
        <row r="228">
          <cell r="A228">
            <v>37739</v>
          </cell>
          <cell r="B228" t="str">
            <v>CDB</v>
          </cell>
          <cell r="C228">
            <v>38068</v>
          </cell>
          <cell r="D228">
            <v>1</v>
          </cell>
          <cell r="E228">
            <v>4.3499999999999997E-2</v>
          </cell>
          <cell r="F228" t="str">
            <v>BCR</v>
          </cell>
          <cell r="G228">
            <v>-1</v>
          </cell>
          <cell r="H228">
            <v>329</v>
          </cell>
          <cell r="I228">
            <v>2003</v>
          </cell>
          <cell r="J228">
            <v>4</v>
          </cell>
          <cell r="K228">
            <v>4.3499999999999997E-2</v>
          </cell>
        </row>
        <row r="229">
          <cell r="A229">
            <v>37740</v>
          </cell>
          <cell r="B229" t="str">
            <v>CDB</v>
          </cell>
          <cell r="C229">
            <v>37964</v>
          </cell>
          <cell r="D229">
            <v>5</v>
          </cell>
          <cell r="E229">
            <v>4.1599999999999998E-2</v>
          </cell>
          <cell r="F229" t="str">
            <v>BCR</v>
          </cell>
          <cell r="G229">
            <v>-1</v>
          </cell>
          <cell r="H229">
            <v>224</v>
          </cell>
          <cell r="I229">
            <v>2003</v>
          </cell>
          <cell r="J229">
            <v>4</v>
          </cell>
          <cell r="K229">
            <v>0.20799999999999999</v>
          </cell>
        </row>
        <row r="230">
          <cell r="A230">
            <v>37740</v>
          </cell>
          <cell r="B230" t="str">
            <v>CDB</v>
          </cell>
          <cell r="C230">
            <v>38068</v>
          </cell>
          <cell r="D230">
            <v>2</v>
          </cell>
          <cell r="E230">
            <v>4.4500000000000005E-2</v>
          </cell>
          <cell r="F230" t="str">
            <v>BCR</v>
          </cell>
          <cell r="G230">
            <v>-1</v>
          </cell>
          <cell r="H230">
            <v>328</v>
          </cell>
          <cell r="I230">
            <v>2003</v>
          </cell>
          <cell r="J230">
            <v>4</v>
          </cell>
          <cell r="K230">
            <v>8.900000000000001E-2</v>
          </cell>
        </row>
        <row r="231">
          <cell r="A231">
            <v>37741</v>
          </cell>
          <cell r="B231" t="str">
            <v>CDB</v>
          </cell>
          <cell r="C231">
            <v>38068</v>
          </cell>
          <cell r="D231">
            <v>4.5</v>
          </cell>
          <cell r="E231">
            <v>4.6699999999999998E-2</v>
          </cell>
          <cell r="F231" t="str">
            <v>BCR</v>
          </cell>
          <cell r="G231">
            <v>-1</v>
          </cell>
          <cell r="H231">
            <v>327</v>
          </cell>
          <cell r="I231">
            <v>2003</v>
          </cell>
          <cell r="J231">
            <v>4</v>
          </cell>
          <cell r="K231">
            <v>0.21015</v>
          </cell>
        </row>
        <row r="232">
          <cell r="A232">
            <v>37743</v>
          </cell>
          <cell r="B232" t="str">
            <v>CDB</v>
          </cell>
          <cell r="C232">
            <v>37753</v>
          </cell>
          <cell r="D232">
            <v>16.399999999999999</v>
          </cell>
          <cell r="E232">
            <v>3.7999999999999999E-2</v>
          </cell>
          <cell r="F232" t="str">
            <v>BCR</v>
          </cell>
          <cell r="G232">
            <v>-1</v>
          </cell>
          <cell r="H232">
            <v>10</v>
          </cell>
          <cell r="I232">
            <v>2003</v>
          </cell>
          <cell r="J232">
            <v>5</v>
          </cell>
          <cell r="K232">
            <v>0.62319999999999998</v>
          </cell>
        </row>
        <row r="233">
          <cell r="A233">
            <v>37743</v>
          </cell>
          <cell r="B233" t="str">
            <v>CDB</v>
          </cell>
          <cell r="C233">
            <v>37748</v>
          </cell>
          <cell r="D233">
            <v>10</v>
          </cell>
          <cell r="E233">
            <v>3.7999999999999999E-2</v>
          </cell>
          <cell r="F233" t="str">
            <v>BCR</v>
          </cell>
          <cell r="G233">
            <v>-1</v>
          </cell>
          <cell r="H233">
            <v>5</v>
          </cell>
          <cell r="I233">
            <v>2003</v>
          </cell>
          <cell r="J233">
            <v>5</v>
          </cell>
          <cell r="K233">
            <v>0.38</v>
          </cell>
        </row>
        <row r="234">
          <cell r="A234">
            <v>37746</v>
          </cell>
          <cell r="B234" t="str">
            <v>CDB</v>
          </cell>
          <cell r="C234">
            <v>37753</v>
          </cell>
          <cell r="D234">
            <v>10</v>
          </cell>
          <cell r="E234">
            <v>3.7900000000000003E-2</v>
          </cell>
          <cell r="F234" t="str">
            <v>BCR</v>
          </cell>
          <cell r="G234">
            <v>-1</v>
          </cell>
          <cell r="H234">
            <v>7</v>
          </cell>
          <cell r="I234">
            <v>2003</v>
          </cell>
          <cell r="J234">
            <v>5</v>
          </cell>
          <cell r="K234">
            <v>0.379</v>
          </cell>
        </row>
        <row r="235">
          <cell r="A235">
            <v>37746</v>
          </cell>
          <cell r="B235" t="str">
            <v>CDB</v>
          </cell>
          <cell r="C235">
            <v>37761</v>
          </cell>
          <cell r="D235">
            <v>3</v>
          </cell>
          <cell r="E235">
            <v>3.7999999999999999E-2</v>
          </cell>
          <cell r="F235" t="str">
            <v>BCR</v>
          </cell>
          <cell r="G235">
            <v>-1</v>
          </cell>
          <cell r="H235">
            <v>15</v>
          </cell>
          <cell r="I235">
            <v>2003</v>
          </cell>
          <cell r="J235">
            <v>5</v>
          </cell>
          <cell r="K235">
            <v>0.11399999999999999</v>
          </cell>
        </row>
        <row r="236">
          <cell r="A236">
            <v>37746</v>
          </cell>
          <cell r="B236" t="str">
            <v>CDB</v>
          </cell>
          <cell r="C236">
            <v>38068</v>
          </cell>
          <cell r="D236">
            <v>4</v>
          </cell>
          <cell r="E236">
            <v>4.7E-2</v>
          </cell>
          <cell r="F236" t="str">
            <v>BCR</v>
          </cell>
          <cell r="G236">
            <v>-1</v>
          </cell>
          <cell r="H236">
            <v>322</v>
          </cell>
          <cell r="I236">
            <v>2003</v>
          </cell>
          <cell r="J236">
            <v>5</v>
          </cell>
          <cell r="K236">
            <v>0.188</v>
          </cell>
        </row>
        <row r="237">
          <cell r="A237">
            <v>37747</v>
          </cell>
          <cell r="B237" t="str">
            <v>CDB</v>
          </cell>
          <cell r="C237">
            <v>37753</v>
          </cell>
          <cell r="D237">
            <v>10</v>
          </cell>
          <cell r="E237">
            <v>3.7499999999999999E-2</v>
          </cell>
          <cell r="F237" t="str">
            <v>BCR</v>
          </cell>
          <cell r="G237">
            <v>-1</v>
          </cell>
          <cell r="H237">
            <v>6</v>
          </cell>
          <cell r="I237">
            <v>2003</v>
          </cell>
          <cell r="J237">
            <v>5</v>
          </cell>
          <cell r="K237">
            <v>0.375</v>
          </cell>
        </row>
        <row r="238">
          <cell r="A238">
            <v>37747</v>
          </cell>
          <cell r="B238" t="str">
            <v>CDB</v>
          </cell>
          <cell r="C238">
            <v>38027</v>
          </cell>
          <cell r="D238">
            <v>5</v>
          </cell>
          <cell r="E238">
            <v>4.3499999999999997E-2</v>
          </cell>
          <cell r="F238" t="str">
            <v>BCR</v>
          </cell>
          <cell r="G238">
            <v>-1</v>
          </cell>
          <cell r="H238">
            <v>280</v>
          </cell>
          <cell r="I238">
            <v>2003</v>
          </cell>
          <cell r="J238">
            <v>5</v>
          </cell>
          <cell r="K238">
            <v>0.21749999999999997</v>
          </cell>
        </row>
        <row r="239">
          <cell r="A239">
            <v>37748</v>
          </cell>
          <cell r="B239" t="str">
            <v>CDB</v>
          </cell>
          <cell r="C239">
            <v>38068</v>
          </cell>
          <cell r="D239">
            <v>4</v>
          </cell>
          <cell r="E239">
            <v>4.4699999999999997E-2</v>
          </cell>
          <cell r="F239" t="str">
            <v>BCR</v>
          </cell>
          <cell r="G239">
            <v>-1</v>
          </cell>
          <cell r="H239">
            <v>320</v>
          </cell>
          <cell r="I239">
            <v>2003</v>
          </cell>
          <cell r="J239">
            <v>5</v>
          </cell>
          <cell r="K239">
            <v>0.17879999999999999</v>
          </cell>
        </row>
        <row r="240">
          <cell r="A240">
            <v>37749</v>
          </cell>
          <cell r="B240" t="str">
            <v>CDB</v>
          </cell>
          <cell r="C240">
            <v>38393</v>
          </cell>
          <cell r="D240">
            <v>9</v>
          </cell>
          <cell r="E240">
            <v>5.8499999999999996E-2</v>
          </cell>
          <cell r="F240" t="str">
            <v>BCR</v>
          </cell>
          <cell r="G240">
            <v>-1</v>
          </cell>
          <cell r="H240">
            <v>644</v>
          </cell>
          <cell r="I240">
            <v>2003</v>
          </cell>
          <cell r="J240">
            <v>5</v>
          </cell>
          <cell r="K240">
            <v>0.52649999999999997</v>
          </cell>
        </row>
        <row r="241">
          <cell r="A241">
            <v>37749</v>
          </cell>
          <cell r="B241" t="str">
            <v>CDB</v>
          </cell>
          <cell r="C241">
            <v>38176</v>
          </cell>
          <cell r="D241">
            <v>2</v>
          </cell>
          <cell r="E241">
            <v>5.2000000000000005E-2</v>
          </cell>
          <cell r="F241" t="str">
            <v>BCR</v>
          </cell>
          <cell r="G241">
            <v>-1</v>
          </cell>
          <cell r="H241">
            <v>427</v>
          </cell>
          <cell r="I241">
            <v>2003</v>
          </cell>
          <cell r="J241">
            <v>5</v>
          </cell>
          <cell r="K241">
            <v>0.10400000000000001</v>
          </cell>
        </row>
        <row r="242">
          <cell r="A242">
            <v>37749</v>
          </cell>
          <cell r="B242" t="str">
            <v>CDB</v>
          </cell>
          <cell r="C242">
            <v>37761</v>
          </cell>
          <cell r="D242">
            <v>3.5</v>
          </cell>
          <cell r="E242">
            <v>3.7999999999999999E-2</v>
          </cell>
          <cell r="F242" t="str">
            <v>BCR</v>
          </cell>
          <cell r="G242">
            <v>-1</v>
          </cell>
          <cell r="H242">
            <v>12</v>
          </cell>
          <cell r="I242">
            <v>2003</v>
          </cell>
          <cell r="J242">
            <v>5</v>
          </cell>
          <cell r="K242">
            <v>0.13300000000000001</v>
          </cell>
        </row>
        <row r="243">
          <cell r="A243">
            <v>37750</v>
          </cell>
          <cell r="B243" t="str">
            <v>CDB</v>
          </cell>
          <cell r="C243">
            <v>38467</v>
          </cell>
          <cell r="D243">
            <v>11</v>
          </cell>
          <cell r="E243">
            <v>6.0100000000000001E-2</v>
          </cell>
          <cell r="F243" t="str">
            <v>BCR</v>
          </cell>
          <cell r="G243">
            <v>-1</v>
          </cell>
          <cell r="H243">
            <v>717</v>
          </cell>
          <cell r="I243">
            <v>2003</v>
          </cell>
          <cell r="J243">
            <v>5</v>
          </cell>
          <cell r="K243">
            <v>0.66110000000000002</v>
          </cell>
        </row>
        <row r="244">
          <cell r="A244">
            <v>37750</v>
          </cell>
          <cell r="B244" t="str">
            <v>CDB</v>
          </cell>
          <cell r="C244">
            <v>38176</v>
          </cell>
          <cell r="D244">
            <v>12</v>
          </cell>
          <cell r="E244">
            <v>5.2000000000000005E-2</v>
          </cell>
          <cell r="F244" t="str">
            <v>BCR</v>
          </cell>
          <cell r="G244">
            <v>-1</v>
          </cell>
          <cell r="H244">
            <v>426</v>
          </cell>
          <cell r="I244">
            <v>2003</v>
          </cell>
          <cell r="J244">
            <v>5</v>
          </cell>
          <cell r="K244">
            <v>0.62400000000000011</v>
          </cell>
        </row>
        <row r="245">
          <cell r="A245">
            <v>37750</v>
          </cell>
          <cell r="B245" t="str">
            <v>CDB</v>
          </cell>
          <cell r="C245">
            <v>37872</v>
          </cell>
          <cell r="D245">
            <v>7</v>
          </cell>
          <cell r="E245">
            <v>0.04</v>
          </cell>
          <cell r="F245" t="str">
            <v>BCR</v>
          </cell>
          <cell r="G245">
            <v>-1</v>
          </cell>
          <cell r="H245">
            <v>122</v>
          </cell>
          <cell r="I245">
            <v>2003</v>
          </cell>
          <cell r="J245">
            <v>5</v>
          </cell>
          <cell r="K245">
            <v>0.28000000000000003</v>
          </cell>
        </row>
        <row r="246">
          <cell r="A246">
            <v>37750</v>
          </cell>
          <cell r="B246" t="str">
            <v>CDB</v>
          </cell>
          <cell r="C246">
            <v>37790</v>
          </cell>
          <cell r="D246">
            <v>4</v>
          </cell>
          <cell r="E246">
            <v>3.85E-2</v>
          </cell>
          <cell r="F246" t="str">
            <v>BCR</v>
          </cell>
          <cell r="G246">
            <v>-1</v>
          </cell>
          <cell r="H246">
            <v>40</v>
          </cell>
          <cell r="I246">
            <v>2003</v>
          </cell>
          <cell r="J246">
            <v>5</v>
          </cell>
          <cell r="K246">
            <v>0.154</v>
          </cell>
        </row>
        <row r="247">
          <cell r="A247">
            <v>37753</v>
          </cell>
          <cell r="B247" t="str">
            <v>CDB</v>
          </cell>
          <cell r="C247">
            <v>38471</v>
          </cell>
          <cell r="D247">
            <v>0.3</v>
          </cell>
          <cell r="E247">
            <v>5.9500000000000004E-2</v>
          </cell>
          <cell r="F247" t="str">
            <v>BCR</v>
          </cell>
          <cell r="G247">
            <v>-1</v>
          </cell>
          <cell r="H247">
            <v>718</v>
          </cell>
          <cell r="I247">
            <v>2003</v>
          </cell>
          <cell r="J247">
            <v>5</v>
          </cell>
          <cell r="K247">
            <v>1.7850000000000001E-2</v>
          </cell>
        </row>
        <row r="248">
          <cell r="A248">
            <v>37754</v>
          </cell>
          <cell r="B248" t="str">
            <v>CDB</v>
          </cell>
          <cell r="C248">
            <v>37872</v>
          </cell>
          <cell r="D248">
            <v>8</v>
          </cell>
          <cell r="E248">
            <v>4.0500000000000001E-2</v>
          </cell>
          <cell r="F248" t="str">
            <v>BCR</v>
          </cell>
          <cell r="G248">
            <v>-1</v>
          </cell>
          <cell r="H248">
            <v>118</v>
          </cell>
          <cell r="I248">
            <v>2003</v>
          </cell>
          <cell r="J248">
            <v>5</v>
          </cell>
          <cell r="K248">
            <v>0.32400000000000001</v>
          </cell>
        </row>
        <row r="249">
          <cell r="A249">
            <v>37754</v>
          </cell>
          <cell r="B249" t="str">
            <v>CDB</v>
          </cell>
          <cell r="C249">
            <v>37875</v>
          </cell>
          <cell r="D249">
            <v>5</v>
          </cell>
          <cell r="E249">
            <v>4.0500000000000001E-2</v>
          </cell>
          <cell r="F249" t="str">
            <v>BCR</v>
          </cell>
          <cell r="G249">
            <v>-1</v>
          </cell>
          <cell r="H249">
            <v>121</v>
          </cell>
          <cell r="I249">
            <v>2003</v>
          </cell>
          <cell r="J249">
            <v>5</v>
          </cell>
          <cell r="K249">
            <v>0.20250000000000001</v>
          </cell>
        </row>
        <row r="250">
          <cell r="A250">
            <v>37754</v>
          </cell>
          <cell r="B250" t="str">
            <v>CDB</v>
          </cell>
          <cell r="C250">
            <v>37881</v>
          </cell>
          <cell r="D250">
            <v>3</v>
          </cell>
          <cell r="E250">
            <v>4.0500000000000001E-2</v>
          </cell>
          <cell r="F250" t="str">
            <v>BCR</v>
          </cell>
          <cell r="G250">
            <v>-1</v>
          </cell>
          <cell r="H250">
            <v>127</v>
          </cell>
          <cell r="I250">
            <v>2003</v>
          </cell>
          <cell r="J250">
            <v>5</v>
          </cell>
          <cell r="K250">
            <v>0.1215</v>
          </cell>
        </row>
        <row r="251">
          <cell r="A251">
            <v>37755</v>
          </cell>
          <cell r="B251" t="str">
            <v>CDB</v>
          </cell>
          <cell r="C251">
            <v>37909</v>
          </cell>
          <cell r="D251">
            <v>1</v>
          </cell>
          <cell r="E251">
            <v>4.0999999999999995E-2</v>
          </cell>
          <cell r="F251" t="str">
            <v>BCR</v>
          </cell>
          <cell r="G251">
            <v>-1</v>
          </cell>
          <cell r="H251">
            <v>154</v>
          </cell>
          <cell r="I251">
            <v>2003</v>
          </cell>
          <cell r="J251">
            <v>5</v>
          </cell>
          <cell r="K251">
            <v>4.0999999999999995E-2</v>
          </cell>
        </row>
        <row r="252">
          <cell r="A252">
            <v>37755</v>
          </cell>
          <cell r="B252" t="str">
            <v>CDB</v>
          </cell>
          <cell r="C252">
            <v>38393</v>
          </cell>
          <cell r="D252">
            <v>5</v>
          </cell>
          <cell r="E252">
            <v>5.8499999999999996E-2</v>
          </cell>
          <cell r="F252" t="str">
            <v>BCR</v>
          </cell>
          <cell r="G252">
            <v>-1</v>
          </cell>
          <cell r="H252">
            <v>638</v>
          </cell>
          <cell r="I252">
            <v>2003</v>
          </cell>
          <cell r="J252">
            <v>5</v>
          </cell>
          <cell r="K252">
            <v>0.29249999999999998</v>
          </cell>
        </row>
        <row r="253">
          <cell r="A253">
            <v>37756</v>
          </cell>
          <cell r="B253" t="str">
            <v>CDB</v>
          </cell>
          <cell r="C253">
            <v>37816</v>
          </cell>
          <cell r="D253">
            <v>2</v>
          </cell>
          <cell r="E253">
            <v>4.1700000000000001E-2</v>
          </cell>
          <cell r="F253" t="str">
            <v>BCR</v>
          </cell>
          <cell r="G253">
            <v>-1</v>
          </cell>
          <cell r="H253">
            <v>60</v>
          </cell>
          <cell r="I253">
            <v>2003</v>
          </cell>
          <cell r="J253">
            <v>5</v>
          </cell>
          <cell r="K253">
            <v>8.3400000000000002E-2</v>
          </cell>
        </row>
        <row r="254">
          <cell r="A254">
            <v>37756</v>
          </cell>
          <cell r="B254" t="str">
            <v>CDB</v>
          </cell>
          <cell r="C254">
            <v>37881</v>
          </cell>
          <cell r="D254">
            <v>1</v>
          </cell>
          <cell r="E254">
            <v>4.0500000000000001E-2</v>
          </cell>
          <cell r="F254" t="str">
            <v>BCR</v>
          </cell>
          <cell r="G254">
            <v>-1</v>
          </cell>
          <cell r="H254">
            <v>125</v>
          </cell>
          <cell r="I254">
            <v>2003</v>
          </cell>
          <cell r="J254">
            <v>5</v>
          </cell>
          <cell r="K254">
            <v>4.0500000000000001E-2</v>
          </cell>
        </row>
        <row r="255">
          <cell r="A255">
            <v>37756</v>
          </cell>
          <cell r="B255" t="str">
            <v>CDB</v>
          </cell>
          <cell r="C255">
            <v>38393</v>
          </cell>
          <cell r="D255">
            <v>9</v>
          </cell>
          <cell r="E255">
            <v>5.8499999999999996E-2</v>
          </cell>
          <cell r="F255" t="str">
            <v>BCR</v>
          </cell>
          <cell r="G255">
            <v>-1</v>
          </cell>
          <cell r="H255">
            <v>637</v>
          </cell>
          <cell r="I255">
            <v>2003</v>
          </cell>
          <cell r="J255">
            <v>5</v>
          </cell>
          <cell r="K255">
            <v>0.52649999999999997</v>
          </cell>
        </row>
        <row r="256">
          <cell r="A256">
            <v>37756</v>
          </cell>
          <cell r="B256" t="str">
            <v>CDB</v>
          </cell>
          <cell r="C256">
            <v>38467</v>
          </cell>
          <cell r="D256">
            <v>4</v>
          </cell>
          <cell r="E256">
            <v>5.9500000000000004E-2</v>
          </cell>
          <cell r="F256" t="str">
            <v>BCR</v>
          </cell>
          <cell r="G256">
            <v>-1</v>
          </cell>
          <cell r="H256">
            <v>711</v>
          </cell>
          <cell r="I256">
            <v>2003</v>
          </cell>
          <cell r="J256">
            <v>5</v>
          </cell>
          <cell r="K256">
            <v>0.23800000000000002</v>
          </cell>
        </row>
        <row r="257">
          <cell r="A257">
            <v>37757</v>
          </cell>
          <cell r="B257" t="str">
            <v>CDB</v>
          </cell>
          <cell r="C257">
            <v>37881</v>
          </cell>
          <cell r="D257">
            <v>4.5</v>
          </cell>
          <cell r="E257">
            <v>4.0500000000000001E-2</v>
          </cell>
          <cell r="F257" t="str">
            <v>BCR</v>
          </cell>
          <cell r="G257">
            <v>-1</v>
          </cell>
          <cell r="H257">
            <v>124</v>
          </cell>
          <cell r="I257">
            <v>2003</v>
          </cell>
          <cell r="J257">
            <v>5</v>
          </cell>
          <cell r="K257">
            <v>0.18225</v>
          </cell>
        </row>
        <row r="258">
          <cell r="A258">
            <v>37757</v>
          </cell>
          <cell r="B258" t="str">
            <v>CDB</v>
          </cell>
          <cell r="C258">
            <v>38393</v>
          </cell>
          <cell r="D258">
            <v>2</v>
          </cell>
          <cell r="E258">
            <v>5.7999999999999996E-2</v>
          </cell>
          <cell r="F258" t="str">
            <v>BCR</v>
          </cell>
          <cell r="G258">
            <v>-1</v>
          </cell>
          <cell r="H258">
            <v>636</v>
          </cell>
          <cell r="I258">
            <v>2003</v>
          </cell>
          <cell r="J258">
            <v>5</v>
          </cell>
          <cell r="K258">
            <v>0.11599999999999999</v>
          </cell>
        </row>
        <row r="259">
          <cell r="A259">
            <v>37760</v>
          </cell>
          <cell r="B259" t="str">
            <v>CDB</v>
          </cell>
          <cell r="C259">
            <v>38467</v>
          </cell>
          <cell r="D259">
            <v>4</v>
          </cell>
          <cell r="E259">
            <v>5.9000000000000004E-2</v>
          </cell>
          <cell r="F259" t="str">
            <v>BCR</v>
          </cell>
          <cell r="G259">
            <v>-1</v>
          </cell>
          <cell r="H259">
            <v>707</v>
          </cell>
          <cell r="I259">
            <v>2003</v>
          </cell>
          <cell r="J259">
            <v>5</v>
          </cell>
          <cell r="K259">
            <v>0.23600000000000002</v>
          </cell>
        </row>
        <row r="260">
          <cell r="A260">
            <v>37761</v>
          </cell>
          <cell r="B260" t="str">
            <v>CDB</v>
          </cell>
          <cell r="C260">
            <v>37809</v>
          </cell>
          <cell r="D260">
            <v>10</v>
          </cell>
          <cell r="E260">
            <v>3.7699999999999997E-2</v>
          </cell>
          <cell r="F260" t="str">
            <v>BCR</v>
          </cell>
          <cell r="G260">
            <v>-1</v>
          </cell>
          <cell r="H260">
            <v>48</v>
          </cell>
          <cell r="I260">
            <v>2003</v>
          </cell>
          <cell r="J260">
            <v>5</v>
          </cell>
          <cell r="K260">
            <v>0.377</v>
          </cell>
        </row>
        <row r="261">
          <cell r="A261">
            <v>37761</v>
          </cell>
          <cell r="B261" t="str">
            <v>CDB</v>
          </cell>
          <cell r="C261">
            <v>38393</v>
          </cell>
          <cell r="D261">
            <v>4</v>
          </cell>
          <cell r="E261">
            <v>5.7000000000000002E-2</v>
          </cell>
          <cell r="F261" t="str">
            <v>BCR</v>
          </cell>
          <cell r="G261">
            <v>-1</v>
          </cell>
          <cell r="H261">
            <v>632</v>
          </cell>
          <cell r="I261">
            <v>2003</v>
          </cell>
          <cell r="J261">
            <v>5</v>
          </cell>
          <cell r="K261">
            <v>0.22800000000000001</v>
          </cell>
        </row>
        <row r="262">
          <cell r="A262">
            <v>37762</v>
          </cell>
          <cell r="B262" t="str">
            <v>CDB</v>
          </cell>
          <cell r="C262">
            <v>37784</v>
          </cell>
          <cell r="D262">
            <v>10</v>
          </cell>
          <cell r="E262">
            <v>3.7699999999999997E-2</v>
          </cell>
          <cell r="F262" t="str">
            <v>BCR</v>
          </cell>
          <cell r="G262">
            <v>-1</v>
          </cell>
          <cell r="H262">
            <v>22</v>
          </cell>
          <cell r="I262">
            <v>2003</v>
          </cell>
          <cell r="J262">
            <v>5</v>
          </cell>
          <cell r="K262">
            <v>0.377</v>
          </cell>
        </row>
        <row r="263">
          <cell r="A263">
            <v>37762</v>
          </cell>
          <cell r="B263" t="str">
            <v>CDB</v>
          </cell>
          <cell r="C263">
            <v>37809</v>
          </cell>
          <cell r="D263">
            <v>10</v>
          </cell>
          <cell r="E263">
            <v>3.7699999999999997E-2</v>
          </cell>
          <cell r="F263" t="str">
            <v>BCR</v>
          </cell>
          <cell r="G263">
            <v>-1</v>
          </cell>
          <cell r="H263">
            <v>47</v>
          </cell>
          <cell r="I263">
            <v>2003</v>
          </cell>
          <cell r="J263">
            <v>5</v>
          </cell>
          <cell r="K263">
            <v>0.377</v>
          </cell>
        </row>
        <row r="264">
          <cell r="A264">
            <v>37762</v>
          </cell>
          <cell r="B264" t="str">
            <v>CDB</v>
          </cell>
          <cell r="C264">
            <v>38027</v>
          </cell>
          <cell r="D264">
            <v>2</v>
          </cell>
          <cell r="E264">
            <v>4.2500000000000003E-2</v>
          </cell>
          <cell r="F264" t="str">
            <v>BCR</v>
          </cell>
          <cell r="G264">
            <v>-1</v>
          </cell>
          <cell r="H264">
            <v>265</v>
          </cell>
          <cell r="I264">
            <v>2003</v>
          </cell>
          <cell r="J264">
            <v>5</v>
          </cell>
          <cell r="K264">
            <v>8.5000000000000006E-2</v>
          </cell>
        </row>
        <row r="265">
          <cell r="A265">
            <v>37762</v>
          </cell>
          <cell r="B265" t="str">
            <v>CDB</v>
          </cell>
          <cell r="C265">
            <v>38068</v>
          </cell>
          <cell r="D265">
            <v>2</v>
          </cell>
          <cell r="E265">
            <v>4.3499999999999997E-2</v>
          </cell>
          <cell r="F265" t="str">
            <v>BCR</v>
          </cell>
          <cell r="G265">
            <v>-1</v>
          </cell>
          <cell r="H265">
            <v>306</v>
          </cell>
          <cell r="I265">
            <v>2003</v>
          </cell>
          <cell r="J265">
            <v>5</v>
          </cell>
          <cell r="K265">
            <v>8.6999999999999994E-2</v>
          </cell>
        </row>
        <row r="266">
          <cell r="A266">
            <v>37762</v>
          </cell>
          <cell r="B266" t="str">
            <v>CDB</v>
          </cell>
          <cell r="C266">
            <v>38467</v>
          </cell>
          <cell r="D266">
            <v>12</v>
          </cell>
          <cell r="E266">
            <v>5.8799999999999998E-2</v>
          </cell>
          <cell r="F266" t="str">
            <v>BCR</v>
          </cell>
          <cell r="G266">
            <v>-1</v>
          </cell>
          <cell r="H266">
            <v>705</v>
          </cell>
          <cell r="I266">
            <v>2003</v>
          </cell>
          <cell r="J266">
            <v>5</v>
          </cell>
          <cell r="K266">
            <v>0.7056</v>
          </cell>
        </row>
        <row r="267">
          <cell r="A267">
            <v>37763</v>
          </cell>
          <cell r="B267" t="str">
            <v>CDB</v>
          </cell>
          <cell r="C267">
            <v>37784</v>
          </cell>
          <cell r="D267">
            <v>2</v>
          </cell>
          <cell r="E267">
            <v>3.7000000000000005E-2</v>
          </cell>
          <cell r="F267" t="str">
            <v>BCR</v>
          </cell>
          <cell r="G267">
            <v>-1</v>
          </cell>
          <cell r="H267">
            <v>21</v>
          </cell>
          <cell r="I267">
            <v>2003</v>
          </cell>
          <cell r="J267">
            <v>5</v>
          </cell>
          <cell r="K267">
            <v>7.400000000000001E-2</v>
          </cell>
        </row>
        <row r="268">
          <cell r="A268">
            <v>37763</v>
          </cell>
          <cell r="B268" t="str">
            <v>CDB</v>
          </cell>
          <cell r="C268">
            <v>38176</v>
          </cell>
          <cell r="D268">
            <v>4.2</v>
          </cell>
          <cell r="E268">
            <v>0.05</v>
          </cell>
          <cell r="F268" t="str">
            <v>BCR</v>
          </cell>
          <cell r="G268">
            <v>-1</v>
          </cell>
          <cell r="H268">
            <v>413</v>
          </cell>
          <cell r="I268">
            <v>2003</v>
          </cell>
          <cell r="J268">
            <v>5</v>
          </cell>
          <cell r="K268">
            <v>0.21000000000000002</v>
          </cell>
        </row>
        <row r="269">
          <cell r="A269">
            <v>37763</v>
          </cell>
          <cell r="B269" t="str">
            <v>CDB</v>
          </cell>
          <cell r="C269">
            <v>38299</v>
          </cell>
          <cell r="D269">
            <v>5</v>
          </cell>
          <cell r="E269">
            <v>5.2699999999999997E-2</v>
          </cell>
          <cell r="F269" t="str">
            <v>BCR</v>
          </cell>
          <cell r="G269">
            <v>-1</v>
          </cell>
          <cell r="H269">
            <v>536</v>
          </cell>
          <cell r="I269">
            <v>2003</v>
          </cell>
          <cell r="J269">
            <v>5</v>
          </cell>
          <cell r="K269">
            <v>0.26349999999999996</v>
          </cell>
        </row>
        <row r="270">
          <cell r="A270">
            <v>37763</v>
          </cell>
          <cell r="B270" t="str">
            <v>CDB</v>
          </cell>
          <cell r="C270">
            <v>38467</v>
          </cell>
          <cell r="D270">
            <v>8</v>
          </cell>
          <cell r="E270">
            <v>5.7999999999999996E-2</v>
          </cell>
          <cell r="F270" t="str">
            <v>BCR</v>
          </cell>
          <cell r="G270">
            <v>-1</v>
          </cell>
          <cell r="H270">
            <v>704</v>
          </cell>
          <cell r="I270">
            <v>2003</v>
          </cell>
          <cell r="J270">
            <v>5</v>
          </cell>
          <cell r="K270">
            <v>0.46399999999999997</v>
          </cell>
        </row>
        <row r="271">
          <cell r="A271">
            <v>37764</v>
          </cell>
          <cell r="B271" t="str">
            <v>CDB</v>
          </cell>
          <cell r="C271">
            <v>37781</v>
          </cell>
          <cell r="D271">
            <v>5</v>
          </cell>
          <cell r="E271">
            <v>3.6000000000000004E-2</v>
          </cell>
          <cell r="F271" t="str">
            <v>BCR</v>
          </cell>
          <cell r="G271">
            <v>-1</v>
          </cell>
          <cell r="H271">
            <v>17</v>
          </cell>
          <cell r="I271">
            <v>2003</v>
          </cell>
          <cell r="J271">
            <v>5</v>
          </cell>
          <cell r="K271">
            <v>0.18000000000000002</v>
          </cell>
        </row>
        <row r="272">
          <cell r="A272">
            <v>37764</v>
          </cell>
          <cell r="B272" t="str">
            <v>CDB</v>
          </cell>
          <cell r="C272">
            <v>37784</v>
          </cell>
          <cell r="D272">
            <v>5</v>
          </cell>
          <cell r="E272">
            <v>3.6000000000000004E-2</v>
          </cell>
          <cell r="F272" t="str">
            <v>BCR</v>
          </cell>
          <cell r="G272">
            <v>-1</v>
          </cell>
          <cell r="H272">
            <v>20</v>
          </cell>
          <cell r="I272">
            <v>2003</v>
          </cell>
          <cell r="J272">
            <v>5</v>
          </cell>
          <cell r="K272">
            <v>0.18000000000000002</v>
          </cell>
        </row>
        <row r="273">
          <cell r="A273">
            <v>37764</v>
          </cell>
          <cell r="B273" t="str">
            <v>CDB</v>
          </cell>
          <cell r="C273">
            <v>38467</v>
          </cell>
          <cell r="D273">
            <v>2</v>
          </cell>
          <cell r="E273">
            <v>5.7999999999999996E-2</v>
          </cell>
          <cell r="F273" t="str">
            <v>BCR</v>
          </cell>
          <cell r="G273">
            <v>-1</v>
          </cell>
          <cell r="H273">
            <v>703</v>
          </cell>
          <cell r="I273">
            <v>2003</v>
          </cell>
          <cell r="J273">
            <v>5</v>
          </cell>
          <cell r="K273">
            <v>0.11599999999999999</v>
          </cell>
        </row>
        <row r="274">
          <cell r="A274">
            <v>37768</v>
          </cell>
          <cell r="B274" t="str">
            <v>CDB</v>
          </cell>
          <cell r="C274">
            <v>37790</v>
          </cell>
          <cell r="D274">
            <v>6</v>
          </cell>
          <cell r="E274">
            <v>3.7499999999999999E-2</v>
          </cell>
          <cell r="F274" t="str">
            <v>BCR</v>
          </cell>
          <cell r="G274">
            <v>-1</v>
          </cell>
          <cell r="H274">
            <v>22</v>
          </cell>
          <cell r="I274">
            <v>2003</v>
          </cell>
          <cell r="J274">
            <v>5</v>
          </cell>
          <cell r="K274">
            <v>0.22499999999999998</v>
          </cell>
        </row>
        <row r="275">
          <cell r="A275">
            <v>37770</v>
          </cell>
          <cell r="B275" t="str">
            <v>CDB</v>
          </cell>
          <cell r="C275">
            <v>37943</v>
          </cell>
          <cell r="D275">
            <v>2</v>
          </cell>
          <cell r="E275">
            <v>4.2199999999999994E-2</v>
          </cell>
          <cell r="F275" t="str">
            <v>BCR</v>
          </cell>
          <cell r="G275">
            <v>-1</v>
          </cell>
          <cell r="H275">
            <v>173</v>
          </cell>
          <cell r="I275">
            <v>2003</v>
          </cell>
          <cell r="J275">
            <v>5</v>
          </cell>
          <cell r="K275">
            <v>8.4399999999999989E-2</v>
          </cell>
        </row>
        <row r="276">
          <cell r="A276">
            <v>37770</v>
          </cell>
          <cell r="B276" t="str">
            <v>CDB</v>
          </cell>
          <cell r="C276">
            <v>37909</v>
          </cell>
          <cell r="D276">
            <v>12.5</v>
          </cell>
          <cell r="E276">
            <v>4.1399999999999999E-2</v>
          </cell>
          <cell r="F276" t="str">
            <v>BCR</v>
          </cell>
          <cell r="G276">
            <v>-1</v>
          </cell>
          <cell r="H276">
            <v>139</v>
          </cell>
          <cell r="I276">
            <v>2003</v>
          </cell>
          <cell r="J276">
            <v>5</v>
          </cell>
          <cell r="K276">
            <v>0.51749999999999996</v>
          </cell>
        </row>
        <row r="277">
          <cell r="A277">
            <v>37771</v>
          </cell>
          <cell r="B277" t="str">
            <v>CDB</v>
          </cell>
          <cell r="C277">
            <v>37966</v>
          </cell>
          <cell r="D277">
            <v>10</v>
          </cell>
          <cell r="E277">
            <v>4.2000000000000003E-2</v>
          </cell>
          <cell r="F277" t="str">
            <v>BCR</v>
          </cell>
          <cell r="G277">
            <v>-1</v>
          </cell>
          <cell r="H277">
            <v>195</v>
          </cell>
          <cell r="I277">
            <v>2003</v>
          </cell>
          <cell r="J277">
            <v>5</v>
          </cell>
          <cell r="K277">
            <v>0.42000000000000004</v>
          </cell>
        </row>
        <row r="278">
          <cell r="A278">
            <v>37771</v>
          </cell>
          <cell r="B278" t="str">
            <v>CDB</v>
          </cell>
          <cell r="C278">
            <v>37923</v>
          </cell>
          <cell r="D278">
            <v>2</v>
          </cell>
          <cell r="E278">
            <v>4.1500000000000002E-2</v>
          </cell>
          <cell r="F278" t="str">
            <v>BCR</v>
          </cell>
          <cell r="G278">
            <v>-1</v>
          </cell>
          <cell r="H278">
            <v>152</v>
          </cell>
          <cell r="I278">
            <v>2003</v>
          </cell>
          <cell r="J278">
            <v>5</v>
          </cell>
          <cell r="K278">
            <v>8.3000000000000004E-2</v>
          </cell>
        </row>
        <row r="279">
          <cell r="A279">
            <v>37771</v>
          </cell>
          <cell r="B279" t="str">
            <v>CDB</v>
          </cell>
          <cell r="C279">
            <v>37816</v>
          </cell>
          <cell r="D279">
            <v>2</v>
          </cell>
          <cell r="E279">
            <v>3.85E-2</v>
          </cell>
          <cell r="F279" t="str">
            <v>BCR</v>
          </cell>
          <cell r="G279">
            <v>-1</v>
          </cell>
          <cell r="H279">
            <v>45</v>
          </cell>
          <cell r="I279">
            <v>2003</v>
          </cell>
          <cell r="J279">
            <v>5</v>
          </cell>
          <cell r="K279">
            <v>7.6999999999999999E-2</v>
          </cell>
        </row>
        <row r="280">
          <cell r="A280">
            <v>37771</v>
          </cell>
          <cell r="B280" t="str">
            <v>CDB</v>
          </cell>
          <cell r="C280">
            <v>37790</v>
          </cell>
          <cell r="D280">
            <v>4</v>
          </cell>
          <cell r="E280">
            <v>3.6499999999999998E-2</v>
          </cell>
          <cell r="F280" t="str">
            <v>BCR</v>
          </cell>
          <cell r="G280">
            <v>-1</v>
          </cell>
          <cell r="H280">
            <v>19</v>
          </cell>
          <cell r="I280">
            <v>2003</v>
          </cell>
          <cell r="J280">
            <v>5</v>
          </cell>
          <cell r="K280">
            <v>0.14599999999999999</v>
          </cell>
        </row>
        <row r="281">
          <cell r="A281">
            <v>37771</v>
          </cell>
          <cell r="B281" t="str">
            <v>CDB</v>
          </cell>
          <cell r="C281">
            <v>37784</v>
          </cell>
          <cell r="D281">
            <v>2</v>
          </cell>
          <cell r="E281">
            <v>3.6499999999999998E-2</v>
          </cell>
          <cell r="F281" t="str">
            <v>BCR</v>
          </cell>
          <cell r="G281">
            <v>-1</v>
          </cell>
          <cell r="H281">
            <v>13</v>
          </cell>
          <cell r="I281">
            <v>2003</v>
          </cell>
          <cell r="J281">
            <v>5</v>
          </cell>
          <cell r="K281">
            <v>7.2999999999999995E-2</v>
          </cell>
        </row>
        <row r="282">
          <cell r="A282">
            <v>37771</v>
          </cell>
          <cell r="B282" t="str">
            <v>CDB</v>
          </cell>
          <cell r="C282">
            <v>37781</v>
          </cell>
          <cell r="D282">
            <v>2</v>
          </cell>
          <cell r="E282">
            <v>3.6499999999999998E-2</v>
          </cell>
          <cell r="F282" t="str">
            <v>BCR</v>
          </cell>
          <cell r="G282">
            <v>-1</v>
          </cell>
          <cell r="H282">
            <v>10</v>
          </cell>
          <cell r="I282">
            <v>2003</v>
          </cell>
          <cell r="J282">
            <v>5</v>
          </cell>
          <cell r="K282">
            <v>7.2999999999999995E-2</v>
          </cell>
        </row>
        <row r="283">
          <cell r="A283">
            <v>37775</v>
          </cell>
          <cell r="B283" t="str">
            <v>CDB</v>
          </cell>
          <cell r="C283">
            <v>37938</v>
          </cell>
          <cell r="D283">
            <v>8.5</v>
          </cell>
          <cell r="E283">
            <v>4.1799999999999997E-2</v>
          </cell>
          <cell r="F283" t="str">
            <v>BCR</v>
          </cell>
          <cell r="G283">
            <v>-1</v>
          </cell>
          <cell r="H283">
            <v>163</v>
          </cell>
          <cell r="I283">
            <v>2003</v>
          </cell>
          <cell r="J283">
            <v>6</v>
          </cell>
          <cell r="K283">
            <v>0.35529999999999995</v>
          </cell>
        </row>
        <row r="284">
          <cell r="A284">
            <v>37775</v>
          </cell>
          <cell r="B284" t="str">
            <v>CDB</v>
          </cell>
          <cell r="C284">
            <v>37781</v>
          </cell>
          <cell r="D284">
            <v>10</v>
          </cell>
          <cell r="E284">
            <v>3.7000000000000005E-2</v>
          </cell>
          <cell r="F284" t="str">
            <v>BCR</v>
          </cell>
          <cell r="G284">
            <v>-1</v>
          </cell>
          <cell r="H284">
            <v>6</v>
          </cell>
          <cell r="I284">
            <v>2003</v>
          </cell>
          <cell r="J284">
            <v>6</v>
          </cell>
          <cell r="K284">
            <v>0.37000000000000005</v>
          </cell>
        </row>
        <row r="285">
          <cell r="A285">
            <v>37776</v>
          </cell>
          <cell r="B285" t="str">
            <v>CDB</v>
          </cell>
          <cell r="C285">
            <v>38393</v>
          </cell>
          <cell r="D285">
            <v>2</v>
          </cell>
          <cell r="E285">
            <v>5.7000000000000002E-2</v>
          </cell>
          <cell r="F285" t="str">
            <v>BCR</v>
          </cell>
          <cell r="G285">
            <v>-1</v>
          </cell>
          <cell r="H285">
            <v>617</v>
          </cell>
          <cell r="I285">
            <v>2003</v>
          </cell>
          <cell r="J285">
            <v>6</v>
          </cell>
          <cell r="K285">
            <v>0.114</v>
          </cell>
        </row>
        <row r="286">
          <cell r="A286">
            <v>37776</v>
          </cell>
          <cell r="B286" t="str">
            <v>CDB</v>
          </cell>
          <cell r="C286">
            <v>38176</v>
          </cell>
          <cell r="D286">
            <v>2</v>
          </cell>
          <cell r="E286">
            <v>5.0999999999999997E-2</v>
          </cell>
          <cell r="F286" t="str">
            <v>BCR</v>
          </cell>
          <cell r="G286">
            <v>-1</v>
          </cell>
          <cell r="H286">
            <v>400</v>
          </cell>
          <cell r="I286">
            <v>2003</v>
          </cell>
          <cell r="J286">
            <v>6</v>
          </cell>
          <cell r="K286">
            <v>0.10199999999999999</v>
          </cell>
        </row>
        <row r="287">
          <cell r="A287">
            <v>37776</v>
          </cell>
          <cell r="B287" t="str">
            <v>CDB</v>
          </cell>
          <cell r="C287">
            <v>37846</v>
          </cell>
          <cell r="D287">
            <v>6</v>
          </cell>
          <cell r="E287">
            <v>0.04</v>
          </cell>
          <cell r="F287" t="str">
            <v>BCR</v>
          </cell>
          <cell r="G287">
            <v>-1</v>
          </cell>
          <cell r="H287">
            <v>70</v>
          </cell>
          <cell r="I287">
            <v>2003</v>
          </cell>
          <cell r="J287">
            <v>6</v>
          </cell>
          <cell r="K287">
            <v>0.24</v>
          </cell>
        </row>
        <row r="288">
          <cell r="A288">
            <v>37777</v>
          </cell>
          <cell r="B288" t="str">
            <v>CDB</v>
          </cell>
          <cell r="C288">
            <v>37923</v>
          </cell>
          <cell r="D288">
            <v>3</v>
          </cell>
          <cell r="E288">
            <v>4.0999999999999995E-2</v>
          </cell>
          <cell r="F288" t="str">
            <v>BCR</v>
          </cell>
          <cell r="G288">
            <v>-1</v>
          </cell>
          <cell r="H288">
            <v>146</v>
          </cell>
          <cell r="I288">
            <v>2003</v>
          </cell>
          <cell r="J288">
            <v>6</v>
          </cell>
          <cell r="K288">
            <v>0.12299999999999998</v>
          </cell>
        </row>
        <row r="289">
          <cell r="A289">
            <v>37777</v>
          </cell>
          <cell r="B289" t="str">
            <v>CDB</v>
          </cell>
          <cell r="C289">
            <v>37903</v>
          </cell>
          <cell r="D289">
            <v>20</v>
          </cell>
          <cell r="E289">
            <v>4.2999999999999997E-2</v>
          </cell>
          <cell r="F289" t="str">
            <v>BCR</v>
          </cell>
          <cell r="G289">
            <v>-1</v>
          </cell>
          <cell r="H289">
            <v>126</v>
          </cell>
          <cell r="I289">
            <v>2003</v>
          </cell>
          <cell r="J289">
            <v>6</v>
          </cell>
          <cell r="K289">
            <v>0.85999999999999988</v>
          </cell>
        </row>
        <row r="290">
          <cell r="A290">
            <v>37777</v>
          </cell>
          <cell r="B290" t="str">
            <v>CDB</v>
          </cell>
          <cell r="C290">
            <v>37883</v>
          </cell>
          <cell r="D290">
            <v>23</v>
          </cell>
          <cell r="E290">
            <v>4.2999999999999997E-2</v>
          </cell>
          <cell r="F290" t="str">
            <v>BCR</v>
          </cell>
          <cell r="G290">
            <v>-1</v>
          </cell>
          <cell r="H290">
            <v>106</v>
          </cell>
          <cell r="I290">
            <v>2003</v>
          </cell>
          <cell r="J290">
            <v>6</v>
          </cell>
          <cell r="K290">
            <v>0.98899999999999988</v>
          </cell>
        </row>
        <row r="291">
          <cell r="A291">
            <v>37777</v>
          </cell>
          <cell r="B291" t="str">
            <v>CDB</v>
          </cell>
          <cell r="C291">
            <v>37846</v>
          </cell>
          <cell r="D291">
            <v>4</v>
          </cell>
          <cell r="E291">
            <v>0.04</v>
          </cell>
          <cell r="F291" t="str">
            <v>BCR</v>
          </cell>
          <cell r="G291">
            <v>-1</v>
          </cell>
          <cell r="H291">
            <v>69</v>
          </cell>
          <cell r="I291">
            <v>2003</v>
          </cell>
          <cell r="J291">
            <v>6</v>
          </cell>
          <cell r="K291">
            <v>0.16</v>
          </cell>
        </row>
        <row r="292">
          <cell r="A292">
            <v>37777</v>
          </cell>
          <cell r="B292" t="str">
            <v>CDB</v>
          </cell>
          <cell r="C292">
            <v>37781</v>
          </cell>
          <cell r="D292">
            <v>10</v>
          </cell>
          <cell r="E292">
            <v>3.7000000000000005E-2</v>
          </cell>
          <cell r="F292" t="str">
            <v>BCR</v>
          </cell>
          <cell r="G292">
            <v>-1</v>
          </cell>
          <cell r="H292">
            <v>4</v>
          </cell>
          <cell r="I292">
            <v>2003</v>
          </cell>
          <cell r="J292">
            <v>6</v>
          </cell>
          <cell r="K292">
            <v>0.37000000000000005</v>
          </cell>
        </row>
        <row r="293">
          <cell r="A293">
            <v>37778</v>
          </cell>
          <cell r="B293" t="str">
            <v>CDB</v>
          </cell>
          <cell r="C293">
            <v>37881</v>
          </cell>
          <cell r="D293">
            <v>11</v>
          </cell>
          <cell r="E293">
            <v>4.2999999999999997E-2</v>
          </cell>
          <cell r="F293" t="str">
            <v>BCR</v>
          </cell>
          <cell r="G293">
            <v>-1</v>
          </cell>
          <cell r="H293">
            <v>103</v>
          </cell>
          <cell r="I293">
            <v>2003</v>
          </cell>
          <cell r="J293">
            <v>6</v>
          </cell>
          <cell r="K293">
            <v>0.47299999999999998</v>
          </cell>
        </row>
        <row r="294">
          <cell r="A294">
            <v>37781</v>
          </cell>
          <cell r="B294" t="str">
            <v>CDB</v>
          </cell>
          <cell r="C294">
            <v>37809</v>
          </cell>
          <cell r="D294">
            <v>10</v>
          </cell>
          <cell r="E294">
            <v>3.7000000000000005E-2</v>
          </cell>
          <cell r="F294" t="str">
            <v>BCR</v>
          </cell>
          <cell r="G294">
            <v>-1</v>
          </cell>
          <cell r="H294">
            <v>28</v>
          </cell>
          <cell r="I294">
            <v>2003</v>
          </cell>
          <cell r="J294">
            <v>6</v>
          </cell>
          <cell r="K294">
            <v>0.37000000000000005</v>
          </cell>
        </row>
        <row r="295">
          <cell r="A295">
            <v>37781</v>
          </cell>
          <cell r="B295" t="str">
            <v>CDB</v>
          </cell>
          <cell r="C295">
            <v>37881</v>
          </cell>
          <cell r="D295">
            <v>4.5</v>
          </cell>
          <cell r="E295">
            <v>0.04</v>
          </cell>
          <cell r="F295" t="str">
            <v>BCR</v>
          </cell>
          <cell r="G295">
            <v>-1</v>
          </cell>
          <cell r="H295">
            <v>100</v>
          </cell>
          <cell r="I295">
            <v>2003</v>
          </cell>
          <cell r="J295">
            <v>6</v>
          </cell>
          <cell r="K295">
            <v>0.18</v>
          </cell>
        </row>
        <row r="296">
          <cell r="A296">
            <v>37782</v>
          </cell>
          <cell r="B296" t="str">
            <v>CDB</v>
          </cell>
          <cell r="C296">
            <v>37971</v>
          </cell>
          <cell r="D296">
            <v>3</v>
          </cell>
          <cell r="E296">
            <v>4.1799999999999997E-2</v>
          </cell>
          <cell r="F296" t="str">
            <v>BCR</v>
          </cell>
          <cell r="G296">
            <v>-1</v>
          </cell>
          <cell r="H296">
            <v>189</v>
          </cell>
          <cell r="I296">
            <v>2003</v>
          </cell>
          <cell r="J296">
            <v>6</v>
          </cell>
          <cell r="K296">
            <v>0.12539999999999998</v>
          </cell>
        </row>
        <row r="297">
          <cell r="A297">
            <v>37783</v>
          </cell>
          <cell r="B297" t="str">
            <v>CDB</v>
          </cell>
          <cell r="C297">
            <v>37789</v>
          </cell>
          <cell r="D297">
            <v>15</v>
          </cell>
          <cell r="E297">
            <v>3.7000000000000005E-2</v>
          </cell>
          <cell r="F297" t="str">
            <v>BCR</v>
          </cell>
          <cell r="G297">
            <v>-1</v>
          </cell>
          <cell r="H297">
            <v>6</v>
          </cell>
          <cell r="I297">
            <v>2003</v>
          </cell>
          <cell r="J297">
            <v>6</v>
          </cell>
          <cell r="K297">
            <v>0.55500000000000005</v>
          </cell>
        </row>
        <row r="298">
          <cell r="A298">
            <v>37783</v>
          </cell>
          <cell r="B298" t="str">
            <v>CDB</v>
          </cell>
          <cell r="C298">
            <v>37840</v>
          </cell>
          <cell r="D298">
            <v>2</v>
          </cell>
          <cell r="E298">
            <v>3.9E-2</v>
          </cell>
          <cell r="F298" t="str">
            <v>BCR</v>
          </cell>
          <cell r="G298">
            <v>-1</v>
          </cell>
          <cell r="H298">
            <v>57</v>
          </cell>
          <cell r="I298">
            <v>2003</v>
          </cell>
          <cell r="J298">
            <v>6</v>
          </cell>
          <cell r="K298">
            <v>7.8E-2</v>
          </cell>
        </row>
        <row r="299">
          <cell r="A299">
            <v>37783</v>
          </cell>
          <cell r="B299" t="str">
            <v>CDB</v>
          </cell>
          <cell r="C299">
            <v>37971</v>
          </cell>
          <cell r="D299">
            <v>6</v>
          </cell>
          <cell r="E299">
            <v>4.1599999999999998E-2</v>
          </cell>
          <cell r="F299" t="str">
            <v>BCR</v>
          </cell>
          <cell r="G299">
            <v>-1</v>
          </cell>
          <cell r="H299">
            <v>188</v>
          </cell>
          <cell r="I299">
            <v>2003</v>
          </cell>
          <cell r="J299">
            <v>6</v>
          </cell>
          <cell r="K299">
            <v>0.24959999999999999</v>
          </cell>
        </row>
        <row r="300">
          <cell r="A300">
            <v>37785</v>
          </cell>
          <cell r="B300" t="str">
            <v>CDB</v>
          </cell>
          <cell r="C300">
            <v>37816</v>
          </cell>
          <cell r="D300">
            <v>4</v>
          </cell>
          <cell r="E300">
            <v>3.7499999999999999E-2</v>
          </cell>
          <cell r="F300" t="str">
            <v>BCR</v>
          </cell>
          <cell r="G300">
            <v>-1</v>
          </cell>
          <cell r="H300">
            <v>31</v>
          </cell>
          <cell r="I300">
            <v>2003</v>
          </cell>
          <cell r="J300">
            <v>6</v>
          </cell>
          <cell r="K300">
            <v>0.15</v>
          </cell>
        </row>
        <row r="301">
          <cell r="A301">
            <v>37785</v>
          </cell>
          <cell r="B301" t="str">
            <v>CDB</v>
          </cell>
          <cell r="C301">
            <v>37803</v>
          </cell>
          <cell r="D301">
            <v>1</v>
          </cell>
          <cell r="E301">
            <v>3.7499999999999999E-2</v>
          </cell>
          <cell r="F301" t="str">
            <v>BCR</v>
          </cell>
          <cell r="G301">
            <v>-1</v>
          </cell>
          <cell r="H301">
            <v>18</v>
          </cell>
          <cell r="I301">
            <v>2003</v>
          </cell>
          <cell r="J301">
            <v>6</v>
          </cell>
          <cell r="K301">
            <v>3.7499999999999999E-2</v>
          </cell>
        </row>
        <row r="302">
          <cell r="A302">
            <v>37785</v>
          </cell>
          <cell r="B302" t="str">
            <v>CDB</v>
          </cell>
          <cell r="C302">
            <v>37790</v>
          </cell>
          <cell r="D302">
            <v>10</v>
          </cell>
          <cell r="E302">
            <v>3.7000000000000005E-2</v>
          </cell>
          <cell r="F302" t="str">
            <v>BCR</v>
          </cell>
          <cell r="G302">
            <v>-1</v>
          </cell>
          <cell r="H302">
            <v>5</v>
          </cell>
          <cell r="I302">
            <v>2003</v>
          </cell>
          <cell r="J302">
            <v>6</v>
          </cell>
          <cell r="K302">
            <v>0.37000000000000005</v>
          </cell>
        </row>
        <row r="303">
          <cell r="A303">
            <v>37788</v>
          </cell>
          <cell r="B303" t="str">
            <v>CDB</v>
          </cell>
          <cell r="C303">
            <v>38176</v>
          </cell>
          <cell r="D303">
            <v>2</v>
          </cell>
          <cell r="E303">
            <v>4.4000000000000004E-2</v>
          </cell>
          <cell r="F303" t="str">
            <v>BCR</v>
          </cell>
          <cell r="G303">
            <v>-1</v>
          </cell>
          <cell r="H303">
            <v>388</v>
          </cell>
          <cell r="I303">
            <v>2003</v>
          </cell>
          <cell r="J303">
            <v>6</v>
          </cell>
          <cell r="K303">
            <v>8.8000000000000009E-2</v>
          </cell>
        </row>
        <row r="304">
          <cell r="A304">
            <v>37788</v>
          </cell>
          <cell r="B304" t="str">
            <v>CDB</v>
          </cell>
          <cell r="C304">
            <v>37971</v>
          </cell>
          <cell r="D304">
            <v>2</v>
          </cell>
          <cell r="E304">
            <v>4.0500000000000001E-2</v>
          </cell>
          <cell r="F304" t="str">
            <v>BCR</v>
          </cell>
          <cell r="G304">
            <v>-1</v>
          </cell>
          <cell r="H304">
            <v>183</v>
          </cell>
          <cell r="I304">
            <v>2003</v>
          </cell>
          <cell r="J304">
            <v>6</v>
          </cell>
          <cell r="K304">
            <v>8.1000000000000003E-2</v>
          </cell>
        </row>
        <row r="305">
          <cell r="A305">
            <v>37788</v>
          </cell>
          <cell r="B305" t="str">
            <v>CDB</v>
          </cell>
          <cell r="C305">
            <v>37966</v>
          </cell>
          <cell r="D305">
            <v>1</v>
          </cell>
          <cell r="E305">
            <v>4.0999999999999995E-2</v>
          </cell>
          <cell r="F305" t="str">
            <v>BCR</v>
          </cell>
          <cell r="G305">
            <v>-1</v>
          </cell>
          <cell r="H305">
            <v>178</v>
          </cell>
          <cell r="I305">
            <v>2003</v>
          </cell>
          <cell r="J305">
            <v>6</v>
          </cell>
          <cell r="K305">
            <v>4.0999999999999995E-2</v>
          </cell>
        </row>
        <row r="306">
          <cell r="A306">
            <v>37788</v>
          </cell>
          <cell r="B306" t="str">
            <v>CDB</v>
          </cell>
          <cell r="C306">
            <v>37881</v>
          </cell>
          <cell r="D306">
            <v>2</v>
          </cell>
          <cell r="E306">
            <v>3.85E-2</v>
          </cell>
          <cell r="F306" t="str">
            <v>BCR</v>
          </cell>
          <cell r="G306">
            <v>-1</v>
          </cell>
          <cell r="H306">
            <v>93</v>
          </cell>
          <cell r="I306">
            <v>2003</v>
          </cell>
          <cell r="J306">
            <v>6</v>
          </cell>
          <cell r="K306">
            <v>7.6999999999999999E-2</v>
          </cell>
        </row>
        <row r="307">
          <cell r="A307">
            <v>37789</v>
          </cell>
          <cell r="B307" t="str">
            <v>CDB</v>
          </cell>
          <cell r="C307">
            <v>37971</v>
          </cell>
          <cell r="D307">
            <v>8</v>
          </cell>
          <cell r="E307">
            <v>4.0800000000000003E-2</v>
          </cell>
          <cell r="F307" t="str">
            <v>BCR</v>
          </cell>
          <cell r="G307">
            <v>-1</v>
          </cell>
          <cell r="H307">
            <v>182</v>
          </cell>
          <cell r="I307">
            <v>2003</v>
          </cell>
          <cell r="J307">
            <v>6</v>
          </cell>
          <cell r="K307">
            <v>0.32640000000000002</v>
          </cell>
        </row>
        <row r="308">
          <cell r="A308">
            <v>37790</v>
          </cell>
          <cell r="B308" t="str">
            <v>CDB</v>
          </cell>
          <cell r="C308">
            <v>38114</v>
          </cell>
          <cell r="D308">
            <v>2</v>
          </cell>
          <cell r="E308">
            <v>4.0999999999999995E-2</v>
          </cell>
          <cell r="F308" t="str">
            <v>BCR</v>
          </cell>
          <cell r="G308">
            <v>-1</v>
          </cell>
          <cell r="H308">
            <v>324</v>
          </cell>
          <cell r="I308">
            <v>2003</v>
          </cell>
          <cell r="J308">
            <v>6</v>
          </cell>
          <cell r="K308">
            <v>8.199999999999999E-2</v>
          </cell>
        </row>
        <row r="309">
          <cell r="A309">
            <v>37790</v>
          </cell>
          <cell r="B309" t="str">
            <v>CDB</v>
          </cell>
          <cell r="C309">
            <v>37971</v>
          </cell>
          <cell r="D309">
            <v>6</v>
          </cell>
          <cell r="E309">
            <v>3.9300000000000002E-2</v>
          </cell>
          <cell r="F309" t="str">
            <v>BCR</v>
          </cell>
          <cell r="G309">
            <v>-1</v>
          </cell>
          <cell r="H309">
            <v>181</v>
          </cell>
          <cell r="I309">
            <v>2003</v>
          </cell>
          <cell r="J309">
            <v>6</v>
          </cell>
          <cell r="K309">
            <v>0.23580000000000001</v>
          </cell>
        </row>
        <row r="310">
          <cell r="A310">
            <v>37790</v>
          </cell>
          <cell r="B310" t="str">
            <v>CDB</v>
          </cell>
          <cell r="C310">
            <v>37840</v>
          </cell>
          <cell r="D310">
            <v>2</v>
          </cell>
          <cell r="E310">
            <v>3.6499999999999998E-2</v>
          </cell>
          <cell r="F310" t="str">
            <v>BCR</v>
          </cell>
          <cell r="G310">
            <v>-1</v>
          </cell>
          <cell r="H310">
            <v>50</v>
          </cell>
          <cell r="I310">
            <v>2003</v>
          </cell>
          <cell r="J310">
            <v>6</v>
          </cell>
          <cell r="K310">
            <v>7.2999999999999995E-2</v>
          </cell>
        </row>
        <row r="311">
          <cell r="A311">
            <v>37791</v>
          </cell>
          <cell r="B311" t="str">
            <v>CDB</v>
          </cell>
          <cell r="C311">
            <v>38176</v>
          </cell>
          <cell r="D311">
            <v>2</v>
          </cell>
          <cell r="E311">
            <v>4.1500000000000002E-2</v>
          </cell>
          <cell r="F311" t="str">
            <v>BCR</v>
          </cell>
          <cell r="G311">
            <v>-1</v>
          </cell>
          <cell r="H311">
            <v>385</v>
          </cell>
          <cell r="I311">
            <v>2003</v>
          </cell>
          <cell r="J311">
            <v>6</v>
          </cell>
          <cell r="K311">
            <v>8.3000000000000004E-2</v>
          </cell>
        </row>
        <row r="312">
          <cell r="A312">
            <v>37791</v>
          </cell>
          <cell r="B312" t="str">
            <v>CDB</v>
          </cell>
          <cell r="C312">
            <v>37971</v>
          </cell>
          <cell r="D312">
            <v>2</v>
          </cell>
          <cell r="E312">
            <v>4.0399999999999998E-2</v>
          </cell>
          <cell r="F312" t="str">
            <v>BCR</v>
          </cell>
          <cell r="G312">
            <v>-1</v>
          </cell>
          <cell r="H312">
            <v>180</v>
          </cell>
          <cell r="I312">
            <v>2003</v>
          </cell>
          <cell r="J312">
            <v>6</v>
          </cell>
          <cell r="K312">
            <v>8.0799999999999997E-2</v>
          </cell>
        </row>
        <row r="313">
          <cell r="A313">
            <v>37792</v>
          </cell>
          <cell r="B313" t="str">
            <v>CDB</v>
          </cell>
          <cell r="C313">
            <v>38114</v>
          </cell>
          <cell r="D313">
            <v>6</v>
          </cell>
          <cell r="E313">
            <v>4.0999999999999995E-2</v>
          </cell>
          <cell r="F313" t="str">
            <v>BCR</v>
          </cell>
          <cell r="G313">
            <v>-1</v>
          </cell>
          <cell r="H313">
            <v>322</v>
          </cell>
          <cell r="I313">
            <v>2003</v>
          </cell>
          <cell r="J313">
            <v>6</v>
          </cell>
          <cell r="K313">
            <v>0.24599999999999997</v>
          </cell>
        </row>
        <row r="314">
          <cell r="A314">
            <v>37792</v>
          </cell>
          <cell r="B314" t="str">
            <v>CDB</v>
          </cell>
          <cell r="C314">
            <v>37971</v>
          </cell>
          <cell r="D314">
            <v>7</v>
          </cell>
          <cell r="E314">
            <v>3.85E-2</v>
          </cell>
          <cell r="F314" t="str">
            <v>BCR</v>
          </cell>
          <cell r="G314">
            <v>-1</v>
          </cell>
          <cell r="H314">
            <v>179</v>
          </cell>
          <cell r="I314">
            <v>2003</v>
          </cell>
          <cell r="J314">
            <v>6</v>
          </cell>
          <cell r="K314">
            <v>0.26950000000000002</v>
          </cell>
        </row>
        <row r="315">
          <cell r="A315">
            <v>37795</v>
          </cell>
          <cell r="B315" t="str">
            <v>CDB</v>
          </cell>
          <cell r="C315">
            <v>37971</v>
          </cell>
          <cell r="D315">
            <v>2</v>
          </cell>
          <cell r="E315">
            <v>3.9E-2</v>
          </cell>
          <cell r="F315" t="str">
            <v>BCR</v>
          </cell>
          <cell r="G315">
            <v>-1</v>
          </cell>
          <cell r="H315">
            <v>176</v>
          </cell>
          <cell r="I315">
            <v>2003</v>
          </cell>
          <cell r="J315">
            <v>6</v>
          </cell>
          <cell r="K315">
            <v>7.8E-2</v>
          </cell>
        </row>
        <row r="316">
          <cell r="A316">
            <v>37795</v>
          </cell>
          <cell r="B316" t="str">
            <v>CDB</v>
          </cell>
          <cell r="C316">
            <v>37964</v>
          </cell>
          <cell r="D316">
            <v>13</v>
          </cell>
          <cell r="E316">
            <v>3.9E-2</v>
          </cell>
          <cell r="F316" t="str">
            <v>BCR</v>
          </cell>
          <cell r="G316">
            <v>-1</v>
          </cell>
          <cell r="H316">
            <v>169</v>
          </cell>
          <cell r="I316">
            <v>2003</v>
          </cell>
          <cell r="J316">
            <v>6</v>
          </cell>
          <cell r="K316">
            <v>0.50700000000000001</v>
          </cell>
        </row>
        <row r="317">
          <cell r="A317">
            <v>37795</v>
          </cell>
          <cell r="B317" t="str">
            <v>CDB</v>
          </cell>
          <cell r="C317">
            <v>37881</v>
          </cell>
          <cell r="D317">
            <v>2</v>
          </cell>
          <cell r="E317">
            <v>3.7499999999999999E-2</v>
          </cell>
          <cell r="F317" t="str">
            <v>BCR</v>
          </cell>
          <cell r="G317">
            <v>-1</v>
          </cell>
          <cell r="H317">
            <v>86</v>
          </cell>
          <cell r="I317">
            <v>2003</v>
          </cell>
          <cell r="J317">
            <v>6</v>
          </cell>
          <cell r="K317">
            <v>7.4999999999999997E-2</v>
          </cell>
        </row>
        <row r="318">
          <cell r="A318">
            <v>37795</v>
          </cell>
          <cell r="B318" t="str">
            <v>CDB</v>
          </cell>
          <cell r="C318">
            <v>37846</v>
          </cell>
          <cell r="D318">
            <v>2</v>
          </cell>
          <cell r="E318">
            <v>3.7000000000000005E-2</v>
          </cell>
          <cell r="F318" t="str">
            <v>BCR</v>
          </cell>
          <cell r="G318">
            <v>-1</v>
          </cell>
          <cell r="H318">
            <v>51</v>
          </cell>
          <cell r="I318">
            <v>2003</v>
          </cell>
          <cell r="J318">
            <v>6</v>
          </cell>
          <cell r="K318">
            <v>7.400000000000001E-2</v>
          </cell>
        </row>
        <row r="319">
          <cell r="A319">
            <v>37796</v>
          </cell>
          <cell r="B319" t="str">
            <v>CDB</v>
          </cell>
          <cell r="C319">
            <v>38027</v>
          </cell>
          <cell r="D319">
            <v>3</v>
          </cell>
          <cell r="E319">
            <v>0.04</v>
          </cell>
          <cell r="F319" t="str">
            <v>BCR</v>
          </cell>
          <cell r="G319">
            <v>-1</v>
          </cell>
          <cell r="H319">
            <v>231</v>
          </cell>
          <cell r="I319">
            <v>2003</v>
          </cell>
          <cell r="J319">
            <v>6</v>
          </cell>
          <cell r="K319">
            <v>0.12</v>
          </cell>
        </row>
        <row r="320">
          <cell r="A320">
            <v>37796</v>
          </cell>
          <cell r="B320" t="str">
            <v>CDB</v>
          </cell>
          <cell r="C320">
            <v>37971</v>
          </cell>
          <cell r="D320">
            <v>2</v>
          </cell>
          <cell r="E320">
            <v>3.9E-2</v>
          </cell>
          <cell r="F320" t="str">
            <v>BCR</v>
          </cell>
          <cell r="G320">
            <v>-1</v>
          </cell>
          <cell r="H320">
            <v>175</v>
          </cell>
          <cell r="I320">
            <v>2003</v>
          </cell>
          <cell r="J320">
            <v>6</v>
          </cell>
          <cell r="K320">
            <v>7.8E-2</v>
          </cell>
        </row>
        <row r="321">
          <cell r="A321">
            <v>37796</v>
          </cell>
          <cell r="B321" t="str">
            <v>CDB</v>
          </cell>
          <cell r="C321">
            <v>37964</v>
          </cell>
          <cell r="D321">
            <v>3</v>
          </cell>
          <cell r="E321">
            <v>3.9E-2</v>
          </cell>
          <cell r="F321" t="str">
            <v>BCR</v>
          </cell>
          <cell r="G321">
            <v>-1</v>
          </cell>
          <cell r="H321">
            <v>168</v>
          </cell>
          <cell r="I321">
            <v>2003</v>
          </cell>
          <cell r="J321">
            <v>6</v>
          </cell>
          <cell r="K321">
            <v>0.11699999999999999</v>
          </cell>
        </row>
        <row r="322">
          <cell r="A322">
            <v>37796</v>
          </cell>
          <cell r="B322" t="str">
            <v>CDB</v>
          </cell>
          <cell r="C322">
            <v>37938</v>
          </cell>
          <cell r="D322">
            <v>5</v>
          </cell>
          <cell r="E322">
            <v>3.85E-2</v>
          </cell>
          <cell r="F322" t="str">
            <v>BCR</v>
          </cell>
          <cell r="G322">
            <v>-1</v>
          </cell>
          <cell r="H322">
            <v>142</v>
          </cell>
          <cell r="I322">
            <v>2003</v>
          </cell>
          <cell r="J322">
            <v>6</v>
          </cell>
          <cell r="K322">
            <v>0.1925</v>
          </cell>
        </row>
        <row r="323">
          <cell r="A323">
            <v>37796</v>
          </cell>
          <cell r="B323" t="str">
            <v>CDB</v>
          </cell>
          <cell r="C323">
            <v>37909</v>
          </cell>
          <cell r="D323">
            <v>2</v>
          </cell>
          <cell r="E323">
            <v>3.7999999999999999E-2</v>
          </cell>
          <cell r="F323" t="str">
            <v>BCR</v>
          </cell>
          <cell r="G323">
            <v>-1</v>
          </cell>
          <cell r="H323">
            <v>113</v>
          </cell>
          <cell r="I323">
            <v>2003</v>
          </cell>
          <cell r="J323">
            <v>6</v>
          </cell>
          <cell r="K323">
            <v>7.5999999999999998E-2</v>
          </cell>
        </row>
        <row r="324">
          <cell r="A324">
            <v>37796</v>
          </cell>
          <cell r="B324" t="str">
            <v>CDB</v>
          </cell>
          <cell r="C324">
            <v>37803</v>
          </cell>
          <cell r="D324">
            <v>7</v>
          </cell>
          <cell r="E324">
            <v>3.6499999999999998E-2</v>
          </cell>
          <cell r="F324" t="str">
            <v>BCR</v>
          </cell>
          <cell r="G324">
            <v>-1</v>
          </cell>
          <cell r="H324">
            <v>7</v>
          </cell>
          <cell r="I324">
            <v>2003</v>
          </cell>
          <cell r="J324">
            <v>6</v>
          </cell>
          <cell r="K324">
            <v>0.2555</v>
          </cell>
        </row>
        <row r="325">
          <cell r="A325">
            <v>37797</v>
          </cell>
          <cell r="B325" t="str">
            <v>CDB</v>
          </cell>
          <cell r="C325">
            <v>38027</v>
          </cell>
          <cell r="D325">
            <v>2</v>
          </cell>
          <cell r="E325">
            <v>0.04</v>
          </cell>
          <cell r="F325" t="str">
            <v>BCR</v>
          </cell>
          <cell r="G325">
            <v>-1</v>
          </cell>
          <cell r="H325">
            <v>230</v>
          </cell>
          <cell r="I325">
            <v>2003</v>
          </cell>
          <cell r="J325">
            <v>6</v>
          </cell>
          <cell r="K325">
            <v>0.08</v>
          </cell>
        </row>
        <row r="326">
          <cell r="A326">
            <v>37797</v>
          </cell>
          <cell r="B326" t="str">
            <v>CDB</v>
          </cell>
          <cell r="C326">
            <v>38068</v>
          </cell>
          <cell r="D326">
            <v>14.5</v>
          </cell>
          <cell r="E326">
            <v>0.04</v>
          </cell>
          <cell r="F326" t="str">
            <v>BCR</v>
          </cell>
          <cell r="G326">
            <v>-1</v>
          </cell>
          <cell r="H326">
            <v>271</v>
          </cell>
          <cell r="I326">
            <v>2003</v>
          </cell>
          <cell r="J326">
            <v>6</v>
          </cell>
          <cell r="K326">
            <v>0.57999999999999996</v>
          </cell>
        </row>
        <row r="327">
          <cell r="A327">
            <v>37798</v>
          </cell>
          <cell r="B327" t="str">
            <v>CDB</v>
          </cell>
          <cell r="C327">
            <v>37815</v>
          </cell>
          <cell r="D327">
            <v>2</v>
          </cell>
          <cell r="E327">
            <v>3.9E-2</v>
          </cell>
          <cell r="F327" t="str">
            <v>BCR</v>
          </cell>
          <cell r="G327">
            <v>-1</v>
          </cell>
          <cell r="H327">
            <v>17</v>
          </cell>
          <cell r="I327">
            <v>2003</v>
          </cell>
          <cell r="J327">
            <v>6</v>
          </cell>
          <cell r="K327">
            <v>7.8E-2</v>
          </cell>
        </row>
        <row r="328">
          <cell r="A328">
            <v>37798</v>
          </cell>
          <cell r="B328" t="str">
            <v>CDB</v>
          </cell>
          <cell r="C328">
            <v>37861</v>
          </cell>
          <cell r="D328">
            <v>4</v>
          </cell>
          <cell r="E328">
            <v>3.95E-2</v>
          </cell>
          <cell r="F328" t="str">
            <v>BCR</v>
          </cell>
          <cell r="G328">
            <v>-1</v>
          </cell>
          <cell r="H328">
            <v>63</v>
          </cell>
          <cell r="I328">
            <v>2003</v>
          </cell>
          <cell r="J328">
            <v>6</v>
          </cell>
          <cell r="K328">
            <v>0.158</v>
          </cell>
        </row>
        <row r="329">
          <cell r="A329">
            <v>37798</v>
          </cell>
          <cell r="B329" t="str">
            <v>CDB</v>
          </cell>
          <cell r="C329">
            <v>37897</v>
          </cell>
          <cell r="D329">
            <v>2</v>
          </cell>
          <cell r="E329">
            <v>3.7000000000000005E-2</v>
          </cell>
          <cell r="F329" t="str">
            <v>BCR</v>
          </cell>
          <cell r="G329">
            <v>-1</v>
          </cell>
          <cell r="H329">
            <v>99</v>
          </cell>
          <cell r="I329">
            <v>2003</v>
          </cell>
          <cell r="J329">
            <v>6</v>
          </cell>
          <cell r="K329">
            <v>7.400000000000001E-2</v>
          </cell>
        </row>
        <row r="330">
          <cell r="A330">
            <v>37799</v>
          </cell>
          <cell r="B330" t="str">
            <v>CDB</v>
          </cell>
          <cell r="C330">
            <v>37824</v>
          </cell>
          <cell r="D330">
            <v>2.5</v>
          </cell>
          <cell r="E330">
            <v>3.5000000000000003E-2</v>
          </cell>
          <cell r="F330" t="str">
            <v>BCR</v>
          </cell>
          <cell r="G330">
            <v>-1</v>
          </cell>
          <cell r="H330">
            <v>25</v>
          </cell>
          <cell r="I330">
            <v>2003</v>
          </cell>
          <cell r="J330">
            <v>6</v>
          </cell>
          <cell r="K330">
            <v>8.7500000000000008E-2</v>
          </cell>
        </row>
        <row r="331">
          <cell r="A331">
            <v>37799</v>
          </cell>
          <cell r="B331" t="str">
            <v>CDB</v>
          </cell>
          <cell r="C331">
            <v>37881</v>
          </cell>
          <cell r="D331">
            <v>2</v>
          </cell>
          <cell r="E331">
            <v>3.7999999999999999E-2</v>
          </cell>
          <cell r="F331" t="str">
            <v>BCR</v>
          </cell>
          <cell r="G331">
            <v>-1</v>
          </cell>
          <cell r="H331">
            <v>82</v>
          </cell>
          <cell r="I331">
            <v>2003</v>
          </cell>
          <cell r="J331">
            <v>6</v>
          </cell>
          <cell r="K331">
            <v>7.5999999999999998E-2</v>
          </cell>
        </row>
        <row r="332">
          <cell r="A332">
            <v>37804</v>
          </cell>
          <cell r="B332" t="str">
            <v>CDB</v>
          </cell>
          <cell r="C332">
            <v>37909</v>
          </cell>
          <cell r="D332">
            <v>4</v>
          </cell>
          <cell r="E332">
            <v>3.7499999999999999E-2</v>
          </cell>
          <cell r="F332" t="str">
            <v>BCR</v>
          </cell>
          <cell r="G332">
            <v>-1</v>
          </cell>
          <cell r="H332">
            <v>105</v>
          </cell>
          <cell r="I332">
            <v>2003</v>
          </cell>
          <cell r="J332">
            <v>7</v>
          </cell>
          <cell r="K332">
            <v>0.15</v>
          </cell>
        </row>
        <row r="333">
          <cell r="A333">
            <v>37805</v>
          </cell>
          <cell r="B333" t="str">
            <v>CDB</v>
          </cell>
          <cell r="C333">
            <v>37909</v>
          </cell>
          <cell r="D333">
            <v>1</v>
          </cell>
          <cell r="E333">
            <v>3.6000000000000004E-2</v>
          </cell>
          <cell r="F333" t="str">
            <v>BCR</v>
          </cell>
          <cell r="G333">
            <v>-1</v>
          </cell>
          <cell r="H333">
            <v>104</v>
          </cell>
          <cell r="I333">
            <v>2003</v>
          </cell>
          <cell r="J333">
            <v>7</v>
          </cell>
          <cell r="K333">
            <v>3.6000000000000004E-2</v>
          </cell>
        </row>
        <row r="334">
          <cell r="A334">
            <v>37806</v>
          </cell>
          <cell r="B334" t="str">
            <v>CDB</v>
          </cell>
          <cell r="C334">
            <v>37812</v>
          </cell>
          <cell r="D334">
            <v>22</v>
          </cell>
          <cell r="E334">
            <v>3.4113999999999998E-2</v>
          </cell>
          <cell r="F334" t="str">
            <v>BCR</v>
          </cell>
          <cell r="G334">
            <v>-1</v>
          </cell>
          <cell r="H334">
            <v>6</v>
          </cell>
          <cell r="I334">
            <v>2003</v>
          </cell>
          <cell r="J334">
            <v>7</v>
          </cell>
          <cell r="K334">
            <v>0.75050799999999995</v>
          </cell>
        </row>
        <row r="335">
          <cell r="A335">
            <v>37806</v>
          </cell>
          <cell r="B335" t="str">
            <v>CDB</v>
          </cell>
          <cell r="C335">
            <v>37809</v>
          </cell>
          <cell r="D335">
            <v>0.5</v>
          </cell>
          <cell r="E335">
            <v>3.3500000000000002E-2</v>
          </cell>
          <cell r="F335" t="str">
            <v>BCR</v>
          </cell>
          <cell r="G335">
            <v>-1</v>
          </cell>
          <cell r="H335">
            <v>3</v>
          </cell>
          <cell r="I335">
            <v>2003</v>
          </cell>
          <cell r="J335">
            <v>7</v>
          </cell>
          <cell r="K335">
            <v>1.6750000000000001E-2</v>
          </cell>
        </row>
        <row r="336">
          <cell r="A336">
            <v>37806</v>
          </cell>
          <cell r="B336" t="str">
            <v>CDB</v>
          </cell>
          <cell r="C336">
            <v>38176</v>
          </cell>
          <cell r="D336">
            <v>2</v>
          </cell>
          <cell r="E336">
            <v>0.04</v>
          </cell>
          <cell r="F336" t="str">
            <v>BCR</v>
          </cell>
          <cell r="G336">
            <v>-1</v>
          </cell>
          <cell r="H336">
            <v>370</v>
          </cell>
          <cell r="I336">
            <v>2003</v>
          </cell>
          <cell r="J336">
            <v>7</v>
          </cell>
          <cell r="K336">
            <v>0.08</v>
          </cell>
        </row>
        <row r="337">
          <cell r="A337">
            <v>37809</v>
          </cell>
          <cell r="B337" t="str">
            <v>CDB</v>
          </cell>
          <cell r="C337">
            <v>37909</v>
          </cell>
          <cell r="D337">
            <v>2.1</v>
          </cell>
          <cell r="E337">
            <v>3.6000000000000004E-2</v>
          </cell>
          <cell r="F337" t="str">
            <v>BCR</v>
          </cell>
          <cell r="G337">
            <v>-1</v>
          </cell>
          <cell r="H337">
            <v>100</v>
          </cell>
          <cell r="I337">
            <v>2003</v>
          </cell>
          <cell r="J337">
            <v>7</v>
          </cell>
          <cell r="K337">
            <v>7.5600000000000014E-2</v>
          </cell>
        </row>
        <row r="338">
          <cell r="A338">
            <v>37810</v>
          </cell>
          <cell r="B338" t="str">
            <v>CDB</v>
          </cell>
          <cell r="C338">
            <v>37816</v>
          </cell>
          <cell r="D338">
            <v>5</v>
          </cell>
          <cell r="E338">
            <v>3.4000000000000002E-2</v>
          </cell>
          <cell r="F338" t="str">
            <v>BCR</v>
          </cell>
          <cell r="G338">
            <v>-1</v>
          </cell>
          <cell r="H338">
            <v>6</v>
          </cell>
          <cell r="I338">
            <v>2003</v>
          </cell>
          <cell r="J338">
            <v>7</v>
          </cell>
          <cell r="K338">
            <v>0.17</v>
          </cell>
        </row>
        <row r="339">
          <cell r="A339">
            <v>37810</v>
          </cell>
          <cell r="B339" t="str">
            <v>CDB</v>
          </cell>
          <cell r="C339">
            <v>37824</v>
          </cell>
          <cell r="D339">
            <v>2</v>
          </cell>
          <cell r="E339">
            <v>3.4000000000000002E-2</v>
          </cell>
          <cell r="F339" t="str">
            <v>BCR</v>
          </cell>
          <cell r="G339">
            <v>-1</v>
          </cell>
          <cell r="H339">
            <v>14</v>
          </cell>
          <cell r="I339">
            <v>2003</v>
          </cell>
          <cell r="J339">
            <v>7</v>
          </cell>
          <cell r="K339">
            <v>6.8000000000000005E-2</v>
          </cell>
        </row>
        <row r="340">
          <cell r="A340">
            <v>37810</v>
          </cell>
          <cell r="B340" t="str">
            <v>CDB</v>
          </cell>
          <cell r="C340">
            <v>37881</v>
          </cell>
          <cell r="D340">
            <v>2</v>
          </cell>
          <cell r="E340">
            <v>3.6000000000000004E-2</v>
          </cell>
          <cell r="F340" t="str">
            <v>BCR</v>
          </cell>
          <cell r="G340">
            <v>-1</v>
          </cell>
          <cell r="H340">
            <v>71</v>
          </cell>
          <cell r="I340">
            <v>2003</v>
          </cell>
          <cell r="J340">
            <v>7</v>
          </cell>
          <cell r="K340">
            <v>7.2000000000000008E-2</v>
          </cell>
        </row>
        <row r="341">
          <cell r="A341">
            <v>37811</v>
          </cell>
          <cell r="B341" t="str">
            <v>CDB</v>
          </cell>
          <cell r="C341">
            <v>37812</v>
          </cell>
          <cell r="D341">
            <v>15</v>
          </cell>
          <cell r="E341">
            <v>3.4700000000000002E-2</v>
          </cell>
          <cell r="F341" t="str">
            <v>BCR</v>
          </cell>
          <cell r="G341">
            <v>-1</v>
          </cell>
          <cell r="H341">
            <v>1</v>
          </cell>
          <cell r="I341">
            <v>2003</v>
          </cell>
          <cell r="J341">
            <v>7</v>
          </cell>
          <cell r="K341">
            <v>0.52050000000000007</v>
          </cell>
        </row>
        <row r="342">
          <cell r="A342">
            <v>37811</v>
          </cell>
          <cell r="B342" t="str">
            <v>CDB</v>
          </cell>
          <cell r="C342">
            <v>37846</v>
          </cell>
          <cell r="D342">
            <v>2</v>
          </cell>
          <cell r="E342">
            <v>3.4500000000000003E-2</v>
          </cell>
          <cell r="F342" t="str">
            <v>BCR</v>
          </cell>
          <cell r="G342">
            <v>-1</v>
          </cell>
          <cell r="H342">
            <v>35</v>
          </cell>
          <cell r="I342">
            <v>2003</v>
          </cell>
          <cell r="J342">
            <v>7</v>
          </cell>
          <cell r="K342">
            <v>6.9000000000000006E-2</v>
          </cell>
        </row>
        <row r="343">
          <cell r="A343">
            <v>37811</v>
          </cell>
          <cell r="B343" t="str">
            <v>CDB</v>
          </cell>
          <cell r="C343">
            <v>37874</v>
          </cell>
          <cell r="D343">
            <v>2.8</v>
          </cell>
          <cell r="E343">
            <v>3.5499999999999997E-2</v>
          </cell>
          <cell r="F343" t="str">
            <v>BCR</v>
          </cell>
          <cell r="G343">
            <v>-1</v>
          </cell>
          <cell r="H343">
            <v>63</v>
          </cell>
          <cell r="I343">
            <v>2003</v>
          </cell>
          <cell r="J343">
            <v>7</v>
          </cell>
          <cell r="K343">
            <v>9.9399999999999988E-2</v>
          </cell>
        </row>
        <row r="344">
          <cell r="A344">
            <v>37812</v>
          </cell>
          <cell r="B344" t="str">
            <v>CDB</v>
          </cell>
          <cell r="C344">
            <v>37816</v>
          </cell>
          <cell r="D344">
            <v>25</v>
          </cell>
          <cell r="E344">
            <v>3.424E-2</v>
          </cell>
          <cell r="F344" t="str">
            <v>BCR</v>
          </cell>
          <cell r="G344">
            <v>-1</v>
          </cell>
          <cell r="H344">
            <v>4</v>
          </cell>
          <cell r="I344">
            <v>2003</v>
          </cell>
          <cell r="J344">
            <v>7</v>
          </cell>
          <cell r="K344">
            <v>0.85599999999999998</v>
          </cell>
        </row>
        <row r="345">
          <cell r="A345">
            <v>37812</v>
          </cell>
          <cell r="B345" t="str">
            <v>CDB</v>
          </cell>
          <cell r="C345">
            <v>37824</v>
          </cell>
          <cell r="D345">
            <v>40</v>
          </cell>
          <cell r="E345">
            <v>3.4200000000000001E-2</v>
          </cell>
          <cell r="F345" t="str">
            <v>BCR</v>
          </cell>
          <cell r="G345">
            <v>-1</v>
          </cell>
          <cell r="H345">
            <v>12</v>
          </cell>
          <cell r="I345">
            <v>2003</v>
          </cell>
          <cell r="J345">
            <v>7</v>
          </cell>
          <cell r="K345">
            <v>1.3680000000000001</v>
          </cell>
        </row>
        <row r="346">
          <cell r="A346">
            <v>37812</v>
          </cell>
          <cell r="B346" t="str">
            <v>CDB</v>
          </cell>
          <cell r="C346">
            <v>37840</v>
          </cell>
          <cell r="D346">
            <v>15</v>
          </cell>
          <cell r="E346">
            <v>3.4799999999999998E-2</v>
          </cell>
          <cell r="F346" t="str">
            <v>BCR</v>
          </cell>
          <cell r="G346">
            <v>-1</v>
          </cell>
          <cell r="H346">
            <v>28</v>
          </cell>
          <cell r="I346">
            <v>2003</v>
          </cell>
          <cell r="J346">
            <v>7</v>
          </cell>
          <cell r="K346">
            <v>0.52200000000000002</v>
          </cell>
        </row>
        <row r="347">
          <cell r="A347">
            <v>37813</v>
          </cell>
          <cell r="B347" t="str">
            <v>CDB</v>
          </cell>
          <cell r="C347">
            <v>37824</v>
          </cell>
          <cell r="D347">
            <v>5</v>
          </cell>
          <cell r="E347">
            <v>3.2500000000000001E-2</v>
          </cell>
          <cell r="F347" t="str">
            <v>BCR</v>
          </cell>
          <cell r="G347">
            <v>-1</v>
          </cell>
          <cell r="H347">
            <v>11</v>
          </cell>
          <cell r="I347">
            <v>2003</v>
          </cell>
          <cell r="J347">
            <v>7</v>
          </cell>
          <cell r="K347">
            <v>0.16250000000000001</v>
          </cell>
        </row>
        <row r="348">
          <cell r="A348">
            <v>37816</v>
          </cell>
          <cell r="B348" t="str">
            <v>CDB</v>
          </cell>
          <cell r="C348">
            <v>37824</v>
          </cell>
          <cell r="D348">
            <v>19</v>
          </cell>
          <cell r="E348">
            <v>3.2799999999999996E-2</v>
          </cell>
          <cell r="F348" t="str">
            <v>BCR</v>
          </cell>
          <cell r="G348">
            <v>-1</v>
          </cell>
          <cell r="H348">
            <v>8</v>
          </cell>
          <cell r="I348">
            <v>2003</v>
          </cell>
          <cell r="J348">
            <v>7</v>
          </cell>
          <cell r="K348">
            <v>0.62319999999999998</v>
          </cell>
        </row>
        <row r="349">
          <cell r="A349">
            <v>37816</v>
          </cell>
          <cell r="B349" t="str">
            <v>CDB</v>
          </cell>
          <cell r="C349">
            <v>37840</v>
          </cell>
          <cell r="D349">
            <v>9</v>
          </cell>
          <cell r="E349">
            <v>3.39E-2</v>
          </cell>
          <cell r="F349" t="str">
            <v>BCR</v>
          </cell>
          <cell r="G349">
            <v>-1</v>
          </cell>
          <cell r="H349">
            <v>24</v>
          </cell>
          <cell r="I349">
            <v>2003</v>
          </cell>
          <cell r="J349">
            <v>7</v>
          </cell>
          <cell r="K349">
            <v>0.30509999999999998</v>
          </cell>
        </row>
        <row r="350">
          <cell r="A350">
            <v>37816</v>
          </cell>
          <cell r="B350" t="str">
            <v>CDB</v>
          </cell>
          <cell r="C350">
            <v>37966</v>
          </cell>
          <cell r="D350">
            <v>4</v>
          </cell>
          <cell r="E350">
            <v>3.7000000000000005E-2</v>
          </cell>
          <cell r="F350" t="str">
            <v>BCR</v>
          </cell>
          <cell r="G350">
            <v>-1</v>
          </cell>
          <cell r="H350">
            <v>150</v>
          </cell>
          <cell r="I350">
            <v>2003</v>
          </cell>
          <cell r="J350">
            <v>7</v>
          </cell>
          <cell r="K350">
            <v>0.14800000000000002</v>
          </cell>
        </row>
        <row r="351">
          <cell r="A351">
            <v>37817</v>
          </cell>
          <cell r="B351" t="str">
            <v>CDB</v>
          </cell>
          <cell r="C351">
            <v>37823</v>
          </cell>
          <cell r="D351">
            <v>10</v>
          </cell>
          <cell r="E351">
            <v>3.1E-2</v>
          </cell>
          <cell r="F351" t="str">
            <v>BCR</v>
          </cell>
          <cell r="G351">
            <v>-1</v>
          </cell>
          <cell r="H351">
            <v>6</v>
          </cell>
          <cell r="I351">
            <v>2003</v>
          </cell>
          <cell r="J351">
            <v>7</v>
          </cell>
          <cell r="K351">
            <v>0.31</v>
          </cell>
        </row>
        <row r="352">
          <cell r="A352">
            <v>37817</v>
          </cell>
          <cell r="B352" t="str">
            <v>CDB</v>
          </cell>
          <cell r="C352">
            <v>37840</v>
          </cell>
          <cell r="D352">
            <v>7</v>
          </cell>
          <cell r="E352">
            <v>3.3300000000000003E-2</v>
          </cell>
          <cell r="F352" t="str">
            <v>BCR</v>
          </cell>
          <cell r="G352">
            <v>-1</v>
          </cell>
          <cell r="H352">
            <v>23</v>
          </cell>
          <cell r="I352">
            <v>2003</v>
          </cell>
          <cell r="J352">
            <v>7</v>
          </cell>
          <cell r="K352">
            <v>0.23310000000000003</v>
          </cell>
        </row>
        <row r="353">
          <cell r="A353">
            <v>37817</v>
          </cell>
          <cell r="B353" t="str">
            <v>CDB</v>
          </cell>
          <cell r="C353">
            <v>37966</v>
          </cell>
          <cell r="D353">
            <v>1.5</v>
          </cell>
          <cell r="E353">
            <v>3.56E-2</v>
          </cell>
          <cell r="F353" t="str">
            <v>BCR</v>
          </cell>
          <cell r="G353">
            <v>-1</v>
          </cell>
          <cell r="H353">
            <v>149</v>
          </cell>
          <cell r="I353">
            <v>2003</v>
          </cell>
          <cell r="J353">
            <v>7</v>
          </cell>
          <cell r="K353">
            <v>5.3400000000000003E-2</v>
          </cell>
        </row>
        <row r="354">
          <cell r="A354">
            <v>37817</v>
          </cell>
          <cell r="B354" t="str">
            <v>CDB</v>
          </cell>
          <cell r="C354">
            <v>38182</v>
          </cell>
          <cell r="D354">
            <v>2</v>
          </cell>
          <cell r="E354">
            <v>3.8699999999999998E-2</v>
          </cell>
          <cell r="F354" t="str">
            <v>BCR</v>
          </cell>
          <cell r="G354">
            <v>-1</v>
          </cell>
          <cell r="H354">
            <v>365</v>
          </cell>
          <cell r="I354">
            <v>2003</v>
          </cell>
          <cell r="J354">
            <v>7</v>
          </cell>
          <cell r="K354">
            <v>7.7399999999999997E-2</v>
          </cell>
        </row>
        <row r="355">
          <cell r="A355">
            <v>37818</v>
          </cell>
          <cell r="B355" t="str">
            <v>CDB</v>
          </cell>
          <cell r="C355">
            <v>37824</v>
          </cell>
          <cell r="D355">
            <v>1</v>
          </cell>
          <cell r="E355">
            <v>3.3000000000000002E-2</v>
          </cell>
          <cell r="F355" t="str">
            <v>BCR</v>
          </cell>
          <cell r="G355">
            <v>-1</v>
          </cell>
          <cell r="H355">
            <v>6</v>
          </cell>
          <cell r="I355">
            <v>2003</v>
          </cell>
          <cell r="J355">
            <v>7</v>
          </cell>
          <cell r="K355">
            <v>3.3000000000000002E-2</v>
          </cell>
        </row>
        <row r="356">
          <cell r="A356">
            <v>37818</v>
          </cell>
          <cell r="B356" t="str">
            <v>CDB</v>
          </cell>
          <cell r="C356">
            <v>38176</v>
          </cell>
          <cell r="D356">
            <v>6</v>
          </cell>
          <cell r="E356">
            <v>3.8100000000000002E-2</v>
          </cell>
          <cell r="F356" t="str">
            <v>BCR</v>
          </cell>
          <cell r="G356">
            <v>-1</v>
          </cell>
          <cell r="H356">
            <v>358</v>
          </cell>
          <cell r="I356">
            <v>2003</v>
          </cell>
          <cell r="J356">
            <v>7</v>
          </cell>
          <cell r="K356">
            <v>0.22860000000000003</v>
          </cell>
        </row>
        <row r="357">
          <cell r="A357">
            <v>37819</v>
          </cell>
          <cell r="B357" t="str">
            <v>CDB</v>
          </cell>
          <cell r="C357">
            <v>37832</v>
          </cell>
          <cell r="D357">
            <v>15</v>
          </cell>
          <cell r="E357">
            <v>3.39E-2</v>
          </cell>
          <cell r="F357" t="str">
            <v>BCR</v>
          </cell>
          <cell r="G357">
            <v>-1</v>
          </cell>
          <cell r="H357">
            <v>13</v>
          </cell>
          <cell r="I357">
            <v>2003</v>
          </cell>
          <cell r="J357">
            <v>7</v>
          </cell>
          <cell r="K357">
            <v>0.50849999999999995</v>
          </cell>
        </row>
        <row r="358">
          <cell r="A358">
            <v>37823</v>
          </cell>
          <cell r="B358" t="str">
            <v>CDB</v>
          </cell>
          <cell r="C358">
            <v>38176</v>
          </cell>
          <cell r="D358">
            <v>5.7</v>
          </cell>
          <cell r="E358">
            <v>3.7499999999999999E-2</v>
          </cell>
          <cell r="F358" t="str">
            <v>BCR</v>
          </cell>
          <cell r="G358">
            <v>-1</v>
          </cell>
          <cell r="H358">
            <v>353</v>
          </cell>
          <cell r="I358">
            <v>2003</v>
          </cell>
          <cell r="J358">
            <v>7</v>
          </cell>
          <cell r="K358">
            <v>0.21375</v>
          </cell>
        </row>
        <row r="359">
          <cell r="A359">
            <v>37824</v>
          </cell>
          <cell r="B359" t="str">
            <v>CDB</v>
          </cell>
          <cell r="C359">
            <v>37832</v>
          </cell>
          <cell r="D359">
            <v>5</v>
          </cell>
          <cell r="E359">
            <v>3.3300000000000003E-2</v>
          </cell>
          <cell r="F359" t="str">
            <v>BCR</v>
          </cell>
          <cell r="G359">
            <v>-1</v>
          </cell>
          <cell r="H359">
            <v>8</v>
          </cell>
          <cell r="I359">
            <v>2003</v>
          </cell>
          <cell r="J359">
            <v>7</v>
          </cell>
          <cell r="K359">
            <v>0.16650000000000001</v>
          </cell>
        </row>
        <row r="360">
          <cell r="A360">
            <v>37824</v>
          </cell>
          <cell r="B360" t="str">
            <v>CDB</v>
          </cell>
          <cell r="C360">
            <v>37971</v>
          </cell>
          <cell r="D360">
            <v>4</v>
          </cell>
          <cell r="E360">
            <v>4.2999999999999997E-2</v>
          </cell>
          <cell r="F360" t="str">
            <v>BCR</v>
          </cell>
          <cell r="G360">
            <v>-1</v>
          </cell>
          <cell r="H360">
            <v>147</v>
          </cell>
          <cell r="I360">
            <v>2003</v>
          </cell>
          <cell r="J360">
            <v>7</v>
          </cell>
          <cell r="K360">
            <v>0.17199999999999999</v>
          </cell>
        </row>
        <row r="361">
          <cell r="A361">
            <v>37825</v>
          </cell>
          <cell r="B361" t="str">
            <v>CDB</v>
          </cell>
          <cell r="C361">
            <v>37832</v>
          </cell>
          <cell r="D361">
            <v>23</v>
          </cell>
          <cell r="E361">
            <v>3.3300000000000003E-2</v>
          </cell>
          <cell r="F361" t="str">
            <v>BCR</v>
          </cell>
          <cell r="G361">
            <v>-1</v>
          </cell>
          <cell r="H361">
            <v>7</v>
          </cell>
          <cell r="I361">
            <v>2003</v>
          </cell>
          <cell r="J361">
            <v>7</v>
          </cell>
          <cell r="K361">
            <v>0.76590000000000003</v>
          </cell>
        </row>
        <row r="362">
          <cell r="A362">
            <v>37825</v>
          </cell>
          <cell r="B362" t="str">
            <v>CDB</v>
          </cell>
          <cell r="C362">
            <v>37840</v>
          </cell>
          <cell r="D362">
            <v>23</v>
          </cell>
          <cell r="E362">
            <v>3.3399999999999999E-2</v>
          </cell>
          <cell r="F362" t="str">
            <v>BCR</v>
          </cell>
          <cell r="G362">
            <v>-1</v>
          </cell>
          <cell r="H362">
            <v>15</v>
          </cell>
          <cell r="I362">
            <v>2003</v>
          </cell>
          <cell r="J362">
            <v>7</v>
          </cell>
          <cell r="K362">
            <v>0.76819999999999999</v>
          </cell>
        </row>
        <row r="363">
          <cell r="A363">
            <v>37825</v>
          </cell>
          <cell r="B363" t="str">
            <v>CDB</v>
          </cell>
          <cell r="C363">
            <v>37881</v>
          </cell>
          <cell r="D363">
            <v>0.5</v>
          </cell>
          <cell r="E363">
            <v>4.0500000000000001E-2</v>
          </cell>
          <cell r="F363" t="str">
            <v>BCR</v>
          </cell>
          <cell r="G363">
            <v>-1</v>
          </cell>
          <cell r="H363">
            <v>56</v>
          </cell>
          <cell r="I363">
            <v>2003</v>
          </cell>
          <cell r="J363">
            <v>7</v>
          </cell>
          <cell r="K363">
            <v>2.0250000000000001E-2</v>
          </cell>
        </row>
        <row r="364">
          <cell r="A364">
            <v>37826</v>
          </cell>
          <cell r="B364" t="str">
            <v>CDB</v>
          </cell>
          <cell r="C364">
            <v>37840</v>
          </cell>
          <cell r="D364">
            <v>4</v>
          </cell>
          <cell r="E364">
            <v>3.3799999999999997E-2</v>
          </cell>
          <cell r="F364" t="str">
            <v>BCR</v>
          </cell>
          <cell r="G364">
            <v>-1</v>
          </cell>
          <cell r="H364">
            <v>14</v>
          </cell>
          <cell r="I364">
            <v>2003</v>
          </cell>
          <cell r="J364">
            <v>7</v>
          </cell>
          <cell r="K364">
            <v>0.13519999999999999</v>
          </cell>
        </row>
        <row r="365">
          <cell r="A365">
            <v>37827</v>
          </cell>
          <cell r="B365" t="str">
            <v>CDB</v>
          </cell>
          <cell r="C365">
            <v>37840</v>
          </cell>
          <cell r="D365">
            <v>1</v>
          </cell>
          <cell r="E365">
            <v>3.3599999999999998E-2</v>
          </cell>
          <cell r="F365" t="str">
            <v>BCR</v>
          </cell>
          <cell r="G365">
            <v>-1</v>
          </cell>
          <cell r="H365">
            <v>13</v>
          </cell>
          <cell r="I365">
            <v>2003</v>
          </cell>
          <cell r="J365">
            <v>7</v>
          </cell>
          <cell r="K365">
            <v>3.3599999999999998E-2</v>
          </cell>
        </row>
        <row r="366">
          <cell r="A366">
            <v>37827</v>
          </cell>
          <cell r="B366" t="str">
            <v>CDB</v>
          </cell>
          <cell r="C366">
            <v>37966</v>
          </cell>
          <cell r="D366">
            <v>1</v>
          </cell>
          <cell r="E366">
            <v>4.2000000000000003E-2</v>
          </cell>
          <cell r="F366" t="str">
            <v>BCR</v>
          </cell>
          <cell r="G366">
            <v>-1</v>
          </cell>
          <cell r="H366">
            <v>139</v>
          </cell>
          <cell r="I366">
            <v>2003</v>
          </cell>
          <cell r="J366">
            <v>7</v>
          </cell>
          <cell r="K366">
            <v>4.2000000000000003E-2</v>
          </cell>
        </row>
        <row r="367">
          <cell r="A367">
            <v>37827</v>
          </cell>
          <cell r="B367" t="str">
            <v>CDB</v>
          </cell>
          <cell r="C367">
            <v>37971</v>
          </cell>
          <cell r="D367">
            <v>1</v>
          </cell>
          <cell r="E367">
            <v>4.2999999999999997E-2</v>
          </cell>
          <cell r="F367" t="str">
            <v>BCR</v>
          </cell>
          <cell r="G367">
            <v>-1</v>
          </cell>
          <cell r="H367">
            <v>144</v>
          </cell>
          <cell r="I367">
            <v>2003</v>
          </cell>
          <cell r="J367">
            <v>7</v>
          </cell>
          <cell r="K367">
            <v>4.2999999999999997E-2</v>
          </cell>
        </row>
        <row r="368">
          <cell r="A368">
            <v>37832</v>
          </cell>
          <cell r="B368" t="str">
            <v>CDB</v>
          </cell>
          <cell r="C368">
            <v>37840</v>
          </cell>
          <cell r="D368">
            <v>9</v>
          </cell>
          <cell r="E368">
            <v>3.32E-2</v>
          </cell>
          <cell r="F368" t="str">
            <v>BCR</v>
          </cell>
          <cell r="G368">
            <v>-1</v>
          </cell>
          <cell r="H368">
            <v>8</v>
          </cell>
          <cell r="I368">
            <v>2003</v>
          </cell>
          <cell r="J368">
            <v>7</v>
          </cell>
          <cell r="K368">
            <v>0.29880000000000001</v>
          </cell>
        </row>
        <row r="369">
          <cell r="A369">
            <v>37832</v>
          </cell>
          <cell r="B369" t="str">
            <v>CDB</v>
          </cell>
          <cell r="C369">
            <v>37971</v>
          </cell>
          <cell r="D369">
            <v>1</v>
          </cell>
          <cell r="E369">
            <v>4.2999999999999997E-2</v>
          </cell>
          <cell r="F369" t="str">
            <v>BCR</v>
          </cell>
          <cell r="G369">
            <v>-1</v>
          </cell>
          <cell r="H369">
            <v>139</v>
          </cell>
          <cell r="I369">
            <v>2003</v>
          </cell>
          <cell r="J369">
            <v>7</v>
          </cell>
          <cell r="K369">
            <v>4.2999999999999997E-2</v>
          </cell>
        </row>
        <row r="370">
          <cell r="A370">
            <v>37833</v>
          </cell>
          <cell r="B370" t="str">
            <v>CDB</v>
          </cell>
          <cell r="C370">
            <v>37840</v>
          </cell>
          <cell r="D370">
            <v>20.5</v>
          </cell>
          <cell r="E370">
            <v>3.3599999999999998E-2</v>
          </cell>
          <cell r="F370" t="str">
            <v>BCR</v>
          </cell>
          <cell r="G370">
            <v>-1</v>
          </cell>
          <cell r="H370">
            <v>7</v>
          </cell>
          <cell r="I370">
            <v>2003</v>
          </cell>
          <cell r="J370">
            <v>7</v>
          </cell>
          <cell r="K370">
            <v>0.68879999999999997</v>
          </cell>
        </row>
        <row r="371">
          <cell r="A371">
            <v>37833</v>
          </cell>
          <cell r="B371" t="str">
            <v>CDB</v>
          </cell>
          <cell r="C371">
            <v>38176</v>
          </cell>
          <cell r="D371">
            <v>2.5</v>
          </cell>
          <cell r="E371">
            <v>3.85E-2</v>
          </cell>
          <cell r="F371" t="str">
            <v>BCR</v>
          </cell>
          <cell r="G371">
            <v>-1</v>
          </cell>
          <cell r="H371">
            <v>343</v>
          </cell>
          <cell r="I371">
            <v>2003</v>
          </cell>
          <cell r="J371">
            <v>7</v>
          </cell>
          <cell r="K371">
            <v>9.6250000000000002E-2</v>
          </cell>
        </row>
        <row r="372">
          <cell r="A372">
            <v>37834</v>
          </cell>
          <cell r="B372" t="str">
            <v>CDB</v>
          </cell>
          <cell r="C372">
            <v>37840</v>
          </cell>
          <cell r="D372">
            <v>2.5</v>
          </cell>
          <cell r="E372">
            <v>3.3399999999999999E-2</v>
          </cell>
          <cell r="F372" t="str">
            <v>BCR</v>
          </cell>
          <cell r="G372">
            <v>-1</v>
          </cell>
          <cell r="H372">
            <v>6</v>
          </cell>
          <cell r="I372">
            <v>2003</v>
          </cell>
          <cell r="J372">
            <v>8</v>
          </cell>
          <cell r="K372">
            <v>8.3499999999999991E-2</v>
          </cell>
        </row>
        <row r="373">
          <cell r="A373">
            <v>37834</v>
          </cell>
          <cell r="B373" t="str">
            <v>CDB</v>
          </cell>
          <cell r="C373">
            <v>37923</v>
          </cell>
          <cell r="D373">
            <v>2</v>
          </cell>
          <cell r="E373">
            <v>3.4000000000000002E-2</v>
          </cell>
          <cell r="F373" t="str">
            <v>BCR</v>
          </cell>
          <cell r="G373">
            <v>-1</v>
          </cell>
          <cell r="H373">
            <v>89</v>
          </cell>
          <cell r="I373">
            <v>2003</v>
          </cell>
          <cell r="J373">
            <v>8</v>
          </cell>
          <cell r="K373">
            <v>6.8000000000000005E-2</v>
          </cell>
        </row>
        <row r="374">
          <cell r="A374">
            <v>37834</v>
          </cell>
          <cell r="B374" t="str">
            <v>CDB</v>
          </cell>
          <cell r="C374">
            <v>37966</v>
          </cell>
          <cell r="D374">
            <v>4</v>
          </cell>
          <cell r="E374">
            <v>3.5000000000000003E-2</v>
          </cell>
          <cell r="F374" t="str">
            <v>BCR</v>
          </cell>
          <cell r="G374">
            <v>-1</v>
          </cell>
          <cell r="H374">
            <v>132</v>
          </cell>
          <cell r="I374">
            <v>2003</v>
          </cell>
          <cell r="J374">
            <v>8</v>
          </cell>
          <cell r="K374">
            <v>0.14000000000000001</v>
          </cell>
        </row>
        <row r="375">
          <cell r="A375">
            <v>37837</v>
          </cell>
          <cell r="B375" t="str">
            <v>CDB</v>
          </cell>
          <cell r="C375">
            <v>37846</v>
          </cell>
          <cell r="D375">
            <v>4</v>
          </cell>
          <cell r="E375">
            <v>3.3399999999999999E-2</v>
          </cell>
          <cell r="F375" t="str">
            <v>BCR</v>
          </cell>
          <cell r="G375">
            <v>-1</v>
          </cell>
          <cell r="H375">
            <v>9</v>
          </cell>
          <cell r="I375">
            <v>2003</v>
          </cell>
          <cell r="J375">
            <v>8</v>
          </cell>
          <cell r="K375">
            <v>0.1336</v>
          </cell>
        </row>
        <row r="376">
          <cell r="A376">
            <v>37837</v>
          </cell>
          <cell r="B376" t="str">
            <v>CDB</v>
          </cell>
          <cell r="C376">
            <v>38182</v>
          </cell>
          <cell r="D376">
            <v>5</v>
          </cell>
          <cell r="E376">
            <v>3.7900000000000003E-2</v>
          </cell>
          <cell r="F376" t="str">
            <v>BCR</v>
          </cell>
          <cell r="G376">
            <v>-1</v>
          </cell>
          <cell r="H376">
            <v>345</v>
          </cell>
          <cell r="I376">
            <v>2003</v>
          </cell>
          <cell r="J376">
            <v>8</v>
          </cell>
          <cell r="K376">
            <v>0.1895</v>
          </cell>
        </row>
        <row r="377">
          <cell r="A377">
            <v>37838</v>
          </cell>
          <cell r="B377" t="str">
            <v>CDB</v>
          </cell>
          <cell r="C377">
            <v>37840</v>
          </cell>
          <cell r="D377">
            <v>10</v>
          </cell>
          <cell r="E377">
            <v>3.4000000000000002E-2</v>
          </cell>
          <cell r="F377" t="str">
            <v>BCR</v>
          </cell>
          <cell r="G377">
            <v>-1</v>
          </cell>
          <cell r="H377">
            <v>2</v>
          </cell>
          <cell r="I377">
            <v>2003</v>
          </cell>
          <cell r="J377">
            <v>8</v>
          </cell>
          <cell r="K377">
            <v>0.34</v>
          </cell>
        </row>
        <row r="378">
          <cell r="A378">
            <v>37839</v>
          </cell>
          <cell r="B378" t="str">
            <v>CDB</v>
          </cell>
          <cell r="C378">
            <v>37840</v>
          </cell>
          <cell r="D378">
            <v>12.5</v>
          </cell>
          <cell r="E378">
            <v>3.4000000000000002E-2</v>
          </cell>
          <cell r="F378" t="str">
            <v>BCR</v>
          </cell>
          <cell r="G378">
            <v>-1</v>
          </cell>
          <cell r="H378">
            <v>1</v>
          </cell>
          <cell r="I378">
            <v>2003</v>
          </cell>
          <cell r="J378">
            <v>8</v>
          </cell>
          <cell r="K378">
            <v>0.42500000000000004</v>
          </cell>
        </row>
        <row r="379">
          <cell r="A379">
            <v>37839</v>
          </cell>
          <cell r="B379" t="str">
            <v>CDB</v>
          </cell>
          <cell r="C379">
            <v>38068</v>
          </cell>
          <cell r="D379">
            <v>2</v>
          </cell>
          <cell r="E379">
            <v>3.6499999999999998E-2</v>
          </cell>
          <cell r="F379" t="str">
            <v>BCR</v>
          </cell>
          <cell r="G379">
            <v>-1</v>
          </cell>
          <cell r="H379">
            <v>229</v>
          </cell>
          <cell r="I379">
            <v>2003</v>
          </cell>
          <cell r="J379">
            <v>8</v>
          </cell>
          <cell r="K379">
            <v>7.2999999999999995E-2</v>
          </cell>
        </row>
        <row r="380">
          <cell r="A380">
            <v>37840</v>
          </cell>
          <cell r="B380" t="str">
            <v>CDB</v>
          </cell>
          <cell r="C380">
            <v>37847</v>
          </cell>
          <cell r="D380">
            <v>2.5</v>
          </cell>
          <cell r="E380">
            <v>3.3000000000000002E-2</v>
          </cell>
          <cell r="F380" t="str">
            <v>BCR</v>
          </cell>
          <cell r="G380">
            <v>-1</v>
          </cell>
          <cell r="H380">
            <v>7</v>
          </cell>
          <cell r="I380">
            <v>2003</v>
          </cell>
          <cell r="J380">
            <v>8</v>
          </cell>
          <cell r="K380">
            <v>8.2500000000000004E-2</v>
          </cell>
        </row>
        <row r="381">
          <cell r="A381">
            <v>37840</v>
          </cell>
          <cell r="B381" t="str">
            <v>CDB</v>
          </cell>
          <cell r="C381">
            <v>37936</v>
          </cell>
          <cell r="D381">
            <v>1</v>
          </cell>
          <cell r="E381">
            <v>3.5000000000000003E-2</v>
          </cell>
          <cell r="F381" t="str">
            <v>BCR</v>
          </cell>
          <cell r="G381">
            <v>-1</v>
          </cell>
          <cell r="H381">
            <v>96</v>
          </cell>
          <cell r="I381">
            <v>2003</v>
          </cell>
          <cell r="J381">
            <v>8</v>
          </cell>
          <cell r="K381">
            <v>3.5000000000000003E-2</v>
          </cell>
        </row>
        <row r="382">
          <cell r="A382">
            <v>37840</v>
          </cell>
          <cell r="B382" t="str">
            <v>CDB</v>
          </cell>
          <cell r="C382">
            <v>37966</v>
          </cell>
          <cell r="D382">
            <v>1</v>
          </cell>
          <cell r="E382">
            <v>3.6000000000000004E-2</v>
          </cell>
          <cell r="F382" t="str">
            <v>BCR</v>
          </cell>
          <cell r="G382">
            <v>-1</v>
          </cell>
          <cell r="H382">
            <v>126</v>
          </cell>
          <cell r="I382">
            <v>2003</v>
          </cell>
          <cell r="J382">
            <v>8</v>
          </cell>
          <cell r="K382">
            <v>3.6000000000000004E-2</v>
          </cell>
        </row>
        <row r="383">
          <cell r="A383">
            <v>37840</v>
          </cell>
          <cell r="B383" t="str">
            <v>CDB</v>
          </cell>
          <cell r="C383">
            <v>38393</v>
          </cell>
          <cell r="D383">
            <v>1</v>
          </cell>
          <cell r="E383">
            <v>0.04</v>
          </cell>
          <cell r="F383" t="str">
            <v>BCR</v>
          </cell>
          <cell r="G383">
            <v>-1</v>
          </cell>
          <cell r="H383">
            <v>553</v>
          </cell>
          <cell r="I383">
            <v>2003</v>
          </cell>
          <cell r="J383">
            <v>8</v>
          </cell>
          <cell r="K383">
            <v>0.04</v>
          </cell>
        </row>
        <row r="384">
          <cell r="A384">
            <v>37841</v>
          </cell>
          <cell r="B384" t="str">
            <v>CDB</v>
          </cell>
          <cell r="C384">
            <v>37846</v>
          </cell>
          <cell r="D384">
            <v>20</v>
          </cell>
          <cell r="E384">
            <v>2.81E-2</v>
          </cell>
          <cell r="F384" t="str">
            <v>BCR</v>
          </cell>
          <cell r="G384">
            <v>-1</v>
          </cell>
          <cell r="H384">
            <v>5</v>
          </cell>
          <cell r="I384">
            <v>2003</v>
          </cell>
          <cell r="J384">
            <v>8</v>
          </cell>
          <cell r="K384">
            <v>0.56200000000000006</v>
          </cell>
        </row>
        <row r="385">
          <cell r="A385">
            <v>37841</v>
          </cell>
          <cell r="B385" t="str">
            <v>CDB</v>
          </cell>
          <cell r="C385">
            <v>37847</v>
          </cell>
          <cell r="D385">
            <v>2</v>
          </cell>
          <cell r="E385">
            <v>2.8500000000000001E-2</v>
          </cell>
          <cell r="F385" t="str">
            <v>BCR</v>
          </cell>
          <cell r="G385">
            <v>-1</v>
          </cell>
          <cell r="H385">
            <v>6</v>
          </cell>
          <cell r="I385">
            <v>2003</v>
          </cell>
          <cell r="J385">
            <v>8</v>
          </cell>
          <cell r="K385">
            <v>5.7000000000000002E-2</v>
          </cell>
        </row>
        <row r="386">
          <cell r="A386">
            <v>37841</v>
          </cell>
          <cell r="B386" t="str">
            <v>CDB</v>
          </cell>
          <cell r="C386">
            <v>38182</v>
          </cell>
          <cell r="D386">
            <v>5</v>
          </cell>
          <cell r="E386">
            <v>3.6000000000000004E-2</v>
          </cell>
          <cell r="F386" t="str">
            <v>BCR</v>
          </cell>
          <cell r="G386">
            <v>-1</v>
          </cell>
          <cell r="H386">
            <v>341</v>
          </cell>
          <cell r="I386">
            <v>2003</v>
          </cell>
          <cell r="J386">
            <v>8</v>
          </cell>
          <cell r="K386">
            <v>0.18000000000000002</v>
          </cell>
        </row>
        <row r="387">
          <cell r="A387">
            <v>37844</v>
          </cell>
          <cell r="B387" t="str">
            <v>CDB</v>
          </cell>
          <cell r="C387">
            <v>37847</v>
          </cell>
          <cell r="D387">
            <v>2</v>
          </cell>
          <cell r="E387">
            <v>2.75E-2</v>
          </cell>
          <cell r="F387" t="str">
            <v>BCR</v>
          </cell>
          <cell r="G387">
            <v>-1</v>
          </cell>
          <cell r="H387">
            <v>3</v>
          </cell>
          <cell r="I387">
            <v>2003</v>
          </cell>
          <cell r="J387">
            <v>8</v>
          </cell>
          <cell r="K387">
            <v>5.5E-2</v>
          </cell>
        </row>
        <row r="388">
          <cell r="A388">
            <v>37844</v>
          </cell>
          <cell r="B388" t="str">
            <v>CDB</v>
          </cell>
          <cell r="C388">
            <v>37909</v>
          </cell>
          <cell r="D388">
            <v>2</v>
          </cell>
          <cell r="E388">
            <v>2.7999999999999997E-2</v>
          </cell>
          <cell r="F388" t="str">
            <v>BCR</v>
          </cell>
          <cell r="G388">
            <v>-1</v>
          </cell>
          <cell r="H388">
            <v>65</v>
          </cell>
          <cell r="I388">
            <v>2003</v>
          </cell>
          <cell r="J388">
            <v>8</v>
          </cell>
          <cell r="K388">
            <v>5.5999999999999994E-2</v>
          </cell>
        </row>
        <row r="389">
          <cell r="A389">
            <v>37845</v>
          </cell>
          <cell r="B389" t="str">
            <v>CDB</v>
          </cell>
          <cell r="C389">
            <v>37847</v>
          </cell>
          <cell r="D389">
            <v>46</v>
          </cell>
          <cell r="E389">
            <v>2.69E-2</v>
          </cell>
          <cell r="F389" t="str">
            <v>BCR</v>
          </cell>
          <cell r="G389">
            <v>-1</v>
          </cell>
          <cell r="H389">
            <v>2</v>
          </cell>
          <cell r="I389">
            <v>2003</v>
          </cell>
          <cell r="J389">
            <v>8</v>
          </cell>
          <cell r="K389">
            <v>1.2374000000000001</v>
          </cell>
        </row>
        <row r="390">
          <cell r="A390">
            <v>37845</v>
          </cell>
          <cell r="B390" t="str">
            <v>CDB</v>
          </cell>
          <cell r="C390">
            <v>37852</v>
          </cell>
          <cell r="D390">
            <v>3</v>
          </cell>
          <cell r="E390">
            <v>2.8799999999999999E-2</v>
          </cell>
          <cell r="F390" t="str">
            <v>BCR</v>
          </cell>
          <cell r="G390">
            <v>-1</v>
          </cell>
          <cell r="H390">
            <v>7</v>
          </cell>
          <cell r="I390">
            <v>2003</v>
          </cell>
          <cell r="J390">
            <v>8</v>
          </cell>
          <cell r="K390">
            <v>8.6400000000000005E-2</v>
          </cell>
        </row>
        <row r="391">
          <cell r="A391">
            <v>37845</v>
          </cell>
          <cell r="B391" t="str">
            <v>CDB</v>
          </cell>
          <cell r="C391">
            <v>38182</v>
          </cell>
          <cell r="D391">
            <v>5</v>
          </cell>
          <cell r="E391">
            <v>3.5000000000000003E-2</v>
          </cell>
          <cell r="F391" t="str">
            <v>BCR</v>
          </cell>
          <cell r="G391">
            <v>-1</v>
          </cell>
          <cell r="H391">
            <v>337</v>
          </cell>
          <cell r="I391">
            <v>2003</v>
          </cell>
          <cell r="J391">
            <v>8</v>
          </cell>
          <cell r="K391">
            <v>0.17500000000000002</v>
          </cell>
        </row>
        <row r="392">
          <cell r="A392">
            <v>37845</v>
          </cell>
          <cell r="B392" t="str">
            <v>CDB</v>
          </cell>
          <cell r="C392">
            <v>38572</v>
          </cell>
          <cell r="D392">
            <v>10</v>
          </cell>
          <cell r="E392">
            <v>0.04</v>
          </cell>
          <cell r="F392" t="str">
            <v>BCR</v>
          </cell>
          <cell r="G392">
            <v>-1</v>
          </cell>
          <cell r="H392">
            <v>727</v>
          </cell>
          <cell r="I392">
            <v>2003</v>
          </cell>
          <cell r="J392">
            <v>8</v>
          </cell>
          <cell r="K392">
            <v>0.4</v>
          </cell>
        </row>
        <row r="393">
          <cell r="A393">
            <v>37846</v>
          </cell>
          <cell r="B393" t="str">
            <v>CDB</v>
          </cell>
          <cell r="C393">
            <v>37847</v>
          </cell>
          <cell r="D393">
            <v>14</v>
          </cell>
          <cell r="E393">
            <v>2.7000000000000003E-2</v>
          </cell>
          <cell r="F393" t="str">
            <v>BCR</v>
          </cell>
          <cell r="G393">
            <v>-1</v>
          </cell>
          <cell r="H393">
            <v>1</v>
          </cell>
          <cell r="I393">
            <v>2003</v>
          </cell>
          <cell r="J393">
            <v>8</v>
          </cell>
          <cell r="K393">
            <v>0.37800000000000006</v>
          </cell>
        </row>
        <row r="394">
          <cell r="A394">
            <v>37847</v>
          </cell>
          <cell r="B394" t="str">
            <v>CDB</v>
          </cell>
          <cell r="C394">
            <v>37852</v>
          </cell>
          <cell r="D394">
            <v>1.4</v>
          </cell>
          <cell r="E394">
            <v>2.7999999999999997E-2</v>
          </cell>
          <cell r="F394" t="str">
            <v>BCR</v>
          </cell>
          <cell r="G394">
            <v>-1</v>
          </cell>
          <cell r="H394">
            <v>5</v>
          </cell>
          <cell r="I394">
            <v>2003</v>
          </cell>
          <cell r="J394">
            <v>8</v>
          </cell>
          <cell r="K394">
            <v>3.9199999999999992E-2</v>
          </cell>
        </row>
        <row r="395">
          <cell r="A395">
            <v>37847</v>
          </cell>
          <cell r="B395" t="str">
            <v>CDB</v>
          </cell>
          <cell r="C395">
            <v>38211</v>
          </cell>
          <cell r="D395">
            <v>1</v>
          </cell>
          <cell r="E395">
            <v>3.5799999999999998E-2</v>
          </cell>
          <cell r="F395" t="str">
            <v>BCR</v>
          </cell>
          <cell r="G395">
            <v>-1</v>
          </cell>
          <cell r="H395">
            <v>364</v>
          </cell>
          <cell r="I395">
            <v>2003</v>
          </cell>
          <cell r="J395">
            <v>8</v>
          </cell>
          <cell r="K395">
            <v>3.5799999999999998E-2</v>
          </cell>
        </row>
        <row r="396">
          <cell r="A396">
            <v>37847</v>
          </cell>
          <cell r="B396" t="str">
            <v>CDB</v>
          </cell>
          <cell r="C396">
            <v>38467</v>
          </cell>
          <cell r="D396">
            <v>1</v>
          </cell>
          <cell r="E396">
            <v>0.04</v>
          </cell>
          <cell r="F396" t="str">
            <v>BCR</v>
          </cell>
          <cell r="G396">
            <v>-1</v>
          </cell>
          <cell r="H396">
            <v>620</v>
          </cell>
          <cell r="I396">
            <v>2003</v>
          </cell>
          <cell r="J396">
            <v>8</v>
          </cell>
          <cell r="K396">
            <v>0.04</v>
          </cell>
        </row>
        <row r="397">
          <cell r="A397">
            <v>37848</v>
          </cell>
          <cell r="B397" t="str">
            <v>CDB</v>
          </cell>
          <cell r="C397">
            <v>37852</v>
          </cell>
          <cell r="D397">
            <v>12</v>
          </cell>
          <cell r="E397">
            <v>2.7099999999999999E-2</v>
          </cell>
          <cell r="F397" t="str">
            <v>BCR</v>
          </cell>
          <cell r="G397">
            <v>-1</v>
          </cell>
          <cell r="H397">
            <v>4</v>
          </cell>
          <cell r="I397">
            <v>2003</v>
          </cell>
          <cell r="J397">
            <v>8</v>
          </cell>
          <cell r="K397">
            <v>0.32519999999999999</v>
          </cell>
        </row>
        <row r="398">
          <cell r="A398">
            <v>37848</v>
          </cell>
          <cell r="B398" t="str">
            <v>CDB</v>
          </cell>
          <cell r="C398">
            <v>37938</v>
          </cell>
          <cell r="D398">
            <v>0.5</v>
          </cell>
          <cell r="E398">
            <v>0.03</v>
          </cell>
          <cell r="F398" t="str">
            <v>BCR</v>
          </cell>
          <cell r="G398">
            <v>-1</v>
          </cell>
          <cell r="H398">
            <v>90</v>
          </cell>
          <cell r="I398">
            <v>2003</v>
          </cell>
          <cell r="J398">
            <v>8</v>
          </cell>
          <cell r="K398">
            <v>1.4999999999999999E-2</v>
          </cell>
        </row>
        <row r="399">
          <cell r="A399">
            <v>37848</v>
          </cell>
          <cell r="B399" t="str">
            <v>CDB</v>
          </cell>
          <cell r="C399">
            <v>38211</v>
          </cell>
          <cell r="D399">
            <v>2</v>
          </cell>
          <cell r="E399">
            <v>3.5000000000000003E-2</v>
          </cell>
          <cell r="F399" t="str">
            <v>BCR</v>
          </cell>
          <cell r="G399">
            <v>-1</v>
          </cell>
          <cell r="H399">
            <v>363</v>
          </cell>
          <cell r="I399">
            <v>2003</v>
          </cell>
          <cell r="J399">
            <v>8</v>
          </cell>
          <cell r="K399">
            <v>7.0000000000000007E-2</v>
          </cell>
        </row>
        <row r="400">
          <cell r="A400">
            <v>37851</v>
          </cell>
          <cell r="B400" t="str">
            <v>CDB</v>
          </cell>
          <cell r="C400">
            <v>37872</v>
          </cell>
          <cell r="D400">
            <v>4.3</v>
          </cell>
          <cell r="E400">
            <v>2.8500000000000001E-2</v>
          </cell>
          <cell r="F400" t="str">
            <v>BCR</v>
          </cell>
          <cell r="G400">
            <v>-1</v>
          </cell>
          <cell r="H400">
            <v>21</v>
          </cell>
          <cell r="I400">
            <v>2003</v>
          </cell>
          <cell r="J400">
            <v>8</v>
          </cell>
          <cell r="K400">
            <v>0.12255000000000001</v>
          </cell>
        </row>
        <row r="401">
          <cell r="A401">
            <v>37851</v>
          </cell>
          <cell r="B401" t="str">
            <v>CDB</v>
          </cell>
          <cell r="C401">
            <v>38467</v>
          </cell>
          <cell r="D401">
            <v>2</v>
          </cell>
          <cell r="E401">
            <v>0.04</v>
          </cell>
          <cell r="F401" t="str">
            <v>BCR</v>
          </cell>
          <cell r="G401">
            <v>-1</v>
          </cell>
          <cell r="H401">
            <v>616</v>
          </cell>
          <cell r="I401">
            <v>2003</v>
          </cell>
          <cell r="J401">
            <v>8</v>
          </cell>
          <cell r="K401">
            <v>0.08</v>
          </cell>
        </row>
        <row r="402">
          <cell r="A402">
            <v>37852</v>
          </cell>
          <cell r="B402" t="str">
            <v>CDB</v>
          </cell>
          <cell r="C402">
            <v>37872</v>
          </cell>
          <cell r="D402">
            <v>4</v>
          </cell>
          <cell r="E402">
            <v>2.7900000000000001E-2</v>
          </cell>
          <cell r="F402" t="str">
            <v>BCR</v>
          </cell>
          <cell r="G402">
            <v>-1</v>
          </cell>
          <cell r="H402">
            <v>20</v>
          </cell>
          <cell r="I402">
            <v>2003</v>
          </cell>
          <cell r="J402">
            <v>8</v>
          </cell>
          <cell r="K402">
            <v>0.1116</v>
          </cell>
        </row>
        <row r="403">
          <cell r="A403">
            <v>37852</v>
          </cell>
          <cell r="B403" t="str">
            <v>CDB</v>
          </cell>
          <cell r="C403">
            <v>37874</v>
          </cell>
          <cell r="D403">
            <v>2</v>
          </cell>
          <cell r="E403">
            <v>2.7999999999999997E-2</v>
          </cell>
          <cell r="F403" t="str">
            <v>BCR</v>
          </cell>
          <cell r="G403">
            <v>-1</v>
          </cell>
          <cell r="H403">
            <v>22</v>
          </cell>
          <cell r="I403">
            <v>2003</v>
          </cell>
          <cell r="J403">
            <v>8</v>
          </cell>
          <cell r="K403">
            <v>5.5999999999999994E-2</v>
          </cell>
        </row>
        <row r="404">
          <cell r="A404">
            <v>37852</v>
          </cell>
          <cell r="B404" t="str">
            <v>CDB</v>
          </cell>
          <cell r="C404">
            <v>37881</v>
          </cell>
          <cell r="D404">
            <v>5</v>
          </cell>
          <cell r="E404">
            <v>2.7999999999999997E-2</v>
          </cell>
          <cell r="F404" t="str">
            <v>BCR</v>
          </cell>
          <cell r="G404">
            <v>-1</v>
          </cell>
          <cell r="H404">
            <v>29</v>
          </cell>
          <cell r="I404">
            <v>2003</v>
          </cell>
          <cell r="J404">
            <v>8</v>
          </cell>
          <cell r="K404">
            <v>0.13999999999999999</v>
          </cell>
        </row>
        <row r="405">
          <cell r="A405">
            <v>37852</v>
          </cell>
          <cell r="B405" t="str">
            <v>CDB</v>
          </cell>
          <cell r="C405">
            <v>37936</v>
          </cell>
          <cell r="D405">
            <v>2</v>
          </cell>
          <cell r="E405">
            <v>2.8999999999999998E-2</v>
          </cell>
          <cell r="F405" t="str">
            <v>BCR</v>
          </cell>
          <cell r="G405">
            <v>-1</v>
          </cell>
          <cell r="H405">
            <v>84</v>
          </cell>
          <cell r="I405">
            <v>2003</v>
          </cell>
          <cell r="J405">
            <v>8</v>
          </cell>
          <cell r="K405">
            <v>5.7999999999999996E-2</v>
          </cell>
        </row>
        <row r="406">
          <cell r="A406">
            <v>37852</v>
          </cell>
          <cell r="B406" t="str">
            <v>CDB</v>
          </cell>
          <cell r="C406">
            <v>37964</v>
          </cell>
          <cell r="D406">
            <v>4.3</v>
          </cell>
          <cell r="E406">
            <v>0.03</v>
          </cell>
          <cell r="F406" t="str">
            <v>BCR</v>
          </cell>
          <cell r="G406">
            <v>-1</v>
          </cell>
          <cell r="H406">
            <v>112</v>
          </cell>
          <cell r="I406">
            <v>2003</v>
          </cell>
          <cell r="J406">
            <v>8</v>
          </cell>
          <cell r="K406">
            <v>0.129</v>
          </cell>
        </row>
        <row r="407">
          <cell r="A407">
            <v>37852</v>
          </cell>
          <cell r="B407" t="str">
            <v>CDB</v>
          </cell>
          <cell r="C407">
            <v>37966</v>
          </cell>
          <cell r="D407">
            <v>1.7</v>
          </cell>
          <cell r="E407">
            <v>0.03</v>
          </cell>
          <cell r="F407" t="str">
            <v>BCR</v>
          </cell>
          <cell r="G407">
            <v>-1</v>
          </cell>
          <cell r="H407">
            <v>114</v>
          </cell>
          <cell r="I407">
            <v>2003</v>
          </cell>
          <cell r="J407">
            <v>8</v>
          </cell>
          <cell r="K407">
            <v>5.0999999999999997E-2</v>
          </cell>
        </row>
        <row r="408">
          <cell r="A408">
            <v>37852</v>
          </cell>
          <cell r="B408" t="str">
            <v>CDB</v>
          </cell>
          <cell r="C408">
            <v>38467</v>
          </cell>
          <cell r="D408">
            <v>4</v>
          </cell>
          <cell r="E408">
            <v>3.9900000000000005E-2</v>
          </cell>
          <cell r="F408" t="str">
            <v>BCR</v>
          </cell>
          <cell r="G408">
            <v>-1</v>
          </cell>
          <cell r="H408">
            <v>615</v>
          </cell>
          <cell r="I408">
            <v>2003</v>
          </cell>
          <cell r="J408">
            <v>8</v>
          </cell>
          <cell r="K408">
            <v>0.15960000000000002</v>
          </cell>
        </row>
        <row r="409">
          <cell r="A409">
            <v>37853</v>
          </cell>
          <cell r="B409" t="str">
            <v>CDB</v>
          </cell>
          <cell r="C409">
            <v>38467</v>
          </cell>
          <cell r="D409">
            <v>5</v>
          </cell>
          <cell r="E409">
            <v>3.9300000000000002E-2</v>
          </cell>
          <cell r="F409" t="str">
            <v>BCR</v>
          </cell>
          <cell r="G409">
            <v>-1</v>
          </cell>
          <cell r="H409">
            <v>614</v>
          </cell>
          <cell r="I409">
            <v>2003</v>
          </cell>
          <cell r="J409">
            <v>8</v>
          </cell>
          <cell r="K409">
            <v>0.19650000000000001</v>
          </cell>
        </row>
        <row r="410">
          <cell r="A410">
            <v>37854</v>
          </cell>
          <cell r="B410" t="str">
            <v>CDB</v>
          </cell>
          <cell r="C410">
            <v>37875</v>
          </cell>
          <cell r="D410">
            <v>4</v>
          </cell>
          <cell r="E410">
            <v>2.8199999999999999E-2</v>
          </cell>
          <cell r="F410" t="str">
            <v>BCR</v>
          </cell>
          <cell r="G410">
            <v>-1</v>
          </cell>
          <cell r="H410">
            <v>21</v>
          </cell>
          <cell r="I410">
            <v>2003</v>
          </cell>
          <cell r="J410">
            <v>8</v>
          </cell>
          <cell r="K410">
            <v>0.1128</v>
          </cell>
        </row>
        <row r="411">
          <cell r="A411">
            <v>37854</v>
          </cell>
          <cell r="B411" t="str">
            <v>CDB</v>
          </cell>
          <cell r="C411">
            <v>37881</v>
          </cell>
          <cell r="D411">
            <v>22</v>
          </cell>
          <cell r="E411">
            <v>2.8300000000000002E-2</v>
          </cell>
          <cell r="F411" t="str">
            <v>BCR</v>
          </cell>
          <cell r="G411">
            <v>-1</v>
          </cell>
          <cell r="H411">
            <v>27</v>
          </cell>
          <cell r="I411">
            <v>2003</v>
          </cell>
          <cell r="J411">
            <v>8</v>
          </cell>
          <cell r="K411">
            <v>0.62260000000000004</v>
          </cell>
        </row>
        <row r="412">
          <cell r="A412">
            <v>37854</v>
          </cell>
          <cell r="B412" t="str">
            <v>CDB</v>
          </cell>
          <cell r="C412">
            <v>37909</v>
          </cell>
          <cell r="D412">
            <v>1</v>
          </cell>
          <cell r="E412">
            <v>2.8999999999999998E-2</v>
          </cell>
          <cell r="F412" t="str">
            <v>BCR</v>
          </cell>
          <cell r="G412">
            <v>-1</v>
          </cell>
          <cell r="H412">
            <v>55</v>
          </cell>
          <cell r="I412">
            <v>2003</v>
          </cell>
          <cell r="J412">
            <v>8</v>
          </cell>
          <cell r="K412">
            <v>2.8999999999999998E-2</v>
          </cell>
        </row>
        <row r="413">
          <cell r="A413">
            <v>37854</v>
          </cell>
          <cell r="B413" t="str">
            <v>CDB</v>
          </cell>
          <cell r="C413">
            <v>38467</v>
          </cell>
          <cell r="D413">
            <v>2</v>
          </cell>
          <cell r="E413">
            <v>3.9E-2</v>
          </cell>
          <cell r="F413" t="str">
            <v>BCR</v>
          </cell>
          <cell r="G413">
            <v>-1</v>
          </cell>
          <cell r="H413">
            <v>613</v>
          </cell>
          <cell r="I413">
            <v>2003</v>
          </cell>
          <cell r="J413">
            <v>8</v>
          </cell>
          <cell r="K413">
            <v>7.8E-2</v>
          </cell>
        </row>
        <row r="414">
          <cell r="A414">
            <v>37855</v>
          </cell>
          <cell r="B414" t="str">
            <v>CDB</v>
          </cell>
          <cell r="C414">
            <v>37881</v>
          </cell>
          <cell r="D414">
            <v>18</v>
          </cell>
          <cell r="E414">
            <v>2.8149999999999998E-2</v>
          </cell>
          <cell r="F414" t="str">
            <v>BCR</v>
          </cell>
          <cell r="G414">
            <v>-1</v>
          </cell>
          <cell r="H414">
            <v>26</v>
          </cell>
          <cell r="I414">
            <v>2003</v>
          </cell>
          <cell r="J414">
            <v>8</v>
          </cell>
          <cell r="K414">
            <v>0.50669999999999993</v>
          </cell>
        </row>
        <row r="415">
          <cell r="A415">
            <v>37855</v>
          </cell>
          <cell r="B415" t="str">
            <v>CDB</v>
          </cell>
          <cell r="C415">
            <v>38211</v>
          </cell>
          <cell r="D415">
            <v>1</v>
          </cell>
          <cell r="E415">
            <v>3.4799999999999998E-2</v>
          </cell>
          <cell r="F415" t="str">
            <v>BCR</v>
          </cell>
          <cell r="G415">
            <v>-1</v>
          </cell>
          <cell r="H415">
            <v>356</v>
          </cell>
          <cell r="I415">
            <v>2003</v>
          </cell>
          <cell r="J415">
            <v>8</v>
          </cell>
          <cell r="K415">
            <v>3.4799999999999998E-2</v>
          </cell>
        </row>
        <row r="416">
          <cell r="A416">
            <v>37855</v>
          </cell>
          <cell r="B416" t="str">
            <v>CDB</v>
          </cell>
          <cell r="C416">
            <v>38467</v>
          </cell>
          <cell r="D416">
            <v>4</v>
          </cell>
          <cell r="E416">
            <v>3.9E-2</v>
          </cell>
          <cell r="F416" t="str">
            <v>BCR</v>
          </cell>
          <cell r="G416">
            <v>-1</v>
          </cell>
          <cell r="H416">
            <v>612</v>
          </cell>
          <cell r="I416">
            <v>2003</v>
          </cell>
          <cell r="J416">
            <v>8</v>
          </cell>
          <cell r="K416">
            <v>0.156</v>
          </cell>
        </row>
        <row r="417">
          <cell r="A417">
            <v>37858</v>
          </cell>
          <cell r="B417" t="str">
            <v>CDB</v>
          </cell>
          <cell r="C417">
            <v>37872</v>
          </cell>
          <cell r="D417">
            <v>5.5</v>
          </cell>
          <cell r="E417">
            <v>2.7900000000000001E-2</v>
          </cell>
          <cell r="F417" t="str">
            <v>BCR</v>
          </cell>
          <cell r="G417">
            <v>-1</v>
          </cell>
          <cell r="H417">
            <v>14</v>
          </cell>
          <cell r="I417">
            <v>2003</v>
          </cell>
          <cell r="J417">
            <v>8</v>
          </cell>
          <cell r="K417">
            <v>0.15345</v>
          </cell>
        </row>
        <row r="418">
          <cell r="A418">
            <v>37858</v>
          </cell>
          <cell r="B418" t="str">
            <v>CDB</v>
          </cell>
          <cell r="C418">
            <v>37909</v>
          </cell>
          <cell r="D418">
            <v>5</v>
          </cell>
          <cell r="E418">
            <v>2.8999999999999998E-2</v>
          </cell>
          <cell r="F418" t="str">
            <v>BCR</v>
          </cell>
          <cell r="G418">
            <v>-1</v>
          </cell>
          <cell r="H418">
            <v>51</v>
          </cell>
          <cell r="I418">
            <v>2003</v>
          </cell>
          <cell r="J418">
            <v>8</v>
          </cell>
          <cell r="K418">
            <v>0.14499999999999999</v>
          </cell>
        </row>
        <row r="419">
          <cell r="A419">
            <v>37859</v>
          </cell>
          <cell r="B419" t="str">
            <v>CDB</v>
          </cell>
          <cell r="C419">
            <v>37909</v>
          </cell>
          <cell r="D419">
            <v>7.3</v>
          </cell>
          <cell r="E419">
            <v>2.8999999999999998E-2</v>
          </cell>
          <cell r="F419" t="str">
            <v>BCR</v>
          </cell>
          <cell r="G419">
            <v>-1</v>
          </cell>
          <cell r="H419">
            <v>50</v>
          </cell>
          <cell r="I419">
            <v>2003</v>
          </cell>
          <cell r="J419">
            <v>8</v>
          </cell>
          <cell r="K419">
            <v>0.21169999999999997</v>
          </cell>
        </row>
        <row r="420">
          <cell r="A420">
            <v>37859</v>
          </cell>
          <cell r="B420" t="str">
            <v>CDB</v>
          </cell>
          <cell r="C420">
            <v>38467</v>
          </cell>
          <cell r="D420">
            <v>2</v>
          </cell>
          <cell r="E420">
            <v>3.9E-2</v>
          </cell>
          <cell r="F420" t="str">
            <v>BCR</v>
          </cell>
          <cell r="G420">
            <v>-1</v>
          </cell>
          <cell r="H420">
            <v>608</v>
          </cell>
          <cell r="I420">
            <v>2003</v>
          </cell>
          <cell r="J420">
            <v>8</v>
          </cell>
          <cell r="K420">
            <v>7.8E-2</v>
          </cell>
        </row>
        <row r="421">
          <cell r="A421">
            <v>37860</v>
          </cell>
          <cell r="B421" t="str">
            <v>CDB</v>
          </cell>
          <cell r="C421">
            <v>37909</v>
          </cell>
          <cell r="D421">
            <v>2.1</v>
          </cell>
          <cell r="E421">
            <v>2.8900000000000002E-2</v>
          </cell>
          <cell r="F421" t="str">
            <v>BCR</v>
          </cell>
          <cell r="G421">
            <v>-1</v>
          </cell>
          <cell r="H421">
            <v>49</v>
          </cell>
          <cell r="I421">
            <v>2003</v>
          </cell>
          <cell r="J421">
            <v>8</v>
          </cell>
          <cell r="K421">
            <v>6.0690000000000008E-2</v>
          </cell>
        </row>
        <row r="422">
          <cell r="A422">
            <v>37860</v>
          </cell>
          <cell r="B422" t="str">
            <v>CDB</v>
          </cell>
          <cell r="C422">
            <v>38572</v>
          </cell>
          <cell r="D422">
            <v>6</v>
          </cell>
          <cell r="E422">
            <v>0.04</v>
          </cell>
          <cell r="F422" t="str">
            <v>BCR</v>
          </cell>
          <cell r="G422">
            <v>-1</v>
          </cell>
          <cell r="H422">
            <v>712</v>
          </cell>
          <cell r="I422">
            <v>2003</v>
          </cell>
          <cell r="J422">
            <v>8</v>
          </cell>
          <cell r="K422">
            <v>0.24</v>
          </cell>
        </row>
        <row r="423">
          <cell r="A423">
            <v>37862</v>
          </cell>
          <cell r="B423" t="str">
            <v>CDB</v>
          </cell>
          <cell r="C423">
            <v>37872</v>
          </cell>
          <cell r="D423">
            <v>20</v>
          </cell>
          <cell r="E423">
            <v>2.7999999999999997E-2</v>
          </cell>
          <cell r="F423" t="str">
            <v>BCR</v>
          </cell>
          <cell r="G423">
            <v>-1</v>
          </cell>
          <cell r="H423">
            <v>10</v>
          </cell>
          <cell r="I423">
            <v>2003</v>
          </cell>
          <cell r="J423">
            <v>8</v>
          </cell>
          <cell r="K423">
            <v>0.55999999999999994</v>
          </cell>
        </row>
        <row r="424">
          <cell r="A424">
            <v>37862</v>
          </cell>
          <cell r="B424" t="str">
            <v>CDB</v>
          </cell>
          <cell r="C424">
            <v>38467</v>
          </cell>
          <cell r="D424">
            <v>2</v>
          </cell>
          <cell r="E424">
            <v>3.9E-2</v>
          </cell>
          <cell r="F424" t="str">
            <v>BCR</v>
          </cell>
          <cell r="G424">
            <v>-1</v>
          </cell>
          <cell r="H424">
            <v>605</v>
          </cell>
          <cell r="I424">
            <v>2003</v>
          </cell>
          <cell r="J424">
            <v>8</v>
          </cell>
          <cell r="K424">
            <v>7.8E-2</v>
          </cell>
        </row>
        <row r="425">
          <cell r="A425">
            <v>37865</v>
          </cell>
          <cell r="B425" t="str">
            <v>CDB</v>
          </cell>
          <cell r="C425">
            <v>37909</v>
          </cell>
          <cell r="D425">
            <v>2.5</v>
          </cell>
          <cell r="E425">
            <v>3.0499999999999999E-2</v>
          </cell>
          <cell r="F425" t="str">
            <v>BCR</v>
          </cell>
          <cell r="G425">
            <v>-1</v>
          </cell>
          <cell r="H425">
            <v>44</v>
          </cell>
          <cell r="I425">
            <v>2003</v>
          </cell>
          <cell r="J425">
            <v>9</v>
          </cell>
          <cell r="K425">
            <v>7.6249999999999998E-2</v>
          </cell>
        </row>
        <row r="426">
          <cell r="A426">
            <v>37865</v>
          </cell>
          <cell r="B426" t="str">
            <v>CDB</v>
          </cell>
          <cell r="C426">
            <v>38211</v>
          </cell>
          <cell r="D426">
            <v>2</v>
          </cell>
          <cell r="E426">
            <v>3.4500000000000003E-2</v>
          </cell>
          <cell r="F426" t="str">
            <v>BCR</v>
          </cell>
          <cell r="G426">
            <v>-1</v>
          </cell>
          <cell r="H426">
            <v>346</v>
          </cell>
          <cell r="I426">
            <v>2003</v>
          </cell>
          <cell r="J426">
            <v>9</v>
          </cell>
          <cell r="K426">
            <v>6.9000000000000006E-2</v>
          </cell>
        </row>
        <row r="427">
          <cell r="A427">
            <v>37866</v>
          </cell>
          <cell r="B427" t="str">
            <v>CDB</v>
          </cell>
          <cell r="C427">
            <v>37909</v>
          </cell>
          <cell r="D427">
            <v>1</v>
          </cell>
          <cell r="E427">
            <v>2.8500000000000001E-2</v>
          </cell>
          <cell r="F427" t="str">
            <v>BCR</v>
          </cell>
          <cell r="G427">
            <v>-1</v>
          </cell>
          <cell r="H427">
            <v>43</v>
          </cell>
          <cell r="I427">
            <v>2003</v>
          </cell>
          <cell r="J427">
            <v>9</v>
          </cell>
          <cell r="K427">
            <v>2.8500000000000001E-2</v>
          </cell>
        </row>
        <row r="428">
          <cell r="A428">
            <v>37866</v>
          </cell>
          <cell r="B428" t="str">
            <v>CDB</v>
          </cell>
          <cell r="C428">
            <v>37923</v>
          </cell>
          <cell r="D428">
            <v>2</v>
          </cell>
          <cell r="E428">
            <v>2.8999999999999998E-2</v>
          </cell>
          <cell r="F428" t="str">
            <v>BCR</v>
          </cell>
          <cell r="G428">
            <v>-1</v>
          </cell>
          <cell r="H428">
            <v>57</v>
          </cell>
          <cell r="I428">
            <v>2003</v>
          </cell>
          <cell r="J428">
            <v>9</v>
          </cell>
          <cell r="K428">
            <v>5.7999999999999996E-2</v>
          </cell>
        </row>
        <row r="429">
          <cell r="A429">
            <v>37866</v>
          </cell>
          <cell r="B429" t="str">
            <v>CDB</v>
          </cell>
          <cell r="C429">
            <v>38572</v>
          </cell>
          <cell r="D429">
            <v>8</v>
          </cell>
          <cell r="E429">
            <v>4.0099999999999997E-2</v>
          </cell>
          <cell r="F429" t="str">
            <v>BCR</v>
          </cell>
          <cell r="G429">
            <v>-1</v>
          </cell>
          <cell r="H429">
            <v>706</v>
          </cell>
          <cell r="I429">
            <v>2003</v>
          </cell>
          <cell r="J429">
            <v>9</v>
          </cell>
          <cell r="K429">
            <v>0.32079999999999997</v>
          </cell>
        </row>
        <row r="430">
          <cell r="A430">
            <v>37867</v>
          </cell>
          <cell r="B430" t="str">
            <v>CDB</v>
          </cell>
          <cell r="C430">
            <v>37881</v>
          </cell>
          <cell r="D430">
            <v>2</v>
          </cell>
          <cell r="E430">
            <v>2.8500000000000001E-2</v>
          </cell>
          <cell r="F430" t="str">
            <v>BCR</v>
          </cell>
          <cell r="G430">
            <v>-1</v>
          </cell>
          <cell r="H430">
            <v>14</v>
          </cell>
          <cell r="I430">
            <v>2003</v>
          </cell>
          <cell r="J430">
            <v>9</v>
          </cell>
          <cell r="K430">
            <v>5.7000000000000002E-2</v>
          </cell>
        </row>
        <row r="431">
          <cell r="A431">
            <v>37867</v>
          </cell>
          <cell r="B431" t="str">
            <v>CDB</v>
          </cell>
          <cell r="C431">
            <v>38467</v>
          </cell>
          <cell r="D431">
            <v>12</v>
          </cell>
          <cell r="E431">
            <v>3.8249999999999999E-2</v>
          </cell>
          <cell r="F431" t="str">
            <v>BCR</v>
          </cell>
          <cell r="G431">
            <v>-1</v>
          </cell>
          <cell r="H431">
            <v>600</v>
          </cell>
          <cell r="I431">
            <v>2003</v>
          </cell>
          <cell r="J431">
            <v>9</v>
          </cell>
          <cell r="K431">
            <v>0.45899999999999996</v>
          </cell>
        </row>
        <row r="432">
          <cell r="A432">
            <v>37867</v>
          </cell>
          <cell r="B432" t="str">
            <v>CDB</v>
          </cell>
          <cell r="C432">
            <v>38572</v>
          </cell>
          <cell r="D432">
            <v>3</v>
          </cell>
          <cell r="E432">
            <v>3.9E-2</v>
          </cell>
          <cell r="F432" t="str">
            <v>BCR</v>
          </cell>
          <cell r="G432">
            <v>-1</v>
          </cell>
          <cell r="H432">
            <v>705</v>
          </cell>
          <cell r="I432">
            <v>2003</v>
          </cell>
          <cell r="J432">
            <v>9</v>
          </cell>
          <cell r="K432">
            <v>0.11699999999999999</v>
          </cell>
        </row>
        <row r="433">
          <cell r="A433">
            <v>37868</v>
          </cell>
          <cell r="B433" t="str">
            <v>CDB</v>
          </cell>
          <cell r="C433">
            <v>37881</v>
          </cell>
          <cell r="D433">
            <v>2</v>
          </cell>
          <cell r="E433">
            <v>2.7000000000000003E-2</v>
          </cell>
          <cell r="F433" t="str">
            <v>BCR</v>
          </cell>
          <cell r="G433">
            <v>-1</v>
          </cell>
          <cell r="H433">
            <v>13</v>
          </cell>
          <cell r="I433">
            <v>2003</v>
          </cell>
          <cell r="J433">
            <v>9</v>
          </cell>
          <cell r="K433">
            <v>5.4000000000000006E-2</v>
          </cell>
        </row>
        <row r="434">
          <cell r="A434">
            <v>37868</v>
          </cell>
          <cell r="B434" t="str">
            <v>CDB</v>
          </cell>
          <cell r="C434">
            <v>38572</v>
          </cell>
          <cell r="D434">
            <v>2</v>
          </cell>
          <cell r="E434">
            <v>3.9E-2</v>
          </cell>
          <cell r="F434" t="str">
            <v>BCR</v>
          </cell>
          <cell r="G434">
            <v>-1</v>
          </cell>
          <cell r="H434">
            <v>704</v>
          </cell>
          <cell r="I434">
            <v>2003</v>
          </cell>
          <cell r="J434">
            <v>9</v>
          </cell>
          <cell r="K434">
            <v>7.8E-2</v>
          </cell>
        </row>
        <row r="435">
          <cell r="A435">
            <v>37869</v>
          </cell>
          <cell r="B435" t="str">
            <v>CDB</v>
          </cell>
          <cell r="C435">
            <v>37874</v>
          </cell>
          <cell r="D435">
            <v>8</v>
          </cell>
          <cell r="E435">
            <v>2.7000000000000003E-2</v>
          </cell>
          <cell r="F435" t="str">
            <v>BCR</v>
          </cell>
          <cell r="G435">
            <v>-1</v>
          </cell>
          <cell r="H435">
            <v>5</v>
          </cell>
          <cell r="I435">
            <v>2003</v>
          </cell>
          <cell r="J435">
            <v>9</v>
          </cell>
          <cell r="K435">
            <v>0.21600000000000003</v>
          </cell>
        </row>
        <row r="436">
          <cell r="A436">
            <v>37869</v>
          </cell>
          <cell r="B436" t="str">
            <v>CDB</v>
          </cell>
          <cell r="C436">
            <v>37881</v>
          </cell>
          <cell r="D436">
            <v>12</v>
          </cell>
          <cell r="E436">
            <v>2.7000000000000003E-2</v>
          </cell>
          <cell r="F436" t="str">
            <v>BCR</v>
          </cell>
          <cell r="G436">
            <v>-1</v>
          </cell>
          <cell r="H436">
            <v>12</v>
          </cell>
          <cell r="I436">
            <v>2003</v>
          </cell>
          <cell r="J436">
            <v>9</v>
          </cell>
          <cell r="K436">
            <v>0.32400000000000007</v>
          </cell>
        </row>
        <row r="437">
          <cell r="A437">
            <v>37869</v>
          </cell>
          <cell r="B437" t="str">
            <v>CDB</v>
          </cell>
          <cell r="C437">
            <v>38467</v>
          </cell>
          <cell r="D437">
            <v>2</v>
          </cell>
          <cell r="E437">
            <v>3.6200000000000003E-2</v>
          </cell>
          <cell r="F437" t="str">
            <v>BCR</v>
          </cell>
          <cell r="G437">
            <v>-1</v>
          </cell>
          <cell r="H437">
            <v>598</v>
          </cell>
          <cell r="I437">
            <v>2003</v>
          </cell>
          <cell r="J437">
            <v>9</v>
          </cell>
          <cell r="K437">
            <v>7.2400000000000006E-2</v>
          </cell>
        </row>
        <row r="438">
          <cell r="A438">
            <v>37873</v>
          </cell>
          <cell r="B438" t="str">
            <v>CDB</v>
          </cell>
          <cell r="C438">
            <v>38054</v>
          </cell>
          <cell r="D438">
            <v>3</v>
          </cell>
          <cell r="E438">
            <v>3.0699999999999998E-2</v>
          </cell>
          <cell r="F438" t="str">
            <v>BCR</v>
          </cell>
          <cell r="G438">
            <v>-1</v>
          </cell>
          <cell r="H438">
            <v>181</v>
          </cell>
          <cell r="I438">
            <v>2003</v>
          </cell>
          <cell r="J438">
            <v>9</v>
          </cell>
          <cell r="K438">
            <v>9.2099999999999987E-2</v>
          </cell>
        </row>
        <row r="439">
          <cell r="A439">
            <v>37874</v>
          </cell>
          <cell r="B439" t="str">
            <v>CDB</v>
          </cell>
          <cell r="C439">
            <v>38393</v>
          </cell>
          <cell r="D439">
            <v>1</v>
          </cell>
          <cell r="E439">
            <v>3.4000000000000002E-2</v>
          </cell>
          <cell r="F439" t="str">
            <v>BCR</v>
          </cell>
          <cell r="G439">
            <v>-1</v>
          </cell>
          <cell r="H439">
            <v>519</v>
          </cell>
          <cell r="I439">
            <v>2003</v>
          </cell>
          <cell r="J439">
            <v>9</v>
          </cell>
          <cell r="K439">
            <v>3.4000000000000002E-2</v>
          </cell>
        </row>
        <row r="440">
          <cell r="A440">
            <v>37874</v>
          </cell>
          <cell r="B440" t="str">
            <v>CDB</v>
          </cell>
          <cell r="C440">
            <v>38467</v>
          </cell>
          <cell r="D440">
            <v>4</v>
          </cell>
          <cell r="E440">
            <v>3.5499999999999997E-2</v>
          </cell>
          <cell r="F440" t="str">
            <v>BCR</v>
          </cell>
          <cell r="G440">
            <v>-1</v>
          </cell>
          <cell r="H440">
            <v>593</v>
          </cell>
          <cell r="I440">
            <v>2003</v>
          </cell>
          <cell r="J440">
            <v>9</v>
          </cell>
          <cell r="K440">
            <v>0.14199999999999999</v>
          </cell>
        </row>
        <row r="441">
          <cell r="A441">
            <v>37875</v>
          </cell>
          <cell r="B441" t="str">
            <v>CDB</v>
          </cell>
          <cell r="C441">
            <v>37881</v>
          </cell>
          <cell r="D441">
            <v>12</v>
          </cell>
          <cell r="E441">
            <v>2.75E-2</v>
          </cell>
          <cell r="F441" t="str">
            <v>BCR</v>
          </cell>
          <cell r="G441">
            <v>-1</v>
          </cell>
          <cell r="H441">
            <v>6</v>
          </cell>
          <cell r="I441">
            <v>2003</v>
          </cell>
          <cell r="J441">
            <v>9</v>
          </cell>
          <cell r="K441">
            <v>0.33</v>
          </cell>
        </row>
        <row r="442">
          <cell r="A442">
            <v>37876</v>
          </cell>
          <cell r="B442" t="str">
            <v>CDB</v>
          </cell>
          <cell r="C442">
            <v>37923</v>
          </cell>
          <cell r="D442">
            <v>1</v>
          </cell>
          <cell r="E442">
            <v>3.0499999999999999E-2</v>
          </cell>
          <cell r="F442" t="str">
            <v>BCR</v>
          </cell>
          <cell r="G442">
            <v>-1</v>
          </cell>
          <cell r="H442">
            <v>47</v>
          </cell>
          <cell r="I442">
            <v>2003</v>
          </cell>
          <cell r="J442">
            <v>9</v>
          </cell>
          <cell r="K442">
            <v>3.0499999999999999E-2</v>
          </cell>
        </row>
        <row r="443">
          <cell r="A443">
            <v>37876</v>
          </cell>
          <cell r="B443" t="str">
            <v>CDB</v>
          </cell>
          <cell r="C443">
            <v>38467</v>
          </cell>
          <cell r="D443">
            <v>2</v>
          </cell>
          <cell r="E443">
            <v>3.5000000000000003E-2</v>
          </cell>
          <cell r="F443" t="str">
            <v>BCR</v>
          </cell>
          <cell r="G443">
            <v>-1</v>
          </cell>
          <cell r="H443">
            <v>591</v>
          </cell>
          <cell r="I443">
            <v>2003</v>
          </cell>
          <cell r="J443">
            <v>9</v>
          </cell>
          <cell r="K443">
            <v>7.0000000000000007E-2</v>
          </cell>
        </row>
        <row r="444">
          <cell r="A444">
            <v>37880</v>
          </cell>
          <cell r="B444" t="str">
            <v>CDB</v>
          </cell>
          <cell r="C444">
            <v>37971</v>
          </cell>
          <cell r="D444">
            <v>1.9</v>
          </cell>
          <cell r="E444">
            <v>2.8999999999999998E-2</v>
          </cell>
          <cell r="F444" t="str">
            <v>BCR</v>
          </cell>
          <cell r="G444">
            <v>-1</v>
          </cell>
          <cell r="H444">
            <v>91</v>
          </cell>
          <cell r="I444">
            <v>2003</v>
          </cell>
          <cell r="J444">
            <v>9</v>
          </cell>
          <cell r="K444">
            <v>5.5099999999999996E-2</v>
          </cell>
        </row>
        <row r="445">
          <cell r="A445">
            <v>37880</v>
          </cell>
          <cell r="B445" t="str">
            <v>CDB</v>
          </cell>
          <cell r="C445">
            <v>38467</v>
          </cell>
          <cell r="D445">
            <v>4</v>
          </cell>
          <cell r="E445">
            <v>3.5499999999999997E-2</v>
          </cell>
          <cell r="F445" t="str">
            <v>BCR</v>
          </cell>
          <cell r="G445">
            <v>-1</v>
          </cell>
          <cell r="H445">
            <v>587</v>
          </cell>
          <cell r="I445">
            <v>2003</v>
          </cell>
          <cell r="J445">
            <v>9</v>
          </cell>
          <cell r="K445">
            <v>0.14199999999999999</v>
          </cell>
        </row>
        <row r="446">
          <cell r="A446">
            <v>37880</v>
          </cell>
          <cell r="B446" t="str">
            <v>CDB</v>
          </cell>
          <cell r="C446">
            <v>38572</v>
          </cell>
          <cell r="D446">
            <v>11</v>
          </cell>
          <cell r="E446">
            <v>3.7000000000000005E-2</v>
          </cell>
          <cell r="F446" t="str">
            <v>BCR</v>
          </cell>
          <cell r="G446">
            <v>-1</v>
          </cell>
          <cell r="H446">
            <v>692</v>
          </cell>
          <cell r="I446">
            <v>2003</v>
          </cell>
          <cell r="J446">
            <v>9</v>
          </cell>
          <cell r="K446">
            <v>0.40700000000000003</v>
          </cell>
        </row>
        <row r="447">
          <cell r="A447">
            <v>37881</v>
          </cell>
          <cell r="B447" t="str">
            <v>CDB</v>
          </cell>
          <cell r="C447">
            <v>37966</v>
          </cell>
          <cell r="D447">
            <v>4</v>
          </cell>
          <cell r="E447">
            <v>2.9500000000000002E-2</v>
          </cell>
          <cell r="F447" t="str">
            <v>BCR</v>
          </cell>
          <cell r="G447">
            <v>-1</v>
          </cell>
          <cell r="H447">
            <v>85</v>
          </cell>
          <cell r="I447">
            <v>2003</v>
          </cell>
          <cell r="J447">
            <v>9</v>
          </cell>
          <cell r="K447">
            <v>0.11800000000000001</v>
          </cell>
        </row>
        <row r="448">
          <cell r="A448">
            <v>37881</v>
          </cell>
          <cell r="B448" t="str">
            <v>CDB</v>
          </cell>
          <cell r="C448">
            <v>37971</v>
          </cell>
          <cell r="D448">
            <v>2</v>
          </cell>
          <cell r="E448">
            <v>2.9500000000000002E-2</v>
          </cell>
          <cell r="F448" t="str">
            <v>BCR</v>
          </cell>
          <cell r="G448">
            <v>-1</v>
          </cell>
          <cell r="H448">
            <v>90</v>
          </cell>
          <cell r="I448">
            <v>2003</v>
          </cell>
          <cell r="J448">
            <v>9</v>
          </cell>
          <cell r="K448">
            <v>5.9000000000000004E-2</v>
          </cell>
        </row>
        <row r="449">
          <cell r="A449">
            <v>37881</v>
          </cell>
          <cell r="B449" t="str">
            <v>CDB</v>
          </cell>
          <cell r="C449">
            <v>38068</v>
          </cell>
          <cell r="D449">
            <v>2</v>
          </cell>
          <cell r="E449">
            <v>3.0499999999999999E-2</v>
          </cell>
          <cell r="F449" t="str">
            <v>BCR</v>
          </cell>
          <cell r="G449">
            <v>-1</v>
          </cell>
          <cell r="H449">
            <v>187</v>
          </cell>
          <cell r="I449">
            <v>2003</v>
          </cell>
          <cell r="J449">
            <v>9</v>
          </cell>
          <cell r="K449">
            <v>6.0999999999999999E-2</v>
          </cell>
        </row>
        <row r="450">
          <cell r="A450">
            <v>37882</v>
          </cell>
          <cell r="B450" t="str">
            <v>CDB</v>
          </cell>
          <cell r="C450">
            <v>37909</v>
          </cell>
          <cell r="D450">
            <v>1</v>
          </cell>
          <cell r="E450">
            <v>2.75E-2</v>
          </cell>
          <cell r="F450" t="str">
            <v>BCR</v>
          </cell>
          <cell r="G450">
            <v>-1</v>
          </cell>
          <cell r="H450">
            <v>27</v>
          </cell>
          <cell r="I450">
            <v>2003</v>
          </cell>
          <cell r="J450">
            <v>9</v>
          </cell>
          <cell r="K450">
            <v>2.75E-2</v>
          </cell>
        </row>
        <row r="451">
          <cell r="A451">
            <v>37882</v>
          </cell>
          <cell r="B451" t="str">
            <v>CDB</v>
          </cell>
          <cell r="C451">
            <v>37971</v>
          </cell>
          <cell r="D451">
            <v>9</v>
          </cell>
          <cell r="E451">
            <v>2.8999999999999998E-2</v>
          </cell>
          <cell r="F451" t="str">
            <v>BCR</v>
          </cell>
          <cell r="G451">
            <v>-1</v>
          </cell>
          <cell r="H451">
            <v>89</v>
          </cell>
          <cell r="I451">
            <v>2003</v>
          </cell>
          <cell r="J451">
            <v>9</v>
          </cell>
          <cell r="K451">
            <v>0.26100000000000001</v>
          </cell>
        </row>
        <row r="452">
          <cell r="A452">
            <v>37882</v>
          </cell>
          <cell r="B452" t="str">
            <v>CDB</v>
          </cell>
          <cell r="C452">
            <v>38467</v>
          </cell>
          <cell r="D452">
            <v>2</v>
          </cell>
          <cell r="E452">
            <v>3.7499999999999999E-2</v>
          </cell>
          <cell r="F452" t="str">
            <v>BCR</v>
          </cell>
          <cell r="G452">
            <v>-1</v>
          </cell>
          <cell r="H452">
            <v>585</v>
          </cell>
          <cell r="I452">
            <v>2003</v>
          </cell>
          <cell r="J452">
            <v>9</v>
          </cell>
          <cell r="K452">
            <v>7.4999999999999997E-2</v>
          </cell>
        </row>
        <row r="453">
          <cell r="A453">
            <v>37883</v>
          </cell>
          <cell r="B453" t="str">
            <v>CDB</v>
          </cell>
          <cell r="C453">
            <v>37966</v>
          </cell>
          <cell r="D453">
            <v>2</v>
          </cell>
          <cell r="E453">
            <v>2.8999999999999998E-2</v>
          </cell>
          <cell r="F453" t="str">
            <v>BCR</v>
          </cell>
          <cell r="G453">
            <v>-1</v>
          </cell>
          <cell r="H453">
            <v>83</v>
          </cell>
          <cell r="I453">
            <v>2003</v>
          </cell>
          <cell r="J453">
            <v>9</v>
          </cell>
          <cell r="K453">
            <v>5.7999999999999996E-2</v>
          </cell>
        </row>
        <row r="454">
          <cell r="A454">
            <v>37883</v>
          </cell>
          <cell r="B454" t="str">
            <v>CDB</v>
          </cell>
          <cell r="C454">
            <v>37971</v>
          </cell>
          <cell r="D454">
            <v>1</v>
          </cell>
          <cell r="E454">
            <v>2.8999999999999998E-2</v>
          </cell>
          <cell r="F454" t="str">
            <v>BCR</v>
          </cell>
          <cell r="G454">
            <v>-1</v>
          </cell>
          <cell r="H454">
            <v>88</v>
          </cell>
          <cell r="I454">
            <v>2003</v>
          </cell>
          <cell r="J454">
            <v>9</v>
          </cell>
          <cell r="K454">
            <v>2.8999999999999998E-2</v>
          </cell>
        </row>
        <row r="455">
          <cell r="A455">
            <v>37883</v>
          </cell>
          <cell r="B455" t="str">
            <v>CDB</v>
          </cell>
          <cell r="C455">
            <v>38176</v>
          </cell>
          <cell r="D455">
            <v>4</v>
          </cell>
          <cell r="E455">
            <v>2.75E-2</v>
          </cell>
          <cell r="F455" t="str">
            <v>BCR</v>
          </cell>
          <cell r="G455">
            <v>-1</v>
          </cell>
          <cell r="H455">
            <v>293</v>
          </cell>
          <cell r="I455">
            <v>2003</v>
          </cell>
          <cell r="J455">
            <v>9</v>
          </cell>
          <cell r="K455">
            <v>0.11</v>
          </cell>
        </row>
        <row r="456">
          <cell r="A456">
            <v>37886</v>
          </cell>
          <cell r="B456" t="str">
            <v>CDB</v>
          </cell>
          <cell r="C456">
            <v>37943</v>
          </cell>
          <cell r="D456">
            <v>4</v>
          </cell>
          <cell r="E456">
            <v>2.8999999999999998E-2</v>
          </cell>
          <cell r="F456" t="str">
            <v>BCR</v>
          </cell>
          <cell r="G456">
            <v>-1</v>
          </cell>
          <cell r="H456">
            <v>57</v>
          </cell>
          <cell r="I456">
            <v>2003</v>
          </cell>
          <cell r="J456">
            <v>9</v>
          </cell>
          <cell r="K456">
            <v>0.11599999999999999</v>
          </cell>
        </row>
        <row r="457">
          <cell r="A457">
            <v>37886</v>
          </cell>
          <cell r="B457" t="str">
            <v>CDB</v>
          </cell>
          <cell r="C457">
            <v>38467</v>
          </cell>
          <cell r="D457">
            <v>2</v>
          </cell>
          <cell r="E457">
            <v>3.8100000000000002E-2</v>
          </cell>
          <cell r="F457" t="str">
            <v>BCR</v>
          </cell>
          <cell r="G457">
            <v>-1</v>
          </cell>
          <cell r="H457">
            <v>581</v>
          </cell>
          <cell r="I457">
            <v>2003</v>
          </cell>
          <cell r="J457">
            <v>9</v>
          </cell>
          <cell r="K457">
            <v>7.6200000000000004E-2</v>
          </cell>
        </row>
        <row r="458">
          <cell r="A458">
            <v>37887</v>
          </cell>
          <cell r="B458" t="str">
            <v>CDB</v>
          </cell>
          <cell r="C458">
            <v>37909</v>
          </cell>
          <cell r="D458">
            <v>9.9</v>
          </cell>
          <cell r="E458">
            <v>2.75E-2</v>
          </cell>
          <cell r="F458" t="str">
            <v>BCR</v>
          </cell>
          <cell r="G458">
            <v>-1</v>
          </cell>
          <cell r="H458">
            <v>22</v>
          </cell>
          <cell r="I458">
            <v>2003</v>
          </cell>
          <cell r="J458">
            <v>9</v>
          </cell>
          <cell r="K458">
            <v>0.27224999999999999</v>
          </cell>
        </row>
        <row r="459">
          <cell r="A459">
            <v>37887</v>
          </cell>
          <cell r="B459" t="str">
            <v>CDB</v>
          </cell>
          <cell r="C459">
            <v>38176</v>
          </cell>
          <cell r="D459">
            <v>2</v>
          </cell>
          <cell r="E459">
            <v>3.2000000000000001E-2</v>
          </cell>
          <cell r="F459" t="str">
            <v>BCR</v>
          </cell>
          <cell r="G459">
            <v>-1</v>
          </cell>
          <cell r="H459">
            <v>289</v>
          </cell>
          <cell r="I459">
            <v>2003</v>
          </cell>
          <cell r="J459">
            <v>9</v>
          </cell>
          <cell r="K459">
            <v>6.4000000000000001E-2</v>
          </cell>
        </row>
        <row r="460">
          <cell r="A460">
            <v>37888</v>
          </cell>
          <cell r="B460" t="str">
            <v>CDB</v>
          </cell>
          <cell r="C460">
            <v>37909</v>
          </cell>
          <cell r="D460">
            <v>18</v>
          </cell>
          <cell r="E460">
            <v>2.75E-2</v>
          </cell>
          <cell r="F460" t="str">
            <v>BCR</v>
          </cell>
          <cell r="G460">
            <v>-1</v>
          </cell>
          <cell r="H460">
            <v>21</v>
          </cell>
          <cell r="I460">
            <v>2003</v>
          </cell>
          <cell r="J460">
            <v>9</v>
          </cell>
          <cell r="K460">
            <v>0.495</v>
          </cell>
        </row>
        <row r="461">
          <cell r="A461">
            <v>37888</v>
          </cell>
          <cell r="B461" t="str">
            <v>CDB</v>
          </cell>
          <cell r="C461">
            <v>37923</v>
          </cell>
          <cell r="D461">
            <v>2</v>
          </cell>
          <cell r="E461">
            <v>2.75E-2</v>
          </cell>
          <cell r="F461" t="str">
            <v>BCR</v>
          </cell>
          <cell r="G461">
            <v>-1</v>
          </cell>
          <cell r="H461">
            <v>35</v>
          </cell>
          <cell r="I461">
            <v>2003</v>
          </cell>
          <cell r="J461">
            <v>9</v>
          </cell>
          <cell r="K461">
            <v>5.5E-2</v>
          </cell>
        </row>
        <row r="462">
          <cell r="A462">
            <v>37888</v>
          </cell>
          <cell r="B462" t="str">
            <v>CDB</v>
          </cell>
          <cell r="C462">
            <v>37966</v>
          </cell>
          <cell r="D462">
            <v>4</v>
          </cell>
          <cell r="E462">
            <v>2.8999999999999998E-2</v>
          </cell>
          <cell r="F462" t="str">
            <v>BCR</v>
          </cell>
          <cell r="G462">
            <v>-1</v>
          </cell>
          <cell r="H462">
            <v>78</v>
          </cell>
          <cell r="I462">
            <v>2003</v>
          </cell>
          <cell r="J462">
            <v>9</v>
          </cell>
          <cell r="K462">
            <v>0.11599999999999999</v>
          </cell>
        </row>
        <row r="463">
          <cell r="A463">
            <v>37888</v>
          </cell>
          <cell r="B463" t="str">
            <v>CDB</v>
          </cell>
          <cell r="C463">
            <v>38182</v>
          </cell>
          <cell r="D463">
            <v>2</v>
          </cell>
          <cell r="E463">
            <v>3.2000000000000001E-2</v>
          </cell>
          <cell r="F463" t="str">
            <v>BCR</v>
          </cell>
          <cell r="G463">
            <v>-1</v>
          </cell>
          <cell r="H463">
            <v>294</v>
          </cell>
          <cell r="I463">
            <v>2003</v>
          </cell>
          <cell r="J463">
            <v>9</v>
          </cell>
          <cell r="K463">
            <v>6.4000000000000001E-2</v>
          </cell>
        </row>
        <row r="464">
          <cell r="A464">
            <v>37889</v>
          </cell>
          <cell r="B464" t="str">
            <v>CDB</v>
          </cell>
          <cell r="C464">
            <v>37932</v>
          </cell>
          <cell r="D464">
            <v>15</v>
          </cell>
          <cell r="E464">
            <v>2.7999999999999997E-2</v>
          </cell>
          <cell r="F464" t="str">
            <v>BCR</v>
          </cell>
          <cell r="G464">
            <v>-1</v>
          </cell>
          <cell r="H464">
            <v>43</v>
          </cell>
          <cell r="I464">
            <v>2003</v>
          </cell>
          <cell r="J464">
            <v>9</v>
          </cell>
          <cell r="K464">
            <v>0.41999999999999993</v>
          </cell>
        </row>
        <row r="465">
          <cell r="A465">
            <v>37889</v>
          </cell>
          <cell r="B465" t="str">
            <v>CDB</v>
          </cell>
          <cell r="C465">
            <v>37964</v>
          </cell>
          <cell r="D465">
            <v>5</v>
          </cell>
          <cell r="E465">
            <v>2.8999999999999998E-2</v>
          </cell>
          <cell r="F465" t="str">
            <v>BCR</v>
          </cell>
          <cell r="G465">
            <v>-1</v>
          </cell>
          <cell r="H465">
            <v>75</v>
          </cell>
          <cell r="I465">
            <v>2003</v>
          </cell>
          <cell r="J465">
            <v>9</v>
          </cell>
          <cell r="K465">
            <v>0.14499999999999999</v>
          </cell>
        </row>
        <row r="466">
          <cell r="A466">
            <v>37890</v>
          </cell>
          <cell r="B466" t="str">
            <v>CDB</v>
          </cell>
          <cell r="C466">
            <v>38247</v>
          </cell>
          <cell r="D466">
            <v>10</v>
          </cell>
          <cell r="E466">
            <v>3.1800000000000002E-2</v>
          </cell>
          <cell r="F466" t="str">
            <v>BCR</v>
          </cell>
          <cell r="G466">
            <v>-1</v>
          </cell>
          <cell r="H466">
            <v>357</v>
          </cell>
          <cell r="I466">
            <v>2003</v>
          </cell>
          <cell r="J466">
            <v>9</v>
          </cell>
          <cell r="K466">
            <v>0.318</v>
          </cell>
        </row>
        <row r="467">
          <cell r="A467">
            <v>37890</v>
          </cell>
          <cell r="B467" t="str">
            <v>CDB</v>
          </cell>
          <cell r="C467">
            <v>38614</v>
          </cell>
          <cell r="D467">
            <v>6.9</v>
          </cell>
          <cell r="E467">
            <v>3.85E-2</v>
          </cell>
          <cell r="F467" t="str">
            <v>BCR</v>
          </cell>
          <cell r="G467">
            <v>-1</v>
          </cell>
          <cell r="H467">
            <v>724</v>
          </cell>
          <cell r="I467">
            <v>2003</v>
          </cell>
          <cell r="J467">
            <v>9</v>
          </cell>
          <cell r="K467">
            <v>0.26565</v>
          </cell>
        </row>
        <row r="468">
          <cell r="A468">
            <v>37893</v>
          </cell>
          <cell r="B468" t="str">
            <v>CDB</v>
          </cell>
          <cell r="C468">
            <v>37943</v>
          </cell>
          <cell r="D468">
            <v>5</v>
          </cell>
          <cell r="E468">
            <v>2.75E-2</v>
          </cell>
          <cell r="F468" t="str">
            <v>BCR</v>
          </cell>
          <cell r="G468">
            <v>-1</v>
          </cell>
          <cell r="H468">
            <v>50</v>
          </cell>
          <cell r="I468">
            <v>2003</v>
          </cell>
          <cell r="J468">
            <v>9</v>
          </cell>
          <cell r="K468">
            <v>0.13750000000000001</v>
          </cell>
        </row>
        <row r="469">
          <cell r="A469">
            <v>37893</v>
          </cell>
          <cell r="B469" t="str">
            <v>CDB</v>
          </cell>
          <cell r="C469">
            <v>37966</v>
          </cell>
          <cell r="D469">
            <v>3.3</v>
          </cell>
          <cell r="E469">
            <v>2.8399999999999998E-2</v>
          </cell>
          <cell r="F469" t="str">
            <v>BCR</v>
          </cell>
          <cell r="G469">
            <v>-1</v>
          </cell>
          <cell r="H469">
            <v>73</v>
          </cell>
          <cell r="I469">
            <v>2003</v>
          </cell>
          <cell r="J469">
            <v>9</v>
          </cell>
          <cell r="K469">
            <v>9.3719999999999984E-2</v>
          </cell>
        </row>
        <row r="470">
          <cell r="A470">
            <v>37893</v>
          </cell>
          <cell r="B470" t="str">
            <v>CDB</v>
          </cell>
          <cell r="C470">
            <v>38114</v>
          </cell>
          <cell r="D470">
            <v>3</v>
          </cell>
          <cell r="E470">
            <v>3.0499999999999999E-2</v>
          </cell>
          <cell r="F470" t="str">
            <v>BCR</v>
          </cell>
          <cell r="G470">
            <v>-1</v>
          </cell>
          <cell r="H470">
            <v>221</v>
          </cell>
          <cell r="I470">
            <v>2003</v>
          </cell>
          <cell r="J470">
            <v>9</v>
          </cell>
          <cell r="K470">
            <v>9.1499999999999998E-2</v>
          </cell>
        </row>
        <row r="471">
          <cell r="A471">
            <v>37893</v>
          </cell>
          <cell r="B471" t="str">
            <v>CDB</v>
          </cell>
          <cell r="C471">
            <v>38614</v>
          </cell>
          <cell r="D471">
            <v>2</v>
          </cell>
          <cell r="E471">
            <v>0.04</v>
          </cell>
          <cell r="F471" t="str">
            <v>BCR</v>
          </cell>
          <cell r="G471">
            <v>-1</v>
          </cell>
          <cell r="H471">
            <v>721</v>
          </cell>
          <cell r="I471">
            <v>2003</v>
          </cell>
          <cell r="J471">
            <v>9</v>
          </cell>
          <cell r="K471">
            <v>0.08</v>
          </cell>
        </row>
        <row r="472">
          <cell r="A472">
            <v>37894</v>
          </cell>
          <cell r="B472" t="str">
            <v>CDB</v>
          </cell>
          <cell r="C472">
            <v>37966</v>
          </cell>
          <cell r="D472">
            <v>1</v>
          </cell>
          <cell r="E472">
            <v>2.8500000000000001E-2</v>
          </cell>
          <cell r="F472" t="str">
            <v>BCR</v>
          </cell>
          <cell r="G472">
            <v>-1</v>
          </cell>
          <cell r="H472">
            <v>72</v>
          </cell>
          <cell r="I472">
            <v>2003</v>
          </cell>
          <cell r="J472">
            <v>9</v>
          </cell>
          <cell r="K472">
            <v>2.8500000000000001E-2</v>
          </cell>
        </row>
        <row r="473">
          <cell r="A473">
            <v>37894</v>
          </cell>
          <cell r="B473" t="str">
            <v>CDB</v>
          </cell>
          <cell r="C473">
            <v>38614</v>
          </cell>
          <cell r="D473">
            <v>4</v>
          </cell>
          <cell r="E473">
            <v>0.04</v>
          </cell>
          <cell r="F473" t="str">
            <v>BCR</v>
          </cell>
          <cell r="G473">
            <v>-1</v>
          </cell>
          <cell r="H473">
            <v>720</v>
          </cell>
          <cell r="I473">
            <v>2003</v>
          </cell>
          <cell r="J473">
            <v>9</v>
          </cell>
          <cell r="K473">
            <v>0.16</v>
          </cell>
        </row>
        <row r="474">
          <cell r="A474">
            <v>37896</v>
          </cell>
          <cell r="B474" t="str">
            <v>CDB</v>
          </cell>
          <cell r="C474">
            <v>37903</v>
          </cell>
          <cell r="D474">
            <v>15</v>
          </cell>
          <cell r="E474">
            <v>2.76E-2</v>
          </cell>
          <cell r="F474" t="str">
            <v>BCR</v>
          </cell>
          <cell r="G474">
            <v>-1</v>
          </cell>
          <cell r="H474">
            <v>7</v>
          </cell>
          <cell r="I474">
            <v>2003</v>
          </cell>
          <cell r="J474">
            <v>10</v>
          </cell>
          <cell r="K474">
            <v>0.41399999999999998</v>
          </cell>
        </row>
        <row r="475">
          <cell r="A475">
            <v>37896</v>
          </cell>
          <cell r="B475" t="str">
            <v>CDB</v>
          </cell>
          <cell r="C475">
            <v>38299</v>
          </cell>
          <cell r="D475">
            <v>7</v>
          </cell>
          <cell r="E475">
            <v>3.4700000000000002E-2</v>
          </cell>
          <cell r="F475" t="str">
            <v>BCR</v>
          </cell>
          <cell r="G475">
            <v>-1</v>
          </cell>
          <cell r="H475">
            <v>403</v>
          </cell>
          <cell r="I475">
            <v>2003</v>
          </cell>
          <cell r="J475">
            <v>10</v>
          </cell>
          <cell r="K475">
            <v>0.2429</v>
          </cell>
        </row>
        <row r="476">
          <cell r="A476">
            <v>37897</v>
          </cell>
          <cell r="B476" t="str">
            <v>CDB</v>
          </cell>
          <cell r="C476">
            <v>37903</v>
          </cell>
          <cell r="D476">
            <v>2.5</v>
          </cell>
          <cell r="E476">
            <v>2.76E-2</v>
          </cell>
          <cell r="F476" t="str">
            <v>BCR</v>
          </cell>
          <cell r="G476">
            <v>-1</v>
          </cell>
          <cell r="H476">
            <v>6</v>
          </cell>
          <cell r="I476">
            <v>2003</v>
          </cell>
          <cell r="J476">
            <v>10</v>
          </cell>
          <cell r="K476">
            <v>6.9000000000000006E-2</v>
          </cell>
        </row>
        <row r="477">
          <cell r="A477">
            <v>37897</v>
          </cell>
          <cell r="B477" t="str">
            <v>CDB</v>
          </cell>
          <cell r="C477">
            <v>37909</v>
          </cell>
          <cell r="D477">
            <v>36.5</v>
          </cell>
          <cell r="E477">
            <v>2.76E-2</v>
          </cell>
          <cell r="F477" t="str">
            <v>BCR</v>
          </cell>
          <cell r="G477">
            <v>-1</v>
          </cell>
          <cell r="H477">
            <v>12</v>
          </cell>
          <cell r="I477">
            <v>2003</v>
          </cell>
          <cell r="J477">
            <v>10</v>
          </cell>
          <cell r="K477">
            <v>1.0074000000000001</v>
          </cell>
        </row>
        <row r="478">
          <cell r="A478">
            <v>37897</v>
          </cell>
          <cell r="B478" t="str">
            <v>CDB</v>
          </cell>
          <cell r="C478">
            <v>37938</v>
          </cell>
          <cell r="D478">
            <v>4</v>
          </cell>
          <cell r="E478">
            <v>2.7699999999999999E-2</v>
          </cell>
          <cell r="F478" t="str">
            <v>BCR</v>
          </cell>
          <cell r="G478">
            <v>-1</v>
          </cell>
          <cell r="H478">
            <v>41</v>
          </cell>
          <cell r="I478">
            <v>2003</v>
          </cell>
          <cell r="J478">
            <v>10</v>
          </cell>
          <cell r="K478">
            <v>0.1108</v>
          </cell>
        </row>
        <row r="479">
          <cell r="A479">
            <v>37897</v>
          </cell>
          <cell r="B479" t="str">
            <v>CDB</v>
          </cell>
          <cell r="C479">
            <v>37966</v>
          </cell>
          <cell r="D479">
            <v>2</v>
          </cell>
          <cell r="E479">
            <v>2.7999999999999997E-2</v>
          </cell>
          <cell r="F479" t="str">
            <v>BCR</v>
          </cell>
          <cell r="G479">
            <v>-1</v>
          </cell>
          <cell r="H479">
            <v>69</v>
          </cell>
          <cell r="I479">
            <v>2003</v>
          </cell>
          <cell r="J479">
            <v>10</v>
          </cell>
          <cell r="K479">
            <v>5.5999999999999994E-2</v>
          </cell>
        </row>
        <row r="480">
          <cell r="A480">
            <v>37900</v>
          </cell>
          <cell r="B480" t="str">
            <v>CDB</v>
          </cell>
          <cell r="C480">
            <v>37909</v>
          </cell>
          <cell r="D480">
            <v>30</v>
          </cell>
          <cell r="E480">
            <v>2.76E-2</v>
          </cell>
          <cell r="F480" t="str">
            <v>BCR</v>
          </cell>
          <cell r="G480">
            <v>-1</v>
          </cell>
          <cell r="H480">
            <v>9</v>
          </cell>
          <cell r="I480">
            <v>2003</v>
          </cell>
          <cell r="J480">
            <v>10</v>
          </cell>
          <cell r="K480">
            <v>0.82799999999999996</v>
          </cell>
        </row>
        <row r="481">
          <cell r="A481">
            <v>37900</v>
          </cell>
          <cell r="B481" t="str">
            <v>CDB</v>
          </cell>
          <cell r="C481">
            <v>38054</v>
          </cell>
          <cell r="D481">
            <v>3.1</v>
          </cell>
          <cell r="E481">
            <v>3.0499999999999999E-2</v>
          </cell>
          <cell r="F481" t="str">
            <v>BCR</v>
          </cell>
          <cell r="G481">
            <v>-1</v>
          </cell>
          <cell r="H481">
            <v>154</v>
          </cell>
          <cell r="I481">
            <v>2003</v>
          </cell>
          <cell r="J481">
            <v>10</v>
          </cell>
          <cell r="K481">
            <v>9.4549999999999995E-2</v>
          </cell>
        </row>
        <row r="482">
          <cell r="A482">
            <v>37900</v>
          </cell>
          <cell r="B482" t="str">
            <v>CDB</v>
          </cell>
          <cell r="C482">
            <v>38614</v>
          </cell>
          <cell r="D482">
            <v>4</v>
          </cell>
          <cell r="E482">
            <v>4.0099999999999997E-2</v>
          </cell>
          <cell r="F482" t="str">
            <v>BCR</v>
          </cell>
          <cell r="G482">
            <v>-1</v>
          </cell>
          <cell r="H482">
            <v>714</v>
          </cell>
          <cell r="I482">
            <v>2003</v>
          </cell>
          <cell r="J482">
            <v>10</v>
          </cell>
          <cell r="K482">
            <v>0.16039999999999999</v>
          </cell>
        </row>
        <row r="483">
          <cell r="A483">
            <v>37901</v>
          </cell>
          <cell r="B483" t="str">
            <v>CDB</v>
          </cell>
          <cell r="C483">
            <v>37909</v>
          </cell>
          <cell r="D483">
            <v>5</v>
          </cell>
          <cell r="E483">
            <v>2.76E-2</v>
          </cell>
          <cell r="F483" t="str">
            <v>BCR</v>
          </cell>
          <cell r="G483">
            <v>-1</v>
          </cell>
          <cell r="H483">
            <v>8</v>
          </cell>
          <cell r="I483">
            <v>2003</v>
          </cell>
          <cell r="J483">
            <v>10</v>
          </cell>
          <cell r="K483">
            <v>0.13800000000000001</v>
          </cell>
        </row>
        <row r="484">
          <cell r="A484">
            <v>37901</v>
          </cell>
          <cell r="B484" t="str">
            <v>CDB</v>
          </cell>
          <cell r="C484">
            <v>38083</v>
          </cell>
          <cell r="D484">
            <v>5</v>
          </cell>
          <cell r="E484">
            <v>3.0800000000000001E-2</v>
          </cell>
          <cell r="F484" t="str">
            <v>BCR</v>
          </cell>
          <cell r="G484">
            <v>-1</v>
          </cell>
          <cell r="H484">
            <v>182</v>
          </cell>
          <cell r="I484">
            <v>2003</v>
          </cell>
          <cell r="J484">
            <v>10</v>
          </cell>
          <cell r="K484">
            <v>0.154</v>
          </cell>
        </row>
        <row r="485">
          <cell r="A485">
            <v>37903</v>
          </cell>
          <cell r="B485" t="str">
            <v>CDB</v>
          </cell>
          <cell r="C485">
            <v>37909</v>
          </cell>
          <cell r="D485">
            <v>48.5</v>
          </cell>
          <cell r="E485">
            <v>2.76E-2</v>
          </cell>
          <cell r="F485" t="str">
            <v>BCR</v>
          </cell>
          <cell r="G485">
            <v>-1</v>
          </cell>
          <cell r="H485">
            <v>6</v>
          </cell>
          <cell r="I485">
            <v>2003</v>
          </cell>
          <cell r="J485">
            <v>10</v>
          </cell>
          <cell r="K485">
            <v>1.3386</v>
          </cell>
        </row>
        <row r="486">
          <cell r="A486">
            <v>37904</v>
          </cell>
          <cell r="B486" t="str">
            <v>CDB</v>
          </cell>
          <cell r="C486">
            <v>37909</v>
          </cell>
          <cell r="D486">
            <v>20</v>
          </cell>
          <cell r="E486">
            <v>2.7549999999999998E-2</v>
          </cell>
          <cell r="F486" t="str">
            <v>BCR</v>
          </cell>
          <cell r="G486">
            <v>-1</v>
          </cell>
          <cell r="H486">
            <v>5</v>
          </cell>
          <cell r="I486">
            <v>2003</v>
          </cell>
          <cell r="J486">
            <v>10</v>
          </cell>
          <cell r="K486">
            <v>0.55099999999999993</v>
          </cell>
        </row>
        <row r="487">
          <cell r="A487">
            <v>37904</v>
          </cell>
          <cell r="B487" t="str">
            <v>CDB</v>
          </cell>
          <cell r="C487">
            <v>37943</v>
          </cell>
          <cell r="D487">
            <v>2</v>
          </cell>
          <cell r="E487">
            <v>2.75E-2</v>
          </cell>
          <cell r="F487" t="str">
            <v>BCR</v>
          </cell>
          <cell r="G487">
            <v>-1</v>
          </cell>
          <cell r="H487">
            <v>39</v>
          </cell>
          <cell r="I487">
            <v>2003</v>
          </cell>
          <cell r="J487">
            <v>10</v>
          </cell>
          <cell r="K487">
            <v>5.5E-2</v>
          </cell>
        </row>
        <row r="488">
          <cell r="A488">
            <v>37907</v>
          </cell>
          <cell r="B488" t="str">
            <v>CDB</v>
          </cell>
          <cell r="C488">
            <v>37909</v>
          </cell>
          <cell r="D488">
            <v>18</v>
          </cell>
          <cell r="E488">
            <v>2.75E-2</v>
          </cell>
          <cell r="F488" t="str">
            <v>BCR</v>
          </cell>
          <cell r="G488">
            <v>-1</v>
          </cell>
          <cell r="H488">
            <v>2</v>
          </cell>
          <cell r="I488">
            <v>2003</v>
          </cell>
          <cell r="J488">
            <v>10</v>
          </cell>
          <cell r="K488">
            <v>0.495</v>
          </cell>
        </row>
        <row r="489">
          <cell r="A489">
            <v>37907</v>
          </cell>
          <cell r="B489" t="str">
            <v>CDB</v>
          </cell>
          <cell r="C489">
            <v>37943</v>
          </cell>
          <cell r="D489">
            <v>4</v>
          </cell>
          <cell r="E489">
            <v>2.7999999999999997E-2</v>
          </cell>
          <cell r="F489" t="str">
            <v>BCR</v>
          </cell>
          <cell r="G489">
            <v>-1</v>
          </cell>
          <cell r="H489">
            <v>36</v>
          </cell>
          <cell r="I489">
            <v>2003</v>
          </cell>
          <cell r="J489">
            <v>10</v>
          </cell>
          <cell r="K489">
            <v>0.11199999999999999</v>
          </cell>
        </row>
        <row r="490">
          <cell r="A490">
            <v>37907</v>
          </cell>
          <cell r="B490" t="str">
            <v>CDB</v>
          </cell>
          <cell r="C490">
            <v>38614</v>
          </cell>
          <cell r="D490">
            <v>5</v>
          </cell>
          <cell r="E490">
            <v>4.1500000000000002E-2</v>
          </cell>
          <cell r="F490" t="str">
            <v>BCR</v>
          </cell>
          <cell r="G490">
            <v>-1</v>
          </cell>
          <cell r="H490">
            <v>707</v>
          </cell>
          <cell r="I490">
            <v>2003</v>
          </cell>
          <cell r="J490">
            <v>10</v>
          </cell>
          <cell r="K490">
            <v>0.20750000000000002</v>
          </cell>
        </row>
        <row r="491">
          <cell r="A491">
            <v>37909</v>
          </cell>
          <cell r="B491" t="str">
            <v>CDB</v>
          </cell>
          <cell r="C491">
            <v>37923</v>
          </cell>
          <cell r="D491">
            <v>12</v>
          </cell>
          <cell r="E491">
            <v>2.75E-2</v>
          </cell>
          <cell r="F491" t="str">
            <v>BCR</v>
          </cell>
          <cell r="G491">
            <v>-1</v>
          </cell>
          <cell r="H491">
            <v>14</v>
          </cell>
          <cell r="I491">
            <v>2003</v>
          </cell>
          <cell r="J491">
            <v>10</v>
          </cell>
          <cell r="K491">
            <v>0.33</v>
          </cell>
        </row>
        <row r="492">
          <cell r="A492">
            <v>37909</v>
          </cell>
          <cell r="B492" t="str">
            <v>CDB</v>
          </cell>
          <cell r="C492">
            <v>37932</v>
          </cell>
          <cell r="D492">
            <v>7</v>
          </cell>
          <cell r="E492">
            <v>2.7999999999999997E-2</v>
          </cell>
          <cell r="F492" t="str">
            <v>BCR</v>
          </cell>
          <cell r="G492">
            <v>-1</v>
          </cell>
          <cell r="H492">
            <v>23</v>
          </cell>
          <cell r="I492">
            <v>2003</v>
          </cell>
          <cell r="J492">
            <v>10</v>
          </cell>
          <cell r="K492">
            <v>0.19599999999999998</v>
          </cell>
        </row>
        <row r="493">
          <cell r="A493">
            <v>37909</v>
          </cell>
          <cell r="B493" t="str">
            <v>CDB</v>
          </cell>
          <cell r="C493">
            <v>37936</v>
          </cell>
          <cell r="D493">
            <v>17</v>
          </cell>
          <cell r="E493">
            <v>2.8199999999999999E-2</v>
          </cell>
          <cell r="F493" t="str">
            <v>BCR</v>
          </cell>
          <cell r="G493">
            <v>-1</v>
          </cell>
          <cell r="H493">
            <v>27</v>
          </cell>
          <cell r="I493">
            <v>2003</v>
          </cell>
          <cell r="J493">
            <v>10</v>
          </cell>
          <cell r="K493">
            <v>0.47939999999999999</v>
          </cell>
        </row>
        <row r="494">
          <cell r="A494">
            <v>37909</v>
          </cell>
          <cell r="B494" t="str">
            <v>CDB</v>
          </cell>
          <cell r="C494">
            <v>37964</v>
          </cell>
          <cell r="D494">
            <v>2</v>
          </cell>
          <cell r="E494">
            <v>2.8500000000000001E-2</v>
          </cell>
          <cell r="F494" t="str">
            <v>BCR</v>
          </cell>
          <cell r="G494">
            <v>-1</v>
          </cell>
          <cell r="H494">
            <v>55</v>
          </cell>
          <cell r="I494">
            <v>2003</v>
          </cell>
          <cell r="J494">
            <v>10</v>
          </cell>
          <cell r="K494">
            <v>5.7000000000000002E-2</v>
          </cell>
        </row>
        <row r="495">
          <cell r="A495">
            <v>37909</v>
          </cell>
          <cell r="B495" t="str">
            <v>CDB</v>
          </cell>
          <cell r="C495">
            <v>38271</v>
          </cell>
          <cell r="D495">
            <v>4.5</v>
          </cell>
          <cell r="E495">
            <v>3.4099999999999998E-2</v>
          </cell>
          <cell r="F495" t="str">
            <v>BCR</v>
          </cell>
          <cell r="G495">
            <v>-1</v>
          </cell>
          <cell r="H495">
            <v>362</v>
          </cell>
          <cell r="I495">
            <v>2003</v>
          </cell>
          <cell r="J495">
            <v>10</v>
          </cell>
          <cell r="K495">
            <v>0.15345</v>
          </cell>
        </row>
        <row r="496">
          <cell r="A496">
            <v>37910</v>
          </cell>
          <cell r="B496" t="str">
            <v>CDB</v>
          </cell>
          <cell r="C496">
            <v>37932</v>
          </cell>
          <cell r="D496">
            <v>11.5</v>
          </cell>
          <cell r="E496">
            <v>2.7799999999999998E-2</v>
          </cell>
          <cell r="F496" t="str">
            <v>BCR</v>
          </cell>
          <cell r="G496">
            <v>-1</v>
          </cell>
          <cell r="H496">
            <v>22</v>
          </cell>
          <cell r="I496">
            <v>2003</v>
          </cell>
          <cell r="J496">
            <v>10</v>
          </cell>
          <cell r="K496">
            <v>0.31969999999999998</v>
          </cell>
        </row>
        <row r="497">
          <cell r="A497">
            <v>37910</v>
          </cell>
          <cell r="B497" t="str">
            <v>CDB</v>
          </cell>
          <cell r="C497">
            <v>37936</v>
          </cell>
          <cell r="D497">
            <v>36</v>
          </cell>
          <cell r="E497">
            <v>2.7300000000000001E-2</v>
          </cell>
          <cell r="F497" t="str">
            <v>BCR</v>
          </cell>
          <cell r="G497">
            <v>-1</v>
          </cell>
          <cell r="H497">
            <v>26</v>
          </cell>
          <cell r="I497">
            <v>2003</v>
          </cell>
          <cell r="J497">
            <v>10</v>
          </cell>
          <cell r="K497">
            <v>0.98280000000000001</v>
          </cell>
        </row>
        <row r="498">
          <cell r="A498">
            <v>37910</v>
          </cell>
          <cell r="B498" t="str">
            <v>CDB</v>
          </cell>
          <cell r="C498">
            <v>37966</v>
          </cell>
          <cell r="D498">
            <v>3</v>
          </cell>
          <cell r="E498">
            <v>2.7999999999999997E-2</v>
          </cell>
          <cell r="F498" t="str">
            <v>BCR</v>
          </cell>
          <cell r="G498">
            <v>-1</v>
          </cell>
          <cell r="H498">
            <v>56</v>
          </cell>
          <cell r="I498">
            <v>2003</v>
          </cell>
          <cell r="J498">
            <v>10</v>
          </cell>
          <cell r="K498">
            <v>8.3999999999999991E-2</v>
          </cell>
        </row>
        <row r="499">
          <cell r="A499">
            <v>37911</v>
          </cell>
          <cell r="B499" t="str">
            <v>CDB</v>
          </cell>
          <cell r="C499">
            <v>37936</v>
          </cell>
          <cell r="D499">
            <v>3</v>
          </cell>
          <cell r="E499">
            <v>2.7000000000000003E-2</v>
          </cell>
          <cell r="F499" t="str">
            <v>BCR</v>
          </cell>
          <cell r="G499">
            <v>-1</v>
          </cell>
          <cell r="H499">
            <v>25</v>
          </cell>
          <cell r="I499">
            <v>2003</v>
          </cell>
          <cell r="J499">
            <v>10</v>
          </cell>
          <cell r="K499">
            <v>8.1000000000000016E-2</v>
          </cell>
        </row>
        <row r="500">
          <cell r="A500">
            <v>37911</v>
          </cell>
          <cell r="B500" t="str">
            <v>CDB</v>
          </cell>
          <cell r="C500">
            <v>37943</v>
          </cell>
          <cell r="D500">
            <v>5</v>
          </cell>
          <cell r="E500">
            <v>2.76E-2</v>
          </cell>
          <cell r="F500" t="str">
            <v>BCR</v>
          </cell>
          <cell r="G500">
            <v>-1</v>
          </cell>
          <cell r="H500">
            <v>32</v>
          </cell>
          <cell r="I500">
            <v>2003</v>
          </cell>
          <cell r="J500">
            <v>10</v>
          </cell>
          <cell r="K500">
            <v>0.13800000000000001</v>
          </cell>
        </row>
        <row r="501">
          <cell r="A501">
            <v>37911</v>
          </cell>
          <cell r="B501" t="str">
            <v>CDB</v>
          </cell>
          <cell r="C501">
            <v>37966</v>
          </cell>
          <cell r="D501">
            <v>1</v>
          </cell>
          <cell r="E501">
            <v>2.7999999999999997E-2</v>
          </cell>
          <cell r="F501" t="str">
            <v>BCR</v>
          </cell>
          <cell r="G501">
            <v>-1</v>
          </cell>
          <cell r="H501">
            <v>55</v>
          </cell>
          <cell r="I501">
            <v>2003</v>
          </cell>
          <cell r="J501">
            <v>10</v>
          </cell>
          <cell r="K501">
            <v>2.7999999999999997E-2</v>
          </cell>
        </row>
        <row r="502">
          <cell r="A502">
            <v>37911</v>
          </cell>
          <cell r="B502" t="str">
            <v>CDB</v>
          </cell>
          <cell r="C502">
            <v>38092</v>
          </cell>
          <cell r="D502">
            <v>6</v>
          </cell>
          <cell r="E502">
            <v>3.0800000000000001E-2</v>
          </cell>
          <cell r="F502" t="str">
            <v>BCR</v>
          </cell>
          <cell r="G502">
            <v>-1</v>
          </cell>
          <cell r="H502">
            <v>181</v>
          </cell>
          <cell r="I502">
            <v>2003</v>
          </cell>
          <cell r="J502">
            <v>10</v>
          </cell>
          <cell r="K502">
            <v>0.18480000000000002</v>
          </cell>
        </row>
        <row r="503">
          <cell r="A503">
            <v>37911</v>
          </cell>
          <cell r="B503" t="str">
            <v>CDB</v>
          </cell>
          <cell r="C503">
            <v>38271</v>
          </cell>
          <cell r="D503">
            <v>6</v>
          </cell>
          <cell r="E503">
            <v>3.4000000000000002E-2</v>
          </cell>
          <cell r="F503" t="str">
            <v>BCR</v>
          </cell>
          <cell r="G503">
            <v>-1</v>
          </cell>
          <cell r="H503">
            <v>360</v>
          </cell>
          <cell r="I503">
            <v>2003</v>
          </cell>
          <cell r="J503">
            <v>10</v>
          </cell>
          <cell r="K503">
            <v>0.20400000000000001</v>
          </cell>
        </row>
        <row r="504">
          <cell r="A504">
            <v>37914</v>
          </cell>
          <cell r="B504" t="str">
            <v>CDB</v>
          </cell>
          <cell r="C504">
            <v>38027</v>
          </cell>
          <cell r="D504">
            <v>5</v>
          </cell>
          <cell r="E504">
            <v>2.9500000000000002E-2</v>
          </cell>
          <cell r="F504" t="str">
            <v>BCR</v>
          </cell>
          <cell r="G504">
            <v>-1</v>
          </cell>
          <cell r="H504">
            <v>113</v>
          </cell>
          <cell r="I504">
            <v>2003</v>
          </cell>
          <cell r="J504">
            <v>10</v>
          </cell>
          <cell r="K504">
            <v>0.14750000000000002</v>
          </cell>
        </row>
        <row r="505">
          <cell r="A505">
            <v>37914</v>
          </cell>
          <cell r="B505" t="str">
            <v>CDB</v>
          </cell>
          <cell r="C505">
            <v>38393</v>
          </cell>
          <cell r="D505">
            <v>3</v>
          </cell>
          <cell r="E505">
            <v>3.8300000000000001E-2</v>
          </cell>
          <cell r="F505" t="str">
            <v>BCR</v>
          </cell>
          <cell r="G505">
            <v>-1</v>
          </cell>
          <cell r="H505">
            <v>479</v>
          </cell>
          <cell r="I505">
            <v>2003</v>
          </cell>
          <cell r="J505">
            <v>10</v>
          </cell>
          <cell r="K505">
            <v>0.1149</v>
          </cell>
        </row>
        <row r="506">
          <cell r="A506">
            <v>37914</v>
          </cell>
          <cell r="B506" t="str">
            <v>CDB</v>
          </cell>
          <cell r="C506">
            <v>38467</v>
          </cell>
          <cell r="D506">
            <v>5</v>
          </cell>
          <cell r="E506">
            <v>3.9E-2</v>
          </cell>
          <cell r="F506" t="str">
            <v>BCR</v>
          </cell>
          <cell r="G506">
            <v>-1</v>
          </cell>
          <cell r="H506">
            <v>553</v>
          </cell>
          <cell r="I506">
            <v>2003</v>
          </cell>
          <cell r="J506">
            <v>10</v>
          </cell>
          <cell r="K506">
            <v>0.19500000000000001</v>
          </cell>
        </row>
        <row r="507">
          <cell r="A507">
            <v>37915</v>
          </cell>
          <cell r="B507" t="str">
            <v>CDB</v>
          </cell>
          <cell r="C507">
            <v>37944</v>
          </cell>
          <cell r="D507">
            <v>5</v>
          </cell>
          <cell r="E507">
            <v>2.7200000000000002E-2</v>
          </cell>
          <cell r="F507" t="str">
            <v>BCR</v>
          </cell>
          <cell r="G507">
            <v>-1</v>
          </cell>
          <cell r="H507">
            <v>29</v>
          </cell>
          <cell r="I507">
            <v>2003</v>
          </cell>
          <cell r="J507">
            <v>10</v>
          </cell>
          <cell r="K507">
            <v>0.13600000000000001</v>
          </cell>
        </row>
        <row r="508">
          <cell r="A508">
            <v>37915</v>
          </cell>
          <cell r="B508" t="str">
            <v>CDB</v>
          </cell>
          <cell r="C508">
            <v>37966</v>
          </cell>
          <cell r="D508">
            <v>17</v>
          </cell>
          <cell r="E508">
            <v>2.8199999999999999E-2</v>
          </cell>
          <cell r="F508" t="str">
            <v>BCR</v>
          </cell>
          <cell r="G508">
            <v>-1</v>
          </cell>
          <cell r="H508">
            <v>51</v>
          </cell>
          <cell r="I508">
            <v>2003</v>
          </cell>
          <cell r="J508">
            <v>10</v>
          </cell>
          <cell r="K508">
            <v>0.47939999999999999</v>
          </cell>
        </row>
        <row r="509">
          <cell r="A509">
            <v>37915</v>
          </cell>
          <cell r="B509" t="str">
            <v>CDB</v>
          </cell>
          <cell r="C509">
            <v>38027</v>
          </cell>
          <cell r="D509">
            <v>24</v>
          </cell>
          <cell r="E509">
            <v>2.9500000000000002E-2</v>
          </cell>
          <cell r="F509" t="str">
            <v>BCR</v>
          </cell>
          <cell r="G509">
            <v>-1</v>
          </cell>
          <cell r="H509">
            <v>112</v>
          </cell>
          <cell r="I509">
            <v>2003</v>
          </cell>
          <cell r="J509">
            <v>10</v>
          </cell>
          <cell r="K509">
            <v>0.70800000000000007</v>
          </cell>
        </row>
        <row r="510">
          <cell r="A510">
            <v>37916</v>
          </cell>
          <cell r="B510" t="str">
            <v>CDB</v>
          </cell>
          <cell r="C510">
            <v>37971</v>
          </cell>
          <cell r="D510">
            <v>3.9</v>
          </cell>
          <cell r="E510">
            <v>2.8500000000000001E-2</v>
          </cell>
          <cell r="F510" t="str">
            <v>BCR</v>
          </cell>
          <cell r="G510">
            <v>-1</v>
          </cell>
          <cell r="H510">
            <v>55</v>
          </cell>
          <cell r="I510">
            <v>2003</v>
          </cell>
          <cell r="J510">
            <v>10</v>
          </cell>
          <cell r="K510">
            <v>0.11115</v>
          </cell>
        </row>
        <row r="511">
          <cell r="A511">
            <v>37917</v>
          </cell>
          <cell r="B511" t="str">
            <v>CDB</v>
          </cell>
          <cell r="C511">
            <v>37921</v>
          </cell>
          <cell r="D511">
            <v>6</v>
          </cell>
          <cell r="E511">
            <v>2.7300000000000001E-2</v>
          </cell>
          <cell r="F511" t="str">
            <v>BCR</v>
          </cell>
          <cell r="G511">
            <v>-1</v>
          </cell>
          <cell r="H511">
            <v>4</v>
          </cell>
          <cell r="I511">
            <v>2003</v>
          </cell>
          <cell r="J511">
            <v>10</v>
          </cell>
          <cell r="K511">
            <v>0.1638</v>
          </cell>
        </row>
        <row r="512">
          <cell r="A512">
            <v>37917</v>
          </cell>
          <cell r="B512" t="str">
            <v>CDB</v>
          </cell>
          <cell r="C512">
            <v>38027</v>
          </cell>
          <cell r="D512">
            <v>2</v>
          </cell>
          <cell r="E512">
            <v>2.9500000000000002E-2</v>
          </cell>
          <cell r="F512" t="str">
            <v>BCR</v>
          </cell>
          <cell r="G512">
            <v>-1</v>
          </cell>
          <cell r="H512">
            <v>110</v>
          </cell>
          <cell r="I512">
            <v>2003</v>
          </cell>
          <cell r="J512">
            <v>10</v>
          </cell>
          <cell r="K512">
            <v>5.9000000000000004E-2</v>
          </cell>
        </row>
        <row r="513">
          <cell r="A513">
            <v>37918</v>
          </cell>
          <cell r="B513" t="str">
            <v>CDB</v>
          </cell>
          <cell r="C513">
            <v>37921</v>
          </cell>
          <cell r="D513">
            <v>4</v>
          </cell>
          <cell r="E513">
            <v>2.76E-2</v>
          </cell>
          <cell r="F513" t="str">
            <v>BCR</v>
          </cell>
          <cell r="G513">
            <v>-1</v>
          </cell>
          <cell r="H513">
            <v>3</v>
          </cell>
          <cell r="I513">
            <v>2003</v>
          </cell>
          <cell r="J513">
            <v>10</v>
          </cell>
          <cell r="K513">
            <v>0.1104</v>
          </cell>
        </row>
        <row r="514">
          <cell r="A514">
            <v>37918</v>
          </cell>
          <cell r="B514" t="str">
            <v>CDB</v>
          </cell>
          <cell r="C514">
            <v>38027</v>
          </cell>
          <cell r="D514">
            <v>3</v>
          </cell>
          <cell r="E514">
            <v>2.9500000000000002E-2</v>
          </cell>
          <cell r="F514" t="str">
            <v>BCR</v>
          </cell>
          <cell r="G514">
            <v>-1</v>
          </cell>
          <cell r="H514">
            <v>109</v>
          </cell>
          <cell r="I514">
            <v>2003</v>
          </cell>
          <cell r="J514">
            <v>10</v>
          </cell>
          <cell r="K514">
            <v>8.8500000000000009E-2</v>
          </cell>
        </row>
        <row r="515">
          <cell r="A515">
            <v>37921</v>
          </cell>
          <cell r="B515" t="str">
            <v>CDB</v>
          </cell>
          <cell r="C515">
            <v>38027</v>
          </cell>
          <cell r="D515">
            <v>20</v>
          </cell>
          <cell r="E515">
            <v>2.9500000000000002E-2</v>
          </cell>
          <cell r="F515" t="str">
            <v>BCR</v>
          </cell>
          <cell r="G515">
            <v>-1</v>
          </cell>
          <cell r="H515">
            <v>106</v>
          </cell>
          <cell r="I515">
            <v>2003</v>
          </cell>
          <cell r="J515">
            <v>10</v>
          </cell>
          <cell r="K515">
            <v>0.59000000000000008</v>
          </cell>
        </row>
        <row r="516">
          <cell r="A516">
            <v>37921</v>
          </cell>
          <cell r="B516" t="str">
            <v>CDB</v>
          </cell>
          <cell r="C516">
            <v>37971</v>
          </cell>
          <cell r="D516">
            <v>3.9</v>
          </cell>
          <cell r="E516">
            <v>2.8500000000000001E-2</v>
          </cell>
          <cell r="F516" t="str">
            <v>BCR</v>
          </cell>
          <cell r="G516">
            <v>-1</v>
          </cell>
          <cell r="H516">
            <v>50</v>
          </cell>
          <cell r="I516">
            <v>2003</v>
          </cell>
          <cell r="J516">
            <v>10</v>
          </cell>
          <cell r="K516">
            <v>0.11115</v>
          </cell>
        </row>
        <row r="517">
          <cell r="A517">
            <v>37922</v>
          </cell>
          <cell r="B517" t="str">
            <v>CDB</v>
          </cell>
          <cell r="C517">
            <v>38027</v>
          </cell>
          <cell r="D517">
            <v>3</v>
          </cell>
          <cell r="E517">
            <v>2.9500000000000002E-2</v>
          </cell>
          <cell r="F517" t="str">
            <v>BCR</v>
          </cell>
          <cell r="G517">
            <v>-1</v>
          </cell>
          <cell r="H517">
            <v>105</v>
          </cell>
          <cell r="I517">
            <v>2003</v>
          </cell>
          <cell r="J517">
            <v>10</v>
          </cell>
          <cell r="K517">
            <v>8.8500000000000009E-2</v>
          </cell>
        </row>
        <row r="518">
          <cell r="A518">
            <v>37922</v>
          </cell>
          <cell r="B518" t="str">
            <v>CDB</v>
          </cell>
          <cell r="C518">
            <v>38182</v>
          </cell>
          <cell r="D518">
            <v>15</v>
          </cell>
          <cell r="E518">
            <v>3.15E-2</v>
          </cell>
          <cell r="F518" t="str">
            <v>BCR</v>
          </cell>
          <cell r="G518">
            <v>-1</v>
          </cell>
          <cell r="H518">
            <v>260</v>
          </cell>
          <cell r="I518">
            <v>2003</v>
          </cell>
          <cell r="J518">
            <v>10</v>
          </cell>
          <cell r="K518">
            <v>0.47250000000000003</v>
          </cell>
        </row>
        <row r="519">
          <cell r="A519">
            <v>37922</v>
          </cell>
          <cell r="B519" t="str">
            <v>CDB</v>
          </cell>
          <cell r="C519">
            <v>38211</v>
          </cell>
          <cell r="D519">
            <v>5</v>
          </cell>
          <cell r="E519">
            <v>3.2000000000000001E-2</v>
          </cell>
          <cell r="F519" t="str">
            <v>BCR</v>
          </cell>
          <cell r="G519">
            <v>-1</v>
          </cell>
          <cell r="H519">
            <v>289</v>
          </cell>
          <cell r="I519">
            <v>2003</v>
          </cell>
          <cell r="J519">
            <v>10</v>
          </cell>
          <cell r="K519">
            <v>0.16</v>
          </cell>
        </row>
        <row r="520">
          <cell r="A520">
            <v>37923</v>
          </cell>
          <cell r="B520" t="str">
            <v>CDB</v>
          </cell>
          <cell r="C520">
            <v>37971</v>
          </cell>
          <cell r="D520">
            <v>2</v>
          </cell>
          <cell r="E520">
            <v>2.8300000000000002E-2</v>
          </cell>
          <cell r="F520" t="str">
            <v>BCR</v>
          </cell>
          <cell r="G520">
            <v>-1</v>
          </cell>
          <cell r="H520">
            <v>48</v>
          </cell>
          <cell r="I520">
            <v>2003</v>
          </cell>
          <cell r="J520">
            <v>10</v>
          </cell>
          <cell r="K520">
            <v>5.6600000000000004E-2</v>
          </cell>
        </row>
        <row r="521">
          <cell r="A521">
            <v>37924</v>
          </cell>
          <cell r="B521" t="str">
            <v>CDB</v>
          </cell>
          <cell r="C521">
            <v>37938</v>
          </cell>
          <cell r="D521">
            <v>17.600000000000001</v>
          </cell>
          <cell r="E521">
            <v>2.7000000000000003E-2</v>
          </cell>
          <cell r="F521" t="str">
            <v>BCR</v>
          </cell>
          <cell r="G521">
            <v>-1</v>
          </cell>
          <cell r="H521">
            <v>14</v>
          </cell>
          <cell r="I521">
            <v>2003</v>
          </cell>
          <cell r="J521">
            <v>10</v>
          </cell>
          <cell r="K521">
            <v>0.47520000000000007</v>
          </cell>
        </row>
        <row r="522">
          <cell r="A522">
            <v>37924</v>
          </cell>
          <cell r="B522" t="str">
            <v>CDB</v>
          </cell>
          <cell r="C522">
            <v>38027</v>
          </cell>
          <cell r="D522">
            <v>4</v>
          </cell>
          <cell r="E522">
            <v>2.9500000000000002E-2</v>
          </cell>
          <cell r="F522" t="str">
            <v>BCR</v>
          </cell>
          <cell r="G522">
            <v>-1</v>
          </cell>
          <cell r="H522">
            <v>103</v>
          </cell>
          <cell r="I522">
            <v>2003</v>
          </cell>
          <cell r="J522">
            <v>10</v>
          </cell>
          <cell r="K522">
            <v>0.11800000000000001</v>
          </cell>
        </row>
        <row r="523">
          <cell r="A523">
            <v>37924</v>
          </cell>
          <cell r="B523" t="str">
            <v>CDB</v>
          </cell>
          <cell r="C523">
            <v>38068</v>
          </cell>
          <cell r="D523">
            <v>2</v>
          </cell>
          <cell r="E523">
            <v>3.5000000000000003E-2</v>
          </cell>
          <cell r="F523" t="str">
            <v>BCR</v>
          </cell>
          <cell r="G523">
            <v>-1</v>
          </cell>
          <cell r="H523">
            <v>144</v>
          </cell>
          <cell r="I523">
            <v>2003</v>
          </cell>
          <cell r="J523">
            <v>10</v>
          </cell>
          <cell r="K523">
            <v>7.0000000000000007E-2</v>
          </cell>
        </row>
        <row r="524">
          <cell r="A524">
            <v>37925</v>
          </cell>
          <cell r="B524" t="str">
            <v>CDB</v>
          </cell>
          <cell r="C524">
            <v>37930</v>
          </cell>
          <cell r="D524">
            <v>2</v>
          </cell>
          <cell r="E524">
            <v>2.75E-2</v>
          </cell>
          <cell r="F524" t="str">
            <v>BCR</v>
          </cell>
          <cell r="G524">
            <v>-1</v>
          </cell>
          <cell r="H524">
            <v>5</v>
          </cell>
          <cell r="I524">
            <v>2003</v>
          </cell>
          <cell r="J524">
            <v>10</v>
          </cell>
          <cell r="K524">
            <v>5.5E-2</v>
          </cell>
        </row>
        <row r="525">
          <cell r="A525">
            <v>37925</v>
          </cell>
          <cell r="B525" t="str">
            <v>CDB</v>
          </cell>
          <cell r="C525">
            <v>37938</v>
          </cell>
          <cell r="D525">
            <v>0.7</v>
          </cell>
          <cell r="E525">
            <v>2.7000000000000003E-2</v>
          </cell>
          <cell r="F525" t="str">
            <v>BCR</v>
          </cell>
          <cell r="G525">
            <v>-1</v>
          </cell>
          <cell r="H525">
            <v>13</v>
          </cell>
          <cell r="I525">
            <v>2003</v>
          </cell>
          <cell r="J525">
            <v>10</v>
          </cell>
          <cell r="K525">
            <v>1.89E-2</v>
          </cell>
        </row>
        <row r="526">
          <cell r="A526">
            <v>37925</v>
          </cell>
          <cell r="B526" t="str">
            <v>CDB</v>
          </cell>
          <cell r="C526">
            <v>38027</v>
          </cell>
          <cell r="D526">
            <v>19.5</v>
          </cell>
          <cell r="E526">
            <v>2.9500000000000002E-2</v>
          </cell>
          <cell r="F526" t="str">
            <v>BCR</v>
          </cell>
          <cell r="G526">
            <v>-1</v>
          </cell>
          <cell r="H526">
            <v>102</v>
          </cell>
          <cell r="I526">
            <v>2003</v>
          </cell>
          <cell r="J526">
            <v>10</v>
          </cell>
          <cell r="K526">
            <v>0.57525000000000004</v>
          </cell>
        </row>
        <row r="527">
          <cell r="A527">
            <v>37925</v>
          </cell>
          <cell r="B527" t="str">
            <v>CDB</v>
          </cell>
          <cell r="C527">
            <v>38092</v>
          </cell>
          <cell r="D527">
            <v>10</v>
          </cell>
          <cell r="E527">
            <v>2.98E-2</v>
          </cell>
          <cell r="F527" t="str">
            <v>BCR</v>
          </cell>
          <cell r="G527">
            <v>-1</v>
          </cell>
          <cell r="H527">
            <v>167</v>
          </cell>
          <cell r="I527">
            <v>2003</v>
          </cell>
          <cell r="J527">
            <v>10</v>
          </cell>
          <cell r="K527">
            <v>0.29799999999999999</v>
          </cell>
        </row>
        <row r="528">
          <cell r="A528">
            <v>37928</v>
          </cell>
          <cell r="B528" t="str">
            <v>CDB</v>
          </cell>
          <cell r="C528">
            <v>37930</v>
          </cell>
          <cell r="D528">
            <v>16</v>
          </cell>
          <cell r="E528">
            <v>2.7099999999999999E-2</v>
          </cell>
          <cell r="F528" t="str">
            <v>BCR</v>
          </cell>
          <cell r="G528">
            <v>-1</v>
          </cell>
          <cell r="H528">
            <v>2</v>
          </cell>
          <cell r="I528">
            <v>2003</v>
          </cell>
          <cell r="J528">
            <v>11</v>
          </cell>
          <cell r="K528">
            <v>0.43359999999999999</v>
          </cell>
        </row>
        <row r="529">
          <cell r="A529">
            <v>37928</v>
          </cell>
          <cell r="B529" t="str">
            <v>CDB</v>
          </cell>
          <cell r="C529">
            <v>37936</v>
          </cell>
          <cell r="D529">
            <v>5</v>
          </cell>
          <cell r="E529">
            <v>2.7200000000000002E-2</v>
          </cell>
          <cell r="F529" t="str">
            <v>BCR</v>
          </cell>
          <cell r="G529">
            <v>-1</v>
          </cell>
          <cell r="H529">
            <v>8</v>
          </cell>
          <cell r="I529">
            <v>2003</v>
          </cell>
          <cell r="J529">
            <v>11</v>
          </cell>
          <cell r="K529">
            <v>0.13600000000000001</v>
          </cell>
        </row>
        <row r="530">
          <cell r="A530">
            <v>37928</v>
          </cell>
          <cell r="B530" t="str">
            <v>CDB</v>
          </cell>
          <cell r="C530">
            <v>37938</v>
          </cell>
          <cell r="D530">
            <v>41.4</v>
          </cell>
          <cell r="E530">
            <v>2.7200000000000002E-2</v>
          </cell>
          <cell r="F530" t="str">
            <v>BCR</v>
          </cell>
          <cell r="G530">
            <v>-1</v>
          </cell>
          <cell r="H530">
            <v>10</v>
          </cell>
          <cell r="I530">
            <v>2003</v>
          </cell>
          <cell r="J530">
            <v>11</v>
          </cell>
          <cell r="K530">
            <v>1.12608</v>
          </cell>
        </row>
        <row r="531">
          <cell r="A531">
            <v>37928</v>
          </cell>
          <cell r="B531" t="str">
            <v>CDB</v>
          </cell>
          <cell r="C531">
            <v>38271</v>
          </cell>
          <cell r="D531">
            <v>2</v>
          </cell>
          <cell r="E531">
            <v>3.3000000000000002E-2</v>
          </cell>
          <cell r="F531" t="str">
            <v>BCR</v>
          </cell>
          <cell r="G531">
            <v>-1</v>
          </cell>
          <cell r="H531">
            <v>343</v>
          </cell>
          <cell r="I531">
            <v>2003</v>
          </cell>
          <cell r="J531">
            <v>11</v>
          </cell>
          <cell r="K531">
            <v>6.6000000000000003E-2</v>
          </cell>
        </row>
        <row r="532">
          <cell r="A532">
            <v>37928</v>
          </cell>
          <cell r="B532" t="str">
            <v>CDB</v>
          </cell>
          <cell r="C532">
            <v>38572</v>
          </cell>
          <cell r="D532">
            <v>11.6</v>
          </cell>
          <cell r="E532">
            <v>3.9E-2</v>
          </cell>
          <cell r="F532" t="str">
            <v>BCR</v>
          </cell>
          <cell r="G532">
            <v>-1</v>
          </cell>
          <cell r="H532">
            <v>644</v>
          </cell>
          <cell r="I532">
            <v>2003</v>
          </cell>
          <cell r="J532">
            <v>11</v>
          </cell>
          <cell r="K532">
            <v>0.45239999999999997</v>
          </cell>
        </row>
        <row r="533">
          <cell r="A533">
            <v>37928</v>
          </cell>
          <cell r="B533" t="str">
            <v>CDB</v>
          </cell>
          <cell r="C533">
            <v>38614</v>
          </cell>
          <cell r="D533">
            <v>7.3</v>
          </cell>
          <cell r="E533">
            <v>4.0599999999999997E-2</v>
          </cell>
          <cell r="F533" t="str">
            <v>BCR</v>
          </cell>
          <cell r="G533">
            <v>-1</v>
          </cell>
          <cell r="H533">
            <v>686</v>
          </cell>
          <cell r="I533">
            <v>2003</v>
          </cell>
          <cell r="J533">
            <v>11</v>
          </cell>
          <cell r="K533">
            <v>0.29637999999999998</v>
          </cell>
        </row>
        <row r="534">
          <cell r="A534">
            <v>37928</v>
          </cell>
          <cell r="B534" t="str">
            <v>CDB</v>
          </cell>
          <cell r="C534">
            <v>38985</v>
          </cell>
          <cell r="D534">
            <v>2</v>
          </cell>
          <cell r="E534">
            <v>4.9699999999999994E-2</v>
          </cell>
          <cell r="F534" t="str">
            <v>BCR</v>
          </cell>
          <cell r="G534">
            <v>-1</v>
          </cell>
          <cell r="H534">
            <v>1057</v>
          </cell>
          <cell r="I534">
            <v>2003</v>
          </cell>
          <cell r="J534">
            <v>11</v>
          </cell>
          <cell r="K534">
            <v>9.9399999999999988E-2</v>
          </cell>
        </row>
        <row r="535">
          <cell r="A535">
            <v>37929</v>
          </cell>
          <cell r="B535" t="str">
            <v>CDB</v>
          </cell>
          <cell r="C535">
            <v>37930</v>
          </cell>
          <cell r="D535">
            <v>4</v>
          </cell>
          <cell r="E535">
            <v>2.7000000000000003E-2</v>
          </cell>
          <cell r="F535" t="str">
            <v>BCR</v>
          </cell>
          <cell r="G535">
            <v>-1</v>
          </cell>
          <cell r="H535">
            <v>1</v>
          </cell>
          <cell r="I535">
            <v>2003</v>
          </cell>
          <cell r="J535">
            <v>11</v>
          </cell>
          <cell r="K535">
            <v>0.10800000000000001</v>
          </cell>
        </row>
        <row r="536">
          <cell r="A536">
            <v>37929</v>
          </cell>
          <cell r="B536" t="str">
            <v>CDB</v>
          </cell>
          <cell r="C536">
            <v>37936</v>
          </cell>
          <cell r="D536">
            <v>25</v>
          </cell>
          <cell r="E536">
            <v>2.7099999999999999E-2</v>
          </cell>
          <cell r="F536" t="str">
            <v>BCR</v>
          </cell>
          <cell r="G536">
            <v>-1</v>
          </cell>
          <cell r="H536">
            <v>7</v>
          </cell>
          <cell r="I536">
            <v>2003</v>
          </cell>
          <cell r="J536">
            <v>11</v>
          </cell>
          <cell r="K536">
            <v>0.67749999999999999</v>
          </cell>
        </row>
        <row r="537">
          <cell r="A537">
            <v>37929</v>
          </cell>
          <cell r="B537" t="str">
            <v>CDB</v>
          </cell>
          <cell r="C537">
            <v>37938</v>
          </cell>
          <cell r="D537">
            <v>15</v>
          </cell>
          <cell r="E537">
            <v>2.7200000000000002E-2</v>
          </cell>
          <cell r="F537" t="str">
            <v>BCR</v>
          </cell>
          <cell r="G537">
            <v>-1</v>
          </cell>
          <cell r="H537">
            <v>9</v>
          </cell>
          <cell r="I537">
            <v>2003</v>
          </cell>
          <cell r="J537">
            <v>11</v>
          </cell>
          <cell r="K537">
            <v>0.40800000000000003</v>
          </cell>
        </row>
        <row r="538">
          <cell r="A538">
            <v>37929</v>
          </cell>
          <cell r="B538" t="str">
            <v>CDB</v>
          </cell>
          <cell r="C538">
            <v>38027</v>
          </cell>
          <cell r="D538">
            <v>4</v>
          </cell>
          <cell r="E538">
            <v>2.9500000000000002E-2</v>
          </cell>
          <cell r="F538" t="str">
            <v>BCR</v>
          </cell>
          <cell r="G538">
            <v>-1</v>
          </cell>
          <cell r="H538">
            <v>98</v>
          </cell>
          <cell r="I538">
            <v>2003</v>
          </cell>
          <cell r="J538">
            <v>11</v>
          </cell>
          <cell r="K538">
            <v>0.11800000000000001</v>
          </cell>
        </row>
        <row r="539">
          <cell r="A539">
            <v>37929</v>
          </cell>
          <cell r="B539" t="str">
            <v>CDB</v>
          </cell>
          <cell r="C539">
            <v>38092</v>
          </cell>
          <cell r="D539">
            <v>5</v>
          </cell>
          <cell r="E539">
            <v>2.9500000000000002E-2</v>
          </cell>
          <cell r="F539" t="str">
            <v>BCR</v>
          </cell>
          <cell r="G539">
            <v>-1</v>
          </cell>
          <cell r="H539">
            <v>163</v>
          </cell>
          <cell r="I539">
            <v>2003</v>
          </cell>
          <cell r="J539">
            <v>11</v>
          </cell>
          <cell r="K539">
            <v>0.14750000000000002</v>
          </cell>
        </row>
        <row r="540">
          <cell r="A540">
            <v>37929</v>
          </cell>
          <cell r="B540" t="str">
            <v>CDB</v>
          </cell>
          <cell r="C540">
            <v>38182</v>
          </cell>
          <cell r="D540">
            <v>15</v>
          </cell>
          <cell r="E540">
            <v>3.1600000000000003E-2</v>
          </cell>
          <cell r="F540" t="str">
            <v>BCR</v>
          </cell>
          <cell r="G540">
            <v>-1</v>
          </cell>
          <cell r="H540">
            <v>253</v>
          </cell>
          <cell r="I540">
            <v>2003</v>
          </cell>
          <cell r="J540">
            <v>11</v>
          </cell>
          <cell r="K540">
            <v>0.47400000000000003</v>
          </cell>
        </row>
        <row r="541">
          <cell r="A541">
            <v>37929</v>
          </cell>
          <cell r="B541" t="str">
            <v>CDB</v>
          </cell>
          <cell r="C541">
            <v>38211</v>
          </cell>
          <cell r="D541">
            <v>5</v>
          </cell>
          <cell r="E541">
            <v>3.2099999999999997E-2</v>
          </cell>
          <cell r="F541" t="str">
            <v>BCR</v>
          </cell>
          <cell r="G541">
            <v>-1</v>
          </cell>
          <cell r="H541">
            <v>282</v>
          </cell>
          <cell r="I541">
            <v>2003</v>
          </cell>
          <cell r="J541">
            <v>11</v>
          </cell>
          <cell r="K541">
            <v>0.16049999999999998</v>
          </cell>
        </row>
        <row r="542">
          <cell r="A542">
            <v>37929</v>
          </cell>
          <cell r="B542" t="str">
            <v>CDB</v>
          </cell>
          <cell r="C542">
            <v>38614</v>
          </cell>
          <cell r="D542">
            <v>1</v>
          </cell>
          <cell r="E542">
            <v>0.04</v>
          </cell>
          <cell r="F542" t="str">
            <v>BCR</v>
          </cell>
          <cell r="G542">
            <v>-1</v>
          </cell>
          <cell r="H542">
            <v>685</v>
          </cell>
          <cell r="I542">
            <v>2003</v>
          </cell>
          <cell r="J542">
            <v>11</v>
          </cell>
          <cell r="K542">
            <v>0.04</v>
          </cell>
        </row>
        <row r="543">
          <cell r="A543">
            <v>37930</v>
          </cell>
          <cell r="B543" t="str">
            <v>CDB</v>
          </cell>
          <cell r="C543">
            <v>37936</v>
          </cell>
          <cell r="D543">
            <v>5</v>
          </cell>
          <cell r="E543">
            <v>2.7000000000000003E-2</v>
          </cell>
          <cell r="F543" t="str">
            <v>BCR</v>
          </cell>
          <cell r="G543">
            <v>-1</v>
          </cell>
          <cell r="H543">
            <v>6</v>
          </cell>
          <cell r="I543">
            <v>2003</v>
          </cell>
          <cell r="J543">
            <v>11</v>
          </cell>
          <cell r="K543">
            <v>0.13500000000000001</v>
          </cell>
        </row>
        <row r="544">
          <cell r="A544">
            <v>37930</v>
          </cell>
          <cell r="B544" t="str">
            <v>CDB</v>
          </cell>
          <cell r="C544">
            <v>37938</v>
          </cell>
          <cell r="D544">
            <v>3.6</v>
          </cell>
          <cell r="E544">
            <v>2.7099999999999999E-2</v>
          </cell>
          <cell r="F544" t="str">
            <v>BCR</v>
          </cell>
          <cell r="G544">
            <v>-1</v>
          </cell>
          <cell r="H544">
            <v>8</v>
          </cell>
          <cell r="I544">
            <v>2003</v>
          </cell>
          <cell r="J544">
            <v>11</v>
          </cell>
          <cell r="K544">
            <v>9.7559999999999994E-2</v>
          </cell>
        </row>
        <row r="545">
          <cell r="A545">
            <v>37930</v>
          </cell>
          <cell r="B545" t="str">
            <v>CDB</v>
          </cell>
          <cell r="C545">
            <v>38027</v>
          </cell>
          <cell r="D545">
            <v>2</v>
          </cell>
          <cell r="E545">
            <v>2.8999999999999998E-2</v>
          </cell>
          <cell r="F545" t="str">
            <v>BCR</v>
          </cell>
          <cell r="G545">
            <v>-1</v>
          </cell>
          <cell r="H545">
            <v>97</v>
          </cell>
          <cell r="I545">
            <v>2003</v>
          </cell>
          <cell r="J545">
            <v>11</v>
          </cell>
          <cell r="K545">
            <v>5.7999999999999996E-2</v>
          </cell>
        </row>
        <row r="546">
          <cell r="A546">
            <v>37930</v>
          </cell>
          <cell r="B546" t="str">
            <v>CDB</v>
          </cell>
          <cell r="C546">
            <v>38092</v>
          </cell>
          <cell r="D546">
            <v>5</v>
          </cell>
          <cell r="E546">
            <v>3.0099999999999998E-2</v>
          </cell>
          <cell r="F546" t="str">
            <v>BCR</v>
          </cell>
          <cell r="G546">
            <v>-1</v>
          </cell>
          <cell r="H546">
            <v>162</v>
          </cell>
          <cell r="I546">
            <v>2003</v>
          </cell>
          <cell r="J546">
            <v>11</v>
          </cell>
          <cell r="K546">
            <v>0.15049999999999999</v>
          </cell>
        </row>
        <row r="547">
          <cell r="A547">
            <v>37930</v>
          </cell>
          <cell r="B547" t="str">
            <v>CDB</v>
          </cell>
          <cell r="C547">
            <v>38271</v>
          </cell>
          <cell r="D547">
            <v>2</v>
          </cell>
          <cell r="E547">
            <v>3.3000000000000002E-2</v>
          </cell>
          <cell r="F547" t="str">
            <v>BCR</v>
          </cell>
          <cell r="G547">
            <v>-1</v>
          </cell>
          <cell r="H547">
            <v>341</v>
          </cell>
          <cell r="I547">
            <v>2003</v>
          </cell>
          <cell r="J547">
            <v>11</v>
          </cell>
          <cell r="K547">
            <v>6.6000000000000003E-2</v>
          </cell>
        </row>
        <row r="548">
          <cell r="A548">
            <v>37930</v>
          </cell>
          <cell r="B548" t="str">
            <v>CDB</v>
          </cell>
          <cell r="C548">
            <v>38299</v>
          </cell>
          <cell r="D548">
            <v>2</v>
          </cell>
          <cell r="E548">
            <v>3.32E-2</v>
          </cell>
          <cell r="F548" t="str">
            <v>BCR</v>
          </cell>
          <cell r="G548">
            <v>-1</v>
          </cell>
          <cell r="H548">
            <v>369</v>
          </cell>
          <cell r="I548">
            <v>2003</v>
          </cell>
          <cell r="J548">
            <v>11</v>
          </cell>
          <cell r="K548">
            <v>6.6400000000000001E-2</v>
          </cell>
        </row>
        <row r="549">
          <cell r="A549">
            <v>37931</v>
          </cell>
          <cell r="B549" t="str">
            <v>CDB</v>
          </cell>
          <cell r="C549">
            <v>37938</v>
          </cell>
          <cell r="D549">
            <v>2</v>
          </cell>
          <cell r="E549">
            <v>2.6499999999999999E-2</v>
          </cell>
          <cell r="F549" t="str">
            <v>BCR</v>
          </cell>
          <cell r="G549">
            <v>-1</v>
          </cell>
          <cell r="H549">
            <v>7</v>
          </cell>
          <cell r="I549">
            <v>2003</v>
          </cell>
          <cell r="J549">
            <v>11</v>
          </cell>
          <cell r="K549">
            <v>5.2999999999999999E-2</v>
          </cell>
        </row>
        <row r="550">
          <cell r="A550">
            <v>37931</v>
          </cell>
          <cell r="B550" t="str">
            <v>CDB</v>
          </cell>
          <cell r="C550">
            <v>38068</v>
          </cell>
          <cell r="D550">
            <v>2</v>
          </cell>
          <cell r="E550">
            <v>3.5299999999999998E-2</v>
          </cell>
          <cell r="F550" t="str">
            <v>BCR</v>
          </cell>
          <cell r="G550">
            <v>-1</v>
          </cell>
          <cell r="H550">
            <v>137</v>
          </cell>
          <cell r="I550">
            <v>2003</v>
          </cell>
          <cell r="J550">
            <v>11</v>
          </cell>
          <cell r="K550">
            <v>7.0599999999999996E-2</v>
          </cell>
        </row>
        <row r="551">
          <cell r="A551">
            <v>37931</v>
          </cell>
          <cell r="B551" t="str">
            <v>CDB</v>
          </cell>
          <cell r="C551">
            <v>38211</v>
          </cell>
          <cell r="D551">
            <v>2</v>
          </cell>
          <cell r="E551">
            <v>3.15E-2</v>
          </cell>
          <cell r="F551" t="str">
            <v>BCR</v>
          </cell>
          <cell r="G551">
            <v>-1</v>
          </cell>
          <cell r="H551">
            <v>280</v>
          </cell>
          <cell r="I551">
            <v>2003</v>
          </cell>
          <cell r="J551">
            <v>11</v>
          </cell>
          <cell r="K551">
            <v>6.3E-2</v>
          </cell>
        </row>
        <row r="552">
          <cell r="A552">
            <v>37931</v>
          </cell>
          <cell r="B552" t="str">
            <v>CDB</v>
          </cell>
          <cell r="C552">
            <v>38271</v>
          </cell>
          <cell r="D552">
            <v>2</v>
          </cell>
          <cell r="E552">
            <v>3.3000000000000002E-2</v>
          </cell>
          <cell r="F552" t="str">
            <v>BCR</v>
          </cell>
          <cell r="G552">
            <v>-1</v>
          </cell>
          <cell r="H552">
            <v>340</v>
          </cell>
          <cell r="I552">
            <v>2003</v>
          </cell>
          <cell r="J552">
            <v>11</v>
          </cell>
          <cell r="K552">
            <v>6.6000000000000003E-2</v>
          </cell>
        </row>
        <row r="553">
          <cell r="A553">
            <v>37932</v>
          </cell>
          <cell r="B553" t="str">
            <v>CDB</v>
          </cell>
          <cell r="C553">
            <v>38299</v>
          </cell>
          <cell r="D553">
            <v>2</v>
          </cell>
          <cell r="E553">
            <v>3.2000000000000001E-2</v>
          </cell>
          <cell r="F553" t="str">
            <v>BCR</v>
          </cell>
          <cell r="G553">
            <v>-1</v>
          </cell>
          <cell r="H553">
            <v>367</v>
          </cell>
          <cell r="I553">
            <v>2003</v>
          </cell>
          <cell r="J553">
            <v>11</v>
          </cell>
          <cell r="K553">
            <v>6.4000000000000001E-2</v>
          </cell>
        </row>
        <row r="554">
          <cell r="A554">
            <v>37932</v>
          </cell>
          <cell r="B554" t="str">
            <v>CDB</v>
          </cell>
          <cell r="C554">
            <v>38614</v>
          </cell>
          <cell r="D554">
            <v>13</v>
          </cell>
          <cell r="E554">
            <v>3.8399999999999997E-2</v>
          </cell>
          <cell r="F554" t="str">
            <v>BCR</v>
          </cell>
          <cell r="G554">
            <v>-1</v>
          </cell>
          <cell r="H554">
            <v>682</v>
          </cell>
          <cell r="I554">
            <v>2003</v>
          </cell>
          <cell r="J554">
            <v>11</v>
          </cell>
          <cell r="K554">
            <v>0.49919999999999998</v>
          </cell>
        </row>
        <row r="555">
          <cell r="A555">
            <v>37935</v>
          </cell>
          <cell r="B555" t="str">
            <v>CDB</v>
          </cell>
          <cell r="C555">
            <v>37943</v>
          </cell>
          <cell r="D555">
            <v>3</v>
          </cell>
          <cell r="E555">
            <v>2.4500000000000001E-2</v>
          </cell>
          <cell r="F555" t="str">
            <v>BCR</v>
          </cell>
          <cell r="G555">
            <v>-1</v>
          </cell>
          <cell r="H555">
            <v>8</v>
          </cell>
          <cell r="I555">
            <v>2003</v>
          </cell>
          <cell r="J555">
            <v>11</v>
          </cell>
          <cell r="K555">
            <v>7.350000000000001E-2</v>
          </cell>
        </row>
        <row r="556">
          <cell r="A556">
            <v>37936</v>
          </cell>
          <cell r="B556" t="str">
            <v>CDB</v>
          </cell>
          <cell r="C556">
            <v>37938</v>
          </cell>
          <cell r="D556">
            <v>10</v>
          </cell>
          <cell r="E556">
            <v>2.4500000000000001E-2</v>
          </cell>
          <cell r="F556" t="str">
            <v>BCR</v>
          </cell>
          <cell r="G556">
            <v>-1</v>
          </cell>
          <cell r="H556">
            <v>2</v>
          </cell>
          <cell r="I556">
            <v>2003</v>
          </cell>
          <cell r="J556">
            <v>11</v>
          </cell>
          <cell r="K556">
            <v>0.245</v>
          </cell>
        </row>
        <row r="557">
          <cell r="A557">
            <v>37936</v>
          </cell>
          <cell r="B557" t="str">
            <v>CDB</v>
          </cell>
          <cell r="C557">
            <v>37944</v>
          </cell>
          <cell r="D557">
            <v>5</v>
          </cell>
          <cell r="E557">
            <v>2.4500000000000001E-2</v>
          </cell>
          <cell r="F557" t="str">
            <v>BCR</v>
          </cell>
          <cell r="G557">
            <v>-1</v>
          </cell>
          <cell r="H557">
            <v>8</v>
          </cell>
          <cell r="I557">
            <v>2003</v>
          </cell>
          <cell r="J557">
            <v>11</v>
          </cell>
          <cell r="K557">
            <v>0.1225</v>
          </cell>
        </row>
        <row r="558">
          <cell r="A558">
            <v>37936</v>
          </cell>
          <cell r="B558" t="str">
            <v>CDB</v>
          </cell>
          <cell r="C558">
            <v>38114</v>
          </cell>
          <cell r="D558">
            <v>8</v>
          </cell>
          <cell r="E558">
            <v>2.8500000000000001E-2</v>
          </cell>
          <cell r="F558" t="str">
            <v>BCR</v>
          </cell>
          <cell r="G558">
            <v>-1</v>
          </cell>
          <cell r="H558">
            <v>178</v>
          </cell>
          <cell r="I558">
            <v>2003</v>
          </cell>
          <cell r="J558">
            <v>11</v>
          </cell>
          <cell r="K558">
            <v>0.22800000000000001</v>
          </cell>
        </row>
        <row r="559">
          <cell r="A559">
            <v>37936</v>
          </cell>
          <cell r="B559" t="str">
            <v>CDB</v>
          </cell>
          <cell r="C559">
            <v>38299</v>
          </cell>
          <cell r="D559">
            <v>4</v>
          </cell>
          <cell r="E559">
            <v>3.2000000000000001E-2</v>
          </cell>
          <cell r="F559" t="str">
            <v>BCR</v>
          </cell>
          <cell r="G559">
            <v>-1</v>
          </cell>
          <cell r="H559">
            <v>363</v>
          </cell>
          <cell r="I559">
            <v>2003</v>
          </cell>
          <cell r="J559">
            <v>11</v>
          </cell>
          <cell r="K559">
            <v>0.128</v>
          </cell>
        </row>
        <row r="560">
          <cell r="A560">
            <v>37936</v>
          </cell>
          <cell r="B560" t="str">
            <v>CDB</v>
          </cell>
          <cell r="C560">
            <v>38467</v>
          </cell>
          <cell r="D560">
            <v>7</v>
          </cell>
          <cell r="E560">
            <v>3.5699999999999996E-2</v>
          </cell>
          <cell r="F560" t="str">
            <v>BCR</v>
          </cell>
          <cell r="G560">
            <v>-1</v>
          </cell>
          <cell r="H560">
            <v>531</v>
          </cell>
          <cell r="I560">
            <v>2003</v>
          </cell>
          <cell r="J560">
            <v>11</v>
          </cell>
          <cell r="K560">
            <v>0.24989999999999996</v>
          </cell>
        </row>
        <row r="561">
          <cell r="A561">
            <v>37936</v>
          </cell>
          <cell r="B561" t="str">
            <v>CDB</v>
          </cell>
          <cell r="C561">
            <v>38985</v>
          </cell>
          <cell r="D561">
            <v>3</v>
          </cell>
          <cell r="E561">
            <v>4.9000000000000002E-2</v>
          </cell>
          <cell r="F561" t="str">
            <v>BCR</v>
          </cell>
          <cell r="G561">
            <v>-1</v>
          </cell>
          <cell r="H561">
            <v>1049</v>
          </cell>
          <cell r="I561">
            <v>2003</v>
          </cell>
          <cell r="J561">
            <v>11</v>
          </cell>
          <cell r="K561">
            <v>0.14700000000000002</v>
          </cell>
        </row>
        <row r="562">
          <cell r="A562">
            <v>37937</v>
          </cell>
          <cell r="B562" t="str">
            <v>CDB</v>
          </cell>
          <cell r="C562">
            <v>37938</v>
          </cell>
          <cell r="D562">
            <v>2</v>
          </cell>
          <cell r="E562">
            <v>2.4500000000000001E-2</v>
          </cell>
          <cell r="F562" t="str">
            <v>BCR</v>
          </cell>
          <cell r="G562">
            <v>-1</v>
          </cell>
          <cell r="H562">
            <v>1</v>
          </cell>
          <cell r="I562">
            <v>2003</v>
          </cell>
          <cell r="J562">
            <v>11</v>
          </cell>
          <cell r="K562">
            <v>4.9000000000000002E-2</v>
          </cell>
        </row>
        <row r="563">
          <cell r="A563">
            <v>37937</v>
          </cell>
          <cell r="B563" t="str">
            <v>CDB</v>
          </cell>
          <cell r="C563">
            <v>37943</v>
          </cell>
          <cell r="D563">
            <v>2</v>
          </cell>
          <cell r="E563">
            <v>2.545E-2</v>
          </cell>
          <cell r="F563" t="str">
            <v>BCR</v>
          </cell>
          <cell r="G563">
            <v>-1</v>
          </cell>
          <cell r="H563">
            <v>6</v>
          </cell>
          <cell r="I563">
            <v>2003</v>
          </cell>
          <cell r="J563">
            <v>11</v>
          </cell>
          <cell r="K563">
            <v>5.0900000000000001E-2</v>
          </cell>
        </row>
        <row r="564">
          <cell r="A564">
            <v>37937</v>
          </cell>
          <cell r="B564" t="str">
            <v>CDB</v>
          </cell>
          <cell r="C564">
            <v>37944</v>
          </cell>
          <cell r="D564">
            <v>8</v>
          </cell>
          <cell r="E564">
            <v>2.4500000000000001E-2</v>
          </cell>
          <cell r="F564" t="str">
            <v>BCR</v>
          </cell>
          <cell r="G564">
            <v>-1</v>
          </cell>
          <cell r="H564">
            <v>7</v>
          </cell>
          <cell r="I564">
            <v>2003</v>
          </cell>
          <cell r="J564">
            <v>11</v>
          </cell>
          <cell r="K564">
            <v>0.19600000000000001</v>
          </cell>
        </row>
        <row r="565">
          <cell r="A565">
            <v>37937</v>
          </cell>
          <cell r="B565" t="str">
            <v>CDB</v>
          </cell>
          <cell r="C565">
            <v>38299</v>
          </cell>
          <cell r="D565">
            <v>10</v>
          </cell>
          <cell r="E565">
            <v>3.15E-2</v>
          </cell>
          <cell r="F565" t="str">
            <v>BCR</v>
          </cell>
          <cell r="G565">
            <v>-1</v>
          </cell>
          <cell r="H565">
            <v>362</v>
          </cell>
          <cell r="I565">
            <v>2003</v>
          </cell>
          <cell r="J565">
            <v>11</v>
          </cell>
          <cell r="K565">
            <v>0.315</v>
          </cell>
        </row>
        <row r="566">
          <cell r="A566">
            <v>37937</v>
          </cell>
          <cell r="B566" t="str">
            <v>CDB</v>
          </cell>
          <cell r="C566">
            <v>38467</v>
          </cell>
          <cell r="D566">
            <v>2</v>
          </cell>
          <cell r="E566">
            <v>3.6499999999999998E-2</v>
          </cell>
          <cell r="F566" t="str">
            <v>BCR</v>
          </cell>
          <cell r="G566">
            <v>-1</v>
          </cell>
          <cell r="H566">
            <v>530</v>
          </cell>
          <cell r="I566">
            <v>2003</v>
          </cell>
          <cell r="J566">
            <v>11</v>
          </cell>
          <cell r="K566">
            <v>7.2999999999999995E-2</v>
          </cell>
        </row>
        <row r="567">
          <cell r="A567">
            <v>37938</v>
          </cell>
          <cell r="B567" t="str">
            <v>CDB</v>
          </cell>
          <cell r="C567">
            <v>37944</v>
          </cell>
          <cell r="D567">
            <v>7</v>
          </cell>
          <cell r="E567">
            <v>2.4500000000000001E-2</v>
          </cell>
          <cell r="F567" t="str">
            <v>BCR</v>
          </cell>
          <cell r="G567">
            <v>-1</v>
          </cell>
          <cell r="H567">
            <v>6</v>
          </cell>
          <cell r="I567">
            <v>2003</v>
          </cell>
          <cell r="J567">
            <v>11</v>
          </cell>
          <cell r="K567">
            <v>0.17150000000000001</v>
          </cell>
        </row>
        <row r="568">
          <cell r="A568">
            <v>37938</v>
          </cell>
          <cell r="B568" t="str">
            <v>CDB</v>
          </cell>
          <cell r="C568">
            <v>37971</v>
          </cell>
          <cell r="D568">
            <v>20</v>
          </cell>
          <cell r="E568">
            <v>2.41E-2</v>
          </cell>
          <cell r="F568" t="str">
            <v>BCR</v>
          </cell>
          <cell r="G568">
            <v>-1</v>
          </cell>
          <cell r="H568">
            <v>33</v>
          </cell>
          <cell r="I568">
            <v>2003</v>
          </cell>
          <cell r="J568">
            <v>11</v>
          </cell>
          <cell r="K568">
            <v>0.48199999999999998</v>
          </cell>
        </row>
        <row r="569">
          <cell r="A569">
            <v>37938</v>
          </cell>
          <cell r="B569" t="str">
            <v>CDB</v>
          </cell>
          <cell r="C569">
            <v>38614</v>
          </cell>
          <cell r="D569">
            <v>3</v>
          </cell>
          <cell r="E569">
            <v>3.9E-2</v>
          </cell>
          <cell r="F569" t="str">
            <v>BCR</v>
          </cell>
          <cell r="G569">
            <v>-1</v>
          </cell>
          <cell r="H569">
            <v>676</v>
          </cell>
          <cell r="I569">
            <v>2003</v>
          </cell>
          <cell r="J569">
            <v>11</v>
          </cell>
          <cell r="K569">
            <v>0.11699999999999999</v>
          </cell>
        </row>
        <row r="570">
          <cell r="A570">
            <v>37939</v>
          </cell>
          <cell r="B570" t="str">
            <v>CDB</v>
          </cell>
          <cell r="C570">
            <v>38393</v>
          </cell>
          <cell r="D570">
            <v>1</v>
          </cell>
          <cell r="E570">
            <v>3.4000000000000002E-2</v>
          </cell>
          <cell r="F570" t="str">
            <v>BCR</v>
          </cell>
          <cell r="G570">
            <v>-1</v>
          </cell>
          <cell r="H570">
            <v>454</v>
          </cell>
          <cell r="I570">
            <v>2003</v>
          </cell>
          <cell r="J570">
            <v>11</v>
          </cell>
          <cell r="K570">
            <v>3.4000000000000002E-2</v>
          </cell>
        </row>
        <row r="571">
          <cell r="A571">
            <v>37942</v>
          </cell>
          <cell r="B571" t="str">
            <v>CDB</v>
          </cell>
          <cell r="C571">
            <v>38614</v>
          </cell>
          <cell r="D571">
            <v>3</v>
          </cell>
          <cell r="E571">
            <v>3.8399999999999997E-2</v>
          </cell>
          <cell r="F571" t="str">
            <v>BCR</v>
          </cell>
          <cell r="G571">
            <v>-1</v>
          </cell>
          <cell r="H571">
            <v>672</v>
          </cell>
          <cell r="I571">
            <v>2003</v>
          </cell>
          <cell r="J571">
            <v>11</v>
          </cell>
          <cell r="K571">
            <v>0.1152</v>
          </cell>
        </row>
        <row r="572">
          <cell r="A572">
            <v>37942</v>
          </cell>
          <cell r="B572" t="str">
            <v>CDB</v>
          </cell>
          <cell r="C572">
            <v>38985</v>
          </cell>
          <cell r="D572">
            <v>3</v>
          </cell>
          <cell r="E572">
            <v>4.8499999999999995E-2</v>
          </cell>
          <cell r="F572" t="str">
            <v>BCR</v>
          </cell>
          <cell r="G572">
            <v>-1</v>
          </cell>
          <cell r="H572">
            <v>1043</v>
          </cell>
          <cell r="I572">
            <v>2003</v>
          </cell>
          <cell r="J572">
            <v>11</v>
          </cell>
          <cell r="K572">
            <v>0.14549999999999999</v>
          </cell>
        </row>
        <row r="573">
          <cell r="A573">
            <v>37943</v>
          </cell>
          <cell r="B573" t="str">
            <v>CDB</v>
          </cell>
          <cell r="C573">
            <v>37964</v>
          </cell>
          <cell r="D573">
            <v>2.5</v>
          </cell>
          <cell r="E573">
            <v>2.46E-2</v>
          </cell>
          <cell r="F573" t="str">
            <v>BCR</v>
          </cell>
          <cell r="G573">
            <v>-1</v>
          </cell>
          <cell r="H573">
            <v>21</v>
          </cell>
          <cell r="I573">
            <v>2003</v>
          </cell>
          <cell r="J573">
            <v>11</v>
          </cell>
          <cell r="K573">
            <v>6.1499999999999999E-2</v>
          </cell>
        </row>
        <row r="574">
          <cell r="A574">
            <v>37943</v>
          </cell>
          <cell r="B574" t="str">
            <v>CDB</v>
          </cell>
          <cell r="C574">
            <v>38572</v>
          </cell>
          <cell r="D574">
            <v>2</v>
          </cell>
          <cell r="E574">
            <v>3.7999999999999999E-2</v>
          </cell>
          <cell r="F574" t="str">
            <v>BCR</v>
          </cell>
          <cell r="G574">
            <v>-1</v>
          </cell>
          <cell r="H574">
            <v>629</v>
          </cell>
          <cell r="I574">
            <v>2003</v>
          </cell>
          <cell r="J574">
            <v>11</v>
          </cell>
          <cell r="K574">
            <v>7.5999999999999998E-2</v>
          </cell>
        </row>
        <row r="575">
          <cell r="A575">
            <v>37944</v>
          </cell>
          <cell r="B575" t="str">
            <v>CDB</v>
          </cell>
          <cell r="C575">
            <v>38467</v>
          </cell>
          <cell r="D575">
            <v>24</v>
          </cell>
          <cell r="E575">
            <v>3.5200000000000002E-2</v>
          </cell>
          <cell r="F575" t="str">
            <v>BCR</v>
          </cell>
          <cell r="G575">
            <v>-1</v>
          </cell>
          <cell r="H575">
            <v>523</v>
          </cell>
          <cell r="I575">
            <v>2003</v>
          </cell>
          <cell r="J575">
            <v>11</v>
          </cell>
          <cell r="K575">
            <v>0.8448</v>
          </cell>
        </row>
        <row r="576">
          <cell r="A576">
            <v>37946</v>
          </cell>
          <cell r="B576" t="str">
            <v>CDB</v>
          </cell>
          <cell r="C576">
            <v>37964</v>
          </cell>
          <cell r="D576">
            <v>2.5</v>
          </cell>
          <cell r="E576">
            <v>2.46E-2</v>
          </cell>
          <cell r="F576" t="str">
            <v>BCR</v>
          </cell>
          <cell r="G576">
            <v>-1</v>
          </cell>
          <cell r="H576">
            <v>18</v>
          </cell>
          <cell r="I576">
            <v>2003</v>
          </cell>
          <cell r="J576">
            <v>11</v>
          </cell>
          <cell r="K576">
            <v>6.1499999999999999E-2</v>
          </cell>
        </row>
        <row r="577">
          <cell r="A577">
            <v>37952</v>
          </cell>
          <cell r="B577" t="str">
            <v>CDB</v>
          </cell>
          <cell r="C577">
            <v>37964</v>
          </cell>
          <cell r="D577">
            <v>7</v>
          </cell>
          <cell r="E577">
            <v>2.4500000000000001E-2</v>
          </cell>
          <cell r="F577" t="str">
            <v>BCR</v>
          </cell>
          <cell r="G577">
            <v>-1</v>
          </cell>
          <cell r="H577">
            <v>12</v>
          </cell>
          <cell r="I577">
            <v>2003</v>
          </cell>
          <cell r="J577">
            <v>11</v>
          </cell>
          <cell r="K577">
            <v>0.17150000000000001</v>
          </cell>
        </row>
        <row r="578">
          <cell r="A578">
            <v>37952</v>
          </cell>
          <cell r="B578" t="str">
            <v>CDB</v>
          </cell>
          <cell r="C578">
            <v>37966</v>
          </cell>
          <cell r="D578">
            <v>1</v>
          </cell>
          <cell r="E578">
            <v>2.5499999999999998E-2</v>
          </cell>
          <cell r="F578" t="str">
            <v>BCR</v>
          </cell>
          <cell r="G578">
            <v>-1</v>
          </cell>
          <cell r="H578">
            <v>14</v>
          </cell>
          <cell r="I578">
            <v>2003</v>
          </cell>
          <cell r="J578">
            <v>11</v>
          </cell>
          <cell r="K578">
            <v>2.5499999999999998E-2</v>
          </cell>
        </row>
        <row r="579">
          <cell r="A579">
            <v>37952</v>
          </cell>
          <cell r="B579" t="str">
            <v>CDB</v>
          </cell>
          <cell r="C579">
            <v>38027</v>
          </cell>
          <cell r="D579">
            <v>24</v>
          </cell>
          <cell r="E579">
            <v>2.9500000000000002E-2</v>
          </cell>
          <cell r="F579" t="str">
            <v>BCR</v>
          </cell>
          <cell r="G579">
            <v>-1</v>
          </cell>
          <cell r="H579">
            <v>75</v>
          </cell>
          <cell r="I579">
            <v>2003</v>
          </cell>
          <cell r="J579">
            <v>11</v>
          </cell>
          <cell r="K579">
            <v>0.70800000000000007</v>
          </cell>
        </row>
        <row r="580">
          <cell r="A580">
            <v>37952</v>
          </cell>
          <cell r="B580" t="str">
            <v>CDB</v>
          </cell>
          <cell r="C580">
            <v>38068</v>
          </cell>
          <cell r="D580">
            <v>2</v>
          </cell>
          <cell r="E580">
            <v>2.9500000000000002E-2</v>
          </cell>
          <cell r="F580" t="str">
            <v>BCR</v>
          </cell>
          <cell r="G580">
            <v>-1</v>
          </cell>
          <cell r="H580">
            <v>116</v>
          </cell>
          <cell r="I580">
            <v>2003</v>
          </cell>
          <cell r="J580">
            <v>11</v>
          </cell>
          <cell r="K580">
            <v>5.9000000000000004E-2</v>
          </cell>
        </row>
        <row r="581">
          <cell r="A581">
            <v>37956</v>
          </cell>
          <cell r="B581" t="str">
            <v>CDB</v>
          </cell>
          <cell r="C581">
            <v>37964</v>
          </cell>
          <cell r="D581">
            <v>15</v>
          </cell>
          <cell r="E581">
            <v>2.4500000000000001E-2</v>
          </cell>
          <cell r="F581" t="str">
            <v>BCR</v>
          </cell>
          <cell r="G581">
            <v>-1</v>
          </cell>
          <cell r="H581">
            <v>8</v>
          </cell>
          <cell r="I581">
            <v>2003</v>
          </cell>
          <cell r="J581">
            <v>12</v>
          </cell>
          <cell r="K581">
            <v>0.36749999999999999</v>
          </cell>
          <cell r="M581">
            <v>2.4500000000000002</v>
          </cell>
        </row>
        <row r="582">
          <cell r="A582">
            <v>37957</v>
          </cell>
          <cell r="B582" t="str">
            <v>CDB</v>
          </cell>
          <cell r="C582">
            <v>37964</v>
          </cell>
          <cell r="D582">
            <v>10</v>
          </cell>
          <cell r="E582">
            <v>2.4500000000000001E-2</v>
          </cell>
          <cell r="F582" t="str">
            <v>BCR</v>
          </cell>
          <cell r="G582">
            <v>-1</v>
          </cell>
          <cell r="H582">
            <v>7</v>
          </cell>
          <cell r="I582">
            <v>2003</v>
          </cell>
          <cell r="J582">
            <v>12</v>
          </cell>
          <cell r="K582">
            <v>0.245</v>
          </cell>
          <cell r="M582">
            <v>2.4500000000000002</v>
          </cell>
        </row>
        <row r="583">
          <cell r="A583">
            <v>37958</v>
          </cell>
          <cell r="B583" t="str">
            <v>CDB</v>
          </cell>
          <cell r="C583">
            <v>38393</v>
          </cell>
          <cell r="D583">
            <v>4</v>
          </cell>
          <cell r="E583">
            <v>3.5000000000000003E-2</v>
          </cell>
          <cell r="F583" t="str">
            <v>BCR</v>
          </cell>
          <cell r="G583">
            <v>-1</v>
          </cell>
          <cell r="H583">
            <v>435</v>
          </cell>
          <cell r="I583">
            <v>2003</v>
          </cell>
          <cell r="J583">
            <v>12</v>
          </cell>
          <cell r="K583">
            <v>0.14000000000000001</v>
          </cell>
          <cell r="M583">
            <v>3.5</v>
          </cell>
        </row>
        <row r="584">
          <cell r="A584">
            <v>37959</v>
          </cell>
          <cell r="B584" t="str">
            <v>CDB</v>
          </cell>
          <cell r="C584">
            <v>37964</v>
          </cell>
          <cell r="D584">
            <v>5</v>
          </cell>
          <cell r="E584">
            <v>2.4500000000000001E-2</v>
          </cell>
          <cell r="F584" t="str">
            <v>BCR</v>
          </cell>
          <cell r="G584">
            <v>-1</v>
          </cell>
          <cell r="H584">
            <v>5</v>
          </cell>
          <cell r="I584">
            <v>2003</v>
          </cell>
          <cell r="J584">
            <v>12</v>
          </cell>
          <cell r="K584">
            <v>0.1225</v>
          </cell>
          <cell r="M584">
            <v>2.4500000000000002</v>
          </cell>
        </row>
        <row r="585">
          <cell r="A585">
            <v>37960</v>
          </cell>
          <cell r="B585" t="str">
            <v>CDB</v>
          </cell>
          <cell r="C585">
            <v>38068</v>
          </cell>
          <cell r="D585">
            <v>4.5</v>
          </cell>
          <cell r="E585">
            <v>2.9500000000000002E-2</v>
          </cell>
          <cell r="F585" t="str">
            <v>BCR</v>
          </cell>
          <cell r="G585">
            <v>-1</v>
          </cell>
          <cell r="H585">
            <v>108</v>
          </cell>
          <cell r="I585">
            <v>2003</v>
          </cell>
          <cell r="J585">
            <v>12</v>
          </cell>
          <cell r="K585">
            <v>0.13275000000000001</v>
          </cell>
          <cell r="M585">
            <v>2.95</v>
          </cell>
        </row>
        <row r="586">
          <cell r="A586">
            <v>37960</v>
          </cell>
          <cell r="B586" t="str">
            <v>CDB</v>
          </cell>
          <cell r="C586">
            <v>38114</v>
          </cell>
          <cell r="D586">
            <v>2.2999999999999998</v>
          </cell>
          <cell r="E586">
            <v>0.03</v>
          </cell>
          <cell r="F586" t="str">
            <v>BCR</v>
          </cell>
          <cell r="G586">
            <v>-1</v>
          </cell>
          <cell r="H586">
            <v>154</v>
          </cell>
          <cell r="I586">
            <v>2003</v>
          </cell>
          <cell r="J586">
            <v>12</v>
          </cell>
          <cell r="K586">
            <v>6.8999999999999992E-2</v>
          </cell>
          <cell r="M586">
            <v>3</v>
          </cell>
        </row>
        <row r="587">
          <cell r="A587">
            <v>37960</v>
          </cell>
          <cell r="B587" t="str">
            <v>CDB</v>
          </cell>
          <cell r="C587">
            <v>38176</v>
          </cell>
          <cell r="D587">
            <v>9.1999999999999993</v>
          </cell>
          <cell r="E587">
            <v>3.0499999999999999E-2</v>
          </cell>
          <cell r="F587" t="str">
            <v>BCR</v>
          </cell>
          <cell r="G587">
            <v>-1</v>
          </cell>
          <cell r="H587">
            <v>216</v>
          </cell>
          <cell r="I587">
            <v>2003</v>
          </cell>
          <cell r="J587">
            <v>12</v>
          </cell>
          <cell r="K587">
            <v>0.28059999999999996</v>
          </cell>
          <cell r="M587">
            <v>3.05</v>
          </cell>
        </row>
        <row r="588">
          <cell r="A588">
            <v>37964</v>
          </cell>
          <cell r="B588" t="str">
            <v>CDB</v>
          </cell>
          <cell r="C588">
            <v>37971</v>
          </cell>
          <cell r="D588">
            <v>10</v>
          </cell>
          <cell r="E588">
            <v>2.4500000000000001E-2</v>
          </cell>
          <cell r="F588" t="str">
            <v>BCR</v>
          </cell>
          <cell r="G588">
            <v>-1</v>
          </cell>
          <cell r="H588">
            <v>7</v>
          </cell>
          <cell r="I588">
            <v>2003</v>
          </cell>
          <cell r="J588">
            <v>12</v>
          </cell>
          <cell r="K588">
            <v>0.245</v>
          </cell>
          <cell r="M588">
            <v>2.4500000000000002</v>
          </cell>
        </row>
        <row r="589">
          <cell r="A589">
            <v>37966</v>
          </cell>
          <cell r="B589" t="str">
            <v>CDB</v>
          </cell>
          <cell r="C589">
            <v>37971</v>
          </cell>
          <cell r="D589">
            <v>10.9</v>
          </cell>
          <cell r="E589">
            <v>2.4500000000000001E-2</v>
          </cell>
          <cell r="F589" t="str">
            <v>BCR</v>
          </cell>
          <cell r="G589">
            <v>-1</v>
          </cell>
          <cell r="H589">
            <v>5</v>
          </cell>
          <cell r="I589">
            <v>2003</v>
          </cell>
          <cell r="J589">
            <v>12</v>
          </cell>
          <cell r="K589">
            <v>0.26705000000000001</v>
          </cell>
          <cell r="M589">
            <v>2.4500000000000002</v>
          </cell>
        </row>
        <row r="590">
          <cell r="A590">
            <v>37967</v>
          </cell>
          <cell r="B590" t="str">
            <v>CDB</v>
          </cell>
          <cell r="C590">
            <v>37972</v>
          </cell>
          <cell r="D590">
            <v>9</v>
          </cell>
          <cell r="E590">
            <v>2.4500000000000001E-2</v>
          </cell>
          <cell r="F590" t="str">
            <v>BCR</v>
          </cell>
          <cell r="G590">
            <v>-1</v>
          </cell>
          <cell r="H590">
            <v>5</v>
          </cell>
          <cell r="I590">
            <v>2003</v>
          </cell>
          <cell r="J590">
            <v>12</v>
          </cell>
          <cell r="K590">
            <v>0.2205</v>
          </cell>
          <cell r="M590">
            <v>2.4500000000000002</v>
          </cell>
        </row>
        <row r="591">
          <cell r="A591">
            <v>37967</v>
          </cell>
          <cell r="B591" t="str">
            <v>CDB</v>
          </cell>
          <cell r="C591">
            <v>38068</v>
          </cell>
          <cell r="D591">
            <v>6</v>
          </cell>
          <cell r="E591">
            <v>2.9500000000000002E-2</v>
          </cell>
          <cell r="F591" t="str">
            <v>BCR</v>
          </cell>
          <cell r="G591">
            <v>-1</v>
          </cell>
          <cell r="H591">
            <v>101</v>
          </cell>
          <cell r="I591">
            <v>2003</v>
          </cell>
          <cell r="J591">
            <v>12</v>
          </cell>
          <cell r="K591">
            <v>0.17700000000000002</v>
          </cell>
          <cell r="M591">
            <v>2.95</v>
          </cell>
        </row>
        <row r="592">
          <cell r="A592">
            <v>37970</v>
          </cell>
          <cell r="B592" t="str">
            <v>CDB</v>
          </cell>
          <cell r="C592">
            <v>37971</v>
          </cell>
          <cell r="D592">
            <v>10</v>
          </cell>
          <cell r="E592">
            <v>2.4E-2</v>
          </cell>
          <cell r="F592" t="str">
            <v>BCR</v>
          </cell>
          <cell r="G592">
            <v>-1</v>
          </cell>
          <cell r="H592">
            <v>1</v>
          </cell>
          <cell r="I592">
            <v>2003</v>
          </cell>
          <cell r="J592">
            <v>12</v>
          </cell>
          <cell r="K592">
            <v>0.24</v>
          </cell>
          <cell r="M592">
            <v>2.4</v>
          </cell>
        </row>
        <row r="593">
          <cell r="A593">
            <v>37970</v>
          </cell>
          <cell r="B593" t="str">
            <v>CDB</v>
          </cell>
          <cell r="C593">
            <v>38027</v>
          </cell>
          <cell r="D593">
            <v>2</v>
          </cell>
          <cell r="E593">
            <v>2.7999999999999997E-2</v>
          </cell>
          <cell r="F593" t="str">
            <v>BCR</v>
          </cell>
          <cell r="G593">
            <v>-1</v>
          </cell>
          <cell r="H593">
            <v>57</v>
          </cell>
          <cell r="I593">
            <v>2003</v>
          </cell>
          <cell r="J593">
            <v>12</v>
          </cell>
          <cell r="K593">
            <v>5.5999999999999994E-2</v>
          </cell>
          <cell r="M593">
            <v>2.8</v>
          </cell>
        </row>
        <row r="594">
          <cell r="A594">
            <v>37970</v>
          </cell>
          <cell r="B594" t="str">
            <v>CDB</v>
          </cell>
          <cell r="C594">
            <v>38068</v>
          </cell>
          <cell r="D594">
            <v>5</v>
          </cell>
          <cell r="E594">
            <v>2.9500000000000002E-2</v>
          </cell>
          <cell r="F594" t="str">
            <v>BCR</v>
          </cell>
          <cell r="G594">
            <v>-1</v>
          </cell>
          <cell r="H594">
            <v>98</v>
          </cell>
          <cell r="I594">
            <v>2003</v>
          </cell>
          <cell r="J594">
            <v>12</v>
          </cell>
          <cell r="K594">
            <v>0.14750000000000002</v>
          </cell>
          <cell r="M594">
            <v>2.95</v>
          </cell>
        </row>
        <row r="595">
          <cell r="A595">
            <v>37970</v>
          </cell>
          <cell r="B595" t="str">
            <v>CDB</v>
          </cell>
          <cell r="C595">
            <v>38614</v>
          </cell>
          <cell r="D595">
            <v>3</v>
          </cell>
          <cell r="E595">
            <v>3.85E-2</v>
          </cell>
          <cell r="F595" t="str">
            <v>BCR</v>
          </cell>
          <cell r="G595">
            <v>-1</v>
          </cell>
          <cell r="H595">
            <v>644</v>
          </cell>
          <cell r="I595">
            <v>2003</v>
          </cell>
          <cell r="J595">
            <v>12</v>
          </cell>
          <cell r="K595">
            <v>0.11549999999999999</v>
          </cell>
          <cell r="M595">
            <v>3.85</v>
          </cell>
        </row>
        <row r="596">
          <cell r="A596">
            <v>37971</v>
          </cell>
          <cell r="B596" t="str">
            <v>CDB</v>
          </cell>
          <cell r="C596">
            <v>37995</v>
          </cell>
          <cell r="D596">
            <v>21</v>
          </cell>
          <cell r="E596">
            <v>2.4500000000000001E-2</v>
          </cell>
          <cell r="F596" t="str">
            <v>BCR</v>
          </cell>
          <cell r="G596">
            <v>-1</v>
          </cell>
          <cell r="H596">
            <v>24</v>
          </cell>
          <cell r="I596">
            <v>2003</v>
          </cell>
          <cell r="J596">
            <v>12</v>
          </cell>
          <cell r="K596">
            <v>0.51450000000000007</v>
          </cell>
          <cell r="M596">
            <v>2.4500000000000002</v>
          </cell>
        </row>
        <row r="597">
          <cell r="A597">
            <v>37972</v>
          </cell>
          <cell r="B597" t="str">
            <v>CDB</v>
          </cell>
          <cell r="C597">
            <v>37995</v>
          </cell>
          <cell r="D597">
            <v>10.3</v>
          </cell>
          <cell r="E597">
            <v>2.4199999999999999E-2</v>
          </cell>
          <cell r="F597" t="str">
            <v>BCR</v>
          </cell>
          <cell r="G597">
            <v>-1</v>
          </cell>
          <cell r="H597">
            <v>23</v>
          </cell>
          <cell r="I597">
            <v>2003</v>
          </cell>
          <cell r="J597">
            <v>12</v>
          </cell>
          <cell r="K597">
            <v>0.24926000000000001</v>
          </cell>
          <cell r="M597">
            <v>2.42</v>
          </cell>
        </row>
        <row r="598">
          <cell r="A598">
            <v>37972</v>
          </cell>
          <cell r="B598" t="str">
            <v>CDB</v>
          </cell>
          <cell r="C598">
            <v>38026</v>
          </cell>
          <cell r="D598">
            <v>1.4</v>
          </cell>
          <cell r="E598">
            <v>2.4500000000000001E-2</v>
          </cell>
          <cell r="F598" t="str">
            <v>BCR</v>
          </cell>
          <cell r="G598">
            <v>-1</v>
          </cell>
          <cell r="H598">
            <v>54</v>
          </cell>
          <cell r="I598">
            <v>2003</v>
          </cell>
          <cell r="J598">
            <v>12</v>
          </cell>
          <cell r="K598">
            <v>3.4299999999999997E-2</v>
          </cell>
          <cell r="M598">
            <v>2.4500000000000002</v>
          </cell>
        </row>
        <row r="599">
          <cell r="A599">
            <v>37972</v>
          </cell>
          <cell r="B599" t="str">
            <v>CDB</v>
          </cell>
          <cell r="C599">
            <v>38393</v>
          </cell>
          <cell r="D599">
            <v>1</v>
          </cell>
          <cell r="E599">
            <v>3.32E-2</v>
          </cell>
          <cell r="F599" t="str">
            <v>BCR</v>
          </cell>
          <cell r="G599">
            <v>-1</v>
          </cell>
          <cell r="H599">
            <v>421</v>
          </cell>
          <cell r="I599">
            <v>2003</v>
          </cell>
          <cell r="J599">
            <v>12</v>
          </cell>
          <cell r="K599">
            <v>3.32E-2</v>
          </cell>
          <cell r="M599">
            <v>3.32</v>
          </cell>
        </row>
        <row r="600">
          <cell r="A600">
            <v>37974</v>
          </cell>
          <cell r="B600" t="str">
            <v>CDB</v>
          </cell>
          <cell r="C600">
            <v>38393</v>
          </cell>
          <cell r="D600">
            <v>4</v>
          </cell>
          <cell r="E600">
            <v>3.2899999999999999E-2</v>
          </cell>
          <cell r="F600" t="str">
            <v>BCR</v>
          </cell>
          <cell r="G600">
            <v>-1</v>
          </cell>
          <cell r="H600">
            <v>419</v>
          </cell>
          <cell r="I600">
            <v>2003</v>
          </cell>
          <cell r="J600">
            <v>12</v>
          </cell>
          <cell r="K600">
            <v>0.13159999999999999</v>
          </cell>
          <cell r="M600">
            <v>3.29</v>
          </cell>
        </row>
        <row r="601">
          <cell r="A601">
            <v>37977</v>
          </cell>
          <cell r="B601" t="str">
            <v>CDB</v>
          </cell>
          <cell r="C601">
            <v>38467</v>
          </cell>
          <cell r="D601">
            <v>15</v>
          </cell>
          <cell r="E601">
            <v>3.5000000000000003E-2</v>
          </cell>
          <cell r="F601" t="str">
            <v>BCR</v>
          </cell>
          <cell r="G601">
            <v>-1</v>
          </cell>
          <cell r="H601">
            <v>490</v>
          </cell>
          <cell r="I601">
            <v>2003</v>
          </cell>
          <cell r="J601">
            <v>12</v>
          </cell>
          <cell r="K601">
            <v>0.52500000000000002</v>
          </cell>
          <cell r="M601">
            <v>3.5</v>
          </cell>
        </row>
        <row r="602">
          <cell r="A602">
            <v>37978</v>
          </cell>
          <cell r="B602" t="str">
            <v>CDB</v>
          </cell>
          <cell r="C602">
            <v>38467</v>
          </cell>
          <cell r="D602">
            <v>6</v>
          </cell>
          <cell r="E602">
            <v>3.5000000000000003E-2</v>
          </cell>
          <cell r="F602" t="str">
            <v>BCR</v>
          </cell>
          <cell r="G602">
            <v>-1</v>
          </cell>
          <cell r="H602">
            <v>489</v>
          </cell>
          <cell r="I602">
            <v>2003</v>
          </cell>
          <cell r="J602">
            <v>12</v>
          </cell>
          <cell r="K602">
            <v>0.21000000000000002</v>
          </cell>
          <cell r="M602">
            <v>3.5</v>
          </cell>
        </row>
        <row r="603">
          <cell r="A603">
            <v>37979</v>
          </cell>
          <cell r="B603" t="str">
            <v>CDB</v>
          </cell>
          <cell r="C603">
            <v>38393</v>
          </cell>
          <cell r="D603">
            <v>3</v>
          </cell>
          <cell r="E603">
            <v>3.3500000000000002E-2</v>
          </cell>
          <cell r="F603" t="str">
            <v>BCR</v>
          </cell>
          <cell r="G603">
            <v>-1</v>
          </cell>
          <cell r="H603">
            <v>414</v>
          </cell>
          <cell r="I603">
            <v>2003</v>
          </cell>
          <cell r="J603">
            <v>12</v>
          </cell>
          <cell r="K603">
            <v>0.10050000000000001</v>
          </cell>
          <cell r="M603">
            <v>3.35</v>
          </cell>
        </row>
        <row r="604">
          <cell r="A604">
            <v>37981</v>
          </cell>
          <cell r="B604" t="str">
            <v>CDB</v>
          </cell>
          <cell r="C604">
            <v>38614</v>
          </cell>
          <cell r="D604">
            <v>3</v>
          </cell>
          <cell r="E604">
            <v>3.8100000000000002E-2</v>
          </cell>
          <cell r="F604" t="str">
            <v>BCR</v>
          </cell>
          <cell r="G604">
            <v>-1</v>
          </cell>
          <cell r="H604">
            <v>633</v>
          </cell>
          <cell r="I604">
            <v>2003</v>
          </cell>
          <cell r="J604">
            <v>12</v>
          </cell>
          <cell r="K604">
            <v>0.11430000000000001</v>
          </cell>
          <cell r="M604">
            <v>3.81</v>
          </cell>
        </row>
        <row r="605">
          <cell r="A605">
            <v>37984</v>
          </cell>
          <cell r="B605" t="str">
            <v>CDB</v>
          </cell>
          <cell r="C605">
            <v>38092</v>
          </cell>
          <cell r="D605">
            <v>6</v>
          </cell>
          <cell r="E605">
            <v>2.6499999999999999E-2</v>
          </cell>
          <cell r="F605" t="str">
            <v>BCR</v>
          </cell>
          <cell r="G605">
            <v>-1</v>
          </cell>
          <cell r="H605">
            <v>108</v>
          </cell>
          <cell r="I605">
            <v>2003</v>
          </cell>
          <cell r="J605">
            <v>12</v>
          </cell>
          <cell r="K605">
            <v>0.159</v>
          </cell>
          <cell r="M605">
            <v>2.65</v>
          </cell>
        </row>
        <row r="606">
          <cell r="A606">
            <v>37984</v>
          </cell>
          <cell r="B606" t="str">
            <v>CDB</v>
          </cell>
          <cell r="C606">
            <v>38149</v>
          </cell>
          <cell r="D606">
            <v>5</v>
          </cell>
          <cell r="E606">
            <v>2.7000000000000003E-2</v>
          </cell>
          <cell r="F606" t="str">
            <v>BCR</v>
          </cell>
          <cell r="G606">
            <v>-1</v>
          </cell>
          <cell r="H606">
            <v>165</v>
          </cell>
          <cell r="I606">
            <v>2003</v>
          </cell>
          <cell r="J606">
            <v>12</v>
          </cell>
          <cell r="K606">
            <v>0.13500000000000001</v>
          </cell>
          <cell r="M606">
            <v>2.7</v>
          </cell>
        </row>
        <row r="607">
          <cell r="A607">
            <v>37985</v>
          </cell>
          <cell r="B607" t="str">
            <v>CDB</v>
          </cell>
          <cell r="C607">
            <v>38149</v>
          </cell>
          <cell r="D607">
            <v>5</v>
          </cell>
          <cell r="E607">
            <v>2.7000000000000003E-2</v>
          </cell>
          <cell r="F607" t="str">
            <v>BCR</v>
          </cell>
          <cell r="G607">
            <v>-1</v>
          </cell>
          <cell r="H607">
            <v>164</v>
          </cell>
          <cell r="I607">
            <v>2003</v>
          </cell>
          <cell r="J607">
            <v>12</v>
          </cell>
          <cell r="K607">
            <v>0.13500000000000001</v>
          </cell>
          <cell r="M607">
            <v>2.7</v>
          </cell>
        </row>
        <row r="608">
          <cell r="A608">
            <v>37985</v>
          </cell>
          <cell r="B608" t="str">
            <v>CDB</v>
          </cell>
          <cell r="C608">
            <v>38985</v>
          </cell>
          <cell r="D608">
            <v>18</v>
          </cell>
          <cell r="E608">
            <v>4.8499999999999995E-2</v>
          </cell>
          <cell r="F608" t="str">
            <v>BCR</v>
          </cell>
          <cell r="G608">
            <v>-1</v>
          </cell>
          <cell r="H608">
            <v>1000</v>
          </cell>
          <cell r="I608">
            <v>2003</v>
          </cell>
          <cell r="J608">
            <v>12</v>
          </cell>
          <cell r="K608">
            <v>0.87299999999999989</v>
          </cell>
          <cell r="M608">
            <v>4.8499999999999996</v>
          </cell>
        </row>
        <row r="609">
          <cell r="A609">
            <v>37988</v>
          </cell>
          <cell r="B609" t="str">
            <v>CDB</v>
          </cell>
          <cell r="C609">
            <v>38068</v>
          </cell>
          <cell r="D609">
            <v>9</v>
          </cell>
          <cell r="E609">
            <v>2.7200000000000002E-2</v>
          </cell>
          <cell r="F609" t="str">
            <v>BCR</v>
          </cell>
          <cell r="G609">
            <v>-1</v>
          </cell>
          <cell r="H609">
            <v>80</v>
          </cell>
          <cell r="I609">
            <v>2004</v>
          </cell>
          <cell r="J609">
            <v>1</v>
          </cell>
          <cell r="K609">
            <v>0.24480000000000002</v>
          </cell>
          <cell r="L609">
            <v>80</v>
          </cell>
          <cell r="M609">
            <v>2.72</v>
          </cell>
        </row>
        <row r="610">
          <cell r="A610">
            <v>37991</v>
          </cell>
          <cell r="B610" t="str">
            <v>CDB</v>
          </cell>
          <cell r="C610">
            <v>38149</v>
          </cell>
          <cell r="D610">
            <v>2</v>
          </cell>
          <cell r="E610">
            <v>2.75E-2</v>
          </cell>
          <cell r="F610" t="str">
            <v>BCR</v>
          </cell>
          <cell r="G610">
            <v>-1</v>
          </cell>
          <cell r="H610">
            <v>158</v>
          </cell>
          <cell r="I610">
            <v>2004</v>
          </cell>
          <cell r="J610">
            <v>1</v>
          </cell>
          <cell r="K610">
            <v>5.5E-2</v>
          </cell>
          <cell r="L610">
            <v>158</v>
          </cell>
          <cell r="M610">
            <v>2.75</v>
          </cell>
        </row>
        <row r="611">
          <cell r="A611">
            <v>37991</v>
          </cell>
          <cell r="B611" t="str">
            <v>CDB</v>
          </cell>
          <cell r="C611">
            <v>38182</v>
          </cell>
          <cell r="D611">
            <v>22</v>
          </cell>
          <cell r="E611">
            <v>2.8199999999999999E-2</v>
          </cell>
          <cell r="F611" t="str">
            <v>BCR</v>
          </cell>
          <cell r="G611">
            <v>-1</v>
          </cell>
          <cell r="H611">
            <v>191</v>
          </cell>
          <cell r="I611">
            <v>2004</v>
          </cell>
          <cell r="J611">
            <v>1</v>
          </cell>
          <cell r="K611">
            <v>0.62039999999999995</v>
          </cell>
          <cell r="L611">
            <v>191</v>
          </cell>
          <cell r="M611">
            <v>2.82</v>
          </cell>
        </row>
        <row r="612">
          <cell r="A612">
            <v>37991</v>
          </cell>
          <cell r="B612" t="str">
            <v>CDB</v>
          </cell>
          <cell r="C612">
            <v>38985</v>
          </cell>
          <cell r="D612">
            <v>7</v>
          </cell>
          <cell r="E612">
            <v>4.8600000000000004E-2</v>
          </cell>
          <cell r="F612" t="str">
            <v>BCR</v>
          </cell>
          <cell r="G612">
            <v>-1</v>
          </cell>
          <cell r="H612">
            <v>994</v>
          </cell>
          <cell r="I612">
            <v>2004</v>
          </cell>
          <cell r="J612">
            <v>1</v>
          </cell>
          <cell r="K612">
            <v>0.34020000000000006</v>
          </cell>
          <cell r="L612">
            <v>994</v>
          </cell>
          <cell r="M612">
            <v>4.8600000000000003</v>
          </cell>
        </row>
        <row r="613">
          <cell r="A613">
            <v>37992</v>
          </cell>
          <cell r="B613" t="str">
            <v>CDB</v>
          </cell>
          <cell r="C613">
            <v>38467</v>
          </cell>
          <cell r="D613">
            <v>3</v>
          </cell>
          <cell r="E613">
            <v>3.5000000000000003E-2</v>
          </cell>
          <cell r="F613" t="str">
            <v>BCR</v>
          </cell>
          <cell r="G613">
            <v>-1</v>
          </cell>
          <cell r="H613">
            <v>475</v>
          </cell>
          <cell r="I613">
            <v>2004</v>
          </cell>
          <cell r="J613">
            <v>1</v>
          </cell>
          <cell r="K613">
            <v>0.10500000000000001</v>
          </cell>
          <cell r="L613">
            <v>475</v>
          </cell>
          <cell r="M613">
            <v>3.5</v>
          </cell>
        </row>
        <row r="614">
          <cell r="A614">
            <v>37992</v>
          </cell>
          <cell r="B614" t="str">
            <v>CDB</v>
          </cell>
          <cell r="C614">
            <v>38709</v>
          </cell>
          <cell r="D614">
            <v>2</v>
          </cell>
          <cell r="E614">
            <v>3.9800000000000002E-2</v>
          </cell>
          <cell r="F614" t="str">
            <v>BCR</v>
          </cell>
          <cell r="G614">
            <v>-1</v>
          </cell>
          <cell r="H614">
            <v>717</v>
          </cell>
          <cell r="I614">
            <v>2004</v>
          </cell>
          <cell r="J614">
            <v>1</v>
          </cell>
          <cell r="K614">
            <v>7.9600000000000004E-2</v>
          </cell>
          <cell r="L614">
            <v>717</v>
          </cell>
          <cell r="M614">
            <v>3.98</v>
          </cell>
        </row>
        <row r="615">
          <cell r="A615">
            <v>37993</v>
          </cell>
          <cell r="B615" t="str">
            <v>CDB</v>
          </cell>
          <cell r="C615">
            <v>38026</v>
          </cell>
          <cell r="D615">
            <v>5</v>
          </cell>
          <cell r="E615">
            <v>2.4500000000000001E-2</v>
          </cell>
          <cell r="F615" t="str">
            <v>BCR</v>
          </cell>
          <cell r="G615">
            <v>-1</v>
          </cell>
          <cell r="H615">
            <v>33</v>
          </cell>
          <cell r="I615">
            <v>2004</v>
          </cell>
          <cell r="J615">
            <v>1</v>
          </cell>
          <cell r="K615">
            <v>0.1225</v>
          </cell>
          <cell r="L615">
            <v>33</v>
          </cell>
          <cell r="M615">
            <v>2.4500000000000002</v>
          </cell>
        </row>
        <row r="616">
          <cell r="A616">
            <v>37993</v>
          </cell>
          <cell r="B616" t="str">
            <v>CDB</v>
          </cell>
          <cell r="C616">
            <v>38299</v>
          </cell>
          <cell r="D616">
            <v>4</v>
          </cell>
          <cell r="E616">
            <v>2.9600000000000001E-2</v>
          </cell>
          <cell r="F616" t="str">
            <v>BCR</v>
          </cell>
          <cell r="G616">
            <v>-1</v>
          </cell>
          <cell r="H616">
            <v>306</v>
          </cell>
          <cell r="I616">
            <v>2004</v>
          </cell>
          <cell r="J616">
            <v>1</v>
          </cell>
          <cell r="K616">
            <v>0.11840000000000001</v>
          </cell>
          <cell r="L616">
            <v>306</v>
          </cell>
          <cell r="M616">
            <v>2.96</v>
          </cell>
        </row>
        <row r="617">
          <cell r="A617">
            <v>37993</v>
          </cell>
          <cell r="B617" t="str">
            <v>CDB</v>
          </cell>
          <cell r="C617">
            <v>38301</v>
          </cell>
          <cell r="D617">
            <v>2</v>
          </cell>
          <cell r="E617">
            <v>2.9600000000000001E-2</v>
          </cell>
          <cell r="F617" t="str">
            <v>BCR</v>
          </cell>
          <cell r="G617">
            <v>-1</v>
          </cell>
          <cell r="H617">
            <v>308</v>
          </cell>
          <cell r="I617">
            <v>2004</v>
          </cell>
          <cell r="J617">
            <v>1</v>
          </cell>
          <cell r="K617">
            <v>5.9200000000000003E-2</v>
          </cell>
          <cell r="L617">
            <v>308</v>
          </cell>
          <cell r="M617">
            <v>2.96</v>
          </cell>
        </row>
        <row r="618">
          <cell r="A618">
            <v>37993</v>
          </cell>
          <cell r="B618" t="str">
            <v>CDB</v>
          </cell>
          <cell r="C618">
            <v>38467</v>
          </cell>
          <cell r="D618">
            <v>2</v>
          </cell>
          <cell r="E618">
            <v>3.4000000000000002E-2</v>
          </cell>
          <cell r="F618" t="str">
            <v>BCR</v>
          </cell>
          <cell r="G618">
            <v>-1</v>
          </cell>
          <cell r="H618">
            <v>474</v>
          </cell>
          <cell r="I618">
            <v>2004</v>
          </cell>
          <cell r="J618">
            <v>1</v>
          </cell>
          <cell r="K618">
            <v>6.8000000000000005E-2</v>
          </cell>
          <cell r="L618">
            <v>474</v>
          </cell>
          <cell r="M618">
            <v>3.4</v>
          </cell>
        </row>
        <row r="619">
          <cell r="A619">
            <v>37993</v>
          </cell>
          <cell r="B619" t="str">
            <v>CDB</v>
          </cell>
          <cell r="C619">
            <v>38709</v>
          </cell>
          <cell r="D619">
            <v>2</v>
          </cell>
          <cell r="E619">
            <v>3.9300000000000002E-2</v>
          </cell>
          <cell r="F619" t="str">
            <v>BCR</v>
          </cell>
          <cell r="G619">
            <v>-1</v>
          </cell>
          <cell r="H619">
            <v>716</v>
          </cell>
          <cell r="I619">
            <v>2004</v>
          </cell>
          <cell r="J619">
            <v>1</v>
          </cell>
          <cell r="K619">
            <v>7.8600000000000003E-2</v>
          </cell>
          <cell r="L619">
            <v>716</v>
          </cell>
          <cell r="M619">
            <v>3.93</v>
          </cell>
        </row>
        <row r="620">
          <cell r="A620">
            <v>37993</v>
          </cell>
          <cell r="B620" t="str">
            <v>CDB</v>
          </cell>
          <cell r="C620">
            <v>38985</v>
          </cell>
          <cell r="D620">
            <v>1</v>
          </cell>
          <cell r="E620">
            <v>4.7500000000000001E-2</v>
          </cell>
          <cell r="F620" t="str">
            <v>BCR</v>
          </cell>
          <cell r="G620">
            <v>-1</v>
          </cell>
          <cell r="H620">
            <v>992</v>
          </cell>
          <cell r="I620">
            <v>2004</v>
          </cell>
          <cell r="J620">
            <v>1</v>
          </cell>
          <cell r="K620">
            <v>4.7500000000000001E-2</v>
          </cell>
          <cell r="L620">
            <v>992</v>
          </cell>
          <cell r="M620">
            <v>4.75</v>
          </cell>
        </row>
        <row r="621">
          <cell r="A621">
            <v>37994</v>
          </cell>
          <cell r="B621" t="str">
            <v>CDB</v>
          </cell>
          <cell r="C621">
            <v>38026</v>
          </cell>
          <cell r="D621">
            <v>2</v>
          </cell>
          <cell r="E621">
            <v>2.4E-2</v>
          </cell>
          <cell r="F621" t="str">
            <v>BCR</v>
          </cell>
          <cell r="G621">
            <v>-1</v>
          </cell>
          <cell r="H621">
            <v>32</v>
          </cell>
          <cell r="I621">
            <v>2004</v>
          </cell>
          <cell r="J621">
            <v>1</v>
          </cell>
          <cell r="K621">
            <v>4.8000000000000001E-2</v>
          </cell>
          <cell r="L621">
            <v>32</v>
          </cell>
          <cell r="M621">
            <v>2.4</v>
          </cell>
        </row>
        <row r="622">
          <cell r="A622">
            <v>37994</v>
          </cell>
          <cell r="B622" t="str">
            <v>CDB</v>
          </cell>
          <cell r="C622">
            <v>38054</v>
          </cell>
          <cell r="D622">
            <v>2</v>
          </cell>
          <cell r="E622">
            <v>2.4500000000000001E-2</v>
          </cell>
          <cell r="F622" t="str">
            <v>BCR</v>
          </cell>
          <cell r="G622">
            <v>-1</v>
          </cell>
          <cell r="H622">
            <v>60</v>
          </cell>
          <cell r="I622">
            <v>2004</v>
          </cell>
          <cell r="J622">
            <v>1</v>
          </cell>
          <cell r="K622">
            <v>4.9000000000000002E-2</v>
          </cell>
          <cell r="L622">
            <v>60</v>
          </cell>
          <cell r="M622">
            <v>2.4500000000000002</v>
          </cell>
        </row>
        <row r="623">
          <cell r="A623">
            <v>37994</v>
          </cell>
          <cell r="B623" t="str">
            <v>CDB</v>
          </cell>
          <cell r="C623">
            <v>38083</v>
          </cell>
          <cell r="D623">
            <v>2</v>
          </cell>
          <cell r="E623">
            <v>2.5000000000000001E-2</v>
          </cell>
          <cell r="F623" t="str">
            <v>BCR</v>
          </cell>
          <cell r="G623">
            <v>-1</v>
          </cell>
          <cell r="H623">
            <v>89</v>
          </cell>
          <cell r="I623">
            <v>2004</v>
          </cell>
          <cell r="J623">
            <v>1</v>
          </cell>
          <cell r="K623">
            <v>0.05</v>
          </cell>
          <cell r="L623">
            <v>89</v>
          </cell>
          <cell r="M623">
            <v>2.5</v>
          </cell>
        </row>
        <row r="624">
          <cell r="A624">
            <v>37995</v>
          </cell>
          <cell r="B624" t="str">
            <v>CDB</v>
          </cell>
          <cell r="C624">
            <v>38092</v>
          </cell>
          <cell r="D624">
            <v>6</v>
          </cell>
          <cell r="E624">
            <v>2.6499999999999999E-2</v>
          </cell>
          <cell r="F624" t="str">
            <v>BCR</v>
          </cell>
          <cell r="G624">
            <v>-1</v>
          </cell>
          <cell r="H624">
            <v>97</v>
          </cell>
          <cell r="I624">
            <v>2004</v>
          </cell>
          <cell r="J624">
            <v>1</v>
          </cell>
          <cell r="K624">
            <v>0.159</v>
          </cell>
          <cell r="L624">
            <v>97</v>
          </cell>
          <cell r="M624">
            <v>2.65</v>
          </cell>
        </row>
        <row r="625">
          <cell r="A625">
            <v>37998</v>
          </cell>
          <cell r="B625" t="str">
            <v>CDB</v>
          </cell>
          <cell r="C625">
            <v>38026</v>
          </cell>
          <cell r="D625">
            <v>5</v>
          </cell>
          <cell r="E625">
            <v>2.4E-2</v>
          </cell>
          <cell r="F625" t="str">
            <v>BCR</v>
          </cell>
          <cell r="G625">
            <v>-1</v>
          </cell>
          <cell r="H625">
            <v>28</v>
          </cell>
          <cell r="I625">
            <v>2004</v>
          </cell>
          <cell r="J625">
            <v>1</v>
          </cell>
          <cell r="K625">
            <v>0.12</v>
          </cell>
          <cell r="L625">
            <v>28</v>
          </cell>
          <cell r="M625">
            <v>2.4</v>
          </cell>
        </row>
        <row r="626">
          <cell r="A626">
            <v>37998</v>
          </cell>
          <cell r="B626" t="str">
            <v>CDB</v>
          </cell>
          <cell r="C626">
            <v>38344</v>
          </cell>
          <cell r="D626">
            <v>20</v>
          </cell>
          <cell r="E626">
            <v>3.1300000000000001E-2</v>
          </cell>
          <cell r="F626" t="str">
            <v>BCR</v>
          </cell>
          <cell r="G626">
            <v>-1</v>
          </cell>
          <cell r="H626">
            <v>346</v>
          </cell>
          <cell r="I626">
            <v>2004</v>
          </cell>
          <cell r="J626">
            <v>1</v>
          </cell>
          <cell r="K626">
            <v>0.626</v>
          </cell>
          <cell r="L626">
            <v>346</v>
          </cell>
          <cell r="M626">
            <v>3.13</v>
          </cell>
        </row>
        <row r="627">
          <cell r="A627">
            <v>37998</v>
          </cell>
          <cell r="B627" t="str">
            <v>CDB</v>
          </cell>
          <cell r="C627">
            <v>38393</v>
          </cell>
          <cell r="D627">
            <v>3</v>
          </cell>
          <cell r="E627">
            <v>3.3700000000000001E-2</v>
          </cell>
          <cell r="F627" t="str">
            <v>BCR</v>
          </cell>
          <cell r="G627">
            <v>-1</v>
          </cell>
          <cell r="H627">
            <v>395</v>
          </cell>
          <cell r="I627">
            <v>2004</v>
          </cell>
          <cell r="J627">
            <v>1</v>
          </cell>
          <cell r="K627">
            <v>0.1011</v>
          </cell>
          <cell r="L627">
            <v>395</v>
          </cell>
          <cell r="M627">
            <v>3.37</v>
          </cell>
        </row>
        <row r="628">
          <cell r="A628">
            <v>37999</v>
          </cell>
          <cell r="B628" t="str">
            <v>CDB</v>
          </cell>
          <cell r="C628">
            <v>38000</v>
          </cell>
          <cell r="D628">
            <v>21.4</v>
          </cell>
          <cell r="E628">
            <v>2.4399999999999998E-2</v>
          </cell>
          <cell r="F628" t="str">
            <v>BCR</v>
          </cell>
          <cell r="G628">
            <v>-1</v>
          </cell>
          <cell r="H628">
            <v>1</v>
          </cell>
          <cell r="I628">
            <v>2004</v>
          </cell>
          <cell r="J628">
            <v>1</v>
          </cell>
          <cell r="K628">
            <v>0.52215999999999996</v>
          </cell>
          <cell r="L628">
            <v>1</v>
          </cell>
          <cell r="M628">
            <v>2.44</v>
          </cell>
        </row>
        <row r="629">
          <cell r="A629">
            <v>37999</v>
          </cell>
          <cell r="B629" t="str">
            <v>CDB</v>
          </cell>
          <cell r="C629">
            <v>38001</v>
          </cell>
          <cell r="D629">
            <v>3</v>
          </cell>
          <cell r="E629">
            <v>2.5000000000000001E-2</v>
          </cell>
          <cell r="F629" t="str">
            <v>BCR</v>
          </cell>
          <cell r="G629">
            <v>-1</v>
          </cell>
          <cell r="H629">
            <v>2</v>
          </cell>
          <cell r="I629">
            <v>2004</v>
          </cell>
          <cell r="J629">
            <v>1</v>
          </cell>
          <cell r="K629">
            <v>7.5000000000000011E-2</v>
          </cell>
          <cell r="L629">
            <v>2</v>
          </cell>
          <cell r="M629">
            <v>2.5</v>
          </cell>
        </row>
        <row r="630">
          <cell r="A630">
            <v>37999</v>
          </cell>
          <cell r="B630" t="str">
            <v>CDB</v>
          </cell>
          <cell r="C630">
            <v>38002</v>
          </cell>
          <cell r="D630">
            <v>18</v>
          </cell>
          <cell r="E630">
            <v>2.5000000000000001E-2</v>
          </cell>
          <cell r="F630" t="str">
            <v>BCR</v>
          </cell>
          <cell r="G630">
            <v>-1</v>
          </cell>
          <cell r="H630">
            <v>3</v>
          </cell>
          <cell r="I630">
            <v>2004</v>
          </cell>
          <cell r="J630">
            <v>1</v>
          </cell>
          <cell r="K630">
            <v>0.45</v>
          </cell>
          <cell r="L630">
            <v>3</v>
          </cell>
          <cell r="M630">
            <v>2.5</v>
          </cell>
        </row>
        <row r="631">
          <cell r="A631">
            <v>37999</v>
          </cell>
          <cell r="B631" t="str">
            <v>CDB</v>
          </cell>
          <cell r="C631">
            <v>38027</v>
          </cell>
          <cell r="D631">
            <v>25</v>
          </cell>
          <cell r="E631">
            <v>2.4900000000000002E-2</v>
          </cell>
          <cell r="F631" t="str">
            <v>BCR</v>
          </cell>
          <cell r="G631">
            <v>-1</v>
          </cell>
          <cell r="H631">
            <v>28</v>
          </cell>
          <cell r="I631">
            <v>2004</v>
          </cell>
          <cell r="J631">
            <v>1</v>
          </cell>
          <cell r="K631">
            <v>0.62250000000000005</v>
          </cell>
          <cell r="L631">
            <v>28</v>
          </cell>
          <cell r="M631">
            <v>2.4900000000000002</v>
          </cell>
        </row>
        <row r="632">
          <cell r="A632">
            <v>37999</v>
          </cell>
          <cell r="B632" t="str">
            <v>CDB</v>
          </cell>
          <cell r="C632">
            <v>38068</v>
          </cell>
          <cell r="D632">
            <v>2</v>
          </cell>
          <cell r="E632">
            <v>2.5000000000000001E-2</v>
          </cell>
          <cell r="F632" t="str">
            <v>BCR</v>
          </cell>
          <cell r="G632">
            <v>-1</v>
          </cell>
          <cell r="H632">
            <v>69</v>
          </cell>
          <cell r="I632">
            <v>2004</v>
          </cell>
          <cell r="J632">
            <v>1</v>
          </cell>
          <cell r="K632">
            <v>0.05</v>
          </cell>
          <cell r="L632">
            <v>69</v>
          </cell>
          <cell r="M632">
            <v>2.5</v>
          </cell>
        </row>
        <row r="633">
          <cell r="A633">
            <v>37999</v>
          </cell>
          <cell r="B633" t="str">
            <v>CDB</v>
          </cell>
          <cell r="C633">
            <v>38247</v>
          </cell>
          <cell r="D633">
            <v>10</v>
          </cell>
          <cell r="E633">
            <v>3.04E-2</v>
          </cell>
          <cell r="F633" t="str">
            <v>BCR</v>
          </cell>
          <cell r="G633">
            <v>-1</v>
          </cell>
          <cell r="H633">
            <v>248</v>
          </cell>
          <cell r="I633">
            <v>2004</v>
          </cell>
          <cell r="J633">
            <v>1</v>
          </cell>
          <cell r="K633">
            <v>0.30399999999999999</v>
          </cell>
          <cell r="L633">
            <v>248</v>
          </cell>
          <cell r="M633">
            <v>3.04</v>
          </cell>
        </row>
        <row r="634">
          <cell r="A634">
            <v>37999</v>
          </cell>
          <cell r="B634" t="str">
            <v>CDB</v>
          </cell>
          <cell r="C634">
            <v>38344</v>
          </cell>
          <cell r="D634">
            <v>2</v>
          </cell>
          <cell r="E634">
            <v>3.15E-2</v>
          </cell>
          <cell r="F634" t="str">
            <v>BCR</v>
          </cell>
          <cell r="G634">
            <v>-1</v>
          </cell>
          <cell r="H634">
            <v>345</v>
          </cell>
          <cell r="I634">
            <v>2004</v>
          </cell>
          <cell r="J634">
            <v>1</v>
          </cell>
          <cell r="K634">
            <v>6.3E-2</v>
          </cell>
          <cell r="L634">
            <v>345</v>
          </cell>
          <cell r="M634">
            <v>3.15</v>
          </cell>
        </row>
        <row r="635">
          <cell r="A635">
            <v>37999</v>
          </cell>
          <cell r="B635" t="str">
            <v>CDB</v>
          </cell>
          <cell r="C635">
            <v>38393</v>
          </cell>
          <cell r="D635">
            <v>7</v>
          </cell>
          <cell r="E635">
            <v>3.2500000000000001E-2</v>
          </cell>
          <cell r="F635" t="str">
            <v>BCR</v>
          </cell>
          <cell r="G635">
            <v>-1</v>
          </cell>
          <cell r="H635">
            <v>394</v>
          </cell>
          <cell r="I635">
            <v>2004</v>
          </cell>
          <cell r="J635">
            <v>1</v>
          </cell>
          <cell r="K635">
            <v>0.22750000000000001</v>
          </cell>
          <cell r="L635">
            <v>394</v>
          </cell>
          <cell r="M635">
            <v>3.25</v>
          </cell>
        </row>
        <row r="636">
          <cell r="A636">
            <v>37999</v>
          </cell>
          <cell r="B636" t="str">
            <v>CDB</v>
          </cell>
          <cell r="C636">
            <v>38467</v>
          </cell>
          <cell r="D636">
            <v>10</v>
          </cell>
          <cell r="E636">
            <v>3.4000000000000002E-2</v>
          </cell>
          <cell r="F636" t="str">
            <v>BCR</v>
          </cell>
          <cell r="G636">
            <v>-1</v>
          </cell>
          <cell r="H636">
            <v>468</v>
          </cell>
          <cell r="I636">
            <v>2004</v>
          </cell>
          <cell r="J636">
            <v>1</v>
          </cell>
          <cell r="K636">
            <v>0.34</v>
          </cell>
          <cell r="L636">
            <v>468</v>
          </cell>
          <cell r="M636">
            <v>3.4</v>
          </cell>
        </row>
        <row r="637">
          <cell r="A637">
            <v>37999</v>
          </cell>
          <cell r="B637" t="str">
            <v>CDB</v>
          </cell>
          <cell r="C637">
            <v>38544</v>
          </cell>
          <cell r="D637">
            <v>4</v>
          </cell>
          <cell r="E637">
            <v>3.5000000000000003E-2</v>
          </cell>
          <cell r="F637" t="str">
            <v>BCR</v>
          </cell>
          <cell r="G637">
            <v>-1</v>
          </cell>
          <cell r="H637">
            <v>545</v>
          </cell>
          <cell r="I637">
            <v>2004</v>
          </cell>
          <cell r="J637">
            <v>1</v>
          </cell>
          <cell r="K637">
            <v>0.14000000000000001</v>
          </cell>
          <cell r="L637">
            <v>545</v>
          </cell>
          <cell r="M637">
            <v>3.5</v>
          </cell>
        </row>
        <row r="638">
          <cell r="A638">
            <v>37999</v>
          </cell>
          <cell r="B638" t="str">
            <v>CDB</v>
          </cell>
          <cell r="C638">
            <v>38985</v>
          </cell>
          <cell r="D638">
            <v>2</v>
          </cell>
          <cell r="E638">
            <v>4.6799999999999994E-2</v>
          </cell>
          <cell r="F638" t="str">
            <v>BCR</v>
          </cell>
          <cell r="G638">
            <v>-1</v>
          </cell>
          <cell r="H638">
            <v>986</v>
          </cell>
          <cell r="I638">
            <v>2004</v>
          </cell>
          <cell r="J638">
            <v>1</v>
          </cell>
          <cell r="K638">
            <v>9.3599999999999989E-2</v>
          </cell>
          <cell r="L638">
            <v>986</v>
          </cell>
          <cell r="M638">
            <v>4.68</v>
          </cell>
        </row>
        <row r="639">
          <cell r="A639">
            <v>38000</v>
          </cell>
          <cell r="B639" t="str">
            <v>CDB</v>
          </cell>
          <cell r="C639">
            <v>38001</v>
          </cell>
          <cell r="D639">
            <v>9</v>
          </cell>
          <cell r="E639">
            <v>2.5000000000000001E-2</v>
          </cell>
          <cell r="F639" t="str">
            <v>BCR</v>
          </cell>
          <cell r="G639">
            <v>-1</v>
          </cell>
          <cell r="H639">
            <v>1</v>
          </cell>
          <cell r="I639">
            <v>2004</v>
          </cell>
          <cell r="J639">
            <v>1</v>
          </cell>
          <cell r="K639">
            <v>0.22500000000000001</v>
          </cell>
          <cell r="L639">
            <v>1</v>
          </cell>
          <cell r="M639">
            <v>2.5</v>
          </cell>
        </row>
        <row r="640">
          <cell r="A640">
            <v>38000</v>
          </cell>
          <cell r="B640" t="str">
            <v>CDB</v>
          </cell>
          <cell r="C640">
            <v>38002</v>
          </cell>
          <cell r="D640">
            <v>10</v>
          </cell>
          <cell r="E640">
            <v>2.5000000000000001E-2</v>
          </cell>
          <cell r="F640" t="str">
            <v>BCR</v>
          </cell>
          <cell r="G640">
            <v>-1</v>
          </cell>
          <cell r="H640">
            <v>2</v>
          </cell>
          <cell r="I640">
            <v>2004</v>
          </cell>
          <cell r="J640">
            <v>1</v>
          </cell>
          <cell r="K640">
            <v>0.25</v>
          </cell>
          <cell r="L640">
            <v>2</v>
          </cell>
          <cell r="M640">
            <v>2.5</v>
          </cell>
        </row>
        <row r="641">
          <cell r="A641">
            <v>38000</v>
          </cell>
          <cell r="B641" t="str">
            <v>CDB</v>
          </cell>
          <cell r="C641">
            <v>38027</v>
          </cell>
          <cell r="D641">
            <v>2</v>
          </cell>
          <cell r="E641">
            <v>2.5099999999999997E-2</v>
          </cell>
          <cell r="F641" t="str">
            <v>BCR</v>
          </cell>
          <cell r="G641">
            <v>-1</v>
          </cell>
          <cell r="H641">
            <v>27</v>
          </cell>
          <cell r="I641">
            <v>2004</v>
          </cell>
          <cell r="J641">
            <v>1</v>
          </cell>
          <cell r="K641">
            <v>5.0199999999999995E-2</v>
          </cell>
          <cell r="L641">
            <v>27</v>
          </cell>
          <cell r="M641">
            <v>2.5099999999999998</v>
          </cell>
        </row>
        <row r="642">
          <cell r="A642">
            <v>38000</v>
          </cell>
          <cell r="B642" t="str">
            <v>CDB</v>
          </cell>
          <cell r="C642">
            <v>38365</v>
          </cell>
          <cell r="D642">
            <v>7</v>
          </cell>
          <cell r="E642">
            <v>3.2899999999999999E-2</v>
          </cell>
          <cell r="F642" t="str">
            <v>BCR</v>
          </cell>
          <cell r="G642">
            <v>-1</v>
          </cell>
          <cell r="H642">
            <v>365</v>
          </cell>
          <cell r="I642">
            <v>2004</v>
          </cell>
          <cell r="J642">
            <v>1</v>
          </cell>
          <cell r="K642">
            <v>0.2303</v>
          </cell>
          <cell r="L642">
            <v>365</v>
          </cell>
          <cell r="M642">
            <v>3.29</v>
          </cell>
        </row>
        <row r="643">
          <cell r="A643">
            <v>38000</v>
          </cell>
          <cell r="B643" t="str">
            <v>CDB</v>
          </cell>
          <cell r="C643">
            <v>38393</v>
          </cell>
          <cell r="D643">
            <v>7</v>
          </cell>
          <cell r="E643">
            <v>3.2599999999999997E-2</v>
          </cell>
          <cell r="F643" t="str">
            <v>BCR</v>
          </cell>
          <cell r="G643">
            <v>-1</v>
          </cell>
          <cell r="H643">
            <v>393</v>
          </cell>
          <cell r="I643">
            <v>2004</v>
          </cell>
          <cell r="J643">
            <v>1</v>
          </cell>
          <cell r="K643">
            <v>0.22819999999999999</v>
          </cell>
          <cell r="L643">
            <v>393</v>
          </cell>
          <cell r="M643">
            <v>3.26</v>
          </cell>
        </row>
        <row r="644">
          <cell r="A644">
            <v>38001</v>
          </cell>
          <cell r="B644" t="str">
            <v>CDB</v>
          </cell>
          <cell r="C644">
            <v>38002</v>
          </cell>
          <cell r="D644">
            <v>9</v>
          </cell>
          <cell r="E644">
            <v>2.5000000000000001E-2</v>
          </cell>
          <cell r="F644" t="str">
            <v>BCR</v>
          </cell>
          <cell r="G644">
            <v>-1</v>
          </cell>
          <cell r="H644">
            <v>1</v>
          </cell>
          <cell r="I644">
            <v>2004</v>
          </cell>
          <cell r="J644">
            <v>1</v>
          </cell>
          <cell r="K644">
            <v>0.22500000000000001</v>
          </cell>
          <cell r="L644">
            <v>1</v>
          </cell>
          <cell r="M644">
            <v>2.5</v>
          </cell>
        </row>
        <row r="645">
          <cell r="A645">
            <v>38001</v>
          </cell>
          <cell r="B645" t="str">
            <v>CDB</v>
          </cell>
          <cell r="C645">
            <v>38026</v>
          </cell>
          <cell r="D645">
            <v>3.5</v>
          </cell>
          <cell r="E645">
            <v>2.5499999999999998E-2</v>
          </cell>
          <cell r="F645" t="str">
            <v>BCR</v>
          </cell>
          <cell r="G645">
            <v>-1</v>
          </cell>
          <cell r="H645">
            <v>25</v>
          </cell>
          <cell r="I645">
            <v>2004</v>
          </cell>
          <cell r="J645">
            <v>1</v>
          </cell>
          <cell r="K645">
            <v>8.9249999999999996E-2</v>
          </cell>
          <cell r="L645">
            <v>25</v>
          </cell>
          <cell r="M645">
            <v>2.5499999999999998</v>
          </cell>
        </row>
        <row r="646">
          <cell r="A646">
            <v>38001</v>
          </cell>
          <cell r="B646" t="str">
            <v>CDB</v>
          </cell>
          <cell r="C646">
            <v>38467</v>
          </cell>
          <cell r="D646">
            <v>20</v>
          </cell>
          <cell r="E646">
            <v>3.61E-2</v>
          </cell>
          <cell r="F646" t="str">
            <v>BCR</v>
          </cell>
          <cell r="G646">
            <v>-1</v>
          </cell>
          <cell r="H646">
            <v>466</v>
          </cell>
          <cell r="I646">
            <v>2004</v>
          </cell>
          <cell r="J646">
            <v>1</v>
          </cell>
          <cell r="K646">
            <v>0.72199999999999998</v>
          </cell>
          <cell r="L646">
            <v>466</v>
          </cell>
          <cell r="M646">
            <v>3.61</v>
          </cell>
        </row>
        <row r="647">
          <cell r="A647">
            <v>38002</v>
          </cell>
          <cell r="B647" t="str">
            <v>CDB</v>
          </cell>
          <cell r="C647">
            <v>38005</v>
          </cell>
          <cell r="D647">
            <v>3</v>
          </cell>
          <cell r="E647">
            <v>2.5000000000000001E-2</v>
          </cell>
          <cell r="F647" t="str">
            <v>BCR</v>
          </cell>
          <cell r="G647">
            <v>-1</v>
          </cell>
          <cell r="H647">
            <v>3</v>
          </cell>
          <cell r="I647">
            <v>2004</v>
          </cell>
          <cell r="J647">
            <v>1</v>
          </cell>
          <cell r="K647">
            <v>7.5000000000000011E-2</v>
          </cell>
          <cell r="L647">
            <v>3</v>
          </cell>
          <cell r="M647">
            <v>2.5</v>
          </cell>
        </row>
        <row r="648">
          <cell r="A648">
            <v>38002</v>
          </cell>
          <cell r="B648" t="str">
            <v>CDB</v>
          </cell>
          <cell r="C648">
            <v>38182</v>
          </cell>
          <cell r="D648">
            <v>3</v>
          </cell>
          <cell r="E648">
            <v>2.76E-2</v>
          </cell>
          <cell r="F648" t="str">
            <v>BCR</v>
          </cell>
          <cell r="G648">
            <v>-1</v>
          </cell>
          <cell r="H648">
            <v>180</v>
          </cell>
          <cell r="I648">
            <v>2004</v>
          </cell>
          <cell r="J648">
            <v>1</v>
          </cell>
          <cell r="K648">
            <v>8.2799999999999999E-2</v>
          </cell>
          <cell r="L648">
            <v>180</v>
          </cell>
          <cell r="M648">
            <v>2.76</v>
          </cell>
        </row>
        <row r="649">
          <cell r="A649">
            <v>38002</v>
          </cell>
          <cell r="B649" t="str">
            <v>CDB</v>
          </cell>
          <cell r="C649">
            <v>38271</v>
          </cell>
          <cell r="D649">
            <v>2</v>
          </cell>
          <cell r="E649">
            <v>3.0499999999999999E-2</v>
          </cell>
          <cell r="F649" t="str">
            <v>BCR</v>
          </cell>
          <cell r="G649">
            <v>-1</v>
          </cell>
          <cell r="H649">
            <v>269</v>
          </cell>
          <cell r="I649">
            <v>2004</v>
          </cell>
          <cell r="J649">
            <v>1</v>
          </cell>
          <cell r="K649">
            <v>6.0999999999999999E-2</v>
          </cell>
          <cell r="L649">
            <v>269</v>
          </cell>
          <cell r="M649">
            <v>3.05</v>
          </cell>
        </row>
        <row r="650">
          <cell r="A650">
            <v>38005</v>
          </cell>
          <cell r="B650" t="str">
            <v>CDB</v>
          </cell>
          <cell r="C650">
            <v>38027</v>
          </cell>
          <cell r="D650">
            <v>32</v>
          </cell>
          <cell r="E650">
            <v>2.6000000000000002E-2</v>
          </cell>
          <cell r="F650" t="str">
            <v>BCR</v>
          </cell>
          <cell r="G650">
            <v>-1</v>
          </cell>
          <cell r="H650">
            <v>22</v>
          </cell>
          <cell r="I650">
            <v>2004</v>
          </cell>
          <cell r="J650">
            <v>1</v>
          </cell>
          <cell r="K650">
            <v>0.83200000000000007</v>
          </cell>
          <cell r="L650">
            <v>22</v>
          </cell>
          <cell r="M650">
            <v>2.6</v>
          </cell>
        </row>
        <row r="651">
          <cell r="A651">
            <v>38005</v>
          </cell>
          <cell r="B651" t="str">
            <v>CDB</v>
          </cell>
          <cell r="C651">
            <v>38985</v>
          </cell>
          <cell r="D651">
            <v>2</v>
          </cell>
          <cell r="E651">
            <v>4.7100000000000003E-2</v>
          </cell>
          <cell r="F651" t="str">
            <v>BCR</v>
          </cell>
          <cell r="G651">
            <v>-1</v>
          </cell>
          <cell r="H651">
            <v>980</v>
          </cell>
          <cell r="I651">
            <v>2004</v>
          </cell>
          <cell r="J651">
            <v>1</v>
          </cell>
          <cell r="K651">
            <v>9.4200000000000006E-2</v>
          </cell>
          <cell r="L651">
            <v>980</v>
          </cell>
          <cell r="M651">
            <v>4.71</v>
          </cell>
        </row>
        <row r="652">
          <cell r="A652">
            <v>38006</v>
          </cell>
          <cell r="B652" t="str">
            <v>CDB</v>
          </cell>
          <cell r="C652">
            <v>38012</v>
          </cell>
          <cell r="D652">
            <v>6.2</v>
          </cell>
          <cell r="E652">
            <v>2.5000000000000001E-2</v>
          </cell>
          <cell r="F652" t="str">
            <v>BCR</v>
          </cell>
          <cell r="G652">
            <v>-1</v>
          </cell>
          <cell r="H652">
            <v>6</v>
          </cell>
          <cell r="I652">
            <v>2004</v>
          </cell>
          <cell r="J652">
            <v>1</v>
          </cell>
          <cell r="K652">
            <v>0.15500000000000003</v>
          </cell>
          <cell r="L652">
            <v>6</v>
          </cell>
          <cell r="M652">
            <v>2.5</v>
          </cell>
        </row>
        <row r="653">
          <cell r="A653">
            <v>38006</v>
          </cell>
          <cell r="B653" t="str">
            <v>CDB</v>
          </cell>
          <cell r="C653">
            <v>38279</v>
          </cell>
          <cell r="D653">
            <v>11</v>
          </cell>
          <cell r="E653">
            <v>3.1200000000000002E-2</v>
          </cell>
          <cell r="F653" t="str">
            <v>BCR</v>
          </cell>
          <cell r="G653">
            <v>-1</v>
          </cell>
          <cell r="H653">
            <v>273</v>
          </cell>
          <cell r="I653">
            <v>2004</v>
          </cell>
          <cell r="J653">
            <v>1</v>
          </cell>
          <cell r="K653">
            <v>0.34320000000000001</v>
          </cell>
          <cell r="L653">
            <v>273</v>
          </cell>
          <cell r="M653">
            <v>3.12</v>
          </cell>
        </row>
        <row r="654">
          <cell r="A654">
            <v>38006</v>
          </cell>
          <cell r="B654" t="str">
            <v>CDB</v>
          </cell>
          <cell r="C654">
            <v>38365</v>
          </cell>
          <cell r="D654">
            <v>15</v>
          </cell>
          <cell r="E654">
            <v>3.2599999999999997E-2</v>
          </cell>
          <cell r="F654" t="str">
            <v>BCR</v>
          </cell>
          <cell r="G654">
            <v>-1</v>
          </cell>
          <cell r="H654">
            <v>359</v>
          </cell>
          <cell r="I654">
            <v>2004</v>
          </cell>
          <cell r="J654">
            <v>1</v>
          </cell>
          <cell r="K654">
            <v>0.48899999999999993</v>
          </cell>
          <cell r="L654">
            <v>359</v>
          </cell>
          <cell r="M654">
            <v>3.26</v>
          </cell>
        </row>
        <row r="655">
          <cell r="A655">
            <v>38006</v>
          </cell>
          <cell r="B655" t="str">
            <v>CDB</v>
          </cell>
          <cell r="C655">
            <v>38985</v>
          </cell>
          <cell r="D655">
            <v>2</v>
          </cell>
          <cell r="E655">
            <v>4.7300000000000002E-2</v>
          </cell>
          <cell r="F655" t="str">
            <v>BCR</v>
          </cell>
          <cell r="G655">
            <v>-1</v>
          </cell>
          <cell r="H655">
            <v>979</v>
          </cell>
          <cell r="I655">
            <v>2004</v>
          </cell>
          <cell r="J655">
            <v>1</v>
          </cell>
          <cell r="K655">
            <v>9.4600000000000004E-2</v>
          </cell>
          <cell r="L655">
            <v>979</v>
          </cell>
          <cell r="M655">
            <v>4.7300000000000004</v>
          </cell>
        </row>
        <row r="656">
          <cell r="A656">
            <v>38007</v>
          </cell>
          <cell r="B656" t="str">
            <v>CDB</v>
          </cell>
          <cell r="C656">
            <v>38279</v>
          </cell>
          <cell r="D656">
            <v>1.5</v>
          </cell>
          <cell r="E656">
            <v>3.2199999999999999E-2</v>
          </cell>
          <cell r="F656" t="str">
            <v>BCR</v>
          </cell>
          <cell r="G656">
            <v>-1</v>
          </cell>
          <cell r="H656">
            <v>272</v>
          </cell>
          <cell r="I656">
            <v>2004</v>
          </cell>
          <cell r="J656">
            <v>1</v>
          </cell>
          <cell r="K656">
            <v>4.8299999999999996E-2</v>
          </cell>
          <cell r="L656">
            <v>272</v>
          </cell>
          <cell r="M656">
            <v>3.22</v>
          </cell>
        </row>
        <row r="657">
          <cell r="A657">
            <v>38007</v>
          </cell>
          <cell r="B657" t="str">
            <v>CDB</v>
          </cell>
          <cell r="C657">
            <v>38341</v>
          </cell>
          <cell r="D657">
            <v>1.3</v>
          </cell>
          <cell r="E657">
            <v>3.3500000000000002E-2</v>
          </cell>
          <cell r="F657" t="str">
            <v>BCR</v>
          </cell>
          <cell r="G657">
            <v>-1</v>
          </cell>
          <cell r="H657">
            <v>334</v>
          </cell>
          <cell r="I657">
            <v>2004</v>
          </cell>
          <cell r="J657">
            <v>1</v>
          </cell>
          <cell r="K657">
            <v>4.3550000000000005E-2</v>
          </cell>
          <cell r="L657">
            <v>334</v>
          </cell>
          <cell r="M657">
            <v>3.35</v>
          </cell>
        </row>
        <row r="658">
          <cell r="A658">
            <v>38007</v>
          </cell>
          <cell r="B658" t="str">
            <v>CDB</v>
          </cell>
          <cell r="C658">
            <v>38614</v>
          </cell>
          <cell r="D658">
            <v>14</v>
          </cell>
          <cell r="E658">
            <v>3.7850000000000002E-2</v>
          </cell>
          <cell r="F658" t="str">
            <v>BCR</v>
          </cell>
          <cell r="G658">
            <v>-1</v>
          </cell>
          <cell r="H658">
            <v>607</v>
          </cell>
          <cell r="I658">
            <v>2004</v>
          </cell>
          <cell r="J658">
            <v>1</v>
          </cell>
          <cell r="K658">
            <v>0.52990000000000004</v>
          </cell>
          <cell r="L658">
            <v>607</v>
          </cell>
          <cell r="M658">
            <v>3.7850000000000001</v>
          </cell>
        </row>
        <row r="659">
          <cell r="A659">
            <v>38007</v>
          </cell>
          <cell r="B659" t="str">
            <v>CDB</v>
          </cell>
          <cell r="C659">
            <v>38985</v>
          </cell>
          <cell r="D659">
            <v>2</v>
          </cell>
          <cell r="E659">
            <v>4.8000000000000001E-2</v>
          </cell>
          <cell r="F659" t="str">
            <v>BCR</v>
          </cell>
          <cell r="G659">
            <v>-1</v>
          </cell>
          <cell r="H659">
            <v>978</v>
          </cell>
          <cell r="I659">
            <v>2004</v>
          </cell>
          <cell r="J659">
            <v>1</v>
          </cell>
          <cell r="K659">
            <v>9.6000000000000002E-2</v>
          </cell>
          <cell r="L659">
            <v>978</v>
          </cell>
          <cell r="M659">
            <v>4.8</v>
          </cell>
        </row>
        <row r="660">
          <cell r="A660">
            <v>38008</v>
          </cell>
          <cell r="B660" t="str">
            <v>CDB</v>
          </cell>
          <cell r="C660">
            <v>38027</v>
          </cell>
          <cell r="D660">
            <v>16.5</v>
          </cell>
          <cell r="E660">
            <v>2.4799999999999999E-2</v>
          </cell>
          <cell r="F660" t="str">
            <v>BCR</v>
          </cell>
          <cell r="G660">
            <v>-1</v>
          </cell>
          <cell r="H660">
            <v>19</v>
          </cell>
          <cell r="I660">
            <v>2004</v>
          </cell>
          <cell r="J660">
            <v>1</v>
          </cell>
          <cell r="K660">
            <v>0.40920000000000001</v>
          </cell>
          <cell r="L660">
            <v>19</v>
          </cell>
          <cell r="M660">
            <v>2.48</v>
          </cell>
        </row>
        <row r="661">
          <cell r="A661">
            <v>38008</v>
          </cell>
          <cell r="B661" t="str">
            <v>CDB</v>
          </cell>
          <cell r="C661">
            <v>38341</v>
          </cell>
          <cell r="D661">
            <v>8</v>
          </cell>
          <cell r="E661">
            <v>3.2500000000000001E-2</v>
          </cell>
          <cell r="F661" t="str">
            <v>BCR</v>
          </cell>
          <cell r="G661">
            <v>-1</v>
          </cell>
          <cell r="H661">
            <v>333</v>
          </cell>
          <cell r="I661">
            <v>2004</v>
          </cell>
          <cell r="J661">
            <v>1</v>
          </cell>
          <cell r="K661">
            <v>0.26</v>
          </cell>
          <cell r="L661">
            <v>333</v>
          </cell>
          <cell r="M661">
            <v>3.25</v>
          </cell>
        </row>
        <row r="662">
          <cell r="A662">
            <v>38008</v>
          </cell>
          <cell r="B662" t="str">
            <v>CDB</v>
          </cell>
          <cell r="C662">
            <v>38365</v>
          </cell>
          <cell r="D662">
            <v>10</v>
          </cell>
          <cell r="E662">
            <v>3.2799999999999996E-2</v>
          </cell>
          <cell r="F662" t="str">
            <v>BCR</v>
          </cell>
          <cell r="G662">
            <v>-1</v>
          </cell>
          <cell r="H662">
            <v>357</v>
          </cell>
          <cell r="I662">
            <v>2004</v>
          </cell>
          <cell r="J662">
            <v>1</v>
          </cell>
          <cell r="K662">
            <v>0.32799999999999996</v>
          </cell>
          <cell r="L662">
            <v>357</v>
          </cell>
          <cell r="M662">
            <v>3.28</v>
          </cell>
        </row>
        <row r="663">
          <cell r="A663">
            <v>38008</v>
          </cell>
          <cell r="B663" t="str">
            <v>CDB</v>
          </cell>
          <cell r="C663">
            <v>38614</v>
          </cell>
          <cell r="D663">
            <v>18.5</v>
          </cell>
          <cell r="E663">
            <v>3.7999999999999999E-2</v>
          </cell>
          <cell r="F663" t="str">
            <v>BCR</v>
          </cell>
          <cell r="G663">
            <v>-1</v>
          </cell>
          <cell r="H663">
            <v>606</v>
          </cell>
          <cell r="I663">
            <v>2004</v>
          </cell>
          <cell r="J663">
            <v>1</v>
          </cell>
          <cell r="K663">
            <v>0.70299999999999996</v>
          </cell>
          <cell r="L663">
            <v>606</v>
          </cell>
          <cell r="M663">
            <v>3.8</v>
          </cell>
        </row>
        <row r="664">
          <cell r="A664">
            <v>38008</v>
          </cell>
          <cell r="B664" t="str">
            <v>CDB</v>
          </cell>
          <cell r="C664">
            <v>38985</v>
          </cell>
          <cell r="D664">
            <v>8</v>
          </cell>
          <cell r="E664">
            <v>4.8000000000000001E-2</v>
          </cell>
          <cell r="F664" t="str">
            <v>BCR</v>
          </cell>
          <cell r="G664">
            <v>-1</v>
          </cell>
          <cell r="H664">
            <v>977</v>
          </cell>
          <cell r="I664">
            <v>2004</v>
          </cell>
          <cell r="J664">
            <v>1</v>
          </cell>
          <cell r="K664">
            <v>0.38400000000000001</v>
          </cell>
          <cell r="L664">
            <v>977</v>
          </cell>
          <cell r="M664">
            <v>4.8</v>
          </cell>
        </row>
        <row r="665">
          <cell r="A665">
            <v>38009</v>
          </cell>
          <cell r="B665" t="str">
            <v>CDB</v>
          </cell>
          <cell r="C665">
            <v>38014</v>
          </cell>
          <cell r="D665">
            <v>5</v>
          </cell>
          <cell r="E665">
            <v>2.4500000000000001E-2</v>
          </cell>
          <cell r="F665" t="str">
            <v>BCR</v>
          </cell>
          <cell r="G665">
            <v>-1</v>
          </cell>
          <cell r="H665">
            <v>5</v>
          </cell>
          <cell r="I665">
            <v>2004</v>
          </cell>
          <cell r="J665">
            <v>1</v>
          </cell>
          <cell r="K665">
            <v>0.1225</v>
          </cell>
          <cell r="L665">
            <v>5</v>
          </cell>
          <cell r="M665">
            <v>2.4500000000000002</v>
          </cell>
        </row>
        <row r="666">
          <cell r="A666">
            <v>38009</v>
          </cell>
          <cell r="B666" t="str">
            <v>CDB</v>
          </cell>
          <cell r="C666">
            <v>38279</v>
          </cell>
          <cell r="D666">
            <v>4</v>
          </cell>
          <cell r="E666">
            <v>3.1E-2</v>
          </cell>
          <cell r="F666" t="str">
            <v>BCR</v>
          </cell>
          <cell r="G666">
            <v>-1</v>
          </cell>
          <cell r="H666">
            <v>270</v>
          </cell>
          <cell r="I666">
            <v>2004</v>
          </cell>
          <cell r="J666">
            <v>1</v>
          </cell>
          <cell r="K666">
            <v>0.124</v>
          </cell>
          <cell r="L666">
            <v>270</v>
          </cell>
          <cell r="M666">
            <v>3.1</v>
          </cell>
        </row>
        <row r="667">
          <cell r="A667">
            <v>38009</v>
          </cell>
          <cell r="B667" t="str">
            <v>CDB</v>
          </cell>
          <cell r="C667">
            <v>38341</v>
          </cell>
          <cell r="D667">
            <v>2</v>
          </cell>
          <cell r="E667">
            <v>3.2500000000000001E-2</v>
          </cell>
          <cell r="F667" t="str">
            <v>BCR</v>
          </cell>
          <cell r="G667">
            <v>-1</v>
          </cell>
          <cell r="H667">
            <v>332</v>
          </cell>
          <cell r="I667">
            <v>2004</v>
          </cell>
          <cell r="J667">
            <v>1</v>
          </cell>
          <cell r="K667">
            <v>6.5000000000000002E-2</v>
          </cell>
          <cell r="L667">
            <v>332</v>
          </cell>
          <cell r="M667">
            <v>3.25</v>
          </cell>
        </row>
        <row r="668">
          <cell r="A668">
            <v>38009</v>
          </cell>
          <cell r="B668" t="str">
            <v>CDB</v>
          </cell>
          <cell r="C668">
            <v>38344</v>
          </cell>
          <cell r="D668">
            <v>0.7</v>
          </cell>
          <cell r="E668">
            <v>3.2500000000000001E-2</v>
          </cell>
          <cell r="F668" t="str">
            <v>BCR</v>
          </cell>
          <cell r="G668">
            <v>-1</v>
          </cell>
          <cell r="H668">
            <v>335</v>
          </cell>
          <cell r="I668">
            <v>2004</v>
          </cell>
          <cell r="J668">
            <v>1</v>
          </cell>
          <cell r="K668">
            <v>2.2749999999999999E-2</v>
          </cell>
          <cell r="L668">
            <v>335</v>
          </cell>
          <cell r="M668">
            <v>3.25</v>
          </cell>
        </row>
        <row r="669">
          <cell r="A669">
            <v>38009</v>
          </cell>
          <cell r="B669" t="str">
            <v>CDB</v>
          </cell>
          <cell r="C669">
            <v>38614</v>
          </cell>
          <cell r="D669">
            <v>28</v>
          </cell>
          <cell r="E669">
            <v>3.8100000000000002E-2</v>
          </cell>
          <cell r="F669" t="str">
            <v>BCR</v>
          </cell>
          <cell r="G669">
            <v>-1</v>
          </cell>
          <cell r="H669">
            <v>605</v>
          </cell>
          <cell r="I669">
            <v>2004</v>
          </cell>
          <cell r="J669">
            <v>1</v>
          </cell>
          <cell r="K669">
            <v>1.0668</v>
          </cell>
          <cell r="L669">
            <v>605</v>
          </cell>
          <cell r="M669">
            <v>3.81</v>
          </cell>
        </row>
        <row r="670">
          <cell r="A670">
            <v>38103</v>
          </cell>
          <cell r="B670" t="str">
            <v>CDB</v>
          </cell>
          <cell r="C670">
            <v>38105</v>
          </cell>
          <cell r="D670">
            <v>15</v>
          </cell>
          <cell r="E670">
            <v>2.4E-2</v>
          </cell>
          <cell r="F670" t="str">
            <v>BCR</v>
          </cell>
          <cell r="G670">
            <v>-1</v>
          </cell>
          <cell r="H670">
            <v>2</v>
          </cell>
          <cell r="I670">
            <v>2004</v>
          </cell>
          <cell r="J670">
            <v>4</v>
          </cell>
          <cell r="K670">
            <v>0.36</v>
          </cell>
          <cell r="L670">
            <v>2</v>
          </cell>
          <cell r="M670">
            <v>2.4</v>
          </cell>
        </row>
        <row r="671">
          <cell r="A671">
            <v>38012</v>
          </cell>
          <cell r="B671" t="str">
            <v>CDB</v>
          </cell>
          <cell r="C671">
            <v>38341</v>
          </cell>
          <cell r="D671">
            <v>4</v>
          </cell>
          <cell r="E671">
            <v>3.3500000000000002E-2</v>
          </cell>
          <cell r="F671" t="str">
            <v>BCR</v>
          </cell>
          <cell r="G671">
            <v>-1</v>
          </cell>
          <cell r="H671">
            <v>329</v>
          </cell>
          <cell r="I671">
            <v>2004</v>
          </cell>
          <cell r="J671">
            <v>1</v>
          </cell>
          <cell r="K671">
            <v>0.13400000000000001</v>
          </cell>
          <cell r="L671">
            <v>329</v>
          </cell>
          <cell r="M671">
            <v>3.35</v>
          </cell>
        </row>
        <row r="672">
          <cell r="A672">
            <v>38013</v>
          </cell>
          <cell r="B672" t="str">
            <v>CDB</v>
          </cell>
          <cell r="C672">
            <v>38014</v>
          </cell>
          <cell r="D672">
            <v>10</v>
          </cell>
          <cell r="E672">
            <v>2.4500000000000001E-2</v>
          </cell>
          <cell r="F672" t="str">
            <v>BCR</v>
          </cell>
          <cell r="G672">
            <v>-1</v>
          </cell>
          <cell r="H672">
            <v>1</v>
          </cell>
          <cell r="I672">
            <v>2004</v>
          </cell>
          <cell r="J672">
            <v>1</v>
          </cell>
          <cell r="K672">
            <v>0.245</v>
          </cell>
          <cell r="L672">
            <v>1</v>
          </cell>
          <cell r="M672">
            <v>2.4500000000000002</v>
          </cell>
        </row>
        <row r="673">
          <cell r="A673">
            <v>38013</v>
          </cell>
          <cell r="B673" t="str">
            <v>CDB</v>
          </cell>
          <cell r="C673">
            <v>38026</v>
          </cell>
          <cell r="D673">
            <v>1</v>
          </cell>
          <cell r="E673">
            <v>2.4E-2</v>
          </cell>
          <cell r="F673" t="str">
            <v>BCR</v>
          </cell>
          <cell r="G673">
            <v>-1</v>
          </cell>
          <cell r="H673">
            <v>13</v>
          </cell>
          <cell r="I673">
            <v>2004</v>
          </cell>
          <cell r="J673">
            <v>1</v>
          </cell>
          <cell r="K673">
            <v>2.4E-2</v>
          </cell>
          <cell r="L673">
            <v>13</v>
          </cell>
          <cell r="M673">
            <v>2.4</v>
          </cell>
        </row>
        <row r="674">
          <cell r="A674">
            <v>38013</v>
          </cell>
          <cell r="B674" t="str">
            <v>CDB</v>
          </cell>
          <cell r="C674">
            <v>38279</v>
          </cell>
          <cell r="D674">
            <v>4</v>
          </cell>
          <cell r="E674">
            <v>3.0899999999999997E-2</v>
          </cell>
          <cell r="F674" t="str">
            <v>BCR</v>
          </cell>
          <cell r="G674">
            <v>-1</v>
          </cell>
          <cell r="H674">
            <v>266</v>
          </cell>
          <cell r="I674">
            <v>2004</v>
          </cell>
          <cell r="J674">
            <v>1</v>
          </cell>
          <cell r="K674">
            <v>0.12359999999999999</v>
          </cell>
          <cell r="L674">
            <v>266</v>
          </cell>
          <cell r="M674">
            <v>3.09</v>
          </cell>
        </row>
        <row r="675">
          <cell r="A675">
            <v>38013</v>
          </cell>
          <cell r="B675" t="str">
            <v>CDB</v>
          </cell>
          <cell r="C675">
            <v>38341</v>
          </cell>
          <cell r="D675">
            <v>7</v>
          </cell>
          <cell r="E675">
            <v>3.3799999999999997E-2</v>
          </cell>
          <cell r="F675" t="str">
            <v>BCR</v>
          </cell>
          <cell r="G675">
            <v>-1</v>
          </cell>
          <cell r="H675">
            <v>328</v>
          </cell>
          <cell r="I675">
            <v>2004</v>
          </cell>
          <cell r="J675">
            <v>1</v>
          </cell>
          <cell r="K675">
            <v>0.23659999999999998</v>
          </cell>
          <cell r="L675">
            <v>328</v>
          </cell>
          <cell r="M675">
            <v>3.38</v>
          </cell>
        </row>
        <row r="676">
          <cell r="A676">
            <v>38013</v>
          </cell>
          <cell r="B676" t="str">
            <v>CDB</v>
          </cell>
          <cell r="C676">
            <v>38544</v>
          </cell>
          <cell r="D676">
            <v>7</v>
          </cell>
          <cell r="E676">
            <v>3.6000000000000004E-2</v>
          </cell>
          <cell r="F676" t="str">
            <v>BCR</v>
          </cell>
          <cell r="G676">
            <v>-1</v>
          </cell>
          <cell r="H676">
            <v>531</v>
          </cell>
          <cell r="I676">
            <v>2004</v>
          </cell>
          <cell r="J676">
            <v>1</v>
          </cell>
          <cell r="K676">
            <v>0.252</v>
          </cell>
          <cell r="L676">
            <v>531</v>
          </cell>
          <cell r="M676">
            <v>3.6</v>
          </cell>
        </row>
        <row r="677">
          <cell r="A677">
            <v>38013</v>
          </cell>
          <cell r="B677" t="str">
            <v>CDB</v>
          </cell>
          <cell r="C677">
            <v>38985</v>
          </cell>
          <cell r="D677">
            <v>6</v>
          </cell>
          <cell r="E677">
            <v>4.7599999999999996E-2</v>
          </cell>
          <cell r="F677" t="str">
            <v>BCR</v>
          </cell>
          <cell r="G677">
            <v>-1</v>
          </cell>
          <cell r="H677">
            <v>972</v>
          </cell>
          <cell r="I677">
            <v>2004</v>
          </cell>
          <cell r="J677">
            <v>1</v>
          </cell>
          <cell r="K677">
            <v>0.28559999999999997</v>
          </cell>
          <cell r="L677">
            <v>972</v>
          </cell>
          <cell r="M677">
            <v>4.76</v>
          </cell>
        </row>
        <row r="678">
          <cell r="A678">
            <v>38014</v>
          </cell>
          <cell r="B678" t="str">
            <v>CDB</v>
          </cell>
          <cell r="C678">
            <v>38027</v>
          </cell>
          <cell r="D678">
            <v>4</v>
          </cell>
          <cell r="E678">
            <v>2.5000000000000001E-2</v>
          </cell>
          <cell r="F678" t="str">
            <v>BCR</v>
          </cell>
          <cell r="G678">
            <v>-1</v>
          </cell>
          <cell r="H678">
            <v>13</v>
          </cell>
          <cell r="I678">
            <v>2004</v>
          </cell>
          <cell r="J678">
            <v>1</v>
          </cell>
          <cell r="K678">
            <v>0.1</v>
          </cell>
          <cell r="L678">
            <v>13</v>
          </cell>
          <cell r="M678">
            <v>2.5</v>
          </cell>
        </row>
        <row r="679">
          <cell r="A679">
            <v>38015</v>
          </cell>
          <cell r="B679" t="str">
            <v>CDB</v>
          </cell>
          <cell r="C679">
            <v>38027</v>
          </cell>
          <cell r="D679">
            <v>5</v>
          </cell>
          <cell r="E679">
            <v>2.4500000000000001E-2</v>
          </cell>
          <cell r="F679" t="str">
            <v>BCR</v>
          </cell>
          <cell r="G679">
            <v>-1</v>
          </cell>
          <cell r="H679">
            <v>12</v>
          </cell>
          <cell r="I679">
            <v>2004</v>
          </cell>
          <cell r="J679">
            <v>1</v>
          </cell>
          <cell r="K679">
            <v>0.1225</v>
          </cell>
          <cell r="L679">
            <v>12</v>
          </cell>
          <cell r="M679">
            <v>2.4500000000000002</v>
          </cell>
        </row>
        <row r="680">
          <cell r="A680">
            <v>38015</v>
          </cell>
          <cell r="B680" t="str">
            <v>CDB</v>
          </cell>
          <cell r="C680">
            <v>38341</v>
          </cell>
          <cell r="D680">
            <v>3</v>
          </cell>
          <cell r="E680">
            <v>3.3000000000000002E-2</v>
          </cell>
          <cell r="F680" t="str">
            <v>BCR</v>
          </cell>
          <cell r="G680">
            <v>-1</v>
          </cell>
          <cell r="H680">
            <v>326</v>
          </cell>
          <cell r="I680">
            <v>2004</v>
          </cell>
          <cell r="J680">
            <v>1</v>
          </cell>
          <cell r="K680">
            <v>9.9000000000000005E-2</v>
          </cell>
          <cell r="L680">
            <v>326</v>
          </cell>
          <cell r="M680">
            <v>3.3</v>
          </cell>
        </row>
        <row r="681">
          <cell r="A681">
            <v>38015</v>
          </cell>
          <cell r="B681" t="str">
            <v>CDB</v>
          </cell>
          <cell r="C681">
            <v>38985</v>
          </cell>
          <cell r="D681">
            <v>1.5</v>
          </cell>
          <cell r="E681">
            <v>4.8000000000000001E-2</v>
          </cell>
          <cell r="F681" t="str">
            <v>BCR</v>
          </cell>
          <cell r="G681">
            <v>-1</v>
          </cell>
          <cell r="H681">
            <v>970</v>
          </cell>
          <cell r="I681">
            <v>2004</v>
          </cell>
          <cell r="J681">
            <v>1</v>
          </cell>
          <cell r="K681">
            <v>7.2000000000000008E-2</v>
          </cell>
          <cell r="L681">
            <v>970</v>
          </cell>
          <cell r="M681">
            <v>4.8</v>
          </cell>
        </row>
        <row r="682">
          <cell r="A682">
            <v>38016</v>
          </cell>
          <cell r="B682" t="str">
            <v>CDB</v>
          </cell>
          <cell r="C682">
            <v>38027</v>
          </cell>
          <cell r="D682">
            <v>11.5</v>
          </cell>
          <cell r="E682">
            <v>2.4900000000000002E-2</v>
          </cell>
          <cell r="F682" t="str">
            <v>BCR</v>
          </cell>
          <cell r="G682">
            <v>-1</v>
          </cell>
          <cell r="H682">
            <v>11</v>
          </cell>
          <cell r="I682">
            <v>2004</v>
          </cell>
          <cell r="J682">
            <v>1</v>
          </cell>
          <cell r="K682">
            <v>0.28635000000000005</v>
          </cell>
          <cell r="L682">
            <v>11</v>
          </cell>
          <cell r="M682">
            <v>2.4900000000000002</v>
          </cell>
        </row>
        <row r="683">
          <cell r="A683">
            <v>38016</v>
          </cell>
          <cell r="B683" t="str">
            <v>CDB</v>
          </cell>
          <cell r="C683">
            <v>38068</v>
          </cell>
          <cell r="D683">
            <v>3</v>
          </cell>
          <cell r="E683">
            <v>2.6499999999999999E-2</v>
          </cell>
          <cell r="F683" t="str">
            <v>BCR</v>
          </cell>
          <cell r="G683">
            <v>-1</v>
          </cell>
          <cell r="H683">
            <v>52</v>
          </cell>
          <cell r="I683">
            <v>2004</v>
          </cell>
          <cell r="J683">
            <v>1</v>
          </cell>
          <cell r="K683">
            <v>7.9500000000000001E-2</v>
          </cell>
          <cell r="L683">
            <v>52</v>
          </cell>
          <cell r="M683">
            <v>2.65</v>
          </cell>
        </row>
        <row r="684">
          <cell r="A684">
            <v>38016</v>
          </cell>
          <cell r="B684" t="str">
            <v>CDB</v>
          </cell>
          <cell r="C684">
            <v>38341</v>
          </cell>
          <cell r="D684">
            <v>2</v>
          </cell>
          <cell r="E684">
            <v>3.3500000000000002E-2</v>
          </cell>
          <cell r="F684" t="str">
            <v>BCR</v>
          </cell>
          <cell r="G684">
            <v>-1</v>
          </cell>
          <cell r="H684">
            <v>325</v>
          </cell>
          <cell r="I684">
            <v>2004</v>
          </cell>
          <cell r="J684">
            <v>1</v>
          </cell>
          <cell r="K684">
            <v>6.7000000000000004E-2</v>
          </cell>
          <cell r="L684">
            <v>325</v>
          </cell>
          <cell r="M684">
            <v>3.35</v>
          </cell>
        </row>
        <row r="685">
          <cell r="A685">
            <v>38016</v>
          </cell>
          <cell r="B685" t="str">
            <v>CDB</v>
          </cell>
          <cell r="C685">
            <v>38365</v>
          </cell>
          <cell r="D685">
            <v>2</v>
          </cell>
          <cell r="E685">
            <v>3.4000000000000002E-2</v>
          </cell>
          <cell r="F685" t="str">
            <v>BCR</v>
          </cell>
          <cell r="G685">
            <v>-1</v>
          </cell>
          <cell r="H685">
            <v>349</v>
          </cell>
          <cell r="I685">
            <v>2004</v>
          </cell>
          <cell r="J685">
            <v>1</v>
          </cell>
          <cell r="K685">
            <v>6.8000000000000005E-2</v>
          </cell>
          <cell r="L685">
            <v>349</v>
          </cell>
          <cell r="M685">
            <v>3.4</v>
          </cell>
        </row>
        <row r="686">
          <cell r="A686">
            <v>38019</v>
          </cell>
          <cell r="B686" t="str">
            <v>CDB</v>
          </cell>
          <cell r="C686">
            <v>38027</v>
          </cell>
          <cell r="D686">
            <v>12</v>
          </cell>
          <cell r="E686">
            <v>2.4799999999999999E-2</v>
          </cell>
          <cell r="F686" t="str">
            <v>BCR</v>
          </cell>
          <cell r="G686">
            <v>-1</v>
          </cell>
          <cell r="H686">
            <v>8</v>
          </cell>
          <cell r="I686">
            <v>2004</v>
          </cell>
          <cell r="J686">
            <v>2</v>
          </cell>
          <cell r="K686">
            <v>0.29759999999999998</v>
          </cell>
        </row>
        <row r="687">
          <cell r="A687">
            <v>38020</v>
          </cell>
          <cell r="B687" t="str">
            <v>CDB</v>
          </cell>
          <cell r="C687">
            <v>38026</v>
          </cell>
          <cell r="D687">
            <v>5</v>
          </cell>
          <cell r="E687">
            <v>2.4799999999999999E-2</v>
          </cell>
          <cell r="F687" t="str">
            <v>BCR</v>
          </cell>
          <cell r="G687">
            <v>-1</v>
          </cell>
          <cell r="H687">
            <v>6</v>
          </cell>
          <cell r="I687">
            <v>2004</v>
          </cell>
          <cell r="J687">
            <v>2</v>
          </cell>
          <cell r="K687">
            <v>0.124</v>
          </cell>
        </row>
        <row r="688">
          <cell r="A688">
            <v>38020</v>
          </cell>
          <cell r="B688" t="str">
            <v>CDB</v>
          </cell>
          <cell r="C688">
            <v>38341</v>
          </cell>
          <cell r="D688">
            <v>1</v>
          </cell>
          <cell r="E688">
            <v>3.4500000000000003E-2</v>
          </cell>
          <cell r="F688" t="str">
            <v>BCR</v>
          </cell>
          <cell r="G688">
            <v>-1</v>
          </cell>
          <cell r="H688">
            <v>321</v>
          </cell>
          <cell r="I688">
            <v>2004</v>
          </cell>
          <cell r="J688">
            <v>2</v>
          </cell>
          <cell r="K688">
            <v>3.4500000000000003E-2</v>
          </cell>
        </row>
        <row r="689">
          <cell r="A689">
            <v>38020</v>
          </cell>
          <cell r="B689" t="str">
            <v>CDB</v>
          </cell>
          <cell r="C689">
            <v>38985</v>
          </cell>
          <cell r="D689">
            <v>9</v>
          </cell>
          <cell r="E689">
            <v>4.7800000000000002E-2</v>
          </cell>
          <cell r="F689" t="str">
            <v>BCR</v>
          </cell>
          <cell r="G689">
            <v>-1</v>
          </cell>
          <cell r="H689">
            <v>965</v>
          </cell>
          <cell r="I689">
            <v>2004</v>
          </cell>
          <cell r="J689">
            <v>2</v>
          </cell>
          <cell r="K689">
            <v>0.43020000000000003</v>
          </cell>
        </row>
        <row r="690">
          <cell r="A690">
            <v>38021</v>
          </cell>
          <cell r="B690" t="str">
            <v>CDB</v>
          </cell>
          <cell r="C690">
            <v>38026</v>
          </cell>
          <cell r="D690">
            <v>5</v>
          </cell>
          <cell r="E690">
            <v>2.5000000000000001E-2</v>
          </cell>
          <cell r="F690" t="str">
            <v>BCR</v>
          </cell>
          <cell r="G690">
            <v>-1</v>
          </cell>
          <cell r="H690">
            <v>5</v>
          </cell>
          <cell r="I690">
            <v>2004</v>
          </cell>
          <cell r="J690">
            <v>2</v>
          </cell>
          <cell r="K690">
            <v>0.125</v>
          </cell>
        </row>
        <row r="691">
          <cell r="A691">
            <v>38023</v>
          </cell>
          <cell r="B691" t="str">
            <v>CDB</v>
          </cell>
          <cell r="C691">
            <v>38176</v>
          </cell>
          <cell r="D691">
            <v>2.7</v>
          </cell>
          <cell r="E691">
            <v>3.6499999999999998E-2</v>
          </cell>
          <cell r="F691" t="str">
            <v>BCR</v>
          </cell>
          <cell r="G691">
            <v>-1</v>
          </cell>
          <cell r="H691">
            <v>153</v>
          </cell>
          <cell r="I691">
            <v>2004</v>
          </cell>
          <cell r="J691">
            <v>2</v>
          </cell>
          <cell r="K691">
            <v>9.8549999999999999E-2</v>
          </cell>
        </row>
        <row r="692">
          <cell r="A692">
            <v>38026</v>
          </cell>
          <cell r="B692" t="str">
            <v>CDB</v>
          </cell>
          <cell r="C692">
            <v>38149</v>
          </cell>
          <cell r="D692">
            <v>8</v>
          </cell>
          <cell r="E692">
            <v>2.8799999999999999E-2</v>
          </cell>
          <cell r="F692" t="str">
            <v>BCR</v>
          </cell>
          <cell r="G692">
            <v>-1</v>
          </cell>
          <cell r="H692">
            <v>123</v>
          </cell>
          <cell r="I692">
            <v>2004</v>
          </cell>
          <cell r="J692">
            <v>2</v>
          </cell>
          <cell r="K692">
            <v>0.23039999999999999</v>
          </cell>
        </row>
        <row r="693">
          <cell r="A693">
            <v>38027</v>
          </cell>
          <cell r="B693" t="str">
            <v>CDB</v>
          </cell>
          <cell r="C693">
            <v>38068</v>
          </cell>
          <cell r="D693">
            <v>4</v>
          </cell>
          <cell r="E693">
            <v>2.53E-2</v>
          </cell>
          <cell r="F693" t="str">
            <v>BCR</v>
          </cell>
          <cell r="G693">
            <v>-1</v>
          </cell>
          <cell r="H693">
            <v>41</v>
          </cell>
          <cell r="I693">
            <v>2004</v>
          </cell>
          <cell r="J693">
            <v>2</v>
          </cell>
          <cell r="K693">
            <v>0.1012</v>
          </cell>
        </row>
        <row r="694">
          <cell r="A694">
            <v>38028</v>
          </cell>
          <cell r="B694" t="str">
            <v>CDB</v>
          </cell>
          <cell r="C694">
            <v>38149</v>
          </cell>
          <cell r="D694">
            <v>1</v>
          </cell>
          <cell r="E694">
            <v>2.7000000000000003E-2</v>
          </cell>
          <cell r="F694" t="str">
            <v>BCR</v>
          </cell>
          <cell r="G694">
            <v>-1</v>
          </cell>
          <cell r="H694">
            <v>121</v>
          </cell>
          <cell r="I694">
            <v>2004</v>
          </cell>
          <cell r="J694">
            <v>2</v>
          </cell>
          <cell r="K694">
            <v>2.7000000000000003E-2</v>
          </cell>
        </row>
        <row r="695">
          <cell r="A695">
            <v>38030</v>
          </cell>
          <cell r="B695" t="str">
            <v>CDB</v>
          </cell>
          <cell r="C695">
            <v>38176</v>
          </cell>
          <cell r="D695">
            <v>2</v>
          </cell>
          <cell r="E695">
            <v>2.8999999999999998E-2</v>
          </cell>
          <cell r="F695" t="str">
            <v>BCR</v>
          </cell>
          <cell r="G695">
            <v>-1</v>
          </cell>
          <cell r="H695">
            <v>146</v>
          </cell>
          <cell r="I695">
            <v>2004</v>
          </cell>
          <cell r="J695">
            <v>2</v>
          </cell>
          <cell r="K695">
            <v>5.7999999999999996E-2</v>
          </cell>
        </row>
        <row r="696">
          <cell r="A696">
            <v>38030</v>
          </cell>
          <cell r="B696" t="str">
            <v>CDB</v>
          </cell>
          <cell r="C696">
            <v>38341</v>
          </cell>
          <cell r="D696">
            <v>2</v>
          </cell>
          <cell r="E696">
            <v>3.2500000000000001E-2</v>
          </cell>
          <cell r="F696" t="str">
            <v>BCR</v>
          </cell>
          <cell r="G696">
            <v>-1</v>
          </cell>
          <cell r="H696">
            <v>311</v>
          </cell>
          <cell r="I696">
            <v>2004</v>
          </cell>
          <cell r="J696">
            <v>2</v>
          </cell>
          <cell r="K696">
            <v>6.5000000000000002E-2</v>
          </cell>
        </row>
        <row r="697">
          <cell r="A697">
            <v>38030</v>
          </cell>
          <cell r="B697" t="str">
            <v>CDB</v>
          </cell>
          <cell r="C697">
            <v>38365</v>
          </cell>
          <cell r="D697">
            <v>1.5</v>
          </cell>
          <cell r="E697">
            <v>3.3000000000000002E-2</v>
          </cell>
          <cell r="F697" t="str">
            <v>BCR</v>
          </cell>
          <cell r="G697">
            <v>-1</v>
          </cell>
          <cell r="H697">
            <v>335</v>
          </cell>
          <cell r="I697">
            <v>2004</v>
          </cell>
          <cell r="J697">
            <v>2</v>
          </cell>
          <cell r="K697">
            <v>4.9500000000000002E-2</v>
          </cell>
        </row>
        <row r="698">
          <cell r="A698">
            <v>38030</v>
          </cell>
          <cell r="B698" t="str">
            <v>CDB</v>
          </cell>
          <cell r="C698">
            <v>38985</v>
          </cell>
          <cell r="D698">
            <v>1.5</v>
          </cell>
          <cell r="E698">
            <v>4.7500000000000001E-2</v>
          </cell>
          <cell r="F698" t="str">
            <v>BCR</v>
          </cell>
          <cell r="G698">
            <v>-1</v>
          </cell>
          <cell r="H698">
            <v>955</v>
          </cell>
          <cell r="I698">
            <v>2004</v>
          </cell>
          <cell r="J698">
            <v>2</v>
          </cell>
          <cell r="K698">
            <v>7.1250000000000008E-2</v>
          </cell>
        </row>
        <row r="699">
          <cell r="A699">
            <v>38033</v>
          </cell>
          <cell r="B699" t="str">
            <v>CDB</v>
          </cell>
          <cell r="C699">
            <v>38365</v>
          </cell>
          <cell r="D699">
            <v>0.5</v>
          </cell>
          <cell r="E699">
            <v>3.3000000000000002E-2</v>
          </cell>
          <cell r="F699" t="str">
            <v>BCR</v>
          </cell>
          <cell r="G699">
            <v>-1</v>
          </cell>
          <cell r="H699">
            <v>332</v>
          </cell>
          <cell r="I699">
            <v>2004</v>
          </cell>
          <cell r="J699">
            <v>2</v>
          </cell>
          <cell r="K699">
            <v>1.6500000000000001E-2</v>
          </cell>
        </row>
        <row r="700">
          <cell r="A700">
            <v>38035</v>
          </cell>
          <cell r="B700" t="str">
            <v>CDB</v>
          </cell>
          <cell r="C700">
            <v>38036</v>
          </cell>
          <cell r="D700">
            <v>5</v>
          </cell>
          <cell r="E700">
            <v>2.4E-2</v>
          </cell>
          <cell r="F700" t="str">
            <v>BCR</v>
          </cell>
          <cell r="G700">
            <v>-1</v>
          </cell>
          <cell r="H700">
            <v>1</v>
          </cell>
          <cell r="I700">
            <v>2004</v>
          </cell>
          <cell r="J700">
            <v>2</v>
          </cell>
          <cell r="K700">
            <v>0.12</v>
          </cell>
        </row>
        <row r="701">
          <cell r="A701">
            <v>38035</v>
          </cell>
          <cell r="B701" t="str">
            <v>CDB</v>
          </cell>
          <cell r="C701">
            <v>38176</v>
          </cell>
          <cell r="D701">
            <v>17</v>
          </cell>
          <cell r="E701">
            <v>2.8900000000000002E-2</v>
          </cell>
          <cell r="F701" t="str">
            <v>BCR</v>
          </cell>
          <cell r="G701">
            <v>-1</v>
          </cell>
          <cell r="H701">
            <v>141</v>
          </cell>
          <cell r="I701">
            <v>2004</v>
          </cell>
          <cell r="J701">
            <v>2</v>
          </cell>
          <cell r="K701">
            <v>0.49130000000000001</v>
          </cell>
        </row>
        <row r="702">
          <cell r="A702">
            <v>38035</v>
          </cell>
          <cell r="B702" t="str">
            <v>CDB</v>
          </cell>
          <cell r="C702">
            <v>38211</v>
          </cell>
          <cell r="D702">
            <v>12.4</v>
          </cell>
          <cell r="E702">
            <v>3.0200000000000001E-2</v>
          </cell>
          <cell r="F702" t="str">
            <v>BCR</v>
          </cell>
          <cell r="G702">
            <v>-1</v>
          </cell>
          <cell r="H702">
            <v>176</v>
          </cell>
          <cell r="I702">
            <v>2004</v>
          </cell>
          <cell r="J702">
            <v>2</v>
          </cell>
          <cell r="K702">
            <v>0.37448000000000004</v>
          </cell>
        </row>
        <row r="703">
          <cell r="A703">
            <v>38035</v>
          </cell>
          <cell r="B703" t="str">
            <v>CDB</v>
          </cell>
          <cell r="C703">
            <v>38393</v>
          </cell>
          <cell r="D703">
            <v>12</v>
          </cell>
          <cell r="E703">
            <v>3.27E-2</v>
          </cell>
          <cell r="F703" t="str">
            <v>BCR</v>
          </cell>
          <cell r="G703">
            <v>-1</v>
          </cell>
          <cell r="H703">
            <v>358</v>
          </cell>
          <cell r="I703">
            <v>2004</v>
          </cell>
          <cell r="J703">
            <v>2</v>
          </cell>
          <cell r="K703">
            <v>0.39239999999999997</v>
          </cell>
        </row>
        <row r="704">
          <cell r="A704">
            <v>38036</v>
          </cell>
          <cell r="B704" t="str">
            <v>CDB</v>
          </cell>
          <cell r="C704">
            <v>38341</v>
          </cell>
          <cell r="D704">
            <v>2</v>
          </cell>
          <cell r="E704">
            <v>3.2099999999999997E-2</v>
          </cell>
          <cell r="F704" t="str">
            <v>BCR</v>
          </cell>
          <cell r="G704">
            <v>-1</v>
          </cell>
          <cell r="H704">
            <v>305</v>
          </cell>
          <cell r="I704">
            <v>2004</v>
          </cell>
          <cell r="J704">
            <v>2</v>
          </cell>
          <cell r="K704">
            <v>6.4199999999999993E-2</v>
          </cell>
        </row>
        <row r="705">
          <cell r="A705">
            <v>38036</v>
          </cell>
          <cell r="B705" t="str">
            <v>CDB</v>
          </cell>
          <cell r="C705">
            <v>38365</v>
          </cell>
          <cell r="D705">
            <v>2</v>
          </cell>
          <cell r="E705">
            <v>3.27E-2</v>
          </cell>
          <cell r="F705" t="str">
            <v>BCR</v>
          </cell>
          <cell r="G705">
            <v>-1</v>
          </cell>
          <cell r="H705">
            <v>329</v>
          </cell>
          <cell r="I705">
            <v>2004</v>
          </cell>
          <cell r="J705">
            <v>2</v>
          </cell>
          <cell r="K705">
            <v>6.54E-2</v>
          </cell>
        </row>
        <row r="706">
          <cell r="A706">
            <v>38036</v>
          </cell>
          <cell r="B706" t="str">
            <v>CDB</v>
          </cell>
          <cell r="C706">
            <v>38393</v>
          </cell>
          <cell r="D706">
            <v>6</v>
          </cell>
          <cell r="E706">
            <v>3.27E-2</v>
          </cell>
          <cell r="F706" t="str">
            <v>BCR</v>
          </cell>
          <cell r="G706">
            <v>-1</v>
          </cell>
          <cell r="H706">
            <v>357</v>
          </cell>
          <cell r="I706">
            <v>2004</v>
          </cell>
          <cell r="J706">
            <v>2</v>
          </cell>
          <cell r="K706">
            <v>0.19619999999999999</v>
          </cell>
        </row>
        <row r="707">
          <cell r="A707">
            <v>38036</v>
          </cell>
          <cell r="B707" t="str">
            <v>CDB</v>
          </cell>
          <cell r="C707">
            <v>38467</v>
          </cell>
          <cell r="D707">
            <v>20</v>
          </cell>
          <cell r="E707">
            <v>3.5499999999999997E-2</v>
          </cell>
          <cell r="F707" t="str">
            <v>BCR</v>
          </cell>
          <cell r="G707">
            <v>-1</v>
          </cell>
          <cell r="H707">
            <v>431</v>
          </cell>
          <cell r="I707">
            <v>2004</v>
          </cell>
          <cell r="J707">
            <v>2</v>
          </cell>
          <cell r="K707">
            <v>0.71</v>
          </cell>
        </row>
        <row r="708">
          <cell r="A708">
            <v>38037</v>
          </cell>
          <cell r="B708" t="str">
            <v>CDB</v>
          </cell>
          <cell r="C708">
            <v>38176</v>
          </cell>
          <cell r="D708">
            <v>20</v>
          </cell>
          <cell r="E708">
            <v>2.8900000000000002E-2</v>
          </cell>
          <cell r="F708" t="str">
            <v>BCR</v>
          </cell>
          <cell r="G708">
            <v>-1</v>
          </cell>
          <cell r="H708">
            <v>139</v>
          </cell>
          <cell r="I708">
            <v>2004</v>
          </cell>
          <cell r="J708">
            <v>2</v>
          </cell>
          <cell r="K708">
            <v>0.57800000000000007</v>
          </cell>
        </row>
        <row r="709">
          <cell r="A709">
            <v>38040</v>
          </cell>
          <cell r="B709" t="str">
            <v>CDB</v>
          </cell>
          <cell r="C709">
            <v>38182</v>
          </cell>
          <cell r="D709">
            <v>21</v>
          </cell>
          <cell r="E709">
            <v>2.98E-2</v>
          </cell>
          <cell r="F709" t="str">
            <v>BCR</v>
          </cell>
          <cell r="G709">
            <v>-1</v>
          </cell>
          <cell r="H709">
            <v>142</v>
          </cell>
          <cell r="I709">
            <v>2004</v>
          </cell>
          <cell r="J709">
            <v>2</v>
          </cell>
          <cell r="K709">
            <v>0.62580000000000002</v>
          </cell>
        </row>
        <row r="710">
          <cell r="A710">
            <v>38041</v>
          </cell>
          <cell r="B710" t="str">
            <v>CDB</v>
          </cell>
          <cell r="C710">
            <v>38182</v>
          </cell>
          <cell r="D710">
            <v>10</v>
          </cell>
          <cell r="E710">
            <v>2.8900000000000002E-2</v>
          </cell>
          <cell r="F710" t="str">
            <v>BCR</v>
          </cell>
          <cell r="G710">
            <v>-1</v>
          </cell>
          <cell r="H710">
            <v>141</v>
          </cell>
          <cell r="I710">
            <v>2004</v>
          </cell>
          <cell r="J710">
            <v>2</v>
          </cell>
          <cell r="K710">
            <v>0.28900000000000003</v>
          </cell>
        </row>
        <row r="711">
          <cell r="A711">
            <v>38041</v>
          </cell>
          <cell r="B711" t="str">
            <v>CDB</v>
          </cell>
          <cell r="C711">
            <v>38341</v>
          </cell>
          <cell r="D711">
            <v>2</v>
          </cell>
          <cell r="E711">
            <v>3.2099999999999997E-2</v>
          </cell>
          <cell r="F711" t="str">
            <v>BCR</v>
          </cell>
          <cell r="G711">
            <v>-1</v>
          </cell>
          <cell r="H711">
            <v>300</v>
          </cell>
          <cell r="I711">
            <v>2004</v>
          </cell>
          <cell r="J711">
            <v>2</v>
          </cell>
          <cell r="K711">
            <v>6.4199999999999993E-2</v>
          </cell>
        </row>
        <row r="712">
          <cell r="A712">
            <v>38041</v>
          </cell>
          <cell r="B712" t="str">
            <v>CDB</v>
          </cell>
          <cell r="C712">
            <v>38344</v>
          </cell>
          <cell r="D712">
            <v>2</v>
          </cell>
          <cell r="E712">
            <v>3.2099999999999997E-2</v>
          </cell>
          <cell r="F712" t="str">
            <v>BCR</v>
          </cell>
          <cell r="G712">
            <v>-1</v>
          </cell>
          <cell r="H712">
            <v>303</v>
          </cell>
          <cell r="I712">
            <v>2004</v>
          </cell>
          <cell r="J712">
            <v>2</v>
          </cell>
          <cell r="K712">
            <v>6.4199999999999993E-2</v>
          </cell>
        </row>
        <row r="713">
          <cell r="A713">
            <v>38041</v>
          </cell>
          <cell r="B713" t="str">
            <v>CDB</v>
          </cell>
          <cell r="C713">
            <v>38365</v>
          </cell>
          <cell r="D713">
            <v>2</v>
          </cell>
          <cell r="E713">
            <v>3.2099999999999997E-2</v>
          </cell>
          <cell r="F713" t="str">
            <v>BCR</v>
          </cell>
          <cell r="G713">
            <v>-1</v>
          </cell>
          <cell r="H713">
            <v>324</v>
          </cell>
          <cell r="I713">
            <v>2004</v>
          </cell>
          <cell r="J713">
            <v>2</v>
          </cell>
          <cell r="K713">
            <v>6.4199999999999993E-2</v>
          </cell>
        </row>
        <row r="714">
          <cell r="A714">
            <v>38042</v>
          </cell>
          <cell r="B714" t="str">
            <v>CDB</v>
          </cell>
          <cell r="C714">
            <v>38365</v>
          </cell>
          <cell r="D714">
            <v>8</v>
          </cell>
          <cell r="E714">
            <v>3.1800000000000002E-2</v>
          </cell>
          <cell r="F714" t="str">
            <v>BCR</v>
          </cell>
          <cell r="G714">
            <v>-1</v>
          </cell>
          <cell r="H714">
            <v>323</v>
          </cell>
          <cell r="I714">
            <v>2004</v>
          </cell>
          <cell r="J714">
            <v>2</v>
          </cell>
          <cell r="K714">
            <v>0.25440000000000002</v>
          </cell>
        </row>
        <row r="715">
          <cell r="A715">
            <v>38042</v>
          </cell>
          <cell r="B715" t="str">
            <v>CDB</v>
          </cell>
          <cell r="C715">
            <v>38467</v>
          </cell>
          <cell r="D715">
            <v>7.4</v>
          </cell>
          <cell r="E715">
            <v>3.4200000000000001E-2</v>
          </cell>
          <cell r="F715" t="str">
            <v>BCR</v>
          </cell>
          <cell r="G715">
            <v>-1</v>
          </cell>
          <cell r="H715">
            <v>425</v>
          </cell>
          <cell r="I715">
            <v>2004</v>
          </cell>
          <cell r="J715">
            <v>2</v>
          </cell>
          <cell r="K715">
            <v>0.25308000000000003</v>
          </cell>
        </row>
        <row r="716">
          <cell r="A716">
            <v>38042</v>
          </cell>
          <cell r="B716" t="str">
            <v>CDB</v>
          </cell>
          <cell r="C716">
            <v>38572</v>
          </cell>
          <cell r="D716">
            <v>2</v>
          </cell>
          <cell r="E716">
            <v>3.6299999999999999E-2</v>
          </cell>
          <cell r="F716" t="str">
            <v>BCR</v>
          </cell>
          <cell r="G716">
            <v>-1</v>
          </cell>
          <cell r="H716">
            <v>530</v>
          </cell>
          <cell r="I716">
            <v>2004</v>
          </cell>
          <cell r="J716">
            <v>2</v>
          </cell>
          <cell r="K716">
            <v>7.2599999999999998E-2</v>
          </cell>
        </row>
        <row r="717">
          <cell r="A717">
            <v>38043</v>
          </cell>
          <cell r="B717" t="str">
            <v>CDB</v>
          </cell>
          <cell r="C717">
            <v>38467</v>
          </cell>
          <cell r="D717">
            <v>5</v>
          </cell>
          <cell r="E717">
            <v>3.32E-2</v>
          </cell>
          <cell r="F717" t="str">
            <v>BCR</v>
          </cell>
          <cell r="G717">
            <v>-1</v>
          </cell>
          <cell r="H717">
            <v>424</v>
          </cell>
          <cell r="I717">
            <v>2004</v>
          </cell>
          <cell r="J717">
            <v>2</v>
          </cell>
          <cell r="K717">
            <v>0.16600000000000001</v>
          </cell>
        </row>
        <row r="718">
          <cell r="A718">
            <v>38043</v>
          </cell>
          <cell r="B718" t="str">
            <v>CDB</v>
          </cell>
          <cell r="C718">
            <v>38572</v>
          </cell>
          <cell r="D718">
            <v>2</v>
          </cell>
          <cell r="E718">
            <v>3.6499999999999998E-2</v>
          </cell>
          <cell r="F718" t="str">
            <v>BCR</v>
          </cell>
          <cell r="G718">
            <v>-1</v>
          </cell>
          <cell r="H718">
            <v>529</v>
          </cell>
          <cell r="I718">
            <v>2004</v>
          </cell>
          <cell r="J718">
            <v>2</v>
          </cell>
          <cell r="K718">
            <v>7.2999999999999995E-2</v>
          </cell>
        </row>
        <row r="719">
          <cell r="A719">
            <v>38044</v>
          </cell>
          <cell r="B719" t="str">
            <v>CDB</v>
          </cell>
          <cell r="C719">
            <v>38054</v>
          </cell>
          <cell r="D719">
            <v>5</v>
          </cell>
          <cell r="E719">
            <v>2.4799999999999999E-2</v>
          </cell>
          <cell r="F719" t="str">
            <v>BCR</v>
          </cell>
          <cell r="G719">
            <v>-1</v>
          </cell>
          <cell r="H719">
            <v>10</v>
          </cell>
          <cell r="I719">
            <v>2004</v>
          </cell>
          <cell r="J719">
            <v>2</v>
          </cell>
          <cell r="K719">
            <v>0.124</v>
          </cell>
        </row>
        <row r="720">
          <cell r="A720">
            <v>38044</v>
          </cell>
          <cell r="B720" t="str">
            <v>CDB</v>
          </cell>
          <cell r="C720">
            <v>38114</v>
          </cell>
          <cell r="D720">
            <v>5</v>
          </cell>
          <cell r="E720">
            <v>2.8399999999999998E-2</v>
          </cell>
          <cell r="F720" t="str">
            <v>BCR</v>
          </cell>
          <cell r="G720">
            <v>-1</v>
          </cell>
          <cell r="H720">
            <v>70</v>
          </cell>
          <cell r="I720">
            <v>2004</v>
          </cell>
          <cell r="J720">
            <v>2</v>
          </cell>
          <cell r="K720">
            <v>0.14199999999999999</v>
          </cell>
        </row>
        <row r="721">
          <cell r="A721">
            <v>38044</v>
          </cell>
          <cell r="B721" t="str">
            <v>CDB</v>
          </cell>
          <cell r="C721">
            <v>38176</v>
          </cell>
          <cell r="D721">
            <v>2</v>
          </cell>
          <cell r="E721">
            <v>2.9300000000000003E-2</v>
          </cell>
          <cell r="F721" t="str">
            <v>BCR</v>
          </cell>
          <cell r="G721">
            <v>-1</v>
          </cell>
          <cell r="H721">
            <v>132</v>
          </cell>
          <cell r="I721">
            <v>2004</v>
          </cell>
          <cell r="J721">
            <v>2</v>
          </cell>
          <cell r="K721">
            <v>5.8600000000000006E-2</v>
          </cell>
        </row>
        <row r="722">
          <cell r="A722">
            <v>38044</v>
          </cell>
          <cell r="B722" t="str">
            <v>CDB</v>
          </cell>
          <cell r="C722">
            <v>38341</v>
          </cell>
          <cell r="D722">
            <v>8</v>
          </cell>
          <cell r="E722">
            <v>3.15E-2</v>
          </cell>
          <cell r="F722" t="str">
            <v>BCR</v>
          </cell>
          <cell r="G722">
            <v>-1</v>
          </cell>
          <cell r="H722">
            <v>297</v>
          </cell>
          <cell r="I722">
            <v>2004</v>
          </cell>
          <cell r="J722">
            <v>2</v>
          </cell>
          <cell r="K722">
            <v>0.252</v>
          </cell>
        </row>
        <row r="723">
          <cell r="A723">
            <v>38044</v>
          </cell>
          <cell r="B723" t="str">
            <v>CDB</v>
          </cell>
          <cell r="C723">
            <v>38365</v>
          </cell>
          <cell r="D723">
            <v>10</v>
          </cell>
          <cell r="E723">
            <v>3.15E-2</v>
          </cell>
          <cell r="F723" t="str">
            <v>BCR</v>
          </cell>
          <cell r="G723">
            <v>-1</v>
          </cell>
          <cell r="H723">
            <v>321</v>
          </cell>
          <cell r="I723">
            <v>2004</v>
          </cell>
          <cell r="J723">
            <v>2</v>
          </cell>
          <cell r="K723">
            <v>0.315</v>
          </cell>
        </row>
        <row r="724">
          <cell r="A724">
            <v>38044</v>
          </cell>
          <cell r="B724" t="str">
            <v>CDB</v>
          </cell>
          <cell r="C724">
            <v>38393</v>
          </cell>
          <cell r="D724">
            <v>3</v>
          </cell>
          <cell r="E724">
            <v>3.3799999999999997E-2</v>
          </cell>
          <cell r="F724" t="str">
            <v>BCR</v>
          </cell>
          <cell r="G724">
            <v>-1</v>
          </cell>
          <cell r="H724">
            <v>349</v>
          </cell>
          <cell r="I724">
            <v>2004</v>
          </cell>
          <cell r="J724">
            <v>2</v>
          </cell>
          <cell r="K724">
            <v>0.10139999999999999</v>
          </cell>
        </row>
        <row r="725">
          <cell r="A725">
            <v>38044</v>
          </cell>
          <cell r="B725" t="str">
            <v>CDB</v>
          </cell>
          <cell r="C725">
            <v>38467</v>
          </cell>
          <cell r="D725">
            <v>2</v>
          </cell>
          <cell r="E725">
            <v>3.4500000000000003E-2</v>
          </cell>
          <cell r="F725" t="str">
            <v>BCR</v>
          </cell>
          <cell r="G725">
            <v>-1</v>
          </cell>
          <cell r="H725">
            <v>423</v>
          </cell>
          <cell r="I725">
            <v>2004</v>
          </cell>
          <cell r="J725">
            <v>2</v>
          </cell>
          <cell r="K725">
            <v>6.9000000000000006E-2</v>
          </cell>
        </row>
        <row r="726">
          <cell r="A726">
            <v>38044</v>
          </cell>
          <cell r="B726" t="str">
            <v>CDB</v>
          </cell>
          <cell r="C726">
            <v>38572</v>
          </cell>
          <cell r="D726">
            <v>2</v>
          </cell>
          <cell r="E726">
            <v>3.6499999999999998E-2</v>
          </cell>
          <cell r="F726" t="str">
            <v>BCR</v>
          </cell>
          <cell r="G726">
            <v>-1</v>
          </cell>
          <cell r="H726">
            <v>528</v>
          </cell>
          <cell r="I726">
            <v>2004</v>
          </cell>
          <cell r="J726">
            <v>2</v>
          </cell>
          <cell r="K726">
            <v>7.2999999999999995E-2</v>
          </cell>
        </row>
        <row r="727">
          <cell r="A727">
            <v>38044</v>
          </cell>
          <cell r="B727" t="str">
            <v>CDB</v>
          </cell>
          <cell r="C727">
            <v>38709</v>
          </cell>
          <cell r="D727">
            <v>74</v>
          </cell>
          <cell r="E727">
            <v>3.9800000000000002E-2</v>
          </cell>
          <cell r="F727" t="str">
            <v>BCR</v>
          </cell>
          <cell r="G727">
            <v>-1</v>
          </cell>
          <cell r="H727">
            <v>665</v>
          </cell>
          <cell r="I727">
            <v>2004</v>
          </cell>
          <cell r="J727">
            <v>2</v>
          </cell>
          <cell r="K727">
            <v>2.9452000000000003</v>
          </cell>
        </row>
        <row r="728">
          <cell r="A728">
            <v>38047</v>
          </cell>
          <cell r="B728" t="str">
            <v>CDB</v>
          </cell>
          <cell r="C728">
            <v>38341</v>
          </cell>
          <cell r="D728">
            <v>2</v>
          </cell>
          <cell r="E728">
            <v>3.4500000000000003E-2</v>
          </cell>
          <cell r="F728" t="str">
            <v>BCR</v>
          </cell>
          <cell r="G728">
            <v>-1</v>
          </cell>
          <cell r="H728">
            <v>294</v>
          </cell>
          <cell r="I728">
            <v>2004</v>
          </cell>
          <cell r="J728">
            <v>3</v>
          </cell>
          <cell r="K728">
            <v>6.9000000000000006E-2</v>
          </cell>
        </row>
        <row r="729">
          <cell r="A729">
            <v>38047</v>
          </cell>
          <cell r="B729" t="str">
            <v>CDB</v>
          </cell>
          <cell r="C729">
            <v>38467</v>
          </cell>
          <cell r="D729">
            <v>1</v>
          </cell>
          <cell r="E729">
            <v>3.4700000000000002E-2</v>
          </cell>
          <cell r="F729" t="str">
            <v>BCR</v>
          </cell>
          <cell r="G729">
            <v>-1</v>
          </cell>
          <cell r="H729">
            <v>420</v>
          </cell>
          <cell r="I729">
            <v>2004</v>
          </cell>
          <cell r="J729">
            <v>3</v>
          </cell>
          <cell r="K729">
            <v>3.4700000000000002E-2</v>
          </cell>
        </row>
        <row r="730">
          <cell r="A730">
            <v>38048</v>
          </cell>
          <cell r="B730" t="str">
            <v>CDB</v>
          </cell>
          <cell r="C730">
            <v>38083</v>
          </cell>
          <cell r="D730">
            <v>8</v>
          </cell>
          <cell r="E730">
            <v>2.58E-2</v>
          </cell>
          <cell r="F730" t="str">
            <v>BCR</v>
          </cell>
          <cell r="G730">
            <v>-1</v>
          </cell>
          <cell r="H730">
            <v>35</v>
          </cell>
          <cell r="I730">
            <v>2004</v>
          </cell>
          <cell r="J730">
            <v>3</v>
          </cell>
          <cell r="K730">
            <v>0.2064</v>
          </cell>
        </row>
        <row r="731">
          <cell r="A731">
            <v>38048</v>
          </cell>
          <cell r="B731" t="str">
            <v>CDB</v>
          </cell>
          <cell r="C731">
            <v>38393</v>
          </cell>
          <cell r="D731">
            <v>3</v>
          </cell>
          <cell r="E731">
            <v>3.3799999999999997E-2</v>
          </cell>
          <cell r="F731" t="str">
            <v>BCR</v>
          </cell>
          <cell r="G731">
            <v>-1</v>
          </cell>
          <cell r="H731">
            <v>345</v>
          </cell>
          <cell r="I731">
            <v>2004</v>
          </cell>
          <cell r="J731">
            <v>3</v>
          </cell>
          <cell r="K731">
            <v>0.10139999999999999</v>
          </cell>
        </row>
        <row r="732">
          <cell r="A732">
            <v>38048</v>
          </cell>
          <cell r="B732" t="str">
            <v>CDB</v>
          </cell>
          <cell r="C732">
            <v>38572</v>
          </cell>
          <cell r="D732">
            <v>2</v>
          </cell>
          <cell r="E732">
            <v>3.6499999999999998E-2</v>
          </cell>
          <cell r="F732" t="str">
            <v>BCR</v>
          </cell>
          <cell r="G732">
            <v>-1</v>
          </cell>
          <cell r="H732">
            <v>524</v>
          </cell>
          <cell r="I732">
            <v>2004</v>
          </cell>
          <cell r="J732">
            <v>3</v>
          </cell>
          <cell r="K732">
            <v>7.2999999999999995E-2</v>
          </cell>
        </row>
        <row r="733">
          <cell r="A733">
            <v>38049</v>
          </cell>
          <cell r="B733" t="str">
            <v>CDB</v>
          </cell>
          <cell r="C733">
            <v>38054</v>
          </cell>
          <cell r="D733">
            <v>25</v>
          </cell>
          <cell r="E733">
            <v>2.5499999999999998E-2</v>
          </cell>
          <cell r="F733" t="str">
            <v>BCR</v>
          </cell>
          <cell r="G733">
            <v>-1</v>
          </cell>
          <cell r="H733">
            <v>5</v>
          </cell>
          <cell r="I733">
            <v>2004</v>
          </cell>
          <cell r="J733">
            <v>3</v>
          </cell>
          <cell r="K733">
            <v>0.63749999999999996</v>
          </cell>
        </row>
        <row r="734">
          <cell r="A734">
            <v>38051</v>
          </cell>
          <cell r="B734" t="str">
            <v>CDB</v>
          </cell>
          <cell r="C734">
            <v>38614</v>
          </cell>
          <cell r="D734">
            <v>10</v>
          </cell>
          <cell r="E734">
            <v>3.73E-2</v>
          </cell>
          <cell r="F734" t="str">
            <v>BCR</v>
          </cell>
          <cell r="G734">
            <v>-1</v>
          </cell>
          <cell r="H734">
            <v>563</v>
          </cell>
          <cell r="I734">
            <v>2004</v>
          </cell>
          <cell r="J734">
            <v>3</v>
          </cell>
          <cell r="K734">
            <v>0.373</v>
          </cell>
        </row>
        <row r="735">
          <cell r="A735">
            <v>38055</v>
          </cell>
          <cell r="B735" t="str">
            <v>CDB</v>
          </cell>
          <cell r="C735">
            <v>38061</v>
          </cell>
          <cell r="D735">
            <v>3</v>
          </cell>
          <cell r="E735">
            <v>2.5699999999999997E-2</v>
          </cell>
          <cell r="F735" t="str">
            <v>BCR</v>
          </cell>
          <cell r="G735">
            <v>-1</v>
          </cell>
          <cell r="H735">
            <v>6</v>
          </cell>
          <cell r="I735">
            <v>2004</v>
          </cell>
          <cell r="J735">
            <v>3</v>
          </cell>
          <cell r="K735">
            <v>7.7099999999999988E-2</v>
          </cell>
        </row>
        <row r="736">
          <cell r="A736">
            <v>38055</v>
          </cell>
          <cell r="B736" t="str">
            <v>CDB</v>
          </cell>
          <cell r="C736">
            <v>38709</v>
          </cell>
          <cell r="D736">
            <v>4</v>
          </cell>
          <cell r="E736">
            <v>3.9E-2</v>
          </cell>
          <cell r="F736" t="str">
            <v>BCR</v>
          </cell>
          <cell r="G736">
            <v>-1</v>
          </cell>
          <cell r="H736">
            <v>654</v>
          </cell>
          <cell r="I736">
            <v>2004</v>
          </cell>
          <cell r="J736">
            <v>3</v>
          </cell>
          <cell r="K736">
            <v>0.156</v>
          </cell>
        </row>
        <row r="737">
          <cell r="A737">
            <v>38056</v>
          </cell>
          <cell r="B737" t="str">
            <v>CDB</v>
          </cell>
          <cell r="C737">
            <v>38061</v>
          </cell>
          <cell r="D737">
            <v>3.6</v>
          </cell>
          <cell r="E737">
            <v>2.5699999999999997E-2</v>
          </cell>
          <cell r="F737" t="str">
            <v>BCR</v>
          </cell>
          <cell r="G737">
            <v>-1</v>
          </cell>
          <cell r="H737">
            <v>5</v>
          </cell>
          <cell r="I737">
            <v>2004</v>
          </cell>
          <cell r="J737">
            <v>3</v>
          </cell>
          <cell r="K737">
            <v>9.2519999999999991E-2</v>
          </cell>
        </row>
        <row r="738">
          <cell r="A738">
            <v>38057</v>
          </cell>
          <cell r="B738" t="str">
            <v>CDB</v>
          </cell>
          <cell r="C738">
            <v>38709</v>
          </cell>
          <cell r="D738">
            <v>1.3</v>
          </cell>
          <cell r="E738">
            <v>3.9E-2</v>
          </cell>
          <cell r="F738" t="str">
            <v>BCR</v>
          </cell>
          <cell r="G738">
            <v>-1</v>
          </cell>
          <cell r="H738">
            <v>652</v>
          </cell>
          <cell r="I738">
            <v>2004</v>
          </cell>
          <cell r="J738">
            <v>3</v>
          </cell>
          <cell r="K738">
            <v>5.0700000000000002E-2</v>
          </cell>
        </row>
        <row r="739">
          <cell r="A739">
            <v>38058</v>
          </cell>
          <cell r="B739" t="str">
            <v>CDB</v>
          </cell>
          <cell r="C739">
            <v>38176</v>
          </cell>
          <cell r="D739">
            <v>2</v>
          </cell>
          <cell r="E739">
            <v>2.7999999999999997E-2</v>
          </cell>
          <cell r="F739" t="str">
            <v>BCR</v>
          </cell>
          <cell r="G739">
            <v>-1</v>
          </cell>
          <cell r="H739">
            <v>118</v>
          </cell>
          <cell r="I739">
            <v>2004</v>
          </cell>
          <cell r="J739">
            <v>3</v>
          </cell>
          <cell r="K739">
            <v>5.5999999999999994E-2</v>
          </cell>
        </row>
        <row r="740">
          <cell r="A740">
            <v>38061</v>
          </cell>
          <cell r="B740" t="str">
            <v>CDB</v>
          </cell>
          <cell r="C740">
            <v>38117</v>
          </cell>
          <cell r="D740">
            <v>2</v>
          </cell>
          <cell r="E740">
            <v>2.9300000000000003E-2</v>
          </cell>
          <cell r="F740" t="str">
            <v>BCR</v>
          </cell>
          <cell r="G740">
            <v>-1</v>
          </cell>
          <cell r="H740">
            <v>56</v>
          </cell>
          <cell r="I740">
            <v>2004</v>
          </cell>
          <cell r="J740">
            <v>3</v>
          </cell>
          <cell r="K740">
            <v>5.8600000000000006E-2</v>
          </cell>
        </row>
        <row r="741">
          <cell r="A741">
            <v>38061</v>
          </cell>
          <cell r="B741" t="str">
            <v>CDB</v>
          </cell>
          <cell r="C741">
            <v>38544</v>
          </cell>
          <cell r="D741">
            <v>2</v>
          </cell>
          <cell r="E741">
            <v>3.56E-2</v>
          </cell>
          <cell r="F741" t="str">
            <v>BCR</v>
          </cell>
          <cell r="G741">
            <v>-1</v>
          </cell>
          <cell r="H741">
            <v>483</v>
          </cell>
          <cell r="I741">
            <v>2004</v>
          </cell>
          <cell r="J741">
            <v>3</v>
          </cell>
          <cell r="K741">
            <v>7.1199999999999999E-2</v>
          </cell>
        </row>
        <row r="742">
          <cell r="A742">
            <v>38061</v>
          </cell>
          <cell r="B742" t="str">
            <v>CDB</v>
          </cell>
          <cell r="C742">
            <v>38614</v>
          </cell>
          <cell r="D742">
            <v>4</v>
          </cell>
          <cell r="E742">
            <v>3.6900000000000002E-2</v>
          </cell>
          <cell r="F742" t="str">
            <v>BCR</v>
          </cell>
          <cell r="G742">
            <v>-1</v>
          </cell>
          <cell r="H742">
            <v>553</v>
          </cell>
          <cell r="I742">
            <v>2004</v>
          </cell>
          <cell r="J742">
            <v>3</v>
          </cell>
          <cell r="K742">
            <v>0.14760000000000001</v>
          </cell>
        </row>
        <row r="743">
          <cell r="A743">
            <v>38061</v>
          </cell>
          <cell r="B743" t="str">
            <v>CDB</v>
          </cell>
          <cell r="C743">
            <v>38709</v>
          </cell>
          <cell r="D743">
            <v>3</v>
          </cell>
          <cell r="E743">
            <v>3.9E-2</v>
          </cell>
          <cell r="F743" t="str">
            <v>BCR</v>
          </cell>
          <cell r="G743">
            <v>-1</v>
          </cell>
          <cell r="H743">
            <v>648</v>
          </cell>
          <cell r="I743">
            <v>2004</v>
          </cell>
          <cell r="J743">
            <v>3</v>
          </cell>
          <cell r="K743">
            <v>0.11699999999999999</v>
          </cell>
        </row>
        <row r="744">
          <cell r="A744">
            <v>38061</v>
          </cell>
          <cell r="B744" t="str">
            <v>CDB</v>
          </cell>
          <cell r="C744">
            <v>38985</v>
          </cell>
          <cell r="D744">
            <v>2</v>
          </cell>
          <cell r="E744">
            <v>4.8000000000000001E-2</v>
          </cell>
          <cell r="F744" t="str">
            <v>BCR</v>
          </cell>
          <cell r="G744">
            <v>-1</v>
          </cell>
          <cell r="H744">
            <v>924</v>
          </cell>
          <cell r="I744">
            <v>2004</v>
          </cell>
          <cell r="J744">
            <v>3</v>
          </cell>
          <cell r="K744">
            <v>9.6000000000000002E-2</v>
          </cell>
        </row>
        <row r="745">
          <cell r="A745">
            <v>38062</v>
          </cell>
          <cell r="B745" t="str">
            <v>CDB</v>
          </cell>
          <cell r="C745">
            <v>38068</v>
          </cell>
          <cell r="D745">
            <v>14.5</v>
          </cell>
          <cell r="E745">
            <v>2.46E-2</v>
          </cell>
          <cell r="F745" t="str">
            <v>BCR</v>
          </cell>
          <cell r="G745">
            <v>-1</v>
          </cell>
          <cell r="H745">
            <v>6</v>
          </cell>
          <cell r="I745">
            <v>2004</v>
          </cell>
          <cell r="J745">
            <v>3</v>
          </cell>
          <cell r="K745">
            <v>0.35670000000000002</v>
          </cell>
        </row>
        <row r="746">
          <cell r="A746">
            <v>38062</v>
          </cell>
          <cell r="B746" t="str">
            <v>CDB</v>
          </cell>
          <cell r="C746">
            <v>38341</v>
          </cell>
          <cell r="D746">
            <v>11</v>
          </cell>
          <cell r="E746">
            <v>3.1600000000000003E-2</v>
          </cell>
          <cell r="F746" t="str">
            <v>BCR</v>
          </cell>
          <cell r="G746">
            <v>-1</v>
          </cell>
          <cell r="H746">
            <v>279</v>
          </cell>
          <cell r="I746">
            <v>2004</v>
          </cell>
          <cell r="J746">
            <v>3</v>
          </cell>
          <cell r="K746">
            <v>0.34760000000000002</v>
          </cell>
        </row>
        <row r="747">
          <cell r="A747">
            <v>38062</v>
          </cell>
          <cell r="B747" t="str">
            <v>CDB</v>
          </cell>
          <cell r="C747">
            <v>38426</v>
          </cell>
          <cell r="D747">
            <v>2</v>
          </cell>
          <cell r="E747">
            <v>3.32E-2</v>
          </cell>
          <cell r="F747" t="str">
            <v>BCR</v>
          </cell>
          <cell r="G747">
            <v>-1</v>
          </cell>
          <cell r="H747">
            <v>364</v>
          </cell>
          <cell r="I747">
            <v>2004</v>
          </cell>
          <cell r="J747">
            <v>3</v>
          </cell>
          <cell r="K747">
            <v>6.6400000000000001E-2</v>
          </cell>
        </row>
        <row r="748">
          <cell r="A748">
            <v>38062</v>
          </cell>
          <cell r="B748" t="str">
            <v>CDB</v>
          </cell>
          <cell r="C748">
            <v>38467</v>
          </cell>
          <cell r="D748">
            <v>3</v>
          </cell>
          <cell r="E748">
            <v>3.4000000000000002E-2</v>
          </cell>
          <cell r="F748" t="str">
            <v>BCR</v>
          </cell>
          <cell r="G748">
            <v>-1</v>
          </cell>
          <cell r="H748">
            <v>405</v>
          </cell>
          <cell r="I748">
            <v>2004</v>
          </cell>
          <cell r="J748">
            <v>3</v>
          </cell>
          <cell r="K748">
            <v>0.10200000000000001</v>
          </cell>
        </row>
        <row r="749">
          <cell r="A749">
            <v>38062</v>
          </cell>
          <cell r="B749" t="str">
            <v>CDB</v>
          </cell>
          <cell r="C749">
            <v>38709</v>
          </cell>
          <cell r="D749">
            <v>0.7</v>
          </cell>
          <cell r="E749">
            <v>3.9E-2</v>
          </cell>
          <cell r="F749" t="str">
            <v>BCR</v>
          </cell>
          <cell r="G749">
            <v>-1</v>
          </cell>
          <cell r="H749">
            <v>647</v>
          </cell>
          <cell r="I749">
            <v>2004</v>
          </cell>
          <cell r="J749">
            <v>3</v>
          </cell>
          <cell r="K749">
            <v>2.7299999999999998E-2</v>
          </cell>
        </row>
        <row r="750">
          <cell r="A750">
            <v>38062</v>
          </cell>
          <cell r="B750" t="str">
            <v>CDB</v>
          </cell>
          <cell r="C750">
            <v>38985</v>
          </cell>
          <cell r="D750">
            <v>10</v>
          </cell>
          <cell r="E750">
            <v>4.7800000000000002E-2</v>
          </cell>
          <cell r="F750" t="str">
            <v>BCR</v>
          </cell>
          <cell r="G750">
            <v>-1</v>
          </cell>
          <cell r="H750">
            <v>923</v>
          </cell>
          <cell r="I750">
            <v>2004</v>
          </cell>
          <cell r="J750">
            <v>3</v>
          </cell>
          <cell r="K750">
            <v>0.47800000000000004</v>
          </cell>
        </row>
        <row r="751">
          <cell r="A751">
            <v>38063</v>
          </cell>
          <cell r="B751" t="str">
            <v>CDB</v>
          </cell>
          <cell r="C751">
            <v>38182</v>
          </cell>
          <cell r="D751">
            <v>23.3</v>
          </cell>
          <cell r="E751">
            <v>2.8399999999999998E-2</v>
          </cell>
          <cell r="F751" t="str">
            <v>BCR</v>
          </cell>
          <cell r="G751">
            <v>-1</v>
          </cell>
          <cell r="H751">
            <v>119</v>
          </cell>
          <cell r="I751">
            <v>2004</v>
          </cell>
          <cell r="J751">
            <v>3</v>
          </cell>
          <cell r="K751">
            <v>0.66171999999999997</v>
          </cell>
        </row>
        <row r="752">
          <cell r="A752">
            <v>38064</v>
          </cell>
          <cell r="B752" t="str">
            <v>CDB</v>
          </cell>
          <cell r="C752">
            <v>38365</v>
          </cell>
          <cell r="D752">
            <v>5</v>
          </cell>
          <cell r="E752">
            <v>3.2000000000000001E-2</v>
          </cell>
          <cell r="F752" t="str">
            <v>BCR</v>
          </cell>
          <cell r="G752">
            <v>-1</v>
          </cell>
          <cell r="H752">
            <v>301</v>
          </cell>
          <cell r="I752">
            <v>2004</v>
          </cell>
          <cell r="J752">
            <v>3</v>
          </cell>
          <cell r="K752">
            <v>0.16</v>
          </cell>
        </row>
        <row r="753">
          <cell r="A753">
            <v>38065</v>
          </cell>
          <cell r="B753" t="str">
            <v>CDB</v>
          </cell>
          <cell r="C753">
            <v>38279</v>
          </cell>
          <cell r="D753">
            <v>9</v>
          </cell>
          <cell r="E753">
            <v>0.03</v>
          </cell>
          <cell r="F753" t="str">
            <v>BCR</v>
          </cell>
          <cell r="G753">
            <v>-1</v>
          </cell>
          <cell r="H753">
            <v>214</v>
          </cell>
          <cell r="I753">
            <v>2004</v>
          </cell>
          <cell r="J753">
            <v>3</v>
          </cell>
          <cell r="K753">
            <v>0.27</v>
          </cell>
        </row>
        <row r="754">
          <cell r="A754">
            <v>38065</v>
          </cell>
          <cell r="B754" t="str">
            <v>CDB</v>
          </cell>
          <cell r="C754">
            <v>38344</v>
          </cell>
          <cell r="D754">
            <v>2.7</v>
          </cell>
          <cell r="E754">
            <v>3.15E-2</v>
          </cell>
          <cell r="F754" t="str">
            <v>BCR</v>
          </cell>
          <cell r="G754">
            <v>-1</v>
          </cell>
          <cell r="H754">
            <v>279</v>
          </cell>
          <cell r="I754">
            <v>2004</v>
          </cell>
          <cell r="J754">
            <v>3</v>
          </cell>
          <cell r="K754">
            <v>8.5050000000000001E-2</v>
          </cell>
        </row>
        <row r="755">
          <cell r="A755">
            <v>38065</v>
          </cell>
          <cell r="B755" t="str">
            <v>CDB</v>
          </cell>
          <cell r="C755">
            <v>38365</v>
          </cell>
          <cell r="D755">
            <v>10</v>
          </cell>
          <cell r="E755">
            <v>3.1800000000000002E-2</v>
          </cell>
          <cell r="F755" t="str">
            <v>BCR</v>
          </cell>
          <cell r="G755">
            <v>-1</v>
          </cell>
          <cell r="H755">
            <v>300</v>
          </cell>
          <cell r="I755">
            <v>2004</v>
          </cell>
          <cell r="J755">
            <v>3</v>
          </cell>
          <cell r="K755">
            <v>0.318</v>
          </cell>
        </row>
        <row r="756">
          <cell r="A756">
            <v>38068</v>
          </cell>
          <cell r="B756" t="str">
            <v>CDB</v>
          </cell>
          <cell r="C756">
            <v>38083</v>
          </cell>
          <cell r="D756">
            <v>7</v>
          </cell>
          <cell r="E756">
            <v>2.5000000000000001E-2</v>
          </cell>
          <cell r="F756" t="str">
            <v>BCR</v>
          </cell>
          <cell r="G756">
            <v>-1</v>
          </cell>
          <cell r="H756">
            <v>15</v>
          </cell>
          <cell r="I756">
            <v>2004</v>
          </cell>
          <cell r="J756">
            <v>3</v>
          </cell>
          <cell r="K756">
            <v>0.17500000000000002</v>
          </cell>
        </row>
        <row r="757">
          <cell r="A757">
            <v>38068</v>
          </cell>
          <cell r="B757" t="str">
            <v>CDB</v>
          </cell>
          <cell r="C757">
            <v>38709</v>
          </cell>
          <cell r="D757">
            <v>4</v>
          </cell>
          <cell r="E757">
            <v>0.04</v>
          </cell>
          <cell r="F757" t="str">
            <v>BCR</v>
          </cell>
          <cell r="G757">
            <v>-1</v>
          </cell>
          <cell r="H757">
            <v>641</v>
          </cell>
          <cell r="I757">
            <v>2004</v>
          </cell>
          <cell r="J757">
            <v>3</v>
          </cell>
          <cell r="K757">
            <v>0.16</v>
          </cell>
        </row>
        <row r="758">
          <cell r="A758">
            <v>38068</v>
          </cell>
          <cell r="B758" t="str">
            <v>CDB</v>
          </cell>
          <cell r="C758">
            <v>38985</v>
          </cell>
          <cell r="D758">
            <v>9</v>
          </cell>
          <cell r="E758">
            <v>4.8099999999999997E-2</v>
          </cell>
          <cell r="F758" t="str">
            <v>BCR</v>
          </cell>
          <cell r="G758">
            <v>-1</v>
          </cell>
          <cell r="H758">
            <v>917</v>
          </cell>
          <cell r="I758">
            <v>2004</v>
          </cell>
          <cell r="J758">
            <v>3</v>
          </cell>
          <cell r="K758">
            <v>0.43289999999999995</v>
          </cell>
        </row>
        <row r="759">
          <cell r="A759">
            <v>38069</v>
          </cell>
          <cell r="B759" t="str">
            <v>CDB</v>
          </cell>
          <cell r="C759">
            <v>38092</v>
          </cell>
          <cell r="D759">
            <v>2</v>
          </cell>
          <cell r="E759">
            <v>2.5000000000000001E-2</v>
          </cell>
          <cell r="F759" t="str">
            <v>BCR</v>
          </cell>
          <cell r="G759">
            <v>-1</v>
          </cell>
          <cell r="H759">
            <v>23</v>
          </cell>
          <cell r="I759">
            <v>2004</v>
          </cell>
          <cell r="J759">
            <v>3</v>
          </cell>
          <cell r="K759">
            <v>0.05</v>
          </cell>
        </row>
        <row r="760">
          <cell r="A760">
            <v>38069</v>
          </cell>
          <cell r="B760" t="str">
            <v>CDB</v>
          </cell>
          <cell r="C760">
            <v>38301</v>
          </cell>
          <cell r="D760">
            <v>6</v>
          </cell>
          <cell r="E760">
            <v>3.1800000000000002E-2</v>
          </cell>
          <cell r="F760" t="str">
            <v>BCR</v>
          </cell>
          <cell r="G760">
            <v>-1</v>
          </cell>
          <cell r="H760">
            <v>232</v>
          </cell>
          <cell r="I760">
            <v>2004</v>
          </cell>
          <cell r="J760">
            <v>3</v>
          </cell>
          <cell r="K760">
            <v>0.19080000000000003</v>
          </cell>
        </row>
        <row r="761">
          <cell r="A761">
            <v>38069</v>
          </cell>
          <cell r="B761" t="str">
            <v>CDB</v>
          </cell>
          <cell r="C761">
            <v>38426</v>
          </cell>
          <cell r="D761">
            <v>2</v>
          </cell>
          <cell r="E761">
            <v>3.4000000000000002E-2</v>
          </cell>
          <cell r="F761" t="str">
            <v>BCR</v>
          </cell>
          <cell r="G761">
            <v>-1</v>
          </cell>
          <cell r="H761">
            <v>357</v>
          </cell>
          <cell r="I761">
            <v>2004</v>
          </cell>
          <cell r="J761">
            <v>3</v>
          </cell>
          <cell r="K761">
            <v>6.8000000000000005E-2</v>
          </cell>
        </row>
        <row r="762">
          <cell r="A762">
            <v>38069</v>
          </cell>
          <cell r="B762" t="str">
            <v>CDB</v>
          </cell>
          <cell r="C762">
            <v>38798</v>
          </cell>
          <cell r="D762">
            <v>4</v>
          </cell>
          <cell r="E762">
            <v>4.36E-2</v>
          </cell>
          <cell r="F762" t="str">
            <v>BCR</v>
          </cell>
          <cell r="G762">
            <v>-1</v>
          </cell>
          <cell r="H762">
            <v>729</v>
          </cell>
          <cell r="I762">
            <v>2004</v>
          </cell>
          <cell r="J762">
            <v>3</v>
          </cell>
          <cell r="K762">
            <v>0.1744</v>
          </cell>
        </row>
        <row r="763">
          <cell r="A763">
            <v>38069</v>
          </cell>
          <cell r="B763" t="str">
            <v>CDB</v>
          </cell>
          <cell r="C763">
            <v>38985</v>
          </cell>
          <cell r="D763">
            <v>2</v>
          </cell>
          <cell r="E763">
            <v>4.8099999999999997E-2</v>
          </cell>
          <cell r="F763" t="str">
            <v>BCR</v>
          </cell>
          <cell r="G763">
            <v>-1</v>
          </cell>
          <cell r="H763">
            <v>916</v>
          </cell>
          <cell r="I763">
            <v>2004</v>
          </cell>
          <cell r="J763">
            <v>3</v>
          </cell>
          <cell r="K763">
            <v>9.6199999999999994E-2</v>
          </cell>
        </row>
        <row r="764">
          <cell r="A764">
            <v>38070</v>
          </cell>
          <cell r="B764" t="str">
            <v>CDB</v>
          </cell>
          <cell r="C764">
            <v>38092</v>
          </cell>
          <cell r="D764">
            <v>14</v>
          </cell>
          <cell r="E764">
            <v>2.5000000000000001E-2</v>
          </cell>
          <cell r="F764" t="str">
            <v>BCR</v>
          </cell>
          <cell r="G764">
            <v>-1</v>
          </cell>
          <cell r="H764">
            <v>22</v>
          </cell>
          <cell r="I764">
            <v>2004</v>
          </cell>
          <cell r="J764">
            <v>3</v>
          </cell>
          <cell r="K764">
            <v>0.35000000000000003</v>
          </cell>
        </row>
        <row r="765">
          <cell r="A765">
            <v>38070</v>
          </cell>
          <cell r="B765" t="str">
            <v>CDB</v>
          </cell>
          <cell r="C765">
            <v>38114</v>
          </cell>
          <cell r="D765">
            <v>3</v>
          </cell>
          <cell r="E765">
            <v>2.58E-2</v>
          </cell>
          <cell r="F765" t="str">
            <v>BCR</v>
          </cell>
          <cell r="G765">
            <v>-1</v>
          </cell>
          <cell r="H765">
            <v>44</v>
          </cell>
          <cell r="I765">
            <v>2004</v>
          </cell>
          <cell r="J765">
            <v>3</v>
          </cell>
          <cell r="K765">
            <v>7.7399999999999997E-2</v>
          </cell>
        </row>
        <row r="766">
          <cell r="A766">
            <v>38070</v>
          </cell>
          <cell r="B766" t="str">
            <v>CDB</v>
          </cell>
          <cell r="C766">
            <v>38279</v>
          </cell>
          <cell r="D766">
            <v>9</v>
          </cell>
          <cell r="E766">
            <v>0.03</v>
          </cell>
          <cell r="F766" t="str">
            <v>BCR</v>
          </cell>
          <cell r="G766">
            <v>-1</v>
          </cell>
          <cell r="H766">
            <v>209</v>
          </cell>
          <cell r="I766">
            <v>2004</v>
          </cell>
          <cell r="J766">
            <v>3</v>
          </cell>
          <cell r="K766">
            <v>0.27</v>
          </cell>
        </row>
        <row r="767">
          <cell r="A767">
            <v>38071</v>
          </cell>
          <cell r="B767" t="str">
            <v>CDB</v>
          </cell>
          <cell r="C767">
            <v>38083</v>
          </cell>
          <cell r="D767">
            <v>14.5</v>
          </cell>
          <cell r="E767">
            <v>2.5000000000000001E-2</v>
          </cell>
          <cell r="F767" t="str">
            <v>BCR</v>
          </cell>
          <cell r="G767">
            <v>-1</v>
          </cell>
          <cell r="H767">
            <v>12</v>
          </cell>
          <cell r="I767">
            <v>2004</v>
          </cell>
          <cell r="J767">
            <v>3</v>
          </cell>
          <cell r="K767">
            <v>0.36250000000000004</v>
          </cell>
        </row>
        <row r="768">
          <cell r="A768">
            <v>38071</v>
          </cell>
          <cell r="B768" t="str">
            <v>CDB</v>
          </cell>
          <cell r="C768">
            <v>38092</v>
          </cell>
          <cell r="D768">
            <v>2</v>
          </cell>
          <cell r="E768">
            <v>2.5000000000000001E-2</v>
          </cell>
          <cell r="F768" t="str">
            <v>BCR</v>
          </cell>
          <cell r="G768">
            <v>-1</v>
          </cell>
          <cell r="H768">
            <v>21</v>
          </cell>
          <cell r="I768">
            <v>2004</v>
          </cell>
          <cell r="J768">
            <v>3</v>
          </cell>
          <cell r="K768">
            <v>0.05</v>
          </cell>
        </row>
        <row r="769">
          <cell r="A769">
            <v>38071</v>
          </cell>
          <cell r="B769" t="str">
            <v>CDB</v>
          </cell>
          <cell r="C769">
            <v>38114</v>
          </cell>
          <cell r="D769">
            <v>9.6999999999999993</v>
          </cell>
          <cell r="E769">
            <v>2.6000000000000002E-2</v>
          </cell>
          <cell r="F769" t="str">
            <v>BCR</v>
          </cell>
          <cell r="G769">
            <v>-1</v>
          </cell>
          <cell r="H769">
            <v>43</v>
          </cell>
          <cell r="I769">
            <v>2004</v>
          </cell>
          <cell r="J769">
            <v>3</v>
          </cell>
          <cell r="K769">
            <v>0.25219999999999998</v>
          </cell>
        </row>
        <row r="770">
          <cell r="A770">
            <v>38071</v>
          </cell>
          <cell r="B770" t="str">
            <v>CDB</v>
          </cell>
          <cell r="C770">
            <v>38467</v>
          </cell>
          <cell r="D770">
            <v>3</v>
          </cell>
          <cell r="E770">
            <v>3.5499999999999997E-2</v>
          </cell>
          <cell r="F770" t="str">
            <v>BCR</v>
          </cell>
          <cell r="G770">
            <v>-1</v>
          </cell>
          <cell r="H770">
            <v>396</v>
          </cell>
          <cell r="I770">
            <v>2004</v>
          </cell>
          <cell r="J770">
            <v>3</v>
          </cell>
          <cell r="K770">
            <v>0.10649999999999998</v>
          </cell>
        </row>
        <row r="771">
          <cell r="A771">
            <v>38071</v>
          </cell>
          <cell r="B771" t="str">
            <v>CDB</v>
          </cell>
          <cell r="C771">
            <v>38798</v>
          </cell>
          <cell r="D771">
            <v>2</v>
          </cell>
          <cell r="E771">
            <v>4.3499999999999997E-2</v>
          </cell>
          <cell r="F771" t="str">
            <v>BCR</v>
          </cell>
          <cell r="G771">
            <v>-1</v>
          </cell>
          <cell r="H771">
            <v>727</v>
          </cell>
          <cell r="I771">
            <v>2004</v>
          </cell>
          <cell r="J771">
            <v>3</v>
          </cell>
          <cell r="K771">
            <v>8.6999999999999994E-2</v>
          </cell>
        </row>
        <row r="772">
          <cell r="A772">
            <v>38072</v>
          </cell>
          <cell r="B772" t="str">
            <v>CDB</v>
          </cell>
          <cell r="C772">
            <v>38092</v>
          </cell>
          <cell r="D772">
            <v>7</v>
          </cell>
          <cell r="E772">
            <v>2.5000000000000001E-2</v>
          </cell>
          <cell r="F772" t="str">
            <v>BCR</v>
          </cell>
          <cell r="G772">
            <v>-1</v>
          </cell>
          <cell r="H772">
            <v>20</v>
          </cell>
          <cell r="I772">
            <v>2004</v>
          </cell>
          <cell r="J772">
            <v>3</v>
          </cell>
          <cell r="K772">
            <v>0.17500000000000002</v>
          </cell>
        </row>
        <row r="773">
          <cell r="A773">
            <v>38072</v>
          </cell>
          <cell r="B773" t="str">
            <v>CDB</v>
          </cell>
          <cell r="C773">
            <v>38176</v>
          </cell>
          <cell r="D773">
            <v>42.7</v>
          </cell>
          <cell r="E773">
            <v>2.7999999999999997E-2</v>
          </cell>
          <cell r="F773" t="str">
            <v>BCR</v>
          </cell>
          <cell r="G773">
            <v>-1</v>
          </cell>
          <cell r="H773">
            <v>104</v>
          </cell>
          <cell r="I773">
            <v>2004</v>
          </cell>
          <cell r="J773">
            <v>3</v>
          </cell>
          <cell r="K773">
            <v>1.1956</v>
          </cell>
        </row>
        <row r="774">
          <cell r="A774">
            <v>38075</v>
          </cell>
          <cell r="B774" t="str">
            <v>CDB</v>
          </cell>
          <cell r="C774">
            <v>38176</v>
          </cell>
          <cell r="D774">
            <v>10</v>
          </cell>
          <cell r="E774">
            <v>2.8900000000000002E-2</v>
          </cell>
          <cell r="F774" t="str">
            <v>BCR</v>
          </cell>
          <cell r="G774">
            <v>-1</v>
          </cell>
          <cell r="H774">
            <v>101</v>
          </cell>
          <cell r="I774">
            <v>2004</v>
          </cell>
          <cell r="J774">
            <v>3</v>
          </cell>
          <cell r="K774">
            <v>0.28900000000000003</v>
          </cell>
        </row>
        <row r="775">
          <cell r="A775">
            <v>38075</v>
          </cell>
          <cell r="B775" t="str">
            <v>CDB</v>
          </cell>
          <cell r="C775">
            <v>38279</v>
          </cell>
          <cell r="D775">
            <v>4</v>
          </cell>
          <cell r="E775">
            <v>3.0699999999999998E-2</v>
          </cell>
          <cell r="F775" t="str">
            <v>BCR</v>
          </cell>
          <cell r="G775">
            <v>-1</v>
          </cell>
          <cell r="H775">
            <v>204</v>
          </cell>
          <cell r="I775">
            <v>2004</v>
          </cell>
          <cell r="J775">
            <v>3</v>
          </cell>
          <cell r="K775">
            <v>0.12279999999999999</v>
          </cell>
        </row>
        <row r="776">
          <cell r="A776">
            <v>38075</v>
          </cell>
          <cell r="B776" t="str">
            <v>CDB</v>
          </cell>
          <cell r="C776">
            <v>38544</v>
          </cell>
          <cell r="D776">
            <v>2</v>
          </cell>
          <cell r="E776">
            <v>3.6299999999999999E-2</v>
          </cell>
          <cell r="F776" t="str">
            <v>BCR</v>
          </cell>
          <cell r="G776">
            <v>-1</v>
          </cell>
          <cell r="H776">
            <v>469</v>
          </cell>
          <cell r="I776">
            <v>2004</v>
          </cell>
          <cell r="J776">
            <v>3</v>
          </cell>
          <cell r="K776">
            <v>7.2599999999999998E-2</v>
          </cell>
        </row>
        <row r="777">
          <cell r="A777">
            <v>38075</v>
          </cell>
          <cell r="B777" t="str">
            <v>CDB</v>
          </cell>
          <cell r="C777">
            <v>38709</v>
          </cell>
          <cell r="D777">
            <v>148</v>
          </cell>
          <cell r="E777">
            <v>3.9800000000000002E-2</v>
          </cell>
          <cell r="F777" t="str">
            <v>BCR</v>
          </cell>
          <cell r="G777">
            <v>-1</v>
          </cell>
          <cell r="H777">
            <v>634</v>
          </cell>
          <cell r="I777">
            <v>2004</v>
          </cell>
          <cell r="J777">
            <v>3</v>
          </cell>
          <cell r="K777">
            <v>5.8904000000000005</v>
          </cell>
        </row>
        <row r="778">
          <cell r="A778">
            <v>38076</v>
          </cell>
          <cell r="B778" t="str">
            <v>CDB</v>
          </cell>
          <cell r="C778">
            <v>38092</v>
          </cell>
          <cell r="D778">
            <v>6</v>
          </cell>
          <cell r="E778">
            <v>2.63E-2</v>
          </cell>
          <cell r="F778" t="str">
            <v>BCR</v>
          </cell>
          <cell r="G778">
            <v>-1</v>
          </cell>
          <cell r="H778">
            <v>16</v>
          </cell>
          <cell r="I778">
            <v>2004</v>
          </cell>
          <cell r="J778">
            <v>3</v>
          </cell>
          <cell r="K778">
            <v>0.1578</v>
          </cell>
        </row>
        <row r="779">
          <cell r="A779">
            <v>38076</v>
          </cell>
          <cell r="B779" t="str">
            <v>CDB</v>
          </cell>
          <cell r="C779">
            <v>38114</v>
          </cell>
          <cell r="D779">
            <v>7</v>
          </cell>
          <cell r="E779">
            <v>2.7000000000000003E-2</v>
          </cell>
          <cell r="F779" t="str">
            <v>BCR</v>
          </cell>
          <cell r="G779">
            <v>-1</v>
          </cell>
          <cell r="H779">
            <v>38</v>
          </cell>
          <cell r="I779">
            <v>2004</v>
          </cell>
          <cell r="J779">
            <v>3</v>
          </cell>
          <cell r="K779">
            <v>0.18900000000000003</v>
          </cell>
        </row>
        <row r="780">
          <cell r="A780">
            <v>38076</v>
          </cell>
          <cell r="B780" t="str">
            <v>CDB</v>
          </cell>
          <cell r="C780">
            <v>38173</v>
          </cell>
          <cell r="D780">
            <v>6.7</v>
          </cell>
          <cell r="E780">
            <v>2.7999999999999997E-2</v>
          </cell>
          <cell r="F780" t="str">
            <v>BCR</v>
          </cell>
          <cell r="G780">
            <v>-1</v>
          </cell>
          <cell r="H780">
            <v>97</v>
          </cell>
          <cell r="I780">
            <v>2004</v>
          </cell>
          <cell r="J780">
            <v>3</v>
          </cell>
          <cell r="K780">
            <v>0.18759999999999999</v>
          </cell>
        </row>
        <row r="781">
          <cell r="A781">
            <v>38076</v>
          </cell>
          <cell r="B781" t="str">
            <v>CDB</v>
          </cell>
          <cell r="C781">
            <v>38182</v>
          </cell>
          <cell r="D781">
            <v>5</v>
          </cell>
          <cell r="E781">
            <v>2.7999999999999997E-2</v>
          </cell>
          <cell r="F781" t="str">
            <v>BCR</v>
          </cell>
          <cell r="G781">
            <v>-1</v>
          </cell>
          <cell r="H781">
            <v>106</v>
          </cell>
          <cell r="I781">
            <v>2004</v>
          </cell>
          <cell r="J781">
            <v>3</v>
          </cell>
          <cell r="K781">
            <v>0.13999999999999999</v>
          </cell>
        </row>
        <row r="782">
          <cell r="A782">
            <v>38076</v>
          </cell>
          <cell r="B782" t="str">
            <v>CDB</v>
          </cell>
          <cell r="C782">
            <v>38211</v>
          </cell>
          <cell r="D782">
            <v>17.399999999999999</v>
          </cell>
          <cell r="E782">
            <v>2.8500000000000001E-2</v>
          </cell>
          <cell r="F782" t="str">
            <v>BCR</v>
          </cell>
          <cell r="G782">
            <v>-1</v>
          </cell>
          <cell r="H782">
            <v>135</v>
          </cell>
          <cell r="I782">
            <v>2004</v>
          </cell>
          <cell r="J782">
            <v>3</v>
          </cell>
          <cell r="K782">
            <v>0.49589999999999995</v>
          </cell>
        </row>
        <row r="783">
          <cell r="A783">
            <v>38076</v>
          </cell>
          <cell r="B783" t="str">
            <v>CDB</v>
          </cell>
          <cell r="C783">
            <v>38544</v>
          </cell>
          <cell r="D783">
            <v>6</v>
          </cell>
          <cell r="E783">
            <v>3.61E-2</v>
          </cell>
          <cell r="F783" t="str">
            <v>BCR</v>
          </cell>
          <cell r="G783">
            <v>-1</v>
          </cell>
          <cell r="H783">
            <v>468</v>
          </cell>
          <cell r="I783">
            <v>2004</v>
          </cell>
          <cell r="J783">
            <v>3</v>
          </cell>
          <cell r="K783">
            <v>0.21660000000000001</v>
          </cell>
        </row>
        <row r="784">
          <cell r="A784">
            <v>38076</v>
          </cell>
          <cell r="B784" t="str">
            <v>CDB</v>
          </cell>
          <cell r="C784">
            <v>38985</v>
          </cell>
          <cell r="D784">
            <v>1</v>
          </cell>
          <cell r="E784">
            <v>4.7699999999999992E-2</v>
          </cell>
          <cell r="F784" t="str">
            <v>BCR</v>
          </cell>
          <cell r="G784">
            <v>-1</v>
          </cell>
          <cell r="H784">
            <v>909</v>
          </cell>
          <cell r="I784">
            <v>2004</v>
          </cell>
          <cell r="J784">
            <v>3</v>
          </cell>
          <cell r="K784">
            <v>4.7699999999999992E-2</v>
          </cell>
        </row>
        <row r="785">
          <cell r="A785">
            <v>38077</v>
          </cell>
          <cell r="B785" t="str">
            <v>CDB</v>
          </cell>
          <cell r="C785">
            <v>38082</v>
          </cell>
          <cell r="D785">
            <v>5</v>
          </cell>
          <cell r="E785">
            <v>2.5000000000000001E-2</v>
          </cell>
          <cell r="F785" t="str">
            <v>BCR</v>
          </cell>
          <cell r="G785">
            <v>-1</v>
          </cell>
          <cell r="H785">
            <v>5</v>
          </cell>
          <cell r="I785">
            <v>2004</v>
          </cell>
          <cell r="J785">
            <v>3</v>
          </cell>
          <cell r="K785">
            <v>0.125</v>
          </cell>
        </row>
        <row r="786">
          <cell r="A786">
            <v>38077</v>
          </cell>
          <cell r="B786" t="str">
            <v>CDB</v>
          </cell>
          <cell r="C786">
            <v>38092</v>
          </cell>
          <cell r="D786">
            <v>5.9</v>
          </cell>
          <cell r="E786">
            <v>2.5499999999999998E-2</v>
          </cell>
          <cell r="F786" t="str">
            <v>BCR</v>
          </cell>
          <cell r="G786">
            <v>-1</v>
          </cell>
          <cell r="H786">
            <v>15</v>
          </cell>
          <cell r="I786">
            <v>2004</v>
          </cell>
          <cell r="J786">
            <v>3</v>
          </cell>
          <cell r="K786">
            <v>0.15045</v>
          </cell>
        </row>
        <row r="787">
          <cell r="A787">
            <v>38077</v>
          </cell>
          <cell r="B787" t="str">
            <v>CDB</v>
          </cell>
          <cell r="C787">
            <v>38176</v>
          </cell>
          <cell r="D787">
            <v>4</v>
          </cell>
          <cell r="E787">
            <v>2.7799999999999998E-2</v>
          </cell>
          <cell r="F787" t="str">
            <v>BCR</v>
          </cell>
          <cell r="G787">
            <v>-1</v>
          </cell>
          <cell r="H787">
            <v>99</v>
          </cell>
          <cell r="I787">
            <v>2004</v>
          </cell>
          <cell r="J787">
            <v>3</v>
          </cell>
          <cell r="K787">
            <v>0.11119999999999999</v>
          </cell>
        </row>
        <row r="788">
          <cell r="A788">
            <v>38077</v>
          </cell>
          <cell r="B788" t="str">
            <v>CDB</v>
          </cell>
          <cell r="C788">
            <v>38211</v>
          </cell>
          <cell r="D788">
            <v>50</v>
          </cell>
          <cell r="E788">
            <v>2.8999999999999998E-2</v>
          </cell>
          <cell r="F788" t="str">
            <v>BCR</v>
          </cell>
          <cell r="G788">
            <v>-1</v>
          </cell>
          <cell r="H788">
            <v>134</v>
          </cell>
          <cell r="I788">
            <v>2004</v>
          </cell>
          <cell r="J788">
            <v>3</v>
          </cell>
          <cell r="K788">
            <v>1.45</v>
          </cell>
        </row>
        <row r="789">
          <cell r="A789">
            <v>38077</v>
          </cell>
          <cell r="B789" t="str">
            <v>CDB</v>
          </cell>
          <cell r="C789">
            <v>38426</v>
          </cell>
          <cell r="D789">
            <v>9</v>
          </cell>
          <cell r="E789">
            <v>3.4000000000000002E-2</v>
          </cell>
          <cell r="F789" t="str">
            <v>BCR</v>
          </cell>
          <cell r="G789">
            <v>-1</v>
          </cell>
          <cell r="H789">
            <v>349</v>
          </cell>
          <cell r="I789">
            <v>2004</v>
          </cell>
          <cell r="J789">
            <v>3</v>
          </cell>
          <cell r="K789">
            <v>0.30600000000000005</v>
          </cell>
        </row>
        <row r="790">
          <cell r="A790">
            <v>38078</v>
          </cell>
          <cell r="B790" t="str">
            <v>CDB</v>
          </cell>
          <cell r="C790">
            <v>38426</v>
          </cell>
          <cell r="D790">
            <v>25</v>
          </cell>
          <cell r="E790">
            <v>3.39E-2</v>
          </cell>
          <cell r="F790" t="str">
            <v>BCR</v>
          </cell>
          <cell r="G790">
            <v>-1</v>
          </cell>
          <cell r="H790">
            <v>348</v>
          </cell>
          <cell r="I790">
            <v>2004</v>
          </cell>
          <cell r="J790">
            <v>4</v>
          </cell>
          <cell r="K790">
            <v>0.84750000000000003</v>
          </cell>
        </row>
        <row r="791">
          <cell r="A791">
            <v>38079</v>
          </cell>
          <cell r="B791" t="str">
            <v>CDB</v>
          </cell>
          <cell r="C791">
            <v>38176</v>
          </cell>
          <cell r="D791">
            <v>2</v>
          </cell>
          <cell r="E791">
            <v>2.8500000000000001E-2</v>
          </cell>
          <cell r="F791" t="str">
            <v>BCR</v>
          </cell>
          <cell r="G791">
            <v>-1</v>
          </cell>
          <cell r="H791">
            <v>97</v>
          </cell>
          <cell r="I791">
            <v>2004</v>
          </cell>
          <cell r="J791">
            <v>4</v>
          </cell>
          <cell r="K791">
            <v>5.7000000000000002E-2</v>
          </cell>
        </row>
        <row r="792">
          <cell r="A792">
            <v>38079</v>
          </cell>
          <cell r="B792" t="str">
            <v>CDB</v>
          </cell>
          <cell r="C792">
            <v>38182</v>
          </cell>
          <cell r="D792">
            <v>5</v>
          </cell>
          <cell r="E792">
            <v>2.8500000000000001E-2</v>
          </cell>
          <cell r="F792" t="str">
            <v>BCR</v>
          </cell>
          <cell r="G792">
            <v>-1</v>
          </cell>
          <cell r="H792">
            <v>103</v>
          </cell>
          <cell r="I792">
            <v>2004</v>
          </cell>
          <cell r="J792">
            <v>4</v>
          </cell>
          <cell r="K792">
            <v>0.14250000000000002</v>
          </cell>
        </row>
        <row r="793">
          <cell r="A793">
            <v>38079</v>
          </cell>
          <cell r="B793" t="str">
            <v>CDB</v>
          </cell>
          <cell r="C793">
            <v>38271</v>
          </cell>
          <cell r="D793">
            <v>4</v>
          </cell>
          <cell r="E793">
            <v>3.0899999999999997E-2</v>
          </cell>
          <cell r="F793" t="str">
            <v>BCR</v>
          </cell>
          <cell r="G793">
            <v>-1</v>
          </cell>
          <cell r="H793">
            <v>192</v>
          </cell>
          <cell r="I793">
            <v>2004</v>
          </cell>
          <cell r="J793">
            <v>4</v>
          </cell>
          <cell r="K793">
            <v>0.12359999999999999</v>
          </cell>
        </row>
        <row r="794">
          <cell r="A794">
            <v>38079</v>
          </cell>
          <cell r="B794" t="str">
            <v>CDB</v>
          </cell>
          <cell r="C794">
            <v>38426</v>
          </cell>
          <cell r="D794">
            <v>10</v>
          </cell>
          <cell r="E794">
            <v>3.4000000000000002E-2</v>
          </cell>
          <cell r="F794" t="str">
            <v>BCR</v>
          </cell>
          <cell r="G794">
            <v>-1</v>
          </cell>
          <cell r="H794">
            <v>347</v>
          </cell>
          <cell r="I794">
            <v>2004</v>
          </cell>
          <cell r="J794">
            <v>4</v>
          </cell>
          <cell r="K794">
            <v>0.34</v>
          </cell>
        </row>
        <row r="795">
          <cell r="A795">
            <v>38079</v>
          </cell>
          <cell r="B795" t="str">
            <v>CDB</v>
          </cell>
          <cell r="C795">
            <v>38985</v>
          </cell>
          <cell r="D795">
            <v>11</v>
          </cell>
          <cell r="E795">
            <v>4.7800000000000002E-2</v>
          </cell>
          <cell r="F795" t="str">
            <v>BCR</v>
          </cell>
          <cell r="G795">
            <v>-1</v>
          </cell>
          <cell r="H795">
            <v>906</v>
          </cell>
          <cell r="I795">
            <v>2004</v>
          </cell>
          <cell r="J795">
            <v>4</v>
          </cell>
          <cell r="K795">
            <v>0.52580000000000005</v>
          </cell>
        </row>
        <row r="796">
          <cell r="A796">
            <v>38083</v>
          </cell>
          <cell r="B796" t="str">
            <v>CDB</v>
          </cell>
          <cell r="C796">
            <v>38279</v>
          </cell>
          <cell r="D796">
            <v>4</v>
          </cell>
          <cell r="E796">
            <v>3.15E-2</v>
          </cell>
          <cell r="F796" t="str">
            <v>BCR</v>
          </cell>
          <cell r="G796">
            <v>-1</v>
          </cell>
          <cell r="H796">
            <v>196</v>
          </cell>
          <cell r="I796">
            <v>2004</v>
          </cell>
          <cell r="J796">
            <v>4</v>
          </cell>
          <cell r="K796">
            <v>0.126</v>
          </cell>
        </row>
        <row r="797">
          <cell r="A797">
            <v>38083</v>
          </cell>
          <cell r="B797" t="str">
            <v>CDB</v>
          </cell>
          <cell r="C797">
            <v>38301</v>
          </cell>
          <cell r="D797">
            <v>2</v>
          </cell>
          <cell r="E797">
            <v>3.2000000000000001E-2</v>
          </cell>
          <cell r="F797" t="str">
            <v>BCR</v>
          </cell>
          <cell r="G797">
            <v>-1</v>
          </cell>
          <cell r="H797">
            <v>218</v>
          </cell>
          <cell r="I797">
            <v>2004</v>
          </cell>
          <cell r="J797">
            <v>4</v>
          </cell>
          <cell r="K797">
            <v>6.4000000000000001E-2</v>
          </cell>
        </row>
        <row r="798">
          <cell r="A798">
            <v>38083</v>
          </cell>
          <cell r="B798" t="str">
            <v>CDB</v>
          </cell>
          <cell r="C798">
            <v>38467</v>
          </cell>
          <cell r="D798">
            <v>6</v>
          </cell>
          <cell r="E798">
            <v>3.5499999999999997E-2</v>
          </cell>
          <cell r="F798" t="str">
            <v>BCR</v>
          </cell>
          <cell r="G798">
            <v>-1</v>
          </cell>
          <cell r="H798">
            <v>384</v>
          </cell>
          <cell r="I798">
            <v>2004</v>
          </cell>
          <cell r="J798">
            <v>4</v>
          </cell>
          <cell r="K798">
            <v>0.21299999999999997</v>
          </cell>
        </row>
        <row r="799">
          <cell r="A799">
            <v>38083</v>
          </cell>
          <cell r="B799" t="str">
            <v>CDB</v>
          </cell>
          <cell r="C799">
            <v>38709</v>
          </cell>
          <cell r="D799">
            <v>2</v>
          </cell>
          <cell r="E799">
            <v>4.0500000000000001E-2</v>
          </cell>
          <cell r="F799" t="str">
            <v>BCR</v>
          </cell>
          <cell r="G799">
            <v>-1</v>
          </cell>
          <cell r="H799">
            <v>626</v>
          </cell>
          <cell r="I799">
            <v>2004</v>
          </cell>
          <cell r="J799">
            <v>4</v>
          </cell>
          <cell r="K799">
            <v>8.1000000000000003E-2</v>
          </cell>
        </row>
        <row r="800">
          <cell r="A800">
            <v>38084</v>
          </cell>
          <cell r="B800" t="str">
            <v>CDB</v>
          </cell>
          <cell r="C800">
            <v>38092</v>
          </cell>
          <cell r="D800">
            <v>5</v>
          </cell>
          <cell r="E800">
            <v>2.4E-2</v>
          </cell>
          <cell r="F800" t="str">
            <v>BCR</v>
          </cell>
          <cell r="G800">
            <v>-1</v>
          </cell>
          <cell r="H800">
            <v>8</v>
          </cell>
          <cell r="I800">
            <v>2004</v>
          </cell>
          <cell r="J800">
            <v>4</v>
          </cell>
          <cell r="K800">
            <v>0.12</v>
          </cell>
        </row>
        <row r="801">
          <cell r="A801">
            <v>38084</v>
          </cell>
          <cell r="B801" t="str">
            <v>CDB</v>
          </cell>
          <cell r="C801">
            <v>38114</v>
          </cell>
          <cell r="D801">
            <v>12</v>
          </cell>
          <cell r="E801">
            <v>2.5600000000000001E-2</v>
          </cell>
          <cell r="F801" t="str">
            <v>BCR</v>
          </cell>
          <cell r="G801">
            <v>-1</v>
          </cell>
          <cell r="H801">
            <v>30</v>
          </cell>
          <cell r="I801">
            <v>2004</v>
          </cell>
          <cell r="J801">
            <v>4</v>
          </cell>
          <cell r="K801">
            <v>0.30720000000000003</v>
          </cell>
        </row>
        <row r="802">
          <cell r="A802">
            <v>38084</v>
          </cell>
          <cell r="B802" t="str">
            <v>CDB</v>
          </cell>
          <cell r="C802">
            <v>38709</v>
          </cell>
          <cell r="D802">
            <v>3</v>
          </cell>
          <cell r="E802">
            <v>4.0800000000000003E-2</v>
          </cell>
          <cell r="F802" t="str">
            <v>BCR</v>
          </cell>
          <cell r="G802">
            <v>-1</v>
          </cell>
          <cell r="H802">
            <v>625</v>
          </cell>
          <cell r="I802">
            <v>2004</v>
          </cell>
          <cell r="J802">
            <v>4</v>
          </cell>
          <cell r="K802">
            <v>0.12240000000000001</v>
          </cell>
        </row>
        <row r="803">
          <cell r="A803">
            <v>38089</v>
          </cell>
          <cell r="B803" t="str">
            <v>CDB</v>
          </cell>
          <cell r="C803">
            <v>38467</v>
          </cell>
          <cell r="D803">
            <v>2</v>
          </cell>
          <cell r="E803">
            <v>3.5000000000000003E-2</v>
          </cell>
          <cell r="F803" t="str">
            <v>BCR</v>
          </cell>
          <cell r="G803">
            <v>-1</v>
          </cell>
          <cell r="H803">
            <v>378</v>
          </cell>
          <cell r="I803">
            <v>2004</v>
          </cell>
          <cell r="J803">
            <v>4</v>
          </cell>
          <cell r="K803">
            <v>7.0000000000000007E-2</v>
          </cell>
        </row>
        <row r="804">
          <cell r="A804">
            <v>38090</v>
          </cell>
          <cell r="B804" t="str">
            <v>CDB</v>
          </cell>
          <cell r="C804">
            <v>38092</v>
          </cell>
          <cell r="D804">
            <v>15</v>
          </cell>
          <cell r="E804">
            <v>2.5000000000000001E-2</v>
          </cell>
          <cell r="F804" t="str">
            <v>BCR</v>
          </cell>
          <cell r="G804">
            <v>-1</v>
          </cell>
          <cell r="H804">
            <v>2</v>
          </cell>
          <cell r="I804">
            <v>2004</v>
          </cell>
          <cell r="J804">
            <v>4</v>
          </cell>
          <cell r="K804">
            <v>0.375</v>
          </cell>
        </row>
        <row r="805">
          <cell r="A805">
            <v>38090</v>
          </cell>
          <cell r="B805" t="str">
            <v>CDB</v>
          </cell>
          <cell r="C805">
            <v>38096</v>
          </cell>
          <cell r="D805">
            <v>8</v>
          </cell>
          <cell r="E805">
            <v>2.63E-2</v>
          </cell>
          <cell r="F805" t="str">
            <v>BCR</v>
          </cell>
          <cell r="G805">
            <v>-1</v>
          </cell>
          <cell r="H805">
            <v>6</v>
          </cell>
          <cell r="I805">
            <v>2004</v>
          </cell>
          <cell r="J805">
            <v>4</v>
          </cell>
          <cell r="K805">
            <v>0.2104</v>
          </cell>
        </row>
        <row r="806">
          <cell r="A806">
            <v>38092</v>
          </cell>
          <cell r="B806" t="str">
            <v>CDB</v>
          </cell>
          <cell r="C806">
            <v>38299</v>
          </cell>
          <cell r="D806">
            <v>2</v>
          </cell>
          <cell r="E806">
            <v>3.1600000000000003E-2</v>
          </cell>
          <cell r="F806" t="str">
            <v>BCR</v>
          </cell>
          <cell r="G806">
            <v>-1</v>
          </cell>
          <cell r="H806">
            <v>207</v>
          </cell>
          <cell r="I806">
            <v>2004</v>
          </cell>
          <cell r="J806">
            <v>4</v>
          </cell>
          <cell r="K806">
            <v>6.3200000000000006E-2</v>
          </cell>
        </row>
        <row r="807">
          <cell r="A807">
            <v>38092</v>
          </cell>
          <cell r="B807" t="str">
            <v>CDB</v>
          </cell>
          <cell r="C807">
            <v>38467</v>
          </cell>
          <cell r="D807">
            <v>5</v>
          </cell>
          <cell r="E807">
            <v>3.5000000000000003E-2</v>
          </cell>
          <cell r="F807" t="str">
            <v>BCR</v>
          </cell>
          <cell r="G807">
            <v>-1</v>
          </cell>
          <cell r="H807">
            <v>375</v>
          </cell>
          <cell r="I807">
            <v>2004</v>
          </cell>
          <cell r="J807">
            <v>4</v>
          </cell>
          <cell r="K807">
            <v>0.17500000000000002</v>
          </cell>
        </row>
        <row r="808">
          <cell r="A808">
            <v>38093</v>
          </cell>
          <cell r="B808" t="str">
            <v>CDB</v>
          </cell>
          <cell r="C808">
            <v>38096</v>
          </cell>
          <cell r="D808">
            <v>5</v>
          </cell>
          <cell r="E808">
            <v>2.4E-2</v>
          </cell>
          <cell r="F808" t="str">
            <v>BCR</v>
          </cell>
          <cell r="G808">
            <v>-1</v>
          </cell>
          <cell r="H808">
            <v>3</v>
          </cell>
          <cell r="I808">
            <v>2004</v>
          </cell>
          <cell r="J808">
            <v>4</v>
          </cell>
          <cell r="K808">
            <v>0.12</v>
          </cell>
        </row>
        <row r="809">
          <cell r="A809">
            <v>38093</v>
          </cell>
          <cell r="B809" t="str">
            <v>CDB</v>
          </cell>
          <cell r="C809">
            <v>38211</v>
          </cell>
          <cell r="D809">
            <v>2</v>
          </cell>
          <cell r="E809">
            <v>2.9500000000000002E-2</v>
          </cell>
          <cell r="F809" t="str">
            <v>BCR</v>
          </cell>
          <cell r="G809">
            <v>-1</v>
          </cell>
          <cell r="H809">
            <v>118</v>
          </cell>
          <cell r="I809">
            <v>2004</v>
          </cell>
          <cell r="J809">
            <v>4</v>
          </cell>
          <cell r="K809">
            <v>5.9000000000000004E-2</v>
          </cell>
        </row>
        <row r="810">
          <cell r="A810">
            <v>38093</v>
          </cell>
          <cell r="B810" t="str">
            <v>CDB</v>
          </cell>
          <cell r="C810">
            <v>38299</v>
          </cell>
          <cell r="D810">
            <v>2</v>
          </cell>
          <cell r="E810">
            <v>3.1800000000000002E-2</v>
          </cell>
          <cell r="F810" t="str">
            <v>BCR</v>
          </cell>
          <cell r="G810">
            <v>-1</v>
          </cell>
          <cell r="H810">
            <v>206</v>
          </cell>
          <cell r="I810">
            <v>2004</v>
          </cell>
          <cell r="J810">
            <v>4</v>
          </cell>
          <cell r="K810">
            <v>6.3600000000000004E-2</v>
          </cell>
        </row>
        <row r="811">
          <cell r="A811">
            <v>38093</v>
          </cell>
          <cell r="B811" t="str">
            <v>CDB</v>
          </cell>
          <cell r="C811">
            <v>38365</v>
          </cell>
          <cell r="D811">
            <v>4</v>
          </cell>
          <cell r="E811">
            <v>3.2099999999999997E-2</v>
          </cell>
          <cell r="F811" t="str">
            <v>BCR</v>
          </cell>
          <cell r="G811">
            <v>-1</v>
          </cell>
          <cell r="H811">
            <v>272</v>
          </cell>
          <cell r="I811">
            <v>2004</v>
          </cell>
          <cell r="J811">
            <v>4</v>
          </cell>
          <cell r="K811">
            <v>0.12839999999999999</v>
          </cell>
        </row>
        <row r="812">
          <cell r="A812">
            <v>38093</v>
          </cell>
          <cell r="B812" t="str">
            <v>CDB</v>
          </cell>
          <cell r="C812">
            <v>38393</v>
          </cell>
          <cell r="D812">
            <v>2</v>
          </cell>
          <cell r="E812">
            <v>3.2500000000000001E-2</v>
          </cell>
          <cell r="F812" t="str">
            <v>BCR</v>
          </cell>
          <cell r="G812">
            <v>-1</v>
          </cell>
          <cell r="H812">
            <v>300</v>
          </cell>
          <cell r="I812">
            <v>2004</v>
          </cell>
          <cell r="J812">
            <v>4</v>
          </cell>
          <cell r="K812">
            <v>6.5000000000000002E-2</v>
          </cell>
        </row>
        <row r="813">
          <cell r="A813">
            <v>38093</v>
          </cell>
          <cell r="B813" t="str">
            <v>CDB</v>
          </cell>
          <cell r="C813">
            <v>38467</v>
          </cell>
          <cell r="D813">
            <v>3</v>
          </cell>
          <cell r="E813">
            <v>3.5000000000000003E-2</v>
          </cell>
          <cell r="F813" t="str">
            <v>BCR</v>
          </cell>
          <cell r="G813">
            <v>-1</v>
          </cell>
          <cell r="H813">
            <v>374</v>
          </cell>
          <cell r="I813">
            <v>2004</v>
          </cell>
          <cell r="J813">
            <v>4</v>
          </cell>
          <cell r="K813">
            <v>0.10500000000000001</v>
          </cell>
        </row>
        <row r="814">
          <cell r="A814">
            <v>38097</v>
          </cell>
          <cell r="B814" t="str">
            <v>CDB</v>
          </cell>
          <cell r="C814">
            <v>38103</v>
          </cell>
          <cell r="D814">
            <v>5</v>
          </cell>
          <cell r="E814">
            <v>2.64E-2</v>
          </cell>
          <cell r="F814" t="str">
            <v>BCR</v>
          </cell>
          <cell r="G814">
            <v>-1</v>
          </cell>
          <cell r="H814">
            <v>6</v>
          </cell>
          <cell r="I814">
            <v>2004</v>
          </cell>
          <cell r="J814">
            <v>4</v>
          </cell>
          <cell r="K814">
            <v>0.13200000000000001</v>
          </cell>
        </row>
        <row r="815">
          <cell r="A815">
            <v>38098</v>
          </cell>
          <cell r="B815" t="str">
            <v>CDB</v>
          </cell>
          <cell r="C815">
            <v>38176</v>
          </cell>
          <cell r="D815">
            <v>2</v>
          </cell>
          <cell r="E815">
            <v>2.7999999999999997E-2</v>
          </cell>
          <cell r="F815" t="str">
            <v>BCR</v>
          </cell>
          <cell r="G815">
            <v>-1</v>
          </cell>
          <cell r="H815">
            <v>78</v>
          </cell>
          <cell r="I815">
            <v>2004</v>
          </cell>
          <cell r="J815">
            <v>4</v>
          </cell>
          <cell r="K815">
            <v>5.5999999999999994E-2</v>
          </cell>
        </row>
        <row r="816">
          <cell r="A816">
            <v>38098</v>
          </cell>
          <cell r="B816" t="str">
            <v>CDB</v>
          </cell>
          <cell r="C816">
            <v>38182</v>
          </cell>
          <cell r="D816">
            <v>2</v>
          </cell>
          <cell r="E816">
            <v>2.7999999999999997E-2</v>
          </cell>
          <cell r="F816" t="str">
            <v>BCR</v>
          </cell>
          <cell r="G816">
            <v>-1</v>
          </cell>
          <cell r="H816">
            <v>84</v>
          </cell>
          <cell r="I816">
            <v>2004</v>
          </cell>
          <cell r="J816">
            <v>4</v>
          </cell>
          <cell r="K816">
            <v>5.5999999999999994E-2</v>
          </cell>
        </row>
        <row r="817">
          <cell r="A817">
            <v>38098</v>
          </cell>
          <cell r="B817" t="str">
            <v>CDB</v>
          </cell>
          <cell r="C817">
            <v>38426</v>
          </cell>
          <cell r="D817">
            <v>3</v>
          </cell>
          <cell r="E817">
            <v>3.4500000000000003E-2</v>
          </cell>
          <cell r="F817" t="str">
            <v>BCR</v>
          </cell>
          <cell r="G817">
            <v>-1</v>
          </cell>
          <cell r="H817">
            <v>328</v>
          </cell>
          <cell r="I817">
            <v>2004</v>
          </cell>
          <cell r="J817">
            <v>4</v>
          </cell>
          <cell r="K817">
            <v>0.10350000000000001</v>
          </cell>
        </row>
        <row r="818">
          <cell r="A818">
            <v>38100</v>
          </cell>
          <cell r="B818" t="str">
            <v>CDB</v>
          </cell>
          <cell r="C818">
            <v>38426</v>
          </cell>
          <cell r="D818">
            <v>4</v>
          </cell>
          <cell r="E818">
            <v>3.44E-2</v>
          </cell>
          <cell r="F818" t="str">
            <v>BCR</v>
          </cell>
          <cell r="G818">
            <v>-1</v>
          </cell>
          <cell r="H818">
            <v>326</v>
          </cell>
          <cell r="I818">
            <v>2004</v>
          </cell>
          <cell r="J818">
            <v>4</v>
          </cell>
          <cell r="K818">
            <v>0.1376</v>
          </cell>
        </row>
        <row r="819">
          <cell r="A819">
            <v>38106</v>
          </cell>
          <cell r="B819" t="str">
            <v>CDB</v>
          </cell>
          <cell r="C819">
            <v>38114</v>
          </cell>
          <cell r="D819">
            <v>3</v>
          </cell>
          <cell r="E819">
            <v>2.6499999999999999E-2</v>
          </cell>
          <cell r="F819" t="str">
            <v>BCR</v>
          </cell>
          <cell r="G819">
            <v>-1</v>
          </cell>
          <cell r="H819">
            <v>8</v>
          </cell>
          <cell r="I819">
            <v>2004</v>
          </cell>
          <cell r="J819">
            <v>4</v>
          </cell>
          <cell r="K819">
            <v>7.9500000000000001E-2</v>
          </cell>
        </row>
        <row r="820">
          <cell r="A820">
            <v>38107</v>
          </cell>
          <cell r="B820" t="str">
            <v>CDB</v>
          </cell>
          <cell r="C820">
            <v>38393</v>
          </cell>
          <cell r="D820">
            <v>1</v>
          </cell>
          <cell r="E820">
            <v>3.6600000000000001E-2</v>
          </cell>
          <cell r="F820" t="str">
            <v>BCR</v>
          </cell>
          <cell r="G820">
            <v>-1</v>
          </cell>
          <cell r="H820">
            <v>286</v>
          </cell>
          <cell r="I820">
            <v>2004</v>
          </cell>
          <cell r="J820">
            <v>4</v>
          </cell>
          <cell r="K820">
            <v>3.6600000000000001E-2</v>
          </cell>
        </row>
        <row r="821">
          <cell r="A821">
            <v>38107</v>
          </cell>
          <cell r="B821" t="str">
            <v>CDB</v>
          </cell>
          <cell r="C821">
            <v>38467</v>
          </cell>
          <cell r="D821">
            <v>1</v>
          </cell>
          <cell r="E821">
            <v>3.7000000000000005E-2</v>
          </cell>
          <cell r="F821" t="str">
            <v>BCR</v>
          </cell>
          <cell r="G821">
            <v>-1</v>
          </cell>
          <cell r="H821">
            <v>360</v>
          </cell>
          <cell r="I821">
            <v>2004</v>
          </cell>
          <cell r="J821">
            <v>4</v>
          </cell>
          <cell r="K821">
            <v>3.7000000000000005E-2</v>
          </cell>
        </row>
        <row r="822">
          <cell r="A822">
            <v>38107</v>
          </cell>
          <cell r="B822" t="str">
            <v>CDB</v>
          </cell>
          <cell r="C822">
            <v>38614</v>
          </cell>
          <cell r="D822">
            <v>4.3</v>
          </cell>
          <cell r="E822">
            <v>4.2500000000000003E-2</v>
          </cell>
          <cell r="F822" t="str">
            <v>BCR</v>
          </cell>
          <cell r="G822">
            <v>-1</v>
          </cell>
          <cell r="H822">
            <v>507</v>
          </cell>
          <cell r="I822">
            <v>2004</v>
          </cell>
          <cell r="J822">
            <v>4</v>
          </cell>
          <cell r="K822">
            <v>0.18275</v>
          </cell>
        </row>
        <row r="823">
          <cell r="A823">
            <v>38107</v>
          </cell>
          <cell r="B823" t="str">
            <v>CDB</v>
          </cell>
          <cell r="C823">
            <v>38798</v>
          </cell>
          <cell r="D823">
            <v>3</v>
          </cell>
          <cell r="E823">
            <v>4.7E-2</v>
          </cell>
          <cell r="F823" t="str">
            <v>BCR</v>
          </cell>
          <cell r="G823">
            <v>-1</v>
          </cell>
          <cell r="H823">
            <v>691</v>
          </cell>
          <cell r="I823">
            <v>2004</v>
          </cell>
          <cell r="J823">
            <v>4</v>
          </cell>
          <cell r="K823">
            <v>0.14100000000000001</v>
          </cell>
        </row>
        <row r="824">
          <cell r="A824">
            <v>38111</v>
          </cell>
          <cell r="B824" t="str">
            <v>CDB</v>
          </cell>
          <cell r="C824">
            <v>38279</v>
          </cell>
          <cell r="D824">
            <v>5</v>
          </cell>
          <cell r="E824">
            <v>0.03</v>
          </cell>
          <cell r="F824" t="str">
            <v>BCR</v>
          </cell>
          <cell r="G824">
            <v>-1</v>
          </cell>
          <cell r="H824">
            <v>168</v>
          </cell>
          <cell r="I824">
            <v>2004</v>
          </cell>
          <cell r="J824">
            <v>5</v>
          </cell>
          <cell r="K824">
            <v>0.15</v>
          </cell>
        </row>
        <row r="825">
          <cell r="A825">
            <v>38112</v>
          </cell>
          <cell r="B825" t="str">
            <v>CDB</v>
          </cell>
          <cell r="C825">
            <v>38182</v>
          </cell>
          <cell r="D825">
            <v>5</v>
          </cell>
          <cell r="E825">
            <v>2.9300000000000003E-2</v>
          </cell>
          <cell r="F825" t="str">
            <v>BCR</v>
          </cell>
          <cell r="G825">
            <v>-1</v>
          </cell>
          <cell r="H825">
            <v>70</v>
          </cell>
          <cell r="I825">
            <v>2004</v>
          </cell>
          <cell r="J825">
            <v>5</v>
          </cell>
          <cell r="K825">
            <v>0.14650000000000002</v>
          </cell>
        </row>
        <row r="826">
          <cell r="A826">
            <v>38113</v>
          </cell>
          <cell r="B826" t="str">
            <v>CDB</v>
          </cell>
          <cell r="C826">
            <v>38279</v>
          </cell>
          <cell r="D826">
            <v>5</v>
          </cell>
          <cell r="E826">
            <v>0.03</v>
          </cell>
          <cell r="F826" t="str">
            <v>BCR</v>
          </cell>
          <cell r="G826">
            <v>-1</v>
          </cell>
          <cell r="H826">
            <v>166</v>
          </cell>
          <cell r="I826">
            <v>2004</v>
          </cell>
          <cell r="J826">
            <v>5</v>
          </cell>
          <cell r="K826">
            <v>0.15</v>
          </cell>
        </row>
        <row r="827">
          <cell r="A827">
            <v>38113</v>
          </cell>
          <cell r="B827" t="str">
            <v>CDB</v>
          </cell>
          <cell r="C827">
            <v>38709</v>
          </cell>
          <cell r="D827">
            <v>2</v>
          </cell>
          <cell r="E827">
            <v>4.4999999999999998E-2</v>
          </cell>
          <cell r="F827" t="str">
            <v>BCR</v>
          </cell>
          <cell r="G827">
            <v>-1</v>
          </cell>
          <cell r="H827">
            <v>596</v>
          </cell>
          <cell r="I827">
            <v>2004</v>
          </cell>
          <cell r="J827">
            <v>5</v>
          </cell>
          <cell r="K827">
            <v>0.09</v>
          </cell>
        </row>
        <row r="828">
          <cell r="A828">
            <v>38114</v>
          </cell>
          <cell r="B828" t="str">
            <v>CDB</v>
          </cell>
          <cell r="C828">
            <v>38117</v>
          </cell>
          <cell r="D828">
            <v>10</v>
          </cell>
          <cell r="E828">
            <v>2.4500000000000001E-2</v>
          </cell>
          <cell r="F828" t="str">
            <v>BCR</v>
          </cell>
          <cell r="G828">
            <v>-1</v>
          </cell>
          <cell r="H828">
            <v>3</v>
          </cell>
          <cell r="I828">
            <v>2004</v>
          </cell>
          <cell r="J828">
            <v>5</v>
          </cell>
          <cell r="K828">
            <v>0.245</v>
          </cell>
        </row>
        <row r="829">
          <cell r="A829">
            <v>38118</v>
          </cell>
          <cell r="B829" t="str">
            <v>CDB</v>
          </cell>
          <cell r="C829">
            <v>38149</v>
          </cell>
          <cell r="D829">
            <v>4</v>
          </cell>
          <cell r="E829">
            <v>2.6499999999999999E-2</v>
          </cell>
          <cell r="F829" t="str">
            <v>BCR</v>
          </cell>
          <cell r="G829">
            <v>-1</v>
          </cell>
          <cell r="H829">
            <v>31</v>
          </cell>
          <cell r="I829">
            <v>2004</v>
          </cell>
          <cell r="J829">
            <v>5</v>
          </cell>
          <cell r="K829">
            <v>0.106</v>
          </cell>
        </row>
        <row r="830">
          <cell r="A830">
            <v>38118</v>
          </cell>
          <cell r="B830" t="str">
            <v>CDB</v>
          </cell>
          <cell r="C830">
            <v>38467</v>
          </cell>
          <cell r="D830">
            <v>4</v>
          </cell>
          <cell r="E830">
            <v>3.6000000000000004E-2</v>
          </cell>
          <cell r="F830" t="str">
            <v>BCR</v>
          </cell>
          <cell r="G830">
            <v>-1</v>
          </cell>
          <cell r="H830">
            <v>349</v>
          </cell>
          <cell r="I830">
            <v>2004</v>
          </cell>
          <cell r="J830">
            <v>5</v>
          </cell>
          <cell r="K830">
            <v>0.14400000000000002</v>
          </cell>
        </row>
        <row r="831">
          <cell r="A831">
            <v>38119</v>
          </cell>
          <cell r="B831" t="str">
            <v>CDB</v>
          </cell>
          <cell r="C831">
            <v>38149</v>
          </cell>
          <cell r="D831">
            <v>4</v>
          </cell>
          <cell r="E831">
            <v>2.8650000000000002E-2</v>
          </cell>
          <cell r="F831" t="str">
            <v>BCR</v>
          </cell>
          <cell r="G831">
            <v>-1</v>
          </cell>
          <cell r="H831">
            <v>30</v>
          </cell>
          <cell r="I831">
            <v>2004</v>
          </cell>
          <cell r="J831">
            <v>5</v>
          </cell>
          <cell r="K831">
            <v>0.11460000000000001</v>
          </cell>
        </row>
        <row r="832">
          <cell r="A832">
            <v>38119</v>
          </cell>
          <cell r="B832" t="str">
            <v>CDB</v>
          </cell>
          <cell r="C832">
            <v>38365</v>
          </cell>
          <cell r="D832">
            <v>6</v>
          </cell>
          <cell r="E832">
            <v>3.5499999999999997E-2</v>
          </cell>
          <cell r="F832" t="str">
            <v>BCR</v>
          </cell>
          <cell r="G832">
            <v>-1</v>
          </cell>
          <cell r="H832">
            <v>246</v>
          </cell>
          <cell r="I832">
            <v>2004</v>
          </cell>
          <cell r="J832">
            <v>5</v>
          </cell>
          <cell r="K832">
            <v>0.21299999999999997</v>
          </cell>
        </row>
        <row r="833">
          <cell r="A833">
            <v>38119</v>
          </cell>
          <cell r="B833" t="str">
            <v>CDB</v>
          </cell>
          <cell r="C833">
            <v>38393</v>
          </cell>
          <cell r="D833">
            <v>10</v>
          </cell>
          <cell r="E833">
            <v>3.6000000000000004E-2</v>
          </cell>
          <cell r="F833" t="str">
            <v>BCR</v>
          </cell>
          <cell r="G833">
            <v>-1</v>
          </cell>
          <cell r="H833">
            <v>274</v>
          </cell>
          <cell r="I833">
            <v>2004</v>
          </cell>
          <cell r="J833">
            <v>5</v>
          </cell>
          <cell r="K833">
            <v>0.36000000000000004</v>
          </cell>
        </row>
        <row r="834">
          <cell r="A834">
            <v>38119</v>
          </cell>
          <cell r="B834" t="str">
            <v>CDB</v>
          </cell>
          <cell r="C834">
            <v>38426</v>
          </cell>
          <cell r="D834">
            <v>4</v>
          </cell>
          <cell r="E834">
            <v>3.6499999999999998E-2</v>
          </cell>
          <cell r="F834" t="str">
            <v>BCR</v>
          </cell>
          <cell r="G834">
            <v>-1</v>
          </cell>
          <cell r="H834">
            <v>307</v>
          </cell>
          <cell r="I834">
            <v>2004</v>
          </cell>
          <cell r="J834">
            <v>5</v>
          </cell>
          <cell r="K834">
            <v>0.14599999999999999</v>
          </cell>
        </row>
        <row r="835">
          <cell r="A835">
            <v>38126</v>
          </cell>
          <cell r="B835" t="str">
            <v>CDB</v>
          </cell>
          <cell r="C835">
            <v>38176</v>
          </cell>
          <cell r="D835">
            <v>5</v>
          </cell>
          <cell r="E835">
            <v>2.7999999999999997E-2</v>
          </cell>
          <cell r="F835" t="str">
            <v>BCR</v>
          </cell>
          <cell r="G835">
            <v>-1</v>
          </cell>
          <cell r="H835">
            <v>50</v>
          </cell>
          <cell r="I835">
            <v>2004</v>
          </cell>
          <cell r="J835">
            <v>5</v>
          </cell>
          <cell r="K835">
            <v>0.13999999999999999</v>
          </cell>
        </row>
        <row r="836">
          <cell r="A836">
            <v>38126</v>
          </cell>
          <cell r="B836" t="str">
            <v>CDB</v>
          </cell>
          <cell r="C836">
            <v>38182</v>
          </cell>
          <cell r="D836">
            <v>5</v>
          </cell>
          <cell r="E836">
            <v>2.8500000000000001E-2</v>
          </cell>
          <cell r="F836" t="str">
            <v>BCR</v>
          </cell>
          <cell r="G836">
            <v>-1</v>
          </cell>
          <cell r="H836">
            <v>56</v>
          </cell>
          <cell r="I836">
            <v>2004</v>
          </cell>
          <cell r="J836">
            <v>5</v>
          </cell>
          <cell r="K836">
            <v>0.14250000000000002</v>
          </cell>
        </row>
        <row r="837">
          <cell r="A837">
            <v>38126</v>
          </cell>
          <cell r="B837" t="str">
            <v>CDB</v>
          </cell>
          <cell r="C837">
            <v>38271</v>
          </cell>
          <cell r="D837">
            <v>6</v>
          </cell>
          <cell r="E837">
            <v>3.3799999999999997E-2</v>
          </cell>
          <cell r="F837" t="str">
            <v>BCR</v>
          </cell>
          <cell r="G837">
            <v>-1</v>
          </cell>
          <cell r="H837">
            <v>145</v>
          </cell>
          <cell r="I837">
            <v>2004</v>
          </cell>
          <cell r="J837">
            <v>5</v>
          </cell>
          <cell r="K837">
            <v>0.20279999999999998</v>
          </cell>
        </row>
        <row r="838">
          <cell r="A838">
            <v>38128</v>
          </cell>
          <cell r="B838" t="str">
            <v>CDB</v>
          </cell>
          <cell r="C838">
            <v>38182</v>
          </cell>
          <cell r="D838">
            <v>5</v>
          </cell>
          <cell r="E838">
            <v>2.8999999999999998E-2</v>
          </cell>
          <cell r="F838" t="str">
            <v>BCR</v>
          </cell>
          <cell r="G838">
            <v>-1</v>
          </cell>
          <cell r="H838">
            <v>54</v>
          </cell>
          <cell r="I838">
            <v>2004</v>
          </cell>
          <cell r="J838">
            <v>5</v>
          </cell>
          <cell r="K838">
            <v>0.14499999999999999</v>
          </cell>
        </row>
        <row r="839">
          <cell r="A839">
            <v>38128</v>
          </cell>
          <cell r="B839" t="str">
            <v>CDB</v>
          </cell>
          <cell r="C839">
            <v>38279</v>
          </cell>
          <cell r="D839">
            <v>5</v>
          </cell>
          <cell r="E839">
            <v>3.6000000000000004E-2</v>
          </cell>
          <cell r="F839" t="str">
            <v>BCR</v>
          </cell>
          <cell r="G839">
            <v>-1</v>
          </cell>
          <cell r="H839">
            <v>151</v>
          </cell>
          <cell r="I839">
            <v>2004</v>
          </cell>
          <cell r="J839">
            <v>5</v>
          </cell>
          <cell r="K839">
            <v>0.18000000000000002</v>
          </cell>
        </row>
        <row r="840">
          <cell r="A840">
            <v>38128</v>
          </cell>
          <cell r="B840" t="str">
            <v>CDB</v>
          </cell>
          <cell r="C840">
            <v>38299</v>
          </cell>
          <cell r="D840">
            <v>12</v>
          </cell>
          <cell r="E840">
            <v>3.56E-2</v>
          </cell>
          <cell r="F840" t="str">
            <v>BCR</v>
          </cell>
          <cell r="G840">
            <v>-1</v>
          </cell>
          <cell r="H840">
            <v>171</v>
          </cell>
          <cell r="I840">
            <v>2004</v>
          </cell>
          <cell r="J840">
            <v>5</v>
          </cell>
          <cell r="K840">
            <v>0.42720000000000002</v>
          </cell>
        </row>
        <row r="841">
          <cell r="A841">
            <v>38128</v>
          </cell>
          <cell r="B841" t="str">
            <v>CDB</v>
          </cell>
          <cell r="C841">
            <v>38301</v>
          </cell>
          <cell r="D841">
            <v>5</v>
          </cell>
          <cell r="E841">
            <v>3.6000000000000004E-2</v>
          </cell>
          <cell r="F841" t="str">
            <v>BCR</v>
          </cell>
          <cell r="G841">
            <v>-1</v>
          </cell>
          <cell r="H841">
            <v>173</v>
          </cell>
          <cell r="I841">
            <v>2004</v>
          </cell>
          <cell r="J841">
            <v>5</v>
          </cell>
          <cell r="K841">
            <v>0.18000000000000002</v>
          </cell>
        </row>
        <row r="842">
          <cell r="A842">
            <v>38128</v>
          </cell>
          <cell r="B842" t="str">
            <v>CDB</v>
          </cell>
          <cell r="C842">
            <v>38426</v>
          </cell>
          <cell r="D842">
            <v>5</v>
          </cell>
          <cell r="E842">
            <v>4.0999999999999995E-2</v>
          </cell>
          <cell r="F842" t="str">
            <v>BCR</v>
          </cell>
          <cell r="G842">
            <v>-1</v>
          </cell>
          <cell r="H842">
            <v>298</v>
          </cell>
          <cell r="I842">
            <v>2004</v>
          </cell>
          <cell r="J842">
            <v>5</v>
          </cell>
          <cell r="K842">
            <v>0.20499999999999996</v>
          </cell>
        </row>
        <row r="843">
          <cell r="A843">
            <v>38132</v>
          </cell>
          <cell r="B843" t="str">
            <v>CDB</v>
          </cell>
          <cell r="C843">
            <v>38182</v>
          </cell>
          <cell r="D843">
            <v>4</v>
          </cell>
          <cell r="E843">
            <v>2.8999999999999998E-2</v>
          </cell>
          <cell r="F843" t="str">
            <v>BCR</v>
          </cell>
          <cell r="G843">
            <v>-1</v>
          </cell>
          <cell r="H843">
            <v>50</v>
          </cell>
          <cell r="I843">
            <v>2004</v>
          </cell>
          <cell r="J843">
            <v>5</v>
          </cell>
          <cell r="K843">
            <v>0.11599999999999999</v>
          </cell>
        </row>
        <row r="844">
          <cell r="A844">
            <v>38133</v>
          </cell>
          <cell r="B844" t="str">
            <v>CDB</v>
          </cell>
          <cell r="C844">
            <v>38176</v>
          </cell>
          <cell r="D844">
            <v>2</v>
          </cell>
          <cell r="E844">
            <v>2.7799999999999998E-2</v>
          </cell>
          <cell r="F844" t="str">
            <v>BCR</v>
          </cell>
          <cell r="G844">
            <v>-1</v>
          </cell>
          <cell r="H844">
            <v>43</v>
          </cell>
          <cell r="I844">
            <v>2004</v>
          </cell>
          <cell r="J844">
            <v>5</v>
          </cell>
          <cell r="K844">
            <v>5.5599999999999997E-2</v>
          </cell>
        </row>
        <row r="845">
          <cell r="A845">
            <v>38133</v>
          </cell>
          <cell r="B845" t="str">
            <v>CDB</v>
          </cell>
          <cell r="C845">
            <v>38344</v>
          </cell>
          <cell r="D845">
            <v>4</v>
          </cell>
          <cell r="E845">
            <v>3.7999999999999999E-2</v>
          </cell>
          <cell r="F845" t="str">
            <v>BCR</v>
          </cell>
          <cell r="G845">
            <v>-1</v>
          </cell>
          <cell r="H845">
            <v>211</v>
          </cell>
          <cell r="I845">
            <v>2004</v>
          </cell>
          <cell r="J845">
            <v>5</v>
          </cell>
          <cell r="K845">
            <v>0.152</v>
          </cell>
        </row>
        <row r="846">
          <cell r="A846">
            <v>38134</v>
          </cell>
          <cell r="B846" t="str">
            <v>CDB</v>
          </cell>
          <cell r="C846">
            <v>38176</v>
          </cell>
          <cell r="D846">
            <v>10</v>
          </cell>
          <cell r="E846">
            <v>2.81E-2</v>
          </cell>
          <cell r="F846" t="str">
            <v>BCR</v>
          </cell>
          <cell r="G846">
            <v>-1</v>
          </cell>
          <cell r="H846">
            <v>42</v>
          </cell>
          <cell r="I846">
            <v>2004</v>
          </cell>
          <cell r="J846">
            <v>5</v>
          </cell>
          <cell r="K846">
            <v>0.28100000000000003</v>
          </cell>
        </row>
        <row r="847">
          <cell r="A847">
            <v>38135</v>
          </cell>
          <cell r="B847" t="str">
            <v>CDB</v>
          </cell>
          <cell r="C847">
            <v>38149</v>
          </cell>
          <cell r="D847">
            <v>5</v>
          </cell>
          <cell r="E847">
            <v>2.6600000000000002E-2</v>
          </cell>
          <cell r="F847" t="str">
            <v>BCR</v>
          </cell>
          <cell r="G847">
            <v>-1</v>
          </cell>
          <cell r="H847">
            <v>14</v>
          </cell>
          <cell r="I847">
            <v>2004</v>
          </cell>
          <cell r="J847">
            <v>5</v>
          </cell>
          <cell r="K847">
            <v>0.13300000000000001</v>
          </cell>
        </row>
        <row r="848">
          <cell r="A848">
            <v>38135</v>
          </cell>
          <cell r="B848" t="str">
            <v>CDB</v>
          </cell>
          <cell r="C848">
            <v>38176</v>
          </cell>
          <cell r="D848">
            <v>4</v>
          </cell>
          <cell r="E848">
            <v>2.8300000000000002E-2</v>
          </cell>
          <cell r="F848" t="str">
            <v>BCR</v>
          </cell>
          <cell r="G848">
            <v>-1</v>
          </cell>
          <cell r="H848">
            <v>41</v>
          </cell>
          <cell r="I848">
            <v>2004</v>
          </cell>
          <cell r="J848">
            <v>5</v>
          </cell>
          <cell r="K848">
            <v>0.11320000000000001</v>
          </cell>
        </row>
        <row r="849">
          <cell r="A849">
            <v>38135</v>
          </cell>
          <cell r="B849" t="str">
            <v>CDB</v>
          </cell>
          <cell r="C849">
            <v>38182</v>
          </cell>
          <cell r="D849">
            <v>9</v>
          </cell>
          <cell r="E849">
            <v>2.8500000000000001E-2</v>
          </cell>
          <cell r="F849" t="str">
            <v>BCR</v>
          </cell>
          <cell r="G849">
            <v>-1</v>
          </cell>
          <cell r="H849">
            <v>47</v>
          </cell>
          <cell r="I849">
            <v>2004</v>
          </cell>
          <cell r="J849">
            <v>5</v>
          </cell>
          <cell r="K849">
            <v>0.25650000000000001</v>
          </cell>
        </row>
        <row r="850">
          <cell r="A850">
            <v>38135</v>
          </cell>
          <cell r="B850" t="str">
            <v>CDB</v>
          </cell>
          <cell r="C850">
            <v>38279</v>
          </cell>
          <cell r="D850">
            <v>3</v>
          </cell>
          <cell r="E850">
            <v>3.5499999999999997E-2</v>
          </cell>
          <cell r="F850" t="str">
            <v>BCR</v>
          </cell>
          <cell r="G850">
            <v>-1</v>
          </cell>
          <cell r="H850">
            <v>144</v>
          </cell>
          <cell r="I850">
            <v>2004</v>
          </cell>
          <cell r="J850">
            <v>5</v>
          </cell>
          <cell r="K850">
            <v>0.10649999999999998</v>
          </cell>
        </row>
        <row r="851">
          <cell r="A851">
            <v>38135</v>
          </cell>
          <cell r="B851" t="str">
            <v>CDB</v>
          </cell>
          <cell r="C851">
            <v>38299</v>
          </cell>
          <cell r="D851">
            <v>9</v>
          </cell>
          <cell r="E851">
            <v>3.6900000000000002E-2</v>
          </cell>
          <cell r="F851" t="str">
            <v>BCR</v>
          </cell>
          <cell r="G851">
            <v>-1</v>
          </cell>
          <cell r="H851">
            <v>164</v>
          </cell>
          <cell r="I851">
            <v>2004</v>
          </cell>
          <cell r="J851">
            <v>5</v>
          </cell>
          <cell r="K851">
            <v>0.33210000000000001</v>
          </cell>
        </row>
        <row r="852">
          <cell r="A852">
            <v>38135</v>
          </cell>
          <cell r="B852" t="str">
            <v>CDB</v>
          </cell>
          <cell r="C852">
            <v>38301</v>
          </cell>
          <cell r="D852">
            <v>4</v>
          </cell>
          <cell r="E852">
            <v>3.7000000000000005E-2</v>
          </cell>
          <cell r="F852" t="str">
            <v>BCR</v>
          </cell>
          <cell r="G852">
            <v>-1</v>
          </cell>
          <cell r="H852">
            <v>166</v>
          </cell>
          <cell r="I852">
            <v>2004</v>
          </cell>
          <cell r="J852">
            <v>5</v>
          </cell>
          <cell r="K852">
            <v>0.14800000000000002</v>
          </cell>
        </row>
        <row r="853">
          <cell r="A853">
            <v>38138</v>
          </cell>
          <cell r="B853" t="str">
            <v>CDB</v>
          </cell>
          <cell r="C853">
            <v>38279</v>
          </cell>
          <cell r="D853">
            <v>2</v>
          </cell>
          <cell r="E853">
            <v>3.5400000000000001E-2</v>
          </cell>
          <cell r="F853" t="str">
            <v>BCR</v>
          </cell>
          <cell r="G853">
            <v>-1</v>
          </cell>
          <cell r="H853">
            <v>141</v>
          </cell>
          <cell r="I853">
            <v>2004</v>
          </cell>
          <cell r="J853">
            <v>5</v>
          </cell>
          <cell r="K853">
            <v>7.0800000000000002E-2</v>
          </cell>
        </row>
        <row r="854">
          <cell r="A854">
            <v>38138</v>
          </cell>
          <cell r="B854" t="str">
            <v>CDB</v>
          </cell>
          <cell r="C854">
            <v>38271</v>
          </cell>
          <cell r="D854">
            <v>1</v>
          </cell>
          <cell r="E854">
            <v>3.5400000000000001E-2</v>
          </cell>
          <cell r="F854" t="str">
            <v>BCR</v>
          </cell>
          <cell r="G854">
            <v>-1</v>
          </cell>
          <cell r="H854">
            <v>133</v>
          </cell>
          <cell r="I854">
            <v>2004</v>
          </cell>
          <cell r="J854">
            <v>5</v>
          </cell>
          <cell r="K854">
            <v>3.5400000000000001E-2</v>
          </cell>
        </row>
        <row r="855">
          <cell r="A855">
            <v>38138</v>
          </cell>
          <cell r="B855" t="str">
            <v>CDB</v>
          </cell>
          <cell r="C855">
            <v>38271</v>
          </cell>
          <cell r="D855">
            <v>1</v>
          </cell>
          <cell r="E855">
            <v>3.5400000000000001E-2</v>
          </cell>
          <cell r="F855" t="str">
            <v>BCR</v>
          </cell>
          <cell r="G855">
            <v>-1</v>
          </cell>
          <cell r="H855">
            <v>133</v>
          </cell>
          <cell r="I855">
            <v>2004</v>
          </cell>
          <cell r="J855">
            <v>5</v>
          </cell>
          <cell r="K855">
            <v>3.5400000000000001E-2</v>
          </cell>
        </row>
        <row r="856">
          <cell r="A856">
            <v>38142</v>
          </cell>
          <cell r="B856" t="str">
            <v>CDB</v>
          </cell>
          <cell r="C856">
            <v>38271</v>
          </cell>
          <cell r="D856">
            <v>2</v>
          </cell>
          <cell r="E856">
            <v>3.4599999999999999E-2</v>
          </cell>
          <cell r="F856" t="str">
            <v>BCR</v>
          </cell>
          <cell r="G856">
            <v>0</v>
          </cell>
          <cell r="H856">
            <v>129</v>
          </cell>
          <cell r="I856">
            <v>2004</v>
          </cell>
          <cell r="J856">
            <v>6</v>
          </cell>
          <cell r="K856">
            <v>6.9199999999999998E-2</v>
          </cell>
          <cell r="L856">
            <v>3.46</v>
          </cell>
        </row>
        <row r="857">
          <cell r="A857">
            <v>38142</v>
          </cell>
          <cell r="B857" t="str">
            <v>CDB</v>
          </cell>
          <cell r="C857">
            <v>38299</v>
          </cell>
          <cell r="D857">
            <v>2</v>
          </cell>
          <cell r="E857">
            <v>3.6200000000000003E-2</v>
          </cell>
          <cell r="F857" t="str">
            <v>BCR</v>
          </cell>
          <cell r="G857">
            <v>1</v>
          </cell>
          <cell r="H857">
            <v>157</v>
          </cell>
          <cell r="I857">
            <v>2004</v>
          </cell>
          <cell r="J857">
            <v>6</v>
          </cell>
          <cell r="K857">
            <v>7.2400000000000006E-2</v>
          </cell>
          <cell r="L857">
            <v>3.62</v>
          </cell>
        </row>
        <row r="858">
          <cell r="A858">
            <v>38147</v>
          </cell>
          <cell r="B858" t="str">
            <v>CDB</v>
          </cell>
          <cell r="C858">
            <v>38798</v>
          </cell>
          <cell r="D858">
            <v>4</v>
          </cell>
          <cell r="E858">
            <v>0.05</v>
          </cell>
          <cell r="F858" t="str">
            <v>BCR</v>
          </cell>
          <cell r="G858">
            <v>2</v>
          </cell>
          <cell r="H858">
            <v>651</v>
          </cell>
          <cell r="I858">
            <v>2004</v>
          </cell>
          <cell r="J858">
            <v>6</v>
          </cell>
          <cell r="K858">
            <v>0.2</v>
          </cell>
          <cell r="L858">
            <v>5</v>
          </cell>
        </row>
        <row r="859">
          <cell r="A859">
            <v>38148</v>
          </cell>
          <cell r="B859" t="str">
            <v>CDB</v>
          </cell>
          <cell r="C859">
            <v>38798</v>
          </cell>
          <cell r="D859">
            <v>4</v>
          </cell>
          <cell r="E859">
            <v>0.05</v>
          </cell>
          <cell r="F859" t="str">
            <v>BCR</v>
          </cell>
          <cell r="G859">
            <v>3</v>
          </cell>
          <cell r="H859">
            <v>650</v>
          </cell>
          <cell r="I859">
            <v>2004</v>
          </cell>
          <cell r="J859">
            <v>6</v>
          </cell>
          <cell r="K859">
            <v>0.2</v>
          </cell>
          <cell r="L859">
            <v>5</v>
          </cell>
        </row>
        <row r="860">
          <cell r="A860">
            <v>38148</v>
          </cell>
          <cell r="B860" t="str">
            <v>CDB</v>
          </cell>
          <cell r="C860">
            <v>38544</v>
          </cell>
          <cell r="D860">
            <v>3</v>
          </cell>
          <cell r="E860">
            <v>4.4999999999999998E-2</v>
          </cell>
          <cell r="F860" t="str">
            <v>BCR</v>
          </cell>
          <cell r="G860">
            <v>4</v>
          </cell>
          <cell r="H860">
            <v>396</v>
          </cell>
          <cell r="I860">
            <v>2004</v>
          </cell>
          <cell r="J860">
            <v>6</v>
          </cell>
          <cell r="K860">
            <v>0.13500000000000001</v>
          </cell>
          <cell r="L860">
            <v>4.5</v>
          </cell>
        </row>
        <row r="861">
          <cell r="A861">
            <v>38148</v>
          </cell>
          <cell r="B861" t="str">
            <v>CDB</v>
          </cell>
          <cell r="C861">
            <v>38426</v>
          </cell>
          <cell r="D861">
            <v>3</v>
          </cell>
          <cell r="E861">
            <v>4.0500000000000001E-2</v>
          </cell>
          <cell r="F861" t="str">
            <v>BCR</v>
          </cell>
          <cell r="G861">
            <v>5</v>
          </cell>
          <cell r="H861">
            <v>278</v>
          </cell>
          <cell r="I861">
            <v>2004</v>
          </cell>
          <cell r="J861">
            <v>6</v>
          </cell>
          <cell r="K861">
            <v>0.1215</v>
          </cell>
          <cell r="L861">
            <v>4.05</v>
          </cell>
        </row>
        <row r="862">
          <cell r="A862">
            <v>38148</v>
          </cell>
          <cell r="B862" t="str">
            <v>CDB</v>
          </cell>
          <cell r="C862">
            <v>38301</v>
          </cell>
          <cell r="D862">
            <v>3</v>
          </cell>
          <cell r="E862">
            <v>3.3500000000000002E-2</v>
          </cell>
          <cell r="F862" t="str">
            <v>BCR</v>
          </cell>
          <cell r="G862">
            <v>6</v>
          </cell>
          <cell r="H862">
            <v>153</v>
          </cell>
          <cell r="I862">
            <v>2004</v>
          </cell>
          <cell r="J862">
            <v>6</v>
          </cell>
          <cell r="K862">
            <v>0.10050000000000001</v>
          </cell>
          <cell r="L862">
            <v>3.35</v>
          </cell>
        </row>
        <row r="863">
          <cell r="A863">
            <v>38149</v>
          </cell>
          <cell r="B863" t="str">
            <v>CDB</v>
          </cell>
          <cell r="C863">
            <v>38544</v>
          </cell>
          <cell r="D863">
            <v>3.65</v>
          </cell>
          <cell r="E863">
            <v>4.0999999999999995E-2</v>
          </cell>
          <cell r="F863" t="str">
            <v>BCR</v>
          </cell>
          <cell r="G863">
            <v>7</v>
          </cell>
          <cell r="H863">
            <v>395</v>
          </cell>
          <cell r="I863">
            <v>2004</v>
          </cell>
          <cell r="J863">
            <v>6</v>
          </cell>
          <cell r="K863">
            <v>0.14964999999999998</v>
          </cell>
          <cell r="L863">
            <v>4.0999999999999996</v>
          </cell>
        </row>
        <row r="864">
          <cell r="A864">
            <v>38149</v>
          </cell>
          <cell r="B864" t="str">
            <v>CDB</v>
          </cell>
          <cell r="C864">
            <v>38176</v>
          </cell>
          <cell r="D864">
            <v>4</v>
          </cell>
          <cell r="E864">
            <v>2.7200000000000002E-2</v>
          </cell>
          <cell r="F864" t="str">
            <v>BCR</v>
          </cell>
          <cell r="G864">
            <v>8</v>
          </cell>
          <cell r="H864">
            <v>27</v>
          </cell>
          <cell r="I864">
            <v>2004</v>
          </cell>
          <cell r="J864">
            <v>6</v>
          </cell>
          <cell r="K864">
            <v>0.10880000000000001</v>
          </cell>
          <cell r="L864">
            <v>2.72</v>
          </cell>
        </row>
        <row r="865">
          <cell r="A865">
            <v>38153</v>
          </cell>
          <cell r="B865" t="str">
            <v>CDB</v>
          </cell>
          <cell r="C865">
            <v>38301</v>
          </cell>
          <cell r="D865">
            <v>7</v>
          </cell>
          <cell r="E865">
            <v>3.44E-2</v>
          </cell>
          <cell r="F865" t="str">
            <v>BCR</v>
          </cell>
          <cell r="G865">
            <v>9</v>
          </cell>
          <cell r="H865">
            <v>148</v>
          </cell>
          <cell r="I865">
            <v>2004</v>
          </cell>
          <cell r="J865">
            <v>6</v>
          </cell>
          <cell r="K865">
            <v>0.24080000000000001</v>
          </cell>
          <cell r="L865">
            <v>3.44</v>
          </cell>
        </row>
        <row r="866">
          <cell r="A866">
            <v>38155</v>
          </cell>
          <cell r="B866" t="str">
            <v>CDB</v>
          </cell>
          <cell r="C866">
            <v>38182</v>
          </cell>
          <cell r="D866">
            <v>5</v>
          </cell>
          <cell r="E866">
            <v>2.75E-2</v>
          </cell>
          <cell r="F866" t="str">
            <v>BCR</v>
          </cell>
          <cell r="G866">
            <v>10</v>
          </cell>
          <cell r="H866">
            <v>27</v>
          </cell>
          <cell r="I866">
            <v>2004</v>
          </cell>
          <cell r="J866">
            <v>6</v>
          </cell>
          <cell r="K866">
            <v>0.13750000000000001</v>
          </cell>
          <cell r="L866">
            <v>2.75</v>
          </cell>
        </row>
        <row r="867">
          <cell r="A867">
            <v>38156</v>
          </cell>
          <cell r="B867" t="str">
            <v>CDB</v>
          </cell>
          <cell r="C867">
            <v>38160</v>
          </cell>
          <cell r="D867">
            <v>20</v>
          </cell>
          <cell r="E867">
            <v>2.4199999999999999E-2</v>
          </cell>
          <cell r="F867" t="str">
            <v>BCR</v>
          </cell>
          <cell r="G867">
            <v>11</v>
          </cell>
          <cell r="H867">
            <v>4</v>
          </cell>
          <cell r="I867">
            <v>2004</v>
          </cell>
          <cell r="J867">
            <v>6</v>
          </cell>
          <cell r="K867">
            <v>0.48399999999999999</v>
          </cell>
          <cell r="L867">
            <v>2.42</v>
          </cell>
        </row>
        <row r="868">
          <cell r="A868">
            <v>38159</v>
          </cell>
          <cell r="B868" t="str">
            <v>CDB</v>
          </cell>
          <cell r="C868">
            <v>38163</v>
          </cell>
          <cell r="D868">
            <v>5</v>
          </cell>
          <cell r="E868">
            <v>2.52E-2</v>
          </cell>
          <cell r="F868" t="str">
            <v>BCR</v>
          </cell>
          <cell r="G868">
            <v>12</v>
          </cell>
          <cell r="H868">
            <v>4</v>
          </cell>
          <cell r="I868">
            <v>2004</v>
          </cell>
          <cell r="J868">
            <v>6</v>
          </cell>
          <cell r="K868">
            <v>0.126</v>
          </cell>
          <cell r="L868">
            <v>2.52</v>
          </cell>
        </row>
        <row r="869">
          <cell r="A869">
            <v>38161</v>
          </cell>
          <cell r="B869" t="str">
            <v>CDB</v>
          </cell>
          <cell r="C869">
            <v>38344</v>
          </cell>
          <cell r="D869">
            <v>3</v>
          </cell>
          <cell r="E869">
            <v>3.6299999999999999E-2</v>
          </cell>
          <cell r="F869" t="str">
            <v>BCR</v>
          </cell>
          <cell r="G869">
            <v>13</v>
          </cell>
          <cell r="H869">
            <v>183</v>
          </cell>
          <cell r="I869">
            <v>2004</v>
          </cell>
          <cell r="J869">
            <v>6</v>
          </cell>
          <cell r="K869">
            <v>0.1089</v>
          </cell>
          <cell r="L869">
            <v>3.63</v>
          </cell>
        </row>
        <row r="870">
          <cell r="A870">
            <v>38161</v>
          </cell>
          <cell r="B870" t="str">
            <v>CDB</v>
          </cell>
          <cell r="C870">
            <v>38467</v>
          </cell>
          <cell r="D870">
            <v>3</v>
          </cell>
          <cell r="E870">
            <v>4.0199999999999993E-2</v>
          </cell>
          <cell r="F870" t="str">
            <v>BCR</v>
          </cell>
          <cell r="G870">
            <v>14</v>
          </cell>
          <cell r="H870">
            <v>306</v>
          </cell>
          <cell r="I870">
            <v>2004</v>
          </cell>
          <cell r="J870">
            <v>6</v>
          </cell>
          <cell r="K870">
            <v>0.12059999999999998</v>
          </cell>
          <cell r="L870">
            <v>4.0199999999999996</v>
          </cell>
        </row>
        <row r="871">
          <cell r="A871">
            <v>38168</v>
          </cell>
          <cell r="B871" t="str">
            <v>CDB</v>
          </cell>
          <cell r="C871">
            <v>38243</v>
          </cell>
          <cell r="D871">
            <v>6</v>
          </cell>
          <cell r="E871">
            <v>3.15E-2</v>
          </cell>
          <cell r="F871" t="str">
            <v>BCR</v>
          </cell>
          <cell r="G871">
            <v>15</v>
          </cell>
          <cell r="H871">
            <v>75</v>
          </cell>
          <cell r="I871">
            <v>2004</v>
          </cell>
          <cell r="J871">
            <v>6</v>
          </cell>
          <cell r="K871">
            <v>0.189</v>
          </cell>
          <cell r="L871">
            <v>3.15</v>
          </cell>
        </row>
        <row r="872">
          <cell r="A872">
            <v>38168</v>
          </cell>
          <cell r="B872" t="str">
            <v>CDB</v>
          </cell>
          <cell r="C872">
            <v>38279</v>
          </cell>
          <cell r="D872">
            <v>4</v>
          </cell>
          <cell r="E872">
            <v>3.2500000000000001E-2</v>
          </cell>
          <cell r="F872" t="str">
            <v>BCR</v>
          </cell>
          <cell r="G872">
            <v>16</v>
          </cell>
          <cell r="H872">
            <v>111</v>
          </cell>
          <cell r="I872">
            <v>2004</v>
          </cell>
          <cell r="J872">
            <v>6</v>
          </cell>
          <cell r="K872">
            <v>0.13</v>
          </cell>
          <cell r="L872">
            <v>3.25</v>
          </cell>
        </row>
        <row r="873">
          <cell r="A873">
            <v>38168</v>
          </cell>
          <cell r="B873" t="str">
            <v>CDB</v>
          </cell>
          <cell r="C873">
            <v>38301</v>
          </cell>
          <cell r="D873">
            <v>2</v>
          </cell>
          <cell r="E873">
            <v>3.4000000000000002E-2</v>
          </cell>
          <cell r="F873" t="str">
            <v>BCR</v>
          </cell>
          <cell r="G873">
            <v>17</v>
          </cell>
          <cell r="H873">
            <v>133</v>
          </cell>
          <cell r="I873">
            <v>2004</v>
          </cell>
          <cell r="J873">
            <v>6</v>
          </cell>
          <cell r="K873">
            <v>6.8000000000000005E-2</v>
          </cell>
          <cell r="L873">
            <v>3.4</v>
          </cell>
        </row>
        <row r="874">
          <cell r="A874">
            <v>38168</v>
          </cell>
          <cell r="B874" t="str">
            <v>CDB</v>
          </cell>
          <cell r="C874">
            <v>38426</v>
          </cell>
          <cell r="D874">
            <v>14</v>
          </cell>
          <cell r="E874">
            <v>0.04</v>
          </cell>
          <cell r="F874" t="str">
            <v>BCR</v>
          </cell>
          <cell r="G874">
            <v>18</v>
          </cell>
          <cell r="H874">
            <v>258</v>
          </cell>
          <cell r="I874">
            <v>2004</v>
          </cell>
          <cell r="J874">
            <v>6</v>
          </cell>
          <cell r="K874">
            <v>0.56000000000000005</v>
          </cell>
          <cell r="L874">
            <v>4</v>
          </cell>
        </row>
        <row r="875">
          <cell r="A875">
            <v>38168</v>
          </cell>
          <cell r="B875" t="str">
            <v>CDB</v>
          </cell>
          <cell r="C875">
            <v>38467</v>
          </cell>
          <cell r="D875">
            <v>5</v>
          </cell>
          <cell r="E875">
            <v>4.1700000000000001E-2</v>
          </cell>
          <cell r="F875" t="str">
            <v>BCR</v>
          </cell>
          <cell r="G875">
            <v>19</v>
          </cell>
          <cell r="H875">
            <v>299</v>
          </cell>
          <cell r="I875">
            <v>2004</v>
          </cell>
          <cell r="J875">
            <v>6</v>
          </cell>
          <cell r="K875">
            <v>0.20850000000000002</v>
          </cell>
          <cell r="L875">
            <v>4.17</v>
          </cell>
        </row>
        <row r="876">
          <cell r="A876">
            <v>38169</v>
          </cell>
          <cell r="B876" t="str">
            <v>CDB</v>
          </cell>
          <cell r="C876">
            <v>38173</v>
          </cell>
          <cell r="D876">
            <v>2</v>
          </cell>
          <cell r="E876">
            <v>2.5499999999999998E-2</v>
          </cell>
          <cell r="F876" t="str">
            <v>BCR</v>
          </cell>
          <cell r="G876">
            <v>20</v>
          </cell>
          <cell r="H876">
            <v>4</v>
          </cell>
          <cell r="I876">
            <v>2004</v>
          </cell>
          <cell r="J876">
            <v>7</v>
          </cell>
          <cell r="K876">
            <v>5.0999999999999997E-2</v>
          </cell>
          <cell r="L876">
            <v>2.5499999999999998</v>
          </cell>
        </row>
        <row r="877">
          <cell r="A877">
            <v>38169</v>
          </cell>
          <cell r="B877" t="str">
            <v>CDB</v>
          </cell>
          <cell r="C877">
            <v>38176</v>
          </cell>
          <cell r="D877">
            <v>2</v>
          </cell>
          <cell r="E877">
            <v>2.5499999999999998E-2</v>
          </cell>
          <cell r="F877" t="str">
            <v>BCR</v>
          </cell>
          <cell r="G877">
            <v>21</v>
          </cell>
          <cell r="H877">
            <v>7</v>
          </cell>
          <cell r="I877">
            <v>2004</v>
          </cell>
          <cell r="J877">
            <v>7</v>
          </cell>
          <cell r="K877">
            <v>5.0999999999999997E-2</v>
          </cell>
          <cell r="L877">
            <v>2.5499999999999998</v>
          </cell>
        </row>
        <row r="878">
          <cell r="A878">
            <v>38170</v>
          </cell>
          <cell r="B878" t="str">
            <v>CDB</v>
          </cell>
          <cell r="C878">
            <v>38176</v>
          </cell>
          <cell r="D878">
            <v>9.8000000000000007</v>
          </cell>
          <cell r="E878">
            <v>2.5699999999999997E-2</v>
          </cell>
          <cell r="F878" t="str">
            <v>BCR</v>
          </cell>
          <cell r="G878">
            <v>22</v>
          </cell>
          <cell r="H878">
            <v>6</v>
          </cell>
          <cell r="I878">
            <v>2004</v>
          </cell>
          <cell r="J878">
            <v>7</v>
          </cell>
          <cell r="K878">
            <v>0.25185999999999997</v>
          </cell>
          <cell r="L878">
            <v>2.57</v>
          </cell>
        </row>
        <row r="879">
          <cell r="A879">
            <v>38170</v>
          </cell>
          <cell r="B879" t="str">
            <v>CDB</v>
          </cell>
          <cell r="C879">
            <v>38182</v>
          </cell>
          <cell r="D879">
            <v>6</v>
          </cell>
          <cell r="E879">
            <v>2.5499999999999998E-2</v>
          </cell>
          <cell r="F879" t="str">
            <v>BCR</v>
          </cell>
          <cell r="G879">
            <v>23</v>
          </cell>
          <cell r="H879">
            <v>12</v>
          </cell>
          <cell r="I879">
            <v>2004</v>
          </cell>
          <cell r="J879">
            <v>7</v>
          </cell>
          <cell r="K879">
            <v>0.153</v>
          </cell>
          <cell r="L879">
            <v>2.5499999999999998</v>
          </cell>
        </row>
        <row r="880">
          <cell r="A880">
            <v>38170</v>
          </cell>
          <cell r="B880" t="str">
            <v>CDB</v>
          </cell>
          <cell r="C880">
            <v>38243</v>
          </cell>
          <cell r="D880">
            <v>4</v>
          </cell>
          <cell r="E880">
            <v>3.1300000000000001E-2</v>
          </cell>
          <cell r="F880" t="str">
            <v>BCR</v>
          </cell>
          <cell r="G880">
            <v>24</v>
          </cell>
          <cell r="H880">
            <v>73</v>
          </cell>
          <cell r="I880">
            <v>2004</v>
          </cell>
          <cell r="J880">
            <v>7</v>
          </cell>
          <cell r="K880">
            <v>0.12520000000000001</v>
          </cell>
          <cell r="L880">
            <v>3.13</v>
          </cell>
        </row>
        <row r="881">
          <cell r="A881">
            <v>38173</v>
          </cell>
          <cell r="B881" t="str">
            <v>CDB</v>
          </cell>
          <cell r="C881">
            <v>38176</v>
          </cell>
          <cell r="D881">
            <v>2</v>
          </cell>
          <cell r="E881">
            <v>2.5000000000000001E-2</v>
          </cell>
          <cell r="F881" t="str">
            <v>BCR</v>
          </cell>
          <cell r="G881">
            <v>25</v>
          </cell>
          <cell r="H881">
            <v>3</v>
          </cell>
          <cell r="I881">
            <v>2004</v>
          </cell>
          <cell r="J881">
            <v>7</v>
          </cell>
          <cell r="K881">
            <v>0.05</v>
          </cell>
          <cell r="L881">
            <v>2.5</v>
          </cell>
        </row>
        <row r="882">
          <cell r="A882">
            <v>38173</v>
          </cell>
          <cell r="B882" t="str">
            <v>CDB</v>
          </cell>
          <cell r="C882">
            <v>38182</v>
          </cell>
          <cell r="D882">
            <v>13</v>
          </cell>
          <cell r="E882">
            <v>2.52E-2</v>
          </cell>
          <cell r="F882" t="str">
            <v>BCR</v>
          </cell>
          <cell r="G882">
            <v>26</v>
          </cell>
          <cell r="H882">
            <v>9</v>
          </cell>
          <cell r="I882">
            <v>2004</v>
          </cell>
          <cell r="J882">
            <v>7</v>
          </cell>
          <cell r="K882">
            <v>0.3276</v>
          </cell>
          <cell r="L882">
            <v>2.52</v>
          </cell>
        </row>
        <row r="883">
          <cell r="A883">
            <v>38174</v>
          </cell>
          <cell r="B883" t="str">
            <v>CDB</v>
          </cell>
          <cell r="C883">
            <v>38301</v>
          </cell>
          <cell r="D883">
            <v>1</v>
          </cell>
          <cell r="E883">
            <v>3.3000000000000002E-2</v>
          </cell>
          <cell r="F883" t="str">
            <v>BCR</v>
          </cell>
          <cell r="G883">
            <v>27</v>
          </cell>
          <cell r="H883">
            <v>127</v>
          </cell>
          <cell r="I883">
            <v>2004</v>
          </cell>
          <cell r="J883">
            <v>7</v>
          </cell>
          <cell r="K883">
            <v>3.3000000000000002E-2</v>
          </cell>
          <cell r="L883">
            <v>3.3</v>
          </cell>
        </row>
        <row r="884">
          <cell r="A884">
            <v>38174</v>
          </cell>
          <cell r="B884" t="str">
            <v>CDB</v>
          </cell>
          <cell r="C884">
            <v>38393</v>
          </cell>
          <cell r="D884">
            <v>5</v>
          </cell>
          <cell r="E884">
            <v>4.0500000000000001E-2</v>
          </cell>
          <cell r="F884" t="str">
            <v>BCR</v>
          </cell>
          <cell r="G884">
            <v>28</v>
          </cell>
          <cell r="H884">
            <v>219</v>
          </cell>
          <cell r="I884">
            <v>2004</v>
          </cell>
          <cell r="J884">
            <v>7</v>
          </cell>
          <cell r="K884">
            <v>0.20250000000000001</v>
          </cell>
          <cell r="L884">
            <v>4.05</v>
          </cell>
        </row>
        <row r="885">
          <cell r="A885">
            <v>38175</v>
          </cell>
          <cell r="B885" t="str">
            <v>CDB</v>
          </cell>
          <cell r="C885">
            <v>38182</v>
          </cell>
          <cell r="D885">
            <v>15</v>
          </cell>
          <cell r="E885">
            <v>2.4500000000000001E-2</v>
          </cell>
          <cell r="F885" t="str">
            <v>BCR</v>
          </cell>
          <cell r="G885">
            <v>29</v>
          </cell>
          <cell r="H885">
            <v>7</v>
          </cell>
          <cell r="I885">
            <v>2004</v>
          </cell>
          <cell r="J885">
            <v>7</v>
          </cell>
          <cell r="K885">
            <v>0.36749999999999999</v>
          </cell>
          <cell r="L885">
            <v>2.4500000000000002</v>
          </cell>
        </row>
        <row r="886">
          <cell r="A886">
            <v>38175</v>
          </cell>
          <cell r="B886" t="str">
            <v>CDB</v>
          </cell>
          <cell r="C886">
            <v>38393</v>
          </cell>
          <cell r="D886">
            <v>4</v>
          </cell>
          <cell r="E886">
            <v>4.0500000000000001E-2</v>
          </cell>
          <cell r="F886" t="str">
            <v>BCR</v>
          </cell>
          <cell r="G886">
            <v>30</v>
          </cell>
          <cell r="H886">
            <v>218</v>
          </cell>
          <cell r="I886">
            <v>2004</v>
          </cell>
          <cell r="J886">
            <v>7</v>
          </cell>
          <cell r="K886">
            <v>0.16200000000000001</v>
          </cell>
          <cell r="L886">
            <v>4.05</v>
          </cell>
        </row>
        <row r="887">
          <cell r="A887">
            <v>38176</v>
          </cell>
          <cell r="B887" t="str">
            <v>CDB</v>
          </cell>
          <cell r="C887">
            <v>38271</v>
          </cell>
          <cell r="D887">
            <v>2</v>
          </cell>
          <cell r="E887">
            <v>3.15E-2</v>
          </cell>
          <cell r="F887" t="str">
            <v>BCR</v>
          </cell>
          <cell r="G887">
            <v>31</v>
          </cell>
          <cell r="H887">
            <v>95</v>
          </cell>
          <cell r="I887">
            <v>2004</v>
          </cell>
          <cell r="J887">
            <v>7</v>
          </cell>
          <cell r="K887">
            <v>6.3E-2</v>
          </cell>
          <cell r="L887">
            <v>3.15</v>
          </cell>
        </row>
        <row r="888">
          <cell r="A888">
            <v>38176</v>
          </cell>
          <cell r="B888" t="str">
            <v>CDB</v>
          </cell>
          <cell r="C888">
            <v>38301</v>
          </cell>
          <cell r="D888">
            <v>1</v>
          </cell>
          <cell r="E888">
            <v>3.2500000000000001E-2</v>
          </cell>
          <cell r="F888" t="str">
            <v>BCR</v>
          </cell>
          <cell r="G888">
            <v>32</v>
          </cell>
          <cell r="H888">
            <v>125</v>
          </cell>
          <cell r="I888">
            <v>2004</v>
          </cell>
          <cell r="J888">
            <v>7</v>
          </cell>
          <cell r="K888">
            <v>3.2500000000000001E-2</v>
          </cell>
          <cell r="L888">
            <v>3.25</v>
          </cell>
        </row>
        <row r="889">
          <cell r="A889">
            <v>38177</v>
          </cell>
          <cell r="B889" t="str">
            <v>CDB</v>
          </cell>
          <cell r="C889">
            <v>38182</v>
          </cell>
          <cell r="D889">
            <v>10</v>
          </cell>
          <cell r="E889">
            <v>2.35E-2</v>
          </cell>
          <cell r="F889" t="str">
            <v>BCR</v>
          </cell>
          <cell r="G889">
            <v>33</v>
          </cell>
          <cell r="H889">
            <v>5</v>
          </cell>
          <cell r="I889">
            <v>2004</v>
          </cell>
          <cell r="J889">
            <v>7</v>
          </cell>
          <cell r="K889">
            <v>0.23499999999999999</v>
          </cell>
          <cell r="L889">
            <v>2.35</v>
          </cell>
        </row>
        <row r="890">
          <cell r="A890">
            <v>38177</v>
          </cell>
          <cell r="B890" t="str">
            <v>CDB</v>
          </cell>
          <cell r="C890">
            <v>38426</v>
          </cell>
          <cell r="D890">
            <v>4</v>
          </cell>
          <cell r="E890">
            <v>4.2999999999999997E-2</v>
          </cell>
          <cell r="F890" t="str">
            <v>BCR</v>
          </cell>
          <cell r="G890">
            <v>34</v>
          </cell>
          <cell r="H890">
            <v>249</v>
          </cell>
          <cell r="I890">
            <v>2004</v>
          </cell>
          <cell r="J890">
            <v>7</v>
          </cell>
          <cell r="K890">
            <v>0.17199999999999999</v>
          </cell>
          <cell r="L890">
            <v>4.3</v>
          </cell>
        </row>
        <row r="891">
          <cell r="A891">
            <v>38180</v>
          </cell>
          <cell r="B891" t="str">
            <v>CDB</v>
          </cell>
          <cell r="C891">
            <v>38426</v>
          </cell>
          <cell r="D891">
            <v>2</v>
          </cell>
          <cell r="E891">
            <v>4.2900000000000001E-2</v>
          </cell>
          <cell r="F891" t="str">
            <v>BCR</v>
          </cell>
          <cell r="G891">
            <v>35</v>
          </cell>
          <cell r="H891">
            <v>246</v>
          </cell>
          <cell r="I891">
            <v>2004</v>
          </cell>
          <cell r="J891">
            <v>7</v>
          </cell>
          <cell r="K891">
            <v>8.5800000000000001E-2</v>
          </cell>
          <cell r="L891">
            <v>4.29</v>
          </cell>
        </row>
        <row r="892">
          <cell r="A892">
            <v>38181</v>
          </cell>
          <cell r="B892" t="str">
            <v>CDB</v>
          </cell>
          <cell r="C892">
            <v>38187</v>
          </cell>
          <cell r="D892">
            <v>9</v>
          </cell>
          <cell r="E892">
            <v>2.58E-2</v>
          </cell>
          <cell r="F892" t="str">
            <v>BCR</v>
          </cell>
          <cell r="G892">
            <v>36</v>
          </cell>
          <cell r="H892">
            <v>6</v>
          </cell>
          <cell r="I892">
            <v>2004</v>
          </cell>
          <cell r="J892">
            <v>7</v>
          </cell>
          <cell r="K892">
            <v>0.23219999999999999</v>
          </cell>
          <cell r="L892">
            <v>2.58</v>
          </cell>
        </row>
        <row r="893">
          <cell r="A893">
            <v>38181</v>
          </cell>
          <cell r="B893" t="str">
            <v>CDB</v>
          </cell>
          <cell r="C893">
            <v>38243</v>
          </cell>
          <cell r="D893">
            <v>3</v>
          </cell>
          <cell r="E893">
            <v>3.0499999999999999E-2</v>
          </cell>
          <cell r="F893" t="str">
            <v>BCR</v>
          </cell>
          <cell r="G893">
            <v>37</v>
          </cell>
          <cell r="H893">
            <v>62</v>
          </cell>
          <cell r="I893">
            <v>2004</v>
          </cell>
          <cell r="J893">
            <v>7</v>
          </cell>
          <cell r="K893">
            <v>9.1499999999999998E-2</v>
          </cell>
          <cell r="L893">
            <v>3.05</v>
          </cell>
        </row>
        <row r="894">
          <cell r="A894">
            <v>38182</v>
          </cell>
          <cell r="B894" t="str">
            <v>CDB</v>
          </cell>
          <cell r="C894">
            <v>38271</v>
          </cell>
          <cell r="D894">
            <v>3</v>
          </cell>
          <cell r="E894">
            <v>3.2300000000000002E-2</v>
          </cell>
          <cell r="F894" t="str">
            <v>BCR</v>
          </cell>
          <cell r="G894">
            <v>38</v>
          </cell>
          <cell r="H894">
            <v>89</v>
          </cell>
          <cell r="I894">
            <v>2004</v>
          </cell>
          <cell r="J894">
            <v>7</v>
          </cell>
          <cell r="K894">
            <v>9.6900000000000014E-2</v>
          </cell>
          <cell r="L894">
            <v>3.23</v>
          </cell>
        </row>
        <row r="895">
          <cell r="A895">
            <v>38183</v>
          </cell>
          <cell r="B895" t="str">
            <v>CDB</v>
          </cell>
          <cell r="C895">
            <v>38211</v>
          </cell>
          <cell r="D895">
            <v>17.600000000000001</v>
          </cell>
          <cell r="E895">
            <v>2.8999999999999998E-2</v>
          </cell>
          <cell r="F895" t="str">
            <v>BCR</v>
          </cell>
          <cell r="G895">
            <v>39</v>
          </cell>
          <cell r="H895">
            <v>28</v>
          </cell>
          <cell r="I895">
            <v>2004</v>
          </cell>
          <cell r="J895">
            <v>7</v>
          </cell>
          <cell r="K895">
            <v>0.51039999999999996</v>
          </cell>
          <cell r="L895">
            <v>2.9</v>
          </cell>
        </row>
        <row r="896">
          <cell r="A896">
            <v>38183</v>
          </cell>
          <cell r="B896" t="str">
            <v>CDB</v>
          </cell>
          <cell r="C896">
            <v>38426</v>
          </cell>
          <cell r="D896">
            <v>5</v>
          </cell>
          <cell r="E896">
            <v>4.2900000000000001E-2</v>
          </cell>
          <cell r="F896" t="str">
            <v>BCR</v>
          </cell>
          <cell r="G896">
            <v>40</v>
          </cell>
          <cell r="H896">
            <v>243</v>
          </cell>
          <cell r="I896">
            <v>2004</v>
          </cell>
          <cell r="J896">
            <v>7</v>
          </cell>
          <cell r="K896">
            <v>0.2145</v>
          </cell>
          <cell r="L896">
            <v>4.29</v>
          </cell>
        </row>
        <row r="897">
          <cell r="A897">
            <v>38184</v>
          </cell>
          <cell r="B897" t="str">
            <v>CDB</v>
          </cell>
          <cell r="C897">
            <v>38189</v>
          </cell>
          <cell r="D897">
            <v>2</v>
          </cell>
          <cell r="E897">
            <v>2.4E-2</v>
          </cell>
          <cell r="F897" t="str">
            <v>BCR</v>
          </cell>
          <cell r="G897">
            <v>41</v>
          </cell>
          <cell r="H897">
            <v>5</v>
          </cell>
          <cell r="I897">
            <v>2004</v>
          </cell>
          <cell r="J897">
            <v>7</v>
          </cell>
          <cell r="K897">
            <v>4.8000000000000001E-2</v>
          </cell>
          <cell r="L897">
            <v>2.4</v>
          </cell>
        </row>
        <row r="898">
          <cell r="A898">
            <v>38189</v>
          </cell>
          <cell r="B898" t="str">
            <v>CDB</v>
          </cell>
          <cell r="C898">
            <v>38299</v>
          </cell>
          <cell r="D898">
            <v>2</v>
          </cell>
          <cell r="E898">
            <v>3.39E-2</v>
          </cell>
          <cell r="F898" t="str">
            <v>BCR</v>
          </cell>
          <cell r="G898">
            <v>42</v>
          </cell>
          <cell r="H898">
            <v>110</v>
          </cell>
          <cell r="I898">
            <v>2004</v>
          </cell>
          <cell r="J898">
            <v>7</v>
          </cell>
          <cell r="K898">
            <v>6.7799999999999999E-2</v>
          </cell>
          <cell r="L898">
            <v>3.39</v>
          </cell>
        </row>
        <row r="899">
          <cell r="A899">
            <v>38189</v>
          </cell>
          <cell r="B899" t="str">
            <v>CDB</v>
          </cell>
          <cell r="C899">
            <v>38301</v>
          </cell>
          <cell r="D899">
            <v>2</v>
          </cell>
          <cell r="E899">
            <v>3.39E-2</v>
          </cell>
          <cell r="F899" t="str">
            <v>BCR</v>
          </cell>
          <cell r="G899">
            <v>43</v>
          </cell>
          <cell r="H899">
            <v>112</v>
          </cell>
          <cell r="I899">
            <v>2004</v>
          </cell>
          <cell r="J899">
            <v>7</v>
          </cell>
          <cell r="K899">
            <v>6.7799999999999999E-2</v>
          </cell>
          <cell r="L899">
            <v>3.39</v>
          </cell>
        </row>
        <row r="900">
          <cell r="A900">
            <v>38190</v>
          </cell>
          <cell r="B900" t="str">
            <v>CDB</v>
          </cell>
          <cell r="C900">
            <v>38194</v>
          </cell>
          <cell r="D900">
            <v>5</v>
          </cell>
          <cell r="E900">
            <v>2.4500000000000001E-2</v>
          </cell>
          <cell r="F900" t="str">
            <v>BCR</v>
          </cell>
          <cell r="G900">
            <v>44</v>
          </cell>
          <cell r="H900">
            <v>4</v>
          </cell>
          <cell r="I900">
            <v>2004</v>
          </cell>
          <cell r="J900">
            <v>7</v>
          </cell>
          <cell r="K900">
            <v>0.1225</v>
          </cell>
          <cell r="L900">
            <v>2.4500000000000002</v>
          </cell>
        </row>
        <row r="901">
          <cell r="A901">
            <v>38190</v>
          </cell>
          <cell r="B901" t="str">
            <v>CDB</v>
          </cell>
          <cell r="C901">
            <v>38243</v>
          </cell>
          <cell r="D901">
            <v>7</v>
          </cell>
          <cell r="E901">
            <v>3.04E-2</v>
          </cell>
          <cell r="F901" t="str">
            <v>BCR</v>
          </cell>
          <cell r="G901">
            <v>45</v>
          </cell>
          <cell r="H901">
            <v>53</v>
          </cell>
          <cell r="I901">
            <v>2004</v>
          </cell>
          <cell r="J901">
            <v>7</v>
          </cell>
          <cell r="K901">
            <v>0.21279999999999999</v>
          </cell>
          <cell r="L901">
            <v>3.04</v>
          </cell>
        </row>
        <row r="902">
          <cell r="A902">
            <v>38190</v>
          </cell>
          <cell r="B902" t="str">
            <v>CDB</v>
          </cell>
          <cell r="C902">
            <v>38274</v>
          </cell>
          <cell r="D902">
            <v>3.55</v>
          </cell>
          <cell r="E902">
            <v>3.27E-2</v>
          </cell>
          <cell r="F902" t="str">
            <v>BCR</v>
          </cell>
          <cell r="G902">
            <v>46</v>
          </cell>
          <cell r="H902">
            <v>84</v>
          </cell>
          <cell r="I902">
            <v>2004</v>
          </cell>
          <cell r="J902">
            <v>7</v>
          </cell>
          <cell r="K902">
            <v>0.11608499999999999</v>
          </cell>
          <cell r="L902">
            <v>3.27</v>
          </cell>
        </row>
        <row r="903">
          <cell r="A903">
            <v>38190</v>
          </cell>
          <cell r="B903" t="str">
            <v>CDB</v>
          </cell>
          <cell r="C903">
            <v>38709</v>
          </cell>
          <cell r="D903">
            <v>3</v>
          </cell>
          <cell r="E903">
            <v>5.3699999999999998E-2</v>
          </cell>
          <cell r="F903" t="str">
            <v>BCR</v>
          </cell>
          <cell r="G903">
            <v>47</v>
          </cell>
          <cell r="H903">
            <v>519</v>
          </cell>
          <cell r="I903">
            <v>2004</v>
          </cell>
          <cell r="J903">
            <v>7</v>
          </cell>
          <cell r="K903">
            <v>0.16109999999999999</v>
          </cell>
          <cell r="L903">
            <v>5.37</v>
          </cell>
        </row>
        <row r="904">
          <cell r="A904">
            <v>38191</v>
          </cell>
          <cell r="B904" t="str">
            <v>CDB</v>
          </cell>
          <cell r="C904">
            <v>38279</v>
          </cell>
          <cell r="D904">
            <v>3</v>
          </cell>
          <cell r="E904">
            <v>3.2500000000000001E-2</v>
          </cell>
          <cell r="F904" t="str">
            <v>BCR</v>
          </cell>
          <cell r="G904">
            <v>48</v>
          </cell>
          <cell r="H904">
            <v>88</v>
          </cell>
          <cell r="I904">
            <v>2004</v>
          </cell>
          <cell r="J904">
            <v>7</v>
          </cell>
          <cell r="K904">
            <v>9.7500000000000003E-2</v>
          </cell>
          <cell r="L904">
            <v>3.25</v>
          </cell>
        </row>
        <row r="905">
          <cell r="A905">
            <v>38195</v>
          </cell>
          <cell r="B905" t="str">
            <v>CDB</v>
          </cell>
          <cell r="C905">
            <v>38211</v>
          </cell>
          <cell r="D905">
            <v>17</v>
          </cell>
          <cell r="E905">
            <v>2.58E-2</v>
          </cell>
          <cell r="F905" t="str">
            <v>BCR</v>
          </cell>
          <cell r="G905">
            <v>49</v>
          </cell>
          <cell r="H905">
            <v>16</v>
          </cell>
          <cell r="I905">
            <v>2004</v>
          </cell>
          <cell r="J905">
            <v>7</v>
          </cell>
          <cell r="K905">
            <v>0.43859999999999999</v>
          </cell>
          <cell r="L905">
            <v>2.58</v>
          </cell>
        </row>
        <row r="906">
          <cell r="A906">
            <v>38195</v>
          </cell>
          <cell r="B906" t="str">
            <v>CDB</v>
          </cell>
          <cell r="C906">
            <v>38299</v>
          </cell>
          <cell r="D906">
            <v>2</v>
          </cell>
          <cell r="E906">
            <v>3.4000000000000002E-2</v>
          </cell>
          <cell r="F906" t="str">
            <v>BCR</v>
          </cell>
          <cell r="G906">
            <v>50</v>
          </cell>
          <cell r="H906">
            <v>104</v>
          </cell>
          <cell r="I906">
            <v>2004</v>
          </cell>
          <cell r="J906">
            <v>7</v>
          </cell>
          <cell r="K906">
            <v>6.8000000000000005E-2</v>
          </cell>
          <cell r="L906">
            <v>3.4</v>
          </cell>
        </row>
        <row r="907">
          <cell r="A907">
            <v>38195</v>
          </cell>
          <cell r="B907" t="str">
            <v>CDB</v>
          </cell>
          <cell r="C907">
            <v>38798</v>
          </cell>
          <cell r="D907">
            <v>2</v>
          </cell>
          <cell r="E907">
            <v>6.0499999999999998E-2</v>
          </cell>
          <cell r="F907" t="str">
            <v>BCR</v>
          </cell>
          <cell r="G907">
            <v>51</v>
          </cell>
          <cell r="H907">
            <v>603</v>
          </cell>
          <cell r="I907">
            <v>2004</v>
          </cell>
          <cell r="J907">
            <v>7</v>
          </cell>
          <cell r="K907">
            <v>0.121</v>
          </cell>
          <cell r="L907">
            <v>6.05</v>
          </cell>
        </row>
        <row r="908">
          <cell r="A908">
            <v>38198</v>
          </cell>
          <cell r="B908" t="str">
            <v>CDB</v>
          </cell>
          <cell r="C908">
            <v>38211</v>
          </cell>
          <cell r="D908">
            <v>22</v>
          </cell>
          <cell r="E908">
            <v>2.5699999999999997E-2</v>
          </cell>
          <cell r="F908" t="str">
            <v>BCR</v>
          </cell>
          <cell r="G908">
            <v>52</v>
          </cell>
          <cell r="H908">
            <v>13</v>
          </cell>
          <cell r="I908">
            <v>2004</v>
          </cell>
          <cell r="J908">
            <v>7</v>
          </cell>
          <cell r="K908">
            <v>0.5653999999999999</v>
          </cell>
          <cell r="L908">
            <v>2.57</v>
          </cell>
        </row>
        <row r="909">
          <cell r="A909">
            <v>38261</v>
          </cell>
          <cell r="B909" t="str">
            <v>CDB</v>
          </cell>
          <cell r="C909">
            <v>38274</v>
          </cell>
          <cell r="D909">
            <v>5</v>
          </cell>
          <cell r="E909">
            <v>2.75E-2</v>
          </cell>
          <cell r="F909" t="str">
            <v>BCR</v>
          </cell>
          <cell r="G909">
            <v>53</v>
          </cell>
          <cell r="H909">
            <v>13</v>
          </cell>
          <cell r="I909">
            <v>2004</v>
          </cell>
          <cell r="J909">
            <v>10</v>
          </cell>
          <cell r="K909">
            <v>0.13750000000000001</v>
          </cell>
          <cell r="L909">
            <v>3.57</v>
          </cell>
        </row>
        <row r="910">
          <cell r="A910">
            <v>38264</v>
          </cell>
          <cell r="B910" t="str">
            <v>CDB</v>
          </cell>
          <cell r="C910">
            <v>38270</v>
          </cell>
          <cell r="D910">
            <v>6</v>
          </cell>
          <cell r="E910">
            <v>2.7400000000000001E-2</v>
          </cell>
          <cell r="F910" t="str">
            <v>BCR</v>
          </cell>
          <cell r="G910">
            <v>54</v>
          </cell>
          <cell r="H910">
            <v>6</v>
          </cell>
          <cell r="I910">
            <v>2004</v>
          </cell>
          <cell r="J910">
            <v>10</v>
          </cell>
          <cell r="K910">
            <v>0.16439999999999999</v>
          </cell>
          <cell r="L910">
            <v>4.57</v>
          </cell>
        </row>
        <row r="911">
          <cell r="A911">
            <v>38264</v>
          </cell>
          <cell r="B911" t="str">
            <v>CDB</v>
          </cell>
          <cell r="C911">
            <v>38278</v>
          </cell>
          <cell r="D911">
            <v>8</v>
          </cell>
          <cell r="E911">
            <v>2.8399999999999998E-2</v>
          </cell>
          <cell r="F911" t="str">
            <v>BCR</v>
          </cell>
          <cell r="G911">
            <v>55</v>
          </cell>
          <cell r="H911">
            <v>14</v>
          </cell>
          <cell r="I911">
            <v>2004</v>
          </cell>
          <cell r="J911">
            <v>10</v>
          </cell>
          <cell r="K911">
            <v>0.22719999999999999</v>
          </cell>
          <cell r="L911">
            <v>5.57</v>
          </cell>
        </row>
        <row r="912">
          <cell r="A912">
            <v>38264</v>
          </cell>
          <cell r="B912" t="str">
            <v>CDB</v>
          </cell>
          <cell r="C912">
            <v>38449</v>
          </cell>
          <cell r="D912">
            <v>20</v>
          </cell>
          <cell r="E912">
            <v>3.6499999999999998E-2</v>
          </cell>
          <cell r="F912" t="str">
            <v>BCR</v>
          </cell>
          <cell r="G912">
            <v>56</v>
          </cell>
          <cell r="H912">
            <v>185</v>
          </cell>
          <cell r="I912">
            <v>2004</v>
          </cell>
          <cell r="J912">
            <v>10</v>
          </cell>
          <cell r="K912">
            <v>0.73</v>
          </cell>
          <cell r="L912">
            <v>6.57</v>
          </cell>
        </row>
        <row r="913">
          <cell r="A913">
            <v>38264</v>
          </cell>
          <cell r="B913" t="str">
            <v>CDB</v>
          </cell>
          <cell r="C913">
            <v>38587</v>
          </cell>
          <cell r="D913">
            <v>16</v>
          </cell>
          <cell r="E913">
            <v>4.1900000000000007E-2</v>
          </cell>
          <cell r="F913" t="str">
            <v>BCR</v>
          </cell>
          <cell r="G913">
            <v>57</v>
          </cell>
          <cell r="H913">
            <v>323</v>
          </cell>
          <cell r="I913">
            <v>2004</v>
          </cell>
          <cell r="J913">
            <v>10</v>
          </cell>
          <cell r="K913">
            <v>0.67040000000000011</v>
          </cell>
          <cell r="L913">
            <v>7.57</v>
          </cell>
        </row>
        <row r="914">
          <cell r="A914">
            <v>38264</v>
          </cell>
          <cell r="B914" t="str">
            <v>CDB</v>
          </cell>
          <cell r="C914">
            <v>38596</v>
          </cell>
          <cell r="D914">
            <v>7</v>
          </cell>
          <cell r="E914">
            <v>4.24E-2</v>
          </cell>
          <cell r="F914" t="str">
            <v>BCR</v>
          </cell>
          <cell r="G914">
            <v>58</v>
          </cell>
          <cell r="H914">
            <v>332</v>
          </cell>
          <cell r="I914">
            <v>2004</v>
          </cell>
          <cell r="J914">
            <v>10</v>
          </cell>
          <cell r="K914">
            <v>0.29680000000000001</v>
          </cell>
          <cell r="L914">
            <v>8.57</v>
          </cell>
        </row>
        <row r="915">
          <cell r="A915">
            <v>38265</v>
          </cell>
          <cell r="B915" t="str">
            <v>CDB</v>
          </cell>
          <cell r="C915">
            <v>38271</v>
          </cell>
          <cell r="D915">
            <v>6</v>
          </cell>
          <cell r="E915">
            <v>2.7400000000000001E-2</v>
          </cell>
          <cell r="F915" t="str">
            <v>BCR</v>
          </cell>
          <cell r="G915">
            <v>59</v>
          </cell>
          <cell r="H915">
            <v>6</v>
          </cell>
          <cell r="I915">
            <v>2004</v>
          </cell>
          <cell r="J915">
            <v>10</v>
          </cell>
          <cell r="K915">
            <v>0.16439999999999999</v>
          </cell>
          <cell r="L915">
            <v>9.57</v>
          </cell>
        </row>
        <row r="916">
          <cell r="A916">
            <v>38265</v>
          </cell>
          <cell r="B916" t="str">
            <v>CDB</v>
          </cell>
          <cell r="C916">
            <v>38279</v>
          </cell>
          <cell r="D916">
            <v>8</v>
          </cell>
          <cell r="E916">
            <v>2.8399999999999998E-2</v>
          </cell>
          <cell r="F916" t="str">
            <v>BCR</v>
          </cell>
          <cell r="G916">
            <v>60</v>
          </cell>
          <cell r="H916">
            <v>14</v>
          </cell>
          <cell r="I916">
            <v>2004</v>
          </cell>
          <cell r="J916">
            <v>10</v>
          </cell>
          <cell r="K916">
            <v>0.22719999999999999</v>
          </cell>
          <cell r="L916">
            <v>10.57</v>
          </cell>
        </row>
        <row r="917">
          <cell r="A917">
            <v>38265</v>
          </cell>
          <cell r="B917" t="str">
            <v>CDB</v>
          </cell>
          <cell r="C917">
            <v>38450</v>
          </cell>
          <cell r="D917">
            <v>20</v>
          </cell>
          <cell r="E917">
            <v>3.6499999999999998E-2</v>
          </cell>
          <cell r="F917" t="str">
            <v>BCR</v>
          </cell>
          <cell r="G917">
            <v>61</v>
          </cell>
          <cell r="H917">
            <v>185</v>
          </cell>
          <cell r="I917">
            <v>2004</v>
          </cell>
          <cell r="J917">
            <v>10</v>
          </cell>
          <cell r="K917">
            <v>0.73</v>
          </cell>
          <cell r="L917">
            <v>11.57</v>
          </cell>
        </row>
        <row r="918">
          <cell r="A918">
            <v>38265</v>
          </cell>
          <cell r="B918" t="str">
            <v>CDB</v>
          </cell>
          <cell r="C918">
            <v>38588</v>
          </cell>
          <cell r="D918">
            <v>16</v>
          </cell>
          <cell r="E918">
            <v>4.2000000000000003E-2</v>
          </cell>
          <cell r="F918" t="str">
            <v>BCR</v>
          </cell>
          <cell r="G918">
            <v>62</v>
          </cell>
          <cell r="H918">
            <v>323</v>
          </cell>
          <cell r="I918">
            <v>2004</v>
          </cell>
          <cell r="J918">
            <v>10</v>
          </cell>
          <cell r="K918">
            <v>0.67200000000000004</v>
          </cell>
          <cell r="L918">
            <v>12.57</v>
          </cell>
        </row>
        <row r="919">
          <cell r="A919">
            <v>38266</v>
          </cell>
          <cell r="B919" t="str">
            <v>CDB</v>
          </cell>
          <cell r="C919">
            <v>38598</v>
          </cell>
          <cell r="D919">
            <v>7</v>
          </cell>
          <cell r="E919">
            <v>4.24E-2</v>
          </cell>
          <cell r="F919" t="str">
            <v>BCR</v>
          </cell>
          <cell r="G919">
            <v>63</v>
          </cell>
          <cell r="H919">
            <v>332</v>
          </cell>
          <cell r="I919">
            <v>2004</v>
          </cell>
          <cell r="J919">
            <v>10</v>
          </cell>
          <cell r="K919">
            <v>0.29680000000000001</v>
          </cell>
          <cell r="L919">
            <v>13.57</v>
          </cell>
        </row>
        <row r="920">
          <cell r="A920">
            <v>38266</v>
          </cell>
          <cell r="B920" t="str">
            <v>CDB</v>
          </cell>
          <cell r="C920">
            <v>38271</v>
          </cell>
          <cell r="D920">
            <v>18</v>
          </cell>
          <cell r="E920">
            <v>2.7400000000000001E-2</v>
          </cell>
          <cell r="F920" t="str">
            <v>BCR</v>
          </cell>
          <cell r="G920">
            <v>64</v>
          </cell>
          <cell r="H920">
            <v>5</v>
          </cell>
          <cell r="I920">
            <v>2004</v>
          </cell>
          <cell r="J920">
            <v>10</v>
          </cell>
          <cell r="K920">
            <v>0.49320000000000003</v>
          </cell>
          <cell r="L920">
            <v>14.57</v>
          </cell>
        </row>
        <row r="921">
          <cell r="A921">
            <v>38266</v>
          </cell>
          <cell r="B921" t="str">
            <v>CDB</v>
          </cell>
          <cell r="C921">
            <v>38279</v>
          </cell>
          <cell r="D921">
            <v>10</v>
          </cell>
          <cell r="E921">
            <v>2.8500000000000001E-2</v>
          </cell>
          <cell r="F921" t="str">
            <v>BCR</v>
          </cell>
          <cell r="G921">
            <v>65</v>
          </cell>
          <cell r="H921">
            <v>13</v>
          </cell>
          <cell r="I921">
            <v>2004</v>
          </cell>
          <cell r="J921">
            <v>10</v>
          </cell>
          <cell r="K921">
            <v>0.28500000000000003</v>
          </cell>
          <cell r="L921">
            <v>15.57</v>
          </cell>
        </row>
        <row r="922">
          <cell r="A922">
            <v>38266</v>
          </cell>
          <cell r="B922" t="str">
            <v>CDB</v>
          </cell>
          <cell r="C922">
            <v>38341</v>
          </cell>
          <cell r="D922">
            <v>9.5</v>
          </cell>
          <cell r="E922">
            <v>3.1600000000000003E-2</v>
          </cell>
          <cell r="F922" t="str">
            <v>BCR</v>
          </cell>
          <cell r="G922">
            <v>66</v>
          </cell>
          <cell r="H922">
            <v>75</v>
          </cell>
          <cell r="I922">
            <v>2004</v>
          </cell>
          <cell r="J922">
            <v>10</v>
          </cell>
          <cell r="K922">
            <v>0.30020000000000002</v>
          </cell>
          <cell r="L922">
            <v>16.57</v>
          </cell>
        </row>
        <row r="923">
          <cell r="A923">
            <v>38266</v>
          </cell>
          <cell r="B923" t="str">
            <v>CDB</v>
          </cell>
          <cell r="C923">
            <v>38369</v>
          </cell>
          <cell r="D923">
            <v>6</v>
          </cell>
          <cell r="E923">
            <v>3.27E-2</v>
          </cell>
          <cell r="F923" t="str">
            <v>BCR</v>
          </cell>
          <cell r="G923">
            <v>67</v>
          </cell>
          <cell r="H923">
            <v>103</v>
          </cell>
          <cell r="I923">
            <v>2004</v>
          </cell>
          <cell r="J923">
            <v>10</v>
          </cell>
          <cell r="K923">
            <v>0.19619999999999999</v>
          </cell>
          <cell r="L923">
            <v>17.57</v>
          </cell>
        </row>
        <row r="924">
          <cell r="A924">
            <v>38266</v>
          </cell>
          <cell r="B924" t="str">
            <v>CDB</v>
          </cell>
          <cell r="C924">
            <v>38393</v>
          </cell>
          <cell r="D924">
            <v>2</v>
          </cell>
          <cell r="E924">
            <v>3.44E-2</v>
          </cell>
          <cell r="F924" t="str">
            <v>BCR</v>
          </cell>
          <cell r="G924">
            <v>68</v>
          </cell>
          <cell r="H924">
            <v>127</v>
          </cell>
          <cell r="I924">
            <v>2004</v>
          </cell>
          <cell r="J924">
            <v>10</v>
          </cell>
          <cell r="K924">
            <v>6.88E-2</v>
          </cell>
          <cell r="L924">
            <v>18.57</v>
          </cell>
        </row>
        <row r="925">
          <cell r="A925">
            <v>38266</v>
          </cell>
          <cell r="B925" t="str">
            <v>CDB</v>
          </cell>
          <cell r="C925">
            <v>38467</v>
          </cell>
          <cell r="D925">
            <v>3.5</v>
          </cell>
          <cell r="E925">
            <v>3.7900000000000003E-2</v>
          </cell>
          <cell r="F925" t="str">
            <v>BCR</v>
          </cell>
          <cell r="G925">
            <v>69</v>
          </cell>
          <cell r="H925">
            <v>201</v>
          </cell>
          <cell r="I925">
            <v>2004</v>
          </cell>
          <cell r="J925">
            <v>10</v>
          </cell>
          <cell r="K925">
            <v>0.13265000000000002</v>
          </cell>
          <cell r="L925">
            <v>19.57</v>
          </cell>
        </row>
        <row r="926">
          <cell r="A926">
            <v>38266</v>
          </cell>
          <cell r="B926" t="str">
            <v>CDB</v>
          </cell>
          <cell r="C926">
            <v>38510</v>
          </cell>
          <cell r="D926">
            <v>5</v>
          </cell>
          <cell r="E926">
            <v>3.9E-2</v>
          </cell>
          <cell r="F926" t="str">
            <v>BCR</v>
          </cell>
          <cell r="G926">
            <v>70</v>
          </cell>
          <cell r="H926">
            <v>244</v>
          </cell>
          <cell r="I926">
            <v>2004</v>
          </cell>
          <cell r="J926">
            <v>10</v>
          </cell>
          <cell r="K926">
            <v>0.19500000000000001</v>
          </cell>
          <cell r="L926">
            <v>20.57</v>
          </cell>
        </row>
        <row r="927">
          <cell r="A927">
            <v>38267</v>
          </cell>
          <cell r="B927" t="str">
            <v>CDB</v>
          </cell>
          <cell r="C927">
            <v>38271</v>
          </cell>
          <cell r="D927">
            <v>14</v>
          </cell>
          <cell r="E927">
            <v>2.7000000000000003E-2</v>
          </cell>
          <cell r="F927" t="str">
            <v>BCR</v>
          </cell>
          <cell r="G927">
            <v>71</v>
          </cell>
          <cell r="H927">
            <v>4</v>
          </cell>
          <cell r="I927">
            <v>2004</v>
          </cell>
          <cell r="J927">
            <v>10</v>
          </cell>
          <cell r="K927">
            <v>0.37800000000000006</v>
          </cell>
          <cell r="L927">
            <v>21.57</v>
          </cell>
        </row>
        <row r="928">
          <cell r="A928">
            <v>38267</v>
          </cell>
          <cell r="B928" t="str">
            <v>CDB</v>
          </cell>
          <cell r="C928">
            <v>38279</v>
          </cell>
          <cell r="D928">
            <v>2</v>
          </cell>
          <cell r="E928">
            <v>2.75E-2</v>
          </cell>
          <cell r="F928" t="str">
            <v>BCR</v>
          </cell>
          <cell r="G928">
            <v>72</v>
          </cell>
          <cell r="H928">
            <v>12</v>
          </cell>
          <cell r="I928">
            <v>2004</v>
          </cell>
          <cell r="J928">
            <v>10</v>
          </cell>
          <cell r="K928">
            <v>5.5E-2</v>
          </cell>
          <cell r="L928">
            <v>22.57</v>
          </cell>
        </row>
        <row r="929">
          <cell r="A929">
            <v>38267</v>
          </cell>
          <cell r="B929" t="str">
            <v>CDB</v>
          </cell>
          <cell r="C929">
            <v>38467</v>
          </cell>
          <cell r="D929">
            <v>5</v>
          </cell>
          <cell r="E929">
            <v>3.7000000000000005E-2</v>
          </cell>
          <cell r="F929" t="str">
            <v>BCR</v>
          </cell>
          <cell r="G929">
            <v>73</v>
          </cell>
          <cell r="H929">
            <v>200</v>
          </cell>
          <cell r="I929">
            <v>2004</v>
          </cell>
          <cell r="J929">
            <v>10</v>
          </cell>
          <cell r="K929">
            <v>0.18500000000000003</v>
          </cell>
          <cell r="L929">
            <v>23.57</v>
          </cell>
        </row>
        <row r="930">
          <cell r="A930">
            <v>38271</v>
          </cell>
          <cell r="B930" t="str">
            <v>CDB</v>
          </cell>
          <cell r="C930">
            <v>38274</v>
          </cell>
          <cell r="D930">
            <v>5</v>
          </cell>
          <cell r="E930">
            <v>2.8999999999999998E-2</v>
          </cell>
          <cell r="F930" t="str">
            <v>BCR</v>
          </cell>
          <cell r="G930">
            <v>74</v>
          </cell>
          <cell r="H930">
            <v>3</v>
          </cell>
          <cell r="I930">
            <v>2004</v>
          </cell>
          <cell r="J930">
            <v>10</v>
          </cell>
          <cell r="K930">
            <v>0.14499999999999999</v>
          </cell>
          <cell r="L930">
            <v>24.57</v>
          </cell>
        </row>
        <row r="931">
          <cell r="A931">
            <v>38271</v>
          </cell>
          <cell r="B931" t="str">
            <v>CDB</v>
          </cell>
          <cell r="C931">
            <v>38279</v>
          </cell>
          <cell r="D931">
            <v>10</v>
          </cell>
          <cell r="E931">
            <v>2.9700000000000001E-2</v>
          </cell>
          <cell r="F931" t="str">
            <v>BCR</v>
          </cell>
          <cell r="G931">
            <v>75</v>
          </cell>
          <cell r="H931">
            <v>8</v>
          </cell>
          <cell r="I931">
            <v>2004</v>
          </cell>
          <cell r="J931">
            <v>10</v>
          </cell>
          <cell r="K931">
            <v>0.29699999999999999</v>
          </cell>
          <cell r="L931">
            <v>25.57</v>
          </cell>
        </row>
        <row r="932">
          <cell r="A932">
            <v>38271</v>
          </cell>
          <cell r="B932" t="str">
            <v>CDB</v>
          </cell>
          <cell r="C932">
            <v>38450</v>
          </cell>
          <cell r="D932">
            <v>5</v>
          </cell>
          <cell r="E932">
            <v>3.7499999999999999E-2</v>
          </cell>
          <cell r="F932" t="str">
            <v>BCR</v>
          </cell>
          <cell r="G932">
            <v>76</v>
          </cell>
          <cell r="H932">
            <v>179</v>
          </cell>
          <cell r="I932">
            <v>2004</v>
          </cell>
          <cell r="J932">
            <v>10</v>
          </cell>
          <cell r="K932">
            <v>0.1875</v>
          </cell>
          <cell r="L932">
            <v>26.57</v>
          </cell>
        </row>
        <row r="933">
          <cell r="A933">
            <v>38272</v>
          </cell>
          <cell r="B933" t="str">
            <v>CDB</v>
          </cell>
          <cell r="C933">
            <v>38278</v>
          </cell>
          <cell r="D933">
            <v>15</v>
          </cell>
          <cell r="E933">
            <v>2.9500000000000002E-2</v>
          </cell>
          <cell r="F933" t="str">
            <v>BCR</v>
          </cell>
          <cell r="G933">
            <v>77</v>
          </cell>
          <cell r="H933">
            <v>6</v>
          </cell>
          <cell r="I933">
            <v>2004</v>
          </cell>
          <cell r="J933">
            <v>10</v>
          </cell>
          <cell r="K933">
            <v>0.4425</v>
          </cell>
          <cell r="L933">
            <v>27.57</v>
          </cell>
        </row>
        <row r="934">
          <cell r="A934">
            <v>38272</v>
          </cell>
          <cell r="B934" t="str">
            <v>CDB</v>
          </cell>
          <cell r="C934">
            <v>38299</v>
          </cell>
          <cell r="D934">
            <v>15.5</v>
          </cell>
          <cell r="E934">
            <v>3.0800000000000001E-2</v>
          </cell>
          <cell r="F934" t="str">
            <v>BCR</v>
          </cell>
          <cell r="G934">
            <v>78</v>
          </cell>
          <cell r="H934">
            <v>27</v>
          </cell>
          <cell r="I934">
            <v>2004</v>
          </cell>
          <cell r="J934">
            <v>10</v>
          </cell>
          <cell r="K934">
            <v>0.47739999999999999</v>
          </cell>
          <cell r="L934">
            <v>28.57</v>
          </cell>
        </row>
        <row r="935">
          <cell r="A935">
            <v>38273</v>
          </cell>
          <cell r="B935" t="str">
            <v>CDB</v>
          </cell>
          <cell r="C935">
            <v>38278</v>
          </cell>
          <cell r="D935">
            <v>8</v>
          </cell>
          <cell r="E935">
            <v>2.9500000000000002E-2</v>
          </cell>
          <cell r="F935" t="str">
            <v>BCR</v>
          </cell>
          <cell r="G935">
            <v>79</v>
          </cell>
          <cell r="H935">
            <v>5</v>
          </cell>
          <cell r="I935">
            <v>2004</v>
          </cell>
          <cell r="J935">
            <v>10</v>
          </cell>
          <cell r="K935">
            <v>0.23600000000000002</v>
          </cell>
          <cell r="L935">
            <v>29.57</v>
          </cell>
        </row>
        <row r="936">
          <cell r="A936">
            <v>38273</v>
          </cell>
          <cell r="B936" t="str">
            <v>CDB</v>
          </cell>
          <cell r="C936">
            <v>38279</v>
          </cell>
          <cell r="D936">
            <v>5</v>
          </cell>
          <cell r="E936">
            <v>2.9600000000000001E-2</v>
          </cell>
          <cell r="F936" t="str">
            <v>BCR</v>
          </cell>
          <cell r="G936">
            <v>80</v>
          </cell>
          <cell r="H936">
            <v>6</v>
          </cell>
          <cell r="I936">
            <v>2004</v>
          </cell>
          <cell r="J936">
            <v>10</v>
          </cell>
          <cell r="K936">
            <v>0.14800000000000002</v>
          </cell>
          <cell r="L936">
            <v>30.57</v>
          </cell>
        </row>
        <row r="937">
          <cell r="A937">
            <v>38273</v>
          </cell>
          <cell r="B937" t="str">
            <v>CDB</v>
          </cell>
          <cell r="C937">
            <v>38310</v>
          </cell>
          <cell r="D937">
            <v>5</v>
          </cell>
          <cell r="E937">
            <v>3.1800000000000002E-2</v>
          </cell>
          <cell r="F937" t="str">
            <v>BCR</v>
          </cell>
          <cell r="G937">
            <v>81</v>
          </cell>
          <cell r="H937">
            <v>37</v>
          </cell>
          <cell r="I937">
            <v>2004</v>
          </cell>
          <cell r="J937">
            <v>10</v>
          </cell>
          <cell r="K937">
            <v>0.159</v>
          </cell>
          <cell r="L937">
            <v>31.57</v>
          </cell>
        </row>
        <row r="938">
          <cell r="A938">
            <v>38274</v>
          </cell>
          <cell r="B938" t="str">
            <v>CDB</v>
          </cell>
          <cell r="C938">
            <v>38278</v>
          </cell>
          <cell r="D938">
            <v>13</v>
          </cell>
          <cell r="E938">
            <v>0.03</v>
          </cell>
          <cell r="F938" t="str">
            <v>BCR</v>
          </cell>
          <cell r="G938">
            <v>82</v>
          </cell>
          <cell r="H938">
            <v>4</v>
          </cell>
          <cell r="I938">
            <v>2004</v>
          </cell>
          <cell r="J938">
            <v>10</v>
          </cell>
          <cell r="K938">
            <v>0.39</v>
          </cell>
          <cell r="L938">
            <v>32.57</v>
          </cell>
        </row>
        <row r="939">
          <cell r="A939">
            <v>38274</v>
          </cell>
          <cell r="B939" t="str">
            <v>CDB</v>
          </cell>
          <cell r="C939">
            <v>38279</v>
          </cell>
          <cell r="D939">
            <v>45</v>
          </cell>
          <cell r="E939">
            <v>2.9900000000000003E-2</v>
          </cell>
          <cell r="F939" t="str">
            <v>BCR</v>
          </cell>
          <cell r="G939">
            <v>83</v>
          </cell>
          <cell r="H939">
            <v>5</v>
          </cell>
          <cell r="I939">
            <v>2004</v>
          </cell>
          <cell r="J939">
            <v>10</v>
          </cell>
          <cell r="K939">
            <v>1.3455000000000001</v>
          </cell>
          <cell r="L939">
            <v>33.57</v>
          </cell>
        </row>
        <row r="940">
          <cell r="A940">
            <v>38274</v>
          </cell>
          <cell r="B940" t="str">
            <v>CDB</v>
          </cell>
          <cell r="C940">
            <v>38344</v>
          </cell>
          <cell r="D940">
            <v>1</v>
          </cell>
          <cell r="E940">
            <v>3.2000000000000001E-2</v>
          </cell>
          <cell r="F940" t="str">
            <v>BCR</v>
          </cell>
          <cell r="G940">
            <v>84</v>
          </cell>
          <cell r="H940">
            <v>70</v>
          </cell>
          <cell r="I940">
            <v>2004</v>
          </cell>
          <cell r="J940">
            <v>10</v>
          </cell>
          <cell r="K940">
            <v>3.2000000000000001E-2</v>
          </cell>
          <cell r="L940">
            <v>34.57</v>
          </cell>
        </row>
        <row r="941">
          <cell r="A941">
            <v>38274</v>
          </cell>
          <cell r="B941" t="str">
            <v>CDB</v>
          </cell>
          <cell r="C941">
            <v>38369</v>
          </cell>
          <cell r="D941">
            <v>2.5</v>
          </cell>
          <cell r="E941">
            <v>3.3500000000000002E-2</v>
          </cell>
          <cell r="F941" t="str">
            <v>BCR</v>
          </cell>
          <cell r="G941">
            <v>85</v>
          </cell>
          <cell r="H941">
            <v>95</v>
          </cell>
          <cell r="I941">
            <v>2004</v>
          </cell>
          <cell r="J941">
            <v>10</v>
          </cell>
          <cell r="K941">
            <v>8.3750000000000005E-2</v>
          </cell>
          <cell r="L941">
            <v>35.57</v>
          </cell>
        </row>
        <row r="942">
          <cell r="A942">
            <v>38274</v>
          </cell>
          <cell r="B942" t="str">
            <v>CDB</v>
          </cell>
          <cell r="C942">
            <v>38426</v>
          </cell>
          <cell r="D942">
            <v>1</v>
          </cell>
          <cell r="E942">
            <v>3.6000000000000004E-2</v>
          </cell>
          <cell r="F942" t="str">
            <v>BCR</v>
          </cell>
          <cell r="G942">
            <v>86</v>
          </cell>
          <cell r="H942">
            <v>152</v>
          </cell>
          <cell r="I942">
            <v>2004</v>
          </cell>
          <cell r="J942">
            <v>10</v>
          </cell>
          <cell r="K942">
            <v>3.6000000000000004E-2</v>
          </cell>
          <cell r="L942">
            <v>36.57</v>
          </cell>
        </row>
        <row r="943">
          <cell r="A943">
            <v>38275</v>
          </cell>
          <cell r="B943" t="str">
            <v>CDB</v>
          </cell>
          <cell r="C943">
            <v>38278</v>
          </cell>
          <cell r="D943">
            <v>55</v>
          </cell>
          <cell r="E943">
            <v>2.9399999999999999E-2</v>
          </cell>
          <cell r="F943" t="str">
            <v>BCR</v>
          </cell>
          <cell r="G943">
            <v>87</v>
          </cell>
          <cell r="H943">
            <v>3</v>
          </cell>
          <cell r="I943">
            <v>2004</v>
          </cell>
          <cell r="J943">
            <v>10</v>
          </cell>
          <cell r="K943">
            <v>1.617</v>
          </cell>
          <cell r="L943">
            <v>37.57</v>
          </cell>
        </row>
        <row r="944">
          <cell r="A944">
            <v>38275</v>
          </cell>
          <cell r="B944" t="str">
            <v>CDB</v>
          </cell>
          <cell r="C944">
            <v>38279</v>
          </cell>
          <cell r="D944">
            <v>25</v>
          </cell>
          <cell r="E944">
            <v>2.9700000000000001E-2</v>
          </cell>
          <cell r="F944" t="str">
            <v>BCR</v>
          </cell>
          <cell r="G944">
            <v>88</v>
          </cell>
          <cell r="H944">
            <v>4</v>
          </cell>
          <cell r="I944">
            <v>2004</v>
          </cell>
          <cell r="J944">
            <v>10</v>
          </cell>
          <cell r="K944">
            <v>0.74250000000000005</v>
          </cell>
          <cell r="L944">
            <v>38.57</v>
          </cell>
        </row>
        <row r="945">
          <cell r="A945">
            <v>38275</v>
          </cell>
          <cell r="B945" t="str">
            <v>CDB</v>
          </cell>
          <cell r="C945">
            <v>38299</v>
          </cell>
          <cell r="D945">
            <v>30</v>
          </cell>
          <cell r="E945">
            <v>3.1200000000000002E-2</v>
          </cell>
          <cell r="F945" t="str">
            <v>BCR</v>
          </cell>
          <cell r="G945">
            <v>89</v>
          </cell>
          <cell r="H945">
            <v>24</v>
          </cell>
          <cell r="I945">
            <v>2004</v>
          </cell>
          <cell r="J945">
            <v>10</v>
          </cell>
          <cell r="K945">
            <v>0.93600000000000005</v>
          </cell>
          <cell r="L945">
            <v>39.57</v>
          </cell>
        </row>
        <row r="946">
          <cell r="A946">
            <v>38275</v>
          </cell>
          <cell r="B946" t="str">
            <v>CDB</v>
          </cell>
          <cell r="C946">
            <v>38301</v>
          </cell>
          <cell r="D946">
            <v>4.5</v>
          </cell>
          <cell r="E946">
            <v>3.1200000000000002E-2</v>
          </cell>
          <cell r="F946" t="str">
            <v>BCR</v>
          </cell>
          <cell r="G946">
            <v>90</v>
          </cell>
          <cell r="H946">
            <v>26</v>
          </cell>
          <cell r="I946">
            <v>2004</v>
          </cell>
          <cell r="J946">
            <v>10</v>
          </cell>
          <cell r="K946">
            <v>0.1404</v>
          </cell>
          <cell r="L946">
            <v>40.57</v>
          </cell>
        </row>
        <row r="947">
          <cell r="A947">
            <v>38275</v>
          </cell>
          <cell r="B947" t="str">
            <v>CDB</v>
          </cell>
          <cell r="C947">
            <v>38544</v>
          </cell>
          <cell r="D947">
            <v>2</v>
          </cell>
          <cell r="E947">
            <v>4.0999999999999995E-2</v>
          </cell>
          <cell r="F947" t="str">
            <v>BCR</v>
          </cell>
          <cell r="G947">
            <v>91</v>
          </cell>
          <cell r="H947">
            <v>269</v>
          </cell>
          <cell r="I947">
            <v>2004</v>
          </cell>
          <cell r="J947">
            <v>10</v>
          </cell>
          <cell r="K947">
            <v>8.199999999999999E-2</v>
          </cell>
          <cell r="L947">
            <v>41.57</v>
          </cell>
        </row>
        <row r="948">
          <cell r="A948">
            <v>38275</v>
          </cell>
          <cell r="B948" t="str">
            <v>CDB</v>
          </cell>
          <cell r="C948">
            <v>38572</v>
          </cell>
          <cell r="D948">
            <v>10</v>
          </cell>
          <cell r="E948">
            <v>4.2000000000000003E-2</v>
          </cell>
          <cell r="F948" t="str">
            <v>BCR</v>
          </cell>
          <cell r="G948">
            <v>92</v>
          </cell>
          <cell r="H948">
            <v>297</v>
          </cell>
          <cell r="I948">
            <v>2004</v>
          </cell>
          <cell r="J948">
            <v>10</v>
          </cell>
          <cell r="K948">
            <v>0.42000000000000004</v>
          </cell>
          <cell r="L948">
            <v>42.57</v>
          </cell>
        </row>
        <row r="949">
          <cell r="A949">
            <v>38275</v>
          </cell>
          <cell r="B949" t="str">
            <v>CDB</v>
          </cell>
          <cell r="C949">
            <v>38597</v>
          </cell>
          <cell r="D949">
            <v>6</v>
          </cell>
          <cell r="E949">
            <v>4.2999999999999997E-2</v>
          </cell>
          <cell r="F949" t="str">
            <v>BCR</v>
          </cell>
          <cell r="G949">
            <v>93</v>
          </cell>
          <cell r="H949">
            <v>322</v>
          </cell>
          <cell r="I949">
            <v>2004</v>
          </cell>
          <cell r="J949">
            <v>10</v>
          </cell>
          <cell r="K949">
            <v>0.25800000000000001</v>
          </cell>
          <cell r="L949">
            <v>43.57</v>
          </cell>
        </row>
        <row r="950">
          <cell r="A950">
            <v>38278</v>
          </cell>
          <cell r="B950" t="str">
            <v>CDB</v>
          </cell>
          <cell r="C950">
            <v>38301</v>
          </cell>
          <cell r="D950">
            <v>2</v>
          </cell>
          <cell r="E950">
            <v>3.1E-2</v>
          </cell>
          <cell r="F950" t="str">
            <v>BCR</v>
          </cell>
          <cell r="G950">
            <v>94</v>
          </cell>
          <cell r="H950">
            <v>23</v>
          </cell>
          <cell r="I950">
            <v>2004</v>
          </cell>
          <cell r="J950">
            <v>10</v>
          </cell>
          <cell r="K950">
            <v>6.2E-2</v>
          </cell>
          <cell r="L950">
            <v>44.57</v>
          </cell>
        </row>
        <row r="951">
          <cell r="A951">
            <v>38278</v>
          </cell>
          <cell r="B951" t="str">
            <v>CDB</v>
          </cell>
          <cell r="C951">
            <v>38418</v>
          </cell>
          <cell r="D951">
            <v>2</v>
          </cell>
          <cell r="E951">
            <v>3.5499999999999997E-2</v>
          </cell>
          <cell r="F951" t="str">
            <v>BCR</v>
          </cell>
          <cell r="G951">
            <v>95</v>
          </cell>
          <cell r="H951">
            <v>140</v>
          </cell>
          <cell r="I951">
            <v>2004</v>
          </cell>
          <cell r="J951">
            <v>10</v>
          </cell>
          <cell r="K951">
            <v>7.0999999999999994E-2</v>
          </cell>
          <cell r="L951">
            <v>45.57</v>
          </cell>
        </row>
        <row r="952">
          <cell r="A952">
            <v>38278</v>
          </cell>
          <cell r="B952" t="str">
            <v>CDB</v>
          </cell>
          <cell r="C952">
            <v>38544</v>
          </cell>
          <cell r="D952">
            <v>2</v>
          </cell>
          <cell r="E952">
            <v>4.0500000000000001E-2</v>
          </cell>
          <cell r="F952" t="str">
            <v>BCR</v>
          </cell>
          <cell r="G952">
            <v>96</v>
          </cell>
          <cell r="H952">
            <v>266</v>
          </cell>
          <cell r="I952">
            <v>2004</v>
          </cell>
          <cell r="J952">
            <v>10</v>
          </cell>
          <cell r="K952">
            <v>8.1000000000000003E-2</v>
          </cell>
          <cell r="L952">
            <v>46.57</v>
          </cell>
        </row>
        <row r="953">
          <cell r="A953">
            <v>38278</v>
          </cell>
          <cell r="B953" t="str">
            <v>CDB</v>
          </cell>
          <cell r="C953">
            <v>38636</v>
          </cell>
          <cell r="D953">
            <v>2</v>
          </cell>
          <cell r="E953">
            <v>4.4500000000000005E-2</v>
          </cell>
          <cell r="F953" t="str">
            <v>BCR</v>
          </cell>
          <cell r="G953">
            <v>97</v>
          </cell>
          <cell r="H953">
            <v>358</v>
          </cell>
          <cell r="I953">
            <v>2004</v>
          </cell>
          <cell r="J953">
            <v>10</v>
          </cell>
          <cell r="K953">
            <v>8.900000000000001E-2</v>
          </cell>
          <cell r="L953">
            <v>47.57</v>
          </cell>
        </row>
        <row r="954">
          <cell r="A954">
            <v>38279</v>
          </cell>
          <cell r="B954" t="str">
            <v>CDB</v>
          </cell>
          <cell r="C954">
            <v>38285</v>
          </cell>
          <cell r="D954">
            <v>5</v>
          </cell>
          <cell r="E954">
            <v>3.0299999999999997E-2</v>
          </cell>
          <cell r="F954" t="str">
            <v>BCR</v>
          </cell>
          <cell r="G954">
            <v>98</v>
          </cell>
          <cell r="H954">
            <v>6</v>
          </cell>
          <cell r="I954">
            <v>2004</v>
          </cell>
          <cell r="J954">
            <v>10</v>
          </cell>
          <cell r="K954">
            <v>0.1515</v>
          </cell>
          <cell r="L954">
            <v>48.57</v>
          </cell>
        </row>
        <row r="955">
          <cell r="A955">
            <v>38279</v>
          </cell>
          <cell r="B955" t="str">
            <v>CDB</v>
          </cell>
          <cell r="C955">
            <v>38301</v>
          </cell>
          <cell r="D955">
            <v>3</v>
          </cell>
          <cell r="E955">
            <v>3.1300000000000001E-2</v>
          </cell>
          <cell r="F955" t="str">
            <v>BCR</v>
          </cell>
          <cell r="G955">
            <v>99</v>
          </cell>
          <cell r="H955">
            <v>22</v>
          </cell>
          <cell r="I955">
            <v>2004</v>
          </cell>
          <cell r="J955">
            <v>10</v>
          </cell>
          <cell r="K955">
            <v>9.3900000000000011E-2</v>
          </cell>
          <cell r="L955">
            <v>49.57</v>
          </cell>
        </row>
        <row r="956">
          <cell r="A956">
            <v>38279</v>
          </cell>
          <cell r="B956" t="str">
            <v>CDB</v>
          </cell>
          <cell r="C956">
            <v>38341</v>
          </cell>
          <cell r="D956">
            <v>5</v>
          </cell>
          <cell r="E956">
            <v>3.2199999999999999E-2</v>
          </cell>
          <cell r="F956" t="str">
            <v>BCR</v>
          </cell>
          <cell r="G956">
            <v>100</v>
          </cell>
          <cell r="H956">
            <v>62</v>
          </cell>
          <cell r="I956">
            <v>2004</v>
          </cell>
          <cell r="J956">
            <v>10</v>
          </cell>
          <cell r="K956">
            <v>0.161</v>
          </cell>
          <cell r="L956">
            <v>50.57</v>
          </cell>
        </row>
        <row r="957">
          <cell r="A957">
            <v>38279</v>
          </cell>
          <cell r="B957" t="str">
            <v>CDB</v>
          </cell>
          <cell r="C957">
            <v>38369</v>
          </cell>
          <cell r="D957">
            <v>13.3</v>
          </cell>
          <cell r="E957">
            <v>3.354E-2</v>
          </cell>
          <cell r="F957" t="str">
            <v>BCR</v>
          </cell>
          <cell r="G957">
            <v>101</v>
          </cell>
          <cell r="H957">
            <v>90</v>
          </cell>
          <cell r="I957">
            <v>2004</v>
          </cell>
          <cell r="J957">
            <v>10</v>
          </cell>
          <cell r="K957">
            <v>0.44608200000000003</v>
          </cell>
          <cell r="L957">
            <v>51.57</v>
          </cell>
        </row>
        <row r="958">
          <cell r="A958">
            <v>38280</v>
          </cell>
          <cell r="B958" t="str">
            <v>CDB</v>
          </cell>
          <cell r="C958">
            <v>38286</v>
          </cell>
          <cell r="D958">
            <v>25</v>
          </cell>
          <cell r="E958">
            <v>3.0299999999999997E-2</v>
          </cell>
          <cell r="F958" t="str">
            <v>BCR</v>
          </cell>
          <cell r="G958">
            <v>102</v>
          </cell>
          <cell r="H958">
            <v>6</v>
          </cell>
          <cell r="I958">
            <v>2004</v>
          </cell>
          <cell r="J958">
            <v>10</v>
          </cell>
          <cell r="K958">
            <v>0.75749999999999995</v>
          </cell>
          <cell r="L958">
            <v>52.57</v>
          </cell>
        </row>
        <row r="959">
          <cell r="A959">
            <v>38280</v>
          </cell>
          <cell r="B959" t="str">
            <v>CDB</v>
          </cell>
          <cell r="C959">
            <v>38301</v>
          </cell>
          <cell r="D959">
            <v>5</v>
          </cell>
          <cell r="E959">
            <v>3.1099999999999999E-2</v>
          </cell>
          <cell r="F959" t="str">
            <v>BCR</v>
          </cell>
          <cell r="G959">
            <v>103</v>
          </cell>
          <cell r="H959">
            <v>21</v>
          </cell>
          <cell r="I959">
            <v>2004</v>
          </cell>
          <cell r="J959">
            <v>10</v>
          </cell>
          <cell r="K959">
            <v>0.1555</v>
          </cell>
          <cell r="L959">
            <v>53.57</v>
          </cell>
        </row>
        <row r="960">
          <cell r="A960">
            <v>38280</v>
          </cell>
          <cell r="B960" t="str">
            <v>CDB</v>
          </cell>
          <cell r="C960">
            <v>38369</v>
          </cell>
          <cell r="D960">
            <v>30</v>
          </cell>
          <cell r="E960">
            <v>3.3500000000000002E-2</v>
          </cell>
          <cell r="F960" t="str">
            <v>BCR</v>
          </cell>
          <cell r="G960">
            <v>104</v>
          </cell>
          <cell r="H960">
            <v>89</v>
          </cell>
          <cell r="I960">
            <v>2004</v>
          </cell>
          <cell r="J960">
            <v>10</v>
          </cell>
          <cell r="K960">
            <v>1.0050000000000001</v>
          </cell>
          <cell r="L960">
            <v>54.57</v>
          </cell>
        </row>
        <row r="961">
          <cell r="A961">
            <v>38280</v>
          </cell>
          <cell r="B961" t="str">
            <v>CDB</v>
          </cell>
          <cell r="C961">
            <v>38393</v>
          </cell>
          <cell r="D961">
            <v>41</v>
          </cell>
          <cell r="E961">
            <v>3.4300000000000004E-2</v>
          </cell>
          <cell r="F961" t="str">
            <v>BCR</v>
          </cell>
          <cell r="G961">
            <v>105</v>
          </cell>
          <cell r="H961">
            <v>113</v>
          </cell>
          <cell r="I961">
            <v>2004</v>
          </cell>
          <cell r="J961">
            <v>10</v>
          </cell>
          <cell r="K961">
            <v>1.4063000000000001</v>
          </cell>
          <cell r="L961">
            <v>55.57</v>
          </cell>
        </row>
        <row r="962">
          <cell r="A962">
            <v>38280</v>
          </cell>
          <cell r="B962" t="str">
            <v>CDB</v>
          </cell>
          <cell r="C962">
            <v>38404</v>
          </cell>
          <cell r="D962">
            <v>2</v>
          </cell>
          <cell r="E962">
            <v>3.4300000000000004E-2</v>
          </cell>
          <cell r="F962" t="str">
            <v>BCR</v>
          </cell>
          <cell r="G962">
            <v>106</v>
          </cell>
          <cell r="H962">
            <v>124</v>
          </cell>
          <cell r="I962">
            <v>2004</v>
          </cell>
          <cell r="J962">
            <v>10</v>
          </cell>
          <cell r="K962">
            <v>6.8600000000000008E-2</v>
          </cell>
          <cell r="L962">
            <v>56.57</v>
          </cell>
        </row>
        <row r="963">
          <cell r="A963">
            <v>38280</v>
          </cell>
          <cell r="B963" t="str">
            <v>CDB</v>
          </cell>
          <cell r="C963">
            <v>38636</v>
          </cell>
          <cell r="D963">
            <v>2</v>
          </cell>
          <cell r="E963">
            <v>4.5199999999999997E-2</v>
          </cell>
          <cell r="F963" t="str">
            <v>BCR</v>
          </cell>
          <cell r="G963">
            <v>107</v>
          </cell>
          <cell r="H963">
            <v>356</v>
          </cell>
          <cell r="I963">
            <v>2004</v>
          </cell>
          <cell r="J963">
            <v>10</v>
          </cell>
          <cell r="K963">
            <v>9.0399999999999994E-2</v>
          </cell>
          <cell r="L963">
            <v>57.57</v>
          </cell>
        </row>
        <row r="964">
          <cell r="A964">
            <v>38281</v>
          </cell>
          <cell r="B964" t="str">
            <v>CDB</v>
          </cell>
          <cell r="C964">
            <v>38286</v>
          </cell>
          <cell r="D964">
            <v>46</v>
          </cell>
          <cell r="E964">
            <v>0.03</v>
          </cell>
          <cell r="F964" t="str">
            <v>BCR</v>
          </cell>
          <cell r="G964">
            <v>108</v>
          </cell>
          <cell r="H964">
            <v>5</v>
          </cell>
          <cell r="I964">
            <v>2004</v>
          </cell>
          <cell r="J964">
            <v>10</v>
          </cell>
          <cell r="K964">
            <v>1.38</v>
          </cell>
          <cell r="L964">
            <v>58.57</v>
          </cell>
        </row>
        <row r="965">
          <cell r="A965">
            <v>38281</v>
          </cell>
          <cell r="B965" t="str">
            <v>CDB</v>
          </cell>
          <cell r="C965">
            <v>38481</v>
          </cell>
          <cell r="D965">
            <v>2</v>
          </cell>
          <cell r="E965">
            <v>3.7999999999999999E-2</v>
          </cell>
          <cell r="F965" t="str">
            <v>BCR</v>
          </cell>
          <cell r="G965">
            <v>109</v>
          </cell>
          <cell r="H965">
            <v>200</v>
          </cell>
          <cell r="I965">
            <v>2004</v>
          </cell>
          <cell r="J965">
            <v>10</v>
          </cell>
          <cell r="K965">
            <v>7.5999999999999998E-2</v>
          </cell>
          <cell r="L965">
            <v>59.57</v>
          </cell>
        </row>
        <row r="966">
          <cell r="A966">
            <v>38281</v>
          </cell>
          <cell r="B966" t="str">
            <v>CDB</v>
          </cell>
          <cell r="C966">
            <v>38520</v>
          </cell>
          <cell r="D966">
            <v>2</v>
          </cell>
          <cell r="E966">
            <v>3.95E-2</v>
          </cell>
          <cell r="F966" t="str">
            <v>BCR</v>
          </cell>
          <cell r="G966">
            <v>110</v>
          </cell>
          <cell r="H966">
            <v>239</v>
          </cell>
          <cell r="I966">
            <v>2004</v>
          </cell>
          <cell r="J966">
            <v>10</v>
          </cell>
          <cell r="K966">
            <v>7.9000000000000001E-2</v>
          </cell>
          <cell r="L966">
            <v>60.57</v>
          </cell>
        </row>
        <row r="967">
          <cell r="A967">
            <v>38281</v>
          </cell>
          <cell r="B967" t="str">
            <v>CDB</v>
          </cell>
          <cell r="C967">
            <v>38636</v>
          </cell>
          <cell r="D967">
            <v>2</v>
          </cell>
          <cell r="E967">
            <v>4.4800000000000006E-2</v>
          </cell>
          <cell r="F967" t="str">
            <v>BCR</v>
          </cell>
          <cell r="G967">
            <v>111</v>
          </cell>
          <cell r="H967">
            <v>355</v>
          </cell>
          <cell r="I967">
            <v>2004</v>
          </cell>
          <cell r="J967">
            <v>10</v>
          </cell>
          <cell r="K967">
            <v>8.9600000000000013E-2</v>
          </cell>
          <cell r="L967">
            <v>61.57</v>
          </cell>
        </row>
        <row r="968">
          <cell r="A968">
            <v>38282</v>
          </cell>
          <cell r="B968" t="str">
            <v>CDB</v>
          </cell>
          <cell r="C968">
            <v>38285</v>
          </cell>
          <cell r="D968">
            <v>25</v>
          </cell>
          <cell r="E968">
            <v>2.9600000000000001E-2</v>
          </cell>
          <cell r="F968" t="str">
            <v>BCR</v>
          </cell>
          <cell r="G968">
            <v>112</v>
          </cell>
          <cell r="H968">
            <v>3</v>
          </cell>
          <cell r="I968">
            <v>2004</v>
          </cell>
          <cell r="J968">
            <v>10</v>
          </cell>
          <cell r="K968">
            <v>0.74</v>
          </cell>
          <cell r="L968">
            <v>62.57</v>
          </cell>
        </row>
        <row r="969">
          <cell r="A969">
            <v>38282</v>
          </cell>
          <cell r="B969" t="str">
            <v>CDB</v>
          </cell>
          <cell r="C969">
            <v>38495</v>
          </cell>
          <cell r="D969">
            <v>2.2999999999999998</v>
          </cell>
          <cell r="E969">
            <v>3.8599999999999995E-2</v>
          </cell>
          <cell r="F969" t="str">
            <v>BCR</v>
          </cell>
          <cell r="G969">
            <v>113</v>
          </cell>
          <cell r="H969">
            <v>213</v>
          </cell>
          <cell r="I969">
            <v>2004</v>
          </cell>
          <cell r="J969">
            <v>10</v>
          </cell>
          <cell r="K969">
            <v>8.8779999999999984E-2</v>
          </cell>
          <cell r="L969">
            <v>63.57</v>
          </cell>
        </row>
        <row r="970">
          <cell r="A970">
            <v>38282</v>
          </cell>
          <cell r="B970" t="str">
            <v>CDB</v>
          </cell>
          <cell r="C970">
            <v>38636</v>
          </cell>
          <cell r="D970">
            <v>25.5</v>
          </cell>
          <cell r="E970">
            <v>4.4699999999999997E-2</v>
          </cell>
          <cell r="F970" t="str">
            <v>BCR</v>
          </cell>
          <cell r="G970">
            <v>114</v>
          </cell>
          <cell r="H970">
            <v>354</v>
          </cell>
          <cell r="I970">
            <v>2004</v>
          </cell>
          <cell r="J970">
            <v>10</v>
          </cell>
          <cell r="K970">
            <v>1.1398499999999998</v>
          </cell>
          <cell r="L970">
            <v>64.569999999999993</v>
          </cell>
        </row>
        <row r="971">
          <cell r="A971">
            <v>38285</v>
          </cell>
          <cell r="B971" t="str">
            <v>CDB</v>
          </cell>
          <cell r="C971">
            <v>38310</v>
          </cell>
          <cell r="D971">
            <v>3</v>
          </cell>
          <cell r="E971">
            <v>3.1200000000000002E-2</v>
          </cell>
          <cell r="F971" t="str">
            <v>BCR</v>
          </cell>
          <cell r="G971">
            <v>115</v>
          </cell>
          <cell r="H971">
            <v>25</v>
          </cell>
          <cell r="I971">
            <v>2004</v>
          </cell>
          <cell r="J971">
            <v>10</v>
          </cell>
          <cell r="K971">
            <v>9.3600000000000003E-2</v>
          </cell>
          <cell r="L971">
            <v>65.569999999999993</v>
          </cell>
        </row>
        <row r="972">
          <cell r="A972">
            <v>38285</v>
          </cell>
          <cell r="B972" t="str">
            <v>CDB</v>
          </cell>
          <cell r="C972">
            <v>38369</v>
          </cell>
          <cell r="D972">
            <v>8</v>
          </cell>
          <cell r="E972">
            <v>3.3300000000000003E-2</v>
          </cell>
          <cell r="F972" t="str">
            <v>BCR</v>
          </cell>
          <cell r="G972">
            <v>116</v>
          </cell>
          <cell r="H972">
            <v>84</v>
          </cell>
          <cell r="I972">
            <v>2004</v>
          </cell>
          <cell r="J972">
            <v>10</v>
          </cell>
          <cell r="K972">
            <v>0.26640000000000003</v>
          </cell>
          <cell r="L972">
            <v>66.569999999999993</v>
          </cell>
        </row>
        <row r="973">
          <cell r="A973">
            <v>38285</v>
          </cell>
          <cell r="B973" t="str">
            <v>CDB</v>
          </cell>
          <cell r="C973">
            <v>38426</v>
          </cell>
          <cell r="D973">
            <v>2</v>
          </cell>
          <cell r="E973">
            <v>3.5499999999999997E-2</v>
          </cell>
          <cell r="F973" t="str">
            <v>BCR</v>
          </cell>
          <cell r="G973">
            <v>117</v>
          </cell>
          <cell r="H973">
            <v>141</v>
          </cell>
          <cell r="I973">
            <v>2004</v>
          </cell>
          <cell r="J973">
            <v>10</v>
          </cell>
          <cell r="K973">
            <v>7.0999999999999994E-2</v>
          </cell>
          <cell r="L973">
            <v>67.569999999999993</v>
          </cell>
        </row>
        <row r="974">
          <cell r="A974">
            <v>38285</v>
          </cell>
          <cell r="B974" t="str">
            <v>CDB</v>
          </cell>
          <cell r="C974">
            <v>38544</v>
          </cell>
          <cell r="D974">
            <v>10</v>
          </cell>
          <cell r="E974">
            <v>0.04</v>
          </cell>
          <cell r="F974" t="str">
            <v>BCR</v>
          </cell>
          <cell r="G974">
            <v>118</v>
          </cell>
          <cell r="H974">
            <v>259</v>
          </cell>
          <cell r="I974">
            <v>2004</v>
          </cell>
          <cell r="J974">
            <v>10</v>
          </cell>
          <cell r="K974">
            <v>0.4</v>
          </cell>
          <cell r="L974">
            <v>68.569999999999993</v>
          </cell>
        </row>
        <row r="975">
          <cell r="A975">
            <v>38285</v>
          </cell>
          <cell r="B975" t="str">
            <v>CDB</v>
          </cell>
          <cell r="C975">
            <v>38636</v>
          </cell>
          <cell r="D975">
            <v>3.5</v>
          </cell>
          <cell r="E975">
            <v>4.4800000000000006E-2</v>
          </cell>
          <cell r="F975" t="str">
            <v>BCR</v>
          </cell>
          <cell r="G975">
            <v>119</v>
          </cell>
          <cell r="H975">
            <v>351</v>
          </cell>
          <cell r="I975">
            <v>2004</v>
          </cell>
          <cell r="J975">
            <v>10</v>
          </cell>
          <cell r="K975">
            <v>0.15680000000000002</v>
          </cell>
          <cell r="L975">
            <v>69.569999999999993</v>
          </cell>
        </row>
        <row r="976">
          <cell r="A976">
            <v>38286</v>
          </cell>
          <cell r="B976" t="str">
            <v>CDB</v>
          </cell>
          <cell r="C976">
            <v>38301</v>
          </cell>
          <cell r="D976">
            <v>30</v>
          </cell>
          <cell r="E976">
            <v>3.1600000000000003E-2</v>
          </cell>
          <cell r="F976" t="str">
            <v>BCR</v>
          </cell>
          <cell r="G976">
            <v>120</v>
          </cell>
          <cell r="H976">
            <v>15</v>
          </cell>
          <cell r="I976">
            <v>2004</v>
          </cell>
          <cell r="J976">
            <v>10</v>
          </cell>
          <cell r="K976">
            <v>0.94800000000000006</v>
          </cell>
          <cell r="L976">
            <v>70.569999999999993</v>
          </cell>
        </row>
        <row r="977">
          <cell r="A977">
            <v>38286</v>
          </cell>
          <cell r="B977" t="str">
            <v>CDB</v>
          </cell>
          <cell r="C977">
            <v>38450</v>
          </cell>
          <cell r="D977">
            <v>2</v>
          </cell>
          <cell r="E977">
            <v>3.9E-2</v>
          </cell>
          <cell r="F977" t="str">
            <v>BCR</v>
          </cell>
          <cell r="G977">
            <v>121</v>
          </cell>
          <cell r="H977">
            <v>164</v>
          </cell>
          <cell r="I977">
            <v>2004</v>
          </cell>
          <cell r="J977">
            <v>10</v>
          </cell>
          <cell r="K977">
            <v>7.8E-2</v>
          </cell>
          <cell r="L977">
            <v>71.569999999999993</v>
          </cell>
        </row>
        <row r="978">
          <cell r="A978">
            <v>38286</v>
          </cell>
          <cell r="B978" t="str">
            <v>CDB</v>
          </cell>
          <cell r="C978">
            <v>38481</v>
          </cell>
          <cell r="D978">
            <v>2</v>
          </cell>
          <cell r="E978">
            <v>0.04</v>
          </cell>
          <cell r="F978" t="str">
            <v>BCR</v>
          </cell>
          <cell r="G978">
            <v>122</v>
          </cell>
          <cell r="H978">
            <v>195</v>
          </cell>
          <cell r="I978">
            <v>2004</v>
          </cell>
          <cell r="J978">
            <v>10</v>
          </cell>
          <cell r="K978">
            <v>0.08</v>
          </cell>
          <cell r="L978">
            <v>72.569999999999993</v>
          </cell>
        </row>
        <row r="979">
          <cell r="A979">
            <v>38286</v>
          </cell>
          <cell r="B979" t="str">
            <v>CDB</v>
          </cell>
          <cell r="C979">
            <v>38650</v>
          </cell>
          <cell r="D979">
            <v>2</v>
          </cell>
          <cell r="E979">
            <v>4.5700000000000005E-2</v>
          </cell>
          <cell r="F979" t="str">
            <v>BCR</v>
          </cell>
          <cell r="G979">
            <v>123</v>
          </cell>
          <cell r="H979">
            <v>364</v>
          </cell>
          <cell r="I979">
            <v>2004</v>
          </cell>
          <cell r="J979">
            <v>10</v>
          </cell>
          <cell r="K979">
            <v>9.1400000000000009E-2</v>
          </cell>
          <cell r="L979">
            <v>73.569999999999993</v>
          </cell>
        </row>
        <row r="980">
          <cell r="A980">
            <v>38287</v>
          </cell>
          <cell r="B980" t="str">
            <v>CDB</v>
          </cell>
          <cell r="C980">
            <v>38301</v>
          </cell>
          <cell r="D980">
            <v>5</v>
          </cell>
          <cell r="E980">
            <v>3.15E-2</v>
          </cell>
          <cell r="F980" t="str">
            <v>BCR</v>
          </cell>
          <cell r="G980">
            <v>124</v>
          </cell>
          <cell r="H980">
            <v>14</v>
          </cell>
          <cell r="I980">
            <v>2004</v>
          </cell>
          <cell r="J980">
            <v>10</v>
          </cell>
          <cell r="K980">
            <v>0.1575</v>
          </cell>
          <cell r="L980">
            <v>74.569999999999993</v>
          </cell>
        </row>
        <row r="981">
          <cell r="A981">
            <v>38287</v>
          </cell>
          <cell r="B981" t="str">
            <v>CDB</v>
          </cell>
          <cell r="C981">
            <v>38369</v>
          </cell>
          <cell r="D981">
            <v>5</v>
          </cell>
          <cell r="E981">
            <v>3.4500000000000003E-2</v>
          </cell>
          <cell r="F981" t="str">
            <v>BCR</v>
          </cell>
          <cell r="G981">
            <v>125</v>
          </cell>
          <cell r="H981">
            <v>82</v>
          </cell>
          <cell r="I981">
            <v>2004</v>
          </cell>
          <cell r="J981">
            <v>10</v>
          </cell>
          <cell r="K981">
            <v>0.17250000000000001</v>
          </cell>
          <cell r="L981">
            <v>75.569999999999993</v>
          </cell>
        </row>
        <row r="982">
          <cell r="A982">
            <v>38287</v>
          </cell>
          <cell r="B982" t="str">
            <v>CDB</v>
          </cell>
          <cell r="C982">
            <v>38426</v>
          </cell>
          <cell r="D982">
            <v>2</v>
          </cell>
          <cell r="E982">
            <v>3.7999999999999999E-2</v>
          </cell>
          <cell r="F982" t="str">
            <v>BCR</v>
          </cell>
          <cell r="G982">
            <v>126</v>
          </cell>
          <cell r="H982">
            <v>139</v>
          </cell>
          <cell r="I982">
            <v>2004</v>
          </cell>
          <cell r="J982">
            <v>10</v>
          </cell>
          <cell r="K982">
            <v>7.5999999999999998E-2</v>
          </cell>
          <cell r="L982">
            <v>76.569999999999993</v>
          </cell>
        </row>
        <row r="983">
          <cell r="A983">
            <v>38287</v>
          </cell>
          <cell r="B983" t="str">
            <v>CDB</v>
          </cell>
          <cell r="C983">
            <v>38450</v>
          </cell>
          <cell r="D983">
            <v>1</v>
          </cell>
          <cell r="E983">
            <v>3.95E-2</v>
          </cell>
          <cell r="F983" t="str">
            <v>BCR</v>
          </cell>
          <cell r="G983">
            <v>127</v>
          </cell>
          <cell r="H983">
            <v>163</v>
          </cell>
          <cell r="I983">
            <v>2004</v>
          </cell>
          <cell r="J983">
            <v>10</v>
          </cell>
          <cell r="K983">
            <v>3.95E-2</v>
          </cell>
          <cell r="L983">
            <v>77.569999999999993</v>
          </cell>
        </row>
        <row r="984">
          <cell r="A984">
            <v>38287</v>
          </cell>
          <cell r="B984" t="str">
            <v>CDB</v>
          </cell>
          <cell r="C984">
            <v>38467</v>
          </cell>
          <cell r="D984">
            <v>4.2</v>
          </cell>
          <cell r="E984">
            <v>0.04</v>
          </cell>
          <cell r="F984" t="str">
            <v>BCR</v>
          </cell>
          <cell r="G984">
            <v>128</v>
          </cell>
          <cell r="H984">
            <v>180</v>
          </cell>
          <cell r="I984">
            <v>2004</v>
          </cell>
          <cell r="J984">
            <v>10</v>
          </cell>
          <cell r="K984">
            <v>0.16800000000000001</v>
          </cell>
          <cell r="L984">
            <v>78.569999999999993</v>
          </cell>
        </row>
        <row r="985">
          <cell r="A985">
            <v>38287</v>
          </cell>
          <cell r="B985" t="str">
            <v>CDB</v>
          </cell>
          <cell r="C985">
            <v>38495</v>
          </cell>
          <cell r="D985">
            <v>2</v>
          </cell>
          <cell r="E985">
            <v>4.1399999999999999E-2</v>
          </cell>
          <cell r="F985" t="str">
            <v>BCR</v>
          </cell>
          <cell r="G985">
            <v>129</v>
          </cell>
          <cell r="H985">
            <v>208</v>
          </cell>
          <cell r="I985">
            <v>2004</v>
          </cell>
          <cell r="J985">
            <v>10</v>
          </cell>
          <cell r="K985">
            <v>8.2799999999999999E-2</v>
          </cell>
          <cell r="L985">
            <v>79.569999999999993</v>
          </cell>
        </row>
        <row r="986">
          <cell r="A986">
            <v>38288</v>
          </cell>
          <cell r="B986" t="str">
            <v>CDB</v>
          </cell>
          <cell r="C986">
            <v>38301</v>
          </cell>
          <cell r="D986">
            <v>5</v>
          </cell>
          <cell r="E986">
            <v>3.2300000000000002E-2</v>
          </cell>
          <cell r="F986" t="str">
            <v>BCR</v>
          </cell>
          <cell r="G986">
            <v>130</v>
          </cell>
          <cell r="H986">
            <v>13</v>
          </cell>
          <cell r="I986">
            <v>2004</v>
          </cell>
          <cell r="J986">
            <v>10</v>
          </cell>
          <cell r="K986">
            <v>0.1615</v>
          </cell>
          <cell r="L986">
            <v>80.569999999999993</v>
          </cell>
        </row>
        <row r="987">
          <cell r="A987">
            <v>38288</v>
          </cell>
          <cell r="B987" t="str">
            <v>CDB</v>
          </cell>
          <cell r="C987">
            <v>38341</v>
          </cell>
          <cell r="D987">
            <v>9</v>
          </cell>
          <cell r="E987">
            <v>3.2000000000000001E-2</v>
          </cell>
          <cell r="F987" t="str">
            <v>BCR</v>
          </cell>
          <cell r="G987">
            <v>131</v>
          </cell>
          <cell r="H987">
            <v>53</v>
          </cell>
          <cell r="I987">
            <v>2004</v>
          </cell>
          <cell r="J987">
            <v>10</v>
          </cell>
          <cell r="K987">
            <v>0.28800000000000003</v>
          </cell>
          <cell r="L987">
            <v>81.569999999999993</v>
          </cell>
        </row>
        <row r="988">
          <cell r="A988">
            <v>38288</v>
          </cell>
          <cell r="B988" t="str">
            <v>CDB</v>
          </cell>
          <cell r="C988">
            <v>38698</v>
          </cell>
          <cell r="D988">
            <v>0.5</v>
          </cell>
          <cell r="E988">
            <v>4.7500000000000001E-2</v>
          </cell>
          <cell r="F988" t="str">
            <v>BCR</v>
          </cell>
          <cell r="G988">
            <v>132</v>
          </cell>
          <cell r="H988">
            <v>410</v>
          </cell>
          <cell r="I988">
            <v>2004</v>
          </cell>
          <cell r="J988">
            <v>10</v>
          </cell>
          <cell r="K988">
            <v>2.375E-2</v>
          </cell>
          <cell r="L988">
            <v>82.57</v>
          </cell>
        </row>
        <row r="989">
          <cell r="A989">
            <v>38289</v>
          </cell>
          <cell r="B989" t="str">
            <v>CDB</v>
          </cell>
          <cell r="C989">
            <v>38341</v>
          </cell>
          <cell r="D989">
            <v>2</v>
          </cell>
          <cell r="E989">
            <v>3.1E-2</v>
          </cell>
          <cell r="F989" t="str">
            <v>BCR</v>
          </cell>
          <cell r="G989">
            <v>133</v>
          </cell>
          <cell r="H989">
            <v>52</v>
          </cell>
          <cell r="I989">
            <v>2004</v>
          </cell>
          <cell r="J989">
            <v>10</v>
          </cell>
          <cell r="K989">
            <v>6.2E-2</v>
          </cell>
          <cell r="L989">
            <v>83.57</v>
          </cell>
        </row>
        <row r="990">
          <cell r="A990">
            <v>38289</v>
          </cell>
          <cell r="B990" t="str">
            <v>CDB</v>
          </cell>
          <cell r="C990">
            <v>38709</v>
          </cell>
          <cell r="D990">
            <v>29</v>
          </cell>
          <cell r="E990">
            <v>4.8499999999999995E-2</v>
          </cell>
          <cell r="F990" t="str">
            <v>BCR</v>
          </cell>
          <cell r="G990">
            <v>134</v>
          </cell>
          <cell r="H990">
            <v>420</v>
          </cell>
          <cell r="I990">
            <v>2004</v>
          </cell>
          <cell r="J990">
            <v>10</v>
          </cell>
          <cell r="K990">
            <v>1.4064999999999999</v>
          </cell>
          <cell r="L990">
            <v>84.57</v>
          </cell>
        </row>
        <row r="991">
          <cell r="A991">
            <v>38322</v>
          </cell>
          <cell r="B991" t="str">
            <v>CDB</v>
          </cell>
          <cell r="C991">
            <v>38341</v>
          </cell>
          <cell r="D991">
            <v>5</v>
          </cell>
          <cell r="E991">
            <v>3.15E-2</v>
          </cell>
          <cell r="F991" t="str">
            <v>BCR</v>
          </cell>
          <cell r="G991">
            <v>135</v>
          </cell>
          <cell r="H991">
            <v>19</v>
          </cell>
          <cell r="I991">
            <v>2004</v>
          </cell>
          <cell r="J991">
            <v>12</v>
          </cell>
          <cell r="K991">
            <v>0.1575</v>
          </cell>
          <cell r="L991">
            <v>84.57</v>
          </cell>
        </row>
        <row r="992">
          <cell r="A992">
            <v>38322</v>
          </cell>
          <cell r="B992" t="str">
            <v>CDB</v>
          </cell>
          <cell r="C992">
            <v>38495</v>
          </cell>
          <cell r="D992">
            <v>7</v>
          </cell>
          <cell r="E992">
            <v>4.1500000000000002E-2</v>
          </cell>
          <cell r="F992" t="str">
            <v>BCR</v>
          </cell>
          <cell r="G992">
            <v>136</v>
          </cell>
          <cell r="H992">
            <v>173</v>
          </cell>
          <cell r="I992">
            <v>2004</v>
          </cell>
          <cell r="J992">
            <v>12</v>
          </cell>
          <cell r="K992">
            <v>0.29050000000000004</v>
          </cell>
          <cell r="L992">
            <v>84.57</v>
          </cell>
        </row>
        <row r="993">
          <cell r="A993">
            <v>38323</v>
          </cell>
          <cell r="B993" t="str">
            <v>CDB</v>
          </cell>
          <cell r="C993">
            <v>38341</v>
          </cell>
          <cell r="D993">
            <v>5</v>
          </cell>
          <cell r="E993">
            <v>3.15E-2</v>
          </cell>
          <cell r="F993" t="str">
            <v>BCR</v>
          </cell>
          <cell r="G993">
            <v>137</v>
          </cell>
          <cell r="H993">
            <v>18</v>
          </cell>
          <cell r="I993">
            <v>2004</v>
          </cell>
          <cell r="J993">
            <v>12</v>
          </cell>
          <cell r="K993">
            <v>0.1575</v>
          </cell>
          <cell r="L993">
            <v>84.57</v>
          </cell>
        </row>
        <row r="994">
          <cell r="A994">
            <v>38323</v>
          </cell>
          <cell r="B994" t="str">
            <v>CDB</v>
          </cell>
          <cell r="C994">
            <v>38520</v>
          </cell>
          <cell r="D994">
            <v>30</v>
          </cell>
          <cell r="E994">
            <v>4.2199999999999994E-2</v>
          </cell>
          <cell r="F994" t="str">
            <v>BCR</v>
          </cell>
          <cell r="G994">
            <v>138</v>
          </cell>
          <cell r="H994">
            <v>197</v>
          </cell>
          <cell r="I994">
            <v>2004</v>
          </cell>
          <cell r="J994">
            <v>12</v>
          </cell>
          <cell r="K994">
            <v>1.2659999999999998</v>
          </cell>
          <cell r="L994">
            <v>84.57</v>
          </cell>
        </row>
        <row r="995">
          <cell r="A995">
            <v>38323</v>
          </cell>
          <cell r="B995" t="str">
            <v>CDB</v>
          </cell>
          <cell r="C995">
            <v>38544</v>
          </cell>
          <cell r="D995">
            <v>17.5</v>
          </cell>
          <cell r="E995">
            <v>4.3200000000000002E-2</v>
          </cell>
          <cell r="F995" t="str">
            <v>BCR</v>
          </cell>
          <cell r="G995">
            <v>139</v>
          </cell>
          <cell r="H995">
            <v>221</v>
          </cell>
          <cell r="I995">
            <v>2004</v>
          </cell>
          <cell r="J995">
            <v>12</v>
          </cell>
          <cell r="K995">
            <v>0.75600000000000001</v>
          </cell>
          <cell r="L995">
            <v>84.57</v>
          </cell>
        </row>
        <row r="996">
          <cell r="A996">
            <v>38324</v>
          </cell>
          <cell r="B996" t="str">
            <v>CDB</v>
          </cell>
          <cell r="C996">
            <v>38544</v>
          </cell>
          <cell r="D996">
            <v>10.5</v>
          </cell>
          <cell r="E996">
            <v>4.3200000000000002E-2</v>
          </cell>
          <cell r="F996" t="str">
            <v>BCR</v>
          </cell>
          <cell r="G996">
            <v>140</v>
          </cell>
          <cell r="H996">
            <v>220</v>
          </cell>
          <cell r="I996">
            <v>2004</v>
          </cell>
          <cell r="J996">
            <v>12</v>
          </cell>
          <cell r="K996">
            <v>0.4536</v>
          </cell>
          <cell r="L996">
            <v>84.57</v>
          </cell>
        </row>
        <row r="997">
          <cell r="A997">
            <v>38330</v>
          </cell>
          <cell r="B997" t="str">
            <v>CDB</v>
          </cell>
          <cell r="C997">
            <v>39008</v>
          </cell>
          <cell r="D997">
            <v>1</v>
          </cell>
          <cell r="E997">
            <v>5.9800000000000006E-2</v>
          </cell>
          <cell r="F997" t="str">
            <v>BCR</v>
          </cell>
          <cell r="G997">
            <v>141</v>
          </cell>
          <cell r="H997">
            <v>678</v>
          </cell>
          <cell r="I997">
            <v>2004</v>
          </cell>
          <cell r="J997">
            <v>12</v>
          </cell>
          <cell r="K997">
            <v>5.9800000000000006E-2</v>
          </cell>
          <cell r="L997">
            <v>84.57</v>
          </cell>
        </row>
        <row r="998">
          <cell r="A998">
            <v>38331</v>
          </cell>
          <cell r="B998" t="str">
            <v>CDB</v>
          </cell>
          <cell r="C998">
            <v>38650</v>
          </cell>
          <cell r="D998">
            <v>10</v>
          </cell>
          <cell r="E998">
            <v>4.4999999999999998E-2</v>
          </cell>
          <cell r="F998" t="str">
            <v>BCR</v>
          </cell>
          <cell r="G998">
            <v>142</v>
          </cell>
          <cell r="H998">
            <v>319</v>
          </cell>
          <cell r="I998">
            <v>2004</v>
          </cell>
          <cell r="J998">
            <v>12</v>
          </cell>
          <cell r="K998">
            <v>0.44999999999999996</v>
          </cell>
          <cell r="L998">
            <v>84.57</v>
          </cell>
        </row>
        <row r="999">
          <cell r="A999">
            <v>38334</v>
          </cell>
          <cell r="B999" t="str">
            <v>CDB</v>
          </cell>
          <cell r="C999">
            <v>38467</v>
          </cell>
          <cell r="D999">
            <v>2</v>
          </cell>
          <cell r="E999">
            <v>3.7999999999999999E-2</v>
          </cell>
          <cell r="F999" t="str">
            <v>BCR</v>
          </cell>
          <cell r="G999">
            <v>143</v>
          </cell>
          <cell r="H999">
            <v>133</v>
          </cell>
          <cell r="I999">
            <v>2004</v>
          </cell>
          <cell r="J999">
            <v>12</v>
          </cell>
          <cell r="K999">
            <v>7.5999999999999998E-2</v>
          </cell>
          <cell r="L999">
            <v>84.57</v>
          </cell>
        </row>
        <row r="1000">
          <cell r="A1000">
            <v>38334</v>
          </cell>
          <cell r="B1000" t="str">
            <v>CDB</v>
          </cell>
          <cell r="C1000">
            <v>38544</v>
          </cell>
          <cell r="D1000">
            <v>4</v>
          </cell>
          <cell r="E1000">
            <v>4.0500000000000001E-2</v>
          </cell>
          <cell r="F1000" t="str">
            <v>BCR</v>
          </cell>
          <cell r="G1000">
            <v>144</v>
          </cell>
          <cell r="H1000">
            <v>210</v>
          </cell>
          <cell r="I1000">
            <v>2004</v>
          </cell>
          <cell r="J1000">
            <v>12</v>
          </cell>
          <cell r="K1000">
            <v>0.16200000000000001</v>
          </cell>
          <cell r="L1000">
            <v>84.57</v>
          </cell>
        </row>
        <row r="1001">
          <cell r="A1001">
            <v>38334</v>
          </cell>
          <cell r="B1001" t="str">
            <v>CDB</v>
          </cell>
          <cell r="C1001">
            <v>38588</v>
          </cell>
          <cell r="D1001">
            <v>5</v>
          </cell>
          <cell r="E1001">
            <v>4.2500000000000003E-2</v>
          </cell>
          <cell r="F1001" t="str">
            <v>BCR</v>
          </cell>
          <cell r="G1001">
            <v>145</v>
          </cell>
          <cell r="H1001">
            <v>254</v>
          </cell>
          <cell r="I1001">
            <v>2004</v>
          </cell>
          <cell r="J1001">
            <v>12</v>
          </cell>
          <cell r="K1001">
            <v>0.21250000000000002</v>
          </cell>
          <cell r="L1001">
            <v>84.57</v>
          </cell>
        </row>
        <row r="1002">
          <cell r="A1002">
            <v>38334</v>
          </cell>
          <cell r="B1002" t="str">
            <v>CDB</v>
          </cell>
          <cell r="C1002">
            <v>38597</v>
          </cell>
          <cell r="D1002">
            <v>2</v>
          </cell>
          <cell r="E1002">
            <v>4.2900000000000001E-2</v>
          </cell>
          <cell r="F1002" t="str">
            <v>BCR</v>
          </cell>
          <cell r="G1002">
            <v>146</v>
          </cell>
          <cell r="H1002">
            <v>263</v>
          </cell>
          <cell r="I1002">
            <v>2004</v>
          </cell>
          <cell r="J1002">
            <v>12</v>
          </cell>
          <cell r="K1002">
            <v>8.5800000000000001E-2</v>
          </cell>
          <cell r="L1002">
            <v>84.57</v>
          </cell>
        </row>
        <row r="1003">
          <cell r="A1003">
            <v>38334</v>
          </cell>
          <cell r="B1003" t="str">
            <v>CDB</v>
          </cell>
          <cell r="C1003">
            <v>38636</v>
          </cell>
          <cell r="D1003">
            <v>5.5</v>
          </cell>
          <cell r="E1003">
            <v>4.3499999999999997E-2</v>
          </cell>
          <cell r="F1003" t="str">
            <v>BCR</v>
          </cell>
          <cell r="G1003">
            <v>147</v>
          </cell>
          <cell r="H1003">
            <v>302</v>
          </cell>
          <cell r="I1003">
            <v>2004</v>
          </cell>
          <cell r="J1003">
            <v>12</v>
          </cell>
          <cell r="K1003">
            <v>0.23924999999999999</v>
          </cell>
          <cell r="L1003">
            <v>84.57</v>
          </cell>
        </row>
        <row r="1004">
          <cell r="A1004">
            <v>38335</v>
          </cell>
          <cell r="B1004" t="str">
            <v>CDB</v>
          </cell>
          <cell r="C1004">
            <v>38341</v>
          </cell>
          <cell r="D1004">
            <v>59.7</v>
          </cell>
          <cell r="E1004">
            <v>2.8999999999999998E-2</v>
          </cell>
          <cell r="F1004" t="str">
            <v>BCR</v>
          </cell>
          <cell r="G1004">
            <v>148</v>
          </cell>
          <cell r="H1004">
            <v>6</v>
          </cell>
          <cell r="I1004">
            <v>2004</v>
          </cell>
          <cell r="J1004">
            <v>12</v>
          </cell>
          <cell r="K1004">
            <v>1.7313000000000001</v>
          </cell>
          <cell r="L1004">
            <v>84.57</v>
          </cell>
        </row>
        <row r="1005">
          <cell r="A1005">
            <v>38335</v>
          </cell>
          <cell r="B1005" t="str">
            <v>CDB</v>
          </cell>
          <cell r="C1005">
            <v>38344</v>
          </cell>
          <cell r="D1005">
            <v>1</v>
          </cell>
          <cell r="E1005">
            <v>3.15E-2</v>
          </cell>
          <cell r="F1005" t="str">
            <v>BCR</v>
          </cell>
          <cell r="G1005">
            <v>149</v>
          </cell>
          <cell r="H1005">
            <v>9</v>
          </cell>
          <cell r="I1005">
            <v>2004</v>
          </cell>
          <cell r="J1005">
            <v>12</v>
          </cell>
          <cell r="K1005">
            <v>3.15E-2</v>
          </cell>
          <cell r="L1005">
            <v>84.57</v>
          </cell>
        </row>
        <row r="1006">
          <cell r="A1006">
            <v>38335</v>
          </cell>
          <cell r="B1006" t="str">
            <v>CDB</v>
          </cell>
          <cell r="C1006">
            <v>38369</v>
          </cell>
          <cell r="D1006">
            <v>9</v>
          </cell>
          <cell r="E1006">
            <v>3.2199999999999999E-2</v>
          </cell>
          <cell r="F1006" t="str">
            <v>BCR</v>
          </cell>
          <cell r="G1006">
            <v>150</v>
          </cell>
          <cell r="H1006">
            <v>34</v>
          </cell>
          <cell r="I1006">
            <v>2004</v>
          </cell>
          <cell r="J1006">
            <v>12</v>
          </cell>
          <cell r="K1006">
            <v>0.2898</v>
          </cell>
          <cell r="L1006">
            <v>84.57</v>
          </cell>
        </row>
        <row r="1007">
          <cell r="A1007">
            <v>38335</v>
          </cell>
          <cell r="B1007" t="str">
            <v>CDB</v>
          </cell>
          <cell r="C1007">
            <v>38426</v>
          </cell>
          <cell r="D1007">
            <v>10</v>
          </cell>
          <cell r="E1007">
            <v>3.6000000000000004E-2</v>
          </cell>
          <cell r="F1007" t="str">
            <v>BCR</v>
          </cell>
          <cell r="G1007">
            <v>151</v>
          </cell>
          <cell r="H1007">
            <v>91</v>
          </cell>
          <cell r="I1007">
            <v>2004</v>
          </cell>
          <cell r="J1007">
            <v>12</v>
          </cell>
          <cell r="K1007">
            <v>0.36000000000000004</v>
          </cell>
          <cell r="L1007">
            <v>84.57</v>
          </cell>
        </row>
        <row r="1008">
          <cell r="A1008">
            <v>38335</v>
          </cell>
          <cell r="B1008" t="str">
            <v>CDB</v>
          </cell>
          <cell r="C1008">
            <v>38450</v>
          </cell>
          <cell r="D1008">
            <v>5</v>
          </cell>
          <cell r="E1008">
            <v>3.7000000000000005E-2</v>
          </cell>
          <cell r="F1008" t="str">
            <v>BCR</v>
          </cell>
          <cell r="G1008">
            <v>152</v>
          </cell>
          <cell r="H1008">
            <v>115</v>
          </cell>
          <cell r="I1008">
            <v>2004</v>
          </cell>
          <cell r="J1008">
            <v>12</v>
          </cell>
          <cell r="K1008">
            <v>0.18500000000000003</v>
          </cell>
          <cell r="L1008">
            <v>84.57</v>
          </cell>
        </row>
        <row r="1009">
          <cell r="A1009">
            <v>38335</v>
          </cell>
          <cell r="B1009" t="str">
            <v>CDB</v>
          </cell>
          <cell r="C1009">
            <v>38636</v>
          </cell>
          <cell r="D1009">
            <v>6</v>
          </cell>
          <cell r="E1009">
            <v>4.3499999999999997E-2</v>
          </cell>
          <cell r="F1009" t="str">
            <v>BCR</v>
          </cell>
          <cell r="G1009">
            <v>153</v>
          </cell>
          <cell r="H1009">
            <v>301</v>
          </cell>
          <cell r="I1009">
            <v>2004</v>
          </cell>
          <cell r="J1009">
            <v>12</v>
          </cell>
          <cell r="K1009">
            <v>0.26100000000000001</v>
          </cell>
          <cell r="L1009">
            <v>84.57</v>
          </cell>
        </row>
        <row r="1010">
          <cell r="A1010">
            <v>38335</v>
          </cell>
          <cell r="B1010" t="str">
            <v>CDB</v>
          </cell>
          <cell r="C1010">
            <v>38698</v>
          </cell>
          <cell r="D1010">
            <v>5</v>
          </cell>
          <cell r="E1010">
            <v>4.4900000000000002E-2</v>
          </cell>
          <cell r="F1010" t="str">
            <v>BCR</v>
          </cell>
          <cell r="G1010">
            <v>154</v>
          </cell>
          <cell r="H1010">
            <v>363</v>
          </cell>
          <cell r="I1010">
            <v>2004</v>
          </cell>
          <cell r="J1010">
            <v>12</v>
          </cell>
          <cell r="K1010">
            <v>0.22450000000000001</v>
          </cell>
          <cell r="L1010">
            <v>84.57</v>
          </cell>
        </row>
        <row r="1011">
          <cell r="A1011">
            <v>38335</v>
          </cell>
          <cell r="B1011" t="str">
            <v>CDB</v>
          </cell>
          <cell r="C1011">
            <v>38798</v>
          </cell>
          <cell r="D1011">
            <v>30</v>
          </cell>
          <cell r="E1011">
            <v>5.3499999999999999E-2</v>
          </cell>
          <cell r="F1011" t="str">
            <v>BCR</v>
          </cell>
          <cell r="G1011">
            <v>155</v>
          </cell>
          <cell r="H1011">
            <v>463</v>
          </cell>
          <cell r="I1011">
            <v>2004</v>
          </cell>
          <cell r="J1011">
            <v>12</v>
          </cell>
          <cell r="K1011">
            <v>1.605</v>
          </cell>
          <cell r="L1011">
            <v>84.57</v>
          </cell>
        </row>
        <row r="1012">
          <cell r="A1012">
            <v>38336</v>
          </cell>
          <cell r="B1012" t="str">
            <v>CDB</v>
          </cell>
          <cell r="C1012">
            <v>38341</v>
          </cell>
          <cell r="D1012">
            <v>45</v>
          </cell>
          <cell r="E1012">
            <v>3.1E-2</v>
          </cell>
          <cell r="F1012" t="str">
            <v>BCR</v>
          </cell>
          <cell r="G1012">
            <v>156</v>
          </cell>
          <cell r="H1012">
            <v>5</v>
          </cell>
          <cell r="I1012">
            <v>2004</v>
          </cell>
          <cell r="J1012">
            <v>12</v>
          </cell>
          <cell r="K1012">
            <v>1.395</v>
          </cell>
          <cell r="L1012">
            <v>84.57</v>
          </cell>
        </row>
        <row r="1013">
          <cell r="A1013">
            <v>38336</v>
          </cell>
          <cell r="B1013" t="str">
            <v>CDB</v>
          </cell>
          <cell r="C1013">
            <v>38393</v>
          </cell>
          <cell r="D1013">
            <v>10</v>
          </cell>
          <cell r="E1013">
            <v>3.4500000000000003E-2</v>
          </cell>
          <cell r="F1013" t="str">
            <v>BCR</v>
          </cell>
          <cell r="G1013">
            <v>157</v>
          </cell>
          <cell r="H1013">
            <v>57</v>
          </cell>
          <cell r="I1013">
            <v>2004</v>
          </cell>
          <cell r="J1013">
            <v>12</v>
          </cell>
          <cell r="K1013">
            <v>0.34500000000000003</v>
          </cell>
          <cell r="L1013">
            <v>84.57</v>
          </cell>
        </row>
        <row r="1014">
          <cell r="A1014">
            <v>38336</v>
          </cell>
          <cell r="B1014" t="str">
            <v>CDB</v>
          </cell>
          <cell r="C1014">
            <v>38426</v>
          </cell>
          <cell r="D1014">
            <v>3</v>
          </cell>
          <cell r="E1014">
            <v>3.5900000000000001E-2</v>
          </cell>
          <cell r="F1014" t="str">
            <v>BCR</v>
          </cell>
          <cell r="G1014">
            <v>158</v>
          </cell>
          <cell r="H1014">
            <v>90</v>
          </cell>
          <cell r="I1014">
            <v>2004</v>
          </cell>
          <cell r="J1014">
            <v>12</v>
          </cell>
          <cell r="K1014">
            <v>0.1077</v>
          </cell>
          <cell r="L1014">
            <v>84.57</v>
          </cell>
        </row>
        <row r="1015">
          <cell r="A1015">
            <v>38336</v>
          </cell>
          <cell r="B1015" t="str">
            <v>CDB</v>
          </cell>
          <cell r="C1015">
            <v>38832</v>
          </cell>
          <cell r="D1015">
            <v>2</v>
          </cell>
          <cell r="E1015">
            <v>5.1500000000000004E-2</v>
          </cell>
          <cell r="F1015" t="str">
            <v>BCR</v>
          </cell>
          <cell r="G1015">
            <v>159</v>
          </cell>
          <cell r="H1015">
            <v>496</v>
          </cell>
          <cell r="I1015">
            <v>2004</v>
          </cell>
          <cell r="J1015">
            <v>12</v>
          </cell>
          <cell r="K1015">
            <v>0.10300000000000001</v>
          </cell>
          <cell r="L1015">
            <v>84.57</v>
          </cell>
        </row>
        <row r="1016">
          <cell r="A1016">
            <v>38337</v>
          </cell>
          <cell r="B1016" t="str">
            <v>CDB</v>
          </cell>
          <cell r="C1016">
            <v>38341</v>
          </cell>
          <cell r="D1016">
            <v>10</v>
          </cell>
          <cell r="E1016">
            <v>3.1E-2</v>
          </cell>
          <cell r="F1016" t="str">
            <v>BCR</v>
          </cell>
          <cell r="G1016">
            <v>160</v>
          </cell>
          <cell r="H1016">
            <v>4</v>
          </cell>
          <cell r="I1016">
            <v>2004</v>
          </cell>
          <cell r="J1016">
            <v>12</v>
          </cell>
          <cell r="K1016">
            <v>0.31</v>
          </cell>
          <cell r="L1016">
            <v>84.57</v>
          </cell>
        </row>
        <row r="1017">
          <cell r="A1017">
            <v>38337</v>
          </cell>
          <cell r="B1017" t="str">
            <v>CDB</v>
          </cell>
          <cell r="C1017">
            <v>38650</v>
          </cell>
          <cell r="D1017">
            <v>2</v>
          </cell>
          <cell r="E1017">
            <v>4.2999999999999997E-2</v>
          </cell>
          <cell r="F1017" t="str">
            <v>BCR</v>
          </cell>
          <cell r="G1017">
            <v>161</v>
          </cell>
          <cell r="H1017">
            <v>313</v>
          </cell>
          <cell r="I1017">
            <v>2004</v>
          </cell>
          <cell r="J1017">
            <v>12</v>
          </cell>
          <cell r="K1017">
            <v>8.5999999999999993E-2</v>
          </cell>
          <cell r="L1017">
            <v>84.57</v>
          </cell>
        </row>
        <row r="1018">
          <cell r="A1018">
            <v>38338</v>
          </cell>
          <cell r="B1018" t="str">
            <v>CDB</v>
          </cell>
          <cell r="C1018">
            <v>38341</v>
          </cell>
          <cell r="D1018">
            <v>26</v>
          </cell>
          <cell r="E1018">
            <v>2.8900000000000002E-2</v>
          </cell>
          <cell r="F1018" t="str">
            <v>BCR</v>
          </cell>
          <cell r="G1018">
            <v>162</v>
          </cell>
          <cell r="H1018">
            <v>3</v>
          </cell>
          <cell r="I1018">
            <v>2004</v>
          </cell>
          <cell r="J1018">
            <v>12</v>
          </cell>
          <cell r="K1018">
            <v>0.75140000000000007</v>
          </cell>
          <cell r="L1018">
            <v>84.57</v>
          </cell>
        </row>
        <row r="1019">
          <cell r="A1019">
            <v>38341</v>
          </cell>
          <cell r="B1019" t="str">
            <v>CDB</v>
          </cell>
          <cell r="C1019">
            <v>38344</v>
          </cell>
          <cell r="D1019">
            <v>40</v>
          </cell>
          <cell r="E1019">
            <v>3.04E-2</v>
          </cell>
          <cell r="F1019" t="str">
            <v>BCR</v>
          </cell>
          <cell r="G1019">
            <v>163</v>
          </cell>
          <cell r="H1019">
            <v>3</v>
          </cell>
          <cell r="I1019">
            <v>2004</v>
          </cell>
          <cell r="J1019">
            <v>12</v>
          </cell>
          <cell r="K1019">
            <v>1.216</v>
          </cell>
          <cell r="L1019">
            <v>84.57</v>
          </cell>
        </row>
        <row r="1020">
          <cell r="A1020">
            <v>38341</v>
          </cell>
          <cell r="B1020" t="str">
            <v>CDB</v>
          </cell>
          <cell r="C1020">
            <v>38709</v>
          </cell>
          <cell r="D1020">
            <v>4</v>
          </cell>
          <cell r="E1020">
            <v>4.4000000000000004E-2</v>
          </cell>
          <cell r="F1020" t="str">
            <v>BCR</v>
          </cell>
          <cell r="G1020">
            <v>164</v>
          </cell>
          <cell r="H1020">
            <v>368</v>
          </cell>
          <cell r="I1020">
            <v>2004</v>
          </cell>
          <cell r="J1020">
            <v>12</v>
          </cell>
          <cell r="K1020">
            <v>0.17600000000000002</v>
          </cell>
          <cell r="L1020">
            <v>84.57</v>
          </cell>
        </row>
        <row r="1021">
          <cell r="A1021">
            <v>38342</v>
          </cell>
          <cell r="B1021" t="str">
            <v>CDB</v>
          </cell>
          <cell r="C1021">
            <v>38344</v>
          </cell>
          <cell r="D1021">
            <v>63.2</v>
          </cell>
          <cell r="E1021">
            <v>2.9399999999999999E-2</v>
          </cell>
          <cell r="F1021" t="str">
            <v>BCR</v>
          </cell>
          <cell r="G1021">
            <v>165</v>
          </cell>
          <cell r="H1021">
            <v>2</v>
          </cell>
          <cell r="I1021">
            <v>2004</v>
          </cell>
          <cell r="J1021">
            <v>12</v>
          </cell>
          <cell r="K1021">
            <v>1.85808</v>
          </cell>
          <cell r="L1021">
            <v>84.57</v>
          </cell>
        </row>
        <row r="1022">
          <cell r="A1022">
            <v>38342</v>
          </cell>
          <cell r="B1022" t="str">
            <v>CDB</v>
          </cell>
          <cell r="C1022">
            <v>38348</v>
          </cell>
          <cell r="D1022">
            <v>10</v>
          </cell>
          <cell r="E1022">
            <v>0.03</v>
          </cell>
          <cell r="F1022" t="str">
            <v>BCR</v>
          </cell>
          <cell r="G1022">
            <v>166</v>
          </cell>
          <cell r="H1022">
            <v>6</v>
          </cell>
          <cell r="I1022">
            <v>2004</v>
          </cell>
          <cell r="J1022">
            <v>12</v>
          </cell>
          <cell r="K1022">
            <v>0.3</v>
          </cell>
          <cell r="L1022">
            <v>84.57</v>
          </cell>
        </row>
        <row r="1023">
          <cell r="A1023">
            <v>38342</v>
          </cell>
          <cell r="B1023" t="str">
            <v>CDB</v>
          </cell>
          <cell r="C1023">
            <v>38572</v>
          </cell>
          <cell r="D1023">
            <v>2.9</v>
          </cell>
          <cell r="E1023">
            <v>4.0999999999999995E-2</v>
          </cell>
          <cell r="F1023" t="str">
            <v>BCR</v>
          </cell>
          <cell r="G1023">
            <v>167</v>
          </cell>
          <cell r="H1023">
            <v>230</v>
          </cell>
          <cell r="I1023">
            <v>2004</v>
          </cell>
          <cell r="J1023">
            <v>12</v>
          </cell>
          <cell r="K1023">
            <v>0.11889999999999998</v>
          </cell>
          <cell r="L1023">
            <v>84.57</v>
          </cell>
        </row>
        <row r="1024">
          <cell r="A1024">
            <v>38342</v>
          </cell>
          <cell r="B1024" t="str">
            <v>CDB</v>
          </cell>
          <cell r="C1024">
            <v>38614</v>
          </cell>
          <cell r="D1024">
            <v>2</v>
          </cell>
          <cell r="E1024">
            <v>4.2000000000000003E-2</v>
          </cell>
          <cell r="F1024" t="str">
            <v>BCR</v>
          </cell>
          <cell r="G1024">
            <v>168</v>
          </cell>
          <cell r="H1024">
            <v>272</v>
          </cell>
          <cell r="I1024">
            <v>2004</v>
          </cell>
          <cell r="J1024">
            <v>12</v>
          </cell>
          <cell r="K1024">
            <v>8.4000000000000005E-2</v>
          </cell>
          <cell r="L1024">
            <v>84.57</v>
          </cell>
        </row>
        <row r="1025">
          <cell r="A1025">
            <v>38342</v>
          </cell>
          <cell r="B1025" t="str">
            <v>CDB</v>
          </cell>
          <cell r="C1025">
            <v>38709</v>
          </cell>
          <cell r="D1025">
            <v>0.5</v>
          </cell>
          <cell r="E1025">
            <v>4.3499999999999997E-2</v>
          </cell>
          <cell r="F1025" t="str">
            <v>BCR</v>
          </cell>
          <cell r="G1025">
            <v>169</v>
          </cell>
          <cell r="H1025">
            <v>367</v>
          </cell>
          <cell r="I1025">
            <v>2004</v>
          </cell>
          <cell r="J1025">
            <v>12</v>
          </cell>
          <cell r="K1025">
            <v>2.1749999999999999E-2</v>
          </cell>
          <cell r="L1025">
            <v>84.57</v>
          </cell>
        </row>
        <row r="1026">
          <cell r="A1026">
            <v>38342</v>
          </cell>
          <cell r="B1026" t="str">
            <v>CDB</v>
          </cell>
          <cell r="C1026">
            <v>39342</v>
          </cell>
          <cell r="D1026">
            <v>5</v>
          </cell>
          <cell r="E1026">
            <v>6.5500000000000003E-2</v>
          </cell>
          <cell r="F1026" t="str">
            <v>BCR</v>
          </cell>
          <cell r="G1026">
            <v>170</v>
          </cell>
          <cell r="H1026">
            <v>1000</v>
          </cell>
          <cell r="I1026">
            <v>2004</v>
          </cell>
          <cell r="J1026">
            <v>12</v>
          </cell>
          <cell r="K1026">
            <v>0.32750000000000001</v>
          </cell>
          <cell r="L1026">
            <v>84.57</v>
          </cell>
        </row>
        <row r="1027">
          <cell r="A1027">
            <v>38348</v>
          </cell>
          <cell r="B1027" t="str">
            <v>CDB</v>
          </cell>
          <cell r="C1027">
            <v>38393</v>
          </cell>
          <cell r="D1027">
            <v>30</v>
          </cell>
          <cell r="E1027">
            <v>3.5000000000000003E-2</v>
          </cell>
          <cell r="F1027" t="str">
            <v>BCR</v>
          </cell>
          <cell r="G1027">
            <v>171</v>
          </cell>
          <cell r="H1027">
            <v>45</v>
          </cell>
          <cell r="I1027">
            <v>2004</v>
          </cell>
          <cell r="J1027">
            <v>12</v>
          </cell>
          <cell r="K1027">
            <v>1.05</v>
          </cell>
          <cell r="L1027">
            <v>84.57</v>
          </cell>
        </row>
        <row r="1028">
          <cell r="A1028">
            <v>38349</v>
          </cell>
          <cell r="B1028" t="str">
            <v>CDB</v>
          </cell>
          <cell r="C1028">
            <v>38393</v>
          </cell>
          <cell r="D1028">
            <v>11.3</v>
          </cell>
          <cell r="E1028">
            <v>3.3399999999999999E-2</v>
          </cell>
          <cell r="F1028" t="str">
            <v>BCR</v>
          </cell>
          <cell r="G1028">
            <v>172</v>
          </cell>
          <cell r="H1028">
            <v>44</v>
          </cell>
          <cell r="I1028">
            <v>2004</v>
          </cell>
          <cell r="J1028">
            <v>12</v>
          </cell>
          <cell r="K1028">
            <v>0.37742000000000003</v>
          </cell>
          <cell r="L1028">
            <v>84.57</v>
          </cell>
        </row>
        <row r="1029">
          <cell r="A1029">
            <v>38349</v>
          </cell>
          <cell r="B1029" t="str">
            <v>CDB</v>
          </cell>
          <cell r="C1029">
            <v>38426</v>
          </cell>
          <cell r="D1029">
            <v>1</v>
          </cell>
          <cell r="E1029">
            <v>3.6000000000000004E-2</v>
          </cell>
          <cell r="F1029" t="str">
            <v>BCR</v>
          </cell>
          <cell r="G1029">
            <v>173</v>
          </cell>
          <cell r="H1029">
            <v>77</v>
          </cell>
          <cell r="I1029">
            <v>2004</v>
          </cell>
          <cell r="J1029">
            <v>12</v>
          </cell>
          <cell r="K1029">
            <v>3.6000000000000004E-2</v>
          </cell>
          <cell r="L1029">
            <v>84.57</v>
          </cell>
        </row>
        <row r="1030">
          <cell r="A1030">
            <v>38349</v>
          </cell>
          <cell r="B1030" t="str">
            <v>CDB</v>
          </cell>
          <cell r="C1030">
            <v>38854</v>
          </cell>
          <cell r="D1030">
            <v>25</v>
          </cell>
          <cell r="E1030">
            <v>4.9400000000000006E-2</v>
          </cell>
          <cell r="F1030" t="str">
            <v>BCR</v>
          </cell>
          <cell r="G1030">
            <v>174</v>
          </cell>
          <cell r="H1030">
            <v>505</v>
          </cell>
          <cell r="I1030">
            <v>2004</v>
          </cell>
          <cell r="J1030">
            <v>12</v>
          </cell>
          <cell r="K1030">
            <v>1.2350000000000001</v>
          </cell>
          <cell r="L1030">
            <v>84.57</v>
          </cell>
        </row>
        <row r="1031">
          <cell r="A1031">
            <v>38349</v>
          </cell>
          <cell r="B1031" t="str">
            <v>CDB</v>
          </cell>
          <cell r="C1031">
            <v>39008</v>
          </cell>
          <cell r="D1031">
            <v>20</v>
          </cell>
          <cell r="E1031">
            <v>5.4600000000000003E-2</v>
          </cell>
          <cell r="F1031" t="str">
            <v>BCR</v>
          </cell>
          <cell r="G1031">
            <v>175</v>
          </cell>
          <cell r="H1031">
            <v>659</v>
          </cell>
          <cell r="I1031">
            <v>2004</v>
          </cell>
          <cell r="J1031">
            <v>12</v>
          </cell>
          <cell r="K1031">
            <v>1.0920000000000001</v>
          </cell>
          <cell r="L1031">
            <v>84.57</v>
          </cell>
        </row>
        <row r="1032">
          <cell r="A1032">
            <v>38351</v>
          </cell>
          <cell r="B1032" t="str">
            <v>CDB</v>
          </cell>
          <cell r="C1032">
            <v>38355</v>
          </cell>
          <cell r="D1032">
            <v>10</v>
          </cell>
          <cell r="E1032">
            <v>3.0499999999999999E-2</v>
          </cell>
          <cell r="F1032" t="str">
            <v>BCR</v>
          </cell>
          <cell r="G1032">
            <v>176</v>
          </cell>
          <cell r="H1032">
            <v>4</v>
          </cell>
          <cell r="I1032">
            <v>2004</v>
          </cell>
          <cell r="J1032">
            <v>12</v>
          </cell>
          <cell r="K1032">
            <v>0.30499999999999999</v>
          </cell>
          <cell r="L1032">
            <v>84.57</v>
          </cell>
        </row>
      </sheetData>
      <sheetData sheetId="2" refreshError="1">
        <row r="2">
          <cell r="A2" t="str">
            <v>DATE</v>
          </cell>
          <cell r="B2" t="str">
            <v>OFER</v>
          </cell>
          <cell r="C2" t="str">
            <v>MONTO</v>
          </cell>
          <cell r="D2" t="str">
            <v>DEM</v>
          </cell>
          <cell r="E2" t="str">
            <v>TASA</v>
          </cell>
          <cell r="F2" t="str">
            <v>CUPN</v>
          </cell>
          <cell r="G2" t="str">
            <v>RED2</v>
          </cell>
          <cell r="H2" t="str">
            <v>TITL</v>
          </cell>
          <cell r="I2" t="str">
            <v>TIPO</v>
          </cell>
          <cell r="J2" t="str">
            <v>DÍAS</v>
          </cell>
          <cell r="K2" t="str">
            <v>MESES</v>
          </cell>
          <cell r="L2" t="str">
            <v>STASA</v>
          </cell>
        </row>
        <row r="3">
          <cell r="A3">
            <v>36958</v>
          </cell>
          <cell r="B3">
            <v>100</v>
          </cell>
          <cell r="C3">
            <v>100</v>
          </cell>
          <cell r="D3">
            <v>543</v>
          </cell>
          <cell r="E3">
            <v>0.12677906550224982</v>
          </cell>
          <cell r="F3">
            <v>0.122997</v>
          </cell>
          <cell r="G3">
            <v>37689</v>
          </cell>
          <cell r="H3" t="str">
            <v>BTP</v>
          </cell>
          <cell r="I3" t="str">
            <v>NOM</v>
          </cell>
          <cell r="J3">
            <v>731</v>
          </cell>
          <cell r="K3">
            <v>24</v>
          </cell>
          <cell r="L3">
            <v>12.677906550224982</v>
          </cell>
        </row>
        <row r="4">
          <cell r="A4">
            <v>36985</v>
          </cell>
          <cell r="B4">
            <v>100</v>
          </cell>
          <cell r="C4">
            <v>100</v>
          </cell>
          <cell r="D4">
            <v>240</v>
          </cell>
          <cell r="E4">
            <v>0.12480000000000001</v>
          </cell>
          <cell r="F4">
            <v>0.122997</v>
          </cell>
          <cell r="G4">
            <v>37689</v>
          </cell>
          <cell r="H4" t="str">
            <v>BTP</v>
          </cell>
          <cell r="I4" t="str">
            <v>NOM</v>
          </cell>
          <cell r="J4">
            <v>704</v>
          </cell>
          <cell r="K4">
            <v>23</v>
          </cell>
          <cell r="L4">
            <v>12.48</v>
          </cell>
        </row>
        <row r="5">
          <cell r="A5">
            <v>37062</v>
          </cell>
          <cell r="B5">
            <v>54</v>
          </cell>
          <cell r="C5">
            <v>54</v>
          </cell>
          <cell r="D5">
            <v>131</v>
          </cell>
          <cell r="E5">
            <v>0.12635768999999986</v>
          </cell>
          <cell r="F5">
            <v>0.1226</v>
          </cell>
          <cell r="G5">
            <v>37793</v>
          </cell>
          <cell r="H5" t="str">
            <v>BTP</v>
          </cell>
          <cell r="I5" t="str">
            <v>NOM</v>
          </cell>
          <cell r="J5">
            <v>731</v>
          </cell>
          <cell r="K5">
            <v>24</v>
          </cell>
          <cell r="L5">
            <v>6.8233152599999922</v>
          </cell>
        </row>
        <row r="6">
          <cell r="A6">
            <v>37062</v>
          </cell>
          <cell r="B6">
            <v>96</v>
          </cell>
          <cell r="C6">
            <v>96</v>
          </cell>
          <cell r="D6">
            <v>143</v>
          </cell>
          <cell r="E6">
            <v>0.13262806249999981</v>
          </cell>
          <cell r="F6">
            <v>0.1285</v>
          </cell>
          <cell r="G6">
            <v>38159</v>
          </cell>
          <cell r="H6" t="str">
            <v>BTP</v>
          </cell>
          <cell r="I6" t="str">
            <v>NOM</v>
          </cell>
          <cell r="J6">
            <v>1097</v>
          </cell>
          <cell r="K6">
            <v>36</v>
          </cell>
          <cell r="L6">
            <v>12.732293999999982</v>
          </cell>
        </row>
        <row r="7">
          <cell r="A7">
            <v>37076</v>
          </cell>
          <cell r="B7">
            <v>51</v>
          </cell>
          <cell r="C7">
            <v>51</v>
          </cell>
          <cell r="D7">
            <v>118</v>
          </cell>
          <cell r="E7">
            <v>0.1244125</v>
          </cell>
          <cell r="F7">
            <v>0.1226</v>
          </cell>
          <cell r="G7">
            <v>37793</v>
          </cell>
          <cell r="H7" t="str">
            <v>BTP</v>
          </cell>
          <cell r="I7" t="str">
            <v>NOM</v>
          </cell>
          <cell r="J7">
            <v>717</v>
          </cell>
          <cell r="K7">
            <v>24</v>
          </cell>
          <cell r="L7">
            <v>6.3450375000000001</v>
          </cell>
        </row>
        <row r="8">
          <cell r="A8">
            <v>37076</v>
          </cell>
          <cell r="B8">
            <v>99</v>
          </cell>
          <cell r="C8">
            <v>99</v>
          </cell>
          <cell r="D8">
            <v>184</v>
          </cell>
          <cell r="E8">
            <v>0.1305105</v>
          </cell>
          <cell r="F8">
            <v>0.1285</v>
          </cell>
          <cell r="G8">
            <v>38159</v>
          </cell>
          <cell r="H8" t="str">
            <v>BTP</v>
          </cell>
          <cell r="I8" t="str">
            <v>NOM</v>
          </cell>
          <cell r="J8">
            <v>1083</v>
          </cell>
          <cell r="K8">
            <v>36</v>
          </cell>
          <cell r="L8">
            <v>12.9205395</v>
          </cell>
        </row>
        <row r="9">
          <cell r="A9">
            <v>37158</v>
          </cell>
          <cell r="B9">
            <v>250</v>
          </cell>
          <cell r="C9">
            <v>250</v>
          </cell>
          <cell r="D9">
            <v>542</v>
          </cell>
          <cell r="E9">
            <v>0.1063884224999998</v>
          </cell>
          <cell r="F9">
            <v>0.10369999999999999</v>
          </cell>
          <cell r="G9">
            <v>37889</v>
          </cell>
          <cell r="H9" t="str">
            <v>BTP</v>
          </cell>
          <cell r="I9" t="str">
            <v>NOM</v>
          </cell>
          <cell r="J9">
            <v>731</v>
          </cell>
          <cell r="K9">
            <v>24</v>
          </cell>
          <cell r="L9">
            <v>26.597105624999951</v>
          </cell>
        </row>
        <row r="10">
          <cell r="A10">
            <v>37179</v>
          </cell>
          <cell r="B10">
            <v>200</v>
          </cell>
          <cell r="C10">
            <v>200</v>
          </cell>
          <cell r="D10">
            <v>471</v>
          </cell>
          <cell r="E10">
            <v>0.1</v>
          </cell>
          <cell r="F10">
            <v>0.10369999999999999</v>
          </cell>
          <cell r="G10">
            <v>37889</v>
          </cell>
          <cell r="H10" t="str">
            <v>BTP</v>
          </cell>
          <cell r="I10" t="str">
            <v>NOM</v>
          </cell>
          <cell r="J10">
            <v>710</v>
          </cell>
          <cell r="K10">
            <v>23</v>
          </cell>
          <cell r="L10">
            <v>20</v>
          </cell>
        </row>
        <row r="11">
          <cell r="A11">
            <v>37200</v>
          </cell>
          <cell r="B11">
            <v>150</v>
          </cell>
          <cell r="C11">
            <v>150</v>
          </cell>
          <cell r="D11">
            <v>356.6</v>
          </cell>
          <cell r="E11">
            <v>9.1499999999999998E-2</v>
          </cell>
          <cell r="F11">
            <v>0.10369999999999999</v>
          </cell>
          <cell r="G11">
            <v>37889</v>
          </cell>
          <cell r="H11" t="str">
            <v>BTP</v>
          </cell>
          <cell r="I11" t="str">
            <v>NOM</v>
          </cell>
          <cell r="J11">
            <v>689</v>
          </cell>
          <cell r="K11">
            <v>23</v>
          </cell>
          <cell r="L11">
            <v>13.725</v>
          </cell>
        </row>
        <row r="12">
          <cell r="A12">
            <v>37200</v>
          </cell>
          <cell r="B12">
            <v>100</v>
          </cell>
          <cell r="C12">
            <v>100</v>
          </cell>
          <cell r="D12">
            <v>346.5</v>
          </cell>
          <cell r="E12">
            <v>9.7500000000000003E-2</v>
          </cell>
          <cell r="F12">
            <v>0.1285</v>
          </cell>
          <cell r="G12">
            <v>38159</v>
          </cell>
          <cell r="H12" t="str">
            <v>BTP</v>
          </cell>
          <cell r="I12" t="str">
            <v>NOM</v>
          </cell>
          <cell r="J12">
            <v>959</v>
          </cell>
          <cell r="K12">
            <v>32</v>
          </cell>
          <cell r="L12">
            <v>9.75</v>
          </cell>
        </row>
        <row r="13">
          <cell r="A13">
            <v>37273</v>
          </cell>
          <cell r="B13">
            <v>75</v>
          </cell>
          <cell r="C13">
            <v>75</v>
          </cell>
          <cell r="D13">
            <v>346.5</v>
          </cell>
          <cell r="E13">
            <v>6.6328847424000026E-2</v>
          </cell>
          <cell r="F13">
            <v>6.5264000000000003E-2</v>
          </cell>
          <cell r="G13">
            <v>38004</v>
          </cell>
          <cell r="H13" t="str">
            <v>BTP</v>
          </cell>
          <cell r="I13" t="str">
            <v>NOM</v>
          </cell>
          <cell r="J13">
            <v>731</v>
          </cell>
          <cell r="K13">
            <v>24</v>
          </cell>
          <cell r="L13">
            <v>4.9746635568000022</v>
          </cell>
        </row>
        <row r="14">
          <cell r="A14">
            <v>37273</v>
          </cell>
          <cell r="B14">
            <v>75</v>
          </cell>
          <cell r="C14">
            <v>75</v>
          </cell>
          <cell r="D14">
            <v>183</v>
          </cell>
          <cell r="E14">
            <v>8.1010400372249838E-2</v>
          </cell>
          <cell r="F14">
            <v>7.9433000000000004E-2</v>
          </cell>
          <cell r="G14">
            <v>38370</v>
          </cell>
          <cell r="H14" t="str">
            <v>BTP</v>
          </cell>
          <cell r="I14" t="str">
            <v>NOM</v>
          </cell>
          <cell r="J14">
            <v>1097</v>
          </cell>
          <cell r="K14">
            <v>36</v>
          </cell>
          <cell r="L14">
            <v>6.0757800279187375</v>
          </cell>
        </row>
        <row r="15">
          <cell r="A15">
            <v>37287</v>
          </cell>
          <cell r="B15">
            <v>25</v>
          </cell>
          <cell r="C15">
            <v>25</v>
          </cell>
          <cell r="D15">
            <v>85</v>
          </cell>
          <cell r="E15">
            <v>6.1990499999999997E-2</v>
          </cell>
          <cell r="F15">
            <v>6.5264000000000003E-2</v>
          </cell>
          <cell r="G15">
            <v>38004</v>
          </cell>
          <cell r="H15" t="str">
            <v>BTP</v>
          </cell>
          <cell r="I15" t="str">
            <v>NOM</v>
          </cell>
          <cell r="J15">
            <v>717</v>
          </cell>
          <cell r="K15">
            <v>24</v>
          </cell>
          <cell r="L15">
            <v>1.5497624999999999</v>
          </cell>
        </row>
        <row r="16">
          <cell r="A16">
            <v>37287</v>
          </cell>
          <cell r="B16">
            <v>75</v>
          </cell>
          <cell r="C16">
            <v>75</v>
          </cell>
          <cell r="D16">
            <v>266</v>
          </cell>
          <cell r="E16">
            <v>7.3910600000000007E-2</v>
          </cell>
          <cell r="F16">
            <v>7.9433000000000004E-2</v>
          </cell>
          <cell r="G16">
            <v>38370</v>
          </cell>
          <cell r="H16" t="str">
            <v>BTP</v>
          </cell>
          <cell r="I16" t="str">
            <v>NOM</v>
          </cell>
          <cell r="J16">
            <v>1083</v>
          </cell>
          <cell r="K16">
            <v>36</v>
          </cell>
          <cell r="L16">
            <v>5.5432950000000005</v>
          </cell>
        </row>
        <row r="17">
          <cell r="A17">
            <v>37301</v>
          </cell>
          <cell r="B17">
            <v>20</v>
          </cell>
          <cell r="C17">
            <v>20</v>
          </cell>
          <cell r="D17">
            <v>56</v>
          </cell>
          <cell r="E17">
            <v>0.06</v>
          </cell>
          <cell r="F17">
            <v>6.5264000000000003E-2</v>
          </cell>
          <cell r="G17">
            <v>38004</v>
          </cell>
          <cell r="H17" t="str">
            <v>BTP</v>
          </cell>
          <cell r="I17" t="str">
            <v>NOM</v>
          </cell>
          <cell r="J17">
            <v>703</v>
          </cell>
          <cell r="K17">
            <v>23</v>
          </cell>
          <cell r="L17">
            <v>1.2</v>
          </cell>
        </row>
        <row r="18">
          <cell r="A18">
            <v>37301</v>
          </cell>
          <cell r="B18">
            <v>60</v>
          </cell>
          <cell r="C18">
            <v>60</v>
          </cell>
          <cell r="D18">
            <v>138</v>
          </cell>
          <cell r="E18">
            <v>7.2000000000000008E-2</v>
          </cell>
          <cell r="F18">
            <v>7.9433000000000004E-2</v>
          </cell>
          <cell r="G18">
            <v>38370</v>
          </cell>
          <cell r="H18" t="str">
            <v>BTP</v>
          </cell>
          <cell r="I18" t="str">
            <v>NOM</v>
          </cell>
          <cell r="J18">
            <v>1069</v>
          </cell>
          <cell r="K18">
            <v>35</v>
          </cell>
          <cell r="L18">
            <v>4.32</v>
          </cell>
        </row>
        <row r="19">
          <cell r="A19">
            <v>37313</v>
          </cell>
          <cell r="B19">
            <v>20</v>
          </cell>
          <cell r="C19">
            <v>20</v>
          </cell>
          <cell r="D19">
            <v>69</v>
          </cell>
          <cell r="E19">
            <v>5.978E-2</v>
          </cell>
          <cell r="F19">
            <v>6.5264000000000003E-2</v>
          </cell>
          <cell r="G19">
            <v>38004</v>
          </cell>
          <cell r="H19" t="str">
            <v>BTP</v>
          </cell>
          <cell r="I19" t="str">
            <v>NOM</v>
          </cell>
          <cell r="J19">
            <v>691</v>
          </cell>
          <cell r="K19">
            <v>23</v>
          </cell>
          <cell r="L19">
            <v>1.1956</v>
          </cell>
        </row>
        <row r="20">
          <cell r="A20">
            <v>37313</v>
          </cell>
          <cell r="B20">
            <v>50</v>
          </cell>
          <cell r="C20">
            <v>50</v>
          </cell>
          <cell r="D20">
            <v>125</v>
          </cell>
          <cell r="E20">
            <v>7.2400000000000006E-2</v>
          </cell>
          <cell r="F20">
            <v>7.9433000000000004E-2</v>
          </cell>
          <cell r="G20">
            <v>38370</v>
          </cell>
          <cell r="H20" t="str">
            <v>BTP</v>
          </cell>
          <cell r="I20" t="str">
            <v>NOM</v>
          </cell>
          <cell r="J20">
            <v>1057</v>
          </cell>
          <cell r="K20">
            <v>35</v>
          </cell>
          <cell r="L20">
            <v>3.62</v>
          </cell>
        </row>
        <row r="21">
          <cell r="A21">
            <v>37327</v>
          </cell>
          <cell r="B21">
            <v>54</v>
          </cell>
          <cell r="C21">
            <v>54</v>
          </cell>
          <cell r="D21">
            <v>67</v>
          </cell>
          <cell r="E21">
            <v>7.9399999999999998E-2</v>
          </cell>
          <cell r="F21">
            <v>7.9433000000000004E-2</v>
          </cell>
          <cell r="G21">
            <v>38370</v>
          </cell>
          <cell r="H21" t="str">
            <v>BTP</v>
          </cell>
          <cell r="I21" t="str">
            <v>NOM</v>
          </cell>
          <cell r="J21">
            <v>1043</v>
          </cell>
          <cell r="K21">
            <v>34</v>
          </cell>
          <cell r="L21">
            <v>4.2876000000000003</v>
          </cell>
        </row>
        <row r="22">
          <cell r="A22">
            <v>37341</v>
          </cell>
          <cell r="B22">
            <v>20</v>
          </cell>
          <cell r="C22">
            <v>20</v>
          </cell>
          <cell r="D22">
            <v>43.5</v>
          </cell>
          <cell r="E22">
            <v>6.83E-2</v>
          </cell>
          <cell r="F22">
            <v>6.5299999999999997E-2</v>
          </cell>
          <cell r="G22">
            <v>38004</v>
          </cell>
          <cell r="H22" t="str">
            <v>BTP</v>
          </cell>
          <cell r="I22" t="str">
            <v>NOM</v>
          </cell>
          <cell r="J22">
            <v>663</v>
          </cell>
          <cell r="K22">
            <v>22</v>
          </cell>
          <cell r="L22">
            <v>1.3660000000000001</v>
          </cell>
        </row>
        <row r="23">
          <cell r="A23">
            <v>37355</v>
          </cell>
          <cell r="B23">
            <v>40</v>
          </cell>
          <cell r="C23">
            <v>40</v>
          </cell>
          <cell r="D23">
            <v>129.80000000000001</v>
          </cell>
          <cell r="E23">
            <v>4.4688410000000012E-2</v>
          </cell>
          <cell r="F23">
            <v>4.4199999999999996E-2</v>
          </cell>
          <cell r="G23">
            <v>37721</v>
          </cell>
          <cell r="H23" t="str">
            <v>BTP</v>
          </cell>
          <cell r="I23" t="str">
            <v>NOM</v>
          </cell>
          <cell r="J23">
            <v>366</v>
          </cell>
          <cell r="K23">
            <v>12</v>
          </cell>
          <cell r="L23">
            <v>1.7875364000000005</v>
          </cell>
        </row>
        <row r="24">
          <cell r="A24">
            <v>37369</v>
          </cell>
          <cell r="B24">
            <v>40</v>
          </cell>
          <cell r="C24">
            <v>40</v>
          </cell>
          <cell r="D24">
            <v>115</v>
          </cell>
          <cell r="E24">
            <v>4.4500000000000005E-2</v>
          </cell>
          <cell r="F24">
            <v>4.4199999999999996E-2</v>
          </cell>
          <cell r="G24">
            <v>37721</v>
          </cell>
          <cell r="H24" t="str">
            <v>BTP</v>
          </cell>
          <cell r="I24" t="str">
            <v>NOM</v>
          </cell>
          <cell r="J24">
            <v>352</v>
          </cell>
          <cell r="K24">
            <v>12</v>
          </cell>
          <cell r="L24">
            <v>1.7800000000000002</v>
          </cell>
        </row>
        <row r="25">
          <cell r="A25">
            <v>37397</v>
          </cell>
          <cell r="B25">
            <v>30</v>
          </cell>
          <cell r="C25">
            <v>30</v>
          </cell>
          <cell r="D25">
            <v>99.5</v>
          </cell>
          <cell r="E25">
            <v>7.4332249999999878E-2</v>
          </cell>
          <cell r="F25">
            <v>7.2999999999999995E-2</v>
          </cell>
          <cell r="G25">
            <v>38129</v>
          </cell>
          <cell r="H25" t="str">
            <v>BTP</v>
          </cell>
          <cell r="I25" t="str">
            <v>NOM</v>
          </cell>
          <cell r="J25">
            <v>732</v>
          </cell>
          <cell r="K25">
            <v>24</v>
          </cell>
          <cell r="L25">
            <v>2.2299674999999963</v>
          </cell>
        </row>
        <row r="26">
          <cell r="A26">
            <v>37418</v>
          </cell>
          <cell r="B26">
            <v>50</v>
          </cell>
          <cell r="C26">
            <v>50</v>
          </cell>
          <cell r="D26">
            <v>96</v>
          </cell>
          <cell r="E26">
            <v>7.5090000000000004E-2</v>
          </cell>
          <cell r="F26">
            <v>7.2999999999999995E-2</v>
          </cell>
          <cell r="G26">
            <v>38129</v>
          </cell>
          <cell r="H26" t="str">
            <v>BTP</v>
          </cell>
          <cell r="I26" t="str">
            <v>NOM</v>
          </cell>
          <cell r="J26">
            <v>711</v>
          </cell>
          <cell r="K26">
            <v>23</v>
          </cell>
          <cell r="L26">
            <v>3.7545000000000002</v>
          </cell>
        </row>
        <row r="27">
          <cell r="A27">
            <v>37446</v>
          </cell>
          <cell r="B27">
            <v>50</v>
          </cell>
          <cell r="C27">
            <v>50</v>
          </cell>
          <cell r="D27">
            <v>108</v>
          </cell>
          <cell r="E27">
            <v>8.128802249999989E-2</v>
          </cell>
          <cell r="F27">
            <v>7.9699999999999993E-2</v>
          </cell>
          <cell r="G27">
            <v>37996</v>
          </cell>
          <cell r="H27" t="str">
            <v>BTP</v>
          </cell>
          <cell r="I27" t="str">
            <v>NOM</v>
          </cell>
          <cell r="J27">
            <v>550</v>
          </cell>
          <cell r="K27">
            <v>18</v>
          </cell>
          <cell r="L27">
            <v>4.0644011249999945</v>
          </cell>
        </row>
        <row r="28">
          <cell r="A28">
            <v>37476</v>
          </cell>
          <cell r="B28">
            <v>70</v>
          </cell>
          <cell r="C28">
            <v>49.2</v>
          </cell>
          <cell r="D28">
            <v>66</v>
          </cell>
          <cell r="E28">
            <v>8.128802249999989E-2</v>
          </cell>
          <cell r="F28">
            <v>7.9699999999999993E-2</v>
          </cell>
          <cell r="G28">
            <v>40034</v>
          </cell>
          <cell r="H28" t="str">
            <v>BTP</v>
          </cell>
          <cell r="I28" t="str">
            <v>VAC</v>
          </cell>
          <cell r="J28">
            <v>2558</v>
          </cell>
          <cell r="K28">
            <v>84</v>
          </cell>
          <cell r="L28">
            <v>3.9993707069999949</v>
          </cell>
        </row>
        <row r="29">
          <cell r="A29">
            <v>37707</v>
          </cell>
          <cell r="B29">
            <v>100</v>
          </cell>
          <cell r="C29">
            <v>150</v>
          </cell>
          <cell r="D29">
            <v>357</v>
          </cell>
          <cell r="E29">
            <v>5.8899999999999994E-2</v>
          </cell>
          <cell r="F29">
            <v>0.1285</v>
          </cell>
          <cell r="G29">
            <v>38159</v>
          </cell>
          <cell r="H29" t="str">
            <v>BTP</v>
          </cell>
          <cell r="I29" t="str">
            <v>NOM</v>
          </cell>
          <cell r="J29">
            <v>452</v>
          </cell>
          <cell r="K29">
            <v>15</v>
          </cell>
          <cell r="L29">
            <v>8.8349999999999991</v>
          </cell>
        </row>
        <row r="30">
          <cell r="A30">
            <v>37718</v>
          </cell>
          <cell r="B30">
            <v>100</v>
          </cell>
          <cell r="C30">
            <v>150</v>
          </cell>
          <cell r="D30">
            <v>277</v>
          </cell>
          <cell r="E30">
            <v>5.9767302499999841E-2</v>
          </cell>
          <cell r="F30">
            <v>5.8899999999999994E-2</v>
          </cell>
          <cell r="G30">
            <v>38268</v>
          </cell>
          <cell r="H30" t="str">
            <v>BTP</v>
          </cell>
          <cell r="I30" t="str">
            <v>NOM</v>
          </cell>
          <cell r="J30">
            <v>550</v>
          </cell>
          <cell r="K30">
            <v>18</v>
          </cell>
          <cell r="L30">
            <v>8.9650953749999758</v>
          </cell>
        </row>
        <row r="31">
          <cell r="A31">
            <v>37753</v>
          </cell>
          <cell r="B31">
            <v>50</v>
          </cell>
          <cell r="C31">
            <v>75</v>
          </cell>
          <cell r="D31">
            <v>185</v>
          </cell>
          <cell r="E31">
            <v>5.7000000000000002E-2</v>
          </cell>
          <cell r="F31">
            <v>5.8899999999999994E-2</v>
          </cell>
          <cell r="G31">
            <v>38268</v>
          </cell>
          <cell r="H31" t="str">
            <v>BTP</v>
          </cell>
          <cell r="I31" t="str">
            <v>NOM</v>
          </cell>
          <cell r="J31">
            <v>515</v>
          </cell>
          <cell r="K31">
            <v>17</v>
          </cell>
          <cell r="L31">
            <v>4.2750000000000004</v>
          </cell>
        </row>
        <row r="32">
          <cell r="A32">
            <v>37754</v>
          </cell>
          <cell r="B32">
            <v>100</v>
          </cell>
          <cell r="C32">
            <v>150</v>
          </cell>
          <cell r="D32">
            <v>256.2</v>
          </cell>
          <cell r="E32">
            <v>6.0899999999999996E-2</v>
          </cell>
          <cell r="F32">
            <v>7.9433000000000004E-2</v>
          </cell>
          <cell r="G32">
            <v>38370</v>
          </cell>
          <cell r="H32" t="str">
            <v>BTP</v>
          </cell>
          <cell r="I32" t="str">
            <v>NOM</v>
          </cell>
          <cell r="J32">
            <v>616</v>
          </cell>
          <cell r="K32">
            <v>20</v>
          </cell>
          <cell r="L32">
            <v>9.1349999999999998</v>
          </cell>
        </row>
        <row r="33">
          <cell r="A33">
            <v>37781</v>
          </cell>
          <cell r="B33">
            <v>50</v>
          </cell>
          <cell r="C33">
            <v>75</v>
          </cell>
          <cell r="D33">
            <v>192</v>
          </cell>
          <cell r="E33">
            <v>6.8122250000000273E-2</v>
          </cell>
          <cell r="F33">
            <v>6.7000000000000004E-2</v>
          </cell>
          <cell r="G33">
            <v>40339</v>
          </cell>
          <cell r="H33" t="str">
            <v>BTP</v>
          </cell>
          <cell r="I33" t="str">
            <v>VAC</v>
          </cell>
          <cell r="J33">
            <v>2558</v>
          </cell>
          <cell r="K33">
            <v>84</v>
          </cell>
          <cell r="L33">
            <v>5.1091687500000207</v>
          </cell>
        </row>
        <row r="34">
          <cell r="A34">
            <v>37782</v>
          </cell>
          <cell r="B34">
            <v>100</v>
          </cell>
          <cell r="C34">
            <v>150</v>
          </cell>
          <cell r="D34">
            <v>316.5</v>
          </cell>
          <cell r="E34">
            <v>5.9767302499999841E-2</v>
          </cell>
          <cell r="F34">
            <v>5.8899999999999994E-2</v>
          </cell>
          <cell r="G34">
            <v>38514</v>
          </cell>
          <cell r="H34" t="str">
            <v>BTP</v>
          </cell>
          <cell r="I34" t="str">
            <v>NOM</v>
          </cell>
          <cell r="J34">
            <v>732</v>
          </cell>
          <cell r="K34">
            <v>24</v>
          </cell>
          <cell r="L34">
            <v>8.9650953749999758</v>
          </cell>
        </row>
        <row r="35">
          <cell r="A35">
            <v>37809</v>
          </cell>
          <cell r="B35">
            <v>100</v>
          </cell>
          <cell r="C35">
            <v>147</v>
          </cell>
          <cell r="D35">
            <v>247</v>
          </cell>
          <cell r="E35">
            <v>4.6900000000000004E-2</v>
          </cell>
          <cell r="F35">
            <v>5.8899999999999994E-2</v>
          </cell>
          <cell r="G35">
            <v>38514</v>
          </cell>
          <cell r="H35" t="str">
            <v>BTP</v>
          </cell>
          <cell r="I35" t="str">
            <v>NOM</v>
          </cell>
          <cell r="J35">
            <v>705</v>
          </cell>
          <cell r="K35">
            <v>23</v>
          </cell>
          <cell r="L35">
            <v>6.8943000000000003</v>
          </cell>
        </row>
        <row r="36">
          <cell r="A36">
            <v>37810</v>
          </cell>
          <cell r="B36">
            <v>50</v>
          </cell>
          <cell r="C36">
            <v>75</v>
          </cell>
          <cell r="D36">
            <v>125</v>
          </cell>
          <cell r="E36">
            <v>9.6942022499999947E-2</v>
          </cell>
          <cell r="F36">
            <v>9.4700000000000006E-2</v>
          </cell>
          <cell r="G36">
            <v>39638</v>
          </cell>
          <cell r="H36" t="str">
            <v>BTP</v>
          </cell>
          <cell r="I36" t="str">
            <v>NOM</v>
          </cell>
          <cell r="J36">
            <v>1828</v>
          </cell>
          <cell r="K36">
            <v>60</v>
          </cell>
          <cell r="L36">
            <v>7.2706516874999956</v>
          </cell>
        </row>
        <row r="37">
          <cell r="A37">
            <v>37844</v>
          </cell>
          <cell r="B37">
            <v>100</v>
          </cell>
          <cell r="C37">
            <v>150</v>
          </cell>
          <cell r="D37">
            <v>252</v>
          </cell>
          <cell r="E37">
            <v>5.0420009999999849E-2</v>
          </cell>
          <cell r="F37">
            <v>4.9800000000000004E-2</v>
          </cell>
          <cell r="G37">
            <v>38941</v>
          </cell>
          <cell r="H37" t="str">
            <v>BTP</v>
          </cell>
          <cell r="I37" t="str">
            <v>NOM</v>
          </cell>
          <cell r="J37">
            <v>1097</v>
          </cell>
          <cell r="K37">
            <v>36</v>
          </cell>
          <cell r="L37">
            <v>7.5630014999999773</v>
          </cell>
        </row>
        <row r="38">
          <cell r="A38">
            <v>37872</v>
          </cell>
          <cell r="B38">
            <v>100</v>
          </cell>
          <cell r="C38">
            <v>150</v>
          </cell>
          <cell r="D38">
            <v>288</v>
          </cell>
          <cell r="E38">
            <v>6.88E-2</v>
          </cell>
          <cell r="F38">
            <v>9.4700000000000006E-2</v>
          </cell>
          <cell r="G38">
            <v>39638</v>
          </cell>
          <cell r="H38" t="str">
            <v>BTP</v>
          </cell>
          <cell r="I38" t="str">
            <v>NOM</v>
          </cell>
          <cell r="J38">
            <v>1766</v>
          </cell>
          <cell r="K38">
            <v>58</v>
          </cell>
          <cell r="L38">
            <v>10.32</v>
          </cell>
        </row>
        <row r="39">
          <cell r="A39">
            <v>37900</v>
          </cell>
          <cell r="B39">
            <v>50</v>
          </cell>
          <cell r="C39">
            <v>72</v>
          </cell>
          <cell r="D39">
            <v>124.5</v>
          </cell>
          <cell r="E39">
            <v>4.7399999999999998E-2</v>
          </cell>
          <cell r="F39">
            <v>4.9799999999999997E-2</v>
          </cell>
          <cell r="G39">
            <v>38941</v>
          </cell>
          <cell r="H39" t="str">
            <v>BTP</v>
          </cell>
          <cell r="I39" t="str">
            <v>NOM</v>
          </cell>
          <cell r="J39">
            <v>1041</v>
          </cell>
          <cell r="K39">
            <v>34</v>
          </cell>
          <cell r="L39">
            <v>3.4127999999999998</v>
          </cell>
        </row>
        <row r="40">
          <cell r="A40">
            <v>37901</v>
          </cell>
          <cell r="B40">
            <v>100</v>
          </cell>
          <cell r="C40">
            <v>110.75</v>
          </cell>
          <cell r="D40">
            <v>164</v>
          </cell>
          <cell r="E40">
            <v>6.0282090000000066E-2</v>
          </cell>
          <cell r="F40">
            <v>5.9400000000000001E-2</v>
          </cell>
          <cell r="G40">
            <v>39364</v>
          </cell>
          <cell r="H40" t="str">
            <v>BTP</v>
          </cell>
          <cell r="I40" t="str">
            <v>NOM</v>
          </cell>
          <cell r="J40">
            <v>1463</v>
          </cell>
          <cell r="K40">
            <v>48</v>
          </cell>
          <cell r="L40">
            <v>6.6762414675000077</v>
          </cell>
        </row>
        <row r="41">
          <cell r="A41">
            <v>37935</v>
          </cell>
          <cell r="B41">
            <v>50</v>
          </cell>
          <cell r="C41">
            <v>75</v>
          </cell>
          <cell r="D41">
            <v>124</v>
          </cell>
          <cell r="E41">
            <v>4.9200000000000001E-2</v>
          </cell>
          <cell r="F41">
            <v>4.9799999999999997E-2</v>
          </cell>
          <cell r="G41">
            <v>38941</v>
          </cell>
          <cell r="H41" t="str">
            <v>BTP</v>
          </cell>
          <cell r="I41" t="str">
            <v>NOM</v>
          </cell>
          <cell r="J41">
            <v>1006</v>
          </cell>
          <cell r="K41">
            <v>33</v>
          </cell>
          <cell r="L41">
            <v>3.69</v>
          </cell>
        </row>
        <row r="42">
          <cell r="A42">
            <v>37936</v>
          </cell>
          <cell r="B42">
            <v>50</v>
          </cell>
          <cell r="C42">
            <v>71</v>
          </cell>
          <cell r="D42">
            <v>101</v>
          </cell>
          <cell r="E42">
            <v>6.2E-2</v>
          </cell>
          <cell r="F42">
            <v>5.9400000000000001E-2</v>
          </cell>
          <cell r="G42">
            <v>39364</v>
          </cell>
          <cell r="H42" t="str">
            <v>BTP</v>
          </cell>
          <cell r="I42" t="str">
            <v>NOM</v>
          </cell>
          <cell r="J42">
            <v>1428</v>
          </cell>
          <cell r="K42">
            <v>47</v>
          </cell>
          <cell r="L42">
            <v>4.4020000000000001</v>
          </cell>
        </row>
        <row r="43">
          <cell r="A43">
            <v>37964</v>
          </cell>
          <cell r="B43">
            <v>30</v>
          </cell>
          <cell r="C43">
            <v>36</v>
          </cell>
          <cell r="D43">
            <v>57.5</v>
          </cell>
          <cell r="E43">
            <v>6.6299999999999998E-2</v>
          </cell>
          <cell r="F43">
            <v>9.4700000000000006E-2</v>
          </cell>
          <cell r="G43">
            <v>39638</v>
          </cell>
          <cell r="H43" t="str">
            <v>BTP</v>
          </cell>
          <cell r="I43" t="str">
            <v>NOM</v>
          </cell>
          <cell r="J43">
            <v>1674</v>
          </cell>
          <cell r="K43">
            <v>55</v>
          </cell>
          <cell r="L43">
            <v>2.3868</v>
          </cell>
        </row>
        <row r="44">
          <cell r="A44">
            <v>37965</v>
          </cell>
          <cell r="B44">
            <v>50</v>
          </cell>
          <cell r="C44">
            <v>75</v>
          </cell>
          <cell r="D44">
            <v>146</v>
          </cell>
          <cell r="E44">
            <v>5.87381025E-2</v>
          </cell>
          <cell r="F44">
            <v>5.79E-2</v>
          </cell>
          <cell r="G44">
            <v>41619</v>
          </cell>
          <cell r="H44" t="str">
            <v>BTP</v>
          </cell>
          <cell r="I44" t="str">
            <v>VAC</v>
          </cell>
          <cell r="J44">
            <v>3654</v>
          </cell>
          <cell r="K44">
            <v>120</v>
          </cell>
          <cell r="L44">
            <v>4.4053576875000005</v>
          </cell>
        </row>
        <row r="45">
          <cell r="A45">
            <v>38014</v>
          </cell>
          <cell r="B45">
            <v>70</v>
          </cell>
          <cell r="C45">
            <v>104.167</v>
          </cell>
          <cell r="D45">
            <v>159.5</v>
          </cell>
          <cell r="E45">
            <v>6.4500000000000002E-2</v>
          </cell>
          <cell r="F45">
            <v>9.4700000000000006E-2</v>
          </cell>
          <cell r="G45">
            <v>39638</v>
          </cell>
          <cell r="H45" t="str">
            <v>BTP</v>
          </cell>
          <cell r="I45" t="str">
            <v>NOM</v>
          </cell>
          <cell r="J45">
            <v>1624</v>
          </cell>
          <cell r="K45">
            <v>53</v>
          </cell>
          <cell r="L45">
            <v>6.7187714999999999</v>
          </cell>
        </row>
        <row r="46">
          <cell r="A46">
            <v>38015</v>
          </cell>
          <cell r="B46">
            <v>80</v>
          </cell>
          <cell r="C46">
            <v>106.854</v>
          </cell>
          <cell r="D46">
            <v>167.5</v>
          </cell>
          <cell r="E46">
            <v>5.8799999999999998E-2</v>
          </cell>
          <cell r="F46">
            <v>5.8000000000000003E-2</v>
          </cell>
          <cell r="G46">
            <v>41669</v>
          </cell>
          <cell r="H46" t="str">
            <v>BTP</v>
          </cell>
          <cell r="I46" t="str">
            <v>VAC</v>
          </cell>
          <cell r="J46">
            <v>3654</v>
          </cell>
          <cell r="K46">
            <v>120</v>
          </cell>
          <cell r="L46">
            <v>6.2830151999999995</v>
          </cell>
        </row>
        <row r="47">
          <cell r="A47">
            <v>38026</v>
          </cell>
          <cell r="B47">
            <v>100</v>
          </cell>
          <cell r="C47">
            <v>125</v>
          </cell>
          <cell r="D47">
            <v>197.5</v>
          </cell>
          <cell r="E47">
            <v>4.9799999999999997E-2</v>
          </cell>
          <cell r="F47">
            <v>4.9799999999999997E-2</v>
          </cell>
          <cell r="G47">
            <v>38941</v>
          </cell>
          <cell r="H47" t="str">
            <v>BTP</v>
          </cell>
          <cell r="I47" t="str">
            <v>NOM</v>
          </cell>
          <cell r="J47">
            <v>915</v>
          </cell>
          <cell r="K47">
            <v>30</v>
          </cell>
          <cell r="L47">
            <v>6.2249999999999996</v>
          </cell>
        </row>
        <row r="48">
          <cell r="A48">
            <v>38027</v>
          </cell>
          <cell r="B48">
            <v>50</v>
          </cell>
          <cell r="C48">
            <v>61.606999999999999</v>
          </cell>
          <cell r="D48">
            <v>96.5</v>
          </cell>
          <cell r="E48">
            <v>7.3814062499999888E-2</v>
          </cell>
          <cell r="F48">
            <v>7.2499999999999995E-2</v>
          </cell>
          <cell r="G48">
            <v>39855</v>
          </cell>
          <cell r="H48" t="str">
            <v>BTP</v>
          </cell>
          <cell r="I48" t="str">
            <v>NOM</v>
          </cell>
          <cell r="J48">
            <v>1828</v>
          </cell>
          <cell r="K48">
            <v>60</v>
          </cell>
          <cell r="L48">
            <v>4.5474629484374933</v>
          </cell>
        </row>
        <row r="49">
          <cell r="A49">
            <v>38054</v>
          </cell>
          <cell r="B49">
            <v>100</v>
          </cell>
          <cell r="C49">
            <v>124.51300000000001</v>
          </cell>
          <cell r="D49">
            <v>151</v>
          </cell>
          <cell r="E49">
            <v>7.4499999999999997E-2</v>
          </cell>
          <cell r="F49">
            <v>7.2499999999999995E-2</v>
          </cell>
          <cell r="G49">
            <v>39855</v>
          </cell>
          <cell r="H49" t="str">
            <v>BTP</v>
          </cell>
          <cell r="I49" t="str">
            <v>NOM</v>
          </cell>
          <cell r="J49">
            <v>1801</v>
          </cell>
          <cell r="K49">
            <v>59</v>
          </cell>
          <cell r="L49">
            <v>9.2762185000000006</v>
          </cell>
        </row>
        <row r="50">
          <cell r="A50">
            <v>38055</v>
          </cell>
          <cell r="B50">
            <v>50</v>
          </cell>
          <cell r="C50">
            <v>62.219000000000001</v>
          </cell>
          <cell r="D50">
            <v>92.3</v>
          </cell>
          <cell r="E50">
            <v>8.795E-2</v>
          </cell>
          <cell r="F50">
            <v>8.6099999999999996E-2</v>
          </cell>
          <cell r="G50">
            <v>40247</v>
          </cell>
          <cell r="H50" t="str">
            <v>BTP</v>
          </cell>
          <cell r="I50" t="str">
            <v>NOM</v>
          </cell>
          <cell r="J50">
            <v>2192</v>
          </cell>
          <cell r="K50">
            <v>72</v>
          </cell>
          <cell r="L50">
            <v>5.4721610500000004</v>
          </cell>
        </row>
        <row r="51">
          <cell r="A51">
            <v>38089</v>
          </cell>
          <cell r="B51">
            <v>50</v>
          </cell>
          <cell r="C51">
            <v>74.55</v>
          </cell>
          <cell r="D51">
            <v>146.5</v>
          </cell>
          <cell r="E51">
            <v>5.74E-2</v>
          </cell>
          <cell r="F51">
            <v>5.9400000000000001E-2</v>
          </cell>
          <cell r="G51">
            <v>39364</v>
          </cell>
          <cell r="H51" t="str">
            <v>BTP</v>
          </cell>
          <cell r="I51" t="str">
            <v>NOM</v>
          </cell>
          <cell r="J51">
            <v>1275</v>
          </cell>
          <cell r="K51">
            <v>42</v>
          </cell>
          <cell r="L51">
            <v>4.2791699999999997</v>
          </cell>
          <cell r="M51">
            <v>101.2073</v>
          </cell>
        </row>
        <row r="52">
          <cell r="A52">
            <v>38090</v>
          </cell>
          <cell r="B52">
            <v>100</v>
          </cell>
          <cell r="C52">
            <v>150</v>
          </cell>
          <cell r="D52">
            <v>286.89999999999998</v>
          </cell>
          <cell r="E52">
            <v>5.9870250000000125E-2</v>
          </cell>
          <cell r="F52">
            <v>5.8999999999999997E-2</v>
          </cell>
          <cell r="G52">
            <v>42474</v>
          </cell>
          <cell r="H52" t="str">
            <v>BTP</v>
          </cell>
          <cell r="I52" t="str">
            <v>VAC</v>
          </cell>
          <cell r="J52">
            <v>4384</v>
          </cell>
          <cell r="K52">
            <v>144</v>
          </cell>
          <cell r="L52">
            <v>8.9805375000000183</v>
          </cell>
        </row>
        <row r="53">
          <cell r="A53">
            <v>38117</v>
          </cell>
          <cell r="B53">
            <v>100</v>
          </cell>
          <cell r="C53">
            <v>0</v>
          </cell>
          <cell r="D53">
            <v>0</v>
          </cell>
          <cell r="E53">
            <v>0</v>
          </cell>
          <cell r="F53">
            <v>5.9400000000000001E-2</v>
          </cell>
          <cell r="G53">
            <v>39364</v>
          </cell>
          <cell r="H53" t="str">
            <v>BTP</v>
          </cell>
          <cell r="I53" t="str">
            <v>NOM</v>
          </cell>
          <cell r="J53">
            <v>1247</v>
          </cell>
          <cell r="K53">
            <v>41</v>
          </cell>
          <cell r="L53">
            <v>0</v>
          </cell>
        </row>
        <row r="54">
          <cell r="A54">
            <v>38118</v>
          </cell>
          <cell r="B54">
            <v>50</v>
          </cell>
          <cell r="C54">
            <v>0</v>
          </cell>
          <cell r="D54">
            <v>0</v>
          </cell>
          <cell r="E54">
            <v>0</v>
          </cell>
          <cell r="F54">
            <v>0</v>
          </cell>
          <cell r="G54">
            <v>40675</v>
          </cell>
          <cell r="H54" t="str">
            <v>BTP</v>
          </cell>
          <cell r="I54" t="str">
            <v>NOM</v>
          </cell>
          <cell r="J54">
            <v>2557</v>
          </cell>
          <cell r="K54">
            <v>84</v>
          </cell>
          <cell r="L54">
            <v>0</v>
          </cell>
        </row>
        <row r="55">
          <cell r="A55">
            <v>38145</v>
          </cell>
          <cell r="B55">
            <v>70</v>
          </cell>
          <cell r="C55">
            <v>80.429000000000002</v>
          </cell>
          <cell r="D55">
            <v>88</v>
          </cell>
          <cell r="E55">
            <v>6.9569640000000099E-2</v>
          </cell>
          <cell r="F55">
            <v>6.8400000000000002E-2</v>
          </cell>
          <cell r="G55">
            <v>42529</v>
          </cell>
          <cell r="H55" t="str">
            <v>BTP</v>
          </cell>
          <cell r="I55" t="str">
            <v>VAC</v>
          </cell>
          <cell r="J55">
            <v>4384</v>
          </cell>
          <cell r="K55">
            <v>144</v>
          </cell>
          <cell r="L55">
            <v>5.5954165755600078</v>
          </cell>
        </row>
        <row r="56">
          <cell r="A56">
            <v>38146</v>
          </cell>
          <cell r="B56">
            <v>20</v>
          </cell>
          <cell r="C56">
            <v>30</v>
          </cell>
          <cell r="D56">
            <v>75</v>
          </cell>
          <cell r="E56">
            <v>0.09</v>
          </cell>
          <cell r="F56">
            <v>9.4700000000000006E-2</v>
          </cell>
          <cell r="G56">
            <v>39638</v>
          </cell>
          <cell r="H56" t="str">
            <v>BTP</v>
          </cell>
          <cell r="I56" t="str">
            <v>NOM</v>
          </cell>
          <cell r="J56">
            <v>1492</v>
          </cell>
          <cell r="K56">
            <v>49</v>
          </cell>
          <cell r="L56">
            <v>2.6999999999999997</v>
          </cell>
        </row>
        <row r="57">
          <cell r="A57">
            <v>38180</v>
          </cell>
          <cell r="B57">
            <v>40</v>
          </cell>
          <cell r="C57">
            <v>49.781999999999996</v>
          </cell>
          <cell r="D57">
            <v>71.5</v>
          </cell>
          <cell r="E57">
            <v>7.5368999999999797E-2</v>
          </cell>
          <cell r="F57">
            <v>7.3999999999999996E-2</v>
          </cell>
          <cell r="G57">
            <v>43659</v>
          </cell>
          <cell r="H57" t="str">
            <v>BTP</v>
          </cell>
          <cell r="I57" t="str">
            <v>VAC</v>
          </cell>
          <cell r="J57">
            <v>5479</v>
          </cell>
          <cell r="K57">
            <v>180</v>
          </cell>
          <cell r="L57">
            <v>3.7520195579999895</v>
          </cell>
        </row>
        <row r="58">
          <cell r="A58">
            <v>38181</v>
          </cell>
          <cell r="B58">
            <v>20</v>
          </cell>
          <cell r="C58">
            <v>22</v>
          </cell>
          <cell r="D58">
            <v>31</v>
          </cell>
          <cell r="E58">
            <v>8.4599999999999995E-2</v>
          </cell>
          <cell r="F58">
            <v>5.9400000000000001E-2</v>
          </cell>
          <cell r="G58">
            <v>39364</v>
          </cell>
          <cell r="H58" t="str">
            <v>BTP</v>
          </cell>
          <cell r="I58" t="str">
            <v>NOM</v>
          </cell>
          <cell r="J58">
            <v>1183</v>
          </cell>
          <cell r="K58">
            <v>39</v>
          </cell>
          <cell r="L58">
            <v>1.8612</v>
          </cell>
        </row>
        <row r="59">
          <cell r="A59">
            <v>38181</v>
          </cell>
          <cell r="B59">
            <v>20</v>
          </cell>
          <cell r="C59">
            <v>23.05</v>
          </cell>
          <cell r="D59">
            <v>33.5</v>
          </cell>
          <cell r="E59">
            <v>9.2999999999999999E-2</v>
          </cell>
          <cell r="F59">
            <v>9.4700000000000006E-2</v>
          </cell>
          <cell r="G59">
            <v>39638</v>
          </cell>
          <cell r="H59" t="str">
            <v>BTP</v>
          </cell>
          <cell r="I59" t="str">
            <v>NOM</v>
          </cell>
          <cell r="J59">
            <v>1457</v>
          </cell>
          <cell r="K59">
            <v>48</v>
          </cell>
          <cell r="L59">
            <v>2.1436500000000001</v>
          </cell>
        </row>
        <row r="60">
          <cell r="A60">
            <v>38208</v>
          </cell>
          <cell r="B60">
            <v>20</v>
          </cell>
          <cell r="C60">
            <v>30</v>
          </cell>
          <cell r="D60">
            <v>75.5</v>
          </cell>
          <cell r="E60">
            <v>8.9899999999999994E-2</v>
          </cell>
          <cell r="F60">
            <v>9.4700000000000006E-2</v>
          </cell>
          <cell r="G60">
            <v>39638</v>
          </cell>
          <cell r="H60" t="str">
            <v>BTP</v>
          </cell>
          <cell r="I60" t="str">
            <v>NOM</v>
          </cell>
          <cell r="J60">
            <v>1430</v>
          </cell>
          <cell r="K60">
            <v>47</v>
          </cell>
          <cell r="L60">
            <v>2.6969999999999996</v>
          </cell>
        </row>
        <row r="61">
          <cell r="A61">
            <v>38208</v>
          </cell>
          <cell r="B61">
            <v>20</v>
          </cell>
          <cell r="C61">
            <v>25</v>
          </cell>
          <cell r="D61">
            <v>33.5</v>
          </cell>
          <cell r="E61">
            <v>0.12625156250000003</v>
          </cell>
          <cell r="F61">
            <v>0.1225</v>
          </cell>
          <cell r="G61">
            <v>40765</v>
          </cell>
          <cell r="H61" t="str">
            <v>BTP</v>
          </cell>
          <cell r="I61" t="str">
            <v>NOM</v>
          </cell>
          <cell r="J61">
            <v>2557</v>
          </cell>
          <cell r="K61">
            <v>84</v>
          </cell>
          <cell r="L61">
            <v>3.1562890625000009</v>
          </cell>
        </row>
        <row r="62">
          <cell r="A62">
            <v>38209</v>
          </cell>
          <cell r="B62">
            <v>30</v>
          </cell>
          <cell r="C62">
            <v>44.95</v>
          </cell>
          <cell r="D62">
            <v>98.7</v>
          </cell>
          <cell r="E62">
            <v>7.3296000000000028E-2</v>
          </cell>
          <cell r="F62">
            <v>7.1999999999999995E-2</v>
          </cell>
          <cell r="G62">
            <v>39124</v>
          </cell>
          <cell r="H62" t="str">
            <v>BTP</v>
          </cell>
          <cell r="I62" t="str">
            <v>NOM</v>
          </cell>
          <cell r="J62">
            <v>915</v>
          </cell>
          <cell r="K62">
            <v>30</v>
          </cell>
          <cell r="L62">
            <v>3.2946552000000016</v>
          </cell>
        </row>
        <row r="63">
          <cell r="A63">
            <v>38219</v>
          </cell>
          <cell r="B63">
            <v>225</v>
          </cell>
          <cell r="C63">
            <v>192.3</v>
          </cell>
          <cell r="D63">
            <v>192.3</v>
          </cell>
          <cell r="E63">
            <v>6.8122250000000273E-2</v>
          </cell>
          <cell r="F63">
            <v>6.7000000000000004E-2</v>
          </cell>
          <cell r="G63">
            <v>40594</v>
          </cell>
          <cell r="H63" t="str">
            <v>BTP</v>
          </cell>
          <cell r="I63" t="str">
            <v>VAC</v>
          </cell>
          <cell r="J63">
            <v>2375</v>
          </cell>
          <cell r="K63">
            <v>78</v>
          </cell>
          <cell r="L63">
            <v>13.099908675000053</v>
          </cell>
        </row>
        <row r="64">
          <cell r="A64">
            <v>38236</v>
          </cell>
          <cell r="B64">
            <v>30</v>
          </cell>
          <cell r="C64">
            <v>44.97</v>
          </cell>
          <cell r="D64">
            <v>80.2</v>
          </cell>
          <cell r="E64">
            <v>5.2163062499999802E-2</v>
          </cell>
          <cell r="F64">
            <v>5.1499999999999997E-2</v>
          </cell>
          <cell r="G64">
            <v>38783</v>
          </cell>
          <cell r="H64" t="str">
            <v>BTP</v>
          </cell>
          <cell r="I64" t="str">
            <v>NOM</v>
          </cell>
          <cell r="J64">
            <v>547</v>
          </cell>
          <cell r="K64">
            <v>18</v>
          </cell>
          <cell r="L64">
            <v>2.3457729206249911</v>
          </cell>
        </row>
        <row r="65">
          <cell r="A65">
            <v>38236</v>
          </cell>
          <cell r="B65">
            <v>30</v>
          </cell>
          <cell r="C65">
            <v>45</v>
          </cell>
          <cell r="D65">
            <v>75.5</v>
          </cell>
          <cell r="E65">
            <v>0.11310000000000001</v>
          </cell>
          <cell r="F65">
            <v>0.1225</v>
          </cell>
          <cell r="G65">
            <v>40765</v>
          </cell>
          <cell r="H65" t="str">
            <v>BTP</v>
          </cell>
          <cell r="I65" t="str">
            <v>NOM</v>
          </cell>
          <cell r="J65">
            <v>2529</v>
          </cell>
          <cell r="K65">
            <v>83</v>
          </cell>
          <cell r="L65">
            <v>5.0895000000000001</v>
          </cell>
        </row>
        <row r="66">
          <cell r="A66">
            <v>38237</v>
          </cell>
          <cell r="B66">
            <v>50</v>
          </cell>
          <cell r="C66">
            <v>75</v>
          </cell>
          <cell r="D66">
            <v>163</v>
          </cell>
          <cell r="E66">
            <v>6.5699999999999995E-2</v>
          </cell>
          <cell r="F66">
            <v>7.1999999999999995E-2</v>
          </cell>
          <cell r="G66">
            <v>39124</v>
          </cell>
          <cell r="H66" t="str">
            <v>BTP</v>
          </cell>
          <cell r="I66" t="str">
            <v>NOM</v>
          </cell>
          <cell r="J66">
            <v>887</v>
          </cell>
          <cell r="K66">
            <v>29</v>
          </cell>
          <cell r="L66">
            <v>4.9274999999999993</v>
          </cell>
        </row>
        <row r="67">
          <cell r="A67">
            <v>38237</v>
          </cell>
          <cell r="B67">
            <v>20</v>
          </cell>
          <cell r="C67">
            <v>30</v>
          </cell>
          <cell r="D67">
            <v>61</v>
          </cell>
          <cell r="E67">
            <v>9.4899999999999998E-2</v>
          </cell>
          <cell r="F67">
            <v>8.6099999999999996E-2</v>
          </cell>
          <cell r="G67">
            <v>40247</v>
          </cell>
          <cell r="H67" t="str">
            <v>BTP</v>
          </cell>
          <cell r="I67" t="str">
            <v>NOM</v>
          </cell>
          <cell r="J67">
            <v>2010</v>
          </cell>
          <cell r="K67">
            <v>66</v>
          </cell>
          <cell r="L67">
            <v>2.847</v>
          </cell>
        </row>
        <row r="68">
          <cell r="A68">
            <v>38271</v>
          </cell>
          <cell r="B68">
            <v>50</v>
          </cell>
          <cell r="C68">
            <v>62.52</v>
          </cell>
          <cell r="D68">
            <v>95</v>
          </cell>
          <cell r="E68">
            <v>6.5799999999999997E-2</v>
          </cell>
          <cell r="F68">
            <v>5.9400000000000001E-2</v>
          </cell>
          <cell r="G68">
            <v>39364</v>
          </cell>
          <cell r="H68" t="str">
            <v>BTP</v>
          </cell>
          <cell r="I68" t="str">
            <v>NOM</v>
          </cell>
          <cell r="J68">
            <v>1093</v>
          </cell>
          <cell r="K68">
            <v>36</v>
          </cell>
          <cell r="L68">
            <v>4.1138159999999999</v>
          </cell>
        </row>
        <row r="69">
          <cell r="A69">
            <v>38271</v>
          </cell>
          <cell r="B69">
            <v>30</v>
          </cell>
          <cell r="C69">
            <v>45</v>
          </cell>
          <cell r="D69">
            <v>61.5</v>
          </cell>
          <cell r="E69">
            <v>9.98E-2</v>
          </cell>
          <cell r="F69">
            <v>0.1225</v>
          </cell>
          <cell r="G69">
            <v>40765</v>
          </cell>
          <cell r="H69" t="str">
            <v>BTP</v>
          </cell>
          <cell r="I69" t="str">
            <v>NOM</v>
          </cell>
          <cell r="J69">
            <v>2494</v>
          </cell>
          <cell r="K69">
            <v>82</v>
          </cell>
          <cell r="L69">
            <v>4.4909999999999997</v>
          </cell>
        </row>
        <row r="70">
          <cell r="A70">
            <v>38272</v>
          </cell>
          <cell r="B70">
            <v>30</v>
          </cell>
          <cell r="C70">
            <v>45</v>
          </cell>
          <cell r="D70">
            <v>79.3</v>
          </cell>
          <cell r="E70">
            <v>8.6999999999999994E-2</v>
          </cell>
          <cell r="F70">
            <v>8.6099999999999996E-2</v>
          </cell>
          <cell r="G70">
            <v>40247</v>
          </cell>
          <cell r="H70" t="str">
            <v>BTP</v>
          </cell>
          <cell r="I70" t="str">
            <v>NOM</v>
          </cell>
          <cell r="J70">
            <v>1975</v>
          </cell>
          <cell r="K70">
            <v>65</v>
          </cell>
          <cell r="L70">
            <v>3.9149999999999996</v>
          </cell>
        </row>
        <row r="71">
          <cell r="A71">
            <v>38272</v>
          </cell>
          <cell r="B71">
            <v>50</v>
          </cell>
          <cell r="C71">
            <v>73</v>
          </cell>
          <cell r="D71">
            <v>125.5</v>
          </cell>
          <cell r="E71">
            <v>6.9569640000000099E-2</v>
          </cell>
          <cell r="F71">
            <v>6.8400000000000002E-2</v>
          </cell>
          <cell r="G71">
            <v>45578</v>
          </cell>
          <cell r="H71" t="str">
            <v>BTP</v>
          </cell>
          <cell r="I71" t="str">
            <v>VAC</v>
          </cell>
          <cell r="J71">
            <v>7306</v>
          </cell>
          <cell r="K71">
            <v>240</v>
          </cell>
          <cell r="L71">
            <v>5.0785837200000072</v>
          </cell>
        </row>
        <row r="72">
          <cell r="A72">
            <v>38299</v>
          </cell>
          <cell r="B72">
            <v>30</v>
          </cell>
          <cell r="C72">
            <v>45</v>
          </cell>
          <cell r="D72">
            <v>92.6</v>
          </cell>
          <cell r="E72">
            <v>5.8999999999999997E-2</v>
          </cell>
          <cell r="F72">
            <v>7.1999999999999995E-2</v>
          </cell>
          <cell r="G72">
            <v>39124</v>
          </cell>
          <cell r="H72" t="str">
            <v>BTP</v>
          </cell>
          <cell r="I72" t="str">
            <v>NOM</v>
          </cell>
          <cell r="J72">
            <v>825</v>
          </cell>
          <cell r="K72">
            <v>27</v>
          </cell>
          <cell r="L72">
            <v>2.6549999999999998</v>
          </cell>
        </row>
        <row r="73">
          <cell r="A73">
            <v>38299</v>
          </cell>
          <cell r="B73">
            <v>30</v>
          </cell>
          <cell r="C73">
            <v>37.274999999999999</v>
          </cell>
          <cell r="D73">
            <v>45</v>
          </cell>
          <cell r="E73">
            <v>9.7299999999999998E-2</v>
          </cell>
          <cell r="F73">
            <v>0.1225</v>
          </cell>
          <cell r="G73">
            <v>40765</v>
          </cell>
          <cell r="H73" t="str">
            <v>BTP</v>
          </cell>
          <cell r="I73" t="str">
            <v>NOM</v>
          </cell>
          <cell r="J73">
            <v>2466</v>
          </cell>
          <cell r="K73">
            <v>81</v>
          </cell>
          <cell r="L73">
            <v>3.6268574999999998</v>
          </cell>
        </row>
        <row r="74">
          <cell r="A74">
            <v>38300</v>
          </cell>
          <cell r="B74">
            <v>40</v>
          </cell>
          <cell r="C74">
            <v>59.93</v>
          </cell>
          <cell r="D74">
            <v>87.2</v>
          </cell>
          <cell r="E74">
            <v>0.06</v>
          </cell>
          <cell r="F74">
            <v>5.8000000000000003E-2</v>
          </cell>
          <cell r="G74">
            <v>41669</v>
          </cell>
          <cell r="H74" t="str">
            <v>BTP</v>
          </cell>
          <cell r="I74" t="str">
            <v>VAC</v>
          </cell>
          <cell r="J74">
            <v>3369</v>
          </cell>
          <cell r="K74">
            <v>111</v>
          </cell>
          <cell r="L74">
            <v>3.5957999999999997</v>
          </cell>
        </row>
        <row r="75">
          <cell r="A75">
            <v>38300</v>
          </cell>
          <cell r="B75">
            <v>50</v>
          </cell>
          <cell r="C75">
            <v>62.5</v>
          </cell>
          <cell r="D75">
            <v>84.5</v>
          </cell>
          <cell r="E75">
            <v>6.6000000000000003E-2</v>
          </cell>
          <cell r="F75">
            <v>6.8400000000000002E-2</v>
          </cell>
          <cell r="G75">
            <v>45578</v>
          </cell>
          <cell r="H75" t="str">
            <v>BTP</v>
          </cell>
          <cell r="I75" t="str">
            <v>VAC</v>
          </cell>
          <cell r="J75">
            <v>7278</v>
          </cell>
          <cell r="K75">
            <v>239</v>
          </cell>
          <cell r="L75">
            <v>4.125</v>
          </cell>
        </row>
        <row r="76">
          <cell r="A76">
            <v>38327</v>
          </cell>
          <cell r="B76">
            <v>40</v>
          </cell>
          <cell r="C76">
            <v>60</v>
          </cell>
          <cell r="D76">
            <v>117</v>
          </cell>
          <cell r="E76">
            <v>6.2899999999999998E-2</v>
          </cell>
          <cell r="F76">
            <v>7.1999999999999995E-2</v>
          </cell>
          <cell r="G76">
            <v>39124</v>
          </cell>
          <cell r="H76" t="str">
            <v>BTP</v>
          </cell>
          <cell r="I76" t="str">
            <v>NOM</v>
          </cell>
          <cell r="J76">
            <v>797</v>
          </cell>
          <cell r="K76">
            <v>26</v>
          </cell>
          <cell r="L76">
            <v>3.774</v>
          </cell>
        </row>
        <row r="77">
          <cell r="A77">
            <v>38327</v>
          </cell>
          <cell r="B77">
            <v>40</v>
          </cell>
          <cell r="C77">
            <v>42</v>
          </cell>
          <cell r="D77">
            <v>64.5</v>
          </cell>
          <cell r="E77">
            <v>6.1499999999999999E-2</v>
          </cell>
          <cell r="F77">
            <v>5.8000000000000003E-2</v>
          </cell>
          <cell r="G77">
            <v>41669</v>
          </cell>
          <cell r="H77" t="str">
            <v>BTP</v>
          </cell>
          <cell r="I77" t="str">
            <v>VAC</v>
          </cell>
          <cell r="J77">
            <v>3342</v>
          </cell>
          <cell r="K77">
            <v>110</v>
          </cell>
          <cell r="L77">
            <v>2.5830000000000002</v>
          </cell>
        </row>
        <row r="78">
          <cell r="A78">
            <v>38328</v>
          </cell>
          <cell r="B78">
            <v>30</v>
          </cell>
          <cell r="C78">
            <v>45</v>
          </cell>
          <cell r="D78">
            <v>88</v>
          </cell>
          <cell r="E78">
            <v>9.7100000000000006E-2</v>
          </cell>
          <cell r="F78">
            <v>0.1225</v>
          </cell>
          <cell r="G78">
            <v>40765</v>
          </cell>
          <cell r="H78" t="str">
            <v>BTP</v>
          </cell>
          <cell r="I78" t="str">
            <v>NOM</v>
          </cell>
          <cell r="J78">
            <v>2437</v>
          </cell>
          <cell r="K78">
            <v>80</v>
          </cell>
          <cell r="L78">
            <v>4.3695000000000004</v>
          </cell>
        </row>
        <row r="79">
          <cell r="A79">
            <v>38328</v>
          </cell>
          <cell r="B79">
            <v>30</v>
          </cell>
          <cell r="C79">
            <v>19.5</v>
          </cell>
          <cell r="D79">
            <v>40.5</v>
          </cell>
          <cell r="E79">
            <v>6.6000000000000003E-2</v>
          </cell>
          <cell r="F79">
            <v>7.3999999999999996E-2</v>
          </cell>
          <cell r="G79">
            <v>43659</v>
          </cell>
          <cell r="H79" t="str">
            <v>BTP</v>
          </cell>
          <cell r="I79" t="str">
            <v>VAC</v>
          </cell>
          <cell r="J79">
            <v>5331</v>
          </cell>
          <cell r="K79">
            <v>175</v>
          </cell>
          <cell r="L79">
            <v>1.2870000000000001</v>
          </cell>
        </row>
        <row r="80">
          <cell r="A80">
            <v>38337</v>
          </cell>
          <cell r="B80">
            <v>464</v>
          </cell>
          <cell r="C80">
            <v>366</v>
          </cell>
          <cell r="D80">
            <v>366</v>
          </cell>
          <cell r="F80">
            <v>0.1225</v>
          </cell>
          <cell r="G80">
            <v>40765</v>
          </cell>
          <cell r="H80" t="str">
            <v>SOB</v>
          </cell>
          <cell r="I80" t="str">
            <v>NOM</v>
          </cell>
          <cell r="J80">
            <v>2428</v>
          </cell>
          <cell r="K80">
            <v>80</v>
          </cell>
          <cell r="L80">
            <v>0</v>
          </cell>
        </row>
        <row r="81">
          <cell r="A81">
            <v>38337</v>
          </cell>
          <cell r="B81">
            <v>464</v>
          </cell>
          <cell r="C81">
            <v>30.7</v>
          </cell>
          <cell r="D81">
            <v>30.7</v>
          </cell>
          <cell r="F81">
            <v>7.3999999999999996E-2</v>
          </cell>
          <cell r="G81">
            <v>43659</v>
          </cell>
          <cell r="H81" t="str">
            <v>SOB</v>
          </cell>
          <cell r="I81" t="str">
            <v>VAC</v>
          </cell>
          <cell r="J81">
            <v>5322</v>
          </cell>
          <cell r="K81">
            <v>175</v>
          </cell>
          <cell r="L81">
            <v>0</v>
          </cell>
        </row>
      </sheetData>
      <sheetData sheetId="3" refreshError="1">
        <row r="1">
          <cell r="O1">
            <v>39364</v>
          </cell>
        </row>
        <row r="2">
          <cell r="A2" t="str">
            <v>DATE</v>
          </cell>
          <cell r="B2" t="str">
            <v>TITL</v>
          </cell>
          <cell r="C2" t="str">
            <v>RED2</v>
          </cell>
          <cell r="D2" t="str">
            <v>MONTO</v>
          </cell>
          <cell r="E2" t="str">
            <v>TASA</v>
          </cell>
          <cell r="F2" t="str">
            <v>MEC</v>
          </cell>
          <cell r="G2" t="str">
            <v>NIVEL</v>
          </cell>
          <cell r="H2" t="str">
            <v>DÍAS</v>
          </cell>
          <cell r="I2" t="str">
            <v>AÑO</v>
          </cell>
          <cell r="J2" t="str">
            <v>MES</v>
          </cell>
          <cell r="K2" t="str">
            <v>STASA</v>
          </cell>
          <cell r="L2" t="str">
            <v>MON</v>
          </cell>
          <cell r="M2" t="str">
            <v>MECANISMO DE NEGOCIACIÓN</v>
          </cell>
        </row>
        <row r="3">
          <cell r="A3">
            <v>37712</v>
          </cell>
          <cell r="B3" t="str">
            <v>SOB</v>
          </cell>
          <cell r="C3">
            <v>38370</v>
          </cell>
          <cell r="D3">
            <v>5</v>
          </cell>
          <cell r="E3">
            <v>6.6500000000000004E-2</v>
          </cell>
          <cell r="F3" t="str">
            <v>CIM</v>
          </cell>
          <cell r="G3">
            <v>2</v>
          </cell>
          <cell r="H3">
            <v>657</v>
          </cell>
          <cell r="I3">
            <v>2003</v>
          </cell>
          <cell r="J3">
            <v>4</v>
          </cell>
          <cell r="K3">
            <v>0.33250000000000002</v>
          </cell>
          <cell r="L3" t="str">
            <v>NOM</v>
          </cell>
          <cell r="M3" t="str">
            <v xml:space="preserve">CIMD (2o. Nivel) </v>
          </cell>
          <cell r="N3">
            <v>2003004</v>
          </cell>
        </row>
        <row r="4">
          <cell r="A4">
            <v>37712</v>
          </cell>
          <cell r="B4" t="str">
            <v>SOB</v>
          </cell>
          <cell r="C4">
            <v>38370</v>
          </cell>
          <cell r="D4">
            <v>2</v>
          </cell>
          <cell r="E4">
            <v>6.6500000000000004E-2</v>
          </cell>
          <cell r="F4" t="str">
            <v>DAT</v>
          </cell>
          <cell r="G4">
            <v>0</v>
          </cell>
          <cell r="H4">
            <v>657</v>
          </cell>
          <cell r="I4">
            <v>2003</v>
          </cell>
          <cell r="J4">
            <v>4</v>
          </cell>
          <cell r="K4">
            <v>0.13300000000000001</v>
          </cell>
          <cell r="L4" t="str">
            <v>NOM</v>
          </cell>
          <cell r="M4" t="str">
            <v>DATATEC</v>
          </cell>
          <cell r="N4">
            <v>2003004</v>
          </cell>
        </row>
        <row r="5">
          <cell r="A5">
            <v>37712</v>
          </cell>
          <cell r="B5" t="str">
            <v>SOB</v>
          </cell>
          <cell r="C5">
            <v>38159</v>
          </cell>
          <cell r="D5">
            <v>5</v>
          </cell>
          <cell r="E5">
            <v>5.8900000000000001E-2</v>
          </cell>
          <cell r="F5" t="str">
            <v>DAT</v>
          </cell>
          <cell r="G5">
            <v>0</v>
          </cell>
          <cell r="H5">
            <v>446</v>
          </cell>
          <cell r="I5">
            <v>2003</v>
          </cell>
          <cell r="J5">
            <v>4</v>
          </cell>
          <cell r="K5">
            <v>0.29449999999999998</v>
          </cell>
          <cell r="L5" t="str">
            <v>NOM</v>
          </cell>
          <cell r="M5" t="str">
            <v>DATATEC</v>
          </cell>
          <cell r="N5">
            <v>2003004</v>
          </cell>
        </row>
        <row r="6">
          <cell r="A6">
            <v>37712</v>
          </cell>
          <cell r="B6" t="str">
            <v>SOB</v>
          </cell>
          <cell r="C6">
            <v>38159</v>
          </cell>
          <cell r="D6">
            <v>1</v>
          </cell>
          <cell r="E6">
            <v>5.7000000000000002E-2</v>
          </cell>
          <cell r="F6" t="str">
            <v>DAT</v>
          </cell>
          <cell r="G6">
            <v>0</v>
          </cell>
          <cell r="H6">
            <v>446</v>
          </cell>
          <cell r="I6">
            <v>2003</v>
          </cell>
          <cell r="J6">
            <v>4</v>
          </cell>
          <cell r="K6">
            <v>5.7000000000000002E-2</v>
          </cell>
          <cell r="L6" t="str">
            <v>NOM</v>
          </cell>
          <cell r="M6" t="str">
            <v>DATATEC</v>
          </cell>
          <cell r="N6">
            <v>2003004</v>
          </cell>
        </row>
        <row r="7">
          <cell r="A7">
            <v>37712</v>
          </cell>
          <cell r="B7" t="str">
            <v>SOB</v>
          </cell>
          <cell r="C7">
            <v>38159</v>
          </cell>
          <cell r="D7">
            <v>2</v>
          </cell>
          <cell r="E7">
            <v>5.7000000000000002E-2</v>
          </cell>
          <cell r="F7" t="str">
            <v>BVL</v>
          </cell>
          <cell r="G7">
            <v>2</v>
          </cell>
          <cell r="H7">
            <v>446</v>
          </cell>
          <cell r="I7">
            <v>2003</v>
          </cell>
          <cell r="J7">
            <v>4</v>
          </cell>
          <cell r="K7">
            <v>0.114</v>
          </cell>
          <cell r="L7" t="str">
            <v>NOM</v>
          </cell>
          <cell r="M7" t="str">
            <v>BVL-2do. Nivel</v>
          </cell>
          <cell r="N7">
            <v>2003004</v>
          </cell>
        </row>
        <row r="8">
          <cell r="A8">
            <v>37712</v>
          </cell>
          <cell r="B8" t="str">
            <v>SOB</v>
          </cell>
          <cell r="C8">
            <v>38159</v>
          </cell>
          <cell r="D8">
            <v>2</v>
          </cell>
          <cell r="E8">
            <v>5.7500000000000002E-2</v>
          </cell>
          <cell r="F8" t="str">
            <v>BVL</v>
          </cell>
          <cell r="G8">
            <v>2</v>
          </cell>
          <cell r="H8">
            <v>446</v>
          </cell>
          <cell r="I8">
            <v>2003</v>
          </cell>
          <cell r="J8">
            <v>4</v>
          </cell>
          <cell r="K8">
            <v>0.115</v>
          </cell>
          <cell r="L8" t="str">
            <v>NOM</v>
          </cell>
          <cell r="M8" t="str">
            <v>BVL-2do. Nivel</v>
          </cell>
          <cell r="N8">
            <v>2003004</v>
          </cell>
        </row>
        <row r="9">
          <cell r="A9">
            <v>37712</v>
          </cell>
          <cell r="B9" t="str">
            <v>SOB</v>
          </cell>
          <cell r="C9">
            <v>37889</v>
          </cell>
          <cell r="D9">
            <v>4</v>
          </cell>
          <cell r="E9">
            <v>4.7001000000000001E-2</v>
          </cell>
          <cell r="F9" t="str">
            <v>BVL</v>
          </cell>
          <cell r="G9">
            <v>2</v>
          </cell>
          <cell r="H9">
            <v>176</v>
          </cell>
          <cell r="I9">
            <v>2003</v>
          </cell>
          <cell r="J9">
            <v>4</v>
          </cell>
          <cell r="K9">
            <v>0.188004</v>
          </cell>
          <cell r="L9" t="str">
            <v>NOM</v>
          </cell>
          <cell r="M9" t="str">
            <v>BVL-2do. Nivel</v>
          </cell>
          <cell r="N9">
            <v>2003004</v>
          </cell>
        </row>
        <row r="10">
          <cell r="A10">
            <v>37712</v>
          </cell>
          <cell r="B10" t="str">
            <v>SOB</v>
          </cell>
          <cell r="C10">
            <v>38159</v>
          </cell>
          <cell r="D10">
            <v>1</v>
          </cell>
          <cell r="E10">
            <v>5.7854000000000003E-2</v>
          </cell>
          <cell r="F10" t="str">
            <v>BVL</v>
          </cell>
          <cell r="G10">
            <v>2</v>
          </cell>
          <cell r="H10">
            <v>446</v>
          </cell>
          <cell r="I10">
            <v>2003</v>
          </cell>
          <cell r="J10">
            <v>4</v>
          </cell>
          <cell r="K10">
            <v>5.7854000000000003E-2</v>
          </cell>
          <cell r="L10" t="str">
            <v>NOM</v>
          </cell>
          <cell r="M10" t="str">
            <v>BVL-2do. Nivel</v>
          </cell>
          <cell r="N10">
            <v>2003004</v>
          </cell>
        </row>
        <row r="11">
          <cell r="A11">
            <v>37712</v>
          </cell>
          <cell r="B11" t="str">
            <v>SOB</v>
          </cell>
          <cell r="C11">
            <v>38159</v>
          </cell>
          <cell r="D11">
            <v>23</v>
          </cell>
          <cell r="E11">
            <v>5.8200000000000002E-2</v>
          </cell>
          <cell r="F11" t="str">
            <v>BVL</v>
          </cell>
          <cell r="G11">
            <v>2</v>
          </cell>
          <cell r="H11">
            <v>446</v>
          </cell>
          <cell r="I11">
            <v>2003</v>
          </cell>
          <cell r="J11">
            <v>4</v>
          </cell>
          <cell r="K11">
            <v>1.3386</v>
          </cell>
          <cell r="L11" t="str">
            <v>NOM</v>
          </cell>
          <cell r="M11" t="str">
            <v>BVL-2do. Nivel</v>
          </cell>
          <cell r="N11">
            <v>2003004</v>
          </cell>
        </row>
        <row r="12">
          <cell r="A12">
            <v>37712</v>
          </cell>
          <cell r="B12" t="str">
            <v>SOB</v>
          </cell>
          <cell r="C12">
            <v>38159</v>
          </cell>
          <cell r="D12">
            <v>40</v>
          </cell>
          <cell r="E12">
            <v>5.7700000000000001E-2</v>
          </cell>
          <cell r="F12" t="str">
            <v>BVL</v>
          </cell>
          <cell r="G12">
            <v>2</v>
          </cell>
          <cell r="H12">
            <v>446</v>
          </cell>
          <cell r="I12">
            <v>2003</v>
          </cell>
          <cell r="J12">
            <v>4</v>
          </cell>
          <cell r="K12">
            <v>2.3079999999999998</v>
          </cell>
          <cell r="L12" t="str">
            <v>NOM</v>
          </cell>
          <cell r="M12" t="str">
            <v>BVL-2do. Nivel</v>
          </cell>
          <cell r="N12">
            <v>2003004</v>
          </cell>
        </row>
        <row r="13">
          <cell r="A13">
            <v>37712</v>
          </cell>
          <cell r="B13" t="str">
            <v>SOB</v>
          </cell>
          <cell r="C13">
            <v>38159</v>
          </cell>
          <cell r="D13">
            <v>25</v>
          </cell>
          <cell r="E13">
            <v>5.8275E-2</v>
          </cell>
          <cell r="F13" t="str">
            <v>BVL</v>
          </cell>
          <cell r="G13">
            <v>2</v>
          </cell>
          <cell r="H13">
            <v>446</v>
          </cell>
          <cell r="I13">
            <v>2003</v>
          </cell>
          <cell r="J13">
            <v>4</v>
          </cell>
          <cell r="K13">
            <v>1.4568749999999999</v>
          </cell>
          <cell r="L13" t="str">
            <v>NOM</v>
          </cell>
          <cell r="M13" t="str">
            <v>BVL-2do. Nivel</v>
          </cell>
          <cell r="N13">
            <v>2003004</v>
          </cell>
        </row>
        <row r="14">
          <cell r="A14">
            <v>37712</v>
          </cell>
          <cell r="B14" t="str">
            <v>SOB</v>
          </cell>
          <cell r="C14">
            <v>38159</v>
          </cell>
          <cell r="D14">
            <v>8</v>
          </cell>
          <cell r="E14">
            <v>5.79E-2</v>
          </cell>
          <cell r="F14" t="str">
            <v>BVL</v>
          </cell>
          <cell r="G14">
            <v>2</v>
          </cell>
          <cell r="H14">
            <v>446</v>
          </cell>
          <cell r="I14">
            <v>2003</v>
          </cell>
          <cell r="J14">
            <v>4</v>
          </cell>
          <cell r="K14">
            <v>0.4632</v>
          </cell>
          <cell r="L14" t="str">
            <v>NOM</v>
          </cell>
          <cell r="M14" t="str">
            <v>BVL-2do. Nivel</v>
          </cell>
          <cell r="N14">
            <v>2003004</v>
          </cell>
        </row>
        <row r="15">
          <cell r="A15">
            <v>37712</v>
          </cell>
          <cell r="B15" t="str">
            <v>SOB</v>
          </cell>
          <cell r="C15">
            <v>38159</v>
          </cell>
          <cell r="D15">
            <v>3</v>
          </cell>
          <cell r="E15">
            <v>5.8000000000000003E-2</v>
          </cell>
          <cell r="F15" t="str">
            <v>BVL</v>
          </cell>
          <cell r="G15">
            <v>2</v>
          </cell>
          <cell r="H15">
            <v>446</v>
          </cell>
          <cell r="I15">
            <v>2003</v>
          </cell>
          <cell r="J15">
            <v>4</v>
          </cell>
          <cell r="K15">
            <v>0.17400000000000002</v>
          </cell>
          <cell r="L15" t="str">
            <v>NOM</v>
          </cell>
          <cell r="M15" t="str">
            <v>BVL-2do. Nivel</v>
          </cell>
          <cell r="N15">
            <v>2003004</v>
          </cell>
        </row>
        <row r="16">
          <cell r="A16">
            <v>37713</v>
          </cell>
          <cell r="B16" t="str">
            <v>SOB</v>
          </cell>
          <cell r="C16">
            <v>38159</v>
          </cell>
          <cell r="D16">
            <v>2</v>
          </cell>
          <cell r="E16">
            <v>5.7000000000000002E-2</v>
          </cell>
          <cell r="F16" t="str">
            <v>CIM</v>
          </cell>
          <cell r="G16">
            <v>1</v>
          </cell>
          <cell r="H16">
            <v>445</v>
          </cell>
          <cell r="I16">
            <v>2003</v>
          </cell>
          <cell r="J16">
            <v>4</v>
          </cell>
          <cell r="K16">
            <v>0.114</v>
          </cell>
          <cell r="L16" t="str">
            <v>NOM</v>
          </cell>
          <cell r="M16" t="str">
            <v>CIMD (1er. Nivel)</v>
          </cell>
          <cell r="N16">
            <v>2003004</v>
          </cell>
        </row>
        <row r="17">
          <cell r="A17">
            <v>37713</v>
          </cell>
          <cell r="B17" t="str">
            <v>SOB</v>
          </cell>
          <cell r="C17">
            <v>38159</v>
          </cell>
          <cell r="D17">
            <v>25</v>
          </cell>
          <cell r="E17">
            <v>5.79E-2</v>
          </cell>
          <cell r="F17" t="str">
            <v>CIM</v>
          </cell>
          <cell r="G17">
            <v>2</v>
          </cell>
          <cell r="H17">
            <v>445</v>
          </cell>
          <cell r="I17">
            <v>2003</v>
          </cell>
          <cell r="J17">
            <v>4</v>
          </cell>
          <cell r="K17">
            <v>1.4475</v>
          </cell>
          <cell r="L17" t="str">
            <v>NOM</v>
          </cell>
          <cell r="M17" t="str">
            <v xml:space="preserve">CIMD (2o. Nivel) </v>
          </cell>
          <cell r="N17">
            <v>2003004</v>
          </cell>
        </row>
        <row r="18">
          <cell r="A18">
            <v>37714</v>
          </cell>
          <cell r="B18" t="str">
            <v>SOB</v>
          </cell>
          <cell r="C18">
            <v>38004</v>
          </cell>
          <cell r="D18">
            <v>2</v>
          </cell>
          <cell r="E18">
            <v>5.0500000000000003E-2</v>
          </cell>
          <cell r="F18" t="str">
            <v>DAT</v>
          </cell>
          <cell r="G18">
            <v>0</v>
          </cell>
          <cell r="H18">
            <v>289</v>
          </cell>
          <cell r="I18">
            <v>2003</v>
          </cell>
          <cell r="J18">
            <v>4</v>
          </cell>
          <cell r="K18">
            <v>0.10100000000000001</v>
          </cell>
          <cell r="L18" t="str">
            <v>NOM</v>
          </cell>
          <cell r="M18" t="str">
            <v>DATATEC</v>
          </cell>
          <cell r="N18">
            <v>2003004</v>
          </cell>
        </row>
        <row r="19">
          <cell r="A19">
            <v>37714</v>
          </cell>
          <cell r="B19" t="str">
            <v>SOB</v>
          </cell>
          <cell r="C19">
            <v>37889</v>
          </cell>
          <cell r="D19">
            <v>2</v>
          </cell>
          <cell r="E19">
            <v>4.5999999999999999E-2</v>
          </cell>
          <cell r="F19" t="str">
            <v>DAT</v>
          </cell>
          <cell r="G19">
            <v>0</v>
          </cell>
          <cell r="H19">
            <v>174</v>
          </cell>
          <cell r="I19">
            <v>2003</v>
          </cell>
          <cell r="J19">
            <v>4</v>
          </cell>
          <cell r="K19">
            <v>9.1999999999999998E-2</v>
          </cell>
          <cell r="L19" t="str">
            <v>NOM</v>
          </cell>
          <cell r="M19" t="str">
            <v>DATATEC</v>
          </cell>
          <cell r="N19">
            <v>2003004</v>
          </cell>
        </row>
        <row r="20">
          <cell r="A20">
            <v>37714</v>
          </cell>
          <cell r="B20" t="str">
            <v>SOB</v>
          </cell>
          <cell r="C20">
            <v>38370</v>
          </cell>
          <cell r="D20">
            <v>2</v>
          </cell>
          <cell r="E20">
            <v>6.5000000000000002E-2</v>
          </cell>
          <cell r="F20" t="str">
            <v>DAT</v>
          </cell>
          <cell r="G20">
            <v>0</v>
          </cell>
          <cell r="H20">
            <v>655</v>
          </cell>
          <cell r="I20">
            <v>2003</v>
          </cell>
          <cell r="J20">
            <v>4</v>
          </cell>
          <cell r="K20">
            <v>0.13</v>
          </cell>
          <cell r="L20" t="str">
            <v>NOM</v>
          </cell>
          <cell r="M20" t="str">
            <v>DATATEC</v>
          </cell>
          <cell r="N20">
            <v>2003004</v>
          </cell>
        </row>
        <row r="21">
          <cell r="A21">
            <v>37714</v>
          </cell>
          <cell r="B21" t="str">
            <v>SOB</v>
          </cell>
          <cell r="C21">
            <v>38159</v>
          </cell>
          <cell r="D21">
            <v>1.5</v>
          </cell>
          <cell r="E21">
            <v>5.8200000000000002E-2</v>
          </cell>
          <cell r="F21" t="str">
            <v>BVL</v>
          </cell>
          <cell r="G21">
            <v>2</v>
          </cell>
          <cell r="H21">
            <v>444</v>
          </cell>
          <cell r="I21">
            <v>2003</v>
          </cell>
          <cell r="J21">
            <v>4</v>
          </cell>
          <cell r="K21">
            <v>8.7300000000000003E-2</v>
          </cell>
          <cell r="L21" t="str">
            <v>NOM</v>
          </cell>
          <cell r="M21" t="str">
            <v>BVL-2do. Nivel</v>
          </cell>
          <cell r="N21">
            <v>2003004</v>
          </cell>
        </row>
        <row r="22">
          <cell r="A22">
            <v>37714</v>
          </cell>
          <cell r="B22" t="str">
            <v>SOB</v>
          </cell>
          <cell r="C22">
            <v>38159</v>
          </cell>
          <cell r="D22">
            <v>1</v>
          </cell>
          <cell r="E22">
            <v>5.6500000000000002E-2</v>
          </cell>
          <cell r="F22" t="str">
            <v>BVL</v>
          </cell>
          <cell r="G22">
            <v>2</v>
          </cell>
          <cell r="H22">
            <v>444</v>
          </cell>
          <cell r="I22">
            <v>2003</v>
          </cell>
          <cell r="J22">
            <v>4</v>
          </cell>
          <cell r="K22">
            <v>5.6500000000000002E-2</v>
          </cell>
          <cell r="L22" t="str">
            <v>NOM</v>
          </cell>
          <cell r="M22" t="str">
            <v>BVL-2do. Nivel</v>
          </cell>
          <cell r="N22">
            <v>2003004</v>
          </cell>
        </row>
        <row r="23">
          <cell r="A23">
            <v>37714</v>
          </cell>
          <cell r="B23" t="str">
            <v>SOB</v>
          </cell>
          <cell r="C23">
            <v>38159</v>
          </cell>
          <cell r="D23">
            <v>7.25</v>
          </cell>
          <cell r="E23">
            <v>5.6800000000000003E-2</v>
          </cell>
          <cell r="F23" t="str">
            <v>BVL</v>
          </cell>
          <cell r="G23">
            <v>2</v>
          </cell>
          <cell r="H23">
            <v>444</v>
          </cell>
          <cell r="I23">
            <v>2003</v>
          </cell>
          <cell r="J23">
            <v>4</v>
          </cell>
          <cell r="K23">
            <v>0.4118</v>
          </cell>
          <cell r="L23" t="str">
            <v>NOM</v>
          </cell>
          <cell r="M23" t="str">
            <v>BVL-2do. Nivel</v>
          </cell>
          <cell r="N23">
            <v>2003004</v>
          </cell>
        </row>
        <row r="24">
          <cell r="A24">
            <v>37715</v>
          </cell>
          <cell r="B24" t="str">
            <v>SOB</v>
          </cell>
          <cell r="C24">
            <v>38159</v>
          </cell>
          <cell r="D24">
            <v>13</v>
          </cell>
          <cell r="E24">
            <v>5.6000000000000001E-2</v>
          </cell>
          <cell r="F24" t="str">
            <v>DAT</v>
          </cell>
          <cell r="G24">
            <v>0</v>
          </cell>
          <cell r="H24">
            <v>441</v>
          </cell>
          <cell r="I24">
            <v>2003</v>
          </cell>
          <cell r="J24">
            <v>4</v>
          </cell>
          <cell r="K24">
            <v>0.72799999999999998</v>
          </cell>
          <cell r="L24" t="str">
            <v>NOM</v>
          </cell>
          <cell r="M24" t="str">
            <v>DATATEC</v>
          </cell>
          <cell r="N24">
            <v>2003004</v>
          </cell>
        </row>
        <row r="25">
          <cell r="A25">
            <v>37715</v>
          </cell>
          <cell r="B25" t="str">
            <v>SOB</v>
          </cell>
          <cell r="C25">
            <v>38370</v>
          </cell>
          <cell r="D25">
            <v>4</v>
          </cell>
          <cell r="E25">
            <v>6.4500000000000002E-2</v>
          </cell>
          <cell r="F25" t="str">
            <v>DAT</v>
          </cell>
          <cell r="G25">
            <v>0</v>
          </cell>
          <cell r="H25">
            <v>652</v>
          </cell>
          <cell r="I25">
            <v>2003</v>
          </cell>
          <cell r="J25">
            <v>4</v>
          </cell>
          <cell r="K25">
            <v>0.25800000000000001</v>
          </cell>
          <cell r="L25" t="str">
            <v>NOM</v>
          </cell>
          <cell r="M25" t="str">
            <v>DATATEC</v>
          </cell>
          <cell r="N25">
            <v>2003004</v>
          </cell>
        </row>
        <row r="26">
          <cell r="A26">
            <v>37715</v>
          </cell>
          <cell r="B26" t="str">
            <v>SOB</v>
          </cell>
          <cell r="C26">
            <v>38004</v>
          </cell>
          <cell r="D26">
            <v>2</v>
          </cell>
          <cell r="E26">
            <v>0.05</v>
          </cell>
          <cell r="F26" t="str">
            <v>DAT</v>
          </cell>
          <cell r="G26">
            <v>0</v>
          </cell>
          <cell r="H26">
            <v>286</v>
          </cell>
          <cell r="I26">
            <v>2003</v>
          </cell>
          <cell r="J26">
            <v>4</v>
          </cell>
          <cell r="K26">
            <v>0.1</v>
          </cell>
          <cell r="L26" t="str">
            <v>NOM</v>
          </cell>
          <cell r="M26" t="str">
            <v>DATATEC</v>
          </cell>
          <cell r="N26">
            <v>2003004</v>
          </cell>
        </row>
        <row r="27">
          <cell r="A27">
            <v>37715</v>
          </cell>
          <cell r="B27" t="str">
            <v>SOB</v>
          </cell>
          <cell r="C27">
            <v>38159</v>
          </cell>
          <cell r="D27">
            <v>1</v>
          </cell>
          <cell r="E27">
            <v>5.6099999999999997E-2</v>
          </cell>
          <cell r="F27" t="str">
            <v>DAT</v>
          </cell>
          <cell r="G27">
            <v>0</v>
          </cell>
          <cell r="H27">
            <v>441</v>
          </cell>
          <cell r="I27">
            <v>2003</v>
          </cell>
          <cell r="J27">
            <v>4</v>
          </cell>
          <cell r="K27">
            <v>5.6099999999999997E-2</v>
          </cell>
          <cell r="L27" t="str">
            <v>NOM</v>
          </cell>
          <cell r="M27" t="str">
            <v>DATATEC</v>
          </cell>
          <cell r="N27">
            <v>2003004</v>
          </cell>
        </row>
        <row r="28">
          <cell r="A28">
            <v>37715</v>
          </cell>
          <cell r="B28" t="str">
            <v>SOB</v>
          </cell>
          <cell r="C28">
            <v>38159</v>
          </cell>
          <cell r="D28">
            <v>1</v>
          </cell>
          <cell r="E28">
            <v>5.6500000000000002E-2</v>
          </cell>
          <cell r="F28" t="str">
            <v>DAT</v>
          </cell>
          <cell r="G28">
            <v>0</v>
          </cell>
          <cell r="H28">
            <v>441</v>
          </cell>
          <cell r="I28">
            <v>2003</v>
          </cell>
          <cell r="J28">
            <v>4</v>
          </cell>
          <cell r="K28">
            <v>5.6500000000000002E-2</v>
          </cell>
          <cell r="L28" t="str">
            <v>NOM</v>
          </cell>
          <cell r="M28" t="str">
            <v>DATATEC</v>
          </cell>
          <cell r="N28">
            <v>2003004</v>
          </cell>
        </row>
        <row r="29">
          <cell r="A29">
            <v>37715</v>
          </cell>
          <cell r="B29" t="str">
            <v>SOB</v>
          </cell>
          <cell r="C29">
            <v>38159</v>
          </cell>
          <cell r="D29">
            <v>2</v>
          </cell>
          <cell r="E29">
            <v>5.6500000000000002E-2</v>
          </cell>
          <cell r="F29" t="str">
            <v>DAT</v>
          </cell>
          <cell r="G29">
            <v>0</v>
          </cell>
          <cell r="H29">
            <v>441</v>
          </cell>
          <cell r="I29">
            <v>2003</v>
          </cell>
          <cell r="J29">
            <v>4</v>
          </cell>
          <cell r="K29">
            <v>0.113</v>
          </cell>
          <cell r="L29" t="str">
            <v>NOM</v>
          </cell>
          <cell r="M29" t="str">
            <v>DATATEC</v>
          </cell>
          <cell r="N29">
            <v>2003004</v>
          </cell>
        </row>
        <row r="30">
          <cell r="A30">
            <v>37715</v>
          </cell>
          <cell r="B30" t="str">
            <v>SOB</v>
          </cell>
          <cell r="C30">
            <v>38159</v>
          </cell>
          <cell r="D30">
            <v>2</v>
          </cell>
          <cell r="E30">
            <v>5.6500000000000002E-2</v>
          </cell>
          <cell r="F30" t="str">
            <v>BVL</v>
          </cell>
          <cell r="G30">
            <v>2</v>
          </cell>
          <cell r="H30">
            <v>441</v>
          </cell>
          <cell r="I30">
            <v>2003</v>
          </cell>
          <cell r="J30">
            <v>4</v>
          </cell>
          <cell r="K30">
            <v>0.113</v>
          </cell>
          <cell r="L30" t="str">
            <v>NOM</v>
          </cell>
          <cell r="M30" t="str">
            <v>BVL-2do. Nivel</v>
          </cell>
          <cell r="N30">
            <v>2003004</v>
          </cell>
        </row>
        <row r="31">
          <cell r="A31">
            <v>37715</v>
          </cell>
          <cell r="B31" t="str">
            <v>SOB</v>
          </cell>
          <cell r="C31">
            <v>38159</v>
          </cell>
          <cell r="D31">
            <v>2</v>
          </cell>
          <cell r="E31">
            <v>5.6000000000000001E-2</v>
          </cell>
          <cell r="F31" t="str">
            <v>BVL</v>
          </cell>
          <cell r="G31">
            <v>2</v>
          </cell>
          <cell r="H31">
            <v>441</v>
          </cell>
          <cell r="I31">
            <v>2003</v>
          </cell>
          <cell r="J31">
            <v>4</v>
          </cell>
          <cell r="K31">
            <v>0.112</v>
          </cell>
          <cell r="L31" t="str">
            <v>NOM</v>
          </cell>
          <cell r="M31" t="str">
            <v>BVL-2do. Nivel</v>
          </cell>
          <cell r="N31">
            <v>2003004</v>
          </cell>
        </row>
        <row r="32">
          <cell r="A32">
            <v>37715</v>
          </cell>
          <cell r="B32" t="str">
            <v>SOB</v>
          </cell>
          <cell r="C32">
            <v>38370</v>
          </cell>
          <cell r="D32">
            <v>2</v>
          </cell>
          <cell r="E32">
            <v>6.4500000000000002E-2</v>
          </cell>
          <cell r="F32" t="str">
            <v>BVL</v>
          </cell>
          <cell r="G32">
            <v>2</v>
          </cell>
          <cell r="H32">
            <v>652</v>
          </cell>
          <cell r="I32">
            <v>2003</v>
          </cell>
          <cell r="J32">
            <v>4</v>
          </cell>
          <cell r="K32">
            <v>0.129</v>
          </cell>
          <cell r="L32" t="str">
            <v>NOM</v>
          </cell>
          <cell r="M32" t="str">
            <v>BVL-2do. Nivel</v>
          </cell>
          <cell r="N32">
            <v>2003004</v>
          </cell>
        </row>
        <row r="33">
          <cell r="A33">
            <v>37718</v>
          </cell>
          <cell r="B33" t="str">
            <v>SOB</v>
          </cell>
          <cell r="C33">
            <v>38370</v>
          </cell>
          <cell r="D33">
            <v>2</v>
          </cell>
          <cell r="E33">
            <v>6.5000000000000002E-2</v>
          </cell>
          <cell r="F33" t="str">
            <v>DAT</v>
          </cell>
          <cell r="G33">
            <v>0</v>
          </cell>
          <cell r="H33">
            <v>651</v>
          </cell>
          <cell r="I33">
            <v>2003</v>
          </cell>
          <cell r="J33">
            <v>4</v>
          </cell>
          <cell r="K33">
            <v>0.13</v>
          </cell>
          <cell r="L33" t="str">
            <v>NOM</v>
          </cell>
          <cell r="M33" t="str">
            <v>DATATEC</v>
          </cell>
          <cell r="N33">
            <v>2003004</v>
          </cell>
        </row>
        <row r="34">
          <cell r="A34">
            <v>37718</v>
          </cell>
          <cell r="B34" t="str">
            <v>SOB</v>
          </cell>
          <cell r="C34">
            <v>38004</v>
          </cell>
          <cell r="D34">
            <v>2</v>
          </cell>
          <cell r="E34">
            <v>5.0500000000000003E-2</v>
          </cell>
          <cell r="F34" t="str">
            <v>DAT</v>
          </cell>
          <cell r="G34">
            <v>0</v>
          </cell>
          <cell r="H34">
            <v>285</v>
          </cell>
          <cell r="I34">
            <v>2003</v>
          </cell>
          <cell r="J34">
            <v>4</v>
          </cell>
          <cell r="K34">
            <v>0.10100000000000001</v>
          </cell>
          <cell r="L34" t="str">
            <v>NOM</v>
          </cell>
          <cell r="M34" t="str">
            <v>DATATEC</v>
          </cell>
          <cell r="N34">
            <v>2003004</v>
          </cell>
        </row>
        <row r="35">
          <cell r="A35">
            <v>37718</v>
          </cell>
          <cell r="B35" t="str">
            <v>SOB</v>
          </cell>
          <cell r="C35">
            <v>38159</v>
          </cell>
          <cell r="D35">
            <v>10</v>
          </cell>
          <cell r="E35">
            <v>5.5300000000000002E-2</v>
          </cell>
          <cell r="F35" t="str">
            <v>BVL</v>
          </cell>
          <cell r="G35">
            <v>2</v>
          </cell>
          <cell r="H35">
            <v>440</v>
          </cell>
          <cell r="I35">
            <v>2003</v>
          </cell>
          <cell r="J35">
            <v>4</v>
          </cell>
          <cell r="K35">
            <v>0.55300000000000005</v>
          </cell>
          <cell r="L35" t="str">
            <v>NOM</v>
          </cell>
          <cell r="M35" t="str">
            <v>BVL-2do. Nivel</v>
          </cell>
          <cell r="N35">
            <v>2003004</v>
          </cell>
        </row>
        <row r="36">
          <cell r="A36">
            <v>37718</v>
          </cell>
          <cell r="B36" t="str">
            <v>SOB</v>
          </cell>
          <cell r="C36">
            <v>38370</v>
          </cell>
          <cell r="D36">
            <v>2</v>
          </cell>
          <cell r="E36">
            <v>6.5000000000000002E-2</v>
          </cell>
          <cell r="F36" t="str">
            <v>BVL</v>
          </cell>
          <cell r="G36">
            <v>2</v>
          </cell>
          <cell r="H36">
            <v>651</v>
          </cell>
          <cell r="I36">
            <v>2003</v>
          </cell>
          <cell r="J36">
            <v>4</v>
          </cell>
          <cell r="K36">
            <v>0.13</v>
          </cell>
          <cell r="L36" t="str">
            <v>NOM</v>
          </cell>
          <cell r="M36" t="str">
            <v>BVL-2do. Nivel</v>
          </cell>
          <cell r="N36">
            <v>2003004</v>
          </cell>
        </row>
        <row r="37">
          <cell r="A37">
            <v>37718</v>
          </cell>
          <cell r="B37" t="str">
            <v>SOB</v>
          </cell>
          <cell r="C37">
            <v>38370</v>
          </cell>
          <cell r="D37">
            <v>4</v>
          </cell>
          <cell r="E37">
            <v>6.4500000000000002E-2</v>
          </cell>
          <cell r="F37" t="str">
            <v>BVL</v>
          </cell>
          <cell r="G37">
            <v>2</v>
          </cell>
          <cell r="H37">
            <v>651</v>
          </cell>
          <cell r="I37">
            <v>2003</v>
          </cell>
          <cell r="J37">
            <v>4</v>
          </cell>
          <cell r="K37">
            <v>0.25800000000000001</v>
          </cell>
          <cell r="L37" t="str">
            <v>NOM</v>
          </cell>
          <cell r="M37" t="str">
            <v>BVL-2do. Nivel</v>
          </cell>
          <cell r="N37">
            <v>2003004</v>
          </cell>
        </row>
        <row r="38">
          <cell r="A38">
            <v>37719</v>
          </cell>
          <cell r="B38" t="str">
            <v>SOB</v>
          </cell>
          <cell r="C38">
            <v>38268</v>
          </cell>
          <cell r="D38">
            <v>5</v>
          </cell>
          <cell r="E38">
            <v>5.8534999999999997E-2</v>
          </cell>
          <cell r="F38" t="str">
            <v>CIM</v>
          </cell>
          <cell r="G38">
            <v>2</v>
          </cell>
          <cell r="H38">
            <v>548</v>
          </cell>
          <cell r="I38">
            <v>2003</v>
          </cell>
          <cell r="J38">
            <v>4</v>
          </cell>
          <cell r="K38">
            <v>0.29267499999999996</v>
          </cell>
          <cell r="L38" t="str">
            <v>NOM</v>
          </cell>
          <cell r="M38" t="str">
            <v xml:space="preserve">CIMD (2o. Nivel) </v>
          </cell>
          <cell r="N38">
            <v>2003004</v>
          </cell>
        </row>
        <row r="39">
          <cell r="A39">
            <v>37719</v>
          </cell>
          <cell r="B39" t="str">
            <v>SOB</v>
          </cell>
          <cell r="C39">
            <v>38268</v>
          </cell>
          <cell r="D39">
            <v>13</v>
          </cell>
          <cell r="E39">
            <v>5.8828999999999999E-2</v>
          </cell>
          <cell r="F39" t="str">
            <v>CIM</v>
          </cell>
          <cell r="G39">
            <v>2</v>
          </cell>
          <cell r="H39">
            <v>548</v>
          </cell>
          <cell r="I39">
            <v>2003</v>
          </cell>
          <cell r="J39">
            <v>4</v>
          </cell>
          <cell r="K39">
            <v>0.76477700000000004</v>
          </cell>
          <cell r="L39" t="str">
            <v>NOM</v>
          </cell>
          <cell r="M39" t="str">
            <v xml:space="preserve">CIMD (2o. Nivel) </v>
          </cell>
          <cell r="N39">
            <v>2003004</v>
          </cell>
        </row>
        <row r="40">
          <cell r="A40">
            <v>37719</v>
          </cell>
          <cell r="B40" t="str">
            <v>SOB</v>
          </cell>
          <cell r="C40">
            <v>38268</v>
          </cell>
          <cell r="D40">
            <v>2</v>
          </cell>
          <cell r="E40">
            <v>5.8299999999999998E-2</v>
          </cell>
          <cell r="F40" t="str">
            <v>DAT</v>
          </cell>
          <cell r="G40">
            <v>0</v>
          </cell>
          <cell r="H40">
            <v>548</v>
          </cell>
          <cell r="I40">
            <v>2003</v>
          </cell>
          <cell r="J40">
            <v>4</v>
          </cell>
          <cell r="K40">
            <v>0.1166</v>
          </cell>
          <cell r="L40" t="str">
            <v>NOM</v>
          </cell>
          <cell r="M40" t="str">
            <v>DATATEC</v>
          </cell>
          <cell r="N40">
            <v>2003004</v>
          </cell>
        </row>
        <row r="41">
          <cell r="A41">
            <v>37719</v>
          </cell>
          <cell r="B41" t="str">
            <v>SOB</v>
          </cell>
          <cell r="C41">
            <v>38268</v>
          </cell>
          <cell r="D41">
            <v>3</v>
          </cell>
          <cell r="E41">
            <v>5.8299999999999998E-2</v>
          </cell>
          <cell r="F41" t="str">
            <v>BVL</v>
          </cell>
          <cell r="G41">
            <v>2</v>
          </cell>
          <cell r="H41">
            <v>548</v>
          </cell>
          <cell r="I41">
            <v>2003</v>
          </cell>
          <cell r="J41">
            <v>4</v>
          </cell>
          <cell r="K41">
            <v>0.1749</v>
          </cell>
          <cell r="L41" t="str">
            <v>NOM</v>
          </cell>
          <cell r="M41" t="str">
            <v>BVL-2do. Nivel</v>
          </cell>
          <cell r="N41">
            <v>2003004</v>
          </cell>
        </row>
        <row r="42">
          <cell r="A42">
            <v>37719</v>
          </cell>
          <cell r="B42" t="str">
            <v>SOB</v>
          </cell>
          <cell r="C42">
            <v>38268</v>
          </cell>
          <cell r="D42">
            <v>5</v>
          </cell>
          <cell r="E42">
            <v>5.8500000000000003E-2</v>
          </cell>
          <cell r="F42" t="str">
            <v>BVL</v>
          </cell>
          <cell r="G42">
            <v>2</v>
          </cell>
          <cell r="H42">
            <v>548</v>
          </cell>
          <cell r="I42">
            <v>2003</v>
          </cell>
          <cell r="J42">
            <v>4</v>
          </cell>
          <cell r="K42">
            <v>0.29250000000000004</v>
          </cell>
          <cell r="L42" t="str">
            <v>NOM</v>
          </cell>
          <cell r="M42" t="str">
            <v>BVL-2do. Nivel</v>
          </cell>
          <cell r="N42">
            <v>2003004</v>
          </cell>
        </row>
        <row r="43">
          <cell r="A43">
            <v>37719</v>
          </cell>
          <cell r="B43" t="str">
            <v>SOB</v>
          </cell>
          <cell r="C43">
            <v>38370</v>
          </cell>
          <cell r="D43">
            <v>5</v>
          </cell>
          <cell r="E43">
            <v>6.4000000000000001E-2</v>
          </cell>
          <cell r="F43" t="str">
            <v>BVL</v>
          </cell>
          <cell r="G43">
            <v>2</v>
          </cell>
          <cell r="H43">
            <v>650</v>
          </cell>
          <cell r="I43">
            <v>2003</v>
          </cell>
          <cell r="J43">
            <v>4</v>
          </cell>
          <cell r="K43">
            <v>0.32</v>
          </cell>
          <cell r="L43" t="str">
            <v>NOM</v>
          </cell>
          <cell r="M43" t="str">
            <v>BVL-2do. Nivel</v>
          </cell>
          <cell r="N43">
            <v>2003004</v>
          </cell>
        </row>
        <row r="44">
          <cell r="A44">
            <v>37720</v>
          </cell>
          <cell r="B44" t="str">
            <v>SOB</v>
          </cell>
          <cell r="C44">
            <v>38268</v>
          </cell>
          <cell r="D44">
            <v>5</v>
          </cell>
          <cell r="E44">
            <v>5.8874999999999997E-2</v>
          </cell>
          <cell r="F44" t="str">
            <v>CIM</v>
          </cell>
          <cell r="G44">
            <v>2</v>
          </cell>
          <cell r="H44">
            <v>547</v>
          </cell>
          <cell r="I44">
            <v>2003</v>
          </cell>
          <cell r="J44">
            <v>4</v>
          </cell>
          <cell r="K44">
            <v>0.294375</v>
          </cell>
          <cell r="L44" t="str">
            <v>NOM</v>
          </cell>
          <cell r="M44" t="str">
            <v xml:space="preserve">CIMD (2o. Nivel) </v>
          </cell>
          <cell r="N44">
            <v>2003004</v>
          </cell>
        </row>
        <row r="45">
          <cell r="A45">
            <v>37720</v>
          </cell>
          <cell r="B45" t="str">
            <v>SOB</v>
          </cell>
          <cell r="C45">
            <v>38268</v>
          </cell>
          <cell r="D45">
            <v>4</v>
          </cell>
          <cell r="E45">
            <v>5.8000000000000003E-2</v>
          </cell>
          <cell r="F45" t="str">
            <v>DAT</v>
          </cell>
          <cell r="G45">
            <v>0</v>
          </cell>
          <cell r="H45">
            <v>547</v>
          </cell>
          <cell r="I45">
            <v>2003</v>
          </cell>
          <cell r="J45">
            <v>4</v>
          </cell>
          <cell r="K45">
            <v>0.23200000000000001</v>
          </cell>
          <cell r="L45" t="str">
            <v>NOM</v>
          </cell>
          <cell r="M45" t="str">
            <v>DATATEC</v>
          </cell>
          <cell r="N45">
            <v>2003004</v>
          </cell>
        </row>
        <row r="46">
          <cell r="A46">
            <v>37720</v>
          </cell>
          <cell r="B46" t="str">
            <v>SOB</v>
          </cell>
          <cell r="C46">
            <v>38159</v>
          </cell>
          <cell r="D46">
            <v>1</v>
          </cell>
          <cell r="E46">
            <v>5.5500000000000001E-2</v>
          </cell>
          <cell r="F46" t="str">
            <v>DAT</v>
          </cell>
          <cell r="G46">
            <v>0</v>
          </cell>
          <cell r="H46">
            <v>438</v>
          </cell>
          <cell r="I46">
            <v>2003</v>
          </cell>
          <cell r="J46">
            <v>4</v>
          </cell>
          <cell r="K46">
            <v>5.5500000000000001E-2</v>
          </cell>
          <cell r="L46" t="str">
            <v>NOM</v>
          </cell>
          <cell r="M46" t="str">
            <v>DATATEC</v>
          </cell>
          <cell r="N46">
            <v>2003004</v>
          </cell>
        </row>
        <row r="47">
          <cell r="A47">
            <v>37720</v>
          </cell>
          <cell r="B47" t="str">
            <v>SOB</v>
          </cell>
          <cell r="C47">
            <v>37889</v>
          </cell>
          <cell r="D47">
            <v>2</v>
          </cell>
          <cell r="E47">
            <v>4.5999999999999999E-2</v>
          </cell>
          <cell r="F47" t="str">
            <v>DAT</v>
          </cell>
          <cell r="G47">
            <v>0</v>
          </cell>
          <cell r="H47">
            <v>168</v>
          </cell>
          <cell r="I47">
            <v>2003</v>
          </cell>
          <cell r="J47">
            <v>4</v>
          </cell>
          <cell r="K47">
            <v>9.1999999999999998E-2</v>
          </cell>
          <cell r="L47" t="str">
            <v>NOM</v>
          </cell>
          <cell r="M47" t="str">
            <v>DATATEC</v>
          </cell>
          <cell r="N47">
            <v>2003004</v>
          </cell>
        </row>
        <row r="48">
          <cell r="A48">
            <v>37720</v>
          </cell>
          <cell r="B48" t="str">
            <v>SOB</v>
          </cell>
          <cell r="C48">
            <v>38370</v>
          </cell>
          <cell r="D48">
            <v>1</v>
          </cell>
          <cell r="E48">
            <v>6.3E-2</v>
          </cell>
          <cell r="F48" t="str">
            <v>BVL</v>
          </cell>
          <cell r="G48">
            <v>2</v>
          </cell>
          <cell r="H48">
            <v>649</v>
          </cell>
          <cell r="I48">
            <v>2003</v>
          </cell>
          <cell r="J48">
            <v>4</v>
          </cell>
          <cell r="K48">
            <v>6.3E-2</v>
          </cell>
          <cell r="L48" t="str">
            <v>NOM</v>
          </cell>
          <cell r="M48" t="str">
            <v>BVL-2do. Nivel</v>
          </cell>
          <cell r="N48">
            <v>2003004</v>
          </cell>
        </row>
        <row r="49">
          <cell r="A49">
            <v>37720</v>
          </cell>
          <cell r="B49" t="str">
            <v>SOB</v>
          </cell>
          <cell r="C49">
            <v>38268</v>
          </cell>
          <cell r="D49">
            <v>36</v>
          </cell>
          <cell r="E49">
            <v>5.8799999999999998E-2</v>
          </cell>
          <cell r="F49" t="str">
            <v>BVL</v>
          </cell>
          <cell r="G49">
            <v>2</v>
          </cell>
          <cell r="H49">
            <v>547</v>
          </cell>
          <cell r="I49">
            <v>2003</v>
          </cell>
          <cell r="J49">
            <v>4</v>
          </cell>
          <cell r="K49">
            <v>2.1168</v>
          </cell>
          <cell r="L49" t="str">
            <v>NOM</v>
          </cell>
          <cell r="M49" t="str">
            <v>BVL-2do. Nivel</v>
          </cell>
          <cell r="N49">
            <v>2003004</v>
          </cell>
        </row>
        <row r="50">
          <cell r="A50">
            <v>37720</v>
          </cell>
          <cell r="B50" t="str">
            <v>SOB</v>
          </cell>
          <cell r="C50">
            <v>38268</v>
          </cell>
          <cell r="D50">
            <v>1</v>
          </cell>
          <cell r="E50">
            <v>5.7799999999999997E-2</v>
          </cell>
          <cell r="F50" t="str">
            <v>BVL</v>
          </cell>
          <cell r="G50">
            <v>2</v>
          </cell>
          <cell r="H50">
            <v>547</v>
          </cell>
          <cell r="I50">
            <v>2003</v>
          </cell>
          <cell r="J50">
            <v>4</v>
          </cell>
          <cell r="K50">
            <v>5.7799999999999997E-2</v>
          </cell>
          <cell r="L50" t="str">
            <v>NOM</v>
          </cell>
          <cell r="M50" t="str">
            <v>BVL-2do. Nivel</v>
          </cell>
          <cell r="N50">
            <v>2003004</v>
          </cell>
        </row>
        <row r="51">
          <cell r="A51">
            <v>37721</v>
          </cell>
          <cell r="B51" t="str">
            <v>SOB</v>
          </cell>
          <cell r="C51">
            <v>38268</v>
          </cell>
          <cell r="D51">
            <v>7</v>
          </cell>
          <cell r="E51">
            <v>5.8000000000000003E-2</v>
          </cell>
          <cell r="F51" t="str">
            <v>DAT</v>
          </cell>
          <cell r="G51">
            <v>0</v>
          </cell>
          <cell r="H51">
            <v>546</v>
          </cell>
          <cell r="I51">
            <v>2003</v>
          </cell>
          <cell r="J51">
            <v>4</v>
          </cell>
          <cell r="K51">
            <v>0.40600000000000003</v>
          </cell>
          <cell r="L51" t="str">
            <v>NOM</v>
          </cell>
          <cell r="M51" t="str">
            <v>DATATEC</v>
          </cell>
          <cell r="N51">
            <v>2003004</v>
          </cell>
        </row>
        <row r="52">
          <cell r="A52">
            <v>37721</v>
          </cell>
          <cell r="B52" t="str">
            <v>SOB</v>
          </cell>
          <cell r="C52">
            <v>38370</v>
          </cell>
          <cell r="D52">
            <v>1</v>
          </cell>
          <cell r="E52">
            <v>6.3500000000000001E-2</v>
          </cell>
          <cell r="F52" t="str">
            <v>DAT</v>
          </cell>
          <cell r="G52">
            <v>0</v>
          </cell>
          <cell r="H52">
            <v>648</v>
          </cell>
          <cell r="I52">
            <v>2003</v>
          </cell>
          <cell r="J52">
            <v>4</v>
          </cell>
          <cell r="K52">
            <v>6.3500000000000001E-2</v>
          </cell>
          <cell r="L52" t="str">
            <v>NOM</v>
          </cell>
          <cell r="M52" t="str">
            <v>DATATEC</v>
          </cell>
          <cell r="N52">
            <v>2003004</v>
          </cell>
        </row>
        <row r="53">
          <cell r="A53">
            <v>37722</v>
          </cell>
          <cell r="B53" t="str">
            <v>SOB</v>
          </cell>
          <cell r="C53">
            <v>37889</v>
          </cell>
          <cell r="D53">
            <v>4</v>
          </cell>
          <cell r="E53">
            <v>4.5499999999999999E-2</v>
          </cell>
          <cell r="F53" t="str">
            <v>DAT</v>
          </cell>
          <cell r="G53">
            <v>0</v>
          </cell>
          <cell r="H53">
            <v>164</v>
          </cell>
          <cell r="I53">
            <v>2003</v>
          </cell>
          <cell r="J53">
            <v>4</v>
          </cell>
          <cell r="K53">
            <v>0.182</v>
          </cell>
          <cell r="L53" t="str">
            <v>NOM</v>
          </cell>
          <cell r="M53" t="str">
            <v>DATATEC</v>
          </cell>
          <cell r="N53">
            <v>2003004</v>
          </cell>
        </row>
        <row r="54">
          <cell r="A54">
            <v>37722</v>
          </cell>
          <cell r="B54" t="str">
            <v>SOB</v>
          </cell>
          <cell r="C54">
            <v>38370</v>
          </cell>
          <cell r="D54">
            <v>3</v>
          </cell>
          <cell r="E54">
            <v>6.25E-2</v>
          </cell>
          <cell r="F54" t="str">
            <v>DAT</v>
          </cell>
          <cell r="G54">
            <v>0</v>
          </cell>
          <cell r="H54">
            <v>645</v>
          </cell>
          <cell r="I54">
            <v>2003</v>
          </cell>
          <cell r="J54">
            <v>4</v>
          </cell>
          <cell r="K54">
            <v>0.1875</v>
          </cell>
          <cell r="L54" t="str">
            <v>NOM</v>
          </cell>
          <cell r="M54" t="str">
            <v>DATATEC</v>
          </cell>
          <cell r="N54">
            <v>2003004</v>
          </cell>
        </row>
        <row r="55">
          <cell r="A55">
            <v>37722</v>
          </cell>
          <cell r="B55" t="str">
            <v>SOB</v>
          </cell>
          <cell r="C55">
            <v>38268</v>
          </cell>
          <cell r="D55">
            <v>1</v>
          </cell>
          <cell r="E55">
            <v>5.8000000000000003E-2</v>
          </cell>
          <cell r="F55" t="str">
            <v>DAT</v>
          </cell>
          <cell r="G55">
            <v>0</v>
          </cell>
          <cell r="H55">
            <v>543</v>
          </cell>
          <cell r="I55">
            <v>2003</v>
          </cell>
          <cell r="J55">
            <v>4</v>
          </cell>
          <cell r="K55">
            <v>5.8000000000000003E-2</v>
          </cell>
          <cell r="L55" t="str">
            <v>NOM</v>
          </cell>
          <cell r="M55" t="str">
            <v>DATATEC</v>
          </cell>
          <cell r="N55">
            <v>2003004</v>
          </cell>
        </row>
        <row r="56">
          <cell r="A56">
            <v>37722</v>
          </cell>
          <cell r="B56" t="str">
            <v>SOB</v>
          </cell>
          <cell r="C56">
            <v>38004</v>
          </cell>
          <cell r="D56">
            <v>2</v>
          </cell>
          <cell r="E56">
            <v>0.05</v>
          </cell>
          <cell r="F56" t="str">
            <v>DAT</v>
          </cell>
          <cell r="G56">
            <v>0</v>
          </cell>
          <cell r="H56">
            <v>279</v>
          </cell>
          <cell r="I56">
            <v>2003</v>
          </cell>
          <cell r="J56">
            <v>4</v>
          </cell>
          <cell r="K56">
            <v>0.1</v>
          </cell>
          <cell r="L56" t="str">
            <v>NOM</v>
          </cell>
          <cell r="M56" t="str">
            <v>DATATEC</v>
          </cell>
          <cell r="N56">
            <v>2003004</v>
          </cell>
        </row>
        <row r="57">
          <cell r="A57">
            <v>37722</v>
          </cell>
          <cell r="B57" t="str">
            <v>SOB</v>
          </cell>
          <cell r="C57">
            <v>38159</v>
          </cell>
          <cell r="D57">
            <v>2</v>
          </cell>
          <cell r="E57">
            <v>5.6000000000000001E-2</v>
          </cell>
          <cell r="F57" t="str">
            <v>DAT</v>
          </cell>
          <cell r="G57">
            <v>0</v>
          </cell>
          <cell r="H57">
            <v>434</v>
          </cell>
          <cell r="I57">
            <v>2003</v>
          </cell>
          <cell r="J57">
            <v>4</v>
          </cell>
          <cell r="K57">
            <v>0.112</v>
          </cell>
          <cell r="L57" t="str">
            <v>NOM</v>
          </cell>
          <cell r="M57" t="str">
            <v>DATATEC</v>
          </cell>
          <cell r="N57">
            <v>2003004</v>
          </cell>
        </row>
        <row r="58">
          <cell r="A58">
            <v>37722</v>
          </cell>
          <cell r="B58" t="str">
            <v>SOB</v>
          </cell>
          <cell r="C58">
            <v>38159</v>
          </cell>
          <cell r="D58">
            <v>1</v>
          </cell>
          <cell r="E58">
            <v>5.5800000000000002E-2</v>
          </cell>
          <cell r="F58" t="str">
            <v>BVL</v>
          </cell>
          <cell r="G58">
            <v>2</v>
          </cell>
          <cell r="H58">
            <v>434</v>
          </cell>
          <cell r="I58">
            <v>2003</v>
          </cell>
          <cell r="J58">
            <v>4</v>
          </cell>
          <cell r="K58">
            <v>5.5800000000000002E-2</v>
          </cell>
          <cell r="L58" t="str">
            <v>NOM</v>
          </cell>
          <cell r="M58" t="str">
            <v>BVL-2do. Nivel</v>
          </cell>
          <cell r="N58">
            <v>2003004</v>
          </cell>
        </row>
        <row r="59">
          <cell r="A59">
            <v>37725</v>
          </cell>
          <cell r="B59" t="str">
            <v>SOB</v>
          </cell>
          <cell r="C59">
            <v>38268</v>
          </cell>
          <cell r="D59">
            <v>0.5</v>
          </cell>
          <cell r="E59">
            <v>5.8349999999999999E-2</v>
          </cell>
          <cell r="F59" t="str">
            <v>CIM</v>
          </cell>
          <cell r="G59">
            <v>2</v>
          </cell>
          <cell r="H59">
            <v>542</v>
          </cell>
          <cell r="I59">
            <v>2003</v>
          </cell>
          <cell r="J59">
            <v>4</v>
          </cell>
          <cell r="K59">
            <v>2.9175E-2</v>
          </cell>
          <cell r="L59" t="str">
            <v>NOM</v>
          </cell>
          <cell r="M59" t="str">
            <v xml:space="preserve">CIMD (2o. Nivel) </v>
          </cell>
          <cell r="N59">
            <v>2003004</v>
          </cell>
        </row>
        <row r="60">
          <cell r="A60">
            <v>37726</v>
          </cell>
          <cell r="B60" t="str">
            <v>SOB</v>
          </cell>
          <cell r="C60">
            <v>37889</v>
          </cell>
          <cell r="D60">
            <v>8</v>
          </cell>
          <cell r="E60">
            <v>4.5900000000000003E-2</v>
          </cell>
          <cell r="F60" t="str">
            <v>CIM</v>
          </cell>
          <cell r="G60">
            <v>2</v>
          </cell>
          <cell r="H60">
            <v>162</v>
          </cell>
          <cell r="I60">
            <v>2003</v>
          </cell>
          <cell r="J60">
            <v>4</v>
          </cell>
          <cell r="K60">
            <v>0.36720000000000003</v>
          </cell>
          <cell r="L60" t="str">
            <v>NOM</v>
          </cell>
          <cell r="M60" t="str">
            <v xml:space="preserve">CIMD (2o. Nivel) </v>
          </cell>
          <cell r="N60">
            <v>2003004</v>
          </cell>
        </row>
        <row r="61">
          <cell r="A61">
            <v>37726</v>
          </cell>
          <cell r="B61" t="str">
            <v>SOB</v>
          </cell>
          <cell r="C61">
            <v>38004</v>
          </cell>
          <cell r="D61">
            <v>2</v>
          </cell>
          <cell r="E61">
            <v>4.9500000000000002E-2</v>
          </cell>
          <cell r="F61" t="str">
            <v>DAT</v>
          </cell>
          <cell r="G61">
            <v>0</v>
          </cell>
          <cell r="H61">
            <v>277</v>
          </cell>
          <cell r="I61">
            <v>2003</v>
          </cell>
          <cell r="J61">
            <v>4</v>
          </cell>
          <cell r="K61">
            <v>9.9000000000000005E-2</v>
          </cell>
          <cell r="L61" t="str">
            <v>NOM</v>
          </cell>
          <cell r="M61" t="str">
            <v>DATATEC</v>
          </cell>
          <cell r="N61">
            <v>2003004</v>
          </cell>
        </row>
        <row r="62">
          <cell r="A62">
            <v>37726</v>
          </cell>
          <cell r="B62" t="str">
            <v>SOB</v>
          </cell>
          <cell r="C62">
            <v>38268</v>
          </cell>
          <cell r="D62">
            <v>5</v>
          </cell>
          <cell r="E62">
            <v>5.8000000000000003E-2</v>
          </cell>
          <cell r="F62" t="str">
            <v>DAT</v>
          </cell>
          <cell r="G62">
            <v>0</v>
          </cell>
          <cell r="H62">
            <v>541</v>
          </cell>
          <cell r="I62">
            <v>2003</v>
          </cell>
          <cell r="J62">
            <v>4</v>
          </cell>
          <cell r="K62">
            <v>0.29000000000000004</v>
          </cell>
          <cell r="L62" t="str">
            <v>NOM</v>
          </cell>
          <cell r="M62" t="str">
            <v>DATATEC</v>
          </cell>
          <cell r="N62">
            <v>2003004</v>
          </cell>
        </row>
        <row r="63">
          <cell r="A63">
            <v>37726</v>
          </cell>
          <cell r="B63" t="str">
            <v>SOB</v>
          </cell>
          <cell r="C63">
            <v>38004</v>
          </cell>
          <cell r="D63">
            <v>5</v>
          </cell>
          <cell r="E63">
            <v>4.999E-2</v>
          </cell>
          <cell r="F63" t="str">
            <v>BVL</v>
          </cell>
          <cell r="G63">
            <v>2</v>
          </cell>
          <cell r="H63">
            <v>277</v>
          </cell>
          <cell r="I63">
            <v>2003</v>
          </cell>
          <cell r="J63">
            <v>4</v>
          </cell>
          <cell r="K63">
            <v>0.24995000000000001</v>
          </cell>
          <cell r="L63" t="str">
            <v>NOM</v>
          </cell>
          <cell r="M63" t="str">
            <v>BVL-2do. Nivel</v>
          </cell>
          <cell r="N63">
            <v>2003004</v>
          </cell>
        </row>
        <row r="64">
          <cell r="A64">
            <v>37727</v>
          </cell>
          <cell r="B64" t="str">
            <v>SOB</v>
          </cell>
          <cell r="C64">
            <v>38268</v>
          </cell>
          <cell r="D64">
            <v>1</v>
          </cell>
          <cell r="E64">
            <v>5.8000000000000003E-2</v>
          </cell>
          <cell r="F64" t="str">
            <v>DAT</v>
          </cell>
          <cell r="G64">
            <v>0</v>
          </cell>
          <cell r="H64">
            <v>540</v>
          </cell>
          <cell r="I64">
            <v>2003</v>
          </cell>
          <cell r="J64">
            <v>4</v>
          </cell>
          <cell r="K64">
            <v>5.8000000000000003E-2</v>
          </cell>
          <cell r="L64" t="str">
            <v>NOM</v>
          </cell>
          <cell r="M64" t="str">
            <v>DATATEC</v>
          </cell>
          <cell r="N64">
            <v>2003004</v>
          </cell>
        </row>
        <row r="65">
          <cell r="A65">
            <v>37732</v>
          </cell>
          <cell r="B65" t="str">
            <v>SOB</v>
          </cell>
          <cell r="C65">
            <v>38268</v>
          </cell>
          <cell r="D65">
            <v>1</v>
          </cell>
          <cell r="E65">
            <v>5.8000000000000003E-2</v>
          </cell>
          <cell r="F65" t="str">
            <v>DAT</v>
          </cell>
          <cell r="G65">
            <v>0</v>
          </cell>
          <cell r="H65">
            <v>535</v>
          </cell>
          <cell r="I65">
            <v>2003</v>
          </cell>
          <cell r="J65">
            <v>4</v>
          </cell>
          <cell r="K65">
            <v>5.8000000000000003E-2</v>
          </cell>
          <cell r="L65" t="str">
            <v>NOM</v>
          </cell>
          <cell r="M65" t="str">
            <v>DATATEC</v>
          </cell>
          <cell r="N65">
            <v>2003004</v>
          </cell>
        </row>
        <row r="66">
          <cell r="A66">
            <v>37732</v>
          </cell>
          <cell r="B66" t="str">
            <v>SOB</v>
          </cell>
          <cell r="C66">
            <v>38370</v>
          </cell>
          <cell r="D66">
            <v>1</v>
          </cell>
          <cell r="E66">
            <v>6.3E-2</v>
          </cell>
          <cell r="F66" t="str">
            <v>DAT</v>
          </cell>
          <cell r="G66">
            <v>0</v>
          </cell>
          <cell r="H66">
            <v>637</v>
          </cell>
          <cell r="I66">
            <v>2003</v>
          </cell>
          <cell r="J66">
            <v>4</v>
          </cell>
          <cell r="K66">
            <v>6.3E-2</v>
          </cell>
          <cell r="L66" t="str">
            <v>NOM</v>
          </cell>
          <cell r="M66" t="str">
            <v>DATATEC</v>
          </cell>
          <cell r="N66">
            <v>2003004</v>
          </cell>
        </row>
        <row r="67">
          <cell r="A67">
            <v>37733</v>
          </cell>
          <cell r="B67" t="str">
            <v>SOB</v>
          </cell>
          <cell r="C67">
            <v>38004</v>
          </cell>
          <cell r="D67">
            <v>2</v>
          </cell>
          <cell r="E67">
            <v>4.8500000000000001E-2</v>
          </cell>
          <cell r="F67" t="str">
            <v>DAT</v>
          </cell>
          <cell r="G67">
            <v>0</v>
          </cell>
          <cell r="H67">
            <v>270</v>
          </cell>
          <cell r="I67">
            <v>2003</v>
          </cell>
          <cell r="J67">
            <v>4</v>
          </cell>
          <cell r="K67">
            <v>9.7000000000000003E-2</v>
          </cell>
          <cell r="L67" t="str">
            <v>NOM</v>
          </cell>
          <cell r="M67" t="str">
            <v>DATATEC</v>
          </cell>
          <cell r="N67">
            <v>2003004</v>
          </cell>
        </row>
        <row r="68">
          <cell r="A68">
            <v>37733</v>
          </cell>
          <cell r="B68" t="str">
            <v>SOB</v>
          </cell>
          <cell r="C68">
            <v>38159</v>
          </cell>
          <cell r="D68">
            <v>11</v>
          </cell>
          <cell r="E68">
            <v>5.5E-2</v>
          </cell>
          <cell r="F68" t="str">
            <v>DAT</v>
          </cell>
          <cell r="G68">
            <v>0</v>
          </cell>
          <cell r="H68">
            <v>425</v>
          </cell>
          <cell r="I68">
            <v>2003</v>
          </cell>
          <cell r="J68">
            <v>4</v>
          </cell>
          <cell r="K68">
            <v>0.60499999999999998</v>
          </cell>
          <cell r="L68" t="str">
            <v>NOM</v>
          </cell>
          <cell r="M68" t="str">
            <v>DATATEC</v>
          </cell>
          <cell r="N68">
            <v>2003004</v>
          </cell>
        </row>
        <row r="69">
          <cell r="A69">
            <v>37733</v>
          </cell>
          <cell r="B69" t="str">
            <v>SOB</v>
          </cell>
          <cell r="C69">
            <v>38268</v>
          </cell>
          <cell r="D69">
            <v>2</v>
          </cell>
          <cell r="E69">
            <v>5.7500000000000002E-2</v>
          </cell>
          <cell r="F69" t="str">
            <v>DAT</v>
          </cell>
          <cell r="G69">
            <v>0</v>
          </cell>
          <cell r="H69">
            <v>534</v>
          </cell>
          <cell r="I69">
            <v>2003</v>
          </cell>
          <cell r="J69">
            <v>4</v>
          </cell>
          <cell r="K69">
            <v>0.115</v>
          </cell>
          <cell r="L69" t="str">
            <v>NOM</v>
          </cell>
          <cell r="M69" t="str">
            <v>DATATEC</v>
          </cell>
          <cell r="N69">
            <v>2003004</v>
          </cell>
        </row>
        <row r="70">
          <cell r="A70">
            <v>37733</v>
          </cell>
          <cell r="B70" t="str">
            <v>SOB</v>
          </cell>
          <cell r="C70">
            <v>38268</v>
          </cell>
          <cell r="D70">
            <v>2</v>
          </cell>
          <cell r="E70">
            <v>5.8000000000000003E-2</v>
          </cell>
          <cell r="F70" t="str">
            <v>DAT</v>
          </cell>
          <cell r="G70">
            <v>0</v>
          </cell>
          <cell r="H70">
            <v>534</v>
          </cell>
          <cell r="I70">
            <v>2003</v>
          </cell>
          <cell r="J70">
            <v>4</v>
          </cell>
          <cell r="K70">
            <v>0.11600000000000001</v>
          </cell>
          <cell r="L70" t="str">
            <v>NOM</v>
          </cell>
          <cell r="M70" t="str">
            <v>DATATEC</v>
          </cell>
          <cell r="N70">
            <v>2003004</v>
          </cell>
        </row>
        <row r="71">
          <cell r="A71">
            <v>37733</v>
          </cell>
          <cell r="B71" t="str">
            <v>SOB</v>
          </cell>
          <cell r="C71">
            <v>38370</v>
          </cell>
          <cell r="D71">
            <v>1</v>
          </cell>
          <cell r="E71">
            <v>6.25E-2</v>
          </cell>
          <cell r="F71" t="str">
            <v>DAT</v>
          </cell>
          <cell r="G71">
            <v>0</v>
          </cell>
          <cell r="H71">
            <v>636</v>
          </cell>
          <cell r="I71">
            <v>2003</v>
          </cell>
          <cell r="J71">
            <v>4</v>
          </cell>
          <cell r="K71">
            <v>6.25E-2</v>
          </cell>
          <cell r="L71" t="str">
            <v>NOM</v>
          </cell>
          <cell r="M71" t="str">
            <v>DATATEC</v>
          </cell>
          <cell r="N71">
            <v>2003004</v>
          </cell>
        </row>
        <row r="72">
          <cell r="A72">
            <v>37733</v>
          </cell>
          <cell r="B72" t="str">
            <v>SOB</v>
          </cell>
          <cell r="C72">
            <v>38370</v>
          </cell>
          <cell r="D72">
            <v>2</v>
          </cell>
          <cell r="E72">
            <v>6.3E-2</v>
          </cell>
          <cell r="F72" t="str">
            <v>DAT</v>
          </cell>
          <cell r="G72">
            <v>0</v>
          </cell>
          <cell r="H72">
            <v>636</v>
          </cell>
          <cell r="I72">
            <v>2003</v>
          </cell>
          <cell r="J72">
            <v>4</v>
          </cell>
          <cell r="K72">
            <v>0.126</v>
          </cell>
          <cell r="L72" t="str">
            <v>NOM</v>
          </cell>
          <cell r="M72" t="str">
            <v>DATATEC</v>
          </cell>
          <cell r="N72">
            <v>2003004</v>
          </cell>
        </row>
        <row r="73">
          <cell r="A73">
            <v>37733</v>
          </cell>
          <cell r="B73" t="str">
            <v>SOB</v>
          </cell>
          <cell r="C73">
            <v>38004</v>
          </cell>
          <cell r="D73">
            <v>1</v>
          </cell>
          <cell r="E73">
            <v>4.8000000000000001E-2</v>
          </cell>
          <cell r="F73" t="str">
            <v>BVL</v>
          </cell>
          <cell r="G73">
            <v>2</v>
          </cell>
          <cell r="H73">
            <v>270</v>
          </cell>
          <cell r="I73">
            <v>2003</v>
          </cell>
          <cell r="J73">
            <v>4</v>
          </cell>
          <cell r="K73">
            <v>4.8000000000000001E-2</v>
          </cell>
          <cell r="L73" t="str">
            <v>NOM</v>
          </cell>
          <cell r="M73" t="str">
            <v>BVL-2do. Nivel</v>
          </cell>
          <cell r="N73">
            <v>2003004</v>
          </cell>
        </row>
        <row r="74">
          <cell r="A74">
            <v>37733</v>
          </cell>
          <cell r="B74" t="str">
            <v>SOB</v>
          </cell>
          <cell r="C74">
            <v>37889</v>
          </cell>
          <cell r="D74">
            <v>1</v>
          </cell>
          <cell r="E74">
            <v>4.4999999999999998E-2</v>
          </cell>
          <cell r="F74" t="str">
            <v>BVL</v>
          </cell>
          <cell r="G74">
            <v>2</v>
          </cell>
          <cell r="H74">
            <v>155</v>
          </cell>
          <cell r="I74">
            <v>2003</v>
          </cell>
          <cell r="J74">
            <v>4</v>
          </cell>
          <cell r="K74">
            <v>4.4999999999999998E-2</v>
          </cell>
          <cell r="L74" t="str">
            <v>NOM</v>
          </cell>
          <cell r="M74" t="str">
            <v>BVL-2do. Nivel</v>
          </cell>
          <cell r="N74">
            <v>2003004</v>
          </cell>
        </row>
        <row r="75">
          <cell r="A75">
            <v>37734</v>
          </cell>
          <cell r="B75" t="str">
            <v>SOB</v>
          </cell>
          <cell r="C75">
            <v>38370</v>
          </cell>
          <cell r="D75">
            <v>3</v>
          </cell>
          <cell r="E75">
            <v>0.06</v>
          </cell>
          <cell r="F75" t="str">
            <v>DAT</v>
          </cell>
          <cell r="G75">
            <v>0</v>
          </cell>
          <cell r="H75">
            <v>635</v>
          </cell>
          <cell r="I75">
            <v>2003</v>
          </cell>
          <cell r="J75">
            <v>4</v>
          </cell>
          <cell r="K75">
            <v>0.18</v>
          </cell>
          <cell r="L75" t="str">
            <v>NOM</v>
          </cell>
          <cell r="M75" t="str">
            <v>DATATEC</v>
          </cell>
          <cell r="N75">
            <v>2003004</v>
          </cell>
        </row>
        <row r="76">
          <cell r="A76">
            <v>37734</v>
          </cell>
          <cell r="B76" t="str">
            <v>SOB</v>
          </cell>
          <cell r="C76">
            <v>38268</v>
          </cell>
          <cell r="D76">
            <v>2</v>
          </cell>
          <cell r="E76">
            <v>5.7500000000000002E-2</v>
          </cell>
          <cell r="F76" t="str">
            <v>DAT</v>
          </cell>
          <cell r="G76">
            <v>0</v>
          </cell>
          <cell r="H76">
            <v>533</v>
          </cell>
          <cell r="I76">
            <v>2003</v>
          </cell>
          <cell r="J76">
            <v>4</v>
          </cell>
          <cell r="K76">
            <v>0.115</v>
          </cell>
          <cell r="L76" t="str">
            <v>NOM</v>
          </cell>
          <cell r="M76" t="str">
            <v>DATATEC</v>
          </cell>
          <cell r="N76">
            <v>2003004</v>
          </cell>
        </row>
        <row r="77">
          <cell r="A77">
            <v>37734</v>
          </cell>
          <cell r="B77" t="str">
            <v>SOB</v>
          </cell>
          <cell r="C77">
            <v>37889</v>
          </cell>
          <cell r="D77">
            <v>2</v>
          </cell>
          <cell r="E77">
            <v>4.4999999999999998E-2</v>
          </cell>
          <cell r="F77" t="str">
            <v>DAT</v>
          </cell>
          <cell r="G77">
            <v>0</v>
          </cell>
          <cell r="H77">
            <v>154</v>
          </cell>
          <cell r="I77">
            <v>2003</v>
          </cell>
          <cell r="J77">
            <v>4</v>
          </cell>
          <cell r="K77">
            <v>0.09</v>
          </cell>
          <cell r="L77" t="str">
            <v>NOM</v>
          </cell>
          <cell r="M77" t="str">
            <v>DATATEC</v>
          </cell>
          <cell r="N77">
            <v>2003004</v>
          </cell>
        </row>
        <row r="78">
          <cell r="A78">
            <v>37734</v>
          </cell>
          <cell r="B78" t="str">
            <v>SOB</v>
          </cell>
          <cell r="C78">
            <v>38159</v>
          </cell>
          <cell r="D78">
            <v>1</v>
          </cell>
          <cell r="E78">
            <v>5.5E-2</v>
          </cell>
          <cell r="F78" t="str">
            <v>DAT</v>
          </cell>
          <cell r="G78">
            <v>0</v>
          </cell>
          <cell r="H78">
            <v>424</v>
          </cell>
          <cell r="I78">
            <v>2003</v>
          </cell>
          <cell r="J78">
            <v>4</v>
          </cell>
          <cell r="K78">
            <v>5.5E-2</v>
          </cell>
          <cell r="L78" t="str">
            <v>NOM</v>
          </cell>
          <cell r="M78" t="str">
            <v>DATATEC</v>
          </cell>
          <cell r="N78">
            <v>2003004</v>
          </cell>
        </row>
        <row r="79">
          <cell r="A79">
            <v>37734</v>
          </cell>
          <cell r="B79" t="str">
            <v>SOB</v>
          </cell>
          <cell r="C79">
            <v>38159</v>
          </cell>
          <cell r="D79">
            <v>2</v>
          </cell>
          <cell r="E79">
            <v>5.5500000000000001E-2</v>
          </cell>
          <cell r="F79" t="str">
            <v>DAT</v>
          </cell>
          <cell r="G79">
            <v>0</v>
          </cell>
          <cell r="H79">
            <v>424</v>
          </cell>
          <cell r="I79">
            <v>2003</v>
          </cell>
          <cell r="J79">
            <v>4</v>
          </cell>
          <cell r="K79">
            <v>0.111</v>
          </cell>
          <cell r="L79" t="str">
            <v>NOM</v>
          </cell>
          <cell r="M79" t="str">
            <v>DATATEC</v>
          </cell>
          <cell r="N79">
            <v>2003004</v>
          </cell>
        </row>
        <row r="80">
          <cell r="A80">
            <v>37734</v>
          </cell>
          <cell r="B80" t="str">
            <v>SOB</v>
          </cell>
          <cell r="C80">
            <v>38159</v>
          </cell>
          <cell r="D80">
            <v>3</v>
          </cell>
          <cell r="E80">
            <v>5.5500000000000001E-2</v>
          </cell>
          <cell r="F80" t="str">
            <v>CIM</v>
          </cell>
          <cell r="G80">
            <v>2</v>
          </cell>
          <cell r="H80">
            <v>424</v>
          </cell>
          <cell r="I80">
            <v>2003</v>
          </cell>
          <cell r="J80">
            <v>4</v>
          </cell>
          <cell r="K80">
            <v>0.16650000000000001</v>
          </cell>
          <cell r="L80" t="str">
            <v>NOM</v>
          </cell>
          <cell r="M80" t="str">
            <v xml:space="preserve">CIMD (2o. Nivel) </v>
          </cell>
          <cell r="N80">
            <v>2003004</v>
          </cell>
        </row>
        <row r="81">
          <cell r="A81">
            <v>37734</v>
          </cell>
          <cell r="B81" t="str">
            <v>SOB</v>
          </cell>
          <cell r="C81">
            <v>38159</v>
          </cell>
          <cell r="D81">
            <v>2</v>
          </cell>
          <cell r="E81">
            <v>5.5E-2</v>
          </cell>
          <cell r="F81" t="str">
            <v>CIM</v>
          </cell>
          <cell r="G81">
            <v>2</v>
          </cell>
          <cell r="H81">
            <v>424</v>
          </cell>
          <cell r="I81">
            <v>2003</v>
          </cell>
          <cell r="J81">
            <v>4</v>
          </cell>
          <cell r="K81">
            <v>0.11</v>
          </cell>
          <cell r="L81" t="str">
            <v>NOM</v>
          </cell>
          <cell r="M81" t="str">
            <v xml:space="preserve">CIMD (2o. Nivel) </v>
          </cell>
          <cell r="N81">
            <v>2003004</v>
          </cell>
        </row>
        <row r="82">
          <cell r="A82">
            <v>37734</v>
          </cell>
          <cell r="B82" t="str">
            <v>SOB</v>
          </cell>
          <cell r="C82">
            <v>37793</v>
          </cell>
          <cell r="D82">
            <v>6.25</v>
          </cell>
          <cell r="E82">
            <v>0.04</v>
          </cell>
          <cell r="F82" t="str">
            <v>CIM</v>
          </cell>
          <cell r="G82">
            <v>2</v>
          </cell>
          <cell r="H82">
            <v>58</v>
          </cell>
          <cell r="I82">
            <v>2003</v>
          </cell>
          <cell r="J82">
            <v>4</v>
          </cell>
          <cell r="K82">
            <v>0.25</v>
          </cell>
          <cell r="L82" t="str">
            <v>NOM</v>
          </cell>
          <cell r="M82" t="str">
            <v xml:space="preserve">CIMD (2o. Nivel) </v>
          </cell>
          <cell r="N82">
            <v>2003004</v>
          </cell>
        </row>
        <row r="83">
          <cell r="A83">
            <v>37734</v>
          </cell>
          <cell r="B83" t="str">
            <v>SOB</v>
          </cell>
          <cell r="C83">
            <v>37889</v>
          </cell>
          <cell r="D83">
            <v>3</v>
          </cell>
          <cell r="E83">
            <v>4.4499999999999998E-2</v>
          </cell>
          <cell r="F83" t="str">
            <v>CIM</v>
          </cell>
          <cell r="G83">
            <v>2</v>
          </cell>
          <cell r="H83">
            <v>154</v>
          </cell>
          <cell r="I83">
            <v>2003</v>
          </cell>
          <cell r="J83">
            <v>4</v>
          </cell>
          <cell r="K83">
            <v>0.13350000000000001</v>
          </cell>
          <cell r="L83" t="str">
            <v>NOM</v>
          </cell>
          <cell r="M83" t="str">
            <v xml:space="preserve">CIMD (2o. Nivel) </v>
          </cell>
          <cell r="N83">
            <v>2003004</v>
          </cell>
        </row>
        <row r="84">
          <cell r="A84">
            <v>37735</v>
          </cell>
          <cell r="B84" t="str">
            <v>SOB</v>
          </cell>
          <cell r="C84">
            <v>38004</v>
          </cell>
          <cell r="D84">
            <v>1</v>
          </cell>
          <cell r="E84">
            <v>4.7E-2</v>
          </cell>
          <cell r="F84" t="str">
            <v>DAT</v>
          </cell>
          <cell r="G84">
            <v>0</v>
          </cell>
          <cell r="H84">
            <v>268</v>
          </cell>
          <cell r="I84">
            <v>2003</v>
          </cell>
          <cell r="J84">
            <v>4</v>
          </cell>
          <cell r="K84">
            <v>4.7E-2</v>
          </cell>
          <cell r="L84" t="str">
            <v>NOM</v>
          </cell>
          <cell r="M84" t="str">
            <v>DATATEC</v>
          </cell>
          <cell r="N84">
            <v>2003004</v>
          </cell>
        </row>
        <row r="85">
          <cell r="A85">
            <v>37735</v>
          </cell>
          <cell r="B85" t="str">
            <v>SOB</v>
          </cell>
          <cell r="C85">
            <v>38370</v>
          </cell>
          <cell r="D85">
            <v>1</v>
          </cell>
          <cell r="E85">
            <v>0.06</v>
          </cell>
          <cell r="F85" t="str">
            <v>DAT</v>
          </cell>
          <cell r="G85">
            <v>0</v>
          </cell>
          <cell r="H85">
            <v>634</v>
          </cell>
          <cell r="I85">
            <v>2003</v>
          </cell>
          <cell r="J85">
            <v>4</v>
          </cell>
          <cell r="K85">
            <v>0.06</v>
          </cell>
          <cell r="L85" t="str">
            <v>NOM</v>
          </cell>
          <cell r="M85" t="str">
            <v>DATATEC</v>
          </cell>
          <cell r="N85">
            <v>2003004</v>
          </cell>
        </row>
        <row r="86">
          <cell r="A86">
            <v>37735</v>
          </cell>
          <cell r="B86" t="str">
            <v>SOB</v>
          </cell>
          <cell r="C86">
            <v>38268</v>
          </cell>
          <cell r="D86">
            <v>1</v>
          </cell>
          <cell r="E86">
            <v>5.7000000000000002E-2</v>
          </cell>
          <cell r="F86" t="str">
            <v>DAT</v>
          </cell>
          <cell r="G86">
            <v>0</v>
          </cell>
          <cell r="H86">
            <v>532</v>
          </cell>
          <cell r="I86">
            <v>2003</v>
          </cell>
          <cell r="J86">
            <v>4</v>
          </cell>
          <cell r="K86">
            <v>5.7000000000000002E-2</v>
          </cell>
          <cell r="L86" t="str">
            <v>NOM</v>
          </cell>
          <cell r="M86" t="str">
            <v>DATATEC</v>
          </cell>
          <cell r="N86">
            <v>2003004</v>
          </cell>
        </row>
        <row r="87">
          <cell r="A87">
            <v>37735</v>
          </cell>
          <cell r="B87" t="str">
            <v>SOB</v>
          </cell>
          <cell r="C87">
            <v>38159</v>
          </cell>
          <cell r="D87">
            <v>2</v>
          </cell>
          <cell r="E87">
            <v>5.3999999999999999E-2</v>
          </cell>
          <cell r="F87" t="str">
            <v>DAT</v>
          </cell>
          <cell r="G87">
            <v>0</v>
          </cell>
          <cell r="H87">
            <v>423</v>
          </cell>
          <cell r="I87">
            <v>2003</v>
          </cell>
          <cell r="J87">
            <v>4</v>
          </cell>
          <cell r="K87">
            <v>0.108</v>
          </cell>
          <cell r="L87" t="str">
            <v>NOM</v>
          </cell>
          <cell r="M87" t="str">
            <v>DATATEC</v>
          </cell>
          <cell r="N87">
            <v>2003004</v>
          </cell>
        </row>
        <row r="88">
          <cell r="A88">
            <v>37735</v>
          </cell>
          <cell r="B88" t="str">
            <v>SOB</v>
          </cell>
          <cell r="C88">
            <v>38159</v>
          </cell>
          <cell r="D88">
            <v>2</v>
          </cell>
          <cell r="E88">
            <v>5.3999999999999999E-2</v>
          </cell>
          <cell r="F88" t="str">
            <v>CIM</v>
          </cell>
          <cell r="G88">
            <v>1</v>
          </cell>
          <cell r="H88">
            <v>423</v>
          </cell>
          <cell r="I88">
            <v>2003</v>
          </cell>
          <cell r="J88">
            <v>4</v>
          </cell>
          <cell r="K88">
            <v>0.108</v>
          </cell>
          <cell r="L88" t="str">
            <v>NOM</v>
          </cell>
          <cell r="M88" t="str">
            <v xml:space="preserve">CIMD (1o. Nivel) </v>
          </cell>
          <cell r="N88">
            <v>2003004</v>
          </cell>
        </row>
        <row r="89">
          <cell r="A89">
            <v>37736</v>
          </cell>
          <cell r="B89" t="str">
            <v>SOB</v>
          </cell>
          <cell r="C89">
            <v>38370</v>
          </cell>
          <cell r="D89">
            <v>2</v>
          </cell>
          <cell r="E89">
            <v>5.9499999999999997E-2</v>
          </cell>
          <cell r="F89" t="str">
            <v>DAT</v>
          </cell>
          <cell r="G89">
            <v>0</v>
          </cell>
          <cell r="H89">
            <v>631</v>
          </cell>
          <cell r="I89">
            <v>2003</v>
          </cell>
          <cell r="J89">
            <v>4</v>
          </cell>
          <cell r="K89">
            <v>0.11899999999999999</v>
          </cell>
          <cell r="L89" t="str">
            <v>NOM</v>
          </cell>
          <cell r="M89" t="str">
            <v>DATATEC</v>
          </cell>
          <cell r="N89">
            <v>2003004</v>
          </cell>
        </row>
        <row r="90">
          <cell r="A90">
            <v>37736</v>
          </cell>
          <cell r="B90" t="str">
            <v>SOB</v>
          </cell>
          <cell r="C90">
            <v>38370</v>
          </cell>
          <cell r="D90">
            <v>8</v>
          </cell>
          <cell r="E90">
            <v>0.06</v>
          </cell>
          <cell r="F90" t="str">
            <v>DAT</v>
          </cell>
          <cell r="G90">
            <v>0</v>
          </cell>
          <cell r="H90">
            <v>631</v>
          </cell>
          <cell r="I90">
            <v>2003</v>
          </cell>
          <cell r="J90">
            <v>4</v>
          </cell>
          <cell r="K90">
            <v>0.48</v>
          </cell>
          <cell r="L90" t="str">
            <v>NOM</v>
          </cell>
          <cell r="M90" t="str">
            <v>DATATEC</v>
          </cell>
          <cell r="N90">
            <v>2003004</v>
          </cell>
        </row>
        <row r="91">
          <cell r="A91">
            <v>37736</v>
          </cell>
          <cell r="B91" t="str">
            <v>SOB</v>
          </cell>
          <cell r="C91">
            <v>38370</v>
          </cell>
          <cell r="D91">
            <v>3</v>
          </cell>
          <cell r="E91">
            <v>5.9499999999999997E-2</v>
          </cell>
          <cell r="F91" t="str">
            <v>CIM</v>
          </cell>
          <cell r="G91">
            <v>2</v>
          </cell>
          <cell r="H91">
            <v>631</v>
          </cell>
          <cell r="I91">
            <v>2003</v>
          </cell>
          <cell r="J91">
            <v>4</v>
          </cell>
          <cell r="K91">
            <v>0.17849999999999999</v>
          </cell>
          <cell r="L91" t="str">
            <v>NOM</v>
          </cell>
          <cell r="M91" t="str">
            <v xml:space="preserve">CIMD (2o. Nivel) </v>
          </cell>
          <cell r="N91">
            <v>2003004</v>
          </cell>
        </row>
        <row r="92">
          <cell r="A92">
            <v>37736</v>
          </cell>
          <cell r="B92" t="str">
            <v>SOB</v>
          </cell>
          <cell r="C92">
            <v>38268</v>
          </cell>
          <cell r="D92">
            <v>1</v>
          </cell>
          <cell r="E92">
            <v>5.6500000000000002E-2</v>
          </cell>
          <cell r="F92" t="str">
            <v>DAT</v>
          </cell>
          <cell r="G92">
            <v>0</v>
          </cell>
          <cell r="H92">
            <v>529</v>
          </cell>
          <cell r="I92">
            <v>2003</v>
          </cell>
          <cell r="J92">
            <v>4</v>
          </cell>
          <cell r="K92">
            <v>5.6500000000000002E-2</v>
          </cell>
          <cell r="L92" t="str">
            <v>NOM</v>
          </cell>
          <cell r="M92" t="str">
            <v>DATATEC</v>
          </cell>
          <cell r="N92">
            <v>2003004</v>
          </cell>
        </row>
        <row r="93">
          <cell r="A93">
            <v>37736</v>
          </cell>
          <cell r="B93" t="str">
            <v>SOB</v>
          </cell>
          <cell r="C93">
            <v>38268</v>
          </cell>
          <cell r="D93">
            <v>2</v>
          </cell>
          <cell r="E93">
            <v>5.7000000000000002E-2</v>
          </cell>
          <cell r="F93" t="str">
            <v>DAT</v>
          </cell>
          <cell r="G93">
            <v>0</v>
          </cell>
          <cell r="H93">
            <v>529</v>
          </cell>
          <cell r="I93">
            <v>2003</v>
          </cell>
          <cell r="J93">
            <v>4</v>
          </cell>
          <cell r="K93">
            <v>0.114</v>
          </cell>
          <cell r="L93" t="str">
            <v>NOM</v>
          </cell>
          <cell r="M93" t="str">
            <v>DATATEC</v>
          </cell>
          <cell r="N93">
            <v>2003004</v>
          </cell>
        </row>
        <row r="94">
          <cell r="A94">
            <v>37736</v>
          </cell>
          <cell r="B94" t="str">
            <v>SOB</v>
          </cell>
          <cell r="C94">
            <v>38268</v>
          </cell>
          <cell r="D94">
            <v>3</v>
          </cell>
          <cell r="E94">
            <v>5.9499999999999997E-2</v>
          </cell>
          <cell r="F94" t="str">
            <v>BVL</v>
          </cell>
          <cell r="G94">
            <v>2</v>
          </cell>
          <cell r="H94">
            <v>529</v>
          </cell>
          <cell r="I94">
            <v>2003</v>
          </cell>
          <cell r="J94">
            <v>4</v>
          </cell>
          <cell r="K94">
            <v>0.17849999999999999</v>
          </cell>
          <cell r="L94" t="str">
            <v>NOM</v>
          </cell>
          <cell r="M94" t="str">
            <v>BVL-2o. Nivel</v>
          </cell>
          <cell r="N94">
            <v>2003004</v>
          </cell>
        </row>
        <row r="95">
          <cell r="A95">
            <v>37736</v>
          </cell>
          <cell r="B95" t="str">
            <v>SOB</v>
          </cell>
          <cell r="C95">
            <v>38159</v>
          </cell>
          <cell r="D95">
            <v>4</v>
          </cell>
          <cell r="E95">
            <v>5.3499999999999999E-2</v>
          </cell>
          <cell r="F95" t="str">
            <v>DAT</v>
          </cell>
          <cell r="G95">
            <v>0</v>
          </cell>
          <cell r="H95">
            <v>420</v>
          </cell>
          <cell r="I95">
            <v>2003</v>
          </cell>
          <cell r="J95">
            <v>4</v>
          </cell>
          <cell r="K95">
            <v>0.214</v>
          </cell>
          <cell r="L95" t="str">
            <v>NOM</v>
          </cell>
          <cell r="M95" t="str">
            <v>DATATEC</v>
          </cell>
          <cell r="N95">
            <v>2003004</v>
          </cell>
        </row>
        <row r="96">
          <cell r="A96">
            <v>37739</v>
          </cell>
          <cell r="B96" t="str">
            <v>SOB</v>
          </cell>
          <cell r="C96">
            <v>38370</v>
          </cell>
          <cell r="D96">
            <v>3.5</v>
          </cell>
          <cell r="E96">
            <v>5.8999999999999997E-2</v>
          </cell>
          <cell r="F96" t="str">
            <v>DAT</v>
          </cell>
          <cell r="G96">
            <v>0</v>
          </cell>
          <cell r="H96">
            <v>630</v>
          </cell>
          <cell r="I96">
            <v>2003</v>
          </cell>
          <cell r="J96">
            <v>4</v>
          </cell>
          <cell r="K96">
            <v>0.20649999999999999</v>
          </cell>
          <cell r="L96" t="str">
            <v>NOM</v>
          </cell>
          <cell r="M96" t="str">
            <v>DATATEC</v>
          </cell>
          <cell r="N96">
            <v>2003004</v>
          </cell>
        </row>
        <row r="97">
          <cell r="A97">
            <v>37739</v>
          </cell>
          <cell r="B97" t="str">
            <v>SOB</v>
          </cell>
          <cell r="C97">
            <v>38268</v>
          </cell>
          <cell r="D97">
            <v>3</v>
          </cell>
          <cell r="E97">
            <v>5.6000000000000001E-2</v>
          </cell>
          <cell r="F97" t="str">
            <v>DAT</v>
          </cell>
          <cell r="G97">
            <v>0</v>
          </cell>
          <cell r="H97">
            <v>528</v>
          </cell>
          <cell r="I97">
            <v>2003</v>
          </cell>
          <cell r="J97">
            <v>4</v>
          </cell>
          <cell r="K97">
            <v>0.16800000000000001</v>
          </cell>
          <cell r="L97" t="str">
            <v>NOM</v>
          </cell>
          <cell r="M97" t="str">
            <v>DATATEC</v>
          </cell>
          <cell r="N97">
            <v>2003004</v>
          </cell>
        </row>
        <row r="98">
          <cell r="A98">
            <v>37739</v>
          </cell>
          <cell r="B98" t="str">
            <v>SOB</v>
          </cell>
          <cell r="C98">
            <v>37889</v>
          </cell>
          <cell r="D98">
            <v>2</v>
          </cell>
          <cell r="E98">
            <v>4.3299999999999998E-2</v>
          </cell>
          <cell r="F98" t="str">
            <v>DAT</v>
          </cell>
          <cell r="G98">
            <v>0</v>
          </cell>
          <cell r="H98">
            <v>149</v>
          </cell>
          <cell r="I98">
            <v>2003</v>
          </cell>
          <cell r="J98">
            <v>4</v>
          </cell>
          <cell r="K98">
            <v>8.6599999999999996E-2</v>
          </cell>
          <cell r="L98" t="str">
            <v>NOM</v>
          </cell>
          <cell r="M98" t="str">
            <v>DATATEC</v>
          </cell>
          <cell r="N98">
            <v>2003004</v>
          </cell>
        </row>
        <row r="99">
          <cell r="A99">
            <v>37740</v>
          </cell>
          <cell r="B99" t="str">
            <v>SOB</v>
          </cell>
          <cell r="C99">
            <v>38370</v>
          </cell>
          <cell r="D99">
            <v>2</v>
          </cell>
          <cell r="E99">
            <v>5.8999999999999997E-2</v>
          </cell>
          <cell r="F99" t="str">
            <v>DAT</v>
          </cell>
          <cell r="G99">
            <v>0</v>
          </cell>
          <cell r="H99">
            <v>629</v>
          </cell>
          <cell r="I99">
            <v>2003</v>
          </cell>
          <cell r="J99">
            <v>4</v>
          </cell>
          <cell r="K99">
            <v>0.11799999999999999</v>
          </cell>
          <cell r="L99" t="str">
            <v>NOM</v>
          </cell>
          <cell r="M99" t="str">
            <v>DATATEC</v>
          </cell>
          <cell r="N99">
            <v>2003004</v>
          </cell>
        </row>
        <row r="100">
          <cell r="A100">
            <v>37740</v>
          </cell>
          <cell r="B100" t="str">
            <v>SOB</v>
          </cell>
          <cell r="C100">
            <v>38268</v>
          </cell>
          <cell r="D100">
            <v>5</v>
          </cell>
          <cell r="E100">
            <v>5.6500000000000002E-2</v>
          </cell>
          <cell r="F100" t="str">
            <v>DAT</v>
          </cell>
          <cell r="G100">
            <v>0</v>
          </cell>
          <cell r="H100">
            <v>527</v>
          </cell>
          <cell r="I100">
            <v>2003</v>
          </cell>
          <cell r="J100">
            <v>4</v>
          </cell>
          <cell r="K100">
            <v>0.28250000000000003</v>
          </cell>
          <cell r="L100" t="str">
            <v>NOM</v>
          </cell>
          <cell r="M100" t="str">
            <v>DATATEC</v>
          </cell>
          <cell r="N100">
            <v>2003004</v>
          </cell>
        </row>
        <row r="101">
          <cell r="A101">
            <v>37740</v>
          </cell>
          <cell r="B101" t="str">
            <v>SOB</v>
          </cell>
          <cell r="C101">
            <v>38268</v>
          </cell>
          <cell r="D101">
            <v>2</v>
          </cell>
          <cell r="E101">
            <v>5.6599999999999998E-2</v>
          </cell>
          <cell r="F101" t="str">
            <v>DAT</v>
          </cell>
          <cell r="G101">
            <v>0</v>
          </cell>
          <cell r="H101">
            <v>527</v>
          </cell>
          <cell r="I101">
            <v>2003</v>
          </cell>
          <cell r="J101">
            <v>4</v>
          </cell>
          <cell r="K101">
            <v>0.1132</v>
          </cell>
          <cell r="L101" t="str">
            <v>NOM</v>
          </cell>
          <cell r="M101" t="str">
            <v>DATATEC</v>
          </cell>
          <cell r="N101">
            <v>2003004</v>
          </cell>
        </row>
        <row r="102">
          <cell r="A102">
            <v>37747</v>
          </cell>
          <cell r="B102" t="str">
            <v>SOB</v>
          </cell>
          <cell r="C102">
            <v>38004</v>
          </cell>
          <cell r="D102">
            <v>6</v>
          </cell>
          <cell r="E102">
            <v>4.7E-2</v>
          </cell>
          <cell r="F102" t="str">
            <v>DAT</v>
          </cell>
          <cell r="G102">
            <v>0</v>
          </cell>
          <cell r="H102">
            <v>256</v>
          </cell>
          <cell r="I102">
            <v>2003</v>
          </cell>
          <cell r="J102">
            <v>5</v>
          </cell>
          <cell r="K102">
            <v>0.28200000000000003</v>
          </cell>
          <cell r="L102" t="str">
            <v>NOM</v>
          </cell>
          <cell r="M102" t="str">
            <v>DATATEC</v>
          </cell>
          <cell r="N102">
            <v>2003005</v>
          </cell>
        </row>
        <row r="103">
          <cell r="A103">
            <v>37748</v>
          </cell>
          <cell r="B103" t="str">
            <v>SOB</v>
          </cell>
          <cell r="C103">
            <v>38268</v>
          </cell>
          <cell r="D103">
            <v>2</v>
          </cell>
          <cell r="E103">
            <v>5.5500000000000001E-2</v>
          </cell>
          <cell r="F103" t="str">
            <v>DAT</v>
          </cell>
          <cell r="G103">
            <v>1</v>
          </cell>
          <cell r="H103">
            <v>519</v>
          </cell>
          <cell r="I103">
            <v>2003</v>
          </cell>
          <cell r="J103">
            <v>5</v>
          </cell>
          <cell r="K103">
            <v>0.111</v>
          </cell>
          <cell r="L103" t="str">
            <v>NOM</v>
          </cell>
          <cell r="M103" t="str">
            <v>DATATEC-1er. Nivel</v>
          </cell>
          <cell r="N103">
            <v>2003005</v>
          </cell>
        </row>
        <row r="104">
          <cell r="A104">
            <v>37748</v>
          </cell>
          <cell r="B104" t="str">
            <v>SOB</v>
          </cell>
          <cell r="C104">
            <v>38268</v>
          </cell>
          <cell r="D104">
            <v>4</v>
          </cell>
          <cell r="E104">
            <v>5.5E-2</v>
          </cell>
          <cell r="F104" t="str">
            <v>DAT</v>
          </cell>
          <cell r="G104">
            <v>2</v>
          </cell>
          <cell r="H104">
            <v>519</v>
          </cell>
          <cell r="I104">
            <v>2003</v>
          </cell>
          <cell r="J104">
            <v>5</v>
          </cell>
          <cell r="K104">
            <v>0.22</v>
          </cell>
          <cell r="L104" t="str">
            <v>NOM</v>
          </cell>
          <cell r="M104" t="str">
            <v>DATATEC-2o. Nivel</v>
          </cell>
          <cell r="N104">
            <v>2003005</v>
          </cell>
        </row>
        <row r="105">
          <cell r="A105">
            <v>37748</v>
          </cell>
          <cell r="B105" t="str">
            <v>SOB</v>
          </cell>
          <cell r="C105">
            <v>38268</v>
          </cell>
          <cell r="D105">
            <v>1</v>
          </cell>
          <cell r="E105">
            <v>5.2499999999999998E-2</v>
          </cell>
          <cell r="F105" t="str">
            <v>DAT</v>
          </cell>
          <cell r="G105">
            <v>2</v>
          </cell>
          <cell r="H105">
            <v>519</v>
          </cell>
          <cell r="I105">
            <v>2003</v>
          </cell>
          <cell r="J105">
            <v>5</v>
          </cell>
          <cell r="K105">
            <v>5.2499999999999998E-2</v>
          </cell>
          <cell r="L105" t="str">
            <v>NOM</v>
          </cell>
          <cell r="M105" t="str">
            <v>DATATEC-2o. Nivel</v>
          </cell>
          <cell r="N105">
            <v>2003005</v>
          </cell>
        </row>
        <row r="106">
          <cell r="A106">
            <v>37749</v>
          </cell>
          <cell r="B106" t="str">
            <v>SOB</v>
          </cell>
          <cell r="C106">
            <v>38159</v>
          </cell>
          <cell r="D106">
            <v>3</v>
          </cell>
          <cell r="E106">
            <v>5.2499999999999998E-2</v>
          </cell>
          <cell r="F106" t="str">
            <v>DAT</v>
          </cell>
          <cell r="G106">
            <v>2</v>
          </cell>
          <cell r="H106">
            <v>409</v>
          </cell>
          <cell r="I106">
            <v>2003</v>
          </cell>
          <cell r="J106">
            <v>5</v>
          </cell>
          <cell r="K106">
            <v>0.1575</v>
          </cell>
          <cell r="L106" t="str">
            <v>NOM</v>
          </cell>
          <cell r="M106" t="str">
            <v>DATATEC-2o. Nivel</v>
          </cell>
          <cell r="N106">
            <v>2003005</v>
          </cell>
        </row>
        <row r="107">
          <cell r="A107">
            <v>37749</v>
          </cell>
          <cell r="B107" t="str">
            <v>SOB</v>
          </cell>
          <cell r="C107">
            <v>38159</v>
          </cell>
          <cell r="D107">
            <v>2</v>
          </cell>
          <cell r="E107">
            <v>5.2499999999999998E-2</v>
          </cell>
          <cell r="F107" t="str">
            <v>DAT</v>
          </cell>
          <cell r="G107">
            <v>2</v>
          </cell>
          <cell r="H107">
            <v>409</v>
          </cell>
          <cell r="I107">
            <v>2003</v>
          </cell>
          <cell r="J107">
            <v>5</v>
          </cell>
          <cell r="K107">
            <v>0.105</v>
          </cell>
          <cell r="L107" t="str">
            <v>NOM</v>
          </cell>
          <cell r="M107" t="str">
            <v>DATATEC-2o. Nivel</v>
          </cell>
          <cell r="N107">
            <v>2003005</v>
          </cell>
        </row>
        <row r="108">
          <cell r="A108">
            <v>37749</v>
          </cell>
          <cell r="B108" t="str">
            <v>SOB</v>
          </cell>
          <cell r="C108">
            <v>38159</v>
          </cell>
          <cell r="D108">
            <v>1</v>
          </cell>
          <cell r="E108">
            <v>5.2999999999999999E-2</v>
          </cell>
          <cell r="F108" t="str">
            <v>DAT</v>
          </cell>
          <cell r="G108">
            <v>2</v>
          </cell>
          <cell r="H108">
            <v>409</v>
          </cell>
          <cell r="I108">
            <v>2003</v>
          </cell>
          <cell r="J108">
            <v>5</v>
          </cell>
          <cell r="K108">
            <v>5.2999999999999999E-2</v>
          </cell>
          <cell r="L108" t="str">
            <v>NOM</v>
          </cell>
          <cell r="M108" t="str">
            <v>DATATEC-2o. Nivel</v>
          </cell>
          <cell r="N108">
            <v>2003005</v>
          </cell>
        </row>
        <row r="109">
          <cell r="A109">
            <v>37749</v>
          </cell>
          <cell r="B109" t="str">
            <v>SOB</v>
          </cell>
          <cell r="C109">
            <v>38268</v>
          </cell>
          <cell r="D109">
            <v>2</v>
          </cell>
          <cell r="E109">
            <v>5.5500000000000001E-2</v>
          </cell>
          <cell r="F109" t="str">
            <v>DAT</v>
          </cell>
          <cell r="G109">
            <v>2</v>
          </cell>
          <cell r="H109">
            <v>518</v>
          </cell>
          <cell r="I109">
            <v>2003</v>
          </cell>
          <cell r="J109">
            <v>5</v>
          </cell>
          <cell r="K109">
            <v>0.111</v>
          </cell>
          <cell r="L109" t="str">
            <v>NOM</v>
          </cell>
          <cell r="M109" t="str">
            <v>DATATEC-2o. Nivel</v>
          </cell>
          <cell r="N109">
            <v>2003005</v>
          </cell>
        </row>
        <row r="110">
          <cell r="A110">
            <v>37749</v>
          </cell>
          <cell r="B110" t="str">
            <v>SOB</v>
          </cell>
          <cell r="C110">
            <v>38268</v>
          </cell>
          <cell r="D110">
            <v>1</v>
          </cell>
          <cell r="E110">
            <v>5.5500000000000001E-2</v>
          </cell>
          <cell r="F110" t="str">
            <v>BVL</v>
          </cell>
          <cell r="G110">
            <v>2</v>
          </cell>
          <cell r="H110">
            <v>518</v>
          </cell>
          <cell r="I110">
            <v>2003</v>
          </cell>
          <cell r="J110">
            <v>5</v>
          </cell>
          <cell r="K110">
            <v>5.5500000000000001E-2</v>
          </cell>
          <cell r="L110" t="str">
            <v>NOM</v>
          </cell>
          <cell r="M110" t="str">
            <v>BVL-2o. Nivel</v>
          </cell>
          <cell r="N110">
            <v>2003005</v>
          </cell>
        </row>
        <row r="111">
          <cell r="A111">
            <v>37750</v>
          </cell>
          <cell r="B111" t="str">
            <v>SOB</v>
          </cell>
          <cell r="C111">
            <v>38004</v>
          </cell>
          <cell r="D111">
            <v>4</v>
          </cell>
          <cell r="E111">
            <v>4.7E-2</v>
          </cell>
          <cell r="F111" t="str">
            <v>CIM</v>
          </cell>
          <cell r="G111">
            <v>2</v>
          </cell>
          <cell r="H111">
            <v>251</v>
          </cell>
          <cell r="I111">
            <v>2003</v>
          </cell>
          <cell r="J111">
            <v>5</v>
          </cell>
          <cell r="K111">
            <v>0.188</v>
          </cell>
          <cell r="L111" t="str">
            <v>NOM</v>
          </cell>
          <cell r="M111" t="str">
            <v>CIMD-2o. Nivel</v>
          </cell>
          <cell r="N111">
            <v>2003005</v>
          </cell>
        </row>
        <row r="112">
          <cell r="A112">
            <v>37750</v>
          </cell>
          <cell r="B112" t="str">
            <v>SOB</v>
          </cell>
          <cell r="C112">
            <v>38159</v>
          </cell>
          <cell r="D112">
            <v>2</v>
          </cell>
          <cell r="E112">
            <v>5.28E-2</v>
          </cell>
          <cell r="F112" t="str">
            <v>DAT</v>
          </cell>
          <cell r="G112">
            <v>2</v>
          </cell>
          <cell r="H112">
            <v>406</v>
          </cell>
          <cell r="I112">
            <v>2003</v>
          </cell>
          <cell r="J112">
            <v>5</v>
          </cell>
          <cell r="K112">
            <v>0.1056</v>
          </cell>
          <cell r="L112" t="str">
            <v>NOM</v>
          </cell>
          <cell r="M112" t="str">
            <v>DATATEC-2o. Nivel</v>
          </cell>
          <cell r="N112">
            <v>2003005</v>
          </cell>
        </row>
        <row r="113">
          <cell r="A113">
            <v>37753</v>
          </cell>
          <cell r="B113" t="str">
            <v>SOB</v>
          </cell>
          <cell r="C113">
            <v>37889</v>
          </cell>
          <cell r="D113">
            <v>2</v>
          </cell>
          <cell r="E113">
            <v>4.3999999999999997E-2</v>
          </cell>
          <cell r="F113" t="str">
            <v>CIM</v>
          </cell>
          <cell r="G113">
            <v>2</v>
          </cell>
          <cell r="H113">
            <v>135</v>
          </cell>
          <cell r="I113">
            <v>2003</v>
          </cell>
          <cell r="J113">
            <v>5</v>
          </cell>
          <cell r="K113">
            <v>8.7999999999999995E-2</v>
          </cell>
          <cell r="L113" t="str">
            <v>NOM</v>
          </cell>
          <cell r="M113" t="str">
            <v>CIMD-2o. Nivel</v>
          </cell>
          <cell r="N113">
            <v>2003005</v>
          </cell>
        </row>
        <row r="114">
          <cell r="A114">
            <v>37754</v>
          </cell>
          <cell r="B114" t="str">
            <v>SOB</v>
          </cell>
          <cell r="C114">
            <v>38268</v>
          </cell>
          <cell r="D114">
            <v>24</v>
          </cell>
          <cell r="E114">
            <v>5.7000000000000002E-2</v>
          </cell>
          <cell r="F114" t="str">
            <v>BVL</v>
          </cell>
          <cell r="G114">
            <v>2</v>
          </cell>
          <cell r="H114">
            <v>513</v>
          </cell>
          <cell r="I114">
            <v>2003</v>
          </cell>
          <cell r="J114">
            <v>5</v>
          </cell>
          <cell r="K114">
            <v>1.3680000000000001</v>
          </cell>
          <cell r="L114" t="str">
            <v>NOM</v>
          </cell>
          <cell r="M114" t="str">
            <v>BVL-2o. Nivel</v>
          </cell>
          <cell r="N114">
            <v>2003005</v>
          </cell>
        </row>
        <row r="115">
          <cell r="A115">
            <v>37754</v>
          </cell>
          <cell r="B115" t="str">
            <v>SOB</v>
          </cell>
          <cell r="C115">
            <v>38370</v>
          </cell>
          <cell r="D115">
            <v>2</v>
          </cell>
          <cell r="E115">
            <v>0.06</v>
          </cell>
          <cell r="F115" t="str">
            <v>DAT</v>
          </cell>
          <cell r="G115">
            <v>1</v>
          </cell>
          <cell r="H115">
            <v>615</v>
          </cell>
          <cell r="I115">
            <v>2003</v>
          </cell>
          <cell r="J115">
            <v>5</v>
          </cell>
          <cell r="K115">
            <v>0.12</v>
          </cell>
          <cell r="L115" t="str">
            <v>NOM</v>
          </cell>
          <cell r="M115" t="str">
            <v>DATATEC-1er. Nivel</v>
          </cell>
          <cell r="N115">
            <v>2003005</v>
          </cell>
        </row>
        <row r="116">
          <cell r="A116">
            <v>37755</v>
          </cell>
          <cell r="B116" t="str">
            <v>SOB</v>
          </cell>
          <cell r="C116">
            <v>38370</v>
          </cell>
          <cell r="D116">
            <v>42</v>
          </cell>
          <cell r="E116">
            <v>6.0900000000000003E-2</v>
          </cell>
          <cell r="F116" t="str">
            <v>CIM</v>
          </cell>
          <cell r="G116">
            <v>2</v>
          </cell>
          <cell r="H116">
            <v>614</v>
          </cell>
          <cell r="I116">
            <v>2003</v>
          </cell>
          <cell r="J116">
            <v>5</v>
          </cell>
          <cell r="K116">
            <v>2.5578000000000003</v>
          </cell>
          <cell r="L116" t="str">
            <v>NOM</v>
          </cell>
          <cell r="M116" t="str">
            <v>CIMD-2o. Nivel</v>
          </cell>
          <cell r="N116">
            <v>2003005</v>
          </cell>
        </row>
        <row r="117">
          <cell r="A117">
            <v>37755</v>
          </cell>
          <cell r="B117" t="str">
            <v>SOB</v>
          </cell>
          <cell r="C117">
            <v>38370</v>
          </cell>
          <cell r="D117">
            <v>2</v>
          </cell>
          <cell r="E117">
            <v>0.06</v>
          </cell>
          <cell r="F117" t="str">
            <v>DAT</v>
          </cell>
          <cell r="G117">
            <v>1</v>
          </cell>
          <cell r="H117">
            <v>614</v>
          </cell>
          <cell r="I117">
            <v>2003</v>
          </cell>
          <cell r="J117">
            <v>5</v>
          </cell>
          <cell r="K117">
            <v>0.12</v>
          </cell>
          <cell r="L117" t="str">
            <v>NOM</v>
          </cell>
          <cell r="M117" t="str">
            <v>DATATEC-1er. Nivel</v>
          </cell>
          <cell r="N117">
            <v>2003005</v>
          </cell>
        </row>
        <row r="118">
          <cell r="A118">
            <v>37756</v>
          </cell>
          <cell r="B118" t="str">
            <v>SOB</v>
          </cell>
          <cell r="C118">
            <v>38370</v>
          </cell>
          <cell r="D118">
            <v>5</v>
          </cell>
          <cell r="E118">
            <v>0.06</v>
          </cell>
          <cell r="F118" t="str">
            <v>DAT</v>
          </cell>
          <cell r="G118">
            <v>1</v>
          </cell>
          <cell r="H118">
            <v>613</v>
          </cell>
          <cell r="I118">
            <v>2003</v>
          </cell>
          <cell r="J118">
            <v>5</v>
          </cell>
          <cell r="K118">
            <v>0.3</v>
          </cell>
          <cell r="L118" t="str">
            <v>NOM</v>
          </cell>
          <cell r="M118" t="str">
            <v>DATATEC-1er. Nivel</v>
          </cell>
          <cell r="N118">
            <v>2003005</v>
          </cell>
        </row>
        <row r="119">
          <cell r="A119">
            <v>37756</v>
          </cell>
          <cell r="B119" t="str">
            <v>SOB</v>
          </cell>
          <cell r="C119">
            <v>38004</v>
          </cell>
          <cell r="D119">
            <v>2</v>
          </cell>
          <cell r="E119">
            <v>4.65E-2</v>
          </cell>
          <cell r="F119" t="str">
            <v>DAT</v>
          </cell>
          <cell r="G119">
            <v>1</v>
          </cell>
          <cell r="H119">
            <v>247</v>
          </cell>
          <cell r="I119">
            <v>2003</v>
          </cell>
          <cell r="J119">
            <v>5</v>
          </cell>
          <cell r="K119">
            <v>9.2999999999999999E-2</v>
          </cell>
          <cell r="L119" t="str">
            <v>NOM</v>
          </cell>
          <cell r="M119" t="str">
            <v>DATATEC-1er. Nivel</v>
          </cell>
          <cell r="N119">
            <v>2003005</v>
          </cell>
        </row>
        <row r="120">
          <cell r="A120">
            <v>37756</v>
          </cell>
          <cell r="B120" t="str">
            <v>SOB</v>
          </cell>
          <cell r="C120">
            <v>37889</v>
          </cell>
          <cell r="D120">
            <v>2</v>
          </cell>
          <cell r="E120">
            <v>4.3499999999999997E-2</v>
          </cell>
          <cell r="F120" t="str">
            <v>DAT</v>
          </cell>
          <cell r="G120">
            <v>1</v>
          </cell>
          <cell r="H120">
            <v>132</v>
          </cell>
          <cell r="I120">
            <v>2003</v>
          </cell>
          <cell r="J120">
            <v>5</v>
          </cell>
          <cell r="K120">
            <v>8.6999999999999994E-2</v>
          </cell>
          <cell r="L120" t="str">
            <v>NOM</v>
          </cell>
          <cell r="M120" t="str">
            <v>DATATEC-1er. Nivel</v>
          </cell>
          <cell r="N120">
            <v>2003005</v>
          </cell>
        </row>
        <row r="121">
          <cell r="A121">
            <v>37756</v>
          </cell>
          <cell r="B121" t="str">
            <v>SOB</v>
          </cell>
          <cell r="C121">
            <v>38370</v>
          </cell>
          <cell r="D121">
            <v>1</v>
          </cell>
          <cell r="E121">
            <v>0.06</v>
          </cell>
          <cell r="F121" t="str">
            <v>DAT</v>
          </cell>
          <cell r="G121">
            <v>2</v>
          </cell>
          <cell r="H121">
            <v>613</v>
          </cell>
          <cell r="I121">
            <v>2003</v>
          </cell>
          <cell r="J121">
            <v>5</v>
          </cell>
          <cell r="K121">
            <v>0.06</v>
          </cell>
          <cell r="L121" t="str">
            <v>NOM</v>
          </cell>
          <cell r="M121" t="str">
            <v>DATATEC-2o. Nivel</v>
          </cell>
          <cell r="N121">
            <v>2003005</v>
          </cell>
        </row>
        <row r="122">
          <cell r="A122">
            <v>37756</v>
          </cell>
          <cell r="B122" t="str">
            <v>SOB</v>
          </cell>
          <cell r="C122">
            <v>38159</v>
          </cell>
          <cell r="D122">
            <v>4</v>
          </cell>
          <cell r="E122">
            <v>5.2999999999999999E-2</v>
          </cell>
          <cell r="F122" t="str">
            <v>DAT</v>
          </cell>
          <cell r="G122">
            <v>2</v>
          </cell>
          <cell r="H122">
            <v>402</v>
          </cell>
          <cell r="I122">
            <v>2003</v>
          </cell>
          <cell r="J122">
            <v>5</v>
          </cell>
          <cell r="K122">
            <v>0.21199999999999999</v>
          </cell>
          <cell r="L122" t="str">
            <v>NOM</v>
          </cell>
          <cell r="M122" t="str">
            <v>DATATEC-2o. Nivel</v>
          </cell>
          <cell r="N122">
            <v>2003005</v>
          </cell>
        </row>
        <row r="123">
          <cell r="A123">
            <v>37756</v>
          </cell>
          <cell r="B123" t="str">
            <v>SOB</v>
          </cell>
          <cell r="C123">
            <v>38004</v>
          </cell>
          <cell r="D123">
            <v>12</v>
          </cell>
          <cell r="E123">
            <v>4.65E-2</v>
          </cell>
          <cell r="F123" t="str">
            <v>DAT</v>
          </cell>
          <cell r="G123">
            <v>2</v>
          </cell>
          <cell r="H123">
            <v>247</v>
          </cell>
          <cell r="I123">
            <v>2003</v>
          </cell>
          <cell r="J123">
            <v>5</v>
          </cell>
          <cell r="K123">
            <v>0.55800000000000005</v>
          </cell>
          <cell r="L123" t="str">
            <v>NOM</v>
          </cell>
          <cell r="M123" t="str">
            <v>DATATEC-2o. Nivel</v>
          </cell>
          <cell r="N123">
            <v>2003005</v>
          </cell>
        </row>
        <row r="124">
          <cell r="A124">
            <v>37756</v>
          </cell>
          <cell r="B124" t="str">
            <v>SOB</v>
          </cell>
          <cell r="C124">
            <v>37889</v>
          </cell>
          <cell r="D124">
            <v>1</v>
          </cell>
          <cell r="E124">
            <v>4.3499999999999997E-2</v>
          </cell>
          <cell r="F124" t="str">
            <v>DAT</v>
          </cell>
          <cell r="G124">
            <v>2</v>
          </cell>
          <cell r="H124">
            <v>132</v>
          </cell>
          <cell r="I124">
            <v>2003</v>
          </cell>
          <cell r="J124">
            <v>5</v>
          </cell>
          <cell r="K124">
            <v>4.3499999999999997E-2</v>
          </cell>
          <cell r="L124" t="str">
            <v>NOM</v>
          </cell>
          <cell r="M124" t="str">
            <v>DATATEC-2o. Nivel</v>
          </cell>
          <cell r="N124">
            <v>2003005</v>
          </cell>
        </row>
        <row r="125">
          <cell r="A125">
            <v>37757</v>
          </cell>
          <cell r="B125" t="str">
            <v>SOB</v>
          </cell>
          <cell r="C125">
            <v>38370</v>
          </cell>
          <cell r="D125">
            <v>2</v>
          </cell>
          <cell r="E125">
            <v>0.06</v>
          </cell>
          <cell r="F125" t="str">
            <v>DAT</v>
          </cell>
          <cell r="G125">
            <v>1</v>
          </cell>
          <cell r="H125">
            <v>610</v>
          </cell>
          <cell r="I125">
            <v>2003</v>
          </cell>
          <cell r="J125">
            <v>5</v>
          </cell>
          <cell r="K125">
            <v>0.12</v>
          </cell>
          <cell r="L125" t="str">
            <v>NOM</v>
          </cell>
          <cell r="M125" t="str">
            <v>DATATEC-1er. Nivel</v>
          </cell>
          <cell r="N125">
            <v>2003005</v>
          </cell>
        </row>
        <row r="126">
          <cell r="A126">
            <v>37757</v>
          </cell>
          <cell r="B126" t="str">
            <v>SOB</v>
          </cell>
          <cell r="C126">
            <v>37889</v>
          </cell>
          <cell r="D126">
            <v>3</v>
          </cell>
          <cell r="E126">
            <v>4.3499999999999997E-2</v>
          </cell>
          <cell r="F126" t="str">
            <v>DAT</v>
          </cell>
          <cell r="G126">
            <v>1</v>
          </cell>
          <cell r="H126">
            <v>129</v>
          </cell>
          <cell r="I126">
            <v>2003</v>
          </cell>
          <cell r="J126">
            <v>5</v>
          </cell>
          <cell r="K126">
            <v>0.1305</v>
          </cell>
          <cell r="L126" t="str">
            <v>NOM</v>
          </cell>
          <cell r="M126" t="str">
            <v>DATATEC-1er. Nivel</v>
          </cell>
          <cell r="N126">
            <v>2003005</v>
          </cell>
        </row>
        <row r="127">
          <cell r="A127">
            <v>37757</v>
          </cell>
          <cell r="B127" t="str">
            <v>SOB</v>
          </cell>
          <cell r="C127">
            <v>38268</v>
          </cell>
          <cell r="D127">
            <v>2</v>
          </cell>
          <cell r="E127">
            <v>5.6000000000000001E-2</v>
          </cell>
          <cell r="F127" t="str">
            <v>DAT</v>
          </cell>
          <cell r="G127">
            <v>2</v>
          </cell>
          <cell r="H127">
            <v>508</v>
          </cell>
          <cell r="I127">
            <v>2003</v>
          </cell>
          <cell r="J127">
            <v>5</v>
          </cell>
          <cell r="K127">
            <v>0.112</v>
          </cell>
          <cell r="L127" t="str">
            <v>NOM</v>
          </cell>
          <cell r="M127" t="str">
            <v>DATATEC-2o. Nivel</v>
          </cell>
          <cell r="N127">
            <v>2003005</v>
          </cell>
        </row>
        <row r="128">
          <cell r="A128">
            <v>37757</v>
          </cell>
          <cell r="B128" t="str">
            <v>SOB</v>
          </cell>
          <cell r="C128">
            <v>38159</v>
          </cell>
          <cell r="D128">
            <v>2.25</v>
          </cell>
          <cell r="E128">
            <v>5.1999999999999998E-2</v>
          </cell>
          <cell r="F128" t="str">
            <v>DAT</v>
          </cell>
          <cell r="G128">
            <v>2</v>
          </cell>
          <cell r="H128">
            <v>399</v>
          </cell>
          <cell r="I128">
            <v>2003</v>
          </cell>
          <cell r="J128">
            <v>5</v>
          </cell>
          <cell r="K128">
            <v>0.11699999999999999</v>
          </cell>
          <cell r="L128" t="str">
            <v>NOM</v>
          </cell>
          <cell r="M128" t="str">
            <v>DATATEC-2o. Nivel</v>
          </cell>
          <cell r="N128">
            <v>2003005</v>
          </cell>
        </row>
        <row r="129">
          <cell r="A129">
            <v>37760</v>
          </cell>
          <cell r="B129" t="str">
            <v>SOB</v>
          </cell>
          <cell r="C129">
            <v>38370</v>
          </cell>
          <cell r="D129">
            <v>6</v>
          </cell>
          <cell r="E129">
            <v>5.9499999999999997E-2</v>
          </cell>
          <cell r="F129" t="str">
            <v>DAT</v>
          </cell>
          <cell r="G129">
            <v>1</v>
          </cell>
          <cell r="H129">
            <v>609</v>
          </cell>
          <cell r="I129">
            <v>2003</v>
          </cell>
          <cell r="J129">
            <v>5</v>
          </cell>
          <cell r="K129">
            <v>0.35699999999999998</v>
          </cell>
          <cell r="L129" t="str">
            <v>NOM</v>
          </cell>
          <cell r="M129" t="str">
            <v>DATATEC-1er. Nivel</v>
          </cell>
          <cell r="N129">
            <v>2003005</v>
          </cell>
        </row>
        <row r="130">
          <cell r="A130">
            <v>37760</v>
          </cell>
          <cell r="B130" t="str">
            <v>SOB</v>
          </cell>
          <cell r="C130">
            <v>38370</v>
          </cell>
          <cell r="D130">
            <v>4</v>
          </cell>
          <cell r="E130">
            <v>5.9499999999999997E-2</v>
          </cell>
          <cell r="F130" t="str">
            <v>DAT</v>
          </cell>
          <cell r="G130">
            <v>2</v>
          </cell>
          <cell r="H130">
            <v>609</v>
          </cell>
          <cell r="I130">
            <v>2003</v>
          </cell>
          <cell r="J130">
            <v>5</v>
          </cell>
          <cell r="K130">
            <v>0.23799999999999999</v>
          </cell>
          <cell r="L130" t="str">
            <v>NOM</v>
          </cell>
          <cell r="M130" t="str">
            <v>DATATEC-2o. Nivel</v>
          </cell>
          <cell r="N130">
            <v>2003005</v>
          </cell>
        </row>
        <row r="131">
          <cell r="A131">
            <v>37760</v>
          </cell>
          <cell r="B131" t="str">
            <v>SOB</v>
          </cell>
          <cell r="C131">
            <v>38268</v>
          </cell>
          <cell r="D131">
            <v>2</v>
          </cell>
          <cell r="E131">
            <v>5.5500000000000001E-2</v>
          </cell>
          <cell r="F131" t="str">
            <v>DAT</v>
          </cell>
          <cell r="G131">
            <v>2</v>
          </cell>
          <cell r="H131">
            <v>507</v>
          </cell>
          <cell r="I131">
            <v>2003</v>
          </cell>
          <cell r="J131">
            <v>5</v>
          </cell>
          <cell r="K131">
            <v>0.111</v>
          </cell>
          <cell r="L131" t="str">
            <v>NOM</v>
          </cell>
          <cell r="M131" t="str">
            <v>DATATEC-2o. Nivel</v>
          </cell>
          <cell r="N131">
            <v>2003005</v>
          </cell>
        </row>
        <row r="132">
          <cell r="A132">
            <v>37761</v>
          </cell>
          <cell r="B132" t="str">
            <v>SOB</v>
          </cell>
          <cell r="C132">
            <v>38370</v>
          </cell>
          <cell r="D132">
            <v>6</v>
          </cell>
          <cell r="E132">
            <v>5.8999999999999997E-2</v>
          </cell>
          <cell r="F132" t="str">
            <v>DAT</v>
          </cell>
          <cell r="G132">
            <v>1</v>
          </cell>
          <cell r="H132">
            <v>608</v>
          </cell>
          <cell r="I132">
            <v>2003</v>
          </cell>
          <cell r="J132">
            <v>5</v>
          </cell>
          <cell r="K132">
            <v>0.35399999999999998</v>
          </cell>
          <cell r="L132" t="str">
            <v>NOM</v>
          </cell>
          <cell r="M132" t="str">
            <v>DATATEC-1er. Nivel</v>
          </cell>
          <cell r="N132">
            <v>2003005</v>
          </cell>
        </row>
        <row r="133">
          <cell r="A133">
            <v>37761</v>
          </cell>
          <cell r="B133" t="str">
            <v>SOB</v>
          </cell>
          <cell r="C133">
            <v>38268</v>
          </cell>
          <cell r="D133">
            <v>11</v>
          </cell>
          <cell r="E133">
            <v>5.5226999999999998E-2</v>
          </cell>
          <cell r="F133" t="str">
            <v>DAT</v>
          </cell>
          <cell r="G133">
            <v>1</v>
          </cell>
          <cell r="H133">
            <v>506</v>
          </cell>
          <cell r="I133">
            <v>2003</v>
          </cell>
          <cell r="J133">
            <v>5</v>
          </cell>
          <cell r="K133">
            <v>0.60749699999999995</v>
          </cell>
          <cell r="L133" t="str">
            <v>NOM</v>
          </cell>
          <cell r="M133" t="str">
            <v>DATATEC-1er. Nivel</v>
          </cell>
          <cell r="N133">
            <v>2003005</v>
          </cell>
        </row>
        <row r="134">
          <cell r="A134">
            <v>37761</v>
          </cell>
          <cell r="B134" t="str">
            <v>SOB</v>
          </cell>
          <cell r="C134">
            <v>38159</v>
          </cell>
          <cell r="D134">
            <v>3</v>
          </cell>
          <cell r="E134">
            <v>5.1499999999999997E-2</v>
          </cell>
          <cell r="F134" t="str">
            <v>DAT</v>
          </cell>
          <cell r="G134">
            <v>1</v>
          </cell>
          <cell r="H134">
            <v>397</v>
          </cell>
          <cell r="I134">
            <v>2003</v>
          </cell>
          <cell r="J134">
            <v>5</v>
          </cell>
          <cell r="K134">
            <v>0.1545</v>
          </cell>
          <cell r="L134" t="str">
            <v>NOM</v>
          </cell>
          <cell r="M134" t="str">
            <v>DATATEC-1er. Nivel</v>
          </cell>
          <cell r="N134">
            <v>2003005</v>
          </cell>
        </row>
        <row r="135">
          <cell r="A135">
            <v>37761</v>
          </cell>
          <cell r="B135" t="str">
            <v>SOB</v>
          </cell>
          <cell r="C135">
            <v>38370</v>
          </cell>
          <cell r="D135">
            <v>1</v>
          </cell>
          <cell r="E135">
            <v>5.8999999999999997E-2</v>
          </cell>
          <cell r="F135" t="str">
            <v>DAT</v>
          </cell>
          <cell r="G135">
            <v>2</v>
          </cell>
          <cell r="H135">
            <v>608</v>
          </cell>
          <cell r="I135">
            <v>2003</v>
          </cell>
          <cell r="J135">
            <v>5</v>
          </cell>
          <cell r="K135">
            <v>5.8999999999999997E-2</v>
          </cell>
          <cell r="L135" t="str">
            <v>NOM</v>
          </cell>
          <cell r="M135" t="str">
            <v>DATATEC-2o. Nivel</v>
          </cell>
          <cell r="N135">
            <v>2003005</v>
          </cell>
        </row>
        <row r="136">
          <cell r="A136">
            <v>37761</v>
          </cell>
          <cell r="B136" t="str">
            <v>SOB</v>
          </cell>
          <cell r="C136">
            <v>38268</v>
          </cell>
          <cell r="D136">
            <v>13</v>
          </cell>
          <cell r="E136">
            <v>5.5037999999999997E-2</v>
          </cell>
          <cell r="F136" t="str">
            <v>DAT</v>
          </cell>
          <cell r="G136">
            <v>2</v>
          </cell>
          <cell r="H136">
            <v>506</v>
          </cell>
          <cell r="I136">
            <v>2003</v>
          </cell>
          <cell r="J136">
            <v>5</v>
          </cell>
          <cell r="K136">
            <v>0.71549399999999996</v>
          </cell>
          <cell r="L136" t="str">
            <v>NOM</v>
          </cell>
          <cell r="M136" t="str">
            <v>DATATEC-2o. Nivel</v>
          </cell>
          <cell r="N136">
            <v>2003005</v>
          </cell>
        </row>
        <row r="137">
          <cell r="A137">
            <v>37761</v>
          </cell>
          <cell r="B137" t="str">
            <v>SOB</v>
          </cell>
          <cell r="C137">
            <v>38159</v>
          </cell>
          <cell r="D137">
            <v>3</v>
          </cell>
          <cell r="E137">
            <v>5.0999999999999997E-2</v>
          </cell>
          <cell r="F137" t="str">
            <v>DAT</v>
          </cell>
          <cell r="G137">
            <v>2</v>
          </cell>
          <cell r="H137">
            <v>397</v>
          </cell>
          <cell r="I137">
            <v>2003</v>
          </cell>
          <cell r="J137">
            <v>5</v>
          </cell>
          <cell r="K137">
            <v>0.153</v>
          </cell>
          <cell r="L137" t="str">
            <v>NOM</v>
          </cell>
          <cell r="M137" t="str">
            <v>DATATEC-2o. Nivel</v>
          </cell>
          <cell r="N137">
            <v>2003005</v>
          </cell>
        </row>
        <row r="138">
          <cell r="A138">
            <v>37761</v>
          </cell>
          <cell r="B138" t="str">
            <v>SOB</v>
          </cell>
          <cell r="C138">
            <v>38004</v>
          </cell>
          <cell r="D138">
            <v>4</v>
          </cell>
          <cell r="E138">
            <v>4.5999999999999999E-2</v>
          </cell>
          <cell r="F138" t="str">
            <v>DAT</v>
          </cell>
          <cell r="G138">
            <v>2</v>
          </cell>
          <cell r="H138">
            <v>242</v>
          </cell>
          <cell r="I138">
            <v>2003</v>
          </cell>
          <cell r="J138">
            <v>5</v>
          </cell>
          <cell r="K138">
            <v>0.184</v>
          </cell>
          <cell r="L138" t="str">
            <v>NOM</v>
          </cell>
          <cell r="M138" t="str">
            <v>DATATEC-2o. Nivel</v>
          </cell>
          <cell r="N138">
            <v>2003005</v>
          </cell>
        </row>
        <row r="139">
          <cell r="A139">
            <v>37761</v>
          </cell>
          <cell r="B139" t="str">
            <v>SOB</v>
          </cell>
          <cell r="C139">
            <v>38268</v>
          </cell>
          <cell r="D139">
            <v>2</v>
          </cell>
          <cell r="E139">
            <v>5.5E-2</v>
          </cell>
          <cell r="F139" t="str">
            <v>CIM</v>
          </cell>
          <cell r="G139">
            <v>1</v>
          </cell>
          <cell r="H139">
            <v>506</v>
          </cell>
          <cell r="I139">
            <v>2003</v>
          </cell>
          <cell r="J139">
            <v>5</v>
          </cell>
          <cell r="K139">
            <v>0.11</v>
          </cell>
          <cell r="L139" t="str">
            <v>NOM</v>
          </cell>
          <cell r="M139" t="str">
            <v>CIMD-1er. Nivel</v>
          </cell>
          <cell r="N139">
            <v>2003005</v>
          </cell>
        </row>
        <row r="140">
          <cell r="A140">
            <v>37762</v>
          </cell>
          <cell r="B140" t="str">
            <v>SOB</v>
          </cell>
          <cell r="C140">
            <v>37996</v>
          </cell>
          <cell r="D140">
            <v>13</v>
          </cell>
          <cell r="E140">
            <v>4.5499999999999999E-2</v>
          </cell>
          <cell r="F140" t="str">
            <v>DAT</v>
          </cell>
          <cell r="G140">
            <v>1</v>
          </cell>
          <cell r="H140">
            <v>233</v>
          </cell>
          <cell r="I140">
            <v>2003</v>
          </cell>
          <cell r="J140">
            <v>5</v>
          </cell>
          <cell r="K140">
            <v>0.59150000000000003</v>
          </cell>
          <cell r="L140" t="str">
            <v>NOM</v>
          </cell>
          <cell r="M140" t="str">
            <v>DATATEC-1er. Nivel</v>
          </cell>
          <cell r="N140">
            <v>2003005</v>
          </cell>
        </row>
        <row r="141">
          <cell r="A141">
            <v>37762</v>
          </cell>
          <cell r="B141" t="str">
            <v>SOB</v>
          </cell>
          <cell r="C141">
            <v>38004</v>
          </cell>
          <cell r="D141">
            <v>3</v>
          </cell>
          <cell r="E141">
            <v>4.5499999999999999E-2</v>
          </cell>
          <cell r="F141" t="str">
            <v>DAT</v>
          </cell>
          <cell r="G141">
            <v>2</v>
          </cell>
          <cell r="H141">
            <v>241</v>
          </cell>
          <cell r="I141">
            <v>2003</v>
          </cell>
          <cell r="J141">
            <v>5</v>
          </cell>
          <cell r="K141">
            <v>0.13650000000000001</v>
          </cell>
          <cell r="L141" t="str">
            <v>NOM</v>
          </cell>
          <cell r="M141" t="str">
            <v>DATATEC-2o. Nivel</v>
          </cell>
          <cell r="N141">
            <v>2003005</v>
          </cell>
        </row>
        <row r="142">
          <cell r="A142">
            <v>37762</v>
          </cell>
          <cell r="B142" t="str">
            <v>SOB</v>
          </cell>
          <cell r="C142">
            <v>38370</v>
          </cell>
          <cell r="D142">
            <v>1</v>
          </cell>
          <cell r="E142">
            <v>5.8799999999999998E-2</v>
          </cell>
          <cell r="F142" t="str">
            <v>DAT</v>
          </cell>
          <cell r="G142">
            <v>2</v>
          </cell>
          <cell r="H142">
            <v>607</v>
          </cell>
          <cell r="I142">
            <v>2003</v>
          </cell>
          <cell r="J142">
            <v>5</v>
          </cell>
          <cell r="K142">
            <v>5.8799999999999998E-2</v>
          </cell>
          <cell r="L142" t="str">
            <v>NOM</v>
          </cell>
          <cell r="M142" t="str">
            <v>DATATEC-2o. Nivel</v>
          </cell>
          <cell r="N142">
            <v>2003005</v>
          </cell>
        </row>
        <row r="143">
          <cell r="A143">
            <v>37763</v>
          </cell>
          <cell r="B143" t="str">
            <v>SOB</v>
          </cell>
          <cell r="C143">
            <v>38370</v>
          </cell>
          <cell r="D143">
            <v>4</v>
          </cell>
          <cell r="E143">
            <v>5.8999999999999997E-2</v>
          </cell>
          <cell r="F143" t="str">
            <v>DAT</v>
          </cell>
          <cell r="G143">
            <v>2</v>
          </cell>
          <cell r="H143">
            <v>606</v>
          </cell>
          <cell r="I143">
            <v>2003</v>
          </cell>
          <cell r="J143">
            <v>5</v>
          </cell>
          <cell r="K143">
            <v>0.23599999999999999</v>
          </cell>
          <cell r="L143" t="str">
            <v>NOM</v>
          </cell>
          <cell r="M143" t="str">
            <v>DATATEC-2o. Nivel</v>
          </cell>
          <cell r="N143">
            <v>2003005</v>
          </cell>
        </row>
        <row r="144">
          <cell r="A144">
            <v>37763</v>
          </cell>
          <cell r="B144" t="str">
            <v>SOB</v>
          </cell>
          <cell r="C144">
            <v>38159</v>
          </cell>
          <cell r="D144">
            <v>3</v>
          </cell>
          <cell r="E144">
            <v>5.0999999999999997E-2</v>
          </cell>
          <cell r="F144" t="str">
            <v>DAT</v>
          </cell>
          <cell r="G144">
            <v>2</v>
          </cell>
          <cell r="H144">
            <v>395</v>
          </cell>
          <cell r="I144">
            <v>2003</v>
          </cell>
          <cell r="J144">
            <v>5</v>
          </cell>
          <cell r="K144">
            <v>0.153</v>
          </cell>
          <cell r="L144" t="str">
            <v>NOM</v>
          </cell>
          <cell r="M144" t="str">
            <v>DATATEC-2o. Nivel</v>
          </cell>
          <cell r="N144">
            <v>2003005</v>
          </cell>
        </row>
        <row r="145">
          <cell r="A145">
            <v>37764</v>
          </cell>
          <cell r="B145" t="str">
            <v>SOB</v>
          </cell>
          <cell r="C145">
            <v>37889</v>
          </cell>
          <cell r="D145">
            <v>7</v>
          </cell>
          <cell r="E145">
            <v>4.2999999999999997E-2</v>
          </cell>
          <cell r="F145" t="str">
            <v>DAT</v>
          </cell>
          <cell r="G145">
            <v>2</v>
          </cell>
          <cell r="H145">
            <v>122</v>
          </cell>
          <cell r="I145">
            <v>2003</v>
          </cell>
          <cell r="J145">
            <v>5</v>
          </cell>
          <cell r="K145">
            <v>0.30099999999999999</v>
          </cell>
          <cell r="L145" t="str">
            <v>NOM</v>
          </cell>
          <cell r="M145" t="str">
            <v>DATATEC-2o. Nivel</v>
          </cell>
          <cell r="N145">
            <v>2003005</v>
          </cell>
        </row>
        <row r="146">
          <cell r="A146">
            <v>37764</v>
          </cell>
          <cell r="B146" t="str">
            <v>SOB</v>
          </cell>
          <cell r="C146">
            <v>38268</v>
          </cell>
          <cell r="D146">
            <v>3.5</v>
          </cell>
          <cell r="E146">
            <v>5.5500000000000001E-2</v>
          </cell>
          <cell r="F146" t="str">
            <v>DAT</v>
          </cell>
          <cell r="G146">
            <v>2</v>
          </cell>
          <cell r="H146">
            <v>501</v>
          </cell>
          <cell r="I146">
            <v>2003</v>
          </cell>
          <cell r="J146">
            <v>5</v>
          </cell>
          <cell r="K146">
            <v>0.19425000000000001</v>
          </cell>
          <cell r="L146" t="str">
            <v>NOM</v>
          </cell>
          <cell r="M146" t="str">
            <v>DATATEC-2o. Nivel</v>
          </cell>
          <cell r="N146">
            <v>2003005</v>
          </cell>
        </row>
        <row r="147">
          <cell r="A147">
            <v>37767</v>
          </cell>
          <cell r="B147" t="str">
            <v>SOB</v>
          </cell>
          <cell r="C147">
            <v>37889</v>
          </cell>
          <cell r="D147">
            <v>19.61</v>
          </cell>
          <cell r="E147">
            <v>4.2500000000000003E-2</v>
          </cell>
          <cell r="F147" t="str">
            <v>DAT</v>
          </cell>
          <cell r="G147">
            <v>2</v>
          </cell>
          <cell r="H147">
            <v>121</v>
          </cell>
          <cell r="I147">
            <v>2003</v>
          </cell>
          <cell r="J147">
            <v>5</v>
          </cell>
          <cell r="K147">
            <v>0.83342500000000008</v>
          </cell>
          <cell r="L147" t="str">
            <v>NOM</v>
          </cell>
          <cell r="M147" t="str">
            <v>DATATEC-2o. Nivel</v>
          </cell>
          <cell r="N147">
            <v>2003005</v>
          </cell>
        </row>
        <row r="148">
          <cell r="A148">
            <v>37767</v>
          </cell>
          <cell r="B148" t="str">
            <v>SOB</v>
          </cell>
          <cell r="C148">
            <v>38004</v>
          </cell>
          <cell r="D148">
            <v>8</v>
          </cell>
          <cell r="E148">
            <v>4.58E-2</v>
          </cell>
          <cell r="F148" t="str">
            <v>DAT</v>
          </cell>
          <cell r="G148">
            <v>2</v>
          </cell>
          <cell r="H148">
            <v>236</v>
          </cell>
          <cell r="I148">
            <v>2003</v>
          </cell>
          <cell r="J148">
            <v>5</v>
          </cell>
          <cell r="K148">
            <v>0.3664</v>
          </cell>
          <cell r="L148" t="str">
            <v>NOM</v>
          </cell>
          <cell r="M148" t="str">
            <v>DATATEC-2o. Nivel</v>
          </cell>
          <cell r="N148">
            <v>2003005</v>
          </cell>
        </row>
        <row r="149">
          <cell r="A149">
            <v>37767</v>
          </cell>
          <cell r="B149" t="str">
            <v>SOB</v>
          </cell>
          <cell r="C149">
            <v>38159</v>
          </cell>
          <cell r="D149">
            <v>3</v>
          </cell>
          <cell r="E149">
            <v>5.1499999999999997E-2</v>
          </cell>
          <cell r="F149" t="str">
            <v>DAT</v>
          </cell>
          <cell r="G149">
            <v>2</v>
          </cell>
          <cell r="H149">
            <v>391</v>
          </cell>
          <cell r="I149">
            <v>2003</v>
          </cell>
          <cell r="J149">
            <v>5</v>
          </cell>
          <cell r="K149">
            <v>0.1545</v>
          </cell>
          <cell r="L149" t="str">
            <v>NOM</v>
          </cell>
          <cell r="M149" t="str">
            <v>DATATEC-2o. Nivel</v>
          </cell>
          <cell r="N149">
            <v>2003005</v>
          </cell>
        </row>
        <row r="150">
          <cell r="A150">
            <v>37767</v>
          </cell>
          <cell r="B150" t="str">
            <v>SOB</v>
          </cell>
          <cell r="C150">
            <v>38268</v>
          </cell>
          <cell r="D150">
            <v>6</v>
          </cell>
          <cell r="E150">
            <v>5.57E-2</v>
          </cell>
          <cell r="F150" t="str">
            <v>DAT</v>
          </cell>
          <cell r="G150">
            <v>2</v>
          </cell>
          <cell r="H150">
            <v>500</v>
          </cell>
          <cell r="I150">
            <v>2003</v>
          </cell>
          <cell r="J150">
            <v>5</v>
          </cell>
          <cell r="K150">
            <v>0.3342</v>
          </cell>
          <cell r="L150" t="str">
            <v>NOM</v>
          </cell>
          <cell r="M150" t="str">
            <v>DATATEC-2o. Nivel</v>
          </cell>
          <cell r="N150">
            <v>2003005</v>
          </cell>
        </row>
        <row r="151">
          <cell r="A151">
            <v>37767</v>
          </cell>
          <cell r="B151" t="str">
            <v>SOB</v>
          </cell>
          <cell r="C151">
            <v>38370</v>
          </cell>
          <cell r="D151">
            <v>5</v>
          </cell>
          <cell r="E151">
            <v>5.8999999999999997E-2</v>
          </cell>
          <cell r="F151" t="str">
            <v>DAT</v>
          </cell>
          <cell r="G151">
            <v>2</v>
          </cell>
          <cell r="H151">
            <v>602</v>
          </cell>
          <cell r="I151">
            <v>2003</v>
          </cell>
          <cell r="J151">
            <v>5</v>
          </cell>
          <cell r="K151">
            <v>0.29499999999999998</v>
          </cell>
          <cell r="L151" t="str">
            <v>NOM</v>
          </cell>
          <cell r="M151" t="str">
            <v>DATATEC-2o. Nivel</v>
          </cell>
          <cell r="N151">
            <v>2003005</v>
          </cell>
        </row>
        <row r="152">
          <cell r="A152">
            <v>37767</v>
          </cell>
          <cell r="B152" t="str">
            <v>SOB</v>
          </cell>
          <cell r="C152">
            <v>38004</v>
          </cell>
          <cell r="D152">
            <v>1</v>
          </cell>
          <cell r="E152">
            <v>4.5999999999999999E-2</v>
          </cell>
          <cell r="F152" t="str">
            <v>CIM</v>
          </cell>
          <cell r="G152">
            <v>2</v>
          </cell>
          <cell r="H152">
            <v>236</v>
          </cell>
          <cell r="I152">
            <v>2003</v>
          </cell>
          <cell r="J152">
            <v>5</v>
          </cell>
          <cell r="K152">
            <v>4.5999999999999999E-2</v>
          </cell>
          <cell r="L152" t="str">
            <v>NOM</v>
          </cell>
          <cell r="M152" t="str">
            <v>CIMD-2o. Nivel</v>
          </cell>
          <cell r="N152">
            <v>2003005</v>
          </cell>
        </row>
        <row r="153">
          <cell r="A153">
            <v>37767</v>
          </cell>
          <cell r="B153" t="str">
            <v>SOB</v>
          </cell>
          <cell r="C153">
            <v>38268</v>
          </cell>
          <cell r="D153">
            <v>1</v>
          </cell>
          <cell r="E153">
            <v>5.57E-2</v>
          </cell>
          <cell r="F153" t="str">
            <v>CIM</v>
          </cell>
          <cell r="G153">
            <v>2</v>
          </cell>
          <cell r="H153">
            <v>500</v>
          </cell>
          <cell r="I153">
            <v>2003</v>
          </cell>
          <cell r="J153">
            <v>5</v>
          </cell>
          <cell r="K153">
            <v>5.57E-2</v>
          </cell>
          <cell r="L153" t="str">
            <v>NOM</v>
          </cell>
          <cell r="M153" t="str">
            <v>CIMD-2o. Nivel</v>
          </cell>
          <cell r="N153">
            <v>2003005</v>
          </cell>
        </row>
        <row r="154">
          <cell r="A154">
            <v>37768</v>
          </cell>
          <cell r="B154" t="str">
            <v>SOB</v>
          </cell>
          <cell r="C154">
            <v>38268</v>
          </cell>
          <cell r="D154">
            <v>2</v>
          </cell>
          <cell r="E154">
            <v>5.6000000000000001E-2</v>
          </cell>
          <cell r="F154" t="str">
            <v>DAT</v>
          </cell>
          <cell r="G154">
            <v>1</v>
          </cell>
          <cell r="H154">
            <v>499</v>
          </cell>
          <cell r="I154">
            <v>2003</v>
          </cell>
          <cell r="J154">
            <v>5</v>
          </cell>
          <cell r="K154">
            <v>0.112</v>
          </cell>
          <cell r="L154" t="str">
            <v>NOM</v>
          </cell>
          <cell r="M154" t="str">
            <v>DATATEC-1er. Nivel</v>
          </cell>
          <cell r="N154">
            <v>2003005</v>
          </cell>
        </row>
        <row r="155">
          <cell r="A155">
            <v>37768</v>
          </cell>
          <cell r="B155" t="str">
            <v>SOB</v>
          </cell>
          <cell r="C155">
            <v>38370</v>
          </cell>
          <cell r="D155">
            <v>4</v>
          </cell>
          <cell r="E155">
            <v>0.06</v>
          </cell>
          <cell r="F155" t="str">
            <v>DAT</v>
          </cell>
          <cell r="G155">
            <v>1</v>
          </cell>
          <cell r="H155">
            <v>601</v>
          </cell>
          <cell r="I155">
            <v>2003</v>
          </cell>
          <cell r="J155">
            <v>5</v>
          </cell>
          <cell r="K155">
            <v>0.24</v>
          </cell>
          <cell r="L155" t="str">
            <v>NOM</v>
          </cell>
          <cell r="M155" t="str">
            <v>DATATEC-1er. Nivel</v>
          </cell>
          <cell r="N155">
            <v>2003005</v>
          </cell>
        </row>
        <row r="156">
          <cell r="A156">
            <v>37768</v>
          </cell>
          <cell r="B156" t="str">
            <v>SOB</v>
          </cell>
          <cell r="C156">
            <v>37889</v>
          </cell>
          <cell r="D156">
            <v>2</v>
          </cell>
          <cell r="E156">
            <v>4.2500000000000003E-2</v>
          </cell>
          <cell r="F156" t="str">
            <v>DAT</v>
          </cell>
          <cell r="G156">
            <v>2</v>
          </cell>
          <cell r="H156">
            <v>120</v>
          </cell>
          <cell r="I156">
            <v>2003</v>
          </cell>
          <cell r="J156">
            <v>5</v>
          </cell>
          <cell r="K156">
            <v>8.5000000000000006E-2</v>
          </cell>
          <cell r="L156" t="str">
            <v>NOM</v>
          </cell>
          <cell r="M156" t="str">
            <v>DATATEC-2o. Nivel</v>
          </cell>
          <cell r="N156">
            <v>2003005</v>
          </cell>
        </row>
        <row r="157">
          <cell r="A157">
            <v>37768</v>
          </cell>
          <cell r="B157" t="str">
            <v>SOB</v>
          </cell>
          <cell r="C157">
            <v>38004</v>
          </cell>
          <cell r="D157">
            <v>2</v>
          </cell>
          <cell r="E157">
            <v>4.5900000000000003E-2</v>
          </cell>
          <cell r="F157" t="str">
            <v>DAT</v>
          </cell>
          <cell r="G157">
            <v>2</v>
          </cell>
          <cell r="H157">
            <v>235</v>
          </cell>
          <cell r="I157">
            <v>2003</v>
          </cell>
          <cell r="J157">
            <v>5</v>
          </cell>
          <cell r="K157">
            <v>9.1800000000000007E-2</v>
          </cell>
          <cell r="L157" t="str">
            <v>NOM</v>
          </cell>
          <cell r="M157" t="str">
            <v>DATATEC-2o. Nivel</v>
          </cell>
          <cell r="N157">
            <v>2003005</v>
          </cell>
        </row>
        <row r="158">
          <cell r="A158">
            <v>37768</v>
          </cell>
          <cell r="B158" t="str">
            <v>SOB</v>
          </cell>
          <cell r="C158">
            <v>38159</v>
          </cell>
          <cell r="D158">
            <v>4</v>
          </cell>
          <cell r="E158">
            <v>5.1499999999999997E-2</v>
          </cell>
          <cell r="F158" t="str">
            <v>DAT</v>
          </cell>
          <cell r="G158">
            <v>2</v>
          </cell>
          <cell r="H158">
            <v>390</v>
          </cell>
          <cell r="I158">
            <v>2003</v>
          </cell>
          <cell r="J158">
            <v>5</v>
          </cell>
          <cell r="K158">
            <v>0.20599999999999999</v>
          </cell>
          <cell r="L158" t="str">
            <v>NOM</v>
          </cell>
          <cell r="M158" t="str">
            <v>DATATEC-2o. Nivel</v>
          </cell>
          <cell r="N158">
            <v>2003005</v>
          </cell>
        </row>
        <row r="159">
          <cell r="A159">
            <v>37768</v>
          </cell>
          <cell r="B159" t="str">
            <v>SOB</v>
          </cell>
          <cell r="C159">
            <v>38370</v>
          </cell>
          <cell r="D159">
            <v>10</v>
          </cell>
          <cell r="E159">
            <v>5.9700000000000003E-2</v>
          </cell>
          <cell r="F159" t="str">
            <v>DAT</v>
          </cell>
          <cell r="G159">
            <v>2</v>
          </cell>
          <cell r="H159">
            <v>601</v>
          </cell>
          <cell r="I159">
            <v>2003</v>
          </cell>
          <cell r="J159">
            <v>5</v>
          </cell>
          <cell r="K159">
            <v>0.59699999999999998</v>
          </cell>
          <cell r="L159" t="str">
            <v>NOM</v>
          </cell>
          <cell r="M159" t="str">
            <v>DATATEC-2o. Nivel</v>
          </cell>
          <cell r="N159">
            <v>2003005</v>
          </cell>
        </row>
        <row r="160">
          <cell r="A160">
            <v>37769</v>
          </cell>
          <cell r="B160" t="str">
            <v>SOB</v>
          </cell>
          <cell r="C160">
            <v>38159</v>
          </cell>
          <cell r="D160">
            <v>1.5</v>
          </cell>
          <cell r="E160">
            <v>5.1999999999999998E-2</v>
          </cell>
          <cell r="F160" t="str">
            <v>DAT</v>
          </cell>
          <cell r="G160">
            <v>2</v>
          </cell>
          <cell r="H160">
            <v>389</v>
          </cell>
          <cell r="I160">
            <v>2003</v>
          </cell>
          <cell r="J160">
            <v>5</v>
          </cell>
          <cell r="K160">
            <v>7.8E-2</v>
          </cell>
          <cell r="L160" t="str">
            <v>NOM</v>
          </cell>
          <cell r="M160" t="str">
            <v>DATATEC-2o. Nivel</v>
          </cell>
          <cell r="N160">
            <v>2003005</v>
          </cell>
        </row>
        <row r="161">
          <cell r="A161">
            <v>37769</v>
          </cell>
          <cell r="B161" t="str">
            <v>SOB</v>
          </cell>
          <cell r="C161">
            <v>38268</v>
          </cell>
          <cell r="D161">
            <v>5</v>
          </cell>
          <cell r="E161">
            <v>5.6500000000000002E-2</v>
          </cell>
          <cell r="F161" t="str">
            <v>DAT</v>
          </cell>
          <cell r="G161">
            <v>2</v>
          </cell>
          <cell r="H161">
            <v>498</v>
          </cell>
          <cell r="I161">
            <v>2003</v>
          </cell>
          <cell r="J161">
            <v>5</v>
          </cell>
          <cell r="K161">
            <v>0.28250000000000003</v>
          </cell>
          <cell r="L161" t="str">
            <v>NOM</v>
          </cell>
          <cell r="M161" t="str">
            <v>DATATEC-2o. Nivel</v>
          </cell>
          <cell r="N161">
            <v>2003005</v>
          </cell>
        </row>
        <row r="162">
          <cell r="A162">
            <v>37769</v>
          </cell>
          <cell r="B162" t="str">
            <v>SOB</v>
          </cell>
          <cell r="C162">
            <v>38370</v>
          </cell>
          <cell r="D162">
            <v>1.5</v>
          </cell>
          <cell r="E162">
            <v>6.0699999999999997E-2</v>
          </cell>
          <cell r="F162" t="str">
            <v>DAT</v>
          </cell>
          <cell r="G162">
            <v>2</v>
          </cell>
          <cell r="H162">
            <v>600</v>
          </cell>
          <cell r="I162">
            <v>2003</v>
          </cell>
          <cell r="J162">
            <v>5</v>
          </cell>
          <cell r="K162">
            <v>9.1049999999999992E-2</v>
          </cell>
          <cell r="L162" t="str">
            <v>NOM</v>
          </cell>
          <cell r="M162" t="str">
            <v>DATATEC-2o. Nivel</v>
          </cell>
          <cell r="N162">
            <v>2003005</v>
          </cell>
        </row>
        <row r="163">
          <cell r="A163">
            <v>37770</v>
          </cell>
          <cell r="B163" t="str">
            <v>SOB</v>
          </cell>
          <cell r="C163">
            <v>38159</v>
          </cell>
          <cell r="D163">
            <v>2</v>
          </cell>
          <cell r="E163">
            <v>5.0999999999999997E-2</v>
          </cell>
          <cell r="F163" t="str">
            <v>DAT</v>
          </cell>
          <cell r="G163">
            <v>1</v>
          </cell>
          <cell r="H163">
            <v>388</v>
          </cell>
          <cell r="I163">
            <v>2003</v>
          </cell>
          <cell r="J163">
            <v>5</v>
          </cell>
          <cell r="K163">
            <v>0.10199999999999999</v>
          </cell>
          <cell r="L163" t="str">
            <v>NOM</v>
          </cell>
          <cell r="M163" t="str">
            <v>DATATEC-1er. Nivel</v>
          </cell>
          <cell r="N163">
            <v>2003005</v>
          </cell>
        </row>
        <row r="164">
          <cell r="A164">
            <v>37770</v>
          </cell>
          <cell r="B164" t="str">
            <v>SOB</v>
          </cell>
          <cell r="C164">
            <v>38370</v>
          </cell>
          <cell r="D164">
            <v>2</v>
          </cell>
          <cell r="E164">
            <v>0.06</v>
          </cell>
          <cell r="F164" t="str">
            <v>DAT</v>
          </cell>
          <cell r="G164">
            <v>1</v>
          </cell>
          <cell r="H164">
            <v>599</v>
          </cell>
          <cell r="I164">
            <v>2003</v>
          </cell>
          <cell r="J164">
            <v>5</v>
          </cell>
          <cell r="K164">
            <v>0.12</v>
          </cell>
          <cell r="L164" t="str">
            <v>NOM</v>
          </cell>
          <cell r="M164" t="str">
            <v>DATATEC-1er. Nivel</v>
          </cell>
          <cell r="N164">
            <v>2003005</v>
          </cell>
        </row>
        <row r="165">
          <cell r="A165">
            <v>37770</v>
          </cell>
          <cell r="B165" t="str">
            <v>SOB</v>
          </cell>
          <cell r="C165">
            <v>37889</v>
          </cell>
          <cell r="D165">
            <v>1</v>
          </cell>
          <cell r="E165">
            <v>4.2799999999999998E-2</v>
          </cell>
          <cell r="F165" t="str">
            <v>DAT</v>
          </cell>
          <cell r="G165">
            <v>2</v>
          </cell>
          <cell r="H165">
            <v>118</v>
          </cell>
          <cell r="I165">
            <v>2003</v>
          </cell>
          <cell r="J165">
            <v>5</v>
          </cell>
          <cell r="K165">
            <v>4.2799999999999998E-2</v>
          </cell>
          <cell r="L165" t="str">
            <v>NOM</v>
          </cell>
          <cell r="M165" t="str">
            <v>DATATEC-2o. Nivel</v>
          </cell>
          <cell r="N165">
            <v>2003005</v>
          </cell>
        </row>
        <row r="166">
          <cell r="A166">
            <v>37770</v>
          </cell>
          <cell r="B166" t="str">
            <v>SOB</v>
          </cell>
          <cell r="C166">
            <v>38159</v>
          </cell>
          <cell r="D166">
            <v>2</v>
          </cell>
          <cell r="E166">
            <v>5.1499999999999997E-2</v>
          </cell>
          <cell r="F166" t="str">
            <v>DAT</v>
          </cell>
          <cell r="G166">
            <v>2</v>
          </cell>
          <cell r="H166">
            <v>388</v>
          </cell>
          <cell r="I166">
            <v>2003</v>
          </cell>
          <cell r="J166">
            <v>5</v>
          </cell>
          <cell r="K166">
            <v>0.10299999999999999</v>
          </cell>
          <cell r="L166" t="str">
            <v>NOM</v>
          </cell>
          <cell r="M166" t="str">
            <v>DATATEC-2o. Nivel</v>
          </cell>
          <cell r="N166">
            <v>2003005</v>
          </cell>
        </row>
        <row r="167">
          <cell r="A167">
            <v>37771</v>
          </cell>
          <cell r="B167" t="str">
            <v>SOB</v>
          </cell>
          <cell r="C167">
            <v>38159</v>
          </cell>
          <cell r="D167">
            <v>2</v>
          </cell>
          <cell r="E167">
            <v>5.0999999999999997E-2</v>
          </cell>
          <cell r="F167" t="str">
            <v>DAT</v>
          </cell>
          <cell r="G167">
            <v>2</v>
          </cell>
          <cell r="H167">
            <v>385</v>
          </cell>
          <cell r="I167">
            <v>2003</v>
          </cell>
          <cell r="J167">
            <v>5</v>
          </cell>
          <cell r="K167">
            <v>0.10199999999999999</v>
          </cell>
          <cell r="L167" t="str">
            <v>NOM</v>
          </cell>
          <cell r="M167" t="str">
            <v>DATATEC-2o. Nivel</v>
          </cell>
          <cell r="N167">
            <v>2003005</v>
          </cell>
        </row>
        <row r="168">
          <cell r="A168">
            <v>37771</v>
          </cell>
          <cell r="B168" t="str">
            <v>SOB</v>
          </cell>
          <cell r="C168">
            <v>38268</v>
          </cell>
          <cell r="D168">
            <v>4</v>
          </cell>
          <cell r="E168">
            <v>5.6099999999999997E-2</v>
          </cell>
          <cell r="F168" t="str">
            <v>DAT</v>
          </cell>
          <cell r="G168">
            <v>2</v>
          </cell>
          <cell r="H168">
            <v>494</v>
          </cell>
          <cell r="I168">
            <v>2003</v>
          </cell>
          <cell r="J168">
            <v>5</v>
          </cell>
          <cell r="K168">
            <v>0.22439999999999999</v>
          </cell>
          <cell r="L168" t="str">
            <v>NOM</v>
          </cell>
          <cell r="M168" t="str">
            <v>DATATEC-2o. Nivel</v>
          </cell>
          <cell r="N168">
            <v>2003005</v>
          </cell>
        </row>
        <row r="169">
          <cell r="A169">
            <v>37774</v>
          </cell>
          <cell r="B169" t="str">
            <v>SOB</v>
          </cell>
          <cell r="C169">
            <v>38370</v>
          </cell>
          <cell r="D169">
            <v>3</v>
          </cell>
          <cell r="E169">
            <v>0.06</v>
          </cell>
          <cell r="F169" t="str">
            <v>DAT</v>
          </cell>
          <cell r="G169">
            <v>1</v>
          </cell>
          <cell r="H169">
            <v>595</v>
          </cell>
          <cell r="I169">
            <v>2003</v>
          </cell>
          <cell r="J169">
            <v>6</v>
          </cell>
          <cell r="K169">
            <v>0.18</v>
          </cell>
          <cell r="L169" t="str">
            <v>NOM</v>
          </cell>
          <cell r="M169" t="str">
            <v>DATATEC-1er. Nivel</v>
          </cell>
          <cell r="N169">
            <v>2003006</v>
          </cell>
        </row>
        <row r="170">
          <cell r="A170">
            <v>37774</v>
          </cell>
          <cell r="B170" t="str">
            <v>SOB</v>
          </cell>
          <cell r="C170">
            <v>37889</v>
          </cell>
          <cell r="D170">
            <v>7</v>
          </cell>
          <cell r="E170">
            <v>4.3299999999999998E-2</v>
          </cell>
          <cell r="F170" t="str">
            <v>DAT</v>
          </cell>
          <cell r="G170">
            <v>2</v>
          </cell>
          <cell r="H170">
            <v>114</v>
          </cell>
          <cell r="I170">
            <v>2003</v>
          </cell>
          <cell r="J170">
            <v>6</v>
          </cell>
          <cell r="K170">
            <v>0.30309999999999998</v>
          </cell>
          <cell r="L170" t="str">
            <v>NOM</v>
          </cell>
          <cell r="M170" t="str">
            <v>DATATEC-2o. Nivel</v>
          </cell>
          <cell r="N170">
            <v>2003006</v>
          </cell>
        </row>
        <row r="171">
          <cell r="A171">
            <v>37774</v>
          </cell>
          <cell r="B171" t="str">
            <v>SOB</v>
          </cell>
          <cell r="C171">
            <v>38004</v>
          </cell>
          <cell r="D171">
            <v>2</v>
          </cell>
          <cell r="E171">
            <v>4.5999999999999999E-2</v>
          </cell>
          <cell r="F171" t="str">
            <v>DAT</v>
          </cell>
          <cell r="G171">
            <v>2</v>
          </cell>
          <cell r="H171">
            <v>229</v>
          </cell>
          <cell r="I171">
            <v>2003</v>
          </cell>
          <cell r="J171">
            <v>6</v>
          </cell>
          <cell r="K171">
            <v>9.1999999999999998E-2</v>
          </cell>
          <cell r="L171" t="str">
            <v>NOM</v>
          </cell>
          <cell r="M171" t="str">
            <v>DATATEC-2o. Nivel</v>
          </cell>
          <cell r="N171">
            <v>2003006</v>
          </cell>
        </row>
        <row r="172">
          <cell r="A172">
            <v>37774</v>
          </cell>
          <cell r="B172" t="str">
            <v>SOB</v>
          </cell>
          <cell r="C172">
            <v>38159</v>
          </cell>
          <cell r="D172">
            <v>2</v>
          </cell>
          <cell r="E172">
            <v>5.1999999999999998E-2</v>
          </cell>
          <cell r="F172" t="str">
            <v>DAT</v>
          </cell>
          <cell r="G172">
            <v>2</v>
          </cell>
          <cell r="H172">
            <v>384</v>
          </cell>
          <cell r="I172">
            <v>2003</v>
          </cell>
          <cell r="J172">
            <v>6</v>
          </cell>
          <cell r="K172">
            <v>0.104</v>
          </cell>
          <cell r="L172" t="str">
            <v>NOM</v>
          </cell>
          <cell r="M172" t="str">
            <v>DATATEC-2o. Nivel</v>
          </cell>
          <cell r="N172">
            <v>2003006</v>
          </cell>
        </row>
        <row r="173">
          <cell r="A173">
            <v>37774</v>
          </cell>
          <cell r="B173" t="str">
            <v>SOB</v>
          </cell>
          <cell r="C173">
            <v>38268</v>
          </cell>
          <cell r="D173">
            <v>4</v>
          </cell>
          <cell r="E173">
            <v>5.6000000000000001E-2</v>
          </cell>
          <cell r="F173" t="str">
            <v>DAT</v>
          </cell>
          <cell r="G173">
            <v>2</v>
          </cell>
          <cell r="H173">
            <v>493</v>
          </cell>
          <cell r="I173">
            <v>2003</v>
          </cell>
          <cell r="J173">
            <v>6</v>
          </cell>
          <cell r="K173">
            <v>0.224</v>
          </cell>
          <cell r="L173" t="str">
            <v>NOM</v>
          </cell>
          <cell r="M173" t="str">
            <v>DATATEC-2o. Nivel</v>
          </cell>
          <cell r="N173">
            <v>2003006</v>
          </cell>
        </row>
        <row r="174">
          <cell r="A174">
            <v>37774</v>
          </cell>
          <cell r="B174" t="str">
            <v>SOB</v>
          </cell>
          <cell r="C174">
            <v>38370</v>
          </cell>
          <cell r="D174">
            <v>1</v>
          </cell>
          <cell r="E174">
            <v>0.06</v>
          </cell>
          <cell r="F174" t="str">
            <v>DAT</v>
          </cell>
          <cell r="G174">
            <v>2</v>
          </cell>
          <cell r="H174">
            <v>595</v>
          </cell>
          <cell r="I174">
            <v>2003</v>
          </cell>
          <cell r="J174">
            <v>6</v>
          </cell>
          <cell r="K174">
            <v>0.06</v>
          </cell>
          <cell r="L174" t="str">
            <v>NOM</v>
          </cell>
          <cell r="M174" t="str">
            <v>DATATEC-2o. Nivel</v>
          </cell>
          <cell r="N174">
            <v>2003006</v>
          </cell>
        </row>
        <row r="175">
          <cell r="A175">
            <v>37775</v>
          </cell>
          <cell r="B175" t="str">
            <v>SOB</v>
          </cell>
          <cell r="C175">
            <v>38370</v>
          </cell>
          <cell r="D175">
            <v>2</v>
          </cell>
          <cell r="E175">
            <v>0.06</v>
          </cell>
          <cell r="F175" t="str">
            <v>DAT</v>
          </cell>
          <cell r="G175">
            <v>1</v>
          </cell>
          <cell r="H175">
            <v>594</v>
          </cell>
          <cell r="I175">
            <v>2003</v>
          </cell>
          <cell r="J175">
            <v>6</v>
          </cell>
          <cell r="K175">
            <v>0.12</v>
          </cell>
          <cell r="L175" t="str">
            <v>NOM</v>
          </cell>
          <cell r="M175" t="str">
            <v>DATATEC-1er. Nivel</v>
          </cell>
          <cell r="N175">
            <v>2003006</v>
          </cell>
        </row>
        <row r="176">
          <cell r="A176">
            <v>37775</v>
          </cell>
          <cell r="B176" t="str">
            <v>SOB</v>
          </cell>
          <cell r="C176">
            <v>38370</v>
          </cell>
          <cell r="D176">
            <v>36.5</v>
          </cell>
          <cell r="E176">
            <v>5.9729999999999998E-2</v>
          </cell>
          <cell r="F176" t="str">
            <v>DAT</v>
          </cell>
          <cell r="G176">
            <v>2</v>
          </cell>
          <cell r="H176">
            <v>594</v>
          </cell>
          <cell r="I176">
            <v>2003</v>
          </cell>
          <cell r="J176">
            <v>6</v>
          </cell>
          <cell r="K176">
            <v>2.180145</v>
          </cell>
          <cell r="L176" t="str">
            <v>NOM</v>
          </cell>
          <cell r="M176" t="str">
            <v>DATATEC-2o. Nivel</v>
          </cell>
          <cell r="N176">
            <v>2003006</v>
          </cell>
        </row>
        <row r="177">
          <cell r="A177">
            <v>37775</v>
          </cell>
          <cell r="B177" t="str">
            <v>SOB</v>
          </cell>
          <cell r="C177">
            <v>38268</v>
          </cell>
          <cell r="D177">
            <v>2</v>
          </cell>
          <cell r="E177">
            <v>5.6300000000000003E-2</v>
          </cell>
          <cell r="F177" t="str">
            <v>DAT</v>
          </cell>
          <cell r="G177">
            <v>2</v>
          </cell>
          <cell r="H177">
            <v>492</v>
          </cell>
          <cell r="I177">
            <v>2003</v>
          </cell>
          <cell r="J177">
            <v>6</v>
          </cell>
          <cell r="K177">
            <v>0.11260000000000001</v>
          </cell>
          <cell r="L177" t="str">
            <v>NOM</v>
          </cell>
          <cell r="M177" t="str">
            <v>DATATEC-2o. Nivel</v>
          </cell>
          <cell r="N177">
            <v>2003006</v>
          </cell>
        </row>
        <row r="178">
          <cell r="A178">
            <v>37775</v>
          </cell>
          <cell r="B178" t="str">
            <v>SOB</v>
          </cell>
          <cell r="C178">
            <v>38159</v>
          </cell>
          <cell r="D178">
            <v>15</v>
          </cell>
          <cell r="E178">
            <v>5.1799999999999999E-2</v>
          </cell>
          <cell r="F178" t="str">
            <v>DAT</v>
          </cell>
          <cell r="G178">
            <v>2</v>
          </cell>
          <cell r="H178">
            <v>383</v>
          </cell>
          <cell r="I178">
            <v>2003</v>
          </cell>
          <cell r="J178">
            <v>6</v>
          </cell>
          <cell r="K178">
            <v>0.77700000000000002</v>
          </cell>
          <cell r="L178" t="str">
            <v>NOM</v>
          </cell>
          <cell r="M178" t="str">
            <v>DATATEC-2o. Nivel</v>
          </cell>
          <cell r="N178">
            <v>2003006</v>
          </cell>
        </row>
        <row r="179">
          <cell r="A179">
            <v>37775</v>
          </cell>
          <cell r="B179" t="str">
            <v>SOB</v>
          </cell>
          <cell r="C179">
            <v>37889</v>
          </cell>
          <cell r="D179">
            <v>7.5</v>
          </cell>
          <cell r="E179">
            <v>4.2972999999999997E-2</v>
          </cell>
          <cell r="F179" t="str">
            <v>DAT</v>
          </cell>
          <cell r="G179">
            <v>2</v>
          </cell>
          <cell r="H179">
            <v>113</v>
          </cell>
          <cell r="I179">
            <v>2003</v>
          </cell>
          <cell r="J179">
            <v>6</v>
          </cell>
          <cell r="K179">
            <v>0.32229749999999996</v>
          </cell>
          <cell r="L179" t="str">
            <v>NOM</v>
          </cell>
          <cell r="M179" t="str">
            <v>DATATEC-2o. Nivel</v>
          </cell>
          <cell r="N179">
            <v>2003006</v>
          </cell>
        </row>
        <row r="180">
          <cell r="A180">
            <v>37776</v>
          </cell>
          <cell r="B180" t="str">
            <v>SOB</v>
          </cell>
          <cell r="C180">
            <v>38370</v>
          </cell>
          <cell r="D180">
            <v>1</v>
          </cell>
          <cell r="E180">
            <v>6.0299999999999999E-2</v>
          </cell>
          <cell r="F180" t="str">
            <v>DAT</v>
          </cell>
          <cell r="G180">
            <v>2</v>
          </cell>
          <cell r="H180">
            <v>593</v>
          </cell>
          <cell r="I180">
            <v>2003</v>
          </cell>
          <cell r="J180">
            <v>6</v>
          </cell>
          <cell r="K180">
            <v>6.0299999999999999E-2</v>
          </cell>
          <cell r="L180" t="str">
            <v>NOM</v>
          </cell>
          <cell r="M180" t="str">
            <v>DATATEC-2o. Nivel</v>
          </cell>
          <cell r="N180">
            <v>2003006</v>
          </cell>
        </row>
        <row r="181">
          <cell r="A181">
            <v>37776</v>
          </cell>
          <cell r="B181" t="str">
            <v>SOB</v>
          </cell>
          <cell r="C181">
            <v>38004</v>
          </cell>
          <cell r="D181">
            <v>1</v>
          </cell>
          <cell r="E181">
            <v>4.5999999999999999E-2</v>
          </cell>
          <cell r="F181" t="str">
            <v>DAT</v>
          </cell>
          <cell r="G181">
            <v>2</v>
          </cell>
          <cell r="H181">
            <v>227</v>
          </cell>
          <cell r="I181">
            <v>2003</v>
          </cell>
          <cell r="J181">
            <v>6</v>
          </cell>
          <cell r="K181">
            <v>4.5999999999999999E-2</v>
          </cell>
          <cell r="L181" t="str">
            <v>NOM</v>
          </cell>
          <cell r="M181" t="str">
            <v>DATATEC-2o. Nivel</v>
          </cell>
          <cell r="N181">
            <v>2003006</v>
          </cell>
        </row>
        <row r="182">
          <cell r="A182">
            <v>37777</v>
          </cell>
          <cell r="B182" t="str">
            <v>SOB</v>
          </cell>
          <cell r="C182">
            <v>37889</v>
          </cell>
          <cell r="D182">
            <v>13.5</v>
          </cell>
          <cell r="E182">
            <v>4.2999999999999997E-2</v>
          </cell>
          <cell r="F182" t="str">
            <v>DAT</v>
          </cell>
          <cell r="G182">
            <v>1</v>
          </cell>
          <cell r="H182">
            <v>111</v>
          </cell>
          <cell r="I182">
            <v>2003</v>
          </cell>
          <cell r="J182">
            <v>6</v>
          </cell>
          <cell r="K182">
            <v>0.5804999999999999</v>
          </cell>
          <cell r="L182" t="str">
            <v>NOM</v>
          </cell>
          <cell r="M182" t="str">
            <v>DATATEC-1er. Nivel</v>
          </cell>
          <cell r="N182">
            <v>2003006</v>
          </cell>
        </row>
        <row r="183">
          <cell r="A183">
            <v>37777</v>
          </cell>
          <cell r="B183" t="str">
            <v>SOB</v>
          </cell>
          <cell r="C183">
            <v>37889</v>
          </cell>
          <cell r="D183">
            <v>38.5</v>
          </cell>
          <cell r="E183">
            <v>4.2999999999999997E-2</v>
          </cell>
          <cell r="F183" t="str">
            <v>DAT</v>
          </cell>
          <cell r="G183">
            <v>2</v>
          </cell>
          <cell r="H183">
            <v>111</v>
          </cell>
          <cell r="I183">
            <v>2003</v>
          </cell>
          <cell r="J183">
            <v>6</v>
          </cell>
          <cell r="K183">
            <v>1.6555</v>
          </cell>
          <cell r="L183" t="str">
            <v>NOM</v>
          </cell>
          <cell r="M183" t="str">
            <v>DATATEC-2o. Nivel</v>
          </cell>
          <cell r="N183">
            <v>2003006</v>
          </cell>
        </row>
        <row r="184">
          <cell r="A184">
            <v>37777</v>
          </cell>
          <cell r="B184" t="str">
            <v>SOB</v>
          </cell>
          <cell r="C184">
            <v>38370</v>
          </cell>
          <cell r="D184">
            <v>10</v>
          </cell>
          <cell r="E184">
            <v>0.06</v>
          </cell>
          <cell r="F184" t="str">
            <v>DAT</v>
          </cell>
          <cell r="G184">
            <v>2</v>
          </cell>
          <cell r="H184">
            <v>592</v>
          </cell>
          <cell r="I184">
            <v>2003</v>
          </cell>
          <cell r="J184">
            <v>6</v>
          </cell>
          <cell r="K184">
            <v>0.6</v>
          </cell>
          <cell r="L184" t="str">
            <v>NOM</v>
          </cell>
          <cell r="M184" t="str">
            <v>DATATEC-2o. Nivel</v>
          </cell>
          <cell r="N184">
            <v>2003006</v>
          </cell>
        </row>
        <row r="185">
          <cell r="A185">
            <v>37778</v>
          </cell>
          <cell r="B185" t="str">
            <v>SOB</v>
          </cell>
          <cell r="C185">
            <v>38370</v>
          </cell>
          <cell r="D185">
            <v>7.5</v>
          </cell>
          <cell r="E185">
            <v>0.06</v>
          </cell>
          <cell r="F185" t="str">
            <v>DAT</v>
          </cell>
          <cell r="G185">
            <v>1</v>
          </cell>
          <cell r="H185">
            <v>589</v>
          </cell>
          <cell r="I185">
            <v>2003</v>
          </cell>
          <cell r="J185">
            <v>6</v>
          </cell>
          <cell r="K185">
            <v>0.44999999999999996</v>
          </cell>
          <cell r="L185" t="str">
            <v>NOM</v>
          </cell>
          <cell r="M185" t="str">
            <v>DATATEC-1er. Nivel</v>
          </cell>
          <cell r="N185">
            <v>2003006</v>
          </cell>
        </row>
        <row r="186">
          <cell r="A186">
            <v>37778</v>
          </cell>
          <cell r="B186" t="str">
            <v>SOB</v>
          </cell>
          <cell r="C186">
            <v>38159</v>
          </cell>
          <cell r="D186">
            <v>7.5</v>
          </cell>
          <cell r="E186">
            <v>5.2499999999999998E-2</v>
          </cell>
          <cell r="F186" t="str">
            <v>DAT</v>
          </cell>
          <cell r="G186">
            <v>1</v>
          </cell>
          <cell r="H186">
            <v>378</v>
          </cell>
          <cell r="I186">
            <v>2003</v>
          </cell>
          <cell r="J186">
            <v>6</v>
          </cell>
          <cell r="K186">
            <v>0.39374999999999999</v>
          </cell>
          <cell r="L186" t="str">
            <v>NOM</v>
          </cell>
          <cell r="M186" t="str">
            <v>DATATEC-1er. Nivel</v>
          </cell>
          <cell r="N186">
            <v>2003006</v>
          </cell>
        </row>
        <row r="187">
          <cell r="A187">
            <v>37778</v>
          </cell>
          <cell r="B187" t="str">
            <v>SOB</v>
          </cell>
          <cell r="C187">
            <v>38370</v>
          </cell>
          <cell r="D187">
            <v>2.5</v>
          </cell>
          <cell r="E187">
            <v>0.06</v>
          </cell>
          <cell r="F187" t="str">
            <v>DAT</v>
          </cell>
          <cell r="G187">
            <v>2</v>
          </cell>
          <cell r="H187">
            <v>589</v>
          </cell>
          <cell r="I187">
            <v>2003</v>
          </cell>
          <cell r="J187">
            <v>6</v>
          </cell>
          <cell r="K187">
            <v>0.15</v>
          </cell>
          <cell r="L187" t="str">
            <v>NOM</v>
          </cell>
          <cell r="M187" t="str">
            <v>DATATEC-2o. Nivel</v>
          </cell>
          <cell r="N187">
            <v>2003006</v>
          </cell>
        </row>
        <row r="188">
          <cell r="A188">
            <v>37778</v>
          </cell>
          <cell r="B188" t="str">
            <v>SOB</v>
          </cell>
          <cell r="C188">
            <v>38159</v>
          </cell>
          <cell r="D188">
            <v>2.5</v>
          </cell>
          <cell r="E188">
            <v>5.2499999999999998E-2</v>
          </cell>
          <cell r="F188" t="str">
            <v>DAT</v>
          </cell>
          <cell r="G188">
            <v>2</v>
          </cell>
          <cell r="H188">
            <v>378</v>
          </cell>
          <cell r="I188">
            <v>2003</v>
          </cell>
          <cell r="J188">
            <v>6</v>
          </cell>
          <cell r="K188">
            <v>0.13125000000000001</v>
          </cell>
          <cell r="L188" t="str">
            <v>NOM</v>
          </cell>
          <cell r="M188" t="str">
            <v>DATATEC-2o. Nivel</v>
          </cell>
          <cell r="N188">
            <v>2003006</v>
          </cell>
        </row>
        <row r="189">
          <cell r="A189">
            <v>37781</v>
          </cell>
          <cell r="B189" t="str">
            <v>SOB</v>
          </cell>
          <cell r="C189">
            <v>38268</v>
          </cell>
          <cell r="D189">
            <v>7</v>
          </cell>
          <cell r="E189">
            <v>5.5E-2</v>
          </cell>
          <cell r="F189" t="str">
            <v>DAT</v>
          </cell>
          <cell r="G189">
            <v>1</v>
          </cell>
          <cell r="H189">
            <v>486</v>
          </cell>
          <cell r="I189">
            <v>2003</v>
          </cell>
          <cell r="J189">
            <v>6</v>
          </cell>
          <cell r="K189">
            <v>0.38500000000000001</v>
          </cell>
          <cell r="L189" t="str">
            <v>NOM</v>
          </cell>
          <cell r="M189" t="str">
            <v>DATATEC-1er. Nivel</v>
          </cell>
          <cell r="N189">
            <v>2003006</v>
          </cell>
        </row>
        <row r="190">
          <cell r="A190">
            <v>37781</v>
          </cell>
          <cell r="B190" t="str">
            <v>SOB</v>
          </cell>
          <cell r="C190">
            <v>38268</v>
          </cell>
          <cell r="D190">
            <v>2</v>
          </cell>
          <cell r="E190">
            <v>5.5E-2</v>
          </cell>
          <cell r="F190" t="str">
            <v>DAT</v>
          </cell>
          <cell r="G190">
            <v>2</v>
          </cell>
          <cell r="H190">
            <v>486</v>
          </cell>
          <cell r="I190">
            <v>2003</v>
          </cell>
          <cell r="J190">
            <v>6</v>
          </cell>
          <cell r="K190">
            <v>0.11</v>
          </cell>
          <cell r="L190" t="str">
            <v>NOM</v>
          </cell>
          <cell r="M190" t="str">
            <v>DATATEC-2o. Nivel</v>
          </cell>
          <cell r="N190">
            <v>2003006</v>
          </cell>
        </row>
        <row r="191">
          <cell r="A191">
            <v>37781</v>
          </cell>
          <cell r="B191" t="str">
            <v>SOB</v>
          </cell>
          <cell r="C191">
            <v>38268</v>
          </cell>
          <cell r="D191">
            <v>5</v>
          </cell>
          <cell r="E191">
            <v>5.5500000000000001E-2</v>
          </cell>
          <cell r="F191" t="str">
            <v>DAT</v>
          </cell>
          <cell r="G191">
            <v>2</v>
          </cell>
          <cell r="H191">
            <v>486</v>
          </cell>
          <cell r="I191">
            <v>2003</v>
          </cell>
          <cell r="J191">
            <v>6</v>
          </cell>
          <cell r="K191">
            <v>0.27750000000000002</v>
          </cell>
          <cell r="L191" t="str">
            <v>NOM</v>
          </cell>
          <cell r="M191" t="str">
            <v>DATATEC-2o. Nivel</v>
          </cell>
          <cell r="N191">
            <v>2003006</v>
          </cell>
        </row>
        <row r="192">
          <cell r="A192">
            <v>37782</v>
          </cell>
          <cell r="B192" t="str">
            <v>SOB</v>
          </cell>
          <cell r="C192">
            <v>38268</v>
          </cell>
          <cell r="D192">
            <v>2</v>
          </cell>
          <cell r="E192">
            <v>5.3499999999999999E-2</v>
          </cell>
          <cell r="F192" t="str">
            <v>DAT</v>
          </cell>
          <cell r="G192">
            <v>1</v>
          </cell>
          <cell r="H192">
            <v>485</v>
          </cell>
          <cell r="I192">
            <v>2003</v>
          </cell>
          <cell r="J192">
            <v>6</v>
          </cell>
          <cell r="K192">
            <v>0.107</v>
          </cell>
          <cell r="L192" t="str">
            <v>NOM</v>
          </cell>
          <cell r="M192" t="str">
            <v>DATATEC-1er. Nivel</v>
          </cell>
          <cell r="N192">
            <v>2003006</v>
          </cell>
        </row>
        <row r="193">
          <cell r="A193">
            <v>37782</v>
          </cell>
          <cell r="B193" t="str">
            <v>SOB</v>
          </cell>
          <cell r="C193">
            <v>38370</v>
          </cell>
          <cell r="D193">
            <v>7</v>
          </cell>
          <cell r="E193">
            <v>5.8827999999999998E-2</v>
          </cell>
          <cell r="F193" t="str">
            <v>DAT</v>
          </cell>
          <cell r="G193">
            <v>2</v>
          </cell>
          <cell r="H193">
            <v>587</v>
          </cell>
          <cell r="I193">
            <v>2003</v>
          </cell>
          <cell r="J193">
            <v>6</v>
          </cell>
          <cell r="K193">
            <v>0.411796</v>
          </cell>
          <cell r="L193" t="str">
            <v>NOM</v>
          </cell>
          <cell r="M193" t="str">
            <v>DATATEC-2o. Nivel</v>
          </cell>
          <cell r="N193">
            <v>2003006</v>
          </cell>
        </row>
        <row r="194">
          <cell r="A194">
            <v>37782</v>
          </cell>
          <cell r="B194" t="str">
            <v>SOB</v>
          </cell>
          <cell r="C194">
            <v>38268</v>
          </cell>
          <cell r="D194">
            <v>2</v>
          </cell>
          <cell r="E194">
            <v>5.3999999999999999E-2</v>
          </cell>
          <cell r="F194" t="str">
            <v>DAT</v>
          </cell>
          <cell r="G194">
            <v>2</v>
          </cell>
          <cell r="H194">
            <v>485</v>
          </cell>
          <cell r="I194">
            <v>2003</v>
          </cell>
          <cell r="J194">
            <v>6</v>
          </cell>
          <cell r="K194">
            <v>0.108</v>
          </cell>
          <cell r="L194" t="str">
            <v>NOM</v>
          </cell>
          <cell r="M194" t="str">
            <v>DATATEC-2o. Nivel</v>
          </cell>
          <cell r="N194">
            <v>2003006</v>
          </cell>
        </row>
        <row r="195">
          <cell r="A195">
            <v>37783</v>
          </cell>
          <cell r="B195" t="str">
            <v>SOB</v>
          </cell>
          <cell r="C195">
            <v>38514</v>
          </cell>
          <cell r="D195">
            <v>4</v>
          </cell>
          <cell r="E195">
            <v>5.8400000000000001E-2</v>
          </cell>
          <cell r="F195" t="str">
            <v>DAT</v>
          </cell>
          <cell r="G195">
            <v>2</v>
          </cell>
          <cell r="H195">
            <v>730</v>
          </cell>
          <cell r="I195">
            <v>2003</v>
          </cell>
          <cell r="J195">
            <v>6</v>
          </cell>
          <cell r="K195">
            <v>0.2336</v>
          </cell>
          <cell r="L195" t="str">
            <v>NOM</v>
          </cell>
          <cell r="M195" t="str">
            <v>DATATEC-2o. Nivel</v>
          </cell>
          <cell r="N195">
            <v>2003006</v>
          </cell>
        </row>
        <row r="196">
          <cell r="A196">
            <v>37783</v>
          </cell>
          <cell r="B196" t="str">
            <v>SOB</v>
          </cell>
          <cell r="C196">
            <v>38370</v>
          </cell>
          <cell r="D196">
            <v>10</v>
          </cell>
          <cell r="E196">
            <v>5.6000000000000001E-2</v>
          </cell>
          <cell r="F196" t="str">
            <v>DAT</v>
          </cell>
          <cell r="G196">
            <v>2</v>
          </cell>
          <cell r="H196">
            <v>586</v>
          </cell>
          <cell r="I196">
            <v>2003</v>
          </cell>
          <cell r="J196">
            <v>6</v>
          </cell>
          <cell r="K196">
            <v>0.56000000000000005</v>
          </cell>
          <cell r="L196" t="str">
            <v>NOM</v>
          </cell>
          <cell r="M196" t="str">
            <v>DATATEC-2o. Nivel</v>
          </cell>
          <cell r="N196">
            <v>2003006</v>
          </cell>
        </row>
        <row r="197">
          <cell r="A197">
            <v>37783</v>
          </cell>
          <cell r="B197" t="str">
            <v>SOB</v>
          </cell>
          <cell r="C197">
            <v>38159</v>
          </cell>
          <cell r="D197">
            <v>10</v>
          </cell>
          <cell r="E197">
            <v>4.87E-2</v>
          </cell>
          <cell r="F197" t="str">
            <v>DAT</v>
          </cell>
          <cell r="G197">
            <v>2</v>
          </cell>
          <cell r="H197">
            <v>375</v>
          </cell>
          <cell r="I197">
            <v>2003</v>
          </cell>
          <cell r="J197">
            <v>6</v>
          </cell>
          <cell r="K197">
            <v>0.48699999999999999</v>
          </cell>
          <cell r="L197" t="str">
            <v>NOM</v>
          </cell>
          <cell r="M197" t="str">
            <v>DATATEC-2o. Nivel</v>
          </cell>
          <cell r="N197">
            <v>2003006</v>
          </cell>
        </row>
        <row r="198">
          <cell r="A198">
            <v>37783</v>
          </cell>
          <cell r="B198" t="str">
            <v>SOB</v>
          </cell>
          <cell r="C198">
            <v>38514</v>
          </cell>
          <cell r="D198">
            <v>18.75</v>
          </cell>
          <cell r="E198">
            <v>5.917E-2</v>
          </cell>
          <cell r="F198" t="str">
            <v>CIM</v>
          </cell>
          <cell r="G198">
            <v>2</v>
          </cell>
          <cell r="H198">
            <v>730</v>
          </cell>
          <cell r="I198">
            <v>2003</v>
          </cell>
          <cell r="J198">
            <v>6</v>
          </cell>
          <cell r="K198">
            <v>1.1094375000000001</v>
          </cell>
          <cell r="L198" t="str">
            <v>NOM</v>
          </cell>
          <cell r="M198" t="str">
            <v>CIMD-2o. Nivel</v>
          </cell>
          <cell r="N198">
            <v>2003006</v>
          </cell>
        </row>
        <row r="199">
          <cell r="A199">
            <v>37784</v>
          </cell>
          <cell r="B199" t="str">
            <v>SOB</v>
          </cell>
          <cell r="C199">
            <v>38370</v>
          </cell>
          <cell r="D199">
            <v>2</v>
          </cell>
          <cell r="E199">
            <v>5.5E-2</v>
          </cell>
          <cell r="F199" t="str">
            <v>DAT</v>
          </cell>
          <cell r="G199">
            <v>1</v>
          </cell>
          <cell r="H199">
            <v>585</v>
          </cell>
          <cell r="I199">
            <v>2003</v>
          </cell>
          <cell r="J199">
            <v>6</v>
          </cell>
          <cell r="K199">
            <v>0.11</v>
          </cell>
          <cell r="L199" t="str">
            <v>NOM</v>
          </cell>
          <cell r="M199" t="str">
            <v>DATATEC-1er. Nivel</v>
          </cell>
          <cell r="N199">
            <v>2003006</v>
          </cell>
        </row>
        <row r="200">
          <cell r="A200">
            <v>37784</v>
          </cell>
          <cell r="B200" t="str">
            <v>SOB</v>
          </cell>
          <cell r="C200">
            <v>38268</v>
          </cell>
          <cell r="D200">
            <v>2</v>
          </cell>
          <cell r="E200">
            <v>5.0999999999999997E-2</v>
          </cell>
          <cell r="F200" t="str">
            <v>DAT</v>
          </cell>
          <cell r="G200">
            <v>1</v>
          </cell>
          <cell r="H200">
            <v>483</v>
          </cell>
          <cell r="I200">
            <v>2003</v>
          </cell>
          <cell r="J200">
            <v>6</v>
          </cell>
          <cell r="K200">
            <v>0.10199999999999999</v>
          </cell>
          <cell r="L200" t="str">
            <v>NOM</v>
          </cell>
          <cell r="M200" t="str">
            <v>DATATEC-1er. Nivel</v>
          </cell>
          <cell r="N200">
            <v>2003006</v>
          </cell>
        </row>
        <row r="201">
          <cell r="A201">
            <v>37784</v>
          </cell>
          <cell r="B201" t="str">
            <v>SOB</v>
          </cell>
          <cell r="C201">
            <v>38159</v>
          </cell>
          <cell r="D201">
            <v>2</v>
          </cell>
          <cell r="E201">
            <v>4.9000000000000002E-2</v>
          </cell>
          <cell r="F201" t="str">
            <v>DAT</v>
          </cell>
          <cell r="G201">
            <v>1</v>
          </cell>
          <cell r="H201">
            <v>374</v>
          </cell>
          <cell r="I201">
            <v>2003</v>
          </cell>
          <cell r="J201">
            <v>6</v>
          </cell>
          <cell r="K201">
            <v>9.8000000000000004E-2</v>
          </cell>
          <cell r="L201" t="str">
            <v>NOM</v>
          </cell>
          <cell r="M201" t="str">
            <v>DATATEC-1er. Nivel</v>
          </cell>
          <cell r="N201">
            <v>2003006</v>
          </cell>
        </row>
        <row r="202">
          <cell r="A202">
            <v>37784</v>
          </cell>
          <cell r="B202" t="str">
            <v>SOB</v>
          </cell>
          <cell r="C202">
            <v>38514</v>
          </cell>
          <cell r="D202">
            <v>11</v>
          </cell>
          <cell r="E202">
            <v>5.8299999999999998E-2</v>
          </cell>
          <cell r="F202" t="str">
            <v>DAT</v>
          </cell>
          <cell r="G202">
            <v>2</v>
          </cell>
          <cell r="H202">
            <v>729</v>
          </cell>
          <cell r="I202">
            <v>2003</v>
          </cell>
          <cell r="J202">
            <v>6</v>
          </cell>
          <cell r="K202">
            <v>0.64129999999999998</v>
          </cell>
          <cell r="L202" t="str">
            <v>NOM</v>
          </cell>
          <cell r="M202" t="str">
            <v>DATATEC-2o. Nivel</v>
          </cell>
          <cell r="N202">
            <v>2003006</v>
          </cell>
        </row>
        <row r="203">
          <cell r="A203">
            <v>37784</v>
          </cell>
          <cell r="B203" t="str">
            <v>SOB</v>
          </cell>
          <cell r="C203">
            <v>38370</v>
          </cell>
          <cell r="D203">
            <v>4</v>
          </cell>
          <cell r="E203">
            <v>5.525E-2</v>
          </cell>
          <cell r="F203" t="str">
            <v>DAT</v>
          </cell>
          <cell r="G203">
            <v>2</v>
          </cell>
          <cell r="H203">
            <v>585</v>
          </cell>
          <cell r="I203">
            <v>2003</v>
          </cell>
          <cell r="J203">
            <v>6</v>
          </cell>
          <cell r="K203">
            <v>0.221</v>
          </cell>
          <cell r="L203" t="str">
            <v>NOM</v>
          </cell>
          <cell r="M203" t="str">
            <v>DATATEC-2o. Nivel</v>
          </cell>
          <cell r="N203">
            <v>2003006</v>
          </cell>
        </row>
        <row r="204">
          <cell r="A204">
            <v>37784</v>
          </cell>
          <cell r="B204" t="str">
            <v>SOB</v>
          </cell>
          <cell r="C204">
            <v>38268</v>
          </cell>
          <cell r="D204">
            <v>2</v>
          </cell>
          <cell r="E204">
            <v>5.1999999999999998E-2</v>
          </cell>
          <cell r="F204" t="str">
            <v>DAT</v>
          </cell>
          <cell r="G204">
            <v>2</v>
          </cell>
          <cell r="H204">
            <v>483</v>
          </cell>
          <cell r="I204">
            <v>2003</v>
          </cell>
          <cell r="J204">
            <v>6</v>
          </cell>
          <cell r="K204">
            <v>0.104</v>
          </cell>
          <cell r="L204" t="str">
            <v>NOM</v>
          </cell>
          <cell r="M204" t="str">
            <v>DATATEC-2o. Nivel</v>
          </cell>
          <cell r="N204">
            <v>2003006</v>
          </cell>
        </row>
        <row r="205">
          <cell r="A205">
            <v>37784</v>
          </cell>
          <cell r="B205" t="str">
            <v>SOB</v>
          </cell>
          <cell r="C205">
            <v>38159</v>
          </cell>
          <cell r="D205">
            <v>3</v>
          </cell>
          <cell r="E205">
            <v>4.7500000000000001E-2</v>
          </cell>
          <cell r="F205" t="str">
            <v>DAT</v>
          </cell>
          <cell r="G205">
            <v>2</v>
          </cell>
          <cell r="H205">
            <v>374</v>
          </cell>
          <cell r="I205">
            <v>2003</v>
          </cell>
          <cell r="J205">
            <v>6</v>
          </cell>
          <cell r="K205">
            <v>0.14250000000000002</v>
          </cell>
          <cell r="L205" t="str">
            <v>NOM</v>
          </cell>
          <cell r="M205" t="str">
            <v>DATATEC-2o. Nivel</v>
          </cell>
          <cell r="N205">
            <v>2003006</v>
          </cell>
        </row>
        <row r="206">
          <cell r="A206">
            <v>37784</v>
          </cell>
          <cell r="B206" t="str">
            <v>SOB</v>
          </cell>
          <cell r="C206">
            <v>40339</v>
          </cell>
          <cell r="D206">
            <v>30</v>
          </cell>
          <cell r="E206">
            <v>6.7000000000000004E-2</v>
          </cell>
          <cell r="F206" t="str">
            <v>CIM</v>
          </cell>
          <cell r="G206">
            <v>2</v>
          </cell>
          <cell r="H206">
            <v>2554</v>
          </cell>
          <cell r="I206">
            <v>2003</v>
          </cell>
          <cell r="J206">
            <v>6</v>
          </cell>
          <cell r="K206">
            <v>2.0100000000000002</v>
          </cell>
          <cell r="L206" t="str">
            <v>VAC</v>
          </cell>
          <cell r="M206" t="str">
            <v>CIMD-2o. Nivel</v>
          </cell>
          <cell r="N206">
            <v>2003006</v>
          </cell>
        </row>
        <row r="207">
          <cell r="A207">
            <v>37784</v>
          </cell>
          <cell r="B207" t="str">
            <v>SOB</v>
          </cell>
          <cell r="C207">
            <v>38514</v>
          </cell>
          <cell r="D207">
            <v>27</v>
          </cell>
          <cell r="E207">
            <v>5.8854999999999998E-2</v>
          </cell>
          <cell r="F207" t="str">
            <v>CIM</v>
          </cell>
          <cell r="G207">
            <v>2</v>
          </cell>
          <cell r="H207">
            <v>729</v>
          </cell>
          <cell r="I207">
            <v>2003</v>
          </cell>
          <cell r="J207">
            <v>6</v>
          </cell>
          <cell r="K207">
            <v>1.5890849999999999</v>
          </cell>
          <cell r="L207" t="str">
            <v>NOM</v>
          </cell>
          <cell r="M207" t="str">
            <v>CIMD-2o. Nivel</v>
          </cell>
          <cell r="N207">
            <v>2003006</v>
          </cell>
        </row>
        <row r="208">
          <cell r="A208">
            <v>37784</v>
          </cell>
          <cell r="B208" t="str">
            <v>SOB</v>
          </cell>
          <cell r="C208">
            <v>38370</v>
          </cell>
          <cell r="D208">
            <v>2</v>
          </cell>
          <cell r="E208">
            <v>5.5E-2</v>
          </cell>
          <cell r="F208" t="str">
            <v>CIM</v>
          </cell>
          <cell r="G208">
            <v>2</v>
          </cell>
          <cell r="H208">
            <v>585</v>
          </cell>
          <cell r="I208">
            <v>2003</v>
          </cell>
          <cell r="J208">
            <v>6</v>
          </cell>
          <cell r="K208">
            <v>0.11</v>
          </cell>
          <cell r="L208" t="str">
            <v>NOM</v>
          </cell>
          <cell r="M208" t="str">
            <v>CIMD-2o. Nivel</v>
          </cell>
          <cell r="N208">
            <v>2003006</v>
          </cell>
        </row>
        <row r="209">
          <cell r="A209">
            <v>37784</v>
          </cell>
          <cell r="B209" t="str">
            <v>SOB</v>
          </cell>
          <cell r="C209">
            <v>38268</v>
          </cell>
          <cell r="D209">
            <v>2</v>
          </cell>
          <cell r="E209">
            <v>5.1499999999999997E-2</v>
          </cell>
          <cell r="F209" t="str">
            <v>CIM</v>
          </cell>
          <cell r="G209">
            <v>2</v>
          </cell>
          <cell r="H209">
            <v>483</v>
          </cell>
          <cell r="I209">
            <v>2003</v>
          </cell>
          <cell r="J209">
            <v>6</v>
          </cell>
          <cell r="K209">
            <v>0.10299999999999999</v>
          </cell>
          <cell r="L209" t="str">
            <v>NOM</v>
          </cell>
          <cell r="M209" t="str">
            <v>CIMD-2o. Nivel</v>
          </cell>
          <cell r="N209">
            <v>2003006</v>
          </cell>
        </row>
        <row r="210">
          <cell r="A210">
            <v>37785</v>
          </cell>
          <cell r="B210" t="str">
            <v>SOB</v>
          </cell>
          <cell r="C210">
            <v>38514</v>
          </cell>
          <cell r="D210">
            <v>2</v>
          </cell>
          <cell r="E210">
            <v>5.7500000000000002E-2</v>
          </cell>
          <cell r="F210" t="str">
            <v>DAT</v>
          </cell>
          <cell r="G210">
            <v>1</v>
          </cell>
          <cell r="H210">
            <v>726</v>
          </cell>
          <cell r="I210">
            <v>2003</v>
          </cell>
          <cell r="J210">
            <v>6</v>
          </cell>
          <cell r="K210">
            <v>0.115</v>
          </cell>
          <cell r="L210" t="str">
            <v>NOM</v>
          </cell>
          <cell r="M210" t="str">
            <v>DATATEC-1er. Nivel</v>
          </cell>
          <cell r="N210">
            <v>2003006</v>
          </cell>
        </row>
        <row r="211">
          <cell r="A211">
            <v>37785</v>
          </cell>
          <cell r="B211" t="str">
            <v>SOB</v>
          </cell>
          <cell r="C211">
            <v>38268</v>
          </cell>
          <cell r="D211">
            <v>4</v>
          </cell>
          <cell r="E211">
            <v>0.05</v>
          </cell>
          <cell r="F211" t="str">
            <v>DAT</v>
          </cell>
          <cell r="G211">
            <v>1</v>
          </cell>
          <cell r="H211">
            <v>480</v>
          </cell>
          <cell r="I211">
            <v>2003</v>
          </cell>
          <cell r="J211">
            <v>6</v>
          </cell>
          <cell r="K211">
            <v>0.2</v>
          </cell>
          <cell r="L211" t="str">
            <v>NOM</v>
          </cell>
          <cell r="M211" t="str">
            <v>DATATEC-1er. Nivel</v>
          </cell>
          <cell r="N211">
            <v>2003006</v>
          </cell>
        </row>
        <row r="212">
          <cell r="A212">
            <v>37785</v>
          </cell>
          <cell r="B212" t="str">
            <v>SOB</v>
          </cell>
          <cell r="C212">
            <v>38004</v>
          </cell>
          <cell r="D212">
            <v>2</v>
          </cell>
          <cell r="E212">
            <v>4.1700000000000001E-2</v>
          </cell>
          <cell r="F212" t="str">
            <v>DAT</v>
          </cell>
          <cell r="G212">
            <v>1</v>
          </cell>
          <cell r="H212">
            <v>216</v>
          </cell>
          <cell r="I212">
            <v>2003</v>
          </cell>
          <cell r="J212">
            <v>6</v>
          </cell>
          <cell r="K212">
            <v>8.3400000000000002E-2</v>
          </cell>
          <cell r="L212" t="str">
            <v>NOM</v>
          </cell>
          <cell r="M212" t="str">
            <v>DATATEC-1er. Nivel</v>
          </cell>
          <cell r="N212">
            <v>2003006</v>
          </cell>
        </row>
        <row r="213">
          <cell r="A213">
            <v>37785</v>
          </cell>
          <cell r="B213" t="str">
            <v>SOB</v>
          </cell>
          <cell r="C213">
            <v>38514</v>
          </cell>
          <cell r="D213">
            <v>3</v>
          </cell>
          <cell r="E213">
            <v>5.7500000000000002E-2</v>
          </cell>
          <cell r="F213" t="str">
            <v>DAT</v>
          </cell>
          <cell r="G213">
            <v>2</v>
          </cell>
          <cell r="H213">
            <v>726</v>
          </cell>
          <cell r="I213">
            <v>2003</v>
          </cell>
          <cell r="J213">
            <v>6</v>
          </cell>
          <cell r="K213">
            <v>0.17250000000000001</v>
          </cell>
          <cell r="L213" t="str">
            <v>NOM</v>
          </cell>
          <cell r="M213" t="str">
            <v>DATATEC-2o. Nivel</v>
          </cell>
          <cell r="N213">
            <v>2003006</v>
          </cell>
        </row>
        <row r="214">
          <cell r="A214">
            <v>37785</v>
          </cell>
          <cell r="B214" t="str">
            <v>SOB</v>
          </cell>
          <cell r="C214">
            <v>38268</v>
          </cell>
          <cell r="D214">
            <v>1</v>
          </cell>
          <cell r="E214">
            <v>4.9500000000000002E-2</v>
          </cell>
          <cell r="F214" t="str">
            <v>DAT</v>
          </cell>
          <cell r="G214">
            <v>2</v>
          </cell>
          <cell r="H214">
            <v>480</v>
          </cell>
          <cell r="I214">
            <v>2003</v>
          </cell>
          <cell r="J214">
            <v>6</v>
          </cell>
          <cell r="K214">
            <v>4.9500000000000002E-2</v>
          </cell>
          <cell r="L214" t="str">
            <v>NOM</v>
          </cell>
          <cell r="M214" t="str">
            <v>DATATEC-2o. Nivel</v>
          </cell>
          <cell r="N214">
            <v>2003006</v>
          </cell>
        </row>
        <row r="215">
          <cell r="A215">
            <v>37785</v>
          </cell>
          <cell r="B215" t="str">
            <v>SOB</v>
          </cell>
          <cell r="C215">
            <v>38159</v>
          </cell>
          <cell r="D215">
            <v>2</v>
          </cell>
          <cell r="E215">
            <v>4.6249999999999999E-2</v>
          </cell>
          <cell r="F215" t="str">
            <v>DAT</v>
          </cell>
          <cell r="G215">
            <v>2</v>
          </cell>
          <cell r="H215">
            <v>371</v>
          </cell>
          <cell r="I215">
            <v>2003</v>
          </cell>
          <cell r="J215">
            <v>6</v>
          </cell>
          <cell r="K215">
            <v>9.2499999999999999E-2</v>
          </cell>
          <cell r="L215" t="str">
            <v>NOM</v>
          </cell>
          <cell r="M215" t="str">
            <v>DATATEC-2o. Nivel</v>
          </cell>
          <cell r="N215">
            <v>2003006</v>
          </cell>
        </row>
        <row r="216">
          <cell r="A216">
            <v>37785</v>
          </cell>
          <cell r="B216" t="str">
            <v>SOB</v>
          </cell>
          <cell r="C216">
            <v>37889</v>
          </cell>
          <cell r="D216">
            <v>1.6</v>
          </cell>
          <cell r="E216">
            <v>0.04</v>
          </cell>
          <cell r="F216" t="str">
            <v>DAT</v>
          </cell>
          <cell r="G216">
            <v>2</v>
          </cell>
          <cell r="H216">
            <v>101</v>
          </cell>
          <cell r="I216">
            <v>2003</v>
          </cell>
          <cell r="J216">
            <v>6</v>
          </cell>
          <cell r="K216">
            <v>6.4000000000000001E-2</v>
          </cell>
          <cell r="L216" t="str">
            <v>NOM</v>
          </cell>
          <cell r="M216" t="str">
            <v>DATATEC-2o. Nivel</v>
          </cell>
          <cell r="N216">
            <v>2003006</v>
          </cell>
        </row>
        <row r="217">
          <cell r="A217">
            <v>37785</v>
          </cell>
          <cell r="B217" t="str">
            <v>SOB</v>
          </cell>
          <cell r="C217">
            <v>38268</v>
          </cell>
          <cell r="D217">
            <v>2</v>
          </cell>
          <cell r="E217">
            <v>0.05</v>
          </cell>
          <cell r="F217" t="str">
            <v>CIM</v>
          </cell>
          <cell r="G217">
            <v>2</v>
          </cell>
          <cell r="H217">
            <v>480</v>
          </cell>
          <cell r="I217">
            <v>2003</v>
          </cell>
          <cell r="J217">
            <v>6</v>
          </cell>
          <cell r="K217">
            <v>0.1</v>
          </cell>
          <cell r="L217" t="str">
            <v>NOM</v>
          </cell>
          <cell r="M217" t="str">
            <v>CIMD-2o. Nivel</v>
          </cell>
          <cell r="N217">
            <v>2003006</v>
          </cell>
        </row>
        <row r="218">
          <cell r="A218">
            <v>37785</v>
          </cell>
          <cell r="B218" t="str">
            <v>SOB</v>
          </cell>
          <cell r="C218">
            <v>38159</v>
          </cell>
          <cell r="D218">
            <v>2</v>
          </cell>
          <cell r="E218">
            <v>4.65E-2</v>
          </cell>
          <cell r="F218" t="str">
            <v>CIM</v>
          </cell>
          <cell r="G218">
            <v>2</v>
          </cell>
          <cell r="H218">
            <v>371</v>
          </cell>
          <cell r="I218">
            <v>2003</v>
          </cell>
          <cell r="J218">
            <v>6</v>
          </cell>
          <cell r="K218">
            <v>9.2999999999999999E-2</v>
          </cell>
          <cell r="L218" t="str">
            <v>NOM</v>
          </cell>
          <cell r="M218" t="str">
            <v>CIMD-2o. Nivel</v>
          </cell>
          <cell r="N218">
            <v>2003006</v>
          </cell>
        </row>
        <row r="219">
          <cell r="A219">
            <v>37788</v>
          </cell>
          <cell r="B219" t="str">
            <v>SOB</v>
          </cell>
          <cell r="C219">
            <v>38514</v>
          </cell>
          <cell r="D219">
            <v>2</v>
          </cell>
          <cell r="E219">
            <v>5.5500000000000001E-2</v>
          </cell>
          <cell r="F219" t="str">
            <v>DAT</v>
          </cell>
          <cell r="G219">
            <v>1</v>
          </cell>
          <cell r="H219">
            <v>725</v>
          </cell>
          <cell r="I219">
            <v>2003</v>
          </cell>
          <cell r="J219">
            <v>6</v>
          </cell>
          <cell r="K219">
            <v>0.111</v>
          </cell>
          <cell r="L219" t="str">
            <v>NOM</v>
          </cell>
          <cell r="M219" t="str">
            <v>DATATEC-1er. Nivel</v>
          </cell>
          <cell r="N219">
            <v>2003006</v>
          </cell>
        </row>
        <row r="220">
          <cell r="A220">
            <v>37788</v>
          </cell>
          <cell r="B220" t="str">
            <v>SOB</v>
          </cell>
          <cell r="C220">
            <v>38370</v>
          </cell>
          <cell r="D220">
            <v>2</v>
          </cell>
          <cell r="E220">
            <v>5.1999999999999998E-2</v>
          </cell>
          <cell r="F220" t="str">
            <v>DAT</v>
          </cell>
          <cell r="G220">
            <v>1</v>
          </cell>
          <cell r="H220">
            <v>581</v>
          </cell>
          <cell r="I220">
            <v>2003</v>
          </cell>
          <cell r="J220">
            <v>6</v>
          </cell>
          <cell r="K220">
            <v>0.104</v>
          </cell>
          <cell r="L220" t="str">
            <v>NOM</v>
          </cell>
          <cell r="M220" t="str">
            <v>DATATEC-1er. Nivel</v>
          </cell>
          <cell r="N220">
            <v>2003006</v>
          </cell>
        </row>
        <row r="221">
          <cell r="A221">
            <v>37788</v>
          </cell>
          <cell r="B221" t="str">
            <v>SOB</v>
          </cell>
          <cell r="C221">
            <v>38268</v>
          </cell>
          <cell r="D221">
            <v>2</v>
          </cell>
          <cell r="E221">
            <v>4.7500000000000001E-2</v>
          </cell>
          <cell r="F221" t="str">
            <v>DAT</v>
          </cell>
          <cell r="G221">
            <v>1</v>
          </cell>
          <cell r="H221">
            <v>479</v>
          </cell>
          <cell r="I221">
            <v>2003</v>
          </cell>
          <cell r="J221">
            <v>6</v>
          </cell>
          <cell r="K221">
            <v>9.5000000000000001E-2</v>
          </cell>
          <cell r="L221" t="str">
            <v>NOM</v>
          </cell>
          <cell r="M221" t="str">
            <v>DATATEC-1er. Nivel</v>
          </cell>
          <cell r="N221">
            <v>2003006</v>
          </cell>
        </row>
        <row r="222">
          <cell r="A222">
            <v>37788</v>
          </cell>
          <cell r="B222" t="str">
            <v>SOB</v>
          </cell>
          <cell r="C222">
            <v>38159</v>
          </cell>
          <cell r="D222">
            <v>4</v>
          </cell>
          <cell r="E222">
            <v>4.4499999999999998E-2</v>
          </cell>
          <cell r="F222" t="str">
            <v>DAT</v>
          </cell>
          <cell r="G222">
            <v>1</v>
          </cell>
          <cell r="H222">
            <v>370</v>
          </cell>
          <cell r="I222">
            <v>2003</v>
          </cell>
          <cell r="J222">
            <v>6</v>
          </cell>
          <cell r="K222">
            <v>0.17799999999999999</v>
          </cell>
          <cell r="L222" t="str">
            <v>NOM</v>
          </cell>
          <cell r="M222" t="str">
            <v>DATATEC-1er. Nivel</v>
          </cell>
          <cell r="N222">
            <v>2003006</v>
          </cell>
        </row>
        <row r="223">
          <cell r="A223">
            <v>37788</v>
          </cell>
          <cell r="B223" t="str">
            <v>SOB</v>
          </cell>
          <cell r="C223">
            <v>37889</v>
          </cell>
          <cell r="D223">
            <v>4</v>
          </cell>
          <cell r="E223">
            <v>3.925E-2</v>
          </cell>
          <cell r="F223" t="str">
            <v>DAT</v>
          </cell>
          <cell r="G223">
            <v>1</v>
          </cell>
          <cell r="H223">
            <v>100</v>
          </cell>
          <cell r="I223">
            <v>2003</v>
          </cell>
          <cell r="J223">
            <v>6</v>
          </cell>
          <cell r="K223">
            <v>0.157</v>
          </cell>
          <cell r="L223" t="str">
            <v>NOM</v>
          </cell>
          <cell r="M223" t="str">
            <v>DATATEC-1er. Nivel</v>
          </cell>
          <cell r="N223">
            <v>2003006</v>
          </cell>
        </row>
        <row r="224">
          <cell r="A224">
            <v>37788</v>
          </cell>
          <cell r="B224" t="str">
            <v>SOB</v>
          </cell>
          <cell r="C224">
            <v>38514</v>
          </cell>
          <cell r="D224">
            <v>1.25</v>
          </cell>
          <cell r="E224">
            <v>5.8900000000000001E-2</v>
          </cell>
          <cell r="F224" t="str">
            <v>DAT</v>
          </cell>
          <cell r="G224">
            <v>2</v>
          </cell>
          <cell r="H224">
            <v>725</v>
          </cell>
          <cell r="I224">
            <v>2003</v>
          </cell>
          <cell r="J224">
            <v>6</v>
          </cell>
          <cell r="K224">
            <v>7.3624999999999996E-2</v>
          </cell>
          <cell r="L224" t="str">
            <v>NOM</v>
          </cell>
          <cell r="M224" t="str">
            <v>DATATEC-2o. Nivel</v>
          </cell>
          <cell r="N224">
            <v>2003006</v>
          </cell>
        </row>
        <row r="225">
          <cell r="A225">
            <v>37788</v>
          </cell>
          <cell r="B225" t="str">
            <v>SOB</v>
          </cell>
          <cell r="C225">
            <v>38370</v>
          </cell>
          <cell r="D225">
            <v>11</v>
          </cell>
          <cell r="E225">
            <v>5.2364000000000001E-2</v>
          </cell>
          <cell r="F225" t="str">
            <v>DAT</v>
          </cell>
          <cell r="G225">
            <v>2</v>
          </cell>
          <cell r="H225">
            <v>581</v>
          </cell>
          <cell r="I225">
            <v>2003</v>
          </cell>
          <cell r="J225">
            <v>6</v>
          </cell>
          <cell r="K225">
            <v>0.57600399999999996</v>
          </cell>
          <cell r="L225" t="str">
            <v>NOM</v>
          </cell>
          <cell r="M225" t="str">
            <v>DATATEC-2o. Nivel</v>
          </cell>
          <cell r="N225">
            <v>2003006</v>
          </cell>
        </row>
        <row r="226">
          <cell r="A226">
            <v>37788</v>
          </cell>
          <cell r="B226" t="str">
            <v>SOB</v>
          </cell>
          <cell r="C226">
            <v>38004</v>
          </cell>
          <cell r="D226">
            <v>2</v>
          </cell>
          <cell r="E226">
            <v>4.1799999999999997E-2</v>
          </cell>
          <cell r="F226" t="str">
            <v>DAT</v>
          </cell>
          <cell r="G226">
            <v>2</v>
          </cell>
          <cell r="H226">
            <v>215</v>
          </cell>
          <cell r="I226">
            <v>2003</v>
          </cell>
          <cell r="J226">
            <v>6</v>
          </cell>
          <cell r="K226">
            <v>8.3599999999999994E-2</v>
          </cell>
          <cell r="L226" t="str">
            <v>NOM</v>
          </cell>
          <cell r="M226" t="str">
            <v>DATATEC-2o. Nivel</v>
          </cell>
          <cell r="N226">
            <v>2003006</v>
          </cell>
        </row>
        <row r="227">
          <cell r="A227">
            <v>37788</v>
          </cell>
          <cell r="B227" t="str">
            <v>SOB</v>
          </cell>
          <cell r="C227">
            <v>37889</v>
          </cell>
          <cell r="D227">
            <v>2</v>
          </cell>
          <cell r="E227">
            <v>3.9E-2</v>
          </cell>
          <cell r="F227" t="str">
            <v>DAT</v>
          </cell>
          <cell r="G227">
            <v>2</v>
          </cell>
          <cell r="H227">
            <v>100</v>
          </cell>
          <cell r="I227">
            <v>2003</v>
          </cell>
          <cell r="J227">
            <v>6</v>
          </cell>
          <cell r="K227">
            <v>7.8E-2</v>
          </cell>
          <cell r="L227" t="str">
            <v>NOM</v>
          </cell>
          <cell r="M227" t="str">
            <v>DATATEC-2o. Nivel</v>
          </cell>
          <cell r="N227">
            <v>2003006</v>
          </cell>
        </row>
        <row r="228">
          <cell r="A228">
            <v>37788</v>
          </cell>
          <cell r="B228" t="str">
            <v>SOB</v>
          </cell>
          <cell r="C228">
            <v>38370</v>
          </cell>
          <cell r="D228">
            <v>2</v>
          </cell>
          <cell r="E228">
            <v>5.2499999999999998E-2</v>
          </cell>
          <cell r="F228" t="str">
            <v>CIM</v>
          </cell>
          <cell r="G228">
            <v>2</v>
          </cell>
          <cell r="H228">
            <v>581</v>
          </cell>
          <cell r="I228">
            <v>2003</v>
          </cell>
          <cell r="J228">
            <v>6</v>
          </cell>
          <cell r="K228">
            <v>0.105</v>
          </cell>
          <cell r="L228" t="str">
            <v>NOM</v>
          </cell>
          <cell r="M228" t="str">
            <v>CIMD-2o. Nivel</v>
          </cell>
          <cell r="N228">
            <v>2003006</v>
          </cell>
        </row>
        <row r="229">
          <cell r="A229">
            <v>37789</v>
          </cell>
          <cell r="B229" t="str">
            <v>SOB</v>
          </cell>
          <cell r="C229">
            <v>38370</v>
          </cell>
          <cell r="D229">
            <v>3</v>
          </cell>
          <cell r="E229">
            <v>5.0500000000000003E-2</v>
          </cell>
          <cell r="F229" t="str">
            <v>DAT</v>
          </cell>
          <cell r="G229">
            <v>1</v>
          </cell>
          <cell r="H229">
            <v>580</v>
          </cell>
          <cell r="I229">
            <v>2003</v>
          </cell>
          <cell r="J229">
            <v>6</v>
          </cell>
          <cell r="K229">
            <v>0.15150000000000002</v>
          </cell>
          <cell r="L229" t="str">
            <v>NOM</v>
          </cell>
          <cell r="M229" t="str">
            <v>DATATEC-1er. Nivel</v>
          </cell>
          <cell r="N229">
            <v>2003006</v>
          </cell>
        </row>
        <row r="230">
          <cell r="A230">
            <v>37789</v>
          </cell>
          <cell r="B230" t="str">
            <v>SOB</v>
          </cell>
          <cell r="C230">
            <v>38514</v>
          </cell>
          <cell r="D230">
            <v>2.5</v>
          </cell>
          <cell r="E230">
            <v>5.2499999999999998E-2</v>
          </cell>
          <cell r="F230" t="str">
            <v>DAT</v>
          </cell>
          <cell r="G230">
            <v>2</v>
          </cell>
          <cell r="H230">
            <v>724</v>
          </cell>
          <cell r="I230">
            <v>2003</v>
          </cell>
          <cell r="J230">
            <v>6</v>
          </cell>
          <cell r="K230">
            <v>0.13125000000000001</v>
          </cell>
          <cell r="L230" t="str">
            <v>NOM</v>
          </cell>
          <cell r="M230" t="str">
            <v>DATATEC-2o. Nivel</v>
          </cell>
          <cell r="N230">
            <v>2003006</v>
          </cell>
        </row>
        <row r="231">
          <cell r="A231">
            <v>37789</v>
          </cell>
          <cell r="B231" t="str">
            <v>SOB</v>
          </cell>
          <cell r="C231">
            <v>38370</v>
          </cell>
          <cell r="D231">
            <v>1</v>
          </cell>
          <cell r="E231">
            <v>0.05</v>
          </cell>
          <cell r="F231" t="str">
            <v>DAT</v>
          </cell>
          <cell r="G231">
            <v>2</v>
          </cell>
          <cell r="H231">
            <v>580</v>
          </cell>
          <cell r="I231">
            <v>2003</v>
          </cell>
          <cell r="J231">
            <v>6</v>
          </cell>
          <cell r="K231">
            <v>0.05</v>
          </cell>
          <cell r="L231" t="str">
            <v>NOM</v>
          </cell>
          <cell r="M231" t="str">
            <v>DATATEC-2o. Nivel</v>
          </cell>
          <cell r="N231">
            <v>2003006</v>
          </cell>
        </row>
        <row r="232">
          <cell r="A232">
            <v>37789</v>
          </cell>
          <cell r="B232" t="str">
            <v>SOB</v>
          </cell>
          <cell r="C232">
            <v>38159</v>
          </cell>
          <cell r="D232">
            <v>2</v>
          </cell>
          <cell r="E232">
            <v>4.3999999999999997E-2</v>
          </cell>
          <cell r="F232" t="str">
            <v>DAT</v>
          </cell>
          <cell r="G232">
            <v>2</v>
          </cell>
          <cell r="H232">
            <v>369</v>
          </cell>
          <cell r="I232">
            <v>2003</v>
          </cell>
          <cell r="J232">
            <v>6</v>
          </cell>
          <cell r="K232">
            <v>8.7999999999999995E-2</v>
          </cell>
          <cell r="L232" t="str">
            <v>NOM</v>
          </cell>
          <cell r="M232" t="str">
            <v>DATATEC-2o. Nivel</v>
          </cell>
          <cell r="N232">
            <v>2003006</v>
          </cell>
        </row>
        <row r="233">
          <cell r="A233">
            <v>37789</v>
          </cell>
          <cell r="B233" t="str">
            <v>SOB</v>
          </cell>
          <cell r="C233">
            <v>37889</v>
          </cell>
          <cell r="D233">
            <v>10</v>
          </cell>
          <cell r="E233">
            <v>3.95E-2</v>
          </cell>
          <cell r="F233" t="str">
            <v>DAT</v>
          </cell>
          <cell r="G233">
            <v>2</v>
          </cell>
          <cell r="H233">
            <v>99</v>
          </cell>
          <cell r="I233">
            <v>2003</v>
          </cell>
          <cell r="J233">
            <v>6</v>
          </cell>
          <cell r="K233">
            <v>0.39500000000000002</v>
          </cell>
          <cell r="L233" t="str">
            <v>NOM</v>
          </cell>
          <cell r="M233" t="str">
            <v>DATATEC-2o. Nivel</v>
          </cell>
          <cell r="N233">
            <v>2003006</v>
          </cell>
        </row>
        <row r="234">
          <cell r="A234">
            <v>37790</v>
          </cell>
          <cell r="B234" t="str">
            <v>SOB</v>
          </cell>
          <cell r="C234">
            <v>38370</v>
          </cell>
          <cell r="D234">
            <v>3</v>
          </cell>
          <cell r="E234">
            <v>4.8500000000000001E-2</v>
          </cell>
          <cell r="F234" t="str">
            <v>DAT</v>
          </cell>
          <cell r="G234">
            <v>1</v>
          </cell>
          <cell r="H234">
            <v>579</v>
          </cell>
          <cell r="I234">
            <v>2003</v>
          </cell>
          <cell r="J234">
            <v>6</v>
          </cell>
          <cell r="K234">
            <v>0.14550000000000002</v>
          </cell>
          <cell r="L234" t="str">
            <v>NOM</v>
          </cell>
          <cell r="M234" t="str">
            <v>DATATEC-1er. Nivel</v>
          </cell>
          <cell r="N234">
            <v>2003006</v>
          </cell>
        </row>
        <row r="235">
          <cell r="A235">
            <v>37790</v>
          </cell>
          <cell r="B235" t="str">
            <v>SOB</v>
          </cell>
          <cell r="C235">
            <v>38129</v>
          </cell>
          <cell r="D235">
            <v>2</v>
          </cell>
          <cell r="E235">
            <v>4.1500000000000002E-2</v>
          </cell>
          <cell r="F235" t="str">
            <v>DAT</v>
          </cell>
          <cell r="G235">
            <v>1</v>
          </cell>
          <cell r="H235">
            <v>338</v>
          </cell>
          <cell r="I235">
            <v>2003</v>
          </cell>
          <cell r="J235">
            <v>6</v>
          </cell>
          <cell r="K235">
            <v>8.3000000000000004E-2</v>
          </cell>
          <cell r="L235" t="str">
            <v>NOM</v>
          </cell>
          <cell r="M235" t="str">
            <v>DATATEC-1er Nivel</v>
          </cell>
          <cell r="N235">
            <v>2003006</v>
          </cell>
        </row>
        <row r="236">
          <cell r="A236">
            <v>37790</v>
          </cell>
          <cell r="B236" t="str">
            <v>SOB</v>
          </cell>
          <cell r="C236">
            <v>38514</v>
          </cell>
          <cell r="D236">
            <v>1</v>
          </cell>
          <cell r="E236">
            <v>5.2499999999999998E-2</v>
          </cell>
          <cell r="F236" t="str">
            <v>DAT</v>
          </cell>
          <cell r="G236">
            <v>2</v>
          </cell>
          <cell r="H236">
            <v>723</v>
          </cell>
          <cell r="I236">
            <v>2003</v>
          </cell>
          <cell r="J236">
            <v>6</v>
          </cell>
          <cell r="K236">
            <v>5.2499999999999998E-2</v>
          </cell>
          <cell r="L236" t="str">
            <v>NOM</v>
          </cell>
          <cell r="M236" t="str">
            <v>DATATEC-2o. Nivel</v>
          </cell>
          <cell r="N236">
            <v>2003006</v>
          </cell>
        </row>
        <row r="237">
          <cell r="A237">
            <v>37790</v>
          </cell>
          <cell r="B237" t="str">
            <v>SOB</v>
          </cell>
          <cell r="C237">
            <v>38370</v>
          </cell>
          <cell r="D237">
            <v>1</v>
          </cell>
          <cell r="E237">
            <v>4.9000000000000002E-2</v>
          </cell>
          <cell r="F237" t="str">
            <v>DAT</v>
          </cell>
          <cell r="G237">
            <v>2</v>
          </cell>
          <cell r="H237">
            <v>579</v>
          </cell>
          <cell r="I237">
            <v>2003</v>
          </cell>
          <cell r="J237">
            <v>6</v>
          </cell>
          <cell r="K237">
            <v>4.9000000000000002E-2</v>
          </cell>
          <cell r="L237" t="str">
            <v>NOM</v>
          </cell>
          <cell r="M237" t="str">
            <v>DATATEC-2o. Nivel</v>
          </cell>
          <cell r="N237">
            <v>2003006</v>
          </cell>
        </row>
        <row r="238">
          <cell r="A238">
            <v>37790</v>
          </cell>
          <cell r="B238" t="str">
            <v>SOB</v>
          </cell>
          <cell r="C238">
            <v>38159</v>
          </cell>
          <cell r="D238">
            <v>4</v>
          </cell>
          <cell r="E238">
            <v>4.2000000000000003E-2</v>
          </cell>
          <cell r="F238" t="str">
            <v>DAT</v>
          </cell>
          <cell r="G238">
            <v>2</v>
          </cell>
          <cell r="H238">
            <v>368</v>
          </cell>
          <cell r="I238">
            <v>2003</v>
          </cell>
          <cell r="J238">
            <v>6</v>
          </cell>
          <cell r="K238">
            <v>0.16800000000000001</v>
          </cell>
          <cell r="L238" t="str">
            <v>NOM</v>
          </cell>
          <cell r="M238" t="str">
            <v>DATATEC-2o. Nivel</v>
          </cell>
          <cell r="N238">
            <v>2003006</v>
          </cell>
        </row>
        <row r="239">
          <cell r="A239">
            <v>37790</v>
          </cell>
          <cell r="B239" t="str">
            <v>SOB</v>
          </cell>
          <cell r="C239">
            <v>38004</v>
          </cell>
          <cell r="D239">
            <v>4</v>
          </cell>
          <cell r="E239">
            <v>3.9750000000000001E-2</v>
          </cell>
          <cell r="F239" t="str">
            <v>DAT</v>
          </cell>
          <cell r="G239">
            <v>2</v>
          </cell>
          <cell r="H239">
            <v>213</v>
          </cell>
          <cell r="I239">
            <v>2003</v>
          </cell>
          <cell r="J239">
            <v>6</v>
          </cell>
          <cell r="K239">
            <v>0.159</v>
          </cell>
          <cell r="L239" t="str">
            <v>NOM</v>
          </cell>
          <cell r="M239" t="str">
            <v>DATATEC-2o. Nivel</v>
          </cell>
          <cell r="N239">
            <v>2003006</v>
          </cell>
        </row>
        <row r="240">
          <cell r="A240">
            <v>37790</v>
          </cell>
          <cell r="B240" t="str">
            <v>SOB</v>
          </cell>
          <cell r="C240">
            <v>38514</v>
          </cell>
          <cell r="D240">
            <v>2</v>
          </cell>
          <cell r="E240">
            <v>5.0999999999999997E-2</v>
          </cell>
          <cell r="F240" t="str">
            <v>CIM</v>
          </cell>
          <cell r="G240">
            <v>2</v>
          </cell>
          <cell r="H240">
            <v>723</v>
          </cell>
          <cell r="I240">
            <v>2003</v>
          </cell>
          <cell r="J240">
            <v>6</v>
          </cell>
          <cell r="K240">
            <v>0.10199999999999999</v>
          </cell>
          <cell r="L240" t="str">
            <v>NOM</v>
          </cell>
          <cell r="M240" t="str">
            <v>CIMD-2o. Nivel</v>
          </cell>
          <cell r="N240">
            <v>2003006</v>
          </cell>
        </row>
        <row r="241">
          <cell r="A241">
            <v>37790</v>
          </cell>
          <cell r="B241" t="str">
            <v>SOB</v>
          </cell>
          <cell r="C241">
            <v>38159</v>
          </cell>
          <cell r="D241">
            <v>4</v>
          </cell>
          <cell r="E241">
            <v>4.2000000000000003E-2</v>
          </cell>
          <cell r="F241" t="str">
            <v>CIM</v>
          </cell>
          <cell r="G241">
            <v>2</v>
          </cell>
          <cell r="H241">
            <v>368</v>
          </cell>
          <cell r="I241">
            <v>2003</v>
          </cell>
          <cell r="J241">
            <v>6</v>
          </cell>
          <cell r="K241">
            <v>0.16800000000000001</v>
          </cell>
          <cell r="L241" t="str">
            <v>NOM</v>
          </cell>
          <cell r="M241" t="str">
            <v>CIMD-2o. Nivel</v>
          </cell>
          <cell r="N241">
            <v>2003006</v>
          </cell>
        </row>
        <row r="242">
          <cell r="A242">
            <v>37791</v>
          </cell>
          <cell r="B242" t="str">
            <v>SOB</v>
          </cell>
          <cell r="C242">
            <v>38370</v>
          </cell>
          <cell r="D242">
            <v>1</v>
          </cell>
          <cell r="E242">
            <v>4.8000000000000001E-2</v>
          </cell>
          <cell r="F242" t="str">
            <v>DAT</v>
          </cell>
          <cell r="G242">
            <v>1</v>
          </cell>
          <cell r="H242">
            <v>578</v>
          </cell>
          <cell r="I242">
            <v>2003</v>
          </cell>
          <cell r="J242">
            <v>6</v>
          </cell>
          <cell r="K242">
            <v>4.8000000000000001E-2</v>
          </cell>
          <cell r="L242" t="str">
            <v>NOM</v>
          </cell>
          <cell r="M242" t="str">
            <v>DATATEC-1er. Nivel</v>
          </cell>
          <cell r="N242">
            <v>2003006</v>
          </cell>
        </row>
        <row r="243">
          <cell r="A243">
            <v>37791</v>
          </cell>
          <cell r="B243" t="str">
            <v>SOB</v>
          </cell>
          <cell r="C243">
            <v>38159</v>
          </cell>
          <cell r="D243">
            <v>1</v>
          </cell>
          <cell r="E243">
            <v>4.1500000000000002E-2</v>
          </cell>
          <cell r="F243" t="str">
            <v>DAT</v>
          </cell>
          <cell r="G243">
            <v>1</v>
          </cell>
          <cell r="H243">
            <v>367</v>
          </cell>
          <cell r="I243">
            <v>2003</v>
          </cell>
          <cell r="J243">
            <v>6</v>
          </cell>
          <cell r="K243">
            <v>4.1500000000000002E-2</v>
          </cell>
          <cell r="L243" t="str">
            <v>NOM</v>
          </cell>
          <cell r="M243" t="str">
            <v>DATATEC-1er. Nivel</v>
          </cell>
          <cell r="N243">
            <v>2003006</v>
          </cell>
        </row>
        <row r="244">
          <cell r="A244">
            <v>37791</v>
          </cell>
          <cell r="B244" t="str">
            <v>SOB</v>
          </cell>
          <cell r="C244">
            <v>38370</v>
          </cell>
          <cell r="D244">
            <v>2</v>
          </cell>
          <cell r="E244">
            <v>4.8250000000000001E-2</v>
          </cell>
          <cell r="F244" t="str">
            <v>DAT</v>
          </cell>
          <cell r="G244">
            <v>2</v>
          </cell>
          <cell r="H244">
            <v>578</v>
          </cell>
          <cell r="I244">
            <v>2003</v>
          </cell>
          <cell r="J244">
            <v>6</v>
          </cell>
          <cell r="K244">
            <v>9.6500000000000002E-2</v>
          </cell>
          <cell r="L244" t="str">
            <v>NOM</v>
          </cell>
          <cell r="M244" t="str">
            <v>DATATEC-2o. Nivel</v>
          </cell>
          <cell r="N244">
            <v>2003006</v>
          </cell>
        </row>
        <row r="245">
          <cell r="A245">
            <v>37791</v>
          </cell>
          <cell r="B245" t="str">
            <v>SOB</v>
          </cell>
          <cell r="C245">
            <v>38514</v>
          </cell>
          <cell r="D245">
            <v>2</v>
          </cell>
          <cell r="E245">
            <v>5.0999999999999997E-2</v>
          </cell>
          <cell r="F245" t="str">
            <v>DAT</v>
          </cell>
          <cell r="G245">
            <v>2</v>
          </cell>
          <cell r="H245">
            <v>722</v>
          </cell>
          <cell r="I245">
            <v>2003</v>
          </cell>
          <cell r="J245">
            <v>6</v>
          </cell>
          <cell r="K245">
            <v>0.10199999999999999</v>
          </cell>
          <cell r="L245" t="str">
            <v>NOM</v>
          </cell>
          <cell r="M245" t="str">
            <v>DATATEC-2o. Nivel</v>
          </cell>
          <cell r="N245">
            <v>2003006</v>
          </cell>
        </row>
        <row r="246">
          <cell r="A246">
            <v>37792</v>
          </cell>
          <cell r="B246" t="str">
            <v>SOB</v>
          </cell>
          <cell r="C246">
            <v>38370</v>
          </cell>
          <cell r="D246">
            <v>2</v>
          </cell>
          <cell r="E246">
            <v>4.7449999999999999E-2</v>
          </cell>
          <cell r="F246" t="str">
            <v>DAT</v>
          </cell>
          <cell r="G246">
            <v>1</v>
          </cell>
          <cell r="H246">
            <v>575</v>
          </cell>
          <cell r="I246">
            <v>2003</v>
          </cell>
          <cell r="J246">
            <v>6</v>
          </cell>
          <cell r="K246">
            <v>9.4899999999999998E-2</v>
          </cell>
          <cell r="L246" t="str">
            <v>NOM</v>
          </cell>
          <cell r="M246" t="str">
            <v>DATATEC-1er. Nivel</v>
          </cell>
          <cell r="N246">
            <v>2003006</v>
          </cell>
        </row>
        <row r="247">
          <cell r="A247">
            <v>37792</v>
          </cell>
          <cell r="B247" t="str">
            <v>SOB</v>
          </cell>
          <cell r="C247">
            <v>38268</v>
          </cell>
          <cell r="D247">
            <v>2</v>
          </cell>
          <cell r="E247">
            <v>4.4499999999999998E-2</v>
          </cell>
          <cell r="F247" t="str">
            <v>DAT</v>
          </cell>
          <cell r="G247">
            <v>1</v>
          </cell>
          <cell r="H247">
            <v>473</v>
          </cell>
          <cell r="I247">
            <v>2003</v>
          </cell>
          <cell r="J247">
            <v>6</v>
          </cell>
          <cell r="K247">
            <v>8.8999999999999996E-2</v>
          </cell>
          <cell r="L247" t="str">
            <v>NOM</v>
          </cell>
          <cell r="M247" t="str">
            <v>DATATEC-1er. Nivel</v>
          </cell>
          <cell r="N247">
            <v>2003006</v>
          </cell>
        </row>
        <row r="248">
          <cell r="A248">
            <v>37792</v>
          </cell>
          <cell r="B248" t="str">
            <v>SOB</v>
          </cell>
          <cell r="C248">
            <v>38159</v>
          </cell>
          <cell r="D248">
            <v>11</v>
          </cell>
          <cell r="E248">
            <v>4.1500000000000002E-2</v>
          </cell>
          <cell r="F248" t="str">
            <v>DAT</v>
          </cell>
          <cell r="G248">
            <v>1</v>
          </cell>
          <cell r="H248">
            <v>364</v>
          </cell>
          <cell r="I248">
            <v>2003</v>
          </cell>
          <cell r="J248">
            <v>6</v>
          </cell>
          <cell r="K248">
            <v>0.45650000000000002</v>
          </cell>
          <cell r="L248" t="str">
            <v>NOM</v>
          </cell>
          <cell r="M248" t="str">
            <v>DATATEC-1er. Nivel</v>
          </cell>
          <cell r="N248">
            <v>2003006</v>
          </cell>
        </row>
        <row r="249">
          <cell r="A249">
            <v>37792</v>
          </cell>
          <cell r="B249" t="str">
            <v>SOB</v>
          </cell>
          <cell r="C249">
            <v>38370</v>
          </cell>
          <cell r="D249">
            <v>11</v>
          </cell>
          <cell r="E249">
            <v>4.7726999999999999E-2</v>
          </cell>
          <cell r="F249" t="str">
            <v>DAT</v>
          </cell>
          <cell r="G249">
            <v>2</v>
          </cell>
          <cell r="H249">
            <v>575</v>
          </cell>
          <cell r="I249">
            <v>2003</v>
          </cell>
          <cell r="J249">
            <v>6</v>
          </cell>
          <cell r="K249">
            <v>0.52499699999999994</v>
          </cell>
          <cell r="L249" t="str">
            <v>NOM</v>
          </cell>
          <cell r="M249" t="str">
            <v>DATATEC-2o. Nivel</v>
          </cell>
          <cell r="N249">
            <v>2003006</v>
          </cell>
        </row>
        <row r="250">
          <cell r="A250">
            <v>37792</v>
          </cell>
          <cell r="B250" t="str">
            <v>SOB</v>
          </cell>
          <cell r="C250">
            <v>38268</v>
          </cell>
          <cell r="D250">
            <v>6</v>
          </cell>
          <cell r="E250">
            <v>4.3700000000000003E-2</v>
          </cell>
          <cell r="F250" t="str">
            <v>DAT</v>
          </cell>
          <cell r="G250">
            <v>2</v>
          </cell>
          <cell r="H250">
            <v>473</v>
          </cell>
          <cell r="I250">
            <v>2003</v>
          </cell>
          <cell r="J250">
            <v>6</v>
          </cell>
          <cell r="K250">
            <v>0.26219999999999999</v>
          </cell>
          <cell r="L250" t="str">
            <v>NOM</v>
          </cell>
          <cell r="M250" t="str">
            <v>DATATEC-2o. Nivel</v>
          </cell>
          <cell r="N250">
            <v>2003006</v>
          </cell>
        </row>
        <row r="251">
          <cell r="A251">
            <v>37792</v>
          </cell>
          <cell r="B251" t="str">
            <v>SOB</v>
          </cell>
          <cell r="C251">
            <v>38159</v>
          </cell>
          <cell r="D251">
            <v>8</v>
          </cell>
          <cell r="E251">
            <v>4.1200000000000001E-2</v>
          </cell>
          <cell r="F251" t="str">
            <v>DAT</v>
          </cell>
          <cell r="G251">
            <v>2</v>
          </cell>
          <cell r="H251">
            <v>364</v>
          </cell>
          <cell r="I251">
            <v>2003</v>
          </cell>
          <cell r="J251">
            <v>6</v>
          </cell>
          <cell r="K251">
            <v>0.3296</v>
          </cell>
          <cell r="L251" t="str">
            <v>NOM</v>
          </cell>
          <cell r="M251" t="str">
            <v>DATATEC-2o. Nivel</v>
          </cell>
          <cell r="N251">
            <v>2003006</v>
          </cell>
        </row>
        <row r="252">
          <cell r="A252">
            <v>37792</v>
          </cell>
          <cell r="B252" t="str">
            <v>SOB</v>
          </cell>
          <cell r="C252">
            <v>38004</v>
          </cell>
          <cell r="D252">
            <v>2</v>
          </cell>
          <cell r="E252">
            <v>3.95E-2</v>
          </cell>
          <cell r="F252" t="str">
            <v>DAT</v>
          </cell>
          <cell r="G252">
            <v>2</v>
          </cell>
          <cell r="H252">
            <v>209</v>
          </cell>
          <cell r="I252">
            <v>2003</v>
          </cell>
          <cell r="J252">
            <v>6</v>
          </cell>
          <cell r="K252">
            <v>7.9000000000000001E-2</v>
          </cell>
          <cell r="L252" t="str">
            <v>NOM</v>
          </cell>
          <cell r="M252" t="str">
            <v>DATATEC-2o. Nivel</v>
          </cell>
          <cell r="N252">
            <v>2003006</v>
          </cell>
        </row>
        <row r="253">
          <cell r="A253">
            <v>37795</v>
          </cell>
          <cell r="B253" t="str">
            <v>SOB</v>
          </cell>
          <cell r="C253">
            <v>38514</v>
          </cell>
          <cell r="D253">
            <v>3</v>
          </cell>
          <cell r="E253">
            <v>0.05</v>
          </cell>
          <cell r="F253" t="str">
            <v>DAT</v>
          </cell>
          <cell r="G253">
            <v>1</v>
          </cell>
          <cell r="H253">
            <v>718</v>
          </cell>
          <cell r="I253">
            <v>2003</v>
          </cell>
          <cell r="J253">
            <v>6</v>
          </cell>
          <cell r="K253">
            <v>0.15000000000000002</v>
          </cell>
          <cell r="L253" t="str">
            <v>NOM</v>
          </cell>
          <cell r="M253" t="str">
            <v>DATATEC-1er. Nivel</v>
          </cell>
          <cell r="N253">
            <v>2003006</v>
          </cell>
        </row>
        <row r="254">
          <cell r="A254">
            <v>37795</v>
          </cell>
          <cell r="B254" t="str">
            <v>SOB</v>
          </cell>
          <cell r="C254">
            <v>38370</v>
          </cell>
          <cell r="D254">
            <v>4</v>
          </cell>
          <cell r="E254">
            <v>4.7E-2</v>
          </cell>
          <cell r="F254" t="str">
            <v>DAT</v>
          </cell>
          <cell r="G254">
            <v>1</v>
          </cell>
          <cell r="H254">
            <v>574</v>
          </cell>
          <cell r="I254">
            <v>2003</v>
          </cell>
          <cell r="J254">
            <v>6</v>
          </cell>
          <cell r="K254">
            <v>0.188</v>
          </cell>
          <cell r="L254" t="str">
            <v>NOM</v>
          </cell>
          <cell r="M254" t="str">
            <v>DATATEC-1er. Nivel</v>
          </cell>
          <cell r="N254">
            <v>2003006</v>
          </cell>
        </row>
        <row r="255">
          <cell r="A255">
            <v>37795</v>
          </cell>
          <cell r="B255" t="str">
            <v>SOB</v>
          </cell>
          <cell r="C255">
            <v>38159</v>
          </cell>
          <cell r="D255">
            <v>6</v>
          </cell>
          <cell r="E255">
            <v>4.1167000000000002E-2</v>
          </cell>
          <cell r="F255" t="str">
            <v>DAT</v>
          </cell>
          <cell r="G255">
            <v>1</v>
          </cell>
          <cell r="H255">
            <v>363</v>
          </cell>
          <cell r="I255">
            <v>2003</v>
          </cell>
          <cell r="J255">
            <v>6</v>
          </cell>
          <cell r="K255">
            <v>0.247002</v>
          </cell>
          <cell r="L255" t="str">
            <v>NOM</v>
          </cell>
          <cell r="M255" t="str">
            <v>DATATEC-1er. Nivel</v>
          </cell>
          <cell r="N255">
            <v>2003006</v>
          </cell>
        </row>
        <row r="256">
          <cell r="A256">
            <v>37795</v>
          </cell>
          <cell r="B256" t="str">
            <v>SOB</v>
          </cell>
          <cell r="C256">
            <v>38370</v>
          </cell>
          <cell r="D256">
            <v>0.45</v>
          </cell>
          <cell r="E256">
            <v>4.7E-2</v>
          </cell>
          <cell r="F256" t="str">
            <v>DAT</v>
          </cell>
          <cell r="G256">
            <v>2</v>
          </cell>
          <cell r="H256">
            <v>574</v>
          </cell>
          <cell r="I256">
            <v>2003</v>
          </cell>
          <cell r="J256">
            <v>6</v>
          </cell>
          <cell r="K256">
            <v>2.1150000000000002E-2</v>
          </cell>
          <cell r="L256" t="str">
            <v>NOM</v>
          </cell>
          <cell r="M256" t="str">
            <v>DATATEC-2o. Nivel</v>
          </cell>
          <cell r="N256">
            <v>2003006</v>
          </cell>
        </row>
        <row r="257">
          <cell r="A257">
            <v>37795</v>
          </cell>
          <cell r="B257" t="str">
            <v>SOB</v>
          </cell>
          <cell r="C257">
            <v>38159</v>
          </cell>
          <cell r="D257">
            <v>4</v>
          </cell>
          <cell r="E257">
            <v>4.1000000000000002E-2</v>
          </cell>
          <cell r="F257" t="str">
            <v>DAT</v>
          </cell>
          <cell r="G257">
            <v>2</v>
          </cell>
          <cell r="H257">
            <v>363</v>
          </cell>
          <cell r="I257">
            <v>2003</v>
          </cell>
          <cell r="J257">
            <v>6</v>
          </cell>
          <cell r="K257">
            <v>0.16400000000000001</v>
          </cell>
          <cell r="L257" t="str">
            <v>NOM</v>
          </cell>
          <cell r="M257" t="str">
            <v>DATATEC-2o. Nivel</v>
          </cell>
          <cell r="N257">
            <v>2003006</v>
          </cell>
        </row>
        <row r="258">
          <cell r="A258">
            <v>37796</v>
          </cell>
          <cell r="B258" t="str">
            <v>SOB</v>
          </cell>
          <cell r="C258">
            <v>38514</v>
          </cell>
          <cell r="D258">
            <v>2</v>
          </cell>
          <cell r="E258">
            <v>0.05</v>
          </cell>
          <cell r="F258" t="str">
            <v>DAT</v>
          </cell>
          <cell r="G258">
            <v>1</v>
          </cell>
          <cell r="H258">
            <v>717</v>
          </cell>
          <cell r="I258">
            <v>2003</v>
          </cell>
          <cell r="J258">
            <v>6</v>
          </cell>
          <cell r="K258">
            <v>0.1</v>
          </cell>
          <cell r="L258" t="str">
            <v>NOM</v>
          </cell>
          <cell r="M258" t="str">
            <v>DATATEC-1er. Nivel</v>
          </cell>
          <cell r="N258">
            <v>2003006</v>
          </cell>
        </row>
        <row r="259">
          <cell r="A259">
            <v>37796</v>
          </cell>
          <cell r="B259" t="str">
            <v>SOB</v>
          </cell>
          <cell r="C259">
            <v>38370</v>
          </cell>
          <cell r="D259">
            <v>3</v>
          </cell>
          <cell r="E259">
            <v>4.65E-2</v>
          </cell>
          <cell r="F259" t="str">
            <v>DAT</v>
          </cell>
          <cell r="G259">
            <v>1</v>
          </cell>
          <cell r="H259">
            <v>573</v>
          </cell>
          <cell r="I259">
            <v>2003</v>
          </cell>
          <cell r="J259">
            <v>6</v>
          </cell>
          <cell r="K259">
            <v>0.13950000000000001</v>
          </cell>
          <cell r="L259" t="str">
            <v>NOM</v>
          </cell>
          <cell r="M259" t="str">
            <v>DATATEC-1er. Nivel</v>
          </cell>
          <cell r="N259">
            <v>2003006</v>
          </cell>
        </row>
        <row r="260">
          <cell r="A260">
            <v>37796</v>
          </cell>
          <cell r="B260" t="str">
            <v>SOB</v>
          </cell>
          <cell r="C260">
            <v>38268</v>
          </cell>
          <cell r="D260">
            <v>2</v>
          </cell>
          <cell r="E260">
            <v>4.2999999999999997E-2</v>
          </cell>
          <cell r="F260" t="str">
            <v>DAT</v>
          </cell>
          <cell r="G260">
            <v>1</v>
          </cell>
          <cell r="H260">
            <v>471</v>
          </cell>
          <cell r="I260">
            <v>2003</v>
          </cell>
          <cell r="J260">
            <v>6</v>
          </cell>
          <cell r="K260">
            <v>8.5999999999999993E-2</v>
          </cell>
          <cell r="L260" t="str">
            <v>NOM</v>
          </cell>
          <cell r="M260" t="str">
            <v>DATATEC-1er. Nivel</v>
          </cell>
          <cell r="N260">
            <v>2003006</v>
          </cell>
        </row>
        <row r="261">
          <cell r="A261">
            <v>37796</v>
          </cell>
          <cell r="B261" t="str">
            <v>SOB</v>
          </cell>
          <cell r="C261">
            <v>38514</v>
          </cell>
          <cell r="D261">
            <v>1</v>
          </cell>
          <cell r="E261">
            <v>4.9500000000000002E-2</v>
          </cell>
          <cell r="F261" t="str">
            <v>DAT</v>
          </cell>
          <cell r="G261">
            <v>2</v>
          </cell>
          <cell r="H261">
            <v>717</v>
          </cell>
          <cell r="I261">
            <v>2003</v>
          </cell>
          <cell r="J261">
            <v>6</v>
          </cell>
          <cell r="K261">
            <v>4.9500000000000002E-2</v>
          </cell>
          <cell r="L261" t="str">
            <v>NOM</v>
          </cell>
          <cell r="M261" t="str">
            <v>DATATEC-2o. Nivel</v>
          </cell>
          <cell r="N261">
            <v>2003006</v>
          </cell>
        </row>
        <row r="262">
          <cell r="A262">
            <v>37796</v>
          </cell>
          <cell r="B262" t="str">
            <v>SOB</v>
          </cell>
          <cell r="C262">
            <v>38370</v>
          </cell>
          <cell r="D262">
            <v>3</v>
          </cell>
          <cell r="E262">
            <v>4.65E-2</v>
          </cell>
          <cell r="F262" t="str">
            <v>DAT</v>
          </cell>
          <cell r="G262">
            <v>2</v>
          </cell>
          <cell r="H262">
            <v>573</v>
          </cell>
          <cell r="I262">
            <v>2003</v>
          </cell>
          <cell r="J262">
            <v>6</v>
          </cell>
          <cell r="K262">
            <v>0.13950000000000001</v>
          </cell>
          <cell r="L262" t="str">
            <v>NOM</v>
          </cell>
          <cell r="M262" t="str">
            <v>DATATEC-2o. Nivel</v>
          </cell>
          <cell r="N262">
            <v>2003006</v>
          </cell>
        </row>
        <row r="263">
          <cell r="A263">
            <v>37796</v>
          </cell>
          <cell r="B263" t="str">
            <v>SOB</v>
          </cell>
          <cell r="C263">
            <v>38159</v>
          </cell>
          <cell r="D263">
            <v>2</v>
          </cell>
          <cell r="E263">
            <v>4.1000000000000002E-2</v>
          </cell>
          <cell r="F263" t="str">
            <v>DAT</v>
          </cell>
          <cell r="G263">
            <v>2</v>
          </cell>
          <cell r="H263">
            <v>362</v>
          </cell>
          <cell r="I263">
            <v>2003</v>
          </cell>
          <cell r="J263">
            <v>6</v>
          </cell>
          <cell r="K263">
            <v>8.2000000000000003E-2</v>
          </cell>
          <cell r="L263" t="str">
            <v>NOM</v>
          </cell>
          <cell r="M263" t="str">
            <v>DATATEC-2o. Nivel</v>
          </cell>
          <cell r="N263">
            <v>2003006</v>
          </cell>
        </row>
        <row r="264">
          <cell r="A264">
            <v>37796</v>
          </cell>
          <cell r="B264" t="str">
            <v>SOB</v>
          </cell>
          <cell r="C264">
            <v>38004</v>
          </cell>
          <cell r="D264">
            <v>1</v>
          </cell>
          <cell r="E264">
            <v>3.95E-2</v>
          </cell>
          <cell r="F264" t="str">
            <v>DAT</v>
          </cell>
          <cell r="G264">
            <v>2</v>
          </cell>
          <cell r="H264">
            <v>207</v>
          </cell>
          <cell r="I264">
            <v>2003</v>
          </cell>
          <cell r="J264">
            <v>6</v>
          </cell>
          <cell r="K264">
            <v>3.95E-2</v>
          </cell>
          <cell r="L264" t="str">
            <v>NOM</v>
          </cell>
          <cell r="M264" t="str">
            <v>DATATEC-2o. Nivel</v>
          </cell>
          <cell r="N264">
            <v>2003006</v>
          </cell>
        </row>
        <row r="265">
          <cell r="A265">
            <v>37796</v>
          </cell>
          <cell r="B265" t="str">
            <v>SOB</v>
          </cell>
          <cell r="C265">
            <v>37889</v>
          </cell>
          <cell r="D265">
            <v>3</v>
          </cell>
          <cell r="E265">
            <v>3.85E-2</v>
          </cell>
          <cell r="F265" t="str">
            <v>DAT</v>
          </cell>
          <cell r="G265">
            <v>2</v>
          </cell>
          <cell r="H265">
            <v>92</v>
          </cell>
          <cell r="I265">
            <v>2003</v>
          </cell>
          <cell r="J265">
            <v>6</v>
          </cell>
          <cell r="K265">
            <v>0.11549999999999999</v>
          </cell>
          <cell r="L265" t="str">
            <v>NOM</v>
          </cell>
          <cell r="M265" t="str">
            <v>DATATEC-2o. Nivel</v>
          </cell>
          <cell r="N265">
            <v>2003006</v>
          </cell>
        </row>
        <row r="266">
          <cell r="A266">
            <v>37796</v>
          </cell>
          <cell r="B266" t="str">
            <v>SOB</v>
          </cell>
          <cell r="C266">
            <v>38268</v>
          </cell>
          <cell r="D266">
            <v>2</v>
          </cell>
          <cell r="E266">
            <v>4.2999999999999997E-2</v>
          </cell>
          <cell r="F266" t="str">
            <v>CIM</v>
          </cell>
          <cell r="G266">
            <v>2</v>
          </cell>
          <cell r="H266">
            <v>471</v>
          </cell>
          <cell r="I266">
            <v>2003</v>
          </cell>
          <cell r="J266">
            <v>6</v>
          </cell>
          <cell r="K266">
            <v>8.5999999999999993E-2</v>
          </cell>
          <cell r="L266" t="str">
            <v>NOM</v>
          </cell>
          <cell r="M266" t="str">
            <v>CIMD-2o. Nivel</v>
          </cell>
          <cell r="N266">
            <v>2003006</v>
          </cell>
        </row>
        <row r="267">
          <cell r="A267">
            <v>37797</v>
          </cell>
          <cell r="B267" t="str">
            <v>SOB</v>
          </cell>
          <cell r="C267">
            <v>38514</v>
          </cell>
          <cell r="D267">
            <v>1</v>
          </cell>
          <cell r="E267">
            <v>4.9500000000000002E-2</v>
          </cell>
          <cell r="F267" t="str">
            <v>DAT</v>
          </cell>
          <cell r="G267">
            <v>2</v>
          </cell>
          <cell r="H267">
            <v>716</v>
          </cell>
          <cell r="I267">
            <v>2003</v>
          </cell>
          <cell r="J267">
            <v>6</v>
          </cell>
          <cell r="K267">
            <v>4.9500000000000002E-2</v>
          </cell>
          <cell r="L267" t="str">
            <v>NOM</v>
          </cell>
          <cell r="M267" t="str">
            <v>DATATEC-2o. Nivel</v>
          </cell>
          <cell r="N267">
            <v>2003006</v>
          </cell>
        </row>
        <row r="268">
          <cell r="A268">
            <v>37797</v>
          </cell>
          <cell r="B268" t="str">
            <v>SOB</v>
          </cell>
          <cell r="C268">
            <v>38159</v>
          </cell>
          <cell r="D268">
            <v>3</v>
          </cell>
          <cell r="E268">
            <v>4.1000000000000002E-2</v>
          </cell>
          <cell r="F268" t="str">
            <v>DAT</v>
          </cell>
          <cell r="G268">
            <v>2</v>
          </cell>
          <cell r="H268">
            <v>361</v>
          </cell>
          <cell r="I268">
            <v>2003</v>
          </cell>
          <cell r="J268">
            <v>6</v>
          </cell>
          <cell r="K268">
            <v>0.123</v>
          </cell>
          <cell r="L268" t="str">
            <v>NOM</v>
          </cell>
          <cell r="M268" t="str">
            <v>DATATEC-2o. Nivel</v>
          </cell>
          <cell r="N268">
            <v>2003006</v>
          </cell>
        </row>
        <row r="269">
          <cell r="A269">
            <v>37798</v>
          </cell>
          <cell r="B269" t="str">
            <v>SOB</v>
          </cell>
          <cell r="C269">
            <v>37889</v>
          </cell>
          <cell r="D269">
            <v>1</v>
          </cell>
          <cell r="E269">
            <v>3.7999999999999999E-2</v>
          </cell>
          <cell r="F269" t="str">
            <v>DAT</v>
          </cell>
          <cell r="G269">
            <v>1</v>
          </cell>
          <cell r="H269">
            <v>90</v>
          </cell>
          <cell r="I269">
            <v>2003</v>
          </cell>
          <cell r="J269">
            <v>6</v>
          </cell>
          <cell r="K269">
            <v>3.7999999999999999E-2</v>
          </cell>
          <cell r="L269" t="str">
            <v>NOM</v>
          </cell>
          <cell r="M269" t="str">
            <v>DATATEC-1er. Nivel</v>
          </cell>
          <cell r="N269">
            <v>2003006</v>
          </cell>
        </row>
        <row r="270">
          <cell r="A270">
            <v>37798</v>
          </cell>
          <cell r="B270" t="str">
            <v>SOB</v>
          </cell>
          <cell r="C270">
            <v>38159</v>
          </cell>
          <cell r="D270">
            <v>1</v>
          </cell>
          <cell r="E270">
            <v>4.1000000000000002E-2</v>
          </cell>
          <cell r="F270" t="str">
            <v>DAT</v>
          </cell>
          <cell r="G270">
            <v>2</v>
          </cell>
          <cell r="H270">
            <v>360</v>
          </cell>
          <cell r="I270">
            <v>2003</v>
          </cell>
          <cell r="J270">
            <v>6</v>
          </cell>
          <cell r="K270">
            <v>4.1000000000000002E-2</v>
          </cell>
          <cell r="L270" t="str">
            <v>NOM</v>
          </cell>
          <cell r="M270" t="str">
            <v>DATATEC-2o. Nivel</v>
          </cell>
          <cell r="N270">
            <v>2003006</v>
          </cell>
        </row>
        <row r="271">
          <cell r="A271">
            <v>37798</v>
          </cell>
          <cell r="B271" t="str">
            <v>SOB</v>
          </cell>
          <cell r="C271">
            <v>37889</v>
          </cell>
          <cell r="D271">
            <v>3</v>
          </cell>
          <cell r="E271">
            <v>3.7666999999999999E-2</v>
          </cell>
          <cell r="F271" t="str">
            <v>CIM</v>
          </cell>
          <cell r="G271">
            <v>2</v>
          </cell>
          <cell r="H271">
            <v>90</v>
          </cell>
          <cell r="I271">
            <v>2003</v>
          </cell>
          <cell r="J271">
            <v>6</v>
          </cell>
          <cell r="K271">
            <v>0.11300099999999999</v>
          </cell>
          <cell r="L271" t="str">
            <v>NOM</v>
          </cell>
          <cell r="M271" t="str">
            <v>CIMD-2o. Nivel</v>
          </cell>
          <cell r="N271">
            <v>2003006</v>
          </cell>
        </row>
        <row r="272">
          <cell r="A272">
            <v>37799</v>
          </cell>
          <cell r="B272" t="str">
            <v>SOB</v>
          </cell>
          <cell r="C272">
            <v>38370</v>
          </cell>
          <cell r="D272">
            <v>2</v>
          </cell>
          <cell r="E272">
            <v>4.7E-2</v>
          </cell>
          <cell r="F272" t="str">
            <v>DAT</v>
          </cell>
          <cell r="G272">
            <v>1</v>
          </cell>
          <cell r="H272">
            <v>568</v>
          </cell>
          <cell r="I272">
            <v>2003</v>
          </cell>
          <cell r="J272">
            <v>6</v>
          </cell>
          <cell r="K272">
            <v>9.4E-2</v>
          </cell>
          <cell r="L272" t="str">
            <v>NOM</v>
          </cell>
          <cell r="M272" t="str">
            <v>DATATEC-1er. Nivel</v>
          </cell>
          <cell r="N272">
            <v>2003006</v>
          </cell>
        </row>
        <row r="273">
          <cell r="A273">
            <v>37802</v>
          </cell>
          <cell r="B273" t="str">
            <v>SOB</v>
          </cell>
          <cell r="C273">
            <v>38004</v>
          </cell>
          <cell r="D273">
            <v>8.4749999999999996</v>
          </cell>
          <cell r="E273">
            <v>3.85E-2</v>
          </cell>
          <cell r="F273" t="str">
            <v>DAT</v>
          </cell>
          <cell r="G273">
            <v>2</v>
          </cell>
          <cell r="H273">
            <v>201</v>
          </cell>
          <cell r="I273">
            <v>2003</v>
          </cell>
          <cell r="J273">
            <v>6</v>
          </cell>
          <cell r="K273">
            <v>0.32628750000000001</v>
          </cell>
          <cell r="L273" t="str">
            <v>NOM</v>
          </cell>
          <cell r="M273" t="str">
            <v>DATATEC-2o. Nivel</v>
          </cell>
          <cell r="N273">
            <v>2003006</v>
          </cell>
        </row>
        <row r="274">
          <cell r="A274">
            <v>37803</v>
          </cell>
          <cell r="B274" t="str">
            <v>SOB</v>
          </cell>
          <cell r="C274">
            <v>38370</v>
          </cell>
          <cell r="D274">
            <v>1</v>
          </cell>
          <cell r="E274">
            <v>4.5699999999999998E-2</v>
          </cell>
          <cell r="F274" t="str">
            <v>DAT</v>
          </cell>
          <cell r="G274">
            <v>1</v>
          </cell>
          <cell r="H274">
            <v>566</v>
          </cell>
          <cell r="I274">
            <v>2003</v>
          </cell>
          <cell r="J274">
            <v>7</v>
          </cell>
          <cell r="K274">
            <v>4.5699999999999998E-2</v>
          </cell>
          <cell r="L274" t="str">
            <v>NOM</v>
          </cell>
          <cell r="M274" t="str">
            <v>DATATEC-1er. Nivel</v>
          </cell>
          <cell r="N274">
            <v>2003007</v>
          </cell>
        </row>
        <row r="275">
          <cell r="A275">
            <v>37804</v>
          </cell>
          <cell r="B275" t="str">
            <v>SOB</v>
          </cell>
          <cell r="C275">
            <v>38159</v>
          </cell>
          <cell r="D275">
            <v>1</v>
          </cell>
          <cell r="E275">
            <v>0.04</v>
          </cell>
          <cell r="F275" t="str">
            <v>DAT</v>
          </cell>
          <cell r="G275">
            <v>1</v>
          </cell>
          <cell r="H275">
            <v>354</v>
          </cell>
          <cell r="I275">
            <v>2003</v>
          </cell>
          <cell r="J275">
            <v>7</v>
          </cell>
          <cell r="K275">
            <v>0.04</v>
          </cell>
          <cell r="L275" t="str">
            <v>NOM</v>
          </cell>
          <cell r="M275" t="str">
            <v>DATATEC-1er. Nivel</v>
          </cell>
          <cell r="N275">
            <v>2003007</v>
          </cell>
        </row>
        <row r="276">
          <cell r="A276">
            <v>37804</v>
          </cell>
          <cell r="B276" t="str">
            <v>SOB</v>
          </cell>
          <cell r="C276">
            <v>38268</v>
          </cell>
          <cell r="D276">
            <v>1</v>
          </cell>
          <cell r="E276">
            <v>4.1500000000000002E-2</v>
          </cell>
          <cell r="F276" t="str">
            <v>DAT</v>
          </cell>
          <cell r="G276">
            <v>1</v>
          </cell>
          <cell r="H276">
            <v>463</v>
          </cell>
          <cell r="I276">
            <v>2003</v>
          </cell>
          <cell r="J276">
            <v>7</v>
          </cell>
          <cell r="K276">
            <v>4.1500000000000002E-2</v>
          </cell>
          <cell r="L276" t="str">
            <v>NOM</v>
          </cell>
          <cell r="M276" t="str">
            <v>DATATEC-1er. Nivel</v>
          </cell>
          <cell r="N276">
            <v>2003007</v>
          </cell>
        </row>
        <row r="277">
          <cell r="A277">
            <v>37804</v>
          </cell>
          <cell r="B277" t="str">
            <v>SOB</v>
          </cell>
          <cell r="C277">
            <v>38159</v>
          </cell>
          <cell r="D277">
            <v>1</v>
          </cell>
          <cell r="E277">
            <v>0.04</v>
          </cell>
          <cell r="F277" t="str">
            <v>DAT</v>
          </cell>
          <cell r="G277">
            <v>2</v>
          </cell>
          <cell r="H277">
            <v>354</v>
          </cell>
          <cell r="I277">
            <v>2003</v>
          </cell>
          <cell r="J277">
            <v>7</v>
          </cell>
          <cell r="K277">
            <v>0.04</v>
          </cell>
          <cell r="L277" t="str">
            <v>NOM</v>
          </cell>
          <cell r="M277" t="str">
            <v>DATATEC-2o. Nivel</v>
          </cell>
          <cell r="N277">
            <v>2003007</v>
          </cell>
        </row>
        <row r="278">
          <cell r="A278">
            <v>37804</v>
          </cell>
          <cell r="B278" t="str">
            <v>SOB</v>
          </cell>
          <cell r="C278">
            <v>38268</v>
          </cell>
          <cell r="D278">
            <v>1</v>
          </cell>
          <cell r="E278">
            <v>4.1500000000000002E-2</v>
          </cell>
          <cell r="F278" t="str">
            <v>DAT</v>
          </cell>
          <cell r="G278">
            <v>2</v>
          </cell>
          <cell r="H278">
            <v>463</v>
          </cell>
          <cell r="I278">
            <v>2003</v>
          </cell>
          <cell r="J278">
            <v>7</v>
          </cell>
          <cell r="K278">
            <v>4.1500000000000002E-2</v>
          </cell>
          <cell r="L278" t="str">
            <v>NOM</v>
          </cell>
          <cell r="M278" t="str">
            <v>DATATEC-2o. Nivel</v>
          </cell>
          <cell r="N278">
            <v>2003007</v>
          </cell>
        </row>
        <row r="279">
          <cell r="A279">
            <v>37804</v>
          </cell>
          <cell r="B279" t="str">
            <v>SOB</v>
          </cell>
          <cell r="C279">
            <v>38514</v>
          </cell>
          <cell r="D279">
            <v>5</v>
          </cell>
          <cell r="E279">
            <v>4.8419999999999998E-2</v>
          </cell>
          <cell r="F279" t="str">
            <v>DAT</v>
          </cell>
          <cell r="G279">
            <v>2</v>
          </cell>
          <cell r="H279">
            <v>709</v>
          </cell>
          <cell r="I279">
            <v>2003</v>
          </cell>
          <cell r="J279">
            <v>7</v>
          </cell>
          <cell r="K279">
            <v>0.24209999999999998</v>
          </cell>
          <cell r="L279" t="str">
            <v>NOM</v>
          </cell>
          <cell r="M279" t="str">
            <v>DATATEC-2o. Nivel</v>
          </cell>
          <cell r="N279">
            <v>2003007</v>
          </cell>
        </row>
        <row r="280">
          <cell r="A280">
            <v>37805</v>
          </cell>
          <cell r="B280" t="str">
            <v>SOB</v>
          </cell>
          <cell r="C280">
            <v>38159</v>
          </cell>
          <cell r="D280">
            <v>3</v>
          </cell>
          <cell r="E280">
            <v>3.9100000000000003E-2</v>
          </cell>
          <cell r="F280" t="str">
            <v>DAT</v>
          </cell>
          <cell r="G280">
            <v>1</v>
          </cell>
          <cell r="H280">
            <v>353</v>
          </cell>
          <cell r="I280">
            <v>2003</v>
          </cell>
          <cell r="J280">
            <v>7</v>
          </cell>
          <cell r="K280">
            <v>0.11730000000000002</v>
          </cell>
          <cell r="L280" t="str">
            <v>NOM</v>
          </cell>
          <cell r="M280" t="str">
            <v>DATATEC-1er. Nivel</v>
          </cell>
          <cell r="N280">
            <v>2003007</v>
          </cell>
        </row>
        <row r="281">
          <cell r="A281">
            <v>37805</v>
          </cell>
          <cell r="B281" t="str">
            <v>SOB</v>
          </cell>
          <cell r="C281">
            <v>38159</v>
          </cell>
          <cell r="D281">
            <v>3</v>
          </cell>
          <cell r="E281">
            <v>3.9066999999999998E-2</v>
          </cell>
          <cell r="F281" t="str">
            <v>DAT</v>
          </cell>
          <cell r="G281">
            <v>2</v>
          </cell>
          <cell r="H281">
            <v>353</v>
          </cell>
          <cell r="I281">
            <v>2003</v>
          </cell>
          <cell r="J281">
            <v>7</v>
          </cell>
          <cell r="K281">
            <v>0.117201</v>
          </cell>
          <cell r="L281" t="str">
            <v>NOM</v>
          </cell>
          <cell r="M281" t="str">
            <v>DATATEC-2o. Nivel</v>
          </cell>
          <cell r="N281">
            <v>2003007</v>
          </cell>
        </row>
        <row r="282">
          <cell r="A282">
            <v>37805</v>
          </cell>
          <cell r="B282" t="str">
            <v>SOB</v>
          </cell>
          <cell r="C282">
            <v>38370</v>
          </cell>
          <cell r="D282">
            <v>3</v>
          </cell>
          <cell r="E282">
            <v>4.5100000000000001E-2</v>
          </cell>
          <cell r="F282" t="str">
            <v>DAT</v>
          </cell>
          <cell r="G282">
            <v>2</v>
          </cell>
          <cell r="H282">
            <v>564</v>
          </cell>
          <cell r="I282">
            <v>2003</v>
          </cell>
          <cell r="J282">
            <v>7</v>
          </cell>
          <cell r="K282">
            <v>0.1353</v>
          </cell>
          <cell r="L282" t="str">
            <v>NOM</v>
          </cell>
          <cell r="M282" t="str">
            <v>DATATEC-2o. Nivel</v>
          </cell>
          <cell r="N282">
            <v>2003007</v>
          </cell>
        </row>
        <row r="283">
          <cell r="A283">
            <v>37805</v>
          </cell>
          <cell r="B283" t="str">
            <v>SOB</v>
          </cell>
          <cell r="C283">
            <v>38514</v>
          </cell>
          <cell r="D283">
            <v>3</v>
          </cell>
          <cell r="E283">
            <v>4.8000000000000001E-2</v>
          </cell>
          <cell r="F283" t="str">
            <v>DAT</v>
          </cell>
          <cell r="G283">
            <v>2</v>
          </cell>
          <cell r="H283">
            <v>708</v>
          </cell>
          <cell r="I283">
            <v>2003</v>
          </cell>
          <cell r="J283">
            <v>7</v>
          </cell>
          <cell r="K283">
            <v>0.14400000000000002</v>
          </cell>
          <cell r="L283" t="str">
            <v>NOM</v>
          </cell>
          <cell r="M283" t="str">
            <v>DATATEC-2o. Nivel</v>
          </cell>
          <cell r="N283">
            <v>2003007</v>
          </cell>
        </row>
        <row r="284">
          <cell r="A284">
            <v>37805</v>
          </cell>
          <cell r="B284" t="str">
            <v>SOB</v>
          </cell>
          <cell r="C284">
            <v>38159</v>
          </cell>
          <cell r="D284">
            <v>2</v>
          </cell>
          <cell r="E284">
            <v>3.9199999999999999E-2</v>
          </cell>
          <cell r="F284" t="str">
            <v>CIM</v>
          </cell>
          <cell r="G284">
            <v>2</v>
          </cell>
          <cell r="H284">
            <v>353</v>
          </cell>
          <cell r="I284">
            <v>2003</v>
          </cell>
          <cell r="J284">
            <v>7</v>
          </cell>
          <cell r="K284">
            <v>7.8399999999999997E-2</v>
          </cell>
          <cell r="L284" t="str">
            <v>NOM</v>
          </cell>
          <cell r="M284" t="str">
            <v>CIMD-2o. Nivel</v>
          </cell>
          <cell r="N284">
            <v>2003007</v>
          </cell>
        </row>
        <row r="285">
          <cell r="A285">
            <v>37806</v>
          </cell>
          <cell r="B285" t="str">
            <v>SOB</v>
          </cell>
          <cell r="C285">
            <v>38159</v>
          </cell>
          <cell r="D285">
            <v>4</v>
          </cell>
          <cell r="E285">
            <v>0.04</v>
          </cell>
          <cell r="F285" t="str">
            <v>DAT</v>
          </cell>
          <cell r="G285">
            <v>1</v>
          </cell>
          <cell r="H285">
            <v>350</v>
          </cell>
          <cell r="I285">
            <v>2003</v>
          </cell>
          <cell r="J285">
            <v>7</v>
          </cell>
          <cell r="K285">
            <v>0.16</v>
          </cell>
          <cell r="L285" t="str">
            <v>NOM</v>
          </cell>
          <cell r="M285" t="str">
            <v>DATATEC-1er. Nivel</v>
          </cell>
          <cell r="N285">
            <v>2003007</v>
          </cell>
        </row>
        <row r="286">
          <cell r="A286">
            <v>37806</v>
          </cell>
          <cell r="B286" t="str">
            <v>SOB</v>
          </cell>
          <cell r="C286">
            <v>38514</v>
          </cell>
          <cell r="D286">
            <v>1</v>
          </cell>
          <cell r="E286">
            <v>4.8399999999999999E-2</v>
          </cell>
          <cell r="F286" t="str">
            <v>DAT</v>
          </cell>
          <cell r="G286">
            <v>1</v>
          </cell>
          <cell r="H286">
            <v>705</v>
          </cell>
          <cell r="I286">
            <v>2003</v>
          </cell>
          <cell r="J286">
            <v>7</v>
          </cell>
          <cell r="K286">
            <v>4.8399999999999999E-2</v>
          </cell>
          <cell r="L286" t="str">
            <v>NOM</v>
          </cell>
          <cell r="M286" t="str">
            <v>DATATEC-1er. Nivel</v>
          </cell>
          <cell r="N286">
            <v>2003007</v>
          </cell>
        </row>
        <row r="287">
          <cell r="A287">
            <v>37806</v>
          </cell>
          <cell r="B287" t="str">
            <v>SOB</v>
          </cell>
          <cell r="C287">
            <v>38159</v>
          </cell>
          <cell r="D287">
            <v>4</v>
          </cell>
          <cell r="E287">
            <v>0.04</v>
          </cell>
          <cell r="F287" t="str">
            <v>DAT</v>
          </cell>
          <cell r="G287">
            <v>2</v>
          </cell>
          <cell r="H287">
            <v>350</v>
          </cell>
          <cell r="I287">
            <v>2003</v>
          </cell>
          <cell r="J287">
            <v>7</v>
          </cell>
          <cell r="K287">
            <v>0.16</v>
          </cell>
          <cell r="L287" t="str">
            <v>NOM</v>
          </cell>
          <cell r="M287" t="str">
            <v>DATATEC-2o. Nivel</v>
          </cell>
          <cell r="N287">
            <v>2003007</v>
          </cell>
        </row>
        <row r="288">
          <cell r="A288">
            <v>37806</v>
          </cell>
          <cell r="B288" t="str">
            <v>SOB</v>
          </cell>
          <cell r="C288">
            <v>38268</v>
          </cell>
          <cell r="D288">
            <v>1</v>
          </cell>
          <cell r="E288">
            <v>4.1500000000000002E-2</v>
          </cell>
          <cell r="F288" t="str">
            <v>CIM</v>
          </cell>
          <cell r="G288">
            <v>2</v>
          </cell>
          <cell r="H288">
            <v>459</v>
          </cell>
          <cell r="I288">
            <v>2003</v>
          </cell>
          <cell r="J288">
            <v>7</v>
          </cell>
          <cell r="K288">
            <v>4.1500000000000002E-2</v>
          </cell>
          <cell r="L288" t="str">
            <v>NOM</v>
          </cell>
          <cell r="M288" t="str">
            <v>CIMD-2o. Nivel</v>
          </cell>
          <cell r="N288">
            <v>2003007</v>
          </cell>
        </row>
        <row r="289">
          <cell r="A289">
            <v>37809</v>
          </cell>
          <cell r="B289" t="str">
            <v>SOB</v>
          </cell>
          <cell r="C289">
            <v>38370</v>
          </cell>
          <cell r="D289">
            <v>2</v>
          </cell>
          <cell r="E289">
            <v>4.5499999999999999E-2</v>
          </cell>
          <cell r="F289" t="str">
            <v>DAT</v>
          </cell>
          <cell r="G289">
            <v>1</v>
          </cell>
          <cell r="H289">
            <v>560</v>
          </cell>
          <cell r="I289">
            <v>2003</v>
          </cell>
          <cell r="J289">
            <v>7</v>
          </cell>
          <cell r="K289">
            <v>9.0999999999999998E-2</v>
          </cell>
          <cell r="L289" t="str">
            <v>NOM</v>
          </cell>
          <cell r="M289" t="str">
            <v>DATATEC-1er. Nivel</v>
          </cell>
          <cell r="N289">
            <v>2003007</v>
          </cell>
        </row>
        <row r="290">
          <cell r="A290">
            <v>37809</v>
          </cell>
          <cell r="B290" t="str">
            <v>SOB</v>
          </cell>
          <cell r="C290">
            <v>37889</v>
          </cell>
          <cell r="D290">
            <v>0.60299999999999998</v>
          </cell>
          <cell r="E290">
            <v>3.6499999999999998E-2</v>
          </cell>
          <cell r="F290" t="str">
            <v>DAT</v>
          </cell>
          <cell r="G290">
            <v>2</v>
          </cell>
          <cell r="H290">
            <v>79</v>
          </cell>
          <cell r="I290">
            <v>2003</v>
          </cell>
          <cell r="J290">
            <v>7</v>
          </cell>
          <cell r="K290">
            <v>2.2009499999999998E-2</v>
          </cell>
          <cell r="L290" t="str">
            <v>NOM</v>
          </cell>
          <cell r="M290" t="str">
            <v>DATATEC-2o. Nivel</v>
          </cell>
          <cell r="N290">
            <v>2003007</v>
          </cell>
        </row>
        <row r="291">
          <cell r="A291">
            <v>37809</v>
          </cell>
          <cell r="B291" t="str">
            <v>SOB</v>
          </cell>
          <cell r="C291">
            <v>38004</v>
          </cell>
          <cell r="D291">
            <v>2</v>
          </cell>
          <cell r="E291">
            <v>3.8199999999999998E-2</v>
          </cell>
          <cell r="F291" t="str">
            <v>DAT</v>
          </cell>
          <cell r="G291">
            <v>2</v>
          </cell>
          <cell r="H291">
            <v>194</v>
          </cell>
          <cell r="I291">
            <v>2003</v>
          </cell>
          <cell r="J291">
            <v>7</v>
          </cell>
          <cell r="K291">
            <v>7.6399999999999996E-2</v>
          </cell>
          <cell r="L291" t="str">
            <v>NOM</v>
          </cell>
          <cell r="M291" t="str">
            <v>DATATEC-2o. Nivel</v>
          </cell>
          <cell r="N291">
            <v>2003007</v>
          </cell>
        </row>
        <row r="292">
          <cell r="A292">
            <v>37809</v>
          </cell>
          <cell r="B292" t="str">
            <v>SOB</v>
          </cell>
          <cell r="C292">
            <v>38159</v>
          </cell>
          <cell r="D292">
            <v>2</v>
          </cell>
          <cell r="E292">
            <v>0.04</v>
          </cell>
          <cell r="F292" t="str">
            <v>DAT</v>
          </cell>
          <cell r="G292">
            <v>2</v>
          </cell>
          <cell r="H292">
            <v>349</v>
          </cell>
          <cell r="I292">
            <v>2003</v>
          </cell>
          <cell r="J292">
            <v>7</v>
          </cell>
          <cell r="K292">
            <v>0.08</v>
          </cell>
          <cell r="L292" t="str">
            <v>NOM</v>
          </cell>
          <cell r="M292" t="str">
            <v>DATATEC-2o. Nivel</v>
          </cell>
          <cell r="N292">
            <v>2003007</v>
          </cell>
        </row>
        <row r="293">
          <cell r="A293">
            <v>37809</v>
          </cell>
          <cell r="B293" t="str">
            <v>SOB</v>
          </cell>
          <cell r="C293">
            <v>38370</v>
          </cell>
          <cell r="D293">
            <v>1</v>
          </cell>
          <cell r="E293">
            <v>4.5499999999999999E-2</v>
          </cell>
          <cell r="F293" t="str">
            <v>DAT</v>
          </cell>
          <cell r="G293">
            <v>2</v>
          </cell>
          <cell r="H293">
            <v>560</v>
          </cell>
          <cell r="I293">
            <v>2003</v>
          </cell>
          <cell r="J293">
            <v>7</v>
          </cell>
          <cell r="K293">
            <v>4.5499999999999999E-2</v>
          </cell>
          <cell r="L293" t="str">
            <v>NOM</v>
          </cell>
          <cell r="M293" t="str">
            <v>DATATEC-2o. Nivel</v>
          </cell>
          <cell r="N293">
            <v>2003007</v>
          </cell>
        </row>
        <row r="294">
          <cell r="A294">
            <v>37810</v>
          </cell>
          <cell r="B294" t="str">
            <v>SOB</v>
          </cell>
          <cell r="C294">
            <v>38514</v>
          </cell>
          <cell r="D294">
            <v>51</v>
          </cell>
          <cell r="E294">
            <v>4.6899999999999997E-2</v>
          </cell>
          <cell r="F294" t="str">
            <v>DAT</v>
          </cell>
          <cell r="G294">
            <v>2</v>
          </cell>
          <cell r="H294">
            <v>703</v>
          </cell>
          <cell r="I294">
            <v>2003</v>
          </cell>
          <cell r="J294">
            <v>7</v>
          </cell>
          <cell r="K294">
            <v>2.3918999999999997</v>
          </cell>
          <cell r="L294" t="str">
            <v>NOM</v>
          </cell>
          <cell r="M294" t="str">
            <v>DATATEC-2o. Nivel</v>
          </cell>
          <cell r="N294">
            <v>2003007</v>
          </cell>
        </row>
        <row r="295">
          <cell r="A295">
            <v>37810</v>
          </cell>
          <cell r="B295" t="str">
            <v>SOB</v>
          </cell>
          <cell r="C295">
            <v>38514</v>
          </cell>
          <cell r="D295">
            <v>16</v>
          </cell>
          <cell r="E295">
            <v>4.6899999999999997E-2</v>
          </cell>
          <cell r="F295" t="str">
            <v>CIM</v>
          </cell>
          <cell r="G295">
            <v>2</v>
          </cell>
          <cell r="H295">
            <v>703</v>
          </cell>
          <cell r="I295">
            <v>2003</v>
          </cell>
          <cell r="J295">
            <v>7</v>
          </cell>
          <cell r="K295">
            <v>0.75039999999999996</v>
          </cell>
          <cell r="L295" t="str">
            <v>NOM</v>
          </cell>
          <cell r="M295" t="str">
            <v>CIMD-2o. Nivel</v>
          </cell>
          <cell r="N295">
            <v>2003007</v>
          </cell>
        </row>
        <row r="296">
          <cell r="A296">
            <v>37811</v>
          </cell>
          <cell r="B296" t="str">
            <v>SOB</v>
          </cell>
          <cell r="C296">
            <v>38268</v>
          </cell>
          <cell r="D296">
            <v>1</v>
          </cell>
          <cell r="E296">
            <v>4.1500000000000002E-2</v>
          </cell>
          <cell r="F296" t="str">
            <v>DAT</v>
          </cell>
          <cell r="G296">
            <v>1</v>
          </cell>
          <cell r="H296">
            <v>456</v>
          </cell>
          <cell r="I296">
            <v>2003</v>
          </cell>
          <cell r="J296">
            <v>7</v>
          </cell>
          <cell r="K296">
            <v>4.1500000000000002E-2</v>
          </cell>
          <cell r="L296" t="str">
            <v>NOM</v>
          </cell>
          <cell r="M296" t="str">
            <v>DATATEC-1er.. Nivel</v>
          </cell>
          <cell r="N296">
            <v>2003007</v>
          </cell>
        </row>
        <row r="297">
          <cell r="A297">
            <v>37811</v>
          </cell>
          <cell r="B297" t="str">
            <v>SOB</v>
          </cell>
          <cell r="C297">
            <v>37889</v>
          </cell>
          <cell r="D297">
            <v>1.0680000000000001</v>
          </cell>
          <cell r="E297">
            <v>3.7499999999999999E-2</v>
          </cell>
          <cell r="F297" t="str">
            <v>DAT</v>
          </cell>
          <cell r="G297">
            <v>2</v>
          </cell>
          <cell r="H297">
            <v>77</v>
          </cell>
          <cell r="I297">
            <v>2003</v>
          </cell>
          <cell r="J297">
            <v>7</v>
          </cell>
          <cell r="K297">
            <v>4.0050000000000002E-2</v>
          </cell>
          <cell r="L297" t="str">
            <v>NOM</v>
          </cell>
          <cell r="M297" t="str">
            <v>DATATEC-2o. Nivel</v>
          </cell>
          <cell r="N297">
            <v>2003007</v>
          </cell>
        </row>
        <row r="298">
          <cell r="A298">
            <v>37811</v>
          </cell>
          <cell r="B298" t="str">
            <v>SOB</v>
          </cell>
          <cell r="C298">
            <v>38268</v>
          </cell>
          <cell r="D298">
            <v>1</v>
          </cell>
          <cell r="E298">
            <v>4.1500000000000002E-2</v>
          </cell>
          <cell r="F298" t="str">
            <v>DAT</v>
          </cell>
          <cell r="G298">
            <v>2</v>
          </cell>
          <cell r="H298">
            <v>456</v>
          </cell>
          <cell r="I298">
            <v>2003</v>
          </cell>
          <cell r="J298">
            <v>7</v>
          </cell>
          <cell r="K298">
            <v>4.1500000000000002E-2</v>
          </cell>
          <cell r="L298" t="str">
            <v>NOM</v>
          </cell>
          <cell r="M298" t="str">
            <v>DATATEC-2o. Nivel</v>
          </cell>
          <cell r="N298">
            <v>2003007</v>
          </cell>
        </row>
        <row r="299">
          <cell r="A299">
            <v>37811</v>
          </cell>
          <cell r="B299" t="str">
            <v>SOB</v>
          </cell>
          <cell r="C299">
            <v>38514</v>
          </cell>
          <cell r="D299">
            <v>7</v>
          </cell>
          <cell r="E299">
            <v>4.6899999999999997E-2</v>
          </cell>
          <cell r="F299" t="str">
            <v>DAT</v>
          </cell>
          <cell r="G299">
            <v>2</v>
          </cell>
          <cell r="H299">
            <v>702</v>
          </cell>
          <cell r="I299">
            <v>2003</v>
          </cell>
          <cell r="J299">
            <v>7</v>
          </cell>
          <cell r="K299">
            <v>0.32829999999999998</v>
          </cell>
          <cell r="L299" t="str">
            <v>NOM</v>
          </cell>
          <cell r="M299" t="str">
            <v>DATATEC-2o. Nivel</v>
          </cell>
          <cell r="N299">
            <v>2003007</v>
          </cell>
        </row>
        <row r="300">
          <cell r="A300">
            <v>37811</v>
          </cell>
          <cell r="B300" t="str">
            <v>SOB</v>
          </cell>
          <cell r="C300">
            <v>39638</v>
          </cell>
          <cell r="D300">
            <v>1</v>
          </cell>
          <cell r="E300">
            <v>9.4500000000000001E-2</v>
          </cell>
          <cell r="F300" t="str">
            <v>DAT</v>
          </cell>
          <cell r="G300">
            <v>2</v>
          </cell>
          <cell r="H300">
            <v>1826</v>
          </cell>
          <cell r="I300">
            <v>2003</v>
          </cell>
          <cell r="J300">
            <v>7</v>
          </cell>
          <cell r="K300">
            <v>9.4500000000000001E-2</v>
          </cell>
          <cell r="L300" t="str">
            <v>NOM</v>
          </cell>
          <cell r="M300" t="str">
            <v>DATATEC-2o. Nivel</v>
          </cell>
          <cell r="N300">
            <v>2003007</v>
          </cell>
        </row>
        <row r="301">
          <cell r="A301">
            <v>37811</v>
          </cell>
          <cell r="B301" t="str">
            <v>SOB</v>
          </cell>
          <cell r="C301">
            <v>38268</v>
          </cell>
          <cell r="D301">
            <v>1</v>
          </cell>
          <cell r="E301">
            <v>4.1799999999999997E-2</v>
          </cell>
          <cell r="F301" t="str">
            <v>CIM</v>
          </cell>
          <cell r="G301">
            <v>2</v>
          </cell>
          <cell r="H301">
            <v>456</v>
          </cell>
          <cell r="I301">
            <v>2003</v>
          </cell>
          <cell r="J301">
            <v>7</v>
          </cell>
          <cell r="K301">
            <v>4.1799999999999997E-2</v>
          </cell>
          <cell r="L301" t="str">
            <v>NOM</v>
          </cell>
          <cell r="M301" t="str">
            <v>CIMD-2o. Nivel</v>
          </cell>
          <cell r="N301">
            <v>2003007</v>
          </cell>
        </row>
        <row r="302">
          <cell r="A302">
            <v>37811</v>
          </cell>
          <cell r="B302" t="str">
            <v>SOB</v>
          </cell>
          <cell r="C302">
            <v>38514</v>
          </cell>
          <cell r="D302">
            <v>1</v>
          </cell>
          <cell r="E302">
            <v>4.65E-2</v>
          </cell>
          <cell r="F302" t="str">
            <v>CIM</v>
          </cell>
          <cell r="G302">
            <v>2</v>
          </cell>
          <cell r="H302">
            <v>702</v>
          </cell>
          <cell r="I302">
            <v>2003</v>
          </cell>
          <cell r="J302">
            <v>7</v>
          </cell>
          <cell r="K302">
            <v>4.65E-2</v>
          </cell>
          <cell r="L302" t="str">
            <v>NOM</v>
          </cell>
          <cell r="M302" t="str">
            <v>CIMD-2o. Nivel</v>
          </cell>
          <cell r="N302">
            <v>2003007</v>
          </cell>
        </row>
        <row r="303">
          <cell r="A303">
            <v>37811</v>
          </cell>
          <cell r="B303" t="str">
            <v>SOB</v>
          </cell>
          <cell r="C303">
            <v>39638</v>
          </cell>
          <cell r="D303">
            <v>27.45</v>
          </cell>
          <cell r="E303">
            <v>9.5399999999999999E-2</v>
          </cell>
          <cell r="F303" t="str">
            <v>CIM</v>
          </cell>
          <cell r="G303">
            <v>2</v>
          </cell>
          <cell r="H303">
            <v>1826</v>
          </cell>
          <cell r="I303">
            <v>2003</v>
          </cell>
          <cell r="J303">
            <v>7</v>
          </cell>
          <cell r="K303">
            <v>2.6187299999999998</v>
          </cell>
          <cell r="L303" t="str">
            <v>NOM</v>
          </cell>
          <cell r="M303" t="str">
            <v>CIMD-2o. Nivel</v>
          </cell>
          <cell r="N303">
            <v>2003007</v>
          </cell>
        </row>
        <row r="304">
          <cell r="A304">
            <v>37812</v>
          </cell>
          <cell r="B304" t="str">
            <v>SOB</v>
          </cell>
          <cell r="C304">
            <v>38268</v>
          </cell>
          <cell r="D304">
            <v>1</v>
          </cell>
          <cell r="E304">
            <v>4.1500000000000002E-2</v>
          </cell>
          <cell r="F304" t="str">
            <v>DAT</v>
          </cell>
          <cell r="G304">
            <v>1</v>
          </cell>
          <cell r="H304">
            <v>455</v>
          </cell>
          <cell r="I304">
            <v>2003</v>
          </cell>
          <cell r="J304">
            <v>7</v>
          </cell>
          <cell r="K304">
            <v>4.1500000000000002E-2</v>
          </cell>
          <cell r="L304" t="str">
            <v>NOM</v>
          </cell>
          <cell r="M304" t="str">
            <v>DATATEC-1er. Nivel</v>
          </cell>
          <cell r="N304">
            <v>2003007</v>
          </cell>
        </row>
        <row r="305">
          <cell r="A305">
            <v>37812</v>
          </cell>
          <cell r="B305" t="str">
            <v>SOB</v>
          </cell>
          <cell r="C305">
            <v>38159</v>
          </cell>
          <cell r="D305">
            <v>2</v>
          </cell>
          <cell r="E305">
            <v>0.04</v>
          </cell>
          <cell r="F305" t="str">
            <v>DAT</v>
          </cell>
          <cell r="G305">
            <v>1</v>
          </cell>
          <cell r="H305">
            <v>346</v>
          </cell>
          <cell r="I305">
            <v>2003</v>
          </cell>
          <cell r="J305">
            <v>7</v>
          </cell>
          <cell r="K305">
            <v>0.08</v>
          </cell>
          <cell r="L305" t="str">
            <v>NOM</v>
          </cell>
          <cell r="M305" t="str">
            <v>DATATEC-1er. Nivel</v>
          </cell>
          <cell r="N305">
            <v>2003007</v>
          </cell>
        </row>
        <row r="306">
          <cell r="A306">
            <v>37812</v>
          </cell>
          <cell r="B306" t="str">
            <v>SOB</v>
          </cell>
          <cell r="C306">
            <v>39638</v>
          </cell>
          <cell r="D306">
            <v>12.5</v>
          </cell>
          <cell r="E306">
            <v>9.5399999999999999E-2</v>
          </cell>
          <cell r="F306" t="str">
            <v>DAT</v>
          </cell>
          <cell r="G306">
            <v>2</v>
          </cell>
          <cell r="H306">
            <v>1825</v>
          </cell>
          <cell r="I306">
            <v>2003</v>
          </cell>
          <cell r="J306">
            <v>7</v>
          </cell>
          <cell r="K306">
            <v>1.1924999999999999</v>
          </cell>
          <cell r="L306" t="str">
            <v>NOM</v>
          </cell>
          <cell r="M306" t="str">
            <v>DATATEC-2o. Nivel</v>
          </cell>
          <cell r="N306">
            <v>2003007</v>
          </cell>
        </row>
        <row r="307">
          <cell r="A307">
            <v>37812</v>
          </cell>
          <cell r="B307" t="str">
            <v>SOB</v>
          </cell>
          <cell r="C307">
            <v>39638</v>
          </cell>
          <cell r="D307">
            <v>13</v>
          </cell>
          <cell r="E307">
            <v>9.5399999999999999E-2</v>
          </cell>
          <cell r="F307" t="str">
            <v>CIM</v>
          </cell>
          <cell r="G307">
            <v>2</v>
          </cell>
          <cell r="H307">
            <v>1825</v>
          </cell>
          <cell r="I307">
            <v>2003</v>
          </cell>
          <cell r="J307">
            <v>7</v>
          </cell>
          <cell r="K307">
            <v>1.2402</v>
          </cell>
          <cell r="L307" t="str">
            <v>NOM</v>
          </cell>
          <cell r="M307" t="str">
            <v>CIMD-2o. Nivel</v>
          </cell>
          <cell r="N307">
            <v>2003007</v>
          </cell>
        </row>
        <row r="308">
          <cell r="A308">
            <v>37813</v>
          </cell>
          <cell r="B308" t="str">
            <v>SOB</v>
          </cell>
          <cell r="C308">
            <v>38159</v>
          </cell>
          <cell r="D308">
            <v>2</v>
          </cell>
          <cell r="E308">
            <v>3.95E-2</v>
          </cell>
          <cell r="F308" t="str">
            <v>DAT</v>
          </cell>
          <cell r="G308">
            <v>1</v>
          </cell>
          <cell r="H308">
            <v>343</v>
          </cell>
          <cell r="I308">
            <v>2003</v>
          </cell>
          <cell r="J308">
            <v>7</v>
          </cell>
          <cell r="K308">
            <v>7.9000000000000001E-2</v>
          </cell>
          <cell r="L308" t="str">
            <v>NOM</v>
          </cell>
          <cell r="M308" t="str">
            <v>DATATEC-1er. Nivel</v>
          </cell>
          <cell r="N308">
            <v>2003007</v>
          </cell>
        </row>
        <row r="309">
          <cell r="A309">
            <v>37813</v>
          </cell>
          <cell r="B309" t="str">
            <v>SOB</v>
          </cell>
          <cell r="C309">
            <v>38268</v>
          </cell>
          <cell r="D309">
            <v>3</v>
          </cell>
          <cell r="E309">
            <v>4.1300000000000003E-2</v>
          </cell>
          <cell r="F309" t="str">
            <v>DAT</v>
          </cell>
          <cell r="G309">
            <v>2</v>
          </cell>
          <cell r="H309">
            <v>452</v>
          </cell>
          <cell r="I309">
            <v>2003</v>
          </cell>
          <cell r="J309">
            <v>7</v>
          </cell>
          <cell r="K309">
            <v>0.12390000000000001</v>
          </cell>
          <cell r="L309" t="str">
            <v>NOM</v>
          </cell>
          <cell r="M309" t="str">
            <v>DATATEC-2o. Nivel</v>
          </cell>
          <cell r="N309">
            <v>2003007</v>
          </cell>
        </row>
        <row r="310">
          <cell r="A310">
            <v>37813</v>
          </cell>
          <cell r="B310" t="str">
            <v>SOB</v>
          </cell>
          <cell r="C310">
            <v>38370</v>
          </cell>
          <cell r="D310">
            <v>1</v>
          </cell>
          <cell r="E310">
            <v>4.4499999999999998E-2</v>
          </cell>
          <cell r="F310" t="str">
            <v>CIM</v>
          </cell>
          <cell r="G310">
            <v>2</v>
          </cell>
          <cell r="H310">
            <v>554</v>
          </cell>
          <cell r="I310">
            <v>2003</v>
          </cell>
          <cell r="J310">
            <v>7</v>
          </cell>
          <cell r="K310">
            <v>4.4499999999999998E-2</v>
          </cell>
          <cell r="L310" t="str">
            <v>NOM</v>
          </cell>
          <cell r="M310" t="str">
            <v>CIMD-2o. Nivel</v>
          </cell>
          <cell r="N310">
            <v>2003007</v>
          </cell>
        </row>
        <row r="311">
          <cell r="A311">
            <v>37816</v>
          </cell>
          <cell r="B311" t="str">
            <v>SOB</v>
          </cell>
          <cell r="C311">
            <v>38159</v>
          </cell>
          <cell r="D311">
            <v>7</v>
          </cell>
          <cell r="E311">
            <v>3.95E-2</v>
          </cell>
          <cell r="F311" t="str">
            <v>DAT</v>
          </cell>
          <cell r="G311">
            <v>1</v>
          </cell>
          <cell r="H311">
            <v>342</v>
          </cell>
          <cell r="I311">
            <v>2003</v>
          </cell>
          <cell r="J311">
            <v>7</v>
          </cell>
          <cell r="K311">
            <v>0.27650000000000002</v>
          </cell>
          <cell r="L311" t="str">
            <v>NOM</v>
          </cell>
          <cell r="M311" t="str">
            <v>DATATEC-1er. Nivel</v>
          </cell>
          <cell r="N311">
            <v>2003007</v>
          </cell>
        </row>
        <row r="312">
          <cell r="A312">
            <v>37816</v>
          </cell>
          <cell r="B312" t="str">
            <v>SOB</v>
          </cell>
          <cell r="C312">
            <v>38159</v>
          </cell>
          <cell r="D312">
            <v>3</v>
          </cell>
          <cell r="E312">
            <v>3.95E-2</v>
          </cell>
          <cell r="F312" t="str">
            <v>DAT</v>
          </cell>
          <cell r="G312">
            <v>2</v>
          </cell>
          <cell r="H312">
            <v>342</v>
          </cell>
          <cell r="I312">
            <v>2003</v>
          </cell>
          <cell r="J312">
            <v>7</v>
          </cell>
          <cell r="K312">
            <v>0.11849999999999999</v>
          </cell>
          <cell r="L312" t="str">
            <v>NOM</v>
          </cell>
          <cell r="M312" t="str">
            <v>DATATEC-2o. Nivel</v>
          </cell>
          <cell r="N312">
            <v>2003007</v>
          </cell>
        </row>
        <row r="313">
          <cell r="A313">
            <v>37816</v>
          </cell>
          <cell r="B313" t="str">
            <v>SOB</v>
          </cell>
          <cell r="C313">
            <v>38268</v>
          </cell>
          <cell r="D313">
            <v>1</v>
          </cell>
          <cell r="E313">
            <v>4.1500000000000002E-2</v>
          </cell>
          <cell r="F313" t="str">
            <v>CIM</v>
          </cell>
          <cell r="G313">
            <v>2</v>
          </cell>
          <cell r="H313">
            <v>451</v>
          </cell>
          <cell r="I313">
            <v>2003</v>
          </cell>
          <cell r="J313">
            <v>7</v>
          </cell>
          <cell r="K313">
            <v>4.1500000000000002E-2</v>
          </cell>
          <cell r="L313" t="str">
            <v>NOM</v>
          </cell>
          <cell r="M313" t="str">
            <v>CIMD-2o. Nivel</v>
          </cell>
          <cell r="N313">
            <v>2003007</v>
          </cell>
        </row>
        <row r="314">
          <cell r="A314">
            <v>37816</v>
          </cell>
          <cell r="B314" t="str">
            <v>SOB</v>
          </cell>
          <cell r="C314">
            <v>40339</v>
          </cell>
          <cell r="D314">
            <v>30</v>
          </cell>
          <cell r="E314">
            <v>6.7100000000000007E-2</v>
          </cell>
          <cell r="F314" t="str">
            <v>CIM</v>
          </cell>
          <cell r="G314">
            <v>2</v>
          </cell>
          <cell r="H314">
            <v>2522</v>
          </cell>
          <cell r="I314">
            <v>2003</v>
          </cell>
          <cell r="J314">
            <v>7</v>
          </cell>
          <cell r="K314">
            <v>2.0130000000000003</v>
          </cell>
          <cell r="L314" t="str">
            <v>VAC</v>
          </cell>
          <cell r="M314" t="str">
            <v>CIMD-2o. Nivel</v>
          </cell>
          <cell r="N314">
            <v>2003007</v>
          </cell>
        </row>
        <row r="315">
          <cell r="A315">
            <v>37817</v>
          </cell>
          <cell r="B315" t="str">
            <v>SOB</v>
          </cell>
          <cell r="C315">
            <v>38268</v>
          </cell>
          <cell r="D315">
            <v>1</v>
          </cell>
          <cell r="E315">
            <v>4.1000000000000002E-2</v>
          </cell>
          <cell r="F315" t="str">
            <v>DAT</v>
          </cell>
          <cell r="G315">
            <v>1</v>
          </cell>
          <cell r="H315">
            <v>450</v>
          </cell>
          <cell r="I315">
            <v>2003</v>
          </cell>
          <cell r="J315">
            <v>7</v>
          </cell>
          <cell r="K315">
            <v>4.1000000000000002E-2</v>
          </cell>
          <cell r="L315" t="str">
            <v>NOM</v>
          </cell>
          <cell r="M315" t="str">
            <v>DATATEC-1er. Nivel</v>
          </cell>
          <cell r="N315">
            <v>2003007</v>
          </cell>
        </row>
        <row r="316">
          <cell r="A316">
            <v>37817</v>
          </cell>
          <cell r="B316" t="str">
            <v>SOB</v>
          </cell>
          <cell r="C316">
            <v>38268</v>
          </cell>
          <cell r="D316">
            <v>1</v>
          </cell>
          <cell r="E316">
            <v>4.1000000000000002E-2</v>
          </cell>
          <cell r="F316" t="str">
            <v>DAT</v>
          </cell>
          <cell r="G316">
            <v>2</v>
          </cell>
          <cell r="H316">
            <v>450</v>
          </cell>
          <cell r="I316">
            <v>2003</v>
          </cell>
          <cell r="J316">
            <v>7</v>
          </cell>
          <cell r="K316">
            <v>4.1000000000000002E-2</v>
          </cell>
          <cell r="L316" t="str">
            <v>NOM</v>
          </cell>
          <cell r="M316" t="str">
            <v>DATATEC-2o. Nivel</v>
          </cell>
          <cell r="N316">
            <v>2003007</v>
          </cell>
        </row>
        <row r="317">
          <cell r="A317">
            <v>37817</v>
          </cell>
          <cell r="B317" t="str">
            <v>SOB</v>
          </cell>
          <cell r="C317">
            <v>38514</v>
          </cell>
          <cell r="D317">
            <v>2</v>
          </cell>
          <cell r="E317">
            <v>4.65E-2</v>
          </cell>
          <cell r="F317" t="str">
            <v>DAT</v>
          </cell>
          <cell r="G317">
            <v>2</v>
          </cell>
          <cell r="H317">
            <v>696</v>
          </cell>
          <cell r="I317">
            <v>2003</v>
          </cell>
          <cell r="J317">
            <v>7</v>
          </cell>
          <cell r="K317">
            <v>9.2999999999999999E-2</v>
          </cell>
          <cell r="L317" t="str">
            <v>NOM</v>
          </cell>
          <cell r="M317" t="str">
            <v>DATATEC-2o. Nivel</v>
          </cell>
          <cell r="N317">
            <v>2003007</v>
          </cell>
        </row>
        <row r="318">
          <cell r="A318">
            <v>37817</v>
          </cell>
          <cell r="B318" t="str">
            <v>SOB</v>
          </cell>
          <cell r="C318">
            <v>39638</v>
          </cell>
          <cell r="D318">
            <v>3.5</v>
          </cell>
          <cell r="E318">
            <v>9.5171000000000006E-2</v>
          </cell>
          <cell r="F318" t="str">
            <v>DAT</v>
          </cell>
          <cell r="G318">
            <v>2</v>
          </cell>
          <cell r="H318">
            <v>1820</v>
          </cell>
          <cell r="I318">
            <v>2003</v>
          </cell>
          <cell r="J318">
            <v>7</v>
          </cell>
          <cell r="K318">
            <v>0.33309850000000002</v>
          </cell>
          <cell r="L318" t="str">
            <v>NOM</v>
          </cell>
          <cell r="M318" t="str">
            <v>DATATEC-2o. Nivel</v>
          </cell>
          <cell r="N318">
            <v>2003007</v>
          </cell>
        </row>
        <row r="319">
          <cell r="A319">
            <v>37817</v>
          </cell>
          <cell r="B319" t="str">
            <v>SOB</v>
          </cell>
          <cell r="C319">
            <v>38159</v>
          </cell>
          <cell r="D319">
            <v>1</v>
          </cell>
          <cell r="E319">
            <v>3.9E-2</v>
          </cell>
          <cell r="F319" t="str">
            <v>CIM</v>
          </cell>
          <cell r="G319">
            <v>2</v>
          </cell>
          <cell r="H319">
            <v>341</v>
          </cell>
          <cell r="I319">
            <v>2003</v>
          </cell>
          <cell r="J319">
            <v>7</v>
          </cell>
          <cell r="K319">
            <v>3.9E-2</v>
          </cell>
          <cell r="L319" t="str">
            <v>NOM</v>
          </cell>
          <cell r="M319" t="str">
            <v>CIMD-2o. Nivel</v>
          </cell>
          <cell r="N319">
            <v>2003007</v>
          </cell>
        </row>
        <row r="320">
          <cell r="A320">
            <v>37817</v>
          </cell>
          <cell r="B320" t="str">
            <v>SOB</v>
          </cell>
          <cell r="C320">
            <v>38370</v>
          </cell>
          <cell r="D320">
            <v>1</v>
          </cell>
          <cell r="E320">
            <v>4.3900000000000002E-2</v>
          </cell>
          <cell r="F320" t="str">
            <v>CIM</v>
          </cell>
          <cell r="G320">
            <v>2</v>
          </cell>
          <cell r="H320">
            <v>552</v>
          </cell>
          <cell r="I320">
            <v>2003</v>
          </cell>
          <cell r="J320">
            <v>7</v>
          </cell>
          <cell r="K320">
            <v>4.3900000000000002E-2</v>
          </cell>
          <cell r="L320" t="str">
            <v>NOM</v>
          </cell>
          <cell r="M320" t="str">
            <v>CIMD-2o. Nivel</v>
          </cell>
          <cell r="N320">
            <v>2003007</v>
          </cell>
        </row>
        <row r="321">
          <cell r="A321">
            <v>37818</v>
          </cell>
          <cell r="B321" t="str">
            <v>SOB</v>
          </cell>
          <cell r="C321">
            <v>38159</v>
          </cell>
          <cell r="D321">
            <v>4</v>
          </cell>
          <cell r="E321">
            <v>3.85E-2</v>
          </cell>
          <cell r="F321" t="str">
            <v>DAT</v>
          </cell>
          <cell r="G321">
            <v>1</v>
          </cell>
          <cell r="H321">
            <v>340</v>
          </cell>
          <cell r="I321">
            <v>2003</v>
          </cell>
          <cell r="J321">
            <v>7</v>
          </cell>
          <cell r="K321">
            <v>0.154</v>
          </cell>
          <cell r="L321" t="str">
            <v>NOM</v>
          </cell>
          <cell r="M321" t="str">
            <v>DATATEC-1er. Nivel</v>
          </cell>
          <cell r="N321">
            <v>2003007</v>
          </cell>
        </row>
        <row r="322">
          <cell r="A322">
            <v>37818</v>
          </cell>
          <cell r="B322" t="str">
            <v>SOB</v>
          </cell>
          <cell r="C322">
            <v>38268</v>
          </cell>
          <cell r="D322">
            <v>4</v>
          </cell>
          <cell r="E322">
            <v>0.04</v>
          </cell>
          <cell r="F322" t="str">
            <v>DAT</v>
          </cell>
          <cell r="G322">
            <v>1</v>
          </cell>
          <cell r="H322">
            <v>449</v>
          </cell>
          <cell r="I322">
            <v>2003</v>
          </cell>
          <cell r="J322">
            <v>7</v>
          </cell>
          <cell r="K322">
            <v>0.16</v>
          </cell>
          <cell r="L322" t="str">
            <v>NOM</v>
          </cell>
          <cell r="M322" t="str">
            <v>DATATEC-1er. Nivel</v>
          </cell>
          <cell r="N322">
            <v>2003007</v>
          </cell>
        </row>
        <row r="323">
          <cell r="A323">
            <v>37818</v>
          </cell>
          <cell r="B323" t="str">
            <v>SOB</v>
          </cell>
          <cell r="C323">
            <v>38370</v>
          </cell>
          <cell r="D323">
            <v>3</v>
          </cell>
          <cell r="E323">
            <v>4.3200000000000002E-2</v>
          </cell>
          <cell r="F323" t="str">
            <v>DAT</v>
          </cell>
          <cell r="G323">
            <v>1</v>
          </cell>
          <cell r="H323">
            <v>551</v>
          </cell>
          <cell r="I323">
            <v>2003</v>
          </cell>
          <cell r="J323">
            <v>7</v>
          </cell>
          <cell r="K323">
            <v>0.12959999999999999</v>
          </cell>
          <cell r="L323" t="str">
            <v>NOM</v>
          </cell>
          <cell r="M323" t="str">
            <v>DATATEC-1er. Nivel</v>
          </cell>
          <cell r="N323">
            <v>2003007</v>
          </cell>
        </row>
        <row r="324">
          <cell r="A324">
            <v>37818</v>
          </cell>
          <cell r="B324" t="str">
            <v>SOB</v>
          </cell>
          <cell r="C324">
            <v>38514</v>
          </cell>
          <cell r="D324">
            <v>1</v>
          </cell>
          <cell r="E324">
            <v>4.5999999999999999E-2</v>
          </cell>
          <cell r="F324" t="str">
            <v>DAT</v>
          </cell>
          <cell r="G324">
            <v>1</v>
          </cell>
          <cell r="H324">
            <v>695</v>
          </cell>
          <cell r="I324">
            <v>2003</v>
          </cell>
          <cell r="J324">
            <v>7</v>
          </cell>
          <cell r="K324">
            <v>4.5999999999999999E-2</v>
          </cell>
          <cell r="L324" t="str">
            <v>NOM</v>
          </cell>
          <cell r="M324" t="str">
            <v>DATATEC-1er. Nivel</v>
          </cell>
          <cell r="N324">
            <v>2003007</v>
          </cell>
        </row>
        <row r="325">
          <cell r="A325">
            <v>37818</v>
          </cell>
          <cell r="B325" t="str">
            <v>SOB</v>
          </cell>
          <cell r="C325">
            <v>38268</v>
          </cell>
          <cell r="D325">
            <v>1</v>
          </cell>
          <cell r="E325">
            <v>4.0500000000000001E-2</v>
          </cell>
          <cell r="F325" t="str">
            <v>DAT</v>
          </cell>
          <cell r="G325">
            <v>2</v>
          </cell>
          <cell r="H325">
            <v>449</v>
          </cell>
          <cell r="I325">
            <v>2003</v>
          </cell>
          <cell r="J325">
            <v>7</v>
          </cell>
          <cell r="K325">
            <v>4.0500000000000001E-2</v>
          </cell>
          <cell r="L325" t="str">
            <v>NOM</v>
          </cell>
          <cell r="M325" t="str">
            <v>DATATEC-2o. Nivel</v>
          </cell>
          <cell r="N325">
            <v>2003007</v>
          </cell>
        </row>
        <row r="326">
          <cell r="A326">
            <v>37818</v>
          </cell>
          <cell r="B326" t="str">
            <v>SOB</v>
          </cell>
          <cell r="C326">
            <v>38370</v>
          </cell>
          <cell r="D326">
            <v>3</v>
          </cell>
          <cell r="E326">
            <v>4.2999999999999997E-2</v>
          </cell>
          <cell r="F326" t="str">
            <v>DAT</v>
          </cell>
          <cell r="G326">
            <v>2</v>
          </cell>
          <cell r="H326">
            <v>551</v>
          </cell>
          <cell r="I326">
            <v>2003</v>
          </cell>
          <cell r="J326">
            <v>7</v>
          </cell>
          <cell r="K326">
            <v>0.129</v>
          </cell>
          <cell r="L326" t="str">
            <v>NOM</v>
          </cell>
          <cell r="M326" t="str">
            <v>DATATEC-2o. Nivel</v>
          </cell>
          <cell r="N326">
            <v>2003007</v>
          </cell>
        </row>
        <row r="327">
          <cell r="A327">
            <v>37818</v>
          </cell>
          <cell r="B327" t="str">
            <v>SOB</v>
          </cell>
          <cell r="C327">
            <v>38514</v>
          </cell>
          <cell r="D327">
            <v>10</v>
          </cell>
          <cell r="E327">
            <v>4.6300000000000001E-2</v>
          </cell>
          <cell r="F327" t="str">
            <v>DAT</v>
          </cell>
          <cell r="G327">
            <v>2</v>
          </cell>
          <cell r="H327">
            <v>695</v>
          </cell>
          <cell r="I327">
            <v>2003</v>
          </cell>
          <cell r="J327">
            <v>7</v>
          </cell>
          <cell r="K327">
            <v>0.46300000000000002</v>
          </cell>
          <cell r="L327" t="str">
            <v>NOM</v>
          </cell>
          <cell r="M327" t="str">
            <v>DATATEC-2o. Nivel</v>
          </cell>
          <cell r="N327">
            <v>2003007</v>
          </cell>
        </row>
        <row r="328">
          <cell r="A328">
            <v>37818</v>
          </cell>
          <cell r="B328" t="str">
            <v>SOB</v>
          </cell>
          <cell r="C328">
            <v>39638</v>
          </cell>
          <cell r="D328">
            <v>0.5</v>
          </cell>
          <cell r="E328">
            <v>9.2299999999999993E-2</v>
          </cell>
          <cell r="F328" t="str">
            <v>DAT</v>
          </cell>
          <cell r="G328">
            <v>2</v>
          </cell>
          <cell r="H328">
            <v>1819</v>
          </cell>
          <cell r="I328">
            <v>2003</v>
          </cell>
          <cell r="J328">
            <v>7</v>
          </cell>
          <cell r="K328">
            <v>4.6149999999999997E-2</v>
          </cell>
          <cell r="L328" t="str">
            <v>NOM</v>
          </cell>
          <cell r="M328" t="str">
            <v>DATATEC-2o. Nivel</v>
          </cell>
          <cell r="N328">
            <v>2003007</v>
          </cell>
        </row>
        <row r="329">
          <cell r="A329">
            <v>37818</v>
          </cell>
          <cell r="B329" t="str">
            <v>SOB</v>
          </cell>
          <cell r="C329">
            <v>38370</v>
          </cell>
          <cell r="D329">
            <v>1</v>
          </cell>
          <cell r="E329">
            <v>4.3700000000000003E-2</v>
          </cell>
          <cell r="F329" t="str">
            <v>CIM</v>
          </cell>
          <cell r="G329">
            <v>2</v>
          </cell>
          <cell r="H329">
            <v>551</v>
          </cell>
          <cell r="I329">
            <v>2003</v>
          </cell>
          <cell r="J329">
            <v>7</v>
          </cell>
          <cell r="K329">
            <v>4.3700000000000003E-2</v>
          </cell>
          <cell r="L329" t="str">
            <v>NOM</v>
          </cell>
          <cell r="M329" t="str">
            <v>CIMD-2o. Nivel</v>
          </cell>
          <cell r="N329">
            <v>2003007</v>
          </cell>
        </row>
        <row r="330">
          <cell r="A330">
            <v>37819</v>
          </cell>
          <cell r="B330" t="str">
            <v>SOB</v>
          </cell>
          <cell r="C330">
            <v>38159</v>
          </cell>
          <cell r="D330">
            <v>1</v>
          </cell>
          <cell r="E330">
            <v>3.7999999999999999E-2</v>
          </cell>
          <cell r="F330" t="str">
            <v>DAT</v>
          </cell>
          <cell r="G330">
            <v>1</v>
          </cell>
          <cell r="H330">
            <v>339</v>
          </cell>
          <cell r="I330">
            <v>2003</v>
          </cell>
          <cell r="J330">
            <v>7</v>
          </cell>
          <cell r="K330">
            <v>3.7999999999999999E-2</v>
          </cell>
          <cell r="L330" t="str">
            <v>NOM</v>
          </cell>
          <cell r="M330" t="str">
            <v>DATATEC-1er. Nivel</v>
          </cell>
          <cell r="N330">
            <v>2003007</v>
          </cell>
        </row>
        <row r="331">
          <cell r="A331">
            <v>37819</v>
          </cell>
          <cell r="B331" t="str">
            <v>SOB</v>
          </cell>
          <cell r="C331">
            <v>38370</v>
          </cell>
          <cell r="D331">
            <v>3</v>
          </cell>
          <cell r="E331">
            <v>4.2200000000000001E-2</v>
          </cell>
          <cell r="F331" t="str">
            <v>DAT</v>
          </cell>
          <cell r="G331">
            <v>1</v>
          </cell>
          <cell r="H331">
            <v>550</v>
          </cell>
          <cell r="I331">
            <v>2003</v>
          </cell>
          <cell r="J331">
            <v>7</v>
          </cell>
          <cell r="K331">
            <v>0.12659999999999999</v>
          </cell>
          <cell r="L331" t="str">
            <v>NOM</v>
          </cell>
          <cell r="M331" t="str">
            <v>DATATEC-1er. Nivel</v>
          </cell>
          <cell r="N331">
            <v>2003007</v>
          </cell>
        </row>
        <row r="332">
          <cell r="A332">
            <v>37819</v>
          </cell>
          <cell r="B332" t="str">
            <v>SOB</v>
          </cell>
          <cell r="C332">
            <v>38514</v>
          </cell>
          <cell r="D332">
            <v>5</v>
          </cell>
          <cell r="E332">
            <v>4.48E-2</v>
          </cell>
          <cell r="F332" t="str">
            <v>DAT</v>
          </cell>
          <cell r="G332">
            <v>1</v>
          </cell>
          <cell r="H332">
            <v>694</v>
          </cell>
          <cell r="I332">
            <v>2003</v>
          </cell>
          <cell r="J332">
            <v>7</v>
          </cell>
          <cell r="K332">
            <v>0.224</v>
          </cell>
          <cell r="L332" t="str">
            <v>NOM</v>
          </cell>
          <cell r="M332" t="str">
            <v>DATATEC-1er. Nivel</v>
          </cell>
          <cell r="N332">
            <v>2003007</v>
          </cell>
        </row>
        <row r="333">
          <cell r="A333">
            <v>37819</v>
          </cell>
          <cell r="B333" t="str">
            <v>SOB</v>
          </cell>
          <cell r="C333">
            <v>38159</v>
          </cell>
          <cell r="D333">
            <v>1</v>
          </cell>
          <cell r="E333">
            <v>3.7999999999999999E-2</v>
          </cell>
          <cell r="F333" t="str">
            <v>DAT</v>
          </cell>
          <cell r="G333">
            <v>2</v>
          </cell>
          <cell r="H333">
            <v>339</v>
          </cell>
          <cell r="I333">
            <v>2003</v>
          </cell>
          <cell r="J333">
            <v>7</v>
          </cell>
          <cell r="K333">
            <v>3.7999999999999999E-2</v>
          </cell>
          <cell r="L333" t="str">
            <v>NOM</v>
          </cell>
          <cell r="M333" t="str">
            <v>DATATEC-2o. Nivel</v>
          </cell>
          <cell r="N333">
            <v>2003007</v>
          </cell>
        </row>
        <row r="334">
          <cell r="A334">
            <v>37819</v>
          </cell>
          <cell r="B334" t="str">
            <v>SOB</v>
          </cell>
          <cell r="C334">
            <v>38268</v>
          </cell>
          <cell r="D334">
            <v>2</v>
          </cell>
          <cell r="E334">
            <v>3.9E-2</v>
          </cell>
          <cell r="F334" t="str">
            <v>DAT</v>
          </cell>
          <cell r="G334">
            <v>2</v>
          </cell>
          <cell r="H334">
            <v>448</v>
          </cell>
          <cell r="I334">
            <v>2003</v>
          </cell>
          <cell r="J334">
            <v>7</v>
          </cell>
          <cell r="K334">
            <v>7.8E-2</v>
          </cell>
          <cell r="L334" t="str">
            <v>NOM</v>
          </cell>
          <cell r="M334" t="str">
            <v>DATATEC-2o. Nivel</v>
          </cell>
          <cell r="N334">
            <v>2003007</v>
          </cell>
        </row>
        <row r="335">
          <cell r="A335">
            <v>37819</v>
          </cell>
          <cell r="B335" t="str">
            <v>SOB</v>
          </cell>
          <cell r="C335">
            <v>38370</v>
          </cell>
          <cell r="D335">
            <v>5</v>
          </cell>
          <cell r="E335">
            <v>4.2099999999999999E-2</v>
          </cell>
          <cell r="F335" t="str">
            <v>DAT</v>
          </cell>
          <cell r="G335">
            <v>2</v>
          </cell>
          <cell r="H335">
            <v>550</v>
          </cell>
          <cell r="I335">
            <v>2003</v>
          </cell>
          <cell r="J335">
            <v>7</v>
          </cell>
          <cell r="K335">
            <v>0.21049999999999999</v>
          </cell>
          <cell r="L335" t="str">
            <v>NOM</v>
          </cell>
          <cell r="M335" t="str">
            <v>DATATEC-2o. Nivel</v>
          </cell>
          <cell r="N335">
            <v>2003007</v>
          </cell>
        </row>
        <row r="336">
          <cell r="A336">
            <v>37819</v>
          </cell>
          <cell r="B336" t="str">
            <v>SOB</v>
          </cell>
          <cell r="C336">
            <v>38514</v>
          </cell>
          <cell r="D336">
            <v>3</v>
          </cell>
          <cell r="E336">
            <v>4.5567000000000003E-2</v>
          </cell>
          <cell r="F336" t="str">
            <v>DAT</v>
          </cell>
          <cell r="G336">
            <v>2</v>
          </cell>
          <cell r="H336">
            <v>694</v>
          </cell>
          <cell r="I336">
            <v>2003</v>
          </cell>
          <cell r="J336">
            <v>7</v>
          </cell>
          <cell r="K336">
            <v>0.13670100000000002</v>
          </cell>
          <cell r="L336" t="str">
            <v>NOM</v>
          </cell>
          <cell r="M336" t="str">
            <v>DATATEC-2o. Nivel</v>
          </cell>
          <cell r="N336">
            <v>2003007</v>
          </cell>
        </row>
        <row r="337">
          <cell r="A337">
            <v>37819</v>
          </cell>
          <cell r="B337" t="str">
            <v>SOB</v>
          </cell>
          <cell r="C337">
            <v>39638</v>
          </cell>
          <cell r="D337">
            <v>1</v>
          </cell>
          <cell r="E337">
            <v>9.1850000000000001E-2</v>
          </cell>
          <cell r="F337" t="str">
            <v>DAT</v>
          </cell>
          <cell r="G337">
            <v>2</v>
          </cell>
          <cell r="H337">
            <v>1818</v>
          </cell>
          <cell r="I337">
            <v>2003</v>
          </cell>
          <cell r="J337">
            <v>7</v>
          </cell>
          <cell r="K337">
            <v>9.1850000000000001E-2</v>
          </cell>
          <cell r="L337" t="str">
            <v>NOM</v>
          </cell>
          <cell r="M337" t="str">
            <v>DATATEC-2o. Nivel</v>
          </cell>
          <cell r="N337">
            <v>2003007</v>
          </cell>
        </row>
        <row r="338">
          <cell r="A338">
            <v>37819</v>
          </cell>
          <cell r="B338" t="str">
            <v>SOB</v>
          </cell>
          <cell r="C338">
            <v>38370</v>
          </cell>
          <cell r="D338">
            <v>1</v>
          </cell>
          <cell r="E338">
            <v>4.2500000000000003E-2</v>
          </cell>
          <cell r="F338" t="str">
            <v>CIM</v>
          </cell>
          <cell r="G338">
            <v>2</v>
          </cell>
          <cell r="H338">
            <v>550</v>
          </cell>
          <cell r="I338">
            <v>2003</v>
          </cell>
          <cell r="J338">
            <v>7</v>
          </cell>
          <cell r="K338">
            <v>4.2500000000000003E-2</v>
          </cell>
          <cell r="L338" t="str">
            <v>NOM</v>
          </cell>
          <cell r="M338" t="str">
            <v>CIMD-2o. Nivel</v>
          </cell>
          <cell r="N338">
            <v>2003007</v>
          </cell>
        </row>
        <row r="339">
          <cell r="A339">
            <v>37819</v>
          </cell>
          <cell r="B339" t="str">
            <v>SOB</v>
          </cell>
          <cell r="C339">
            <v>38514</v>
          </cell>
          <cell r="D339">
            <v>5</v>
          </cell>
          <cell r="E339">
            <v>4.5499999999999999E-2</v>
          </cell>
          <cell r="F339" t="str">
            <v>CIM</v>
          </cell>
          <cell r="G339">
            <v>2</v>
          </cell>
          <cell r="H339">
            <v>694</v>
          </cell>
          <cell r="I339">
            <v>2003</v>
          </cell>
          <cell r="J339">
            <v>7</v>
          </cell>
          <cell r="K339">
            <v>0.22749999999999998</v>
          </cell>
          <cell r="L339" t="str">
            <v>NOM</v>
          </cell>
          <cell r="M339" t="str">
            <v>CIMD-2o. Nivel</v>
          </cell>
          <cell r="N339">
            <v>2003007</v>
          </cell>
        </row>
        <row r="340">
          <cell r="A340">
            <v>37819</v>
          </cell>
          <cell r="B340" t="str">
            <v>SOB</v>
          </cell>
          <cell r="C340">
            <v>39638</v>
          </cell>
          <cell r="D340">
            <v>1</v>
          </cell>
          <cell r="E340">
            <v>9.0999999999999998E-2</v>
          </cell>
          <cell r="F340" t="str">
            <v>CIM</v>
          </cell>
          <cell r="G340">
            <v>2</v>
          </cell>
          <cell r="H340">
            <v>1818</v>
          </cell>
          <cell r="I340">
            <v>2003</v>
          </cell>
          <cell r="J340">
            <v>7</v>
          </cell>
          <cell r="K340">
            <v>9.0999999999999998E-2</v>
          </cell>
          <cell r="L340" t="str">
            <v>NOM</v>
          </cell>
          <cell r="M340" t="str">
            <v>CIMD-2o. Nivel</v>
          </cell>
          <cell r="N340">
            <v>2003007</v>
          </cell>
        </row>
        <row r="341">
          <cell r="A341">
            <v>37820</v>
          </cell>
          <cell r="B341" t="str">
            <v>SOB</v>
          </cell>
          <cell r="C341">
            <v>38514</v>
          </cell>
          <cell r="D341">
            <v>3</v>
          </cell>
          <cell r="E341">
            <v>4.36E-2</v>
          </cell>
          <cell r="F341" t="str">
            <v>DAT</v>
          </cell>
          <cell r="G341">
            <v>1</v>
          </cell>
          <cell r="H341">
            <v>691</v>
          </cell>
          <cell r="I341">
            <v>2003</v>
          </cell>
          <cell r="J341">
            <v>7</v>
          </cell>
          <cell r="K341">
            <v>0.1308</v>
          </cell>
          <cell r="L341" t="str">
            <v>NOM</v>
          </cell>
          <cell r="M341" t="str">
            <v>DATATEC-1er. Nivel</v>
          </cell>
          <cell r="N341">
            <v>2003007</v>
          </cell>
        </row>
        <row r="342">
          <cell r="A342">
            <v>37820</v>
          </cell>
          <cell r="B342" t="str">
            <v>SOB</v>
          </cell>
          <cell r="C342">
            <v>38514</v>
          </cell>
          <cell r="D342">
            <v>1</v>
          </cell>
          <cell r="E342">
            <v>4.3999999999999997E-2</v>
          </cell>
          <cell r="F342" t="str">
            <v>CIM</v>
          </cell>
          <cell r="G342">
            <v>2</v>
          </cell>
          <cell r="H342">
            <v>691</v>
          </cell>
          <cell r="I342">
            <v>2003</v>
          </cell>
          <cell r="J342">
            <v>7</v>
          </cell>
          <cell r="K342">
            <v>4.3999999999999997E-2</v>
          </cell>
          <cell r="L342" t="str">
            <v>NOM</v>
          </cell>
          <cell r="M342" t="str">
            <v>CIMD-2o. Nivel</v>
          </cell>
          <cell r="N342">
            <v>2003007</v>
          </cell>
        </row>
        <row r="343">
          <cell r="A343">
            <v>37820</v>
          </cell>
          <cell r="B343" t="str">
            <v>SOB</v>
          </cell>
          <cell r="C343">
            <v>38159</v>
          </cell>
          <cell r="D343">
            <v>1</v>
          </cell>
          <cell r="E343">
            <v>3.7499999999999999E-2</v>
          </cell>
          <cell r="F343" t="str">
            <v>CIM</v>
          </cell>
          <cell r="G343">
            <v>2</v>
          </cell>
          <cell r="H343">
            <v>336</v>
          </cell>
          <cell r="I343">
            <v>2003</v>
          </cell>
          <cell r="J343">
            <v>7</v>
          </cell>
          <cell r="K343">
            <v>3.7499999999999999E-2</v>
          </cell>
          <cell r="L343" t="str">
            <v>NOM</v>
          </cell>
          <cell r="M343" t="str">
            <v>CIMD-2o. Nivel</v>
          </cell>
          <cell r="N343">
            <v>2003007</v>
          </cell>
        </row>
        <row r="344">
          <cell r="A344">
            <v>37820</v>
          </cell>
          <cell r="B344" t="str">
            <v>SOB</v>
          </cell>
          <cell r="C344">
            <v>37889</v>
          </cell>
          <cell r="D344">
            <v>5</v>
          </cell>
          <cell r="E344">
            <v>3.4000000000000002E-2</v>
          </cell>
          <cell r="F344" t="str">
            <v>CIM</v>
          </cell>
          <cell r="G344">
            <v>2</v>
          </cell>
          <cell r="H344">
            <v>66</v>
          </cell>
          <cell r="I344">
            <v>2003</v>
          </cell>
          <cell r="J344">
            <v>7</v>
          </cell>
          <cell r="K344">
            <v>0.17</v>
          </cell>
          <cell r="L344" t="str">
            <v>NOM</v>
          </cell>
          <cell r="M344" t="str">
            <v>CIMD-2o. Nivel</v>
          </cell>
          <cell r="N344">
            <v>2003007</v>
          </cell>
        </row>
        <row r="345">
          <cell r="A345">
            <v>37823</v>
          </cell>
          <cell r="B345" t="str">
            <v>SOB</v>
          </cell>
          <cell r="C345">
            <v>38370</v>
          </cell>
          <cell r="D345">
            <v>1</v>
          </cell>
          <cell r="E345">
            <v>4.1500000000000002E-2</v>
          </cell>
          <cell r="F345" t="str">
            <v>DAT</v>
          </cell>
          <cell r="G345">
            <v>1</v>
          </cell>
          <cell r="H345">
            <v>546</v>
          </cell>
          <cell r="I345">
            <v>2003</v>
          </cell>
          <cell r="J345">
            <v>7</v>
          </cell>
          <cell r="K345">
            <v>4.1500000000000002E-2</v>
          </cell>
          <cell r="L345" t="str">
            <v>NOM</v>
          </cell>
          <cell r="M345" t="str">
            <v>DATATEC-1er. Nivel</v>
          </cell>
          <cell r="N345">
            <v>2003007</v>
          </cell>
        </row>
        <row r="346">
          <cell r="A346">
            <v>37823</v>
          </cell>
          <cell r="B346" t="str">
            <v>SOB</v>
          </cell>
          <cell r="C346">
            <v>38159</v>
          </cell>
          <cell r="D346">
            <v>1</v>
          </cell>
          <cell r="E346">
            <v>3.7999999999999999E-2</v>
          </cell>
          <cell r="F346" t="str">
            <v>DAT</v>
          </cell>
          <cell r="G346">
            <v>1</v>
          </cell>
          <cell r="H346">
            <v>335</v>
          </cell>
          <cell r="I346">
            <v>2003</v>
          </cell>
          <cell r="J346">
            <v>7</v>
          </cell>
          <cell r="K346">
            <v>3.7999999999999999E-2</v>
          </cell>
          <cell r="L346" t="str">
            <v>NOM</v>
          </cell>
          <cell r="M346" t="str">
            <v>DATATEC-1er. Nivel</v>
          </cell>
          <cell r="N346">
            <v>2003007</v>
          </cell>
        </row>
        <row r="347">
          <cell r="A347">
            <v>37823</v>
          </cell>
          <cell r="B347" t="str">
            <v>SOB</v>
          </cell>
          <cell r="C347">
            <v>38370</v>
          </cell>
          <cell r="D347">
            <v>2</v>
          </cell>
          <cell r="E347">
            <v>4.1500000000000002E-2</v>
          </cell>
          <cell r="F347" t="str">
            <v>DAT</v>
          </cell>
          <cell r="G347">
            <v>2</v>
          </cell>
          <cell r="H347">
            <v>546</v>
          </cell>
          <cell r="I347">
            <v>2003</v>
          </cell>
          <cell r="J347">
            <v>7</v>
          </cell>
          <cell r="K347">
            <v>8.3000000000000004E-2</v>
          </cell>
          <cell r="L347" t="str">
            <v>NOM</v>
          </cell>
          <cell r="M347" t="str">
            <v>DATATEC-2o. Nivel</v>
          </cell>
          <cell r="N347">
            <v>2003007</v>
          </cell>
        </row>
        <row r="348">
          <cell r="A348">
            <v>37823</v>
          </cell>
          <cell r="B348" t="str">
            <v>SOB</v>
          </cell>
          <cell r="C348">
            <v>38159</v>
          </cell>
          <cell r="D348">
            <v>1</v>
          </cell>
          <cell r="E348">
            <v>3.85E-2</v>
          </cell>
          <cell r="F348" t="str">
            <v>DAT</v>
          </cell>
          <cell r="G348">
            <v>2</v>
          </cell>
          <cell r="H348">
            <v>335</v>
          </cell>
          <cell r="I348">
            <v>2003</v>
          </cell>
          <cell r="J348">
            <v>7</v>
          </cell>
          <cell r="K348">
            <v>3.85E-2</v>
          </cell>
          <cell r="L348" t="str">
            <v>NOM</v>
          </cell>
          <cell r="M348" t="str">
            <v>DATATEC-2o. Nivel</v>
          </cell>
          <cell r="N348">
            <v>2003007</v>
          </cell>
        </row>
        <row r="349">
          <cell r="A349">
            <v>37823</v>
          </cell>
          <cell r="B349" t="str">
            <v>SOB</v>
          </cell>
          <cell r="C349">
            <v>38159</v>
          </cell>
          <cell r="D349">
            <v>1</v>
          </cell>
          <cell r="E349">
            <v>3.85E-2</v>
          </cell>
          <cell r="F349" t="str">
            <v>CIM</v>
          </cell>
          <cell r="G349">
            <v>2</v>
          </cell>
          <cell r="H349">
            <v>335</v>
          </cell>
          <cell r="I349">
            <v>2003</v>
          </cell>
          <cell r="J349">
            <v>7</v>
          </cell>
          <cell r="K349">
            <v>3.85E-2</v>
          </cell>
          <cell r="L349" t="str">
            <v>NOM</v>
          </cell>
          <cell r="M349" t="str">
            <v>CIMD-2o. Nivel</v>
          </cell>
          <cell r="N349">
            <v>2003007</v>
          </cell>
        </row>
        <row r="350">
          <cell r="A350">
            <v>37824</v>
          </cell>
          <cell r="B350" t="str">
            <v>SOB</v>
          </cell>
          <cell r="C350">
            <v>38159</v>
          </cell>
          <cell r="D350">
            <v>2</v>
          </cell>
          <cell r="E350">
            <v>3.8649999999999997E-2</v>
          </cell>
          <cell r="F350" t="str">
            <v>DAT</v>
          </cell>
          <cell r="G350">
            <v>1</v>
          </cell>
          <cell r="H350">
            <v>334</v>
          </cell>
          <cell r="I350">
            <v>2003</v>
          </cell>
          <cell r="J350">
            <v>7</v>
          </cell>
          <cell r="K350">
            <v>7.7299999999999994E-2</v>
          </cell>
          <cell r="L350" t="str">
            <v>NOM</v>
          </cell>
          <cell r="M350" t="str">
            <v>DATATEC-1er. Nivel</v>
          </cell>
          <cell r="N350">
            <v>2003007</v>
          </cell>
        </row>
        <row r="351">
          <cell r="A351">
            <v>37824</v>
          </cell>
          <cell r="B351" t="str">
            <v>SOB</v>
          </cell>
          <cell r="C351">
            <v>38268</v>
          </cell>
          <cell r="D351">
            <v>2</v>
          </cell>
          <cell r="E351">
            <v>0.04</v>
          </cell>
          <cell r="F351" t="str">
            <v>DAT</v>
          </cell>
          <cell r="G351">
            <v>1</v>
          </cell>
          <cell r="H351">
            <v>443</v>
          </cell>
          <cell r="I351">
            <v>2003</v>
          </cell>
          <cell r="J351">
            <v>7</v>
          </cell>
          <cell r="K351">
            <v>0.08</v>
          </cell>
          <cell r="L351" t="str">
            <v>NOM</v>
          </cell>
          <cell r="M351" t="str">
            <v>DATATEC-1er. Nivel</v>
          </cell>
          <cell r="N351">
            <v>2003007</v>
          </cell>
        </row>
        <row r="352">
          <cell r="A352">
            <v>37824</v>
          </cell>
          <cell r="B352" t="str">
            <v>SOB</v>
          </cell>
          <cell r="C352">
            <v>38370</v>
          </cell>
          <cell r="D352">
            <v>4</v>
          </cell>
          <cell r="E352">
            <v>4.1799999999999997E-2</v>
          </cell>
          <cell r="F352" t="str">
            <v>DAT</v>
          </cell>
          <cell r="G352">
            <v>1</v>
          </cell>
          <cell r="H352">
            <v>545</v>
          </cell>
          <cell r="I352">
            <v>2003</v>
          </cell>
          <cell r="J352">
            <v>7</v>
          </cell>
          <cell r="K352">
            <v>0.16719999999999999</v>
          </cell>
          <cell r="L352" t="str">
            <v>NOM</v>
          </cell>
          <cell r="M352" t="str">
            <v>DATATEC-1er. Nivel</v>
          </cell>
          <cell r="N352">
            <v>2003007</v>
          </cell>
        </row>
        <row r="353">
          <cell r="A353">
            <v>37824</v>
          </cell>
          <cell r="B353" t="str">
            <v>SOB</v>
          </cell>
          <cell r="C353">
            <v>38129</v>
          </cell>
          <cell r="D353">
            <v>4</v>
          </cell>
          <cell r="E353">
            <v>3.7999999999999999E-2</v>
          </cell>
          <cell r="F353" t="str">
            <v>DAT</v>
          </cell>
          <cell r="G353">
            <v>2</v>
          </cell>
          <cell r="H353">
            <v>304</v>
          </cell>
          <cell r="I353">
            <v>2003</v>
          </cell>
          <cell r="J353">
            <v>7</v>
          </cell>
          <cell r="K353">
            <v>0.152</v>
          </cell>
          <cell r="L353" t="str">
            <v>NOM</v>
          </cell>
          <cell r="M353" t="str">
            <v>DATATEC-2o. Nivel</v>
          </cell>
          <cell r="N353">
            <v>2003007</v>
          </cell>
        </row>
        <row r="354">
          <cell r="A354">
            <v>37824</v>
          </cell>
          <cell r="B354" t="str">
            <v>SOB</v>
          </cell>
          <cell r="C354">
            <v>38268</v>
          </cell>
          <cell r="D354">
            <v>2</v>
          </cell>
          <cell r="E354">
            <v>4.0399999999999998E-2</v>
          </cell>
          <cell r="F354" t="str">
            <v>DAT</v>
          </cell>
          <cell r="G354">
            <v>2</v>
          </cell>
          <cell r="H354">
            <v>443</v>
          </cell>
          <cell r="I354">
            <v>2003</v>
          </cell>
          <cell r="J354">
            <v>7</v>
          </cell>
          <cell r="K354">
            <v>8.0799999999999997E-2</v>
          </cell>
          <cell r="L354" t="str">
            <v>NOM</v>
          </cell>
          <cell r="M354" t="str">
            <v>DATATEC-2o. Nivel</v>
          </cell>
          <cell r="N354">
            <v>2003007</v>
          </cell>
        </row>
        <row r="355">
          <cell r="A355">
            <v>37824</v>
          </cell>
          <cell r="B355" t="str">
            <v>SOB</v>
          </cell>
          <cell r="C355">
            <v>38370</v>
          </cell>
          <cell r="D355">
            <v>5</v>
          </cell>
          <cell r="E355">
            <v>4.19E-2</v>
          </cell>
          <cell r="F355" t="str">
            <v>DAT</v>
          </cell>
          <cell r="G355">
            <v>2</v>
          </cell>
          <cell r="H355">
            <v>545</v>
          </cell>
          <cell r="I355">
            <v>2003</v>
          </cell>
          <cell r="J355">
            <v>7</v>
          </cell>
          <cell r="K355">
            <v>0.20949999999999999</v>
          </cell>
          <cell r="L355" t="str">
            <v>NOM</v>
          </cell>
          <cell r="M355" t="str">
            <v>DATATEC-2o. Nivel</v>
          </cell>
          <cell r="N355">
            <v>2003007</v>
          </cell>
        </row>
        <row r="356">
          <cell r="A356">
            <v>37824</v>
          </cell>
          <cell r="B356" t="str">
            <v>SOB</v>
          </cell>
          <cell r="C356">
            <v>38514</v>
          </cell>
          <cell r="D356">
            <v>0.5</v>
          </cell>
          <cell r="E356">
            <v>4.4499999999999998E-2</v>
          </cell>
          <cell r="F356" t="str">
            <v>DAT</v>
          </cell>
          <cell r="G356">
            <v>2</v>
          </cell>
          <cell r="H356">
            <v>689</v>
          </cell>
          <cell r="I356">
            <v>2003</v>
          </cell>
          <cell r="J356">
            <v>7</v>
          </cell>
          <cell r="K356">
            <v>2.2249999999999999E-2</v>
          </cell>
          <cell r="L356" t="str">
            <v>NOM</v>
          </cell>
          <cell r="M356" t="str">
            <v>DATATEC-2o. Nivel</v>
          </cell>
          <cell r="N356">
            <v>2003007</v>
          </cell>
        </row>
        <row r="357">
          <cell r="A357">
            <v>37825</v>
          </cell>
          <cell r="B357" t="str">
            <v>SOB</v>
          </cell>
          <cell r="C357">
            <v>38268</v>
          </cell>
          <cell r="D357">
            <v>1</v>
          </cell>
          <cell r="E357">
            <v>4.0800000000000003E-2</v>
          </cell>
          <cell r="F357" t="str">
            <v>DAT</v>
          </cell>
          <cell r="G357">
            <v>1</v>
          </cell>
          <cell r="H357">
            <v>442</v>
          </cell>
          <cell r="I357">
            <v>2003</v>
          </cell>
          <cell r="J357">
            <v>7</v>
          </cell>
          <cell r="K357">
            <v>4.0800000000000003E-2</v>
          </cell>
          <cell r="L357" t="str">
            <v>NOM</v>
          </cell>
          <cell r="M357" t="str">
            <v>DATATEC-1er. Nivel</v>
          </cell>
          <cell r="N357">
            <v>2003007</v>
          </cell>
        </row>
        <row r="358">
          <cell r="A358">
            <v>37825</v>
          </cell>
          <cell r="B358" t="str">
            <v>SOB</v>
          </cell>
          <cell r="C358">
            <v>38159</v>
          </cell>
          <cell r="D358">
            <v>1</v>
          </cell>
          <cell r="E358">
            <v>3.8899999999999997E-2</v>
          </cell>
          <cell r="F358" t="str">
            <v>DAT</v>
          </cell>
          <cell r="G358">
            <v>1</v>
          </cell>
          <cell r="H358">
            <v>333</v>
          </cell>
          <cell r="I358">
            <v>2003</v>
          </cell>
          <cell r="J358">
            <v>7</v>
          </cell>
          <cell r="K358">
            <v>3.8899999999999997E-2</v>
          </cell>
          <cell r="L358" t="str">
            <v>NOM</v>
          </cell>
          <cell r="M358" t="str">
            <v>DATATEC-1er. Nivel</v>
          </cell>
          <cell r="N358">
            <v>2003007</v>
          </cell>
        </row>
        <row r="359">
          <cell r="A359">
            <v>37825</v>
          </cell>
          <cell r="B359" t="str">
            <v>SOB</v>
          </cell>
          <cell r="C359">
            <v>38370</v>
          </cell>
          <cell r="D359">
            <v>2</v>
          </cell>
          <cell r="E359">
            <v>4.19E-2</v>
          </cell>
          <cell r="F359" t="str">
            <v>DAT</v>
          </cell>
          <cell r="G359">
            <v>2</v>
          </cell>
          <cell r="H359">
            <v>544</v>
          </cell>
          <cell r="I359">
            <v>2003</v>
          </cell>
          <cell r="J359">
            <v>7</v>
          </cell>
          <cell r="K359">
            <v>8.3799999999999999E-2</v>
          </cell>
          <cell r="L359" t="str">
            <v>NOM</v>
          </cell>
          <cell r="M359" t="str">
            <v>DATATEC-2o. Nivel</v>
          </cell>
          <cell r="N359">
            <v>2003007</v>
          </cell>
        </row>
        <row r="360">
          <cell r="A360">
            <v>37825</v>
          </cell>
          <cell r="B360" t="str">
            <v>SOB</v>
          </cell>
          <cell r="C360">
            <v>37889</v>
          </cell>
          <cell r="D360">
            <v>1</v>
          </cell>
          <cell r="E360">
            <v>3.5000000000000003E-2</v>
          </cell>
          <cell r="F360" t="str">
            <v>DAT</v>
          </cell>
          <cell r="G360">
            <v>2</v>
          </cell>
          <cell r="H360">
            <v>63</v>
          </cell>
          <cell r="I360">
            <v>2003</v>
          </cell>
          <cell r="J360">
            <v>7</v>
          </cell>
          <cell r="K360">
            <v>3.5000000000000003E-2</v>
          </cell>
          <cell r="L360" t="str">
            <v>NOM</v>
          </cell>
          <cell r="M360" t="str">
            <v>DATATEC-2o. Nivel</v>
          </cell>
          <cell r="N360">
            <v>2003007</v>
          </cell>
        </row>
        <row r="361">
          <cell r="A361">
            <v>37825</v>
          </cell>
          <cell r="B361" t="str">
            <v>SOB</v>
          </cell>
          <cell r="C361">
            <v>37889</v>
          </cell>
          <cell r="D361">
            <v>1</v>
          </cell>
          <cell r="E361">
            <v>3.5999999999999997E-2</v>
          </cell>
          <cell r="F361" t="str">
            <v>CIM</v>
          </cell>
          <cell r="G361">
            <v>2</v>
          </cell>
          <cell r="H361">
            <v>63</v>
          </cell>
          <cell r="I361">
            <v>2003</v>
          </cell>
          <cell r="J361">
            <v>7</v>
          </cell>
          <cell r="K361">
            <v>3.5999999999999997E-2</v>
          </cell>
          <cell r="L361" t="str">
            <v>NOM</v>
          </cell>
          <cell r="M361" t="str">
            <v>CIMD-2o. Nivel</v>
          </cell>
          <cell r="N361">
            <v>2003007</v>
          </cell>
        </row>
        <row r="362">
          <cell r="A362">
            <v>37825</v>
          </cell>
          <cell r="B362" t="str">
            <v>SOB</v>
          </cell>
          <cell r="C362">
            <v>38370</v>
          </cell>
          <cell r="D362">
            <v>1</v>
          </cell>
          <cell r="E362">
            <v>4.1799999999999997E-2</v>
          </cell>
          <cell r="F362" t="str">
            <v>CIM</v>
          </cell>
          <cell r="G362">
            <v>2</v>
          </cell>
          <cell r="H362">
            <v>544</v>
          </cell>
          <cell r="I362">
            <v>2003</v>
          </cell>
          <cell r="J362">
            <v>7</v>
          </cell>
          <cell r="K362">
            <v>4.1799999999999997E-2</v>
          </cell>
          <cell r="L362" t="str">
            <v>NOM</v>
          </cell>
          <cell r="M362" t="str">
            <v>CIMD-2o. Nivel</v>
          </cell>
          <cell r="N362">
            <v>2003007</v>
          </cell>
        </row>
        <row r="363">
          <cell r="A363">
            <v>37826</v>
          </cell>
          <cell r="B363" t="str">
            <v>SOB</v>
          </cell>
          <cell r="C363">
            <v>38268</v>
          </cell>
          <cell r="D363">
            <v>2</v>
          </cell>
          <cell r="E363">
            <v>3.9600000000000003E-2</v>
          </cell>
          <cell r="F363" t="str">
            <v>DAT</v>
          </cell>
          <cell r="G363">
            <v>1</v>
          </cell>
          <cell r="H363">
            <v>441</v>
          </cell>
          <cell r="I363">
            <v>2003</v>
          </cell>
          <cell r="J363">
            <v>7</v>
          </cell>
          <cell r="K363">
            <v>7.9200000000000007E-2</v>
          </cell>
          <cell r="L363" t="str">
            <v>NOM</v>
          </cell>
          <cell r="M363" t="str">
            <v>DATATEC-1er. Nivel</v>
          </cell>
          <cell r="N363">
            <v>2003007</v>
          </cell>
        </row>
        <row r="364">
          <cell r="A364">
            <v>37826</v>
          </cell>
          <cell r="B364" t="str">
            <v>SOB</v>
          </cell>
          <cell r="C364">
            <v>38370</v>
          </cell>
          <cell r="D364">
            <v>1</v>
          </cell>
          <cell r="E364">
            <v>4.1700000000000001E-2</v>
          </cell>
          <cell r="F364" t="str">
            <v>DAT</v>
          </cell>
          <cell r="G364">
            <v>1</v>
          </cell>
          <cell r="H364">
            <v>543</v>
          </cell>
          <cell r="I364">
            <v>2003</v>
          </cell>
          <cell r="J364">
            <v>7</v>
          </cell>
          <cell r="K364">
            <v>4.1700000000000001E-2</v>
          </cell>
          <cell r="L364" t="str">
            <v>NOM</v>
          </cell>
          <cell r="M364" t="str">
            <v>DATATEC-1er. Nivel</v>
          </cell>
          <cell r="N364">
            <v>2003007</v>
          </cell>
        </row>
        <row r="365">
          <cell r="A365">
            <v>37826</v>
          </cell>
          <cell r="B365" t="str">
            <v>SOB</v>
          </cell>
          <cell r="C365">
            <v>38514</v>
          </cell>
          <cell r="D365">
            <v>1</v>
          </cell>
          <cell r="E365">
            <v>4.3900000000000002E-2</v>
          </cell>
          <cell r="F365" t="str">
            <v>DAT</v>
          </cell>
          <cell r="G365">
            <v>1</v>
          </cell>
          <cell r="H365">
            <v>687</v>
          </cell>
          <cell r="I365">
            <v>2003</v>
          </cell>
          <cell r="J365">
            <v>7</v>
          </cell>
          <cell r="K365">
            <v>4.3900000000000002E-2</v>
          </cell>
          <cell r="L365" t="str">
            <v>NOM</v>
          </cell>
          <cell r="M365" t="str">
            <v>DATATEC-1er. Nivel</v>
          </cell>
          <cell r="N365">
            <v>2003007</v>
          </cell>
        </row>
        <row r="366">
          <cell r="A366">
            <v>37826</v>
          </cell>
          <cell r="B366" t="str">
            <v>SOB</v>
          </cell>
          <cell r="C366">
            <v>38370</v>
          </cell>
          <cell r="D366">
            <v>5</v>
          </cell>
          <cell r="E366">
            <v>4.1300000000000003E-2</v>
          </cell>
          <cell r="F366" t="str">
            <v>DAT</v>
          </cell>
          <cell r="G366">
            <v>2</v>
          </cell>
          <cell r="H366">
            <v>543</v>
          </cell>
          <cell r="I366">
            <v>2003</v>
          </cell>
          <cell r="J366">
            <v>7</v>
          </cell>
          <cell r="K366">
            <v>0.20650000000000002</v>
          </cell>
          <cell r="L366" t="str">
            <v>NOM</v>
          </cell>
          <cell r="M366" t="str">
            <v>DATATEC-2o. Nivel</v>
          </cell>
          <cell r="N366">
            <v>2003007</v>
          </cell>
        </row>
        <row r="367">
          <cell r="A367">
            <v>37826</v>
          </cell>
          <cell r="B367" t="str">
            <v>SOB</v>
          </cell>
          <cell r="C367">
            <v>38514</v>
          </cell>
          <cell r="D367">
            <v>2</v>
          </cell>
          <cell r="E367">
            <v>4.3999999999999997E-2</v>
          </cell>
          <cell r="F367" t="str">
            <v>CIM</v>
          </cell>
          <cell r="G367">
            <v>1</v>
          </cell>
          <cell r="H367">
            <v>687</v>
          </cell>
          <cell r="I367">
            <v>2003</v>
          </cell>
          <cell r="J367">
            <v>7</v>
          </cell>
          <cell r="K367">
            <v>8.7999999999999995E-2</v>
          </cell>
          <cell r="L367" t="str">
            <v>NOM</v>
          </cell>
          <cell r="M367" t="str">
            <v>CIMD-1er. Nivel</v>
          </cell>
          <cell r="N367">
            <v>2003007</v>
          </cell>
        </row>
        <row r="368">
          <cell r="A368">
            <v>37826</v>
          </cell>
          <cell r="B368" t="str">
            <v>SOB</v>
          </cell>
          <cell r="C368">
            <v>38370</v>
          </cell>
          <cell r="D368">
            <v>2</v>
          </cell>
          <cell r="E368">
            <v>4.1700000000000001E-2</v>
          </cell>
          <cell r="F368" t="str">
            <v>CIM</v>
          </cell>
          <cell r="G368">
            <v>1</v>
          </cell>
          <cell r="H368">
            <v>543</v>
          </cell>
          <cell r="I368">
            <v>2003</v>
          </cell>
          <cell r="J368">
            <v>7</v>
          </cell>
          <cell r="K368">
            <v>8.3400000000000002E-2</v>
          </cell>
          <cell r="L368" t="str">
            <v>NOM</v>
          </cell>
          <cell r="M368" t="str">
            <v>CIMD-1er. Nivel</v>
          </cell>
          <cell r="N368">
            <v>2003007</v>
          </cell>
        </row>
        <row r="369">
          <cell r="A369">
            <v>37826</v>
          </cell>
          <cell r="B369" t="str">
            <v>SOB</v>
          </cell>
          <cell r="C369">
            <v>39638</v>
          </cell>
          <cell r="D369">
            <v>1</v>
          </cell>
          <cell r="E369">
            <v>9.0499999999999997E-2</v>
          </cell>
          <cell r="F369" t="str">
            <v>CIM</v>
          </cell>
          <cell r="G369">
            <v>1</v>
          </cell>
          <cell r="H369">
            <v>1811</v>
          </cell>
          <cell r="I369">
            <v>2003</v>
          </cell>
          <cell r="J369">
            <v>7</v>
          </cell>
          <cell r="K369">
            <v>9.0499999999999997E-2</v>
          </cell>
          <cell r="L369" t="str">
            <v>NOM</v>
          </cell>
          <cell r="M369" t="str">
            <v>CIMD-1er. Nivel</v>
          </cell>
          <cell r="N369">
            <v>2003007</v>
          </cell>
        </row>
        <row r="370">
          <cell r="A370">
            <v>37826</v>
          </cell>
          <cell r="B370" t="str">
            <v>SOB</v>
          </cell>
          <cell r="C370">
            <v>38514</v>
          </cell>
          <cell r="D370">
            <v>2</v>
          </cell>
          <cell r="E370">
            <v>4.3999999999999997E-2</v>
          </cell>
          <cell r="F370" t="str">
            <v>CIM</v>
          </cell>
          <cell r="G370">
            <v>2</v>
          </cell>
          <cell r="H370">
            <v>687</v>
          </cell>
          <cell r="I370">
            <v>2003</v>
          </cell>
          <cell r="J370">
            <v>7</v>
          </cell>
          <cell r="K370">
            <v>8.7999999999999995E-2</v>
          </cell>
          <cell r="L370" t="str">
            <v>NOM</v>
          </cell>
          <cell r="M370" t="str">
            <v>CIMD-2o. Nivel</v>
          </cell>
          <cell r="N370">
            <v>2003007</v>
          </cell>
        </row>
        <row r="371">
          <cell r="A371">
            <v>37827</v>
          </cell>
          <cell r="B371" t="str">
            <v>SOB</v>
          </cell>
          <cell r="C371">
            <v>38514</v>
          </cell>
          <cell r="D371">
            <v>2</v>
          </cell>
          <cell r="E371">
            <v>4.3499999999999997E-2</v>
          </cell>
          <cell r="F371" t="str">
            <v>CIM</v>
          </cell>
          <cell r="G371">
            <v>2</v>
          </cell>
          <cell r="H371">
            <v>684</v>
          </cell>
          <cell r="I371">
            <v>2003</v>
          </cell>
          <cell r="J371">
            <v>7</v>
          </cell>
          <cell r="K371">
            <v>8.6999999999999994E-2</v>
          </cell>
          <cell r="L371" t="str">
            <v>NOM</v>
          </cell>
          <cell r="M371" t="str">
            <v>CIMD-2o. Nivel</v>
          </cell>
          <cell r="N371">
            <v>2003007</v>
          </cell>
        </row>
        <row r="372">
          <cell r="A372">
            <v>37827</v>
          </cell>
          <cell r="B372" t="str">
            <v>SOB</v>
          </cell>
          <cell r="C372">
            <v>38514</v>
          </cell>
          <cell r="D372">
            <v>4</v>
          </cell>
          <cell r="E372">
            <v>4.3999999999999997E-2</v>
          </cell>
          <cell r="F372" t="str">
            <v>DAT</v>
          </cell>
          <cell r="G372">
            <v>2</v>
          </cell>
          <cell r="H372">
            <v>684</v>
          </cell>
          <cell r="I372">
            <v>2003</v>
          </cell>
          <cell r="J372">
            <v>7</v>
          </cell>
          <cell r="K372">
            <v>0.17599999999999999</v>
          </cell>
          <cell r="L372" t="str">
            <v>NOM</v>
          </cell>
          <cell r="M372" t="str">
            <v>DATATEC-2o. Nivel</v>
          </cell>
          <cell r="N372">
            <v>2003007</v>
          </cell>
        </row>
        <row r="373">
          <cell r="A373">
            <v>37827</v>
          </cell>
          <cell r="B373" t="str">
            <v>SOB</v>
          </cell>
          <cell r="C373">
            <v>39638</v>
          </cell>
          <cell r="D373">
            <v>1</v>
          </cell>
          <cell r="E373">
            <v>0.09</v>
          </cell>
          <cell r="F373" t="str">
            <v>DAT</v>
          </cell>
          <cell r="G373">
            <v>2</v>
          </cell>
          <cell r="H373">
            <v>1808</v>
          </cell>
          <cell r="I373">
            <v>2003</v>
          </cell>
          <cell r="J373">
            <v>7</v>
          </cell>
          <cell r="K373">
            <v>0.09</v>
          </cell>
          <cell r="L373" t="str">
            <v>NOM</v>
          </cell>
          <cell r="M373" t="str">
            <v>DATATEC-2o. Nivel</v>
          </cell>
          <cell r="N373">
            <v>2003007</v>
          </cell>
        </row>
        <row r="374">
          <cell r="A374">
            <v>37832</v>
          </cell>
          <cell r="B374" t="str">
            <v>SOB</v>
          </cell>
          <cell r="C374">
            <v>38370</v>
          </cell>
          <cell r="D374">
            <v>4</v>
          </cell>
          <cell r="E374">
            <v>4.1300000000000003E-2</v>
          </cell>
          <cell r="F374" t="str">
            <v>DAT</v>
          </cell>
          <cell r="G374">
            <v>1</v>
          </cell>
          <cell r="H374">
            <v>537</v>
          </cell>
          <cell r="I374">
            <v>2003</v>
          </cell>
          <cell r="J374">
            <v>7</v>
          </cell>
          <cell r="K374">
            <v>0.16520000000000001</v>
          </cell>
          <cell r="L374" t="str">
            <v>NOM</v>
          </cell>
          <cell r="M374" t="str">
            <v>DATATEC-1er. Nivel</v>
          </cell>
          <cell r="N374">
            <v>2003007</v>
          </cell>
        </row>
        <row r="375">
          <cell r="A375">
            <v>37832</v>
          </cell>
          <cell r="B375" t="str">
            <v>SOB</v>
          </cell>
          <cell r="C375">
            <v>38514</v>
          </cell>
          <cell r="D375">
            <v>6</v>
          </cell>
          <cell r="E375">
            <v>4.3499999999999997E-2</v>
          </cell>
          <cell r="F375" t="str">
            <v>DAT</v>
          </cell>
          <cell r="G375">
            <v>1</v>
          </cell>
          <cell r="H375">
            <v>681</v>
          </cell>
          <cell r="I375">
            <v>2003</v>
          </cell>
          <cell r="J375">
            <v>7</v>
          </cell>
          <cell r="K375">
            <v>0.26100000000000001</v>
          </cell>
          <cell r="L375" t="str">
            <v>NOM</v>
          </cell>
          <cell r="M375" t="str">
            <v>DATATEC-1er. Nivel</v>
          </cell>
          <cell r="N375">
            <v>2003007</v>
          </cell>
        </row>
        <row r="376">
          <cell r="A376">
            <v>37832</v>
          </cell>
          <cell r="B376" t="str">
            <v>SOB</v>
          </cell>
          <cell r="C376">
            <v>38159</v>
          </cell>
          <cell r="D376">
            <v>2.5</v>
          </cell>
          <cell r="E376">
            <v>3.8640000000000001E-2</v>
          </cell>
          <cell r="F376" t="str">
            <v>DAT</v>
          </cell>
          <cell r="G376">
            <v>2</v>
          </cell>
          <cell r="H376">
            <v>326</v>
          </cell>
          <cell r="I376">
            <v>2003</v>
          </cell>
          <cell r="J376">
            <v>7</v>
          </cell>
          <cell r="K376">
            <v>9.6600000000000005E-2</v>
          </cell>
          <cell r="L376" t="str">
            <v>NOM</v>
          </cell>
          <cell r="M376" t="str">
            <v>DATATEC-2o. Nivel</v>
          </cell>
          <cell r="N376">
            <v>2003007</v>
          </cell>
        </row>
        <row r="377">
          <cell r="A377">
            <v>37832</v>
          </cell>
          <cell r="B377" t="str">
            <v>SOB</v>
          </cell>
          <cell r="C377">
            <v>39638</v>
          </cell>
          <cell r="D377">
            <v>0.5</v>
          </cell>
          <cell r="E377">
            <v>0.09</v>
          </cell>
          <cell r="F377" t="str">
            <v>DAT</v>
          </cell>
          <cell r="G377">
            <v>2</v>
          </cell>
          <cell r="H377">
            <v>1805</v>
          </cell>
          <cell r="I377">
            <v>2003</v>
          </cell>
          <cell r="J377">
            <v>7</v>
          </cell>
          <cell r="K377">
            <v>4.4999999999999998E-2</v>
          </cell>
          <cell r="L377" t="str">
            <v>NOM</v>
          </cell>
          <cell r="M377" t="str">
            <v>DATATEC-2o. Nivel</v>
          </cell>
          <cell r="N377">
            <v>2003007</v>
          </cell>
        </row>
        <row r="378">
          <cell r="A378">
            <v>37833</v>
          </cell>
          <cell r="B378" t="str">
            <v>SOB</v>
          </cell>
          <cell r="C378">
            <v>38159</v>
          </cell>
          <cell r="D378">
            <v>13</v>
          </cell>
          <cell r="E378">
            <v>3.9E-2</v>
          </cell>
          <cell r="F378" t="str">
            <v>DAT</v>
          </cell>
          <cell r="G378">
            <v>1</v>
          </cell>
          <cell r="H378">
            <v>325</v>
          </cell>
          <cell r="I378">
            <v>2003</v>
          </cell>
          <cell r="J378">
            <v>7</v>
          </cell>
          <cell r="K378">
            <v>0.50700000000000001</v>
          </cell>
          <cell r="L378" t="str">
            <v>NOM</v>
          </cell>
          <cell r="M378" t="str">
            <v>DATATEC-1er. Nivel</v>
          </cell>
          <cell r="N378">
            <v>2003007</v>
          </cell>
        </row>
        <row r="379">
          <cell r="A379">
            <v>37833</v>
          </cell>
          <cell r="B379" t="str">
            <v>SOB</v>
          </cell>
          <cell r="C379">
            <v>38159</v>
          </cell>
          <cell r="D379">
            <v>1</v>
          </cell>
          <cell r="E379">
            <v>3.8800000000000001E-2</v>
          </cell>
          <cell r="F379" t="str">
            <v>CIM</v>
          </cell>
          <cell r="G379">
            <v>1</v>
          </cell>
          <cell r="H379">
            <v>325</v>
          </cell>
          <cell r="I379">
            <v>2003</v>
          </cell>
          <cell r="J379">
            <v>7</v>
          </cell>
          <cell r="K379">
            <v>3.8800000000000001E-2</v>
          </cell>
          <cell r="L379" t="str">
            <v>NOM</v>
          </cell>
          <cell r="M379" t="str">
            <v>CIMD-1er. Nivel</v>
          </cell>
          <cell r="N379">
            <v>2003007</v>
          </cell>
        </row>
        <row r="380">
          <cell r="A380">
            <v>37834</v>
          </cell>
          <cell r="B380" t="str">
            <v>SOB</v>
          </cell>
          <cell r="C380">
            <v>38514</v>
          </cell>
          <cell r="D380">
            <v>5</v>
          </cell>
          <cell r="E380">
            <v>4.3499999999999997E-2</v>
          </cell>
          <cell r="F380" t="str">
            <v>DAT</v>
          </cell>
          <cell r="G380">
            <v>1</v>
          </cell>
          <cell r="H380">
            <v>677</v>
          </cell>
          <cell r="I380">
            <v>2003</v>
          </cell>
          <cell r="J380">
            <v>8</v>
          </cell>
          <cell r="K380">
            <v>0.21749999999999997</v>
          </cell>
          <cell r="L380" t="str">
            <v>NOM</v>
          </cell>
          <cell r="M380" t="str">
            <v>DATATEC-1er. Nivel</v>
          </cell>
          <cell r="N380">
            <v>2003008</v>
          </cell>
        </row>
        <row r="381">
          <cell r="A381">
            <v>37837</v>
          </cell>
          <cell r="B381" t="str">
            <v>SOB</v>
          </cell>
          <cell r="C381">
            <v>38159</v>
          </cell>
          <cell r="D381">
            <v>2</v>
          </cell>
          <cell r="E381">
            <v>3.8600000000000002E-2</v>
          </cell>
          <cell r="F381" t="str">
            <v>DAT</v>
          </cell>
          <cell r="G381">
            <v>1</v>
          </cell>
          <cell r="H381">
            <v>321</v>
          </cell>
          <cell r="I381">
            <v>2003</v>
          </cell>
          <cell r="J381">
            <v>8</v>
          </cell>
          <cell r="K381">
            <v>7.7200000000000005E-2</v>
          </cell>
          <cell r="L381" t="str">
            <v>NOM</v>
          </cell>
          <cell r="M381" t="str">
            <v>DATATEC-1er. Nivel</v>
          </cell>
          <cell r="N381">
            <v>2003008</v>
          </cell>
        </row>
        <row r="382">
          <cell r="A382">
            <v>37839</v>
          </cell>
          <cell r="B382" t="str">
            <v>SOB</v>
          </cell>
          <cell r="C382">
            <v>38514</v>
          </cell>
          <cell r="D382">
            <v>3</v>
          </cell>
          <cell r="E382">
            <v>4.3099999999999999E-2</v>
          </cell>
          <cell r="F382" t="str">
            <v>DAT</v>
          </cell>
          <cell r="G382">
            <v>1</v>
          </cell>
          <cell r="H382">
            <v>674</v>
          </cell>
          <cell r="I382">
            <v>2003</v>
          </cell>
          <cell r="J382">
            <v>8</v>
          </cell>
          <cell r="K382">
            <v>0.1293</v>
          </cell>
          <cell r="L382" t="str">
            <v>NOM</v>
          </cell>
          <cell r="M382" t="str">
            <v>DATATEC-1er. Nivel</v>
          </cell>
          <cell r="N382">
            <v>2003008</v>
          </cell>
        </row>
        <row r="383">
          <cell r="A383">
            <v>37839</v>
          </cell>
          <cell r="B383" t="str">
            <v>SOB</v>
          </cell>
          <cell r="C383">
            <v>38370</v>
          </cell>
          <cell r="D383">
            <v>3</v>
          </cell>
          <cell r="E383">
            <v>4.0800000000000003E-2</v>
          </cell>
          <cell r="F383" t="str">
            <v>DAT</v>
          </cell>
          <cell r="G383">
            <v>1</v>
          </cell>
          <cell r="H383">
            <v>530</v>
          </cell>
          <cell r="I383">
            <v>2003</v>
          </cell>
          <cell r="J383">
            <v>8</v>
          </cell>
          <cell r="K383">
            <v>0.12240000000000001</v>
          </cell>
          <cell r="L383" t="str">
            <v>NOM</v>
          </cell>
          <cell r="M383" t="str">
            <v>DATATEC-1er. Nivel</v>
          </cell>
          <cell r="N383">
            <v>2003008</v>
          </cell>
        </row>
        <row r="384">
          <cell r="A384">
            <v>37839</v>
          </cell>
          <cell r="B384" t="str">
            <v>SOB</v>
          </cell>
          <cell r="C384">
            <v>38514</v>
          </cell>
          <cell r="D384">
            <v>1</v>
          </cell>
          <cell r="E384">
            <v>4.3200000000000002E-2</v>
          </cell>
          <cell r="F384" t="str">
            <v>DAT</v>
          </cell>
          <cell r="G384">
            <v>2</v>
          </cell>
          <cell r="H384">
            <v>674</v>
          </cell>
          <cell r="I384">
            <v>2003</v>
          </cell>
          <cell r="J384">
            <v>8</v>
          </cell>
          <cell r="K384">
            <v>4.3200000000000002E-2</v>
          </cell>
          <cell r="L384" t="str">
            <v>NOM</v>
          </cell>
          <cell r="M384" t="str">
            <v>DATATEC-2o. Nivel</v>
          </cell>
          <cell r="N384">
            <v>2003008</v>
          </cell>
        </row>
        <row r="385">
          <cell r="A385">
            <v>37839</v>
          </cell>
          <cell r="B385" t="str">
            <v>SOB</v>
          </cell>
          <cell r="C385">
            <v>38159</v>
          </cell>
          <cell r="D385">
            <v>1</v>
          </cell>
          <cell r="E385">
            <v>3.7699999999999997E-2</v>
          </cell>
          <cell r="F385" t="str">
            <v>CIM</v>
          </cell>
          <cell r="G385">
            <v>1</v>
          </cell>
          <cell r="H385">
            <v>319</v>
          </cell>
          <cell r="I385">
            <v>2003</v>
          </cell>
          <cell r="J385">
            <v>8</v>
          </cell>
          <cell r="K385">
            <v>3.7699999999999997E-2</v>
          </cell>
          <cell r="L385" t="str">
            <v>NOM</v>
          </cell>
          <cell r="M385" t="str">
            <v>CIMD 1er. Nivel</v>
          </cell>
          <cell r="N385">
            <v>2003008</v>
          </cell>
        </row>
        <row r="386">
          <cell r="A386">
            <v>37839</v>
          </cell>
          <cell r="B386" t="str">
            <v>SOB</v>
          </cell>
          <cell r="C386">
            <v>38159</v>
          </cell>
          <cell r="D386">
            <v>2</v>
          </cell>
          <cell r="E386">
            <v>3.7999999999999999E-2</v>
          </cell>
          <cell r="F386" t="str">
            <v>CIM</v>
          </cell>
          <cell r="G386">
            <v>2</v>
          </cell>
          <cell r="H386">
            <v>319</v>
          </cell>
          <cell r="I386">
            <v>2003</v>
          </cell>
          <cell r="J386">
            <v>8</v>
          </cell>
          <cell r="K386">
            <v>7.5999999999999998E-2</v>
          </cell>
          <cell r="L386" t="str">
            <v>NOM</v>
          </cell>
          <cell r="M386" t="str">
            <v>CIMD 2o. Nivel</v>
          </cell>
          <cell r="N386">
            <v>2003008</v>
          </cell>
        </row>
        <row r="387">
          <cell r="A387">
            <v>37840</v>
          </cell>
          <cell r="B387" t="str">
            <v>SOB</v>
          </cell>
          <cell r="C387">
            <v>38159</v>
          </cell>
          <cell r="D387">
            <v>8</v>
          </cell>
          <cell r="E387">
            <v>3.7025000000000002E-2</v>
          </cell>
          <cell r="F387" t="str">
            <v>DAT</v>
          </cell>
          <cell r="G387">
            <v>1</v>
          </cell>
          <cell r="H387">
            <v>318</v>
          </cell>
          <cell r="I387">
            <v>2003</v>
          </cell>
          <cell r="J387">
            <v>8</v>
          </cell>
          <cell r="K387">
            <v>0.29620000000000002</v>
          </cell>
          <cell r="L387" t="str">
            <v>NOM</v>
          </cell>
          <cell r="M387" t="str">
            <v>DATATEC-1er. Nivel</v>
          </cell>
          <cell r="N387">
            <v>2003008</v>
          </cell>
        </row>
        <row r="388">
          <cell r="A388">
            <v>37840</v>
          </cell>
          <cell r="B388" t="str">
            <v>SOB</v>
          </cell>
          <cell r="C388">
            <v>38268</v>
          </cell>
          <cell r="D388">
            <v>5</v>
          </cell>
          <cell r="E388">
            <v>3.7999999999999999E-2</v>
          </cell>
          <cell r="F388" t="str">
            <v>DAT</v>
          </cell>
          <cell r="G388">
            <v>1</v>
          </cell>
          <cell r="H388">
            <v>427</v>
          </cell>
          <cell r="I388">
            <v>2003</v>
          </cell>
          <cell r="J388">
            <v>8</v>
          </cell>
          <cell r="K388">
            <v>0.19</v>
          </cell>
          <cell r="L388" t="str">
            <v>NOM</v>
          </cell>
          <cell r="M388" t="str">
            <v>DATATEC-1er. Nivel</v>
          </cell>
          <cell r="N388">
            <v>2003008</v>
          </cell>
        </row>
        <row r="389">
          <cell r="A389">
            <v>37840</v>
          </cell>
          <cell r="B389" t="str">
            <v>SOB</v>
          </cell>
          <cell r="C389">
            <v>38370</v>
          </cell>
          <cell r="D389">
            <v>1</v>
          </cell>
          <cell r="E389">
            <v>0.04</v>
          </cell>
          <cell r="F389" t="str">
            <v>DAT</v>
          </cell>
          <cell r="G389">
            <v>1</v>
          </cell>
          <cell r="H389">
            <v>529</v>
          </cell>
          <cell r="I389">
            <v>2003</v>
          </cell>
          <cell r="J389">
            <v>8</v>
          </cell>
          <cell r="K389">
            <v>0.04</v>
          </cell>
          <cell r="L389" t="str">
            <v>NOM</v>
          </cell>
          <cell r="M389" t="str">
            <v>DATATEC-1er. Nivel</v>
          </cell>
          <cell r="N389">
            <v>2003008</v>
          </cell>
        </row>
        <row r="390">
          <cell r="A390">
            <v>37840</v>
          </cell>
          <cell r="B390" t="str">
            <v>SOB</v>
          </cell>
          <cell r="C390">
            <v>38514</v>
          </cell>
          <cell r="D390">
            <v>1</v>
          </cell>
          <cell r="E390">
            <v>4.2700000000000002E-2</v>
          </cell>
          <cell r="F390" t="str">
            <v>DAT</v>
          </cell>
          <cell r="G390">
            <v>1</v>
          </cell>
          <cell r="H390">
            <v>673</v>
          </cell>
          <cell r="I390">
            <v>2003</v>
          </cell>
          <cell r="J390">
            <v>8</v>
          </cell>
          <cell r="K390">
            <v>4.2700000000000002E-2</v>
          </cell>
          <cell r="L390" t="str">
            <v>NOM</v>
          </cell>
          <cell r="M390" t="str">
            <v>DATATEC-1er. Nivel</v>
          </cell>
          <cell r="N390">
            <v>2003008</v>
          </cell>
        </row>
        <row r="391">
          <cell r="A391">
            <v>37840</v>
          </cell>
          <cell r="B391" t="str">
            <v>SOB</v>
          </cell>
          <cell r="C391">
            <v>38159</v>
          </cell>
          <cell r="D391">
            <v>3</v>
          </cell>
          <cell r="E391">
            <v>3.7100000000000001E-2</v>
          </cell>
          <cell r="F391" t="str">
            <v>DAT</v>
          </cell>
          <cell r="G391">
            <v>2</v>
          </cell>
          <cell r="H391">
            <v>318</v>
          </cell>
          <cell r="I391">
            <v>2003</v>
          </cell>
          <cell r="J391">
            <v>8</v>
          </cell>
          <cell r="K391">
            <v>0.11130000000000001</v>
          </cell>
          <cell r="L391" t="str">
            <v>NOM</v>
          </cell>
          <cell r="M391" t="str">
            <v>DATATEC-2o. Nivel</v>
          </cell>
          <cell r="N391">
            <v>2003008</v>
          </cell>
        </row>
        <row r="392">
          <cell r="A392">
            <v>37840</v>
          </cell>
          <cell r="B392" t="str">
            <v>SOB</v>
          </cell>
          <cell r="C392">
            <v>38370</v>
          </cell>
          <cell r="D392">
            <v>2</v>
          </cell>
          <cell r="E392">
            <v>3.9750000000000001E-2</v>
          </cell>
          <cell r="F392" t="str">
            <v>DAT</v>
          </cell>
          <cell r="G392">
            <v>2</v>
          </cell>
          <cell r="H392">
            <v>529</v>
          </cell>
          <cell r="I392">
            <v>2003</v>
          </cell>
          <cell r="J392">
            <v>8</v>
          </cell>
          <cell r="K392">
            <v>7.9500000000000001E-2</v>
          </cell>
          <cell r="L392" t="str">
            <v>NOM</v>
          </cell>
          <cell r="M392" t="str">
            <v>DATATEC-2o. Nivel</v>
          </cell>
          <cell r="N392">
            <v>2003008</v>
          </cell>
        </row>
        <row r="393">
          <cell r="A393">
            <v>37840</v>
          </cell>
          <cell r="B393" t="str">
            <v>SOB</v>
          </cell>
          <cell r="C393">
            <v>38514</v>
          </cell>
          <cell r="D393">
            <v>5</v>
          </cell>
          <cell r="E393">
            <v>4.2700000000000002E-2</v>
          </cell>
          <cell r="F393" t="str">
            <v>DAT</v>
          </cell>
          <cell r="G393">
            <v>2</v>
          </cell>
          <cell r="H393">
            <v>673</v>
          </cell>
          <cell r="I393">
            <v>2003</v>
          </cell>
          <cell r="J393">
            <v>8</v>
          </cell>
          <cell r="K393">
            <v>0.21350000000000002</v>
          </cell>
          <cell r="L393" t="str">
            <v>NOM</v>
          </cell>
          <cell r="M393" t="str">
            <v>DATATEC-2o. Nivel</v>
          </cell>
          <cell r="N393">
            <v>2003008</v>
          </cell>
        </row>
        <row r="394">
          <cell r="A394">
            <v>37840</v>
          </cell>
          <cell r="B394" t="str">
            <v>SOB</v>
          </cell>
          <cell r="C394">
            <v>39638</v>
          </cell>
          <cell r="D394">
            <v>1</v>
          </cell>
          <cell r="E394">
            <v>0.09</v>
          </cell>
          <cell r="F394" t="str">
            <v>DAT</v>
          </cell>
          <cell r="G394">
            <v>2</v>
          </cell>
          <cell r="H394">
            <v>1797</v>
          </cell>
          <cell r="I394">
            <v>2003</v>
          </cell>
          <cell r="J394">
            <v>8</v>
          </cell>
          <cell r="K394">
            <v>0.09</v>
          </cell>
          <cell r="L394" t="str">
            <v>NOM</v>
          </cell>
          <cell r="M394" t="str">
            <v>DATATEC-2o. Nivel</v>
          </cell>
          <cell r="N394">
            <v>2003008</v>
          </cell>
        </row>
        <row r="395">
          <cell r="A395">
            <v>37841</v>
          </cell>
          <cell r="B395" t="str">
            <v>SOB</v>
          </cell>
          <cell r="C395">
            <v>38159</v>
          </cell>
          <cell r="D395">
            <v>1</v>
          </cell>
          <cell r="E395">
            <v>3.5999999999999997E-2</v>
          </cell>
          <cell r="F395" t="str">
            <v>DAT</v>
          </cell>
          <cell r="G395">
            <v>1</v>
          </cell>
          <cell r="H395">
            <v>315</v>
          </cell>
          <cell r="I395">
            <v>2003</v>
          </cell>
          <cell r="J395">
            <v>8</v>
          </cell>
          <cell r="K395">
            <v>3.5999999999999997E-2</v>
          </cell>
          <cell r="L395" t="str">
            <v>NOM</v>
          </cell>
          <cell r="M395" t="str">
            <v>DATATEC-1er. Nivel</v>
          </cell>
          <cell r="N395">
            <v>2003008</v>
          </cell>
        </row>
        <row r="396">
          <cell r="A396">
            <v>37841</v>
          </cell>
          <cell r="B396" t="str">
            <v>SOB</v>
          </cell>
          <cell r="C396">
            <v>38514</v>
          </cell>
          <cell r="D396">
            <v>3</v>
          </cell>
          <cell r="E396">
            <v>4.0633000000000002E-2</v>
          </cell>
          <cell r="F396" t="str">
            <v>DAT</v>
          </cell>
          <cell r="G396">
            <v>1</v>
          </cell>
          <cell r="H396">
            <v>670</v>
          </cell>
          <cell r="I396">
            <v>2003</v>
          </cell>
          <cell r="J396">
            <v>8</v>
          </cell>
          <cell r="K396">
            <v>0.12189900000000001</v>
          </cell>
          <cell r="L396" t="str">
            <v>NOM</v>
          </cell>
          <cell r="M396" t="str">
            <v>DATATEC-1er. Nivel</v>
          </cell>
          <cell r="N396">
            <v>2003008</v>
          </cell>
        </row>
        <row r="397">
          <cell r="A397">
            <v>37841</v>
          </cell>
          <cell r="B397" t="str">
            <v>SOB</v>
          </cell>
          <cell r="C397">
            <v>38004</v>
          </cell>
          <cell r="D397">
            <v>3</v>
          </cell>
          <cell r="E397">
            <v>3.3000000000000002E-2</v>
          </cell>
          <cell r="F397" t="str">
            <v>DAT</v>
          </cell>
          <cell r="G397">
            <v>2</v>
          </cell>
          <cell r="H397">
            <v>160</v>
          </cell>
          <cell r="I397">
            <v>2003</v>
          </cell>
          <cell r="J397">
            <v>8</v>
          </cell>
          <cell r="K397">
            <v>9.9000000000000005E-2</v>
          </cell>
          <cell r="L397" t="str">
            <v>NOM</v>
          </cell>
          <cell r="M397" t="str">
            <v>DATATEC-2o. Nivel</v>
          </cell>
          <cell r="N397">
            <v>2003008</v>
          </cell>
        </row>
        <row r="398">
          <cell r="A398">
            <v>37841</v>
          </cell>
          <cell r="B398" t="str">
            <v>SOB</v>
          </cell>
          <cell r="C398">
            <v>38514</v>
          </cell>
          <cell r="D398">
            <v>6</v>
          </cell>
          <cell r="E398">
            <v>4.0599999999999997E-2</v>
          </cell>
          <cell r="F398" t="str">
            <v>DAT</v>
          </cell>
          <cell r="G398">
            <v>2</v>
          </cell>
          <cell r="H398">
            <v>670</v>
          </cell>
          <cell r="I398">
            <v>2003</v>
          </cell>
          <cell r="J398">
            <v>8</v>
          </cell>
          <cell r="K398">
            <v>0.24359999999999998</v>
          </cell>
          <cell r="L398" t="str">
            <v>NOM</v>
          </cell>
          <cell r="M398" t="str">
            <v>DATATEC-2o. Nivel</v>
          </cell>
          <cell r="N398">
            <v>2003008</v>
          </cell>
        </row>
        <row r="399">
          <cell r="A399">
            <v>37841</v>
          </cell>
          <cell r="B399" t="str">
            <v>SOB</v>
          </cell>
          <cell r="C399">
            <v>38159</v>
          </cell>
          <cell r="D399">
            <v>2</v>
          </cell>
          <cell r="E399">
            <v>3.5999999999999997E-2</v>
          </cell>
          <cell r="F399" t="str">
            <v>CIM</v>
          </cell>
          <cell r="G399">
            <v>2</v>
          </cell>
          <cell r="H399">
            <v>315</v>
          </cell>
          <cell r="I399">
            <v>2003</v>
          </cell>
          <cell r="J399">
            <v>8</v>
          </cell>
          <cell r="K399">
            <v>7.1999999999999995E-2</v>
          </cell>
          <cell r="L399" t="str">
            <v>NOM</v>
          </cell>
          <cell r="M399" t="str">
            <v>CIMD 2o. nivel</v>
          </cell>
          <cell r="N399">
            <v>2003008</v>
          </cell>
        </row>
        <row r="400">
          <cell r="A400">
            <v>37841</v>
          </cell>
          <cell r="B400" t="str">
            <v>SOB</v>
          </cell>
          <cell r="C400">
            <v>38514</v>
          </cell>
          <cell r="D400">
            <v>1</v>
          </cell>
          <cell r="E400">
            <v>0.04</v>
          </cell>
          <cell r="F400" t="str">
            <v>CIM</v>
          </cell>
          <cell r="G400">
            <v>2</v>
          </cell>
          <cell r="H400">
            <v>670</v>
          </cell>
          <cell r="I400">
            <v>2003</v>
          </cell>
          <cell r="J400">
            <v>8</v>
          </cell>
          <cell r="K400">
            <v>0.04</v>
          </cell>
          <cell r="L400" t="str">
            <v>NOM</v>
          </cell>
          <cell r="M400" t="str">
            <v>CIMD 2o. nivel</v>
          </cell>
          <cell r="N400">
            <v>2003008</v>
          </cell>
        </row>
        <row r="401">
          <cell r="A401">
            <v>37844</v>
          </cell>
          <cell r="B401" t="str">
            <v>SOB</v>
          </cell>
          <cell r="C401">
            <v>38159</v>
          </cell>
          <cell r="D401">
            <v>5</v>
          </cell>
          <cell r="E401">
            <v>3.5999999999999997E-2</v>
          </cell>
          <cell r="F401" t="str">
            <v>DAT</v>
          </cell>
          <cell r="G401">
            <v>1</v>
          </cell>
          <cell r="H401">
            <v>314</v>
          </cell>
          <cell r="I401">
            <v>2003</v>
          </cell>
          <cell r="J401">
            <v>8</v>
          </cell>
          <cell r="K401">
            <v>0.18</v>
          </cell>
          <cell r="L401" t="str">
            <v>NOM</v>
          </cell>
          <cell r="M401" t="str">
            <v>DATATEC-1er. Nivel</v>
          </cell>
          <cell r="N401">
            <v>2003008</v>
          </cell>
        </row>
        <row r="402">
          <cell r="A402">
            <v>37844</v>
          </cell>
          <cell r="B402" t="str">
            <v>SOB</v>
          </cell>
          <cell r="C402">
            <v>38268</v>
          </cell>
          <cell r="D402">
            <v>7</v>
          </cell>
          <cell r="E402">
            <v>3.6999999999999998E-2</v>
          </cell>
          <cell r="F402" t="str">
            <v>DAT</v>
          </cell>
          <cell r="G402">
            <v>1</v>
          </cell>
          <cell r="H402">
            <v>423</v>
          </cell>
          <cell r="I402">
            <v>2003</v>
          </cell>
          <cell r="J402">
            <v>8</v>
          </cell>
          <cell r="K402">
            <v>0.25900000000000001</v>
          </cell>
          <cell r="L402" t="str">
            <v>NOM</v>
          </cell>
          <cell r="M402" t="str">
            <v>DATATEC-1er. Nivel</v>
          </cell>
          <cell r="N402">
            <v>2003008</v>
          </cell>
        </row>
        <row r="403">
          <cell r="A403">
            <v>37844</v>
          </cell>
          <cell r="B403" t="str">
            <v>SOB</v>
          </cell>
          <cell r="C403">
            <v>38514</v>
          </cell>
          <cell r="D403">
            <v>2</v>
          </cell>
          <cell r="E403">
            <v>0.04</v>
          </cell>
          <cell r="F403" t="str">
            <v>DAT</v>
          </cell>
          <cell r="G403">
            <v>2</v>
          </cell>
          <cell r="H403">
            <v>669</v>
          </cell>
          <cell r="I403">
            <v>2003</v>
          </cell>
          <cell r="J403">
            <v>8</v>
          </cell>
          <cell r="K403">
            <v>0.08</v>
          </cell>
          <cell r="L403" t="str">
            <v>NOM</v>
          </cell>
          <cell r="M403" t="str">
            <v>DATATEC-2o. Nivel</v>
          </cell>
          <cell r="N403">
            <v>2003008</v>
          </cell>
        </row>
        <row r="404">
          <cell r="A404">
            <v>37844</v>
          </cell>
          <cell r="B404" t="str">
            <v>SOB</v>
          </cell>
          <cell r="C404">
            <v>39638</v>
          </cell>
          <cell r="D404">
            <v>0.5</v>
          </cell>
          <cell r="E404">
            <v>8.7499999999999994E-2</v>
          </cell>
          <cell r="F404" t="str">
            <v>DAT</v>
          </cell>
          <cell r="G404">
            <v>2</v>
          </cell>
          <cell r="H404">
            <v>1793</v>
          </cell>
          <cell r="I404">
            <v>2003</v>
          </cell>
          <cell r="J404">
            <v>8</v>
          </cell>
          <cell r="K404">
            <v>4.3749999999999997E-2</v>
          </cell>
          <cell r="L404" t="str">
            <v>NOM</v>
          </cell>
          <cell r="M404" t="str">
            <v>DATATEC-2o. Nivel</v>
          </cell>
          <cell r="N404">
            <v>2003008</v>
          </cell>
        </row>
        <row r="405">
          <cell r="A405">
            <v>37844</v>
          </cell>
          <cell r="B405" t="str">
            <v>SOB</v>
          </cell>
          <cell r="C405">
            <v>38159</v>
          </cell>
          <cell r="D405">
            <v>4</v>
          </cell>
          <cell r="E405">
            <v>3.5999999999999997E-2</v>
          </cell>
          <cell r="F405" t="str">
            <v>CIM</v>
          </cell>
          <cell r="G405">
            <v>2</v>
          </cell>
          <cell r="H405">
            <v>314</v>
          </cell>
          <cell r="I405">
            <v>2003</v>
          </cell>
          <cell r="J405">
            <v>8</v>
          </cell>
          <cell r="K405">
            <v>0.14399999999999999</v>
          </cell>
          <cell r="L405" t="str">
            <v>NOM</v>
          </cell>
          <cell r="M405" t="str">
            <v>CIMD 2o. nivel</v>
          </cell>
          <cell r="N405">
            <v>2003008</v>
          </cell>
        </row>
        <row r="406">
          <cell r="A406">
            <v>37844</v>
          </cell>
          <cell r="B406" t="str">
            <v>SOB</v>
          </cell>
          <cell r="C406">
            <v>38268</v>
          </cell>
          <cell r="D406">
            <v>2</v>
          </cell>
          <cell r="E406">
            <v>3.6999999999999998E-2</v>
          </cell>
          <cell r="F406" t="str">
            <v>CIM</v>
          </cell>
          <cell r="G406">
            <v>2</v>
          </cell>
          <cell r="H406">
            <v>423</v>
          </cell>
          <cell r="I406">
            <v>2003</v>
          </cell>
          <cell r="J406">
            <v>8</v>
          </cell>
          <cell r="K406">
            <v>7.3999999999999996E-2</v>
          </cell>
          <cell r="L406" t="str">
            <v>NOM</v>
          </cell>
          <cell r="M406" t="str">
            <v>CIMD 2o. nivel</v>
          </cell>
          <cell r="N406">
            <v>2003008</v>
          </cell>
        </row>
        <row r="407">
          <cell r="A407">
            <v>37845</v>
          </cell>
          <cell r="B407" t="str">
            <v>SOB</v>
          </cell>
          <cell r="C407">
            <v>38159</v>
          </cell>
          <cell r="D407">
            <v>3</v>
          </cell>
          <cell r="E407">
            <v>3.5700000000000003E-2</v>
          </cell>
          <cell r="F407" t="str">
            <v>DAT</v>
          </cell>
          <cell r="G407">
            <v>1</v>
          </cell>
          <cell r="H407">
            <v>313</v>
          </cell>
          <cell r="I407">
            <v>2003</v>
          </cell>
          <cell r="J407">
            <v>8</v>
          </cell>
          <cell r="K407">
            <v>0.1071</v>
          </cell>
          <cell r="L407" t="str">
            <v>NOM</v>
          </cell>
          <cell r="M407" t="str">
            <v>DATATEC-1er. Nivel</v>
          </cell>
          <cell r="N407">
            <v>2003008</v>
          </cell>
        </row>
        <row r="408">
          <cell r="A408">
            <v>37845</v>
          </cell>
          <cell r="B408" t="str">
            <v>SOB</v>
          </cell>
          <cell r="C408">
            <v>38268</v>
          </cell>
          <cell r="D408">
            <v>3</v>
          </cell>
          <cell r="E408">
            <v>3.6533000000000003E-2</v>
          </cell>
          <cell r="F408" t="str">
            <v>DAT</v>
          </cell>
          <cell r="G408">
            <v>1</v>
          </cell>
          <cell r="H408">
            <v>422</v>
          </cell>
          <cell r="I408">
            <v>2003</v>
          </cell>
          <cell r="J408">
            <v>8</v>
          </cell>
          <cell r="K408">
            <v>0.109599</v>
          </cell>
          <cell r="L408" t="str">
            <v>NOM</v>
          </cell>
          <cell r="M408" t="str">
            <v>DATATEC-1er. Nivel</v>
          </cell>
          <cell r="N408">
            <v>2003008</v>
          </cell>
        </row>
        <row r="409">
          <cell r="A409">
            <v>37845</v>
          </cell>
          <cell r="B409" t="str">
            <v>SOB</v>
          </cell>
          <cell r="C409">
            <v>38370</v>
          </cell>
          <cell r="D409">
            <v>2</v>
          </cell>
          <cell r="E409">
            <v>3.7499999999999999E-2</v>
          </cell>
          <cell r="F409" t="str">
            <v>DAT</v>
          </cell>
          <cell r="G409">
            <v>1</v>
          </cell>
          <cell r="H409">
            <v>524</v>
          </cell>
          <cell r="I409">
            <v>2003</v>
          </cell>
          <cell r="J409">
            <v>8</v>
          </cell>
          <cell r="K409">
            <v>7.4999999999999997E-2</v>
          </cell>
          <cell r="L409" t="str">
            <v>NOM</v>
          </cell>
          <cell r="M409" t="str">
            <v>DATATEC-1er. Nivel</v>
          </cell>
          <cell r="N409">
            <v>2003008</v>
          </cell>
        </row>
        <row r="410">
          <cell r="A410">
            <v>37845</v>
          </cell>
          <cell r="B410" t="str">
            <v>SOB</v>
          </cell>
          <cell r="C410">
            <v>38941</v>
          </cell>
          <cell r="D410">
            <v>5</v>
          </cell>
          <cell r="E410">
            <v>4.8120000000000003E-2</v>
          </cell>
          <cell r="F410" t="str">
            <v>DAT</v>
          </cell>
          <cell r="G410">
            <v>1</v>
          </cell>
          <cell r="H410">
            <v>1095</v>
          </cell>
          <cell r="I410">
            <v>2003</v>
          </cell>
          <cell r="J410">
            <v>8</v>
          </cell>
          <cell r="K410">
            <v>0.24060000000000001</v>
          </cell>
          <cell r="L410" t="str">
            <v>NOM</v>
          </cell>
          <cell r="M410" t="str">
            <v>DATATEC-1er. Nivel</v>
          </cell>
          <cell r="N410">
            <v>2003008</v>
          </cell>
        </row>
        <row r="411">
          <cell r="A411">
            <v>37845</v>
          </cell>
          <cell r="B411" t="str">
            <v>SOB</v>
          </cell>
          <cell r="C411">
            <v>39638</v>
          </cell>
          <cell r="D411">
            <v>3</v>
          </cell>
          <cell r="E411">
            <v>8.4500000000000006E-2</v>
          </cell>
          <cell r="F411" t="str">
            <v>DAT</v>
          </cell>
          <cell r="G411">
            <v>1</v>
          </cell>
          <cell r="H411">
            <v>1792</v>
          </cell>
          <cell r="I411">
            <v>2003</v>
          </cell>
          <cell r="J411">
            <v>8</v>
          </cell>
          <cell r="K411">
            <v>0.2535</v>
          </cell>
          <cell r="L411" t="str">
            <v>NOM</v>
          </cell>
          <cell r="M411" t="str">
            <v>DATATEC-1er. Nivel</v>
          </cell>
          <cell r="N411">
            <v>2003008</v>
          </cell>
        </row>
        <row r="412">
          <cell r="A412">
            <v>37845</v>
          </cell>
          <cell r="B412" t="str">
            <v>SOB</v>
          </cell>
          <cell r="C412">
            <v>38514</v>
          </cell>
          <cell r="D412">
            <v>2</v>
          </cell>
          <cell r="E412">
            <v>3.9800000000000002E-2</v>
          </cell>
          <cell r="F412" t="str">
            <v>DAT</v>
          </cell>
          <cell r="G412">
            <v>2</v>
          </cell>
          <cell r="H412">
            <v>668</v>
          </cell>
          <cell r="I412">
            <v>2003</v>
          </cell>
          <cell r="J412">
            <v>8</v>
          </cell>
          <cell r="K412">
            <v>7.9600000000000004E-2</v>
          </cell>
          <cell r="L412" t="str">
            <v>NOM</v>
          </cell>
          <cell r="M412" t="str">
            <v>DATATEC-2o. Nivel</v>
          </cell>
          <cell r="N412">
            <v>2003008</v>
          </cell>
        </row>
        <row r="413">
          <cell r="A413">
            <v>37845</v>
          </cell>
          <cell r="B413" t="str">
            <v>SOB</v>
          </cell>
          <cell r="C413">
            <v>38941</v>
          </cell>
          <cell r="D413">
            <v>56.8</v>
          </cell>
          <cell r="E413">
            <v>4.9584000000000003E-2</v>
          </cell>
          <cell r="F413" t="str">
            <v>DAT</v>
          </cell>
          <cell r="G413">
            <v>2</v>
          </cell>
          <cell r="H413">
            <v>1095</v>
          </cell>
          <cell r="I413">
            <v>2003</v>
          </cell>
          <cell r="J413">
            <v>8</v>
          </cell>
          <cell r="K413">
            <v>2.8163711999999999</v>
          </cell>
          <cell r="L413" t="str">
            <v>NOM</v>
          </cell>
          <cell r="M413" t="str">
            <v>DATATEC-2o. Nivel</v>
          </cell>
          <cell r="N413">
            <v>2003008</v>
          </cell>
        </row>
        <row r="414">
          <cell r="A414">
            <v>37845</v>
          </cell>
          <cell r="B414" t="str">
            <v>SOB</v>
          </cell>
          <cell r="C414">
            <v>39638</v>
          </cell>
          <cell r="D414">
            <v>2.5</v>
          </cell>
          <cell r="E414">
            <v>8.4699999999999998E-2</v>
          </cell>
          <cell r="F414" t="str">
            <v>DAT</v>
          </cell>
          <cell r="G414">
            <v>2</v>
          </cell>
          <cell r="H414">
            <v>1792</v>
          </cell>
          <cell r="I414">
            <v>2003</v>
          </cell>
          <cell r="J414">
            <v>8</v>
          </cell>
          <cell r="K414">
            <v>0.21174999999999999</v>
          </cell>
          <cell r="L414" t="str">
            <v>NOM</v>
          </cell>
          <cell r="M414" t="str">
            <v>DATATEC-2o. Nivel</v>
          </cell>
          <cell r="N414">
            <v>2003008</v>
          </cell>
        </row>
        <row r="415">
          <cell r="A415">
            <v>37845</v>
          </cell>
          <cell r="B415" t="str">
            <v>SOB</v>
          </cell>
          <cell r="C415">
            <v>38268</v>
          </cell>
          <cell r="D415">
            <v>1</v>
          </cell>
          <cell r="E415">
            <v>3.6299999999999999E-2</v>
          </cell>
          <cell r="F415" t="str">
            <v>CIM</v>
          </cell>
          <cell r="G415">
            <v>1</v>
          </cell>
          <cell r="H415">
            <v>422</v>
          </cell>
          <cell r="I415">
            <v>2003</v>
          </cell>
          <cell r="J415">
            <v>8</v>
          </cell>
          <cell r="K415">
            <v>3.6299999999999999E-2</v>
          </cell>
          <cell r="L415" t="str">
            <v>NOM</v>
          </cell>
          <cell r="M415" t="str">
            <v>CIMD- 1er. Nivel</v>
          </cell>
          <cell r="N415">
            <v>2003008</v>
          </cell>
        </row>
        <row r="416">
          <cell r="A416">
            <v>37845</v>
          </cell>
          <cell r="B416" t="str">
            <v>SOB</v>
          </cell>
          <cell r="C416">
            <v>38159</v>
          </cell>
          <cell r="D416">
            <v>1</v>
          </cell>
          <cell r="E416">
            <v>3.5000000000000003E-2</v>
          </cell>
          <cell r="F416" t="str">
            <v>CIM</v>
          </cell>
          <cell r="G416">
            <v>1</v>
          </cell>
          <cell r="H416">
            <v>313</v>
          </cell>
          <cell r="I416">
            <v>2003</v>
          </cell>
          <cell r="J416">
            <v>8</v>
          </cell>
          <cell r="K416">
            <v>3.5000000000000003E-2</v>
          </cell>
          <cell r="L416" t="str">
            <v>NOM</v>
          </cell>
          <cell r="M416" t="str">
            <v>CIMD- 1er. Nivel</v>
          </cell>
          <cell r="N416">
            <v>2003008</v>
          </cell>
        </row>
        <row r="417">
          <cell r="A417">
            <v>37845</v>
          </cell>
          <cell r="B417" t="str">
            <v>SOB</v>
          </cell>
          <cell r="C417">
            <v>38941</v>
          </cell>
          <cell r="D417">
            <v>36.5</v>
          </cell>
          <cell r="E417">
            <v>4.9599999999999998E-2</v>
          </cell>
          <cell r="F417" t="str">
            <v>CIM</v>
          </cell>
          <cell r="G417">
            <v>2</v>
          </cell>
          <cell r="H417">
            <v>1095</v>
          </cell>
          <cell r="I417">
            <v>2003</v>
          </cell>
          <cell r="J417">
            <v>8</v>
          </cell>
          <cell r="K417">
            <v>1.8104</v>
          </cell>
          <cell r="L417" t="str">
            <v>NOM</v>
          </cell>
          <cell r="M417" t="str">
            <v>CIMD-2o. Nivel</v>
          </cell>
          <cell r="N417">
            <v>2003008</v>
          </cell>
        </row>
        <row r="418">
          <cell r="A418">
            <v>37846</v>
          </cell>
          <cell r="B418" t="str">
            <v>SOB</v>
          </cell>
          <cell r="C418">
            <v>38159</v>
          </cell>
          <cell r="D418">
            <v>5</v>
          </cell>
          <cell r="E418">
            <v>3.5499999999999997E-2</v>
          </cell>
          <cell r="F418" t="str">
            <v>DAT</v>
          </cell>
          <cell r="G418">
            <v>1</v>
          </cell>
          <cell r="H418">
            <v>312</v>
          </cell>
          <cell r="I418">
            <v>2003</v>
          </cell>
          <cell r="J418">
            <v>8</v>
          </cell>
          <cell r="K418">
            <v>0.17749999999999999</v>
          </cell>
          <cell r="L418" t="str">
            <v>NOM</v>
          </cell>
          <cell r="M418" t="str">
            <v>DATATEC-1er. Nivel</v>
          </cell>
          <cell r="N418">
            <v>2003008</v>
          </cell>
        </row>
        <row r="419">
          <cell r="A419">
            <v>37846</v>
          </cell>
          <cell r="B419" t="str">
            <v>SOB</v>
          </cell>
          <cell r="C419">
            <v>38268</v>
          </cell>
          <cell r="D419">
            <v>1</v>
          </cell>
          <cell r="E419">
            <v>3.6499999999999998E-2</v>
          </cell>
          <cell r="F419" t="str">
            <v>DAT</v>
          </cell>
          <cell r="G419">
            <v>1</v>
          </cell>
          <cell r="H419">
            <v>421</v>
          </cell>
          <cell r="I419">
            <v>2003</v>
          </cell>
          <cell r="J419">
            <v>8</v>
          </cell>
          <cell r="K419">
            <v>3.6499999999999998E-2</v>
          </cell>
          <cell r="L419" t="str">
            <v>NOM</v>
          </cell>
          <cell r="M419" t="str">
            <v>DATATEC-1er. Nivel</v>
          </cell>
          <cell r="N419">
            <v>2003008</v>
          </cell>
        </row>
        <row r="420">
          <cell r="A420">
            <v>37846</v>
          </cell>
          <cell r="B420" t="str">
            <v>SOB</v>
          </cell>
          <cell r="C420">
            <v>38370</v>
          </cell>
          <cell r="D420">
            <v>5</v>
          </cell>
          <cell r="E420">
            <v>3.7999999999999999E-2</v>
          </cell>
          <cell r="F420" t="str">
            <v>DAT</v>
          </cell>
          <cell r="G420">
            <v>1</v>
          </cell>
          <cell r="H420">
            <v>523</v>
          </cell>
          <cell r="I420">
            <v>2003</v>
          </cell>
          <cell r="J420">
            <v>8</v>
          </cell>
          <cell r="K420">
            <v>0.19</v>
          </cell>
          <cell r="L420" t="str">
            <v>NOM</v>
          </cell>
          <cell r="M420" t="str">
            <v>DATATEC-1er. Nivel</v>
          </cell>
          <cell r="N420">
            <v>2003008</v>
          </cell>
        </row>
        <row r="421">
          <cell r="A421">
            <v>37846</v>
          </cell>
          <cell r="B421" t="str">
            <v>SOB</v>
          </cell>
          <cell r="C421">
            <v>38514</v>
          </cell>
          <cell r="D421">
            <v>2</v>
          </cell>
          <cell r="E421">
            <v>4.0500000000000001E-2</v>
          </cell>
          <cell r="F421" t="str">
            <v>DAT</v>
          </cell>
          <cell r="G421">
            <v>1</v>
          </cell>
          <cell r="H421">
            <v>667</v>
          </cell>
          <cell r="I421">
            <v>2003</v>
          </cell>
          <cell r="J421">
            <v>8</v>
          </cell>
          <cell r="K421">
            <v>8.1000000000000003E-2</v>
          </cell>
          <cell r="L421" t="str">
            <v>NOM</v>
          </cell>
          <cell r="M421" t="str">
            <v>DATATEC-1er. Nivel</v>
          </cell>
          <cell r="N421">
            <v>2003008</v>
          </cell>
        </row>
        <row r="422">
          <cell r="A422">
            <v>37846</v>
          </cell>
          <cell r="B422" t="str">
            <v>SOB</v>
          </cell>
          <cell r="C422">
            <v>38941</v>
          </cell>
          <cell r="D422">
            <v>7</v>
          </cell>
          <cell r="E422">
            <v>4.7170999999999998E-2</v>
          </cell>
          <cell r="F422" t="str">
            <v>DAT</v>
          </cell>
          <cell r="G422">
            <v>1</v>
          </cell>
          <cell r="H422">
            <v>1094</v>
          </cell>
          <cell r="I422">
            <v>2003</v>
          </cell>
          <cell r="J422">
            <v>8</v>
          </cell>
          <cell r="K422">
            <v>0.33019699999999996</v>
          </cell>
          <cell r="L422" t="str">
            <v>NOM</v>
          </cell>
          <cell r="M422" t="str">
            <v>DATATEC-1er. Nivel</v>
          </cell>
          <cell r="N422">
            <v>2003008</v>
          </cell>
        </row>
        <row r="423">
          <cell r="A423">
            <v>37846</v>
          </cell>
          <cell r="B423" t="str">
            <v>SOB</v>
          </cell>
          <cell r="C423">
            <v>37889</v>
          </cell>
          <cell r="D423">
            <v>6</v>
          </cell>
          <cell r="E423">
            <v>2.8850000000000001E-2</v>
          </cell>
          <cell r="F423" t="str">
            <v>DAT</v>
          </cell>
          <cell r="G423">
            <v>2</v>
          </cell>
          <cell r="H423">
            <v>42</v>
          </cell>
          <cell r="I423">
            <v>2003</v>
          </cell>
          <cell r="J423">
            <v>8</v>
          </cell>
          <cell r="K423">
            <v>0.1731</v>
          </cell>
          <cell r="L423" t="str">
            <v>NOM</v>
          </cell>
          <cell r="M423" t="str">
            <v>DATATEC-2o. Nivel</v>
          </cell>
          <cell r="N423">
            <v>2003008</v>
          </cell>
        </row>
        <row r="424">
          <cell r="A424">
            <v>37846</v>
          </cell>
          <cell r="B424" t="str">
            <v>SOB</v>
          </cell>
          <cell r="C424">
            <v>38159</v>
          </cell>
          <cell r="D424">
            <v>1</v>
          </cell>
          <cell r="E424">
            <v>3.5499999999999997E-2</v>
          </cell>
          <cell r="F424" t="str">
            <v>DAT</v>
          </cell>
          <cell r="G424">
            <v>2</v>
          </cell>
          <cell r="H424">
            <v>312</v>
          </cell>
          <cell r="I424">
            <v>2003</v>
          </cell>
          <cell r="J424">
            <v>8</v>
          </cell>
          <cell r="K424">
            <v>3.5499999999999997E-2</v>
          </cell>
          <cell r="L424" t="str">
            <v>NOM</v>
          </cell>
          <cell r="M424" t="str">
            <v>DATATEC-2o. Nivel</v>
          </cell>
          <cell r="N424">
            <v>2003008</v>
          </cell>
        </row>
        <row r="425">
          <cell r="A425">
            <v>37846</v>
          </cell>
          <cell r="B425" t="str">
            <v>SOB</v>
          </cell>
          <cell r="C425">
            <v>38268</v>
          </cell>
          <cell r="D425">
            <v>1</v>
          </cell>
          <cell r="E425">
            <v>3.6499999999999998E-2</v>
          </cell>
          <cell r="F425" t="str">
            <v>DAT</v>
          </cell>
          <cell r="G425">
            <v>2</v>
          </cell>
          <cell r="H425">
            <v>421</v>
          </cell>
          <cell r="I425">
            <v>2003</v>
          </cell>
          <cell r="J425">
            <v>8</v>
          </cell>
          <cell r="K425">
            <v>3.6499999999999998E-2</v>
          </cell>
          <cell r="L425" t="str">
            <v>NOM</v>
          </cell>
          <cell r="M425" t="str">
            <v>DATATEC-2o. Nivel</v>
          </cell>
          <cell r="N425">
            <v>2003008</v>
          </cell>
        </row>
        <row r="426">
          <cell r="A426">
            <v>37846</v>
          </cell>
          <cell r="B426" t="str">
            <v>SOB</v>
          </cell>
          <cell r="C426">
            <v>38514</v>
          </cell>
          <cell r="D426">
            <v>1</v>
          </cell>
          <cell r="E426">
            <v>0.04</v>
          </cell>
          <cell r="F426" t="str">
            <v>DAT</v>
          </cell>
          <cell r="G426">
            <v>2</v>
          </cell>
          <cell r="H426">
            <v>667</v>
          </cell>
          <cell r="I426">
            <v>2003</v>
          </cell>
          <cell r="J426">
            <v>8</v>
          </cell>
          <cell r="K426">
            <v>0.04</v>
          </cell>
          <cell r="L426" t="str">
            <v>NOM</v>
          </cell>
          <cell r="M426" t="str">
            <v>DATATEC-2o. Nivel</v>
          </cell>
          <cell r="N426">
            <v>2003008</v>
          </cell>
        </row>
        <row r="427">
          <cell r="A427">
            <v>37846</v>
          </cell>
          <cell r="B427" t="str">
            <v>SOB</v>
          </cell>
          <cell r="C427">
            <v>38941</v>
          </cell>
          <cell r="D427">
            <v>20</v>
          </cell>
          <cell r="E427">
            <v>4.7E-2</v>
          </cell>
          <cell r="F427" t="str">
            <v>DAT</v>
          </cell>
          <cell r="G427">
            <v>2</v>
          </cell>
          <cell r="H427">
            <v>1094</v>
          </cell>
          <cell r="I427">
            <v>2003</v>
          </cell>
          <cell r="J427">
            <v>8</v>
          </cell>
          <cell r="K427">
            <v>0.94</v>
          </cell>
          <cell r="L427" t="str">
            <v>NOM</v>
          </cell>
          <cell r="M427" t="str">
            <v>DATATEC-2o. Nivel</v>
          </cell>
          <cell r="N427">
            <v>2003008</v>
          </cell>
        </row>
        <row r="428">
          <cell r="A428">
            <v>37846</v>
          </cell>
          <cell r="B428" t="str">
            <v>SOB</v>
          </cell>
          <cell r="C428">
            <v>39638</v>
          </cell>
          <cell r="D428">
            <v>1.5</v>
          </cell>
          <cell r="E428">
            <v>8.3667000000000005E-2</v>
          </cell>
          <cell r="F428" t="str">
            <v>DAT</v>
          </cell>
          <cell r="G428">
            <v>2</v>
          </cell>
          <cell r="H428">
            <v>1791</v>
          </cell>
          <cell r="I428">
            <v>2003</v>
          </cell>
          <cell r="J428">
            <v>8</v>
          </cell>
          <cell r="K428">
            <v>0.12550050000000001</v>
          </cell>
          <cell r="L428" t="str">
            <v>NOM</v>
          </cell>
          <cell r="M428" t="str">
            <v>DATATEC-2o. Nivel</v>
          </cell>
          <cell r="N428">
            <v>2003008</v>
          </cell>
        </row>
        <row r="429">
          <cell r="A429">
            <v>37846</v>
          </cell>
          <cell r="B429" t="str">
            <v>SOB</v>
          </cell>
          <cell r="C429">
            <v>38514</v>
          </cell>
          <cell r="D429">
            <v>2</v>
          </cell>
          <cell r="E429">
            <v>4.0500000000000001E-2</v>
          </cell>
          <cell r="F429" t="str">
            <v>CIM</v>
          </cell>
          <cell r="G429">
            <v>1</v>
          </cell>
          <cell r="H429">
            <v>667</v>
          </cell>
          <cell r="I429">
            <v>2003</v>
          </cell>
          <cell r="J429">
            <v>8</v>
          </cell>
          <cell r="K429">
            <v>8.1000000000000003E-2</v>
          </cell>
          <cell r="L429" t="str">
            <v>NOM</v>
          </cell>
          <cell r="M429" t="str">
            <v>CIMD- 1er. Nivel</v>
          </cell>
          <cell r="N429">
            <v>2003008</v>
          </cell>
        </row>
        <row r="430">
          <cell r="A430">
            <v>37846</v>
          </cell>
          <cell r="B430" t="str">
            <v>SOB</v>
          </cell>
          <cell r="C430">
            <v>37889</v>
          </cell>
          <cell r="D430">
            <v>1</v>
          </cell>
          <cell r="E430">
            <v>2.8500000000000001E-2</v>
          </cell>
          <cell r="F430" t="str">
            <v>CIM</v>
          </cell>
          <cell r="G430">
            <v>2</v>
          </cell>
          <cell r="H430">
            <v>42</v>
          </cell>
          <cell r="I430">
            <v>2003</v>
          </cell>
          <cell r="J430">
            <v>8</v>
          </cell>
          <cell r="K430">
            <v>2.8500000000000001E-2</v>
          </cell>
          <cell r="L430" t="str">
            <v>NOM</v>
          </cell>
          <cell r="M430" t="str">
            <v>CIMD 2o. nivel</v>
          </cell>
          <cell r="N430">
            <v>2003008</v>
          </cell>
        </row>
        <row r="431">
          <cell r="A431">
            <v>37846</v>
          </cell>
          <cell r="B431" t="str">
            <v>SOB</v>
          </cell>
          <cell r="C431">
            <v>38159</v>
          </cell>
          <cell r="D431">
            <v>6</v>
          </cell>
          <cell r="E431">
            <v>3.5466999999999999E-2</v>
          </cell>
          <cell r="F431" t="str">
            <v>CIM</v>
          </cell>
          <cell r="G431">
            <v>2</v>
          </cell>
          <cell r="H431">
            <v>312</v>
          </cell>
          <cell r="I431">
            <v>2003</v>
          </cell>
          <cell r="J431">
            <v>8</v>
          </cell>
          <cell r="K431">
            <v>0.21280199999999999</v>
          </cell>
          <cell r="L431" t="str">
            <v>NOM</v>
          </cell>
          <cell r="M431" t="str">
            <v>CIMD 2o. nivel</v>
          </cell>
          <cell r="N431">
            <v>2003008</v>
          </cell>
        </row>
        <row r="432">
          <cell r="A432">
            <v>37846</v>
          </cell>
          <cell r="B432" t="str">
            <v>SOB</v>
          </cell>
          <cell r="C432">
            <v>39638</v>
          </cell>
          <cell r="D432">
            <v>6.5</v>
          </cell>
          <cell r="E432">
            <v>8.4846000000000005E-2</v>
          </cell>
          <cell r="F432" t="str">
            <v>CIM</v>
          </cell>
          <cell r="G432">
            <v>2</v>
          </cell>
          <cell r="H432">
            <v>1791</v>
          </cell>
          <cell r="I432">
            <v>2003</v>
          </cell>
          <cell r="J432">
            <v>8</v>
          </cell>
          <cell r="K432">
            <v>0.55149900000000007</v>
          </cell>
          <cell r="L432" t="str">
            <v>NOM</v>
          </cell>
          <cell r="M432" t="str">
            <v>CIMD 2o. nivel</v>
          </cell>
          <cell r="N432">
            <v>2003008</v>
          </cell>
        </row>
        <row r="433">
          <cell r="A433">
            <v>37847</v>
          </cell>
          <cell r="B433" t="str">
            <v>SOB</v>
          </cell>
          <cell r="C433">
            <v>38268</v>
          </cell>
          <cell r="D433">
            <v>1</v>
          </cell>
          <cell r="E433">
            <v>3.6499999999999998E-2</v>
          </cell>
          <cell r="F433" t="str">
            <v>DAT</v>
          </cell>
          <cell r="G433">
            <v>1</v>
          </cell>
          <cell r="H433">
            <v>420</v>
          </cell>
          <cell r="I433">
            <v>2003</v>
          </cell>
          <cell r="J433">
            <v>8</v>
          </cell>
          <cell r="K433">
            <v>3.6499999999999998E-2</v>
          </cell>
          <cell r="L433" t="str">
            <v>NOM</v>
          </cell>
          <cell r="M433" t="str">
            <v>DATATEC-1er. Nivel</v>
          </cell>
          <cell r="N433">
            <v>2003008</v>
          </cell>
        </row>
        <row r="434">
          <cell r="A434">
            <v>37847</v>
          </cell>
          <cell r="B434" t="str">
            <v>SOB</v>
          </cell>
          <cell r="C434">
            <v>38370</v>
          </cell>
          <cell r="D434">
            <v>1</v>
          </cell>
          <cell r="E434">
            <v>3.7999999999999999E-2</v>
          </cell>
          <cell r="F434" t="str">
            <v>DAT</v>
          </cell>
          <cell r="G434">
            <v>1</v>
          </cell>
          <cell r="H434">
            <v>522</v>
          </cell>
          <cell r="I434">
            <v>2003</v>
          </cell>
          <cell r="J434">
            <v>8</v>
          </cell>
          <cell r="K434">
            <v>3.7999999999999999E-2</v>
          </cell>
          <cell r="L434" t="str">
            <v>NOM</v>
          </cell>
          <cell r="M434" t="str">
            <v>DATATEC-1er. Nivel</v>
          </cell>
          <cell r="N434">
            <v>2003008</v>
          </cell>
        </row>
        <row r="435">
          <cell r="A435">
            <v>37847</v>
          </cell>
          <cell r="B435" t="str">
            <v>SOB</v>
          </cell>
          <cell r="C435">
            <v>37889</v>
          </cell>
          <cell r="D435">
            <v>7</v>
          </cell>
          <cell r="E435">
            <v>2.9000000000000001E-2</v>
          </cell>
          <cell r="F435" t="str">
            <v>DAT</v>
          </cell>
          <cell r="G435">
            <v>2</v>
          </cell>
          <cell r="H435">
            <v>41</v>
          </cell>
          <cell r="I435">
            <v>2003</v>
          </cell>
          <cell r="J435">
            <v>8</v>
          </cell>
          <cell r="K435">
            <v>0.20300000000000001</v>
          </cell>
          <cell r="L435" t="str">
            <v>NOM</v>
          </cell>
          <cell r="M435" t="str">
            <v>DATATEC-2o. Nivel</v>
          </cell>
          <cell r="N435">
            <v>2003008</v>
          </cell>
        </row>
        <row r="436">
          <cell r="A436">
            <v>37847</v>
          </cell>
          <cell r="B436" t="str">
            <v>SOB</v>
          </cell>
          <cell r="C436">
            <v>38159</v>
          </cell>
          <cell r="D436">
            <v>2</v>
          </cell>
          <cell r="E436">
            <v>3.5499999999999997E-2</v>
          </cell>
          <cell r="F436" t="str">
            <v>DAT</v>
          </cell>
          <cell r="G436">
            <v>2</v>
          </cell>
          <cell r="H436">
            <v>311</v>
          </cell>
          <cell r="I436">
            <v>2003</v>
          </cell>
          <cell r="J436">
            <v>8</v>
          </cell>
          <cell r="K436">
            <v>7.0999999999999994E-2</v>
          </cell>
          <cell r="L436" t="str">
            <v>NOM</v>
          </cell>
          <cell r="M436" t="str">
            <v>DATATEC-2o. Nivel</v>
          </cell>
          <cell r="N436">
            <v>2003008</v>
          </cell>
        </row>
        <row r="437">
          <cell r="A437">
            <v>37847</v>
          </cell>
          <cell r="B437" t="str">
            <v>SOB</v>
          </cell>
          <cell r="C437">
            <v>38268</v>
          </cell>
          <cell r="D437">
            <v>4</v>
          </cell>
          <cell r="E437">
            <v>3.6499999999999998E-2</v>
          </cell>
          <cell r="F437" t="str">
            <v>DAT</v>
          </cell>
          <cell r="G437">
            <v>2</v>
          </cell>
          <cell r="H437">
            <v>420</v>
          </cell>
          <cell r="I437">
            <v>2003</v>
          </cell>
          <cell r="J437">
            <v>8</v>
          </cell>
          <cell r="K437">
            <v>0.14599999999999999</v>
          </cell>
          <cell r="L437" t="str">
            <v>NOM</v>
          </cell>
          <cell r="M437" t="str">
            <v>DATATEC-2o. Nivel</v>
          </cell>
          <cell r="N437">
            <v>2003008</v>
          </cell>
        </row>
        <row r="438">
          <cell r="A438">
            <v>37847</v>
          </cell>
          <cell r="B438" t="str">
            <v>SOB</v>
          </cell>
          <cell r="C438">
            <v>38941</v>
          </cell>
          <cell r="D438">
            <v>1</v>
          </cell>
          <cell r="E438">
            <v>4.8000000000000001E-2</v>
          </cell>
          <cell r="F438" t="str">
            <v>DAT</v>
          </cell>
          <cell r="G438">
            <v>2</v>
          </cell>
          <cell r="H438">
            <v>1093</v>
          </cell>
          <cell r="I438">
            <v>2003</v>
          </cell>
          <cell r="J438">
            <v>8</v>
          </cell>
          <cell r="K438">
            <v>4.8000000000000001E-2</v>
          </cell>
          <cell r="L438" t="str">
            <v>NOM</v>
          </cell>
          <cell r="M438" t="str">
            <v>DATATEC-2o. Nivel</v>
          </cell>
          <cell r="N438">
            <v>2003008</v>
          </cell>
        </row>
        <row r="439">
          <cell r="A439">
            <v>37847</v>
          </cell>
          <cell r="B439" t="str">
            <v>SOB</v>
          </cell>
          <cell r="C439">
            <v>39638</v>
          </cell>
          <cell r="D439">
            <v>0.5</v>
          </cell>
          <cell r="E439">
            <v>8.2500000000000004E-2</v>
          </cell>
          <cell r="F439" t="str">
            <v>DAT</v>
          </cell>
          <cell r="G439">
            <v>2</v>
          </cell>
          <cell r="H439">
            <v>1790</v>
          </cell>
          <cell r="I439">
            <v>2003</v>
          </cell>
          <cell r="J439">
            <v>8</v>
          </cell>
          <cell r="K439">
            <v>4.1250000000000002E-2</v>
          </cell>
          <cell r="L439" t="str">
            <v>NOM</v>
          </cell>
          <cell r="M439" t="str">
            <v>DATATEC-2o. Nivel</v>
          </cell>
          <cell r="N439">
            <v>2003008</v>
          </cell>
        </row>
        <row r="440">
          <cell r="A440">
            <v>37847</v>
          </cell>
          <cell r="B440" t="str">
            <v>SOB</v>
          </cell>
          <cell r="C440">
            <v>38370</v>
          </cell>
          <cell r="D440">
            <v>2</v>
          </cell>
          <cell r="E440">
            <v>3.7999999999999999E-2</v>
          </cell>
          <cell r="F440" t="str">
            <v>CIM</v>
          </cell>
          <cell r="G440">
            <v>1</v>
          </cell>
          <cell r="H440">
            <v>522</v>
          </cell>
          <cell r="I440">
            <v>2003</v>
          </cell>
          <cell r="J440">
            <v>8</v>
          </cell>
          <cell r="K440">
            <v>7.5999999999999998E-2</v>
          </cell>
          <cell r="L440" t="str">
            <v>NOM</v>
          </cell>
          <cell r="M440" t="str">
            <v>CIMD 1er. Nivel</v>
          </cell>
          <cell r="N440">
            <v>2003008</v>
          </cell>
        </row>
        <row r="441">
          <cell r="A441">
            <v>37847</v>
          </cell>
          <cell r="B441" t="str">
            <v>SOB</v>
          </cell>
          <cell r="C441">
            <v>38159</v>
          </cell>
          <cell r="D441">
            <v>4</v>
          </cell>
          <cell r="E441">
            <v>3.5400000000000001E-2</v>
          </cell>
          <cell r="F441" t="str">
            <v>CIM</v>
          </cell>
          <cell r="G441">
            <v>2</v>
          </cell>
          <cell r="H441">
            <v>311</v>
          </cell>
          <cell r="I441">
            <v>2003</v>
          </cell>
          <cell r="J441">
            <v>8</v>
          </cell>
          <cell r="K441">
            <v>0.1416</v>
          </cell>
          <cell r="L441" t="str">
            <v>NOM</v>
          </cell>
          <cell r="M441" t="str">
            <v>CIMD 2o. Nivel</v>
          </cell>
          <cell r="N441">
            <v>2003008</v>
          </cell>
        </row>
        <row r="442">
          <cell r="A442">
            <v>37847</v>
          </cell>
          <cell r="B442" t="str">
            <v>SOB</v>
          </cell>
          <cell r="C442">
            <v>39638</v>
          </cell>
          <cell r="D442">
            <v>3</v>
          </cell>
          <cell r="E442">
            <v>8.3000000000000004E-2</v>
          </cell>
          <cell r="F442" t="str">
            <v>CIM</v>
          </cell>
          <cell r="G442">
            <v>2</v>
          </cell>
          <cell r="H442">
            <v>1790</v>
          </cell>
          <cell r="I442">
            <v>2003</v>
          </cell>
          <cell r="J442">
            <v>8</v>
          </cell>
          <cell r="K442">
            <v>0.249</v>
          </cell>
          <cell r="L442" t="str">
            <v>NOM</v>
          </cell>
          <cell r="M442" t="str">
            <v>CIMD 2o. Nivel</v>
          </cell>
          <cell r="N442">
            <v>2003008</v>
          </cell>
        </row>
        <row r="443">
          <cell r="A443">
            <v>37848</v>
          </cell>
          <cell r="B443" t="str">
            <v>SOB</v>
          </cell>
          <cell r="C443">
            <v>38159</v>
          </cell>
          <cell r="D443">
            <v>1</v>
          </cell>
          <cell r="E443">
            <v>3.4500000000000003E-2</v>
          </cell>
          <cell r="F443" t="str">
            <v>DAT</v>
          </cell>
          <cell r="G443">
            <v>1</v>
          </cell>
          <cell r="H443">
            <v>308</v>
          </cell>
          <cell r="I443">
            <v>2003</v>
          </cell>
          <cell r="J443">
            <v>8</v>
          </cell>
          <cell r="K443">
            <v>3.4500000000000003E-2</v>
          </cell>
          <cell r="L443" t="str">
            <v>NOM</v>
          </cell>
          <cell r="M443" t="str">
            <v>DATATEC-1er. Nivel</v>
          </cell>
          <cell r="N443">
            <v>2003008</v>
          </cell>
        </row>
        <row r="444">
          <cell r="A444">
            <v>37848</v>
          </cell>
          <cell r="B444" t="str">
            <v>SOB</v>
          </cell>
          <cell r="C444">
            <v>38370</v>
          </cell>
          <cell r="D444">
            <v>1</v>
          </cell>
          <cell r="E444">
            <v>3.7499999999999999E-2</v>
          </cell>
          <cell r="F444" t="str">
            <v>DAT</v>
          </cell>
          <cell r="G444">
            <v>1</v>
          </cell>
          <cell r="H444">
            <v>519</v>
          </cell>
          <cell r="I444">
            <v>2003</v>
          </cell>
          <cell r="J444">
            <v>8</v>
          </cell>
          <cell r="K444">
            <v>3.7499999999999999E-2</v>
          </cell>
          <cell r="L444" t="str">
            <v>NOM</v>
          </cell>
          <cell r="M444" t="str">
            <v>DATATEC-1er. Nivel</v>
          </cell>
          <cell r="N444">
            <v>2003008</v>
          </cell>
        </row>
        <row r="445">
          <cell r="A445">
            <v>37848</v>
          </cell>
          <cell r="B445" t="str">
            <v>SOB</v>
          </cell>
          <cell r="C445">
            <v>38514</v>
          </cell>
          <cell r="D445">
            <v>1</v>
          </cell>
          <cell r="E445">
            <v>0.04</v>
          </cell>
          <cell r="F445" t="str">
            <v>DAT</v>
          </cell>
          <cell r="G445">
            <v>1</v>
          </cell>
          <cell r="H445">
            <v>663</v>
          </cell>
          <cell r="I445">
            <v>2003</v>
          </cell>
          <cell r="J445">
            <v>8</v>
          </cell>
          <cell r="K445">
            <v>0.04</v>
          </cell>
          <cell r="L445" t="str">
            <v>NOM</v>
          </cell>
          <cell r="M445" t="str">
            <v>DATATEC-1er. Nivel</v>
          </cell>
          <cell r="N445">
            <v>2003008</v>
          </cell>
        </row>
        <row r="446">
          <cell r="A446">
            <v>37848</v>
          </cell>
          <cell r="B446" t="str">
            <v>SOB</v>
          </cell>
          <cell r="C446">
            <v>39638</v>
          </cell>
          <cell r="D446">
            <v>2</v>
          </cell>
          <cell r="E446">
            <v>8.1000000000000003E-2</v>
          </cell>
          <cell r="F446" t="str">
            <v>DAT</v>
          </cell>
          <cell r="G446">
            <v>1</v>
          </cell>
          <cell r="H446">
            <v>1787</v>
          </cell>
          <cell r="I446">
            <v>2003</v>
          </cell>
          <cell r="J446">
            <v>8</v>
          </cell>
          <cell r="K446">
            <v>0.16200000000000001</v>
          </cell>
          <cell r="L446" t="str">
            <v>NOM</v>
          </cell>
          <cell r="M446" t="str">
            <v>DATATEC-1er. Nivel</v>
          </cell>
          <cell r="N446">
            <v>2003008</v>
          </cell>
        </row>
        <row r="447">
          <cell r="A447">
            <v>37848</v>
          </cell>
          <cell r="B447" t="str">
            <v>SOB</v>
          </cell>
          <cell r="C447">
            <v>38159</v>
          </cell>
          <cell r="D447">
            <v>2</v>
          </cell>
          <cell r="E447">
            <v>3.5000000000000003E-2</v>
          </cell>
          <cell r="F447" t="str">
            <v>DAT</v>
          </cell>
          <cell r="G447">
            <v>2</v>
          </cell>
          <cell r="H447">
            <v>308</v>
          </cell>
          <cell r="I447">
            <v>2003</v>
          </cell>
          <cell r="J447">
            <v>8</v>
          </cell>
          <cell r="K447">
            <v>7.0000000000000007E-2</v>
          </cell>
          <cell r="L447" t="str">
            <v>NOM</v>
          </cell>
          <cell r="M447" t="str">
            <v>DATATEC-2o. Nivel</v>
          </cell>
          <cell r="N447">
            <v>2003008</v>
          </cell>
        </row>
        <row r="448">
          <cell r="A448">
            <v>37848</v>
          </cell>
          <cell r="B448" t="str">
            <v>SOB</v>
          </cell>
          <cell r="C448">
            <v>38370</v>
          </cell>
          <cell r="D448">
            <v>4</v>
          </cell>
          <cell r="E448">
            <v>3.7499999999999999E-2</v>
          </cell>
          <cell r="F448" t="str">
            <v>DAT</v>
          </cell>
          <cell r="G448">
            <v>2</v>
          </cell>
          <cell r="H448">
            <v>519</v>
          </cell>
          <cell r="I448">
            <v>2003</v>
          </cell>
          <cell r="J448">
            <v>8</v>
          </cell>
          <cell r="K448">
            <v>0.15</v>
          </cell>
          <cell r="L448" t="str">
            <v>NOM</v>
          </cell>
          <cell r="M448" t="str">
            <v>DATATEC-2o. Nivel</v>
          </cell>
          <cell r="N448">
            <v>2003008</v>
          </cell>
        </row>
        <row r="449">
          <cell r="A449">
            <v>37848</v>
          </cell>
          <cell r="B449" t="str">
            <v>SOB</v>
          </cell>
          <cell r="C449">
            <v>38514</v>
          </cell>
          <cell r="D449">
            <v>1</v>
          </cell>
          <cell r="E449">
            <v>0.04</v>
          </cell>
          <cell r="F449" t="str">
            <v>DAT</v>
          </cell>
          <cell r="G449">
            <v>2</v>
          </cell>
          <cell r="H449">
            <v>663</v>
          </cell>
          <cell r="I449">
            <v>2003</v>
          </cell>
          <cell r="J449">
            <v>8</v>
          </cell>
          <cell r="K449">
            <v>0.04</v>
          </cell>
          <cell r="L449" t="str">
            <v>NOM</v>
          </cell>
          <cell r="M449" t="str">
            <v>DATATEC-2o. Nivel</v>
          </cell>
          <cell r="N449">
            <v>2003008</v>
          </cell>
        </row>
        <row r="450">
          <cell r="A450">
            <v>37848</v>
          </cell>
          <cell r="B450" t="str">
            <v>SOB</v>
          </cell>
          <cell r="C450">
            <v>38941</v>
          </cell>
          <cell r="D450">
            <v>4</v>
          </cell>
          <cell r="E450">
            <v>4.7E-2</v>
          </cell>
          <cell r="F450" t="str">
            <v>DAT</v>
          </cell>
          <cell r="G450">
            <v>2</v>
          </cell>
          <cell r="H450">
            <v>1090</v>
          </cell>
          <cell r="I450">
            <v>2003</v>
          </cell>
          <cell r="J450">
            <v>8</v>
          </cell>
          <cell r="K450">
            <v>0.188</v>
          </cell>
          <cell r="L450" t="str">
            <v>NOM</v>
          </cell>
          <cell r="M450" t="str">
            <v>DATATEC-2o. Nivel</v>
          </cell>
          <cell r="N450">
            <v>2003008</v>
          </cell>
        </row>
        <row r="451">
          <cell r="A451">
            <v>37848</v>
          </cell>
          <cell r="B451" t="str">
            <v>SOB</v>
          </cell>
          <cell r="C451">
            <v>39638</v>
          </cell>
          <cell r="D451">
            <v>2</v>
          </cell>
          <cell r="E451">
            <v>8.1000000000000003E-2</v>
          </cell>
          <cell r="F451" t="str">
            <v>CIM</v>
          </cell>
          <cell r="G451">
            <v>1</v>
          </cell>
          <cell r="H451">
            <v>1787</v>
          </cell>
          <cell r="I451">
            <v>2003</v>
          </cell>
          <cell r="J451">
            <v>8</v>
          </cell>
          <cell r="K451">
            <v>0.16200000000000001</v>
          </cell>
          <cell r="L451" t="str">
            <v>NOM</v>
          </cell>
          <cell r="M451" t="str">
            <v>CIMD 1er. Nivel</v>
          </cell>
          <cell r="N451">
            <v>2003008</v>
          </cell>
        </row>
        <row r="452">
          <cell r="A452">
            <v>37848</v>
          </cell>
          <cell r="B452" t="str">
            <v>SOB</v>
          </cell>
          <cell r="C452">
            <v>37889</v>
          </cell>
          <cell r="D452">
            <v>1</v>
          </cell>
          <cell r="E452">
            <v>2.9000000000000001E-2</v>
          </cell>
          <cell r="F452" t="str">
            <v>CIM</v>
          </cell>
          <cell r="G452">
            <v>2</v>
          </cell>
          <cell r="H452">
            <v>38</v>
          </cell>
          <cell r="I452">
            <v>2003</v>
          </cell>
          <cell r="J452">
            <v>8</v>
          </cell>
          <cell r="K452">
            <v>2.9000000000000001E-2</v>
          </cell>
          <cell r="L452" t="str">
            <v>NOM</v>
          </cell>
          <cell r="M452" t="str">
            <v>CIMD 2o. Nivel</v>
          </cell>
          <cell r="N452">
            <v>2003008</v>
          </cell>
        </row>
        <row r="453">
          <cell r="A453">
            <v>37848</v>
          </cell>
          <cell r="B453" t="str">
            <v>SOB</v>
          </cell>
          <cell r="C453">
            <v>38159</v>
          </cell>
          <cell r="D453">
            <v>1</v>
          </cell>
          <cell r="E453">
            <v>3.4500000000000003E-2</v>
          </cell>
          <cell r="F453" t="str">
            <v>CIM</v>
          </cell>
          <cell r="G453">
            <v>2</v>
          </cell>
          <cell r="H453">
            <v>308</v>
          </cell>
          <cell r="I453">
            <v>2003</v>
          </cell>
          <cell r="J453">
            <v>8</v>
          </cell>
          <cell r="K453">
            <v>3.4500000000000003E-2</v>
          </cell>
          <cell r="L453" t="str">
            <v>NOM</v>
          </cell>
          <cell r="M453" t="str">
            <v>CIMD 2o. Nivel</v>
          </cell>
          <cell r="N453">
            <v>2003008</v>
          </cell>
        </row>
        <row r="454">
          <cell r="A454">
            <v>37848</v>
          </cell>
          <cell r="B454" t="str">
            <v>SOB</v>
          </cell>
          <cell r="C454">
            <v>39638</v>
          </cell>
          <cell r="D454">
            <v>1</v>
          </cell>
          <cell r="E454">
            <v>8.1500000000000003E-2</v>
          </cell>
          <cell r="F454" t="str">
            <v>CIM</v>
          </cell>
          <cell r="G454">
            <v>2</v>
          </cell>
          <cell r="H454">
            <v>1787</v>
          </cell>
          <cell r="I454">
            <v>2003</v>
          </cell>
          <cell r="J454">
            <v>8</v>
          </cell>
          <cell r="K454">
            <v>8.1500000000000003E-2</v>
          </cell>
          <cell r="L454" t="str">
            <v>NOM</v>
          </cell>
          <cell r="M454" t="str">
            <v>CIMD 2o. Nivel</v>
          </cell>
          <cell r="N454">
            <v>2003008</v>
          </cell>
        </row>
        <row r="455">
          <cell r="A455">
            <v>37851</v>
          </cell>
          <cell r="B455" t="str">
            <v>SOB</v>
          </cell>
          <cell r="C455">
            <v>38159</v>
          </cell>
          <cell r="D455">
            <v>2</v>
          </cell>
          <cell r="E455">
            <v>3.5099999999999999E-2</v>
          </cell>
          <cell r="F455" t="str">
            <v>DAT</v>
          </cell>
          <cell r="G455">
            <v>1</v>
          </cell>
          <cell r="H455">
            <v>307</v>
          </cell>
          <cell r="I455">
            <v>2003</v>
          </cell>
          <cell r="J455">
            <v>8</v>
          </cell>
          <cell r="K455">
            <v>7.0199999999999999E-2</v>
          </cell>
          <cell r="L455" t="str">
            <v>NOM</v>
          </cell>
          <cell r="M455" t="str">
            <v>DATATEC-1er. Nivel</v>
          </cell>
          <cell r="N455">
            <v>2003008</v>
          </cell>
        </row>
        <row r="456">
          <cell r="A456">
            <v>37851</v>
          </cell>
          <cell r="B456" t="str">
            <v>SOB</v>
          </cell>
          <cell r="C456">
            <v>38941</v>
          </cell>
          <cell r="D456">
            <v>1</v>
          </cell>
          <cell r="E456">
            <v>4.7E-2</v>
          </cell>
          <cell r="F456" t="str">
            <v>DAT</v>
          </cell>
          <cell r="G456">
            <v>1</v>
          </cell>
          <cell r="H456">
            <v>1089</v>
          </cell>
          <cell r="I456">
            <v>2003</v>
          </cell>
          <cell r="J456">
            <v>8</v>
          </cell>
          <cell r="K456">
            <v>4.7E-2</v>
          </cell>
          <cell r="L456" t="str">
            <v>NOM</v>
          </cell>
          <cell r="M456" t="str">
            <v>DATATEC-1er. Nivel</v>
          </cell>
          <cell r="N456">
            <v>2003008</v>
          </cell>
        </row>
        <row r="457">
          <cell r="A457">
            <v>37851</v>
          </cell>
          <cell r="B457" t="str">
            <v>SOB</v>
          </cell>
          <cell r="C457">
            <v>39638</v>
          </cell>
          <cell r="D457">
            <v>1</v>
          </cell>
          <cell r="E457">
            <v>8.1000000000000003E-2</v>
          </cell>
          <cell r="F457" t="str">
            <v>DAT</v>
          </cell>
          <cell r="G457">
            <v>1</v>
          </cell>
          <cell r="H457">
            <v>1786</v>
          </cell>
          <cell r="I457">
            <v>2003</v>
          </cell>
          <cell r="J457">
            <v>8</v>
          </cell>
          <cell r="K457">
            <v>8.1000000000000003E-2</v>
          </cell>
          <cell r="L457" t="str">
            <v>NOM</v>
          </cell>
          <cell r="M457" t="str">
            <v>DATATEC-1er. Nivel</v>
          </cell>
          <cell r="N457">
            <v>2003008</v>
          </cell>
        </row>
        <row r="458">
          <cell r="A458">
            <v>37851</v>
          </cell>
          <cell r="B458" t="str">
            <v>SOB</v>
          </cell>
          <cell r="C458">
            <v>37889</v>
          </cell>
          <cell r="D458">
            <v>2</v>
          </cell>
          <cell r="E458">
            <v>2.9000000000000001E-2</v>
          </cell>
          <cell r="F458" t="str">
            <v>DAT</v>
          </cell>
          <cell r="G458">
            <v>2</v>
          </cell>
          <cell r="H458">
            <v>37</v>
          </cell>
          <cell r="I458">
            <v>2003</v>
          </cell>
          <cell r="J458">
            <v>8</v>
          </cell>
          <cell r="K458">
            <v>5.8000000000000003E-2</v>
          </cell>
          <cell r="L458" t="str">
            <v>NOM</v>
          </cell>
          <cell r="M458" t="str">
            <v>DATATEC-2o. Nivel</v>
          </cell>
          <cell r="N458">
            <v>2003008</v>
          </cell>
        </row>
        <row r="459">
          <cell r="A459">
            <v>37851</v>
          </cell>
          <cell r="B459" t="str">
            <v>SOB</v>
          </cell>
          <cell r="C459">
            <v>38268</v>
          </cell>
          <cell r="D459">
            <v>4</v>
          </cell>
          <cell r="E459">
            <v>3.6499999999999998E-2</v>
          </cell>
          <cell r="F459" t="str">
            <v>DAT</v>
          </cell>
          <cell r="G459">
            <v>2</v>
          </cell>
          <cell r="H459">
            <v>416</v>
          </cell>
          <cell r="I459">
            <v>2003</v>
          </cell>
          <cell r="J459">
            <v>8</v>
          </cell>
          <cell r="K459">
            <v>0.14599999999999999</v>
          </cell>
          <cell r="L459" t="str">
            <v>NOM</v>
          </cell>
          <cell r="M459" t="str">
            <v>DATATEC-2o. Nivel</v>
          </cell>
          <cell r="N459">
            <v>2003008</v>
          </cell>
        </row>
        <row r="460">
          <cell r="A460">
            <v>37851</v>
          </cell>
          <cell r="B460" t="str">
            <v>SOB</v>
          </cell>
          <cell r="C460">
            <v>38514</v>
          </cell>
          <cell r="D460">
            <v>1</v>
          </cell>
          <cell r="E460">
            <v>0.04</v>
          </cell>
          <cell r="F460" t="str">
            <v>DAT</v>
          </cell>
          <cell r="G460">
            <v>2</v>
          </cell>
          <cell r="H460">
            <v>662</v>
          </cell>
          <cell r="I460">
            <v>2003</v>
          </cell>
          <cell r="J460">
            <v>8</v>
          </cell>
          <cell r="K460">
            <v>0.04</v>
          </cell>
          <cell r="L460" t="str">
            <v>NOM</v>
          </cell>
          <cell r="M460" t="str">
            <v>DATATEC-2o. Nivel</v>
          </cell>
          <cell r="N460">
            <v>2003008</v>
          </cell>
        </row>
        <row r="461">
          <cell r="A461">
            <v>37851</v>
          </cell>
          <cell r="B461" t="str">
            <v>SOB</v>
          </cell>
          <cell r="C461">
            <v>38941</v>
          </cell>
          <cell r="D461">
            <v>4.7</v>
          </cell>
          <cell r="E461">
            <v>4.7E-2</v>
          </cell>
          <cell r="F461" t="str">
            <v>DAT</v>
          </cell>
          <cell r="G461">
            <v>2</v>
          </cell>
          <cell r="H461">
            <v>1089</v>
          </cell>
          <cell r="I461">
            <v>2003</v>
          </cell>
          <cell r="J461">
            <v>8</v>
          </cell>
          <cell r="K461">
            <v>0.22090000000000001</v>
          </cell>
          <cell r="L461" t="str">
            <v>NOM</v>
          </cell>
          <cell r="M461" t="str">
            <v>DATATEC-2o. Nivel</v>
          </cell>
          <cell r="N461">
            <v>2003008</v>
          </cell>
        </row>
        <row r="462">
          <cell r="A462">
            <v>37851</v>
          </cell>
          <cell r="B462" t="str">
            <v>SOB</v>
          </cell>
          <cell r="C462">
            <v>38159</v>
          </cell>
          <cell r="D462">
            <v>1</v>
          </cell>
          <cell r="E462">
            <v>3.4799999999999998E-2</v>
          </cell>
          <cell r="F462" t="str">
            <v>CIM</v>
          </cell>
          <cell r="G462">
            <v>2</v>
          </cell>
          <cell r="H462">
            <v>307</v>
          </cell>
          <cell r="I462">
            <v>2003</v>
          </cell>
          <cell r="J462">
            <v>8</v>
          </cell>
          <cell r="K462">
            <v>3.4799999999999998E-2</v>
          </cell>
          <cell r="L462" t="str">
            <v>NOM</v>
          </cell>
          <cell r="M462" t="str">
            <v>CIMD 2o. Nivel</v>
          </cell>
          <cell r="N462">
            <v>2003008</v>
          </cell>
        </row>
        <row r="463">
          <cell r="A463">
            <v>37851</v>
          </cell>
          <cell r="B463" t="str">
            <v>SOB</v>
          </cell>
          <cell r="C463">
            <v>38159</v>
          </cell>
          <cell r="D463">
            <v>2</v>
          </cell>
          <cell r="E463">
            <v>3.5000000000000003E-2</v>
          </cell>
          <cell r="F463" t="str">
            <v>CIM</v>
          </cell>
          <cell r="G463">
            <v>1</v>
          </cell>
          <cell r="H463">
            <v>307</v>
          </cell>
          <cell r="I463">
            <v>2003</v>
          </cell>
          <cell r="J463">
            <v>8</v>
          </cell>
          <cell r="K463">
            <v>7.0000000000000007E-2</v>
          </cell>
          <cell r="L463" t="str">
            <v>NOM</v>
          </cell>
          <cell r="M463" t="str">
            <v>CIMD 1er. Nivel</v>
          </cell>
          <cell r="N463">
            <v>2003008</v>
          </cell>
        </row>
        <row r="464">
          <cell r="A464">
            <v>37851</v>
          </cell>
          <cell r="B464" t="str">
            <v>SOB</v>
          </cell>
          <cell r="C464">
            <v>39638</v>
          </cell>
          <cell r="D464">
            <v>1</v>
          </cell>
          <cell r="E464">
            <v>8.1000000000000003E-2</v>
          </cell>
          <cell r="F464" t="str">
            <v>CIM</v>
          </cell>
          <cell r="G464">
            <v>1</v>
          </cell>
          <cell r="H464">
            <v>1786</v>
          </cell>
          <cell r="I464">
            <v>2003</v>
          </cell>
          <cell r="J464">
            <v>8</v>
          </cell>
          <cell r="K464">
            <v>8.1000000000000003E-2</v>
          </cell>
          <cell r="L464" t="str">
            <v>NOM</v>
          </cell>
          <cell r="M464" t="str">
            <v>CIMD 1er. Nivel</v>
          </cell>
          <cell r="N464">
            <v>2003008</v>
          </cell>
        </row>
        <row r="465">
          <cell r="A465">
            <v>37852</v>
          </cell>
          <cell r="B465" t="str">
            <v>SOB</v>
          </cell>
          <cell r="C465">
            <v>37889</v>
          </cell>
          <cell r="D465">
            <v>4</v>
          </cell>
          <cell r="E465">
            <v>2.9000000000000001E-2</v>
          </cell>
          <cell r="F465" t="str">
            <v>DAT</v>
          </cell>
          <cell r="G465">
            <v>1</v>
          </cell>
          <cell r="H465">
            <v>36</v>
          </cell>
          <cell r="I465">
            <v>2003</v>
          </cell>
          <cell r="J465">
            <v>8</v>
          </cell>
          <cell r="K465">
            <v>0.11600000000000001</v>
          </cell>
          <cell r="L465" t="str">
            <v>NOM</v>
          </cell>
          <cell r="M465" t="str">
            <v>DATATEC-1er. Nivel</v>
          </cell>
          <cell r="N465">
            <v>2003008</v>
          </cell>
        </row>
        <row r="466">
          <cell r="A466">
            <v>37852</v>
          </cell>
          <cell r="B466" t="str">
            <v>SOB</v>
          </cell>
          <cell r="C466">
            <v>38159</v>
          </cell>
          <cell r="D466">
            <v>14.5</v>
          </cell>
          <cell r="E466">
            <v>3.5299999999999998E-2</v>
          </cell>
          <cell r="F466" t="str">
            <v>DAT</v>
          </cell>
          <cell r="G466">
            <v>1</v>
          </cell>
          <cell r="H466">
            <v>306</v>
          </cell>
          <cell r="I466">
            <v>2003</v>
          </cell>
          <cell r="J466">
            <v>8</v>
          </cell>
          <cell r="K466">
            <v>0.51184999999999992</v>
          </cell>
          <cell r="L466" t="str">
            <v>NOM</v>
          </cell>
          <cell r="M466" t="str">
            <v>DATATEC-1er. Nivel</v>
          </cell>
          <cell r="N466">
            <v>2003008</v>
          </cell>
        </row>
        <row r="467">
          <cell r="A467">
            <v>37852</v>
          </cell>
          <cell r="B467" t="str">
            <v>SOB</v>
          </cell>
          <cell r="C467">
            <v>38268</v>
          </cell>
          <cell r="D467">
            <v>5</v>
          </cell>
          <cell r="E467">
            <v>3.6499999999999998E-2</v>
          </cell>
          <cell r="F467" t="str">
            <v>DAT</v>
          </cell>
          <cell r="G467">
            <v>1</v>
          </cell>
          <cell r="H467">
            <v>415</v>
          </cell>
          <cell r="I467">
            <v>2003</v>
          </cell>
          <cell r="J467">
            <v>8</v>
          </cell>
          <cell r="K467">
            <v>0.1825</v>
          </cell>
          <cell r="L467" t="str">
            <v>NOM</v>
          </cell>
          <cell r="M467" t="str">
            <v>DATATEC-1er. Nivel</v>
          </cell>
          <cell r="N467">
            <v>2003008</v>
          </cell>
        </row>
        <row r="468">
          <cell r="A468">
            <v>37852</v>
          </cell>
          <cell r="B468" t="str">
            <v>SOB</v>
          </cell>
          <cell r="C468">
            <v>38370</v>
          </cell>
          <cell r="D468">
            <v>26</v>
          </cell>
          <cell r="E468">
            <v>3.7499999999999999E-2</v>
          </cell>
          <cell r="F468" t="str">
            <v>DAT</v>
          </cell>
          <cell r="G468">
            <v>1</v>
          </cell>
          <cell r="H468">
            <v>517</v>
          </cell>
          <cell r="I468">
            <v>2003</v>
          </cell>
          <cell r="J468">
            <v>8</v>
          </cell>
          <cell r="K468">
            <v>0.97499999999999998</v>
          </cell>
          <cell r="L468" t="str">
            <v>NOM</v>
          </cell>
          <cell r="M468" t="str">
            <v>DATATEC-1er. Nivel</v>
          </cell>
          <cell r="N468">
            <v>2003008</v>
          </cell>
        </row>
        <row r="469">
          <cell r="A469">
            <v>37852</v>
          </cell>
          <cell r="B469" t="str">
            <v>SOB</v>
          </cell>
          <cell r="C469">
            <v>38514</v>
          </cell>
          <cell r="D469">
            <v>11</v>
          </cell>
          <cell r="E469">
            <v>0.04</v>
          </cell>
          <cell r="F469" t="str">
            <v>DAT</v>
          </cell>
          <cell r="G469">
            <v>1</v>
          </cell>
          <cell r="H469">
            <v>661</v>
          </cell>
          <cell r="I469">
            <v>2003</v>
          </cell>
          <cell r="J469">
            <v>8</v>
          </cell>
          <cell r="K469">
            <v>0.44</v>
          </cell>
          <cell r="L469" t="str">
            <v>NOM</v>
          </cell>
          <cell r="M469" t="str">
            <v>DATATEC-1er. Nivel</v>
          </cell>
          <cell r="N469">
            <v>2003008</v>
          </cell>
        </row>
        <row r="470">
          <cell r="A470">
            <v>37852</v>
          </cell>
          <cell r="B470" t="str">
            <v>SOB</v>
          </cell>
          <cell r="C470">
            <v>38941</v>
          </cell>
          <cell r="D470">
            <v>1</v>
          </cell>
          <cell r="E470">
            <v>4.7E-2</v>
          </cell>
          <cell r="F470" t="str">
            <v>DAT</v>
          </cell>
          <cell r="G470">
            <v>1</v>
          </cell>
          <cell r="H470">
            <v>1088</v>
          </cell>
          <cell r="I470">
            <v>2003</v>
          </cell>
          <cell r="J470">
            <v>8</v>
          </cell>
          <cell r="K470">
            <v>4.7E-2</v>
          </cell>
          <cell r="L470" t="str">
            <v>NOM</v>
          </cell>
          <cell r="M470" t="str">
            <v>DATATEC-1er. Nivel</v>
          </cell>
          <cell r="N470">
            <v>2003008</v>
          </cell>
        </row>
        <row r="471">
          <cell r="A471">
            <v>37852</v>
          </cell>
          <cell r="B471" t="str">
            <v>SOB</v>
          </cell>
          <cell r="C471">
            <v>39638</v>
          </cell>
          <cell r="D471">
            <v>1</v>
          </cell>
          <cell r="E471">
            <v>8.1000000000000003E-2</v>
          </cell>
          <cell r="F471" t="str">
            <v>DAT</v>
          </cell>
          <cell r="G471">
            <v>2</v>
          </cell>
          <cell r="H471">
            <v>1785</v>
          </cell>
          <cell r="I471">
            <v>2003</v>
          </cell>
          <cell r="J471">
            <v>8</v>
          </cell>
          <cell r="K471">
            <v>8.1000000000000003E-2</v>
          </cell>
          <cell r="L471" t="str">
            <v>NOM</v>
          </cell>
          <cell r="M471" t="str">
            <v>DATATEC-2o. Nivel</v>
          </cell>
          <cell r="N471">
            <v>2003008</v>
          </cell>
        </row>
        <row r="472">
          <cell r="A472">
            <v>37852</v>
          </cell>
          <cell r="B472" t="str">
            <v>SOB</v>
          </cell>
          <cell r="C472">
            <v>37889</v>
          </cell>
          <cell r="D472">
            <v>5</v>
          </cell>
          <cell r="E472">
            <v>2.8500000000000001E-2</v>
          </cell>
          <cell r="F472" t="str">
            <v>CIM</v>
          </cell>
          <cell r="G472">
            <v>2</v>
          </cell>
          <cell r="H472">
            <v>36</v>
          </cell>
          <cell r="I472">
            <v>2003</v>
          </cell>
          <cell r="J472">
            <v>8</v>
          </cell>
          <cell r="K472">
            <v>0.14250000000000002</v>
          </cell>
          <cell r="L472" t="str">
            <v>NOM</v>
          </cell>
          <cell r="M472" t="str">
            <v>CIMD 2o. Nivel</v>
          </cell>
          <cell r="N472">
            <v>2003008</v>
          </cell>
        </row>
        <row r="473">
          <cell r="A473">
            <v>37853</v>
          </cell>
          <cell r="B473" t="str">
            <v>SOB</v>
          </cell>
          <cell r="C473">
            <v>38159</v>
          </cell>
          <cell r="D473">
            <v>4</v>
          </cell>
          <cell r="E473">
            <v>3.49E-2</v>
          </cell>
          <cell r="F473" t="str">
            <v>DAT</v>
          </cell>
          <cell r="G473">
            <v>1</v>
          </cell>
          <cell r="H473">
            <v>305</v>
          </cell>
          <cell r="I473">
            <v>2003</v>
          </cell>
          <cell r="J473">
            <v>8</v>
          </cell>
          <cell r="K473">
            <v>0.1396</v>
          </cell>
          <cell r="L473" t="str">
            <v>NOM</v>
          </cell>
          <cell r="M473" t="str">
            <v>DATATEC-1er. Nivel</v>
          </cell>
          <cell r="N473">
            <v>2003008</v>
          </cell>
        </row>
        <row r="474">
          <cell r="A474">
            <v>37853</v>
          </cell>
          <cell r="B474" t="str">
            <v>SOB</v>
          </cell>
          <cell r="C474">
            <v>38268</v>
          </cell>
          <cell r="D474">
            <v>2</v>
          </cell>
          <cell r="E474">
            <v>3.5499999999999997E-2</v>
          </cell>
          <cell r="F474" t="str">
            <v>DAT</v>
          </cell>
          <cell r="G474">
            <v>1</v>
          </cell>
          <cell r="H474">
            <v>414</v>
          </cell>
          <cell r="I474">
            <v>2003</v>
          </cell>
          <cell r="J474">
            <v>8</v>
          </cell>
          <cell r="K474">
            <v>7.0999999999999994E-2</v>
          </cell>
          <cell r="L474" t="str">
            <v>NOM</v>
          </cell>
          <cell r="M474" t="str">
            <v>DATATEC-1er. Nivel</v>
          </cell>
          <cell r="N474">
            <v>2003008</v>
          </cell>
        </row>
        <row r="475">
          <cell r="A475">
            <v>37853</v>
          </cell>
          <cell r="B475" t="str">
            <v>SOB</v>
          </cell>
          <cell r="C475">
            <v>38159</v>
          </cell>
          <cell r="D475">
            <v>2</v>
          </cell>
          <cell r="E475">
            <v>3.4799999999999998E-2</v>
          </cell>
          <cell r="F475" t="str">
            <v>DAT</v>
          </cell>
          <cell r="G475">
            <v>2</v>
          </cell>
          <cell r="H475">
            <v>305</v>
          </cell>
          <cell r="I475">
            <v>2003</v>
          </cell>
          <cell r="J475">
            <v>8</v>
          </cell>
          <cell r="K475">
            <v>6.9599999999999995E-2</v>
          </cell>
          <cell r="L475" t="str">
            <v>NOM</v>
          </cell>
          <cell r="M475" t="str">
            <v>DATATEC-2o. Nivel</v>
          </cell>
          <cell r="N475">
            <v>2003008</v>
          </cell>
        </row>
        <row r="476">
          <cell r="A476">
            <v>37853</v>
          </cell>
          <cell r="B476" t="str">
            <v>SOB</v>
          </cell>
          <cell r="C476">
            <v>38268</v>
          </cell>
          <cell r="D476">
            <v>1</v>
          </cell>
          <cell r="E476">
            <v>3.5499999999999997E-2</v>
          </cell>
          <cell r="F476" t="str">
            <v>DAT</v>
          </cell>
          <cell r="G476">
            <v>2</v>
          </cell>
          <cell r="H476">
            <v>414</v>
          </cell>
          <cell r="I476">
            <v>2003</v>
          </cell>
          <cell r="J476">
            <v>8</v>
          </cell>
          <cell r="K476">
            <v>3.5499999999999997E-2</v>
          </cell>
          <cell r="L476" t="str">
            <v>NOM</v>
          </cell>
          <cell r="M476" t="str">
            <v>DATATEC-2o. Nivel</v>
          </cell>
          <cell r="N476">
            <v>2003008</v>
          </cell>
        </row>
        <row r="477">
          <cell r="A477">
            <v>37853</v>
          </cell>
          <cell r="B477" t="str">
            <v>SOB</v>
          </cell>
          <cell r="C477">
            <v>38941</v>
          </cell>
          <cell r="D477">
            <v>1</v>
          </cell>
          <cell r="E477">
            <v>4.5999999999999999E-2</v>
          </cell>
          <cell r="F477" t="str">
            <v>DAT</v>
          </cell>
          <cell r="G477">
            <v>2</v>
          </cell>
          <cell r="H477">
            <v>1087</v>
          </cell>
          <cell r="I477">
            <v>2003</v>
          </cell>
          <cell r="J477">
            <v>8</v>
          </cell>
          <cell r="K477">
            <v>4.5999999999999999E-2</v>
          </cell>
          <cell r="L477" t="str">
            <v>NOM</v>
          </cell>
          <cell r="M477" t="str">
            <v>DATATEC-2o. Nivel</v>
          </cell>
          <cell r="N477">
            <v>2003008</v>
          </cell>
        </row>
        <row r="478">
          <cell r="A478">
            <v>37853</v>
          </cell>
          <cell r="B478" t="str">
            <v>SOB</v>
          </cell>
          <cell r="C478">
            <v>39638</v>
          </cell>
          <cell r="D478">
            <v>3</v>
          </cell>
          <cell r="E478">
            <v>7.9000000000000001E-2</v>
          </cell>
          <cell r="F478" t="str">
            <v>DAT</v>
          </cell>
          <cell r="G478">
            <v>2</v>
          </cell>
          <cell r="H478">
            <v>1784</v>
          </cell>
          <cell r="I478">
            <v>2003</v>
          </cell>
          <cell r="J478">
            <v>8</v>
          </cell>
          <cell r="K478">
            <v>0.23699999999999999</v>
          </cell>
          <cell r="L478" t="str">
            <v>NOM</v>
          </cell>
          <cell r="M478" t="str">
            <v>DATATEC-2o. Nivel</v>
          </cell>
          <cell r="N478">
            <v>2003008</v>
          </cell>
        </row>
        <row r="479">
          <cell r="A479">
            <v>37854</v>
          </cell>
          <cell r="B479" t="str">
            <v>SOB</v>
          </cell>
          <cell r="C479">
            <v>38370</v>
          </cell>
          <cell r="D479">
            <v>2</v>
          </cell>
          <cell r="E479">
            <v>3.5999999999999997E-2</v>
          </cell>
          <cell r="F479" t="str">
            <v>DAT</v>
          </cell>
          <cell r="G479">
            <v>1</v>
          </cell>
          <cell r="H479">
            <v>515</v>
          </cell>
          <cell r="I479">
            <v>2003</v>
          </cell>
          <cell r="J479">
            <v>8</v>
          </cell>
          <cell r="K479">
            <v>7.1999999999999995E-2</v>
          </cell>
          <cell r="L479" t="str">
            <v>NOM</v>
          </cell>
          <cell r="M479" t="str">
            <v>DATATEC-1er. Nivel</v>
          </cell>
          <cell r="N479">
            <v>2003008</v>
          </cell>
        </row>
        <row r="480">
          <cell r="A480">
            <v>37854</v>
          </cell>
          <cell r="B480" t="str">
            <v>SOB</v>
          </cell>
          <cell r="C480">
            <v>39638</v>
          </cell>
          <cell r="D480">
            <v>1</v>
          </cell>
          <cell r="E480">
            <v>7.85E-2</v>
          </cell>
          <cell r="F480" t="str">
            <v>DAT</v>
          </cell>
          <cell r="G480">
            <v>1</v>
          </cell>
          <cell r="H480">
            <v>1783</v>
          </cell>
          <cell r="I480">
            <v>2003</v>
          </cell>
          <cell r="J480">
            <v>8</v>
          </cell>
          <cell r="K480">
            <v>7.85E-2</v>
          </cell>
          <cell r="L480" t="str">
            <v>NOM</v>
          </cell>
          <cell r="M480" t="str">
            <v>DATATEC-1er. Nivel</v>
          </cell>
          <cell r="N480">
            <v>2003008</v>
          </cell>
        </row>
        <row r="481">
          <cell r="A481">
            <v>37854</v>
          </cell>
          <cell r="B481" t="str">
            <v>SOB</v>
          </cell>
          <cell r="C481">
            <v>38941</v>
          </cell>
          <cell r="D481">
            <v>1</v>
          </cell>
          <cell r="E481">
            <v>4.5999999999999999E-2</v>
          </cell>
          <cell r="F481" t="str">
            <v>DAT</v>
          </cell>
          <cell r="G481">
            <v>2</v>
          </cell>
          <cell r="H481">
            <v>1086</v>
          </cell>
          <cell r="I481">
            <v>2003</v>
          </cell>
          <cell r="J481">
            <v>8</v>
          </cell>
          <cell r="K481">
            <v>4.5999999999999999E-2</v>
          </cell>
          <cell r="L481" t="str">
            <v>NOM</v>
          </cell>
          <cell r="M481" t="str">
            <v>DATATEC-2o. Nivel</v>
          </cell>
          <cell r="N481">
            <v>2003008</v>
          </cell>
        </row>
        <row r="482">
          <cell r="A482">
            <v>37855</v>
          </cell>
          <cell r="B482" t="str">
            <v>SOB</v>
          </cell>
          <cell r="C482">
            <v>38514</v>
          </cell>
          <cell r="D482">
            <v>1</v>
          </cell>
          <cell r="E482">
            <v>3.95E-2</v>
          </cell>
          <cell r="F482" t="str">
            <v>CIM</v>
          </cell>
          <cell r="G482">
            <v>2</v>
          </cell>
          <cell r="H482">
            <v>656</v>
          </cell>
          <cell r="I482">
            <v>2003</v>
          </cell>
          <cell r="J482">
            <v>8</v>
          </cell>
          <cell r="K482">
            <v>3.95E-2</v>
          </cell>
          <cell r="L482" t="str">
            <v>NOM</v>
          </cell>
          <cell r="M482" t="str">
            <v>CIMD 2o. Nivel</v>
          </cell>
          <cell r="N482">
            <v>2003008</v>
          </cell>
        </row>
        <row r="483">
          <cell r="A483">
            <v>37855</v>
          </cell>
          <cell r="B483" t="str">
            <v>SOB</v>
          </cell>
          <cell r="C483">
            <v>39638</v>
          </cell>
          <cell r="D483">
            <v>1</v>
          </cell>
          <cell r="E483">
            <v>7.85E-2</v>
          </cell>
          <cell r="F483" t="str">
            <v>DAT</v>
          </cell>
          <cell r="G483">
            <v>1</v>
          </cell>
          <cell r="H483">
            <v>1780</v>
          </cell>
          <cell r="I483">
            <v>2003</v>
          </cell>
          <cell r="J483">
            <v>8</v>
          </cell>
          <cell r="K483">
            <v>7.85E-2</v>
          </cell>
          <cell r="L483" t="str">
            <v>NOM</v>
          </cell>
          <cell r="M483" t="str">
            <v>DATATEC-1er. Nivel</v>
          </cell>
          <cell r="N483">
            <v>2003008</v>
          </cell>
        </row>
        <row r="484">
          <cell r="A484">
            <v>37855</v>
          </cell>
          <cell r="B484" t="str">
            <v>SOB</v>
          </cell>
          <cell r="C484">
            <v>39638</v>
          </cell>
          <cell r="D484">
            <v>2.5</v>
          </cell>
          <cell r="E484">
            <v>7.85E-2</v>
          </cell>
          <cell r="F484" t="str">
            <v>DAT</v>
          </cell>
          <cell r="G484">
            <v>2</v>
          </cell>
          <cell r="H484">
            <v>1780</v>
          </cell>
          <cell r="I484">
            <v>2003</v>
          </cell>
          <cell r="J484">
            <v>8</v>
          </cell>
          <cell r="K484">
            <v>0.19625000000000001</v>
          </cell>
          <cell r="L484" t="str">
            <v>NOM</v>
          </cell>
          <cell r="M484" t="str">
            <v>DATATEC-2o. Nivel</v>
          </cell>
          <cell r="N484">
            <v>2003008</v>
          </cell>
        </row>
        <row r="485">
          <cell r="A485">
            <v>37855</v>
          </cell>
          <cell r="B485" t="str">
            <v>SOB</v>
          </cell>
          <cell r="C485">
            <v>39638</v>
          </cell>
          <cell r="D485">
            <v>3</v>
          </cell>
          <cell r="E485">
            <v>7.85E-2</v>
          </cell>
          <cell r="F485" t="str">
            <v>CIM</v>
          </cell>
          <cell r="G485">
            <v>1</v>
          </cell>
          <cell r="H485">
            <v>1780</v>
          </cell>
          <cell r="I485">
            <v>2003</v>
          </cell>
          <cell r="J485">
            <v>8</v>
          </cell>
          <cell r="K485">
            <v>0.23549999999999999</v>
          </cell>
          <cell r="L485" t="str">
            <v>NOM</v>
          </cell>
          <cell r="M485" t="str">
            <v>CIMD 1er. Nivel</v>
          </cell>
          <cell r="N485">
            <v>2003008</v>
          </cell>
        </row>
        <row r="486">
          <cell r="A486">
            <v>37858</v>
          </cell>
          <cell r="B486" t="str">
            <v>SOB</v>
          </cell>
          <cell r="C486">
            <v>38159</v>
          </cell>
          <cell r="D486">
            <v>1</v>
          </cell>
          <cell r="E486">
            <v>3.4500000000000003E-2</v>
          </cell>
          <cell r="F486" t="str">
            <v>CIM</v>
          </cell>
          <cell r="G486">
            <v>1</v>
          </cell>
          <cell r="H486">
            <v>300</v>
          </cell>
          <cell r="I486">
            <v>2003</v>
          </cell>
          <cell r="J486">
            <v>8</v>
          </cell>
          <cell r="K486">
            <v>3.4500000000000003E-2</v>
          </cell>
          <cell r="L486" t="str">
            <v>NOM</v>
          </cell>
          <cell r="M486" t="str">
            <v>CIMD 1er. Nivel</v>
          </cell>
          <cell r="N486">
            <v>2003008</v>
          </cell>
        </row>
        <row r="487">
          <cell r="A487">
            <v>37858</v>
          </cell>
          <cell r="B487" t="str">
            <v>SOB</v>
          </cell>
          <cell r="C487">
            <v>38268</v>
          </cell>
          <cell r="D487">
            <v>5</v>
          </cell>
          <cell r="E487">
            <v>3.5299999999999998E-2</v>
          </cell>
          <cell r="F487" t="str">
            <v>CIM</v>
          </cell>
          <cell r="G487">
            <v>1</v>
          </cell>
          <cell r="H487">
            <v>409</v>
          </cell>
          <cell r="I487">
            <v>2003</v>
          </cell>
          <cell r="J487">
            <v>8</v>
          </cell>
          <cell r="K487">
            <v>0.17649999999999999</v>
          </cell>
          <cell r="L487" t="str">
            <v>NOM</v>
          </cell>
          <cell r="M487" t="str">
            <v>CIMD 1er. Nivel</v>
          </cell>
          <cell r="N487">
            <v>2003008</v>
          </cell>
        </row>
        <row r="488">
          <cell r="A488">
            <v>37858</v>
          </cell>
          <cell r="B488" t="str">
            <v>SOB</v>
          </cell>
          <cell r="C488">
            <v>38370</v>
          </cell>
          <cell r="D488">
            <v>5</v>
          </cell>
          <cell r="E488">
            <v>3.6499999999999998E-2</v>
          </cell>
          <cell r="F488" t="str">
            <v>CIM</v>
          </cell>
          <cell r="G488">
            <v>1</v>
          </cell>
          <cell r="H488">
            <v>511</v>
          </cell>
          <cell r="I488">
            <v>2003</v>
          </cell>
          <cell r="J488">
            <v>8</v>
          </cell>
          <cell r="K488">
            <v>0.1825</v>
          </cell>
          <cell r="L488" t="str">
            <v>NOM</v>
          </cell>
          <cell r="M488" t="str">
            <v>CIMD 1er. Nivel</v>
          </cell>
          <cell r="N488">
            <v>2003008</v>
          </cell>
        </row>
        <row r="489">
          <cell r="A489">
            <v>37859</v>
          </cell>
          <cell r="B489" t="str">
            <v>SOB</v>
          </cell>
          <cell r="C489">
            <v>38159</v>
          </cell>
          <cell r="D489">
            <v>1</v>
          </cell>
          <cell r="E489">
            <v>3.4799999999999998E-2</v>
          </cell>
          <cell r="F489" t="str">
            <v>DAT</v>
          </cell>
          <cell r="G489">
            <v>1</v>
          </cell>
          <cell r="H489">
            <v>299</v>
          </cell>
          <cell r="I489">
            <v>2003</v>
          </cell>
          <cell r="J489">
            <v>8</v>
          </cell>
          <cell r="K489">
            <v>3.4799999999999998E-2</v>
          </cell>
          <cell r="L489" t="str">
            <v>NOM</v>
          </cell>
          <cell r="M489" t="str">
            <v>DATATEC-1er. Nivel</v>
          </cell>
          <cell r="N489">
            <v>2003008</v>
          </cell>
        </row>
        <row r="490">
          <cell r="A490">
            <v>37859</v>
          </cell>
          <cell r="B490" t="str">
            <v>SOB</v>
          </cell>
          <cell r="C490">
            <v>38370</v>
          </cell>
          <cell r="D490">
            <v>1</v>
          </cell>
          <cell r="E490">
            <v>3.6499999999999998E-2</v>
          </cell>
          <cell r="F490" t="str">
            <v>DAT</v>
          </cell>
          <cell r="G490">
            <v>1</v>
          </cell>
          <cell r="H490">
            <v>510</v>
          </cell>
          <cell r="I490">
            <v>2003</v>
          </cell>
          <cell r="J490">
            <v>8</v>
          </cell>
          <cell r="K490">
            <v>3.6499999999999998E-2</v>
          </cell>
          <cell r="L490" t="str">
            <v>NOM</v>
          </cell>
          <cell r="M490" t="str">
            <v>DATATEC-1er. Nivel</v>
          </cell>
          <cell r="N490">
            <v>2003008</v>
          </cell>
        </row>
        <row r="491">
          <cell r="A491">
            <v>37859</v>
          </cell>
          <cell r="B491" t="str">
            <v>SOB</v>
          </cell>
          <cell r="C491">
            <v>38159</v>
          </cell>
          <cell r="D491">
            <v>2</v>
          </cell>
          <cell r="E491">
            <v>3.49E-2</v>
          </cell>
          <cell r="F491" t="str">
            <v>DAT</v>
          </cell>
          <cell r="G491">
            <v>2</v>
          </cell>
          <cell r="H491">
            <v>299</v>
          </cell>
          <cell r="I491">
            <v>2003</v>
          </cell>
          <cell r="J491">
            <v>8</v>
          </cell>
          <cell r="K491">
            <v>6.9800000000000001E-2</v>
          </cell>
          <cell r="L491" t="str">
            <v>NOM</v>
          </cell>
          <cell r="M491" t="str">
            <v>DATATEC-2o. Nivel</v>
          </cell>
          <cell r="N491">
            <v>2003008</v>
          </cell>
        </row>
        <row r="492">
          <cell r="A492">
            <v>37859</v>
          </cell>
          <cell r="B492" t="str">
            <v>SOB</v>
          </cell>
          <cell r="C492">
            <v>38514</v>
          </cell>
          <cell r="D492">
            <v>1</v>
          </cell>
          <cell r="E492">
            <v>3.9899999999999998E-2</v>
          </cell>
          <cell r="F492" t="str">
            <v>DAT</v>
          </cell>
          <cell r="G492">
            <v>2</v>
          </cell>
          <cell r="H492">
            <v>654</v>
          </cell>
          <cell r="I492">
            <v>2003</v>
          </cell>
          <cell r="J492">
            <v>8</v>
          </cell>
          <cell r="K492">
            <v>3.9899999999999998E-2</v>
          </cell>
          <cell r="L492" t="str">
            <v>NOM</v>
          </cell>
          <cell r="M492" t="str">
            <v>DATATEC-2o. Nivel</v>
          </cell>
          <cell r="N492">
            <v>2003008</v>
          </cell>
        </row>
        <row r="493">
          <cell r="A493">
            <v>37859</v>
          </cell>
          <cell r="B493" t="str">
            <v>SOB</v>
          </cell>
          <cell r="C493">
            <v>38941</v>
          </cell>
          <cell r="D493">
            <v>5.7</v>
          </cell>
          <cell r="E493">
            <v>4.65E-2</v>
          </cell>
          <cell r="F493" t="str">
            <v>DAT</v>
          </cell>
          <cell r="G493">
            <v>2</v>
          </cell>
          <cell r="H493">
            <v>1081</v>
          </cell>
          <cell r="I493">
            <v>2003</v>
          </cell>
          <cell r="J493">
            <v>8</v>
          </cell>
          <cell r="K493">
            <v>0.26505000000000001</v>
          </cell>
          <cell r="L493" t="str">
            <v>NOM</v>
          </cell>
          <cell r="M493" t="str">
            <v>DATATEC-2o. Nivel</v>
          </cell>
          <cell r="N493">
            <v>2003008</v>
          </cell>
        </row>
        <row r="494">
          <cell r="A494">
            <v>37859</v>
          </cell>
          <cell r="B494" t="str">
            <v>SOB</v>
          </cell>
          <cell r="C494">
            <v>39638</v>
          </cell>
          <cell r="D494">
            <v>1.5</v>
          </cell>
          <cell r="E494">
            <v>7.8E-2</v>
          </cell>
          <cell r="F494" t="str">
            <v>DAT</v>
          </cell>
          <cell r="G494">
            <v>2</v>
          </cell>
          <cell r="H494">
            <v>1778</v>
          </cell>
          <cell r="I494">
            <v>2003</v>
          </cell>
          <cell r="J494">
            <v>8</v>
          </cell>
          <cell r="K494">
            <v>0.11699999999999999</v>
          </cell>
          <cell r="L494" t="str">
            <v>NOM</v>
          </cell>
          <cell r="M494" t="str">
            <v>DATATEC-2o. Nivel</v>
          </cell>
          <cell r="N494">
            <v>2003008</v>
          </cell>
        </row>
        <row r="495">
          <cell r="A495">
            <v>37859</v>
          </cell>
          <cell r="B495" t="str">
            <v>SOB</v>
          </cell>
          <cell r="C495">
            <v>38159</v>
          </cell>
          <cell r="D495">
            <v>1</v>
          </cell>
          <cell r="E495">
            <v>3.4799999999999998E-2</v>
          </cell>
          <cell r="F495" t="str">
            <v>CIM</v>
          </cell>
          <cell r="G495">
            <v>1</v>
          </cell>
          <cell r="H495">
            <v>299</v>
          </cell>
          <cell r="I495">
            <v>2003</v>
          </cell>
          <cell r="J495">
            <v>8</v>
          </cell>
          <cell r="K495">
            <v>3.4799999999999998E-2</v>
          </cell>
          <cell r="L495" t="str">
            <v>NOM</v>
          </cell>
          <cell r="M495" t="str">
            <v>CIMD 1er. Nivel</v>
          </cell>
          <cell r="N495">
            <v>2003008</v>
          </cell>
        </row>
        <row r="496">
          <cell r="A496">
            <v>37859</v>
          </cell>
          <cell r="B496" t="str">
            <v>SOB</v>
          </cell>
          <cell r="C496">
            <v>39638</v>
          </cell>
          <cell r="D496">
            <v>2</v>
          </cell>
          <cell r="E496">
            <v>7.8E-2</v>
          </cell>
          <cell r="F496" t="str">
            <v>CIM</v>
          </cell>
          <cell r="G496">
            <v>1</v>
          </cell>
          <cell r="H496">
            <v>1778</v>
          </cell>
          <cell r="I496">
            <v>2003</v>
          </cell>
          <cell r="J496">
            <v>8</v>
          </cell>
          <cell r="K496">
            <v>0.156</v>
          </cell>
          <cell r="L496" t="str">
            <v>NOM</v>
          </cell>
          <cell r="M496" t="str">
            <v>CIMD 1er. Nivel</v>
          </cell>
          <cell r="N496">
            <v>2003008</v>
          </cell>
        </row>
        <row r="497">
          <cell r="A497">
            <v>37859</v>
          </cell>
          <cell r="B497" t="str">
            <v>SOB</v>
          </cell>
          <cell r="C497">
            <v>38159</v>
          </cell>
          <cell r="D497">
            <v>1</v>
          </cell>
          <cell r="E497">
            <v>3.4799999999999998E-2</v>
          </cell>
          <cell r="F497" t="str">
            <v>CIM</v>
          </cell>
          <cell r="G497">
            <v>2</v>
          </cell>
          <cell r="H497">
            <v>299</v>
          </cell>
          <cell r="I497">
            <v>2003</v>
          </cell>
          <cell r="J497">
            <v>8</v>
          </cell>
          <cell r="K497">
            <v>3.4799999999999998E-2</v>
          </cell>
          <cell r="L497" t="str">
            <v>NOM</v>
          </cell>
          <cell r="M497" t="str">
            <v>CIMD 2o. Nivel</v>
          </cell>
          <cell r="N497">
            <v>2003008</v>
          </cell>
        </row>
        <row r="498">
          <cell r="A498">
            <v>37860</v>
          </cell>
          <cell r="B498" t="str">
            <v>SOB</v>
          </cell>
          <cell r="C498">
            <v>38159</v>
          </cell>
          <cell r="D498">
            <v>2</v>
          </cell>
          <cell r="E498">
            <v>3.4500000000000003E-2</v>
          </cell>
          <cell r="F498" t="str">
            <v>DAT</v>
          </cell>
          <cell r="G498">
            <v>1</v>
          </cell>
          <cell r="H498">
            <v>298</v>
          </cell>
          <cell r="I498">
            <v>2003</v>
          </cell>
          <cell r="J498">
            <v>8</v>
          </cell>
          <cell r="K498">
            <v>6.9000000000000006E-2</v>
          </cell>
          <cell r="L498" t="str">
            <v>NOM</v>
          </cell>
          <cell r="M498" t="str">
            <v>DATATEC-1er. Nivel</v>
          </cell>
          <cell r="N498">
            <v>2003008</v>
          </cell>
        </row>
        <row r="499">
          <cell r="A499">
            <v>37860</v>
          </cell>
          <cell r="B499" t="str">
            <v>SOB</v>
          </cell>
          <cell r="C499">
            <v>38268</v>
          </cell>
          <cell r="D499">
            <v>5</v>
          </cell>
          <cell r="E499">
            <v>3.5400000000000001E-2</v>
          </cell>
          <cell r="F499" t="str">
            <v>DAT</v>
          </cell>
          <cell r="G499">
            <v>1</v>
          </cell>
          <cell r="H499">
            <v>407</v>
          </cell>
          <cell r="I499">
            <v>2003</v>
          </cell>
          <cell r="J499">
            <v>8</v>
          </cell>
          <cell r="K499">
            <v>0.17699999999999999</v>
          </cell>
          <cell r="L499" t="str">
            <v>NOM</v>
          </cell>
          <cell r="M499" t="str">
            <v>DATATEC-1er. Nivel</v>
          </cell>
          <cell r="N499">
            <v>2003008</v>
          </cell>
        </row>
        <row r="500">
          <cell r="A500">
            <v>37860</v>
          </cell>
          <cell r="B500" t="str">
            <v>SOB</v>
          </cell>
          <cell r="C500">
            <v>38370</v>
          </cell>
          <cell r="D500">
            <v>7</v>
          </cell>
          <cell r="E500">
            <v>3.6657000000000002E-2</v>
          </cell>
          <cell r="F500" t="str">
            <v>DAT</v>
          </cell>
          <cell r="G500">
            <v>1</v>
          </cell>
          <cell r="H500">
            <v>509</v>
          </cell>
          <cell r="I500">
            <v>2003</v>
          </cell>
          <cell r="J500">
            <v>8</v>
          </cell>
          <cell r="K500">
            <v>0.25659900000000002</v>
          </cell>
          <cell r="L500" t="str">
            <v>NOM</v>
          </cell>
          <cell r="M500" t="str">
            <v>DATATEC-1er. Nivel</v>
          </cell>
          <cell r="N500">
            <v>2003008</v>
          </cell>
        </row>
        <row r="501">
          <cell r="A501">
            <v>37860</v>
          </cell>
          <cell r="B501" t="str">
            <v>SOB</v>
          </cell>
          <cell r="C501">
            <v>38514</v>
          </cell>
          <cell r="D501">
            <v>1</v>
          </cell>
          <cell r="E501">
            <v>3.95E-2</v>
          </cell>
          <cell r="F501" t="str">
            <v>DAT</v>
          </cell>
          <cell r="G501">
            <v>1</v>
          </cell>
          <cell r="H501">
            <v>653</v>
          </cell>
          <cell r="I501">
            <v>2003</v>
          </cell>
          <cell r="J501">
            <v>8</v>
          </cell>
          <cell r="K501">
            <v>3.95E-2</v>
          </cell>
          <cell r="L501" t="str">
            <v>NOM</v>
          </cell>
          <cell r="M501" t="str">
            <v>DATATEC-1er. Nivel</v>
          </cell>
          <cell r="N501">
            <v>2003008</v>
          </cell>
        </row>
        <row r="502">
          <cell r="A502">
            <v>37860</v>
          </cell>
          <cell r="B502" t="str">
            <v>SOB</v>
          </cell>
          <cell r="C502">
            <v>38004</v>
          </cell>
          <cell r="D502">
            <v>2</v>
          </cell>
          <cell r="E502">
            <v>3.15E-2</v>
          </cell>
          <cell r="F502" t="str">
            <v>DAT</v>
          </cell>
          <cell r="G502">
            <v>2</v>
          </cell>
          <cell r="H502">
            <v>143</v>
          </cell>
          <cell r="I502">
            <v>2003</v>
          </cell>
          <cell r="J502">
            <v>8</v>
          </cell>
          <cell r="K502">
            <v>6.3E-2</v>
          </cell>
          <cell r="L502" t="str">
            <v>NOM</v>
          </cell>
          <cell r="M502" t="str">
            <v>DATATEC-2o. Nivel</v>
          </cell>
          <cell r="N502">
            <v>2003008</v>
          </cell>
        </row>
        <row r="503">
          <cell r="A503">
            <v>37860</v>
          </cell>
          <cell r="B503" t="str">
            <v>SOB</v>
          </cell>
          <cell r="C503">
            <v>38159</v>
          </cell>
          <cell r="D503">
            <v>1</v>
          </cell>
          <cell r="E503">
            <v>3.4500000000000003E-2</v>
          </cell>
          <cell r="F503" t="str">
            <v>DAT</v>
          </cell>
          <cell r="G503">
            <v>2</v>
          </cell>
          <cell r="H503">
            <v>298</v>
          </cell>
          <cell r="I503">
            <v>2003</v>
          </cell>
          <cell r="J503">
            <v>8</v>
          </cell>
          <cell r="K503">
            <v>3.4500000000000003E-2</v>
          </cell>
          <cell r="L503" t="str">
            <v>NOM</v>
          </cell>
          <cell r="M503" t="str">
            <v>DATATEC-2o. Nivel</v>
          </cell>
          <cell r="N503">
            <v>2003008</v>
          </cell>
        </row>
        <row r="504">
          <cell r="A504">
            <v>37860</v>
          </cell>
          <cell r="B504" t="str">
            <v>SOB</v>
          </cell>
          <cell r="C504">
            <v>38370</v>
          </cell>
          <cell r="D504">
            <v>3</v>
          </cell>
          <cell r="E504">
            <v>3.6700000000000003E-2</v>
          </cell>
          <cell r="F504" t="str">
            <v>DAT</v>
          </cell>
          <cell r="G504">
            <v>2</v>
          </cell>
          <cell r="H504">
            <v>509</v>
          </cell>
          <cell r="I504">
            <v>2003</v>
          </cell>
          <cell r="J504">
            <v>8</v>
          </cell>
          <cell r="K504">
            <v>0.1101</v>
          </cell>
          <cell r="L504" t="str">
            <v>NOM</v>
          </cell>
          <cell r="M504" t="str">
            <v>DATATEC-2o. Nivel</v>
          </cell>
          <cell r="N504">
            <v>2003008</v>
          </cell>
        </row>
        <row r="505">
          <cell r="A505">
            <v>37860</v>
          </cell>
          <cell r="B505" t="str">
            <v>SOB</v>
          </cell>
          <cell r="C505">
            <v>38514</v>
          </cell>
          <cell r="D505">
            <v>3</v>
          </cell>
          <cell r="E505">
            <v>3.9899999999999998E-2</v>
          </cell>
          <cell r="F505" t="str">
            <v>DAT</v>
          </cell>
          <cell r="G505">
            <v>2</v>
          </cell>
          <cell r="H505">
            <v>653</v>
          </cell>
          <cell r="I505">
            <v>2003</v>
          </cell>
          <cell r="J505">
            <v>8</v>
          </cell>
          <cell r="K505">
            <v>0.1197</v>
          </cell>
          <cell r="L505" t="str">
            <v>NOM</v>
          </cell>
          <cell r="M505" t="str">
            <v>DATATEC-2o. Nivel</v>
          </cell>
          <cell r="N505">
            <v>2003008</v>
          </cell>
        </row>
        <row r="506">
          <cell r="A506">
            <v>37860</v>
          </cell>
          <cell r="B506" t="str">
            <v>SOB</v>
          </cell>
          <cell r="C506">
            <v>38941</v>
          </cell>
          <cell r="D506">
            <v>2</v>
          </cell>
          <cell r="E506">
            <v>4.65E-2</v>
          </cell>
          <cell r="F506" t="str">
            <v>DAT</v>
          </cell>
          <cell r="G506">
            <v>2</v>
          </cell>
          <cell r="H506">
            <v>1080</v>
          </cell>
          <cell r="I506">
            <v>2003</v>
          </cell>
          <cell r="J506">
            <v>8</v>
          </cell>
          <cell r="K506">
            <v>9.2999999999999999E-2</v>
          </cell>
          <cell r="L506" t="str">
            <v>NOM</v>
          </cell>
          <cell r="M506" t="str">
            <v>DATATEC-2o. Nivel</v>
          </cell>
          <cell r="N506">
            <v>2003008</v>
          </cell>
        </row>
        <row r="507">
          <cell r="A507">
            <v>37860</v>
          </cell>
          <cell r="B507" t="str">
            <v>SOB</v>
          </cell>
          <cell r="C507">
            <v>38268</v>
          </cell>
          <cell r="D507">
            <v>1</v>
          </cell>
          <cell r="E507">
            <v>3.5400000000000001E-2</v>
          </cell>
          <cell r="F507" t="str">
            <v>CIM</v>
          </cell>
          <cell r="G507">
            <v>2</v>
          </cell>
          <cell r="H507">
            <v>407</v>
          </cell>
          <cell r="I507">
            <v>2003</v>
          </cell>
          <cell r="J507">
            <v>8</v>
          </cell>
          <cell r="K507">
            <v>3.5400000000000001E-2</v>
          </cell>
          <cell r="L507" t="str">
            <v>NOM</v>
          </cell>
          <cell r="M507" t="str">
            <v>CIMD 2o. Nivel</v>
          </cell>
          <cell r="N507">
            <v>2003008</v>
          </cell>
        </row>
        <row r="508">
          <cell r="A508">
            <v>37860</v>
          </cell>
          <cell r="B508" t="str">
            <v>SOB</v>
          </cell>
          <cell r="C508">
            <v>38941</v>
          </cell>
          <cell r="D508">
            <v>1</v>
          </cell>
          <cell r="E508">
            <v>4.65E-2</v>
          </cell>
          <cell r="F508" t="str">
            <v>CIM</v>
          </cell>
          <cell r="G508">
            <v>2</v>
          </cell>
          <cell r="H508">
            <v>1080</v>
          </cell>
          <cell r="I508">
            <v>2003</v>
          </cell>
          <cell r="J508">
            <v>8</v>
          </cell>
          <cell r="K508">
            <v>4.65E-2</v>
          </cell>
          <cell r="L508" t="str">
            <v>NOM</v>
          </cell>
          <cell r="M508" t="str">
            <v>CIMD 2o. Nivel</v>
          </cell>
          <cell r="N508">
            <v>2003008</v>
          </cell>
        </row>
        <row r="509">
          <cell r="A509">
            <v>37861</v>
          </cell>
          <cell r="B509" t="str">
            <v>SOB</v>
          </cell>
          <cell r="C509">
            <v>37889</v>
          </cell>
          <cell r="D509">
            <v>1</v>
          </cell>
          <cell r="E509">
            <v>2.9000000000000001E-2</v>
          </cell>
          <cell r="F509" t="str">
            <v>DAT</v>
          </cell>
          <cell r="G509">
            <v>1</v>
          </cell>
          <cell r="H509">
            <v>27</v>
          </cell>
          <cell r="I509">
            <v>2003</v>
          </cell>
          <cell r="J509">
            <v>8</v>
          </cell>
          <cell r="K509">
            <v>2.9000000000000001E-2</v>
          </cell>
          <cell r="L509" t="str">
            <v>NOM</v>
          </cell>
          <cell r="M509" t="str">
            <v>DATATEC-1er. Nivel</v>
          </cell>
          <cell r="N509">
            <v>2003008</v>
          </cell>
        </row>
        <row r="510">
          <cell r="A510">
            <v>37861</v>
          </cell>
          <cell r="B510" t="str">
            <v>SOB</v>
          </cell>
          <cell r="C510">
            <v>38159</v>
          </cell>
          <cell r="D510">
            <v>2</v>
          </cell>
          <cell r="E510">
            <v>3.4500000000000003E-2</v>
          </cell>
          <cell r="F510" t="str">
            <v>DAT</v>
          </cell>
          <cell r="G510">
            <v>1</v>
          </cell>
          <cell r="H510">
            <v>297</v>
          </cell>
          <cell r="I510">
            <v>2003</v>
          </cell>
          <cell r="J510">
            <v>8</v>
          </cell>
          <cell r="K510">
            <v>6.9000000000000006E-2</v>
          </cell>
          <cell r="L510" t="str">
            <v>NOM</v>
          </cell>
          <cell r="M510" t="str">
            <v>DATATEC-1er. Nivel</v>
          </cell>
          <cell r="N510">
            <v>2003008</v>
          </cell>
        </row>
        <row r="511">
          <cell r="A511">
            <v>37861</v>
          </cell>
          <cell r="B511" t="str">
            <v>SOB</v>
          </cell>
          <cell r="C511">
            <v>38514</v>
          </cell>
          <cell r="D511">
            <v>3</v>
          </cell>
          <cell r="E511">
            <v>3.95E-2</v>
          </cell>
          <cell r="F511" t="str">
            <v>DAT</v>
          </cell>
          <cell r="G511">
            <v>1</v>
          </cell>
          <cell r="H511">
            <v>652</v>
          </cell>
          <cell r="I511">
            <v>2003</v>
          </cell>
          <cell r="J511">
            <v>8</v>
          </cell>
          <cell r="K511">
            <v>0.11849999999999999</v>
          </cell>
          <cell r="L511" t="str">
            <v>NOM</v>
          </cell>
          <cell r="M511" t="str">
            <v>DATATEC-1er. Nivel</v>
          </cell>
          <cell r="N511">
            <v>2003008</v>
          </cell>
        </row>
        <row r="512">
          <cell r="A512">
            <v>37861</v>
          </cell>
          <cell r="B512" t="str">
            <v>SOB</v>
          </cell>
          <cell r="C512">
            <v>38941</v>
          </cell>
          <cell r="D512">
            <v>2</v>
          </cell>
          <cell r="E512">
            <v>4.6149999999999997E-2</v>
          </cell>
          <cell r="F512" t="str">
            <v>DAT</v>
          </cell>
          <cell r="G512">
            <v>1</v>
          </cell>
          <cell r="H512">
            <v>1079</v>
          </cell>
          <cell r="I512">
            <v>2003</v>
          </cell>
          <cell r="J512">
            <v>8</v>
          </cell>
          <cell r="K512">
            <v>9.2299999999999993E-2</v>
          </cell>
          <cell r="L512" t="str">
            <v>NOM</v>
          </cell>
          <cell r="M512" t="str">
            <v>DATATEC-1er. Nivel</v>
          </cell>
          <cell r="N512">
            <v>2003008</v>
          </cell>
        </row>
        <row r="513">
          <cell r="A513">
            <v>37861</v>
          </cell>
          <cell r="B513" t="str">
            <v>SOB</v>
          </cell>
          <cell r="C513">
            <v>39638</v>
          </cell>
          <cell r="D513">
            <v>2</v>
          </cell>
          <cell r="E513">
            <v>7.6749999999999999E-2</v>
          </cell>
          <cell r="F513" t="str">
            <v>DAT</v>
          </cell>
          <cell r="G513">
            <v>1</v>
          </cell>
          <cell r="H513">
            <v>1776</v>
          </cell>
          <cell r="I513">
            <v>2003</v>
          </cell>
          <cell r="J513">
            <v>8</v>
          </cell>
          <cell r="K513">
            <v>0.1535</v>
          </cell>
          <cell r="L513" t="str">
            <v>NOM</v>
          </cell>
          <cell r="M513" t="str">
            <v>DATATEC-1er. Nivel</v>
          </cell>
          <cell r="N513">
            <v>2003008</v>
          </cell>
        </row>
        <row r="514">
          <cell r="A514">
            <v>37861</v>
          </cell>
          <cell r="B514" t="str">
            <v>SOB</v>
          </cell>
          <cell r="C514">
            <v>38159</v>
          </cell>
          <cell r="D514">
            <v>5.5</v>
          </cell>
          <cell r="E514">
            <v>3.4426999999999999E-2</v>
          </cell>
          <cell r="F514" t="str">
            <v>DAT</v>
          </cell>
          <cell r="G514">
            <v>2</v>
          </cell>
          <cell r="H514">
            <v>297</v>
          </cell>
          <cell r="I514">
            <v>2003</v>
          </cell>
          <cell r="J514">
            <v>8</v>
          </cell>
          <cell r="K514">
            <v>0.1893485</v>
          </cell>
          <cell r="L514" t="str">
            <v>NOM</v>
          </cell>
          <cell r="M514" t="str">
            <v>DATATEC-2o. Nivel</v>
          </cell>
          <cell r="N514">
            <v>2003008</v>
          </cell>
        </row>
        <row r="515">
          <cell r="A515">
            <v>37861</v>
          </cell>
          <cell r="B515" t="str">
            <v>SOB</v>
          </cell>
          <cell r="C515">
            <v>38941</v>
          </cell>
          <cell r="D515">
            <v>2.5</v>
          </cell>
          <cell r="E515">
            <v>4.6280000000000002E-2</v>
          </cell>
          <cell r="F515" t="str">
            <v>DAT</v>
          </cell>
          <cell r="G515">
            <v>2</v>
          </cell>
          <cell r="H515">
            <v>1079</v>
          </cell>
          <cell r="I515">
            <v>2003</v>
          </cell>
          <cell r="J515">
            <v>8</v>
          </cell>
          <cell r="K515">
            <v>0.1157</v>
          </cell>
          <cell r="L515" t="str">
            <v>NOM</v>
          </cell>
          <cell r="M515" t="str">
            <v>DATATEC-2o. Nivel</v>
          </cell>
          <cell r="N515">
            <v>2003008</v>
          </cell>
        </row>
        <row r="516">
          <cell r="A516">
            <v>37861</v>
          </cell>
          <cell r="B516" t="str">
            <v>SOB</v>
          </cell>
          <cell r="C516">
            <v>39638</v>
          </cell>
          <cell r="D516">
            <v>1.5</v>
          </cell>
          <cell r="E516">
            <v>7.7732999999999997E-2</v>
          </cell>
          <cell r="F516" t="str">
            <v>DAT</v>
          </cell>
          <cell r="G516">
            <v>2</v>
          </cell>
          <cell r="H516">
            <v>1776</v>
          </cell>
          <cell r="I516">
            <v>2003</v>
          </cell>
          <cell r="J516">
            <v>8</v>
          </cell>
          <cell r="K516">
            <v>0.11659949999999999</v>
          </cell>
          <cell r="L516" t="str">
            <v>NOM</v>
          </cell>
          <cell r="M516" t="str">
            <v>DATATEC-2o. Nivel</v>
          </cell>
          <cell r="N516">
            <v>2003008</v>
          </cell>
        </row>
        <row r="517">
          <cell r="A517">
            <v>37861</v>
          </cell>
          <cell r="B517" t="str">
            <v>SOB</v>
          </cell>
          <cell r="C517">
            <v>38159</v>
          </cell>
          <cell r="D517">
            <v>3.5</v>
          </cell>
          <cell r="E517">
            <v>3.4500000000000003E-2</v>
          </cell>
          <cell r="F517" t="str">
            <v>CIM</v>
          </cell>
          <cell r="G517">
            <v>2</v>
          </cell>
          <cell r="H517">
            <v>297</v>
          </cell>
          <cell r="I517">
            <v>2003</v>
          </cell>
          <cell r="J517">
            <v>8</v>
          </cell>
          <cell r="K517">
            <v>0.12075000000000001</v>
          </cell>
          <cell r="L517" t="str">
            <v>NOM</v>
          </cell>
          <cell r="M517" t="str">
            <v>CIMD 2o. Nivel</v>
          </cell>
          <cell r="N517">
            <v>2003008</v>
          </cell>
        </row>
        <row r="518">
          <cell r="A518">
            <v>37861</v>
          </cell>
          <cell r="B518" t="str">
            <v>SOB</v>
          </cell>
          <cell r="C518">
            <v>38370</v>
          </cell>
          <cell r="D518">
            <v>2</v>
          </cell>
          <cell r="E518">
            <v>3.6700000000000003E-2</v>
          </cell>
          <cell r="F518" t="str">
            <v>CIM</v>
          </cell>
          <cell r="G518">
            <v>2</v>
          </cell>
          <cell r="H518">
            <v>508</v>
          </cell>
          <cell r="I518">
            <v>2003</v>
          </cell>
          <cell r="J518">
            <v>8</v>
          </cell>
          <cell r="K518">
            <v>7.3400000000000007E-2</v>
          </cell>
          <cell r="L518" t="str">
            <v>NOM</v>
          </cell>
          <cell r="M518" t="str">
            <v>CIMD 2o. Nivel</v>
          </cell>
          <cell r="N518">
            <v>2003008</v>
          </cell>
        </row>
        <row r="519">
          <cell r="A519">
            <v>37861</v>
          </cell>
          <cell r="B519" t="str">
            <v>SOB</v>
          </cell>
          <cell r="C519">
            <v>38514</v>
          </cell>
          <cell r="D519">
            <v>3</v>
          </cell>
          <cell r="E519">
            <v>3.95E-2</v>
          </cell>
          <cell r="F519" t="str">
            <v>CIM</v>
          </cell>
          <cell r="G519">
            <v>2</v>
          </cell>
          <cell r="H519">
            <v>652</v>
          </cell>
          <cell r="I519">
            <v>2003</v>
          </cell>
          <cell r="J519">
            <v>8</v>
          </cell>
          <cell r="K519">
            <v>0.11849999999999999</v>
          </cell>
          <cell r="L519" t="str">
            <v>NOM</v>
          </cell>
          <cell r="M519" t="str">
            <v>CIMD 2o. Nivel</v>
          </cell>
          <cell r="N519">
            <v>2003008</v>
          </cell>
        </row>
        <row r="520">
          <cell r="A520">
            <v>37861</v>
          </cell>
          <cell r="B520" t="str">
            <v>SOB</v>
          </cell>
          <cell r="C520">
            <v>38941</v>
          </cell>
          <cell r="D520">
            <v>1</v>
          </cell>
          <cell r="E520">
            <v>4.65E-2</v>
          </cell>
          <cell r="F520" t="str">
            <v>CIM</v>
          </cell>
          <cell r="G520">
            <v>2</v>
          </cell>
          <cell r="H520">
            <v>1079</v>
          </cell>
          <cell r="I520">
            <v>2003</v>
          </cell>
          <cell r="J520">
            <v>8</v>
          </cell>
          <cell r="K520">
            <v>4.65E-2</v>
          </cell>
          <cell r="L520" t="str">
            <v>NOM</v>
          </cell>
          <cell r="M520" t="str">
            <v>CIMD 2o. Nivel</v>
          </cell>
          <cell r="N520">
            <v>2003008</v>
          </cell>
        </row>
        <row r="521">
          <cell r="A521">
            <v>37862</v>
          </cell>
          <cell r="B521" t="str">
            <v>SOB</v>
          </cell>
          <cell r="C521">
            <v>38159</v>
          </cell>
          <cell r="D521">
            <v>3</v>
          </cell>
          <cell r="E521">
            <v>3.4000000000000002E-2</v>
          </cell>
          <cell r="F521" t="str">
            <v>DAT</v>
          </cell>
          <cell r="G521">
            <v>2</v>
          </cell>
          <cell r="H521">
            <v>294</v>
          </cell>
          <cell r="I521">
            <v>2003</v>
          </cell>
          <cell r="J521">
            <v>8</v>
          </cell>
          <cell r="K521">
            <v>0.10200000000000001</v>
          </cell>
          <cell r="L521" t="str">
            <v>NOM</v>
          </cell>
          <cell r="M521" t="str">
            <v>DATATEC-2do. Nivel</v>
          </cell>
          <cell r="N521">
            <v>2003008</v>
          </cell>
        </row>
        <row r="522">
          <cell r="A522">
            <v>37862</v>
          </cell>
          <cell r="B522" t="str">
            <v>SOB</v>
          </cell>
          <cell r="C522">
            <v>38941</v>
          </cell>
          <cell r="D522">
            <v>1.5</v>
          </cell>
          <cell r="E522">
            <v>4.6199999999999998E-2</v>
          </cell>
          <cell r="F522" t="str">
            <v>DAT</v>
          </cell>
          <cell r="G522">
            <v>2</v>
          </cell>
          <cell r="H522">
            <v>1076</v>
          </cell>
          <cell r="I522">
            <v>2003</v>
          </cell>
          <cell r="J522">
            <v>8</v>
          </cell>
          <cell r="K522">
            <v>6.93E-2</v>
          </cell>
          <cell r="L522" t="str">
            <v>NOM</v>
          </cell>
          <cell r="M522" t="str">
            <v>DATATEC-2do. Nivel</v>
          </cell>
          <cell r="N522">
            <v>2003008</v>
          </cell>
        </row>
        <row r="523">
          <cell r="A523">
            <v>37862</v>
          </cell>
          <cell r="B523" t="str">
            <v>SOB</v>
          </cell>
          <cell r="C523">
            <v>39638</v>
          </cell>
          <cell r="D523">
            <v>0.5</v>
          </cell>
          <cell r="E523">
            <v>7.6999999999999999E-2</v>
          </cell>
          <cell r="F523" t="str">
            <v>DAT</v>
          </cell>
          <cell r="G523">
            <v>2</v>
          </cell>
          <cell r="H523">
            <v>1773</v>
          </cell>
          <cell r="I523">
            <v>2003</v>
          </cell>
          <cell r="J523">
            <v>8</v>
          </cell>
          <cell r="K523">
            <v>3.85E-2</v>
          </cell>
          <cell r="L523" t="str">
            <v>NOM</v>
          </cell>
          <cell r="M523" t="str">
            <v>DATATEC-2o. Nivel</v>
          </cell>
          <cell r="N523">
            <v>2003008</v>
          </cell>
        </row>
        <row r="524">
          <cell r="A524">
            <v>37865</v>
          </cell>
          <cell r="B524" t="str">
            <v>SOB</v>
          </cell>
          <cell r="C524">
            <v>38159</v>
          </cell>
          <cell r="D524">
            <v>1</v>
          </cell>
          <cell r="E524">
            <v>3.4000000000000002E-2</v>
          </cell>
          <cell r="F524" t="str">
            <v>DAT</v>
          </cell>
          <cell r="G524">
            <v>1</v>
          </cell>
          <cell r="H524">
            <v>293</v>
          </cell>
          <cell r="I524">
            <v>2003</v>
          </cell>
          <cell r="J524">
            <v>9</v>
          </cell>
          <cell r="K524">
            <v>3.4000000000000002E-2</v>
          </cell>
          <cell r="L524" t="str">
            <v>NOM</v>
          </cell>
          <cell r="M524" t="str">
            <v>DATATEC-1er. Nivel</v>
          </cell>
          <cell r="N524">
            <v>2003009</v>
          </cell>
        </row>
        <row r="525">
          <cell r="A525">
            <v>37865</v>
          </cell>
          <cell r="B525" t="str">
            <v>SOB</v>
          </cell>
          <cell r="C525">
            <v>38159</v>
          </cell>
          <cell r="D525">
            <v>6</v>
          </cell>
          <cell r="E525">
            <v>3.4000000000000002E-2</v>
          </cell>
          <cell r="F525" t="str">
            <v>DAT</v>
          </cell>
          <cell r="G525">
            <v>2</v>
          </cell>
          <cell r="H525">
            <v>293</v>
          </cell>
          <cell r="I525">
            <v>2003</v>
          </cell>
          <cell r="J525">
            <v>9</v>
          </cell>
          <cell r="K525">
            <v>0.20400000000000001</v>
          </cell>
          <cell r="L525" t="str">
            <v>NOM</v>
          </cell>
          <cell r="M525" t="str">
            <v>DATATEC-2do. Nivel</v>
          </cell>
          <cell r="N525">
            <v>2003009</v>
          </cell>
        </row>
        <row r="526">
          <cell r="A526">
            <v>37865</v>
          </cell>
          <cell r="B526" t="str">
            <v>SOB</v>
          </cell>
          <cell r="C526">
            <v>39638</v>
          </cell>
          <cell r="D526">
            <v>1</v>
          </cell>
          <cell r="E526">
            <v>7.6499999999999999E-2</v>
          </cell>
          <cell r="F526" t="str">
            <v>DAT</v>
          </cell>
          <cell r="G526">
            <v>2</v>
          </cell>
          <cell r="H526">
            <v>1772</v>
          </cell>
          <cell r="I526">
            <v>2003</v>
          </cell>
          <cell r="J526">
            <v>9</v>
          </cell>
          <cell r="K526">
            <v>7.6499999999999999E-2</v>
          </cell>
          <cell r="L526" t="str">
            <v>NOM</v>
          </cell>
          <cell r="M526" t="str">
            <v>DATATEC-2do. Nivel</v>
          </cell>
          <cell r="N526">
            <v>2003009</v>
          </cell>
        </row>
        <row r="527">
          <cell r="A527">
            <v>37865</v>
          </cell>
          <cell r="B527" t="str">
            <v>SOB</v>
          </cell>
          <cell r="C527">
            <v>38268</v>
          </cell>
          <cell r="D527">
            <v>6</v>
          </cell>
          <cell r="E527">
            <v>3.56E-2</v>
          </cell>
          <cell r="F527" t="str">
            <v>CIM</v>
          </cell>
          <cell r="G527">
            <v>2</v>
          </cell>
          <cell r="H527">
            <v>402</v>
          </cell>
          <cell r="I527">
            <v>2003</v>
          </cell>
          <cell r="J527">
            <v>9</v>
          </cell>
          <cell r="K527">
            <v>0.21360000000000001</v>
          </cell>
          <cell r="L527" t="str">
            <v>NOM</v>
          </cell>
          <cell r="M527" t="str">
            <v>CIMD 2o. Nivel</v>
          </cell>
          <cell r="N527">
            <v>2003009</v>
          </cell>
        </row>
        <row r="528">
          <cell r="A528">
            <v>37866</v>
          </cell>
          <cell r="B528" t="str">
            <v>SOB</v>
          </cell>
          <cell r="C528">
            <v>38941</v>
          </cell>
          <cell r="D528">
            <v>3</v>
          </cell>
          <cell r="E528">
            <v>4.5567000000000003E-2</v>
          </cell>
          <cell r="F528" t="str">
            <v>DAT</v>
          </cell>
          <cell r="G528">
            <v>1</v>
          </cell>
          <cell r="H528">
            <v>1074</v>
          </cell>
          <cell r="I528">
            <v>2003</v>
          </cell>
          <cell r="J528">
            <v>9</v>
          </cell>
          <cell r="K528">
            <v>0.13670100000000002</v>
          </cell>
          <cell r="L528" t="str">
            <v>NOM</v>
          </cell>
          <cell r="M528" t="str">
            <v>DATATEC-1er. Nivel</v>
          </cell>
          <cell r="N528">
            <v>2003009</v>
          </cell>
        </row>
        <row r="529">
          <cell r="A529">
            <v>37866</v>
          </cell>
          <cell r="B529" t="str">
            <v>SOB</v>
          </cell>
          <cell r="C529">
            <v>37889</v>
          </cell>
          <cell r="D529">
            <v>8</v>
          </cell>
          <cell r="E529">
            <v>0.03</v>
          </cell>
          <cell r="F529" t="str">
            <v>DAT</v>
          </cell>
          <cell r="G529">
            <v>2</v>
          </cell>
          <cell r="H529">
            <v>22</v>
          </cell>
          <cell r="I529">
            <v>2003</v>
          </cell>
          <cell r="J529">
            <v>9</v>
          </cell>
          <cell r="K529">
            <v>0.24</v>
          </cell>
          <cell r="L529" t="str">
            <v>NOM</v>
          </cell>
          <cell r="M529" t="str">
            <v>DATATEC-2do. Nivel</v>
          </cell>
          <cell r="N529">
            <v>2003009</v>
          </cell>
        </row>
        <row r="530">
          <cell r="A530">
            <v>37866</v>
          </cell>
          <cell r="B530" t="str">
            <v>SOB</v>
          </cell>
          <cell r="C530">
            <v>38159</v>
          </cell>
          <cell r="D530">
            <v>3</v>
          </cell>
          <cell r="E530">
            <v>3.4000000000000002E-2</v>
          </cell>
          <cell r="F530" t="str">
            <v>DAT</v>
          </cell>
          <cell r="G530">
            <v>2</v>
          </cell>
          <cell r="H530">
            <v>292</v>
          </cell>
          <cell r="I530">
            <v>2003</v>
          </cell>
          <cell r="J530">
            <v>9</v>
          </cell>
          <cell r="K530">
            <v>0.10200000000000001</v>
          </cell>
          <cell r="L530" t="str">
            <v>NOM</v>
          </cell>
          <cell r="M530" t="str">
            <v>DATATEC-2do. Nivel</v>
          </cell>
          <cell r="N530">
            <v>2003009</v>
          </cell>
        </row>
        <row r="531">
          <cell r="A531">
            <v>37866</v>
          </cell>
          <cell r="B531" t="str">
            <v>SOB</v>
          </cell>
          <cell r="C531">
            <v>38268</v>
          </cell>
          <cell r="D531">
            <v>1.5</v>
          </cell>
          <cell r="E531">
            <v>3.5499999999999997E-2</v>
          </cell>
          <cell r="F531" t="str">
            <v>DAT</v>
          </cell>
          <cell r="G531">
            <v>2</v>
          </cell>
          <cell r="H531">
            <v>401</v>
          </cell>
          <cell r="I531">
            <v>2003</v>
          </cell>
          <cell r="J531">
            <v>9</v>
          </cell>
          <cell r="K531">
            <v>5.3249999999999992E-2</v>
          </cell>
          <cell r="L531" t="str">
            <v>NOM</v>
          </cell>
          <cell r="M531" t="str">
            <v>DATATEC-2do. Nivel</v>
          </cell>
          <cell r="N531">
            <v>2003009</v>
          </cell>
        </row>
        <row r="532">
          <cell r="A532">
            <v>37866</v>
          </cell>
          <cell r="B532" t="str">
            <v>SOB</v>
          </cell>
          <cell r="C532">
            <v>38370</v>
          </cell>
          <cell r="D532">
            <v>1</v>
          </cell>
          <cell r="E532">
            <v>3.6499999999999998E-2</v>
          </cell>
          <cell r="F532" t="str">
            <v>DAT</v>
          </cell>
          <cell r="G532">
            <v>2</v>
          </cell>
          <cell r="H532">
            <v>503</v>
          </cell>
          <cell r="I532">
            <v>2003</v>
          </cell>
          <cell r="J532">
            <v>9</v>
          </cell>
          <cell r="K532">
            <v>3.6499999999999998E-2</v>
          </cell>
          <cell r="L532" t="str">
            <v>NOM</v>
          </cell>
          <cell r="M532" t="str">
            <v>DATATEC-2do. Nivel</v>
          </cell>
          <cell r="N532">
            <v>2003009</v>
          </cell>
        </row>
        <row r="533">
          <cell r="A533">
            <v>37866</v>
          </cell>
          <cell r="B533" t="str">
            <v>SOB</v>
          </cell>
          <cell r="C533">
            <v>38941</v>
          </cell>
          <cell r="D533">
            <v>2.5</v>
          </cell>
          <cell r="E533">
            <v>4.5879999999999997E-2</v>
          </cell>
          <cell r="F533" t="str">
            <v>DAT</v>
          </cell>
          <cell r="G533">
            <v>2</v>
          </cell>
          <cell r="H533">
            <v>1074</v>
          </cell>
          <cell r="I533">
            <v>2003</v>
          </cell>
          <cell r="J533">
            <v>9</v>
          </cell>
          <cell r="K533">
            <v>0.1147</v>
          </cell>
          <cell r="L533" t="str">
            <v>NOM</v>
          </cell>
          <cell r="M533" t="str">
            <v>DATATEC-2do. Nivel</v>
          </cell>
          <cell r="N533">
            <v>2003009</v>
          </cell>
        </row>
        <row r="534">
          <cell r="A534">
            <v>37866</v>
          </cell>
          <cell r="B534" t="str">
            <v>SOB</v>
          </cell>
          <cell r="C534">
            <v>39638</v>
          </cell>
          <cell r="D534">
            <v>1</v>
          </cell>
          <cell r="E534">
            <v>7.5800000000000006E-2</v>
          </cell>
          <cell r="F534" t="str">
            <v>DAT</v>
          </cell>
          <cell r="G534">
            <v>2</v>
          </cell>
          <cell r="H534">
            <v>1771</v>
          </cell>
          <cell r="I534">
            <v>2003</v>
          </cell>
          <cell r="J534">
            <v>9</v>
          </cell>
          <cell r="K534">
            <v>7.5800000000000006E-2</v>
          </cell>
          <cell r="L534" t="str">
            <v>NOM</v>
          </cell>
          <cell r="M534" t="str">
            <v>DATATEC-2do. Nivel</v>
          </cell>
          <cell r="N534">
            <v>2003009</v>
          </cell>
        </row>
        <row r="535">
          <cell r="A535">
            <v>37866</v>
          </cell>
          <cell r="B535" t="str">
            <v>SOB</v>
          </cell>
          <cell r="C535">
            <v>38941</v>
          </cell>
          <cell r="D535">
            <v>2</v>
          </cell>
          <cell r="E535">
            <v>4.5600000000000002E-2</v>
          </cell>
          <cell r="F535" t="str">
            <v>CIM</v>
          </cell>
          <cell r="G535">
            <v>2</v>
          </cell>
          <cell r="H535">
            <v>1074</v>
          </cell>
          <cell r="I535">
            <v>2003</v>
          </cell>
          <cell r="J535">
            <v>9</v>
          </cell>
          <cell r="K535">
            <v>9.1200000000000003E-2</v>
          </cell>
          <cell r="L535" t="str">
            <v>NOM</v>
          </cell>
          <cell r="M535" t="str">
            <v>CIMD 2o. Nivel</v>
          </cell>
          <cell r="N535">
            <v>2003009</v>
          </cell>
        </row>
        <row r="536">
          <cell r="A536">
            <v>37867</v>
          </cell>
          <cell r="B536" t="str">
            <v>SOB</v>
          </cell>
          <cell r="C536">
            <v>38159</v>
          </cell>
          <cell r="D536">
            <v>1</v>
          </cell>
          <cell r="E536">
            <v>3.3000000000000002E-2</v>
          </cell>
          <cell r="F536" t="str">
            <v>DAT</v>
          </cell>
          <cell r="G536">
            <v>1</v>
          </cell>
          <cell r="H536">
            <v>291</v>
          </cell>
          <cell r="I536">
            <v>2003</v>
          </cell>
          <cell r="J536">
            <v>9</v>
          </cell>
          <cell r="K536">
            <v>3.3000000000000002E-2</v>
          </cell>
          <cell r="L536" t="str">
            <v>NOM</v>
          </cell>
          <cell r="M536" t="str">
            <v>DATATEC-1er. Nivel</v>
          </cell>
          <cell r="N536">
            <v>2003009</v>
          </cell>
        </row>
        <row r="537">
          <cell r="A537">
            <v>37867</v>
          </cell>
          <cell r="B537" t="str">
            <v>SOB</v>
          </cell>
          <cell r="C537">
            <v>38941</v>
          </cell>
          <cell r="D537">
            <v>1</v>
          </cell>
          <cell r="E537">
            <v>4.3999999999999997E-2</v>
          </cell>
          <cell r="F537" t="str">
            <v>DAT</v>
          </cell>
          <cell r="G537">
            <v>1</v>
          </cell>
          <cell r="H537">
            <v>1073</v>
          </cell>
          <cell r="I537">
            <v>2003</v>
          </cell>
          <cell r="J537">
            <v>9</v>
          </cell>
          <cell r="K537">
            <v>4.3999999999999997E-2</v>
          </cell>
          <cell r="L537" t="str">
            <v>NOM</v>
          </cell>
          <cell r="M537" t="str">
            <v>DATATEC-1er. Nivel</v>
          </cell>
          <cell r="N537">
            <v>2003009</v>
          </cell>
        </row>
        <row r="538">
          <cell r="A538">
            <v>37867</v>
          </cell>
          <cell r="B538" t="str">
            <v>SOB</v>
          </cell>
          <cell r="C538">
            <v>39638</v>
          </cell>
          <cell r="D538">
            <v>1</v>
          </cell>
          <cell r="E538">
            <v>7.3999999999999996E-2</v>
          </cell>
          <cell r="F538" t="str">
            <v>DAT</v>
          </cell>
          <cell r="G538">
            <v>1</v>
          </cell>
          <cell r="H538">
            <v>1770</v>
          </cell>
          <cell r="I538">
            <v>2003</v>
          </cell>
          <cell r="J538">
            <v>9</v>
          </cell>
          <cell r="K538">
            <v>7.3999999999999996E-2</v>
          </cell>
          <cell r="L538" t="str">
            <v>NOM</v>
          </cell>
          <cell r="M538" t="str">
            <v>DATATEC-1er. Nivel</v>
          </cell>
          <cell r="N538">
            <v>2003009</v>
          </cell>
        </row>
        <row r="539">
          <cell r="A539">
            <v>37867</v>
          </cell>
          <cell r="B539" t="str">
            <v>SOB</v>
          </cell>
          <cell r="C539">
            <v>38159</v>
          </cell>
          <cell r="D539">
            <v>2</v>
          </cell>
          <cell r="E539">
            <v>3.3250000000000002E-2</v>
          </cell>
          <cell r="F539" t="str">
            <v>DAT</v>
          </cell>
          <cell r="G539">
            <v>2</v>
          </cell>
          <cell r="H539">
            <v>291</v>
          </cell>
          <cell r="I539">
            <v>2003</v>
          </cell>
          <cell r="J539">
            <v>9</v>
          </cell>
          <cell r="K539">
            <v>6.6500000000000004E-2</v>
          </cell>
          <cell r="L539" t="str">
            <v>NOM</v>
          </cell>
          <cell r="M539" t="str">
            <v>DATATEC-2do. Nivel</v>
          </cell>
          <cell r="N539">
            <v>2003009</v>
          </cell>
        </row>
        <row r="540">
          <cell r="A540">
            <v>37867</v>
          </cell>
          <cell r="B540" t="str">
            <v>SOB</v>
          </cell>
          <cell r="C540">
            <v>38370</v>
          </cell>
          <cell r="D540">
            <v>1</v>
          </cell>
          <cell r="E540">
            <v>3.5999999999999997E-2</v>
          </cell>
          <cell r="F540" t="str">
            <v>DAT</v>
          </cell>
          <cell r="G540">
            <v>2</v>
          </cell>
          <cell r="H540">
            <v>502</v>
          </cell>
          <cell r="I540">
            <v>2003</v>
          </cell>
          <cell r="J540">
            <v>9</v>
          </cell>
          <cell r="K540">
            <v>3.5999999999999997E-2</v>
          </cell>
          <cell r="L540" t="str">
            <v>NOM</v>
          </cell>
          <cell r="M540" t="str">
            <v>DATATEC-2do. Nivel</v>
          </cell>
          <cell r="N540">
            <v>2003009</v>
          </cell>
        </row>
        <row r="541">
          <cell r="A541">
            <v>37867</v>
          </cell>
          <cell r="B541" t="str">
            <v>SOB</v>
          </cell>
          <cell r="C541">
            <v>38941</v>
          </cell>
          <cell r="D541">
            <v>2.5</v>
          </cell>
          <cell r="E541">
            <v>4.5600000000000002E-2</v>
          </cell>
          <cell r="F541" t="str">
            <v>DAT</v>
          </cell>
          <cell r="G541">
            <v>2</v>
          </cell>
          <cell r="H541">
            <v>1073</v>
          </cell>
          <cell r="I541">
            <v>2003</v>
          </cell>
          <cell r="J541">
            <v>9</v>
          </cell>
          <cell r="K541">
            <v>0.114</v>
          </cell>
          <cell r="L541" t="str">
            <v>NOM</v>
          </cell>
          <cell r="M541" t="str">
            <v>DATATEC-2do. Nivel</v>
          </cell>
          <cell r="N541">
            <v>2003009</v>
          </cell>
        </row>
        <row r="542">
          <cell r="A542">
            <v>37867</v>
          </cell>
          <cell r="B542" t="str">
            <v>SOB</v>
          </cell>
          <cell r="C542">
            <v>38941</v>
          </cell>
          <cell r="D542">
            <v>1</v>
          </cell>
          <cell r="E542">
            <v>4.4200000000000003E-2</v>
          </cell>
          <cell r="F542" t="str">
            <v>CIM</v>
          </cell>
          <cell r="G542">
            <v>2</v>
          </cell>
          <cell r="H542">
            <v>1073</v>
          </cell>
          <cell r="I542">
            <v>2003</v>
          </cell>
          <cell r="J542">
            <v>9</v>
          </cell>
          <cell r="K542">
            <v>4.4200000000000003E-2</v>
          </cell>
          <cell r="L542" t="str">
            <v>NOM</v>
          </cell>
          <cell r="M542" t="str">
            <v>CIMD 2o. Nivel</v>
          </cell>
          <cell r="N542">
            <v>2003009</v>
          </cell>
        </row>
        <row r="543">
          <cell r="A543">
            <v>37867</v>
          </cell>
          <cell r="B543" t="str">
            <v>SOB</v>
          </cell>
          <cell r="C543">
            <v>39638</v>
          </cell>
          <cell r="D543">
            <v>4</v>
          </cell>
          <cell r="E543">
            <v>7.5999999999999998E-2</v>
          </cell>
          <cell r="F543" t="str">
            <v>CIM</v>
          </cell>
          <cell r="G543">
            <v>2</v>
          </cell>
          <cell r="H543">
            <v>1770</v>
          </cell>
          <cell r="I543">
            <v>2003</v>
          </cell>
          <cell r="J543">
            <v>9</v>
          </cell>
          <cell r="K543">
            <v>0.30399999999999999</v>
          </cell>
          <cell r="L543" t="str">
            <v>NOM</v>
          </cell>
          <cell r="M543" t="str">
            <v>CIMD 2o. Nivel</v>
          </cell>
          <cell r="N543">
            <v>2003009</v>
          </cell>
        </row>
        <row r="544">
          <cell r="A544">
            <v>37868</v>
          </cell>
          <cell r="B544" t="str">
            <v>SOB</v>
          </cell>
          <cell r="C544">
            <v>38941</v>
          </cell>
          <cell r="D544">
            <v>2</v>
          </cell>
          <cell r="E544">
            <v>4.1000000000000002E-2</v>
          </cell>
          <cell r="F544" t="str">
            <v>DAT</v>
          </cell>
          <cell r="G544">
            <v>2</v>
          </cell>
          <cell r="H544">
            <v>1072</v>
          </cell>
          <cell r="I544">
            <v>2003</v>
          </cell>
          <cell r="J544">
            <v>9</v>
          </cell>
          <cell r="K544">
            <v>8.2000000000000003E-2</v>
          </cell>
          <cell r="L544" t="str">
            <v>NOM</v>
          </cell>
          <cell r="M544" t="str">
            <v>DATATEC-2do. Nivel</v>
          </cell>
          <cell r="N544">
            <v>2003009</v>
          </cell>
        </row>
        <row r="545">
          <cell r="A545">
            <v>37868</v>
          </cell>
          <cell r="B545" t="str">
            <v>SOB</v>
          </cell>
          <cell r="C545">
            <v>38159</v>
          </cell>
          <cell r="D545">
            <v>1</v>
          </cell>
          <cell r="E545">
            <v>3.2500000000000001E-2</v>
          </cell>
          <cell r="F545" t="str">
            <v>CIM</v>
          </cell>
          <cell r="G545">
            <v>2</v>
          </cell>
          <cell r="H545">
            <v>290</v>
          </cell>
          <cell r="I545">
            <v>2003</v>
          </cell>
          <cell r="J545">
            <v>9</v>
          </cell>
          <cell r="K545">
            <v>3.2500000000000001E-2</v>
          </cell>
          <cell r="L545" t="str">
            <v>NOM</v>
          </cell>
          <cell r="M545" t="str">
            <v>CIMD 2o. Nivel</v>
          </cell>
          <cell r="N545">
            <v>2003009</v>
          </cell>
        </row>
        <row r="546">
          <cell r="A546">
            <v>37869</v>
          </cell>
          <cell r="B546" t="str">
            <v>SOB</v>
          </cell>
          <cell r="C546">
            <v>38268</v>
          </cell>
          <cell r="D546">
            <v>5</v>
          </cell>
          <cell r="E546">
            <v>3.39E-2</v>
          </cell>
          <cell r="F546" t="str">
            <v>DAT</v>
          </cell>
          <cell r="G546">
            <v>1</v>
          </cell>
          <cell r="H546">
            <v>396</v>
          </cell>
          <cell r="I546">
            <v>2003</v>
          </cell>
          <cell r="J546">
            <v>9</v>
          </cell>
          <cell r="K546">
            <v>0.16949999999999998</v>
          </cell>
          <cell r="L546" t="str">
            <v>NOM</v>
          </cell>
          <cell r="M546" t="str">
            <v>DATATEC-1er. Nivel</v>
          </cell>
          <cell r="N546">
            <v>2003009</v>
          </cell>
        </row>
        <row r="547">
          <cell r="A547">
            <v>37869</v>
          </cell>
          <cell r="B547" t="str">
            <v>SOB</v>
          </cell>
          <cell r="C547">
            <v>38370</v>
          </cell>
          <cell r="D547">
            <v>5</v>
          </cell>
          <cell r="E547">
            <v>3.5200000000000002E-2</v>
          </cell>
          <cell r="F547" t="str">
            <v>DAT</v>
          </cell>
          <cell r="G547">
            <v>1</v>
          </cell>
          <cell r="H547">
            <v>498</v>
          </cell>
          <cell r="I547">
            <v>2003</v>
          </cell>
          <cell r="J547">
            <v>9</v>
          </cell>
          <cell r="K547">
            <v>0.17600000000000002</v>
          </cell>
          <cell r="L547" t="str">
            <v>NOM</v>
          </cell>
          <cell r="M547" t="str">
            <v>DATATEC-1er. Nivel</v>
          </cell>
          <cell r="N547">
            <v>2003009</v>
          </cell>
        </row>
        <row r="548">
          <cell r="A548">
            <v>37869</v>
          </cell>
          <cell r="B548" t="str">
            <v>SOB</v>
          </cell>
          <cell r="C548">
            <v>38159</v>
          </cell>
          <cell r="D548">
            <v>2</v>
          </cell>
          <cell r="E548">
            <v>3.27E-2</v>
          </cell>
          <cell r="F548" t="str">
            <v>DAT</v>
          </cell>
          <cell r="G548">
            <v>2</v>
          </cell>
          <cell r="H548">
            <v>287</v>
          </cell>
          <cell r="I548">
            <v>2003</v>
          </cell>
          <cell r="J548">
            <v>9</v>
          </cell>
          <cell r="K548">
            <v>6.54E-2</v>
          </cell>
          <cell r="L548" t="str">
            <v>NOM</v>
          </cell>
          <cell r="M548" t="str">
            <v>DATATEC-2o. Nivel</v>
          </cell>
          <cell r="N548">
            <v>2003009</v>
          </cell>
        </row>
        <row r="549">
          <cell r="A549">
            <v>37869</v>
          </cell>
          <cell r="B549" t="str">
            <v>SOB</v>
          </cell>
          <cell r="C549">
            <v>38941</v>
          </cell>
          <cell r="D549">
            <v>3.7</v>
          </cell>
          <cell r="E549">
            <v>4.1000000000000002E-2</v>
          </cell>
          <cell r="F549" t="str">
            <v>DAT</v>
          </cell>
          <cell r="G549">
            <v>2</v>
          </cell>
          <cell r="H549">
            <v>1069</v>
          </cell>
          <cell r="I549">
            <v>2003</v>
          </cell>
          <cell r="J549">
            <v>9</v>
          </cell>
          <cell r="K549">
            <v>0.1517</v>
          </cell>
          <cell r="L549" t="str">
            <v>NOM</v>
          </cell>
          <cell r="M549" t="str">
            <v>DATATEC-2o. Nivel</v>
          </cell>
          <cell r="N549">
            <v>2003009</v>
          </cell>
        </row>
        <row r="550">
          <cell r="A550">
            <v>37872</v>
          </cell>
          <cell r="B550" t="str">
            <v>SOB</v>
          </cell>
          <cell r="C550">
            <v>39638</v>
          </cell>
          <cell r="D550">
            <v>1.5</v>
          </cell>
          <cell r="E550">
            <v>6.88E-2</v>
          </cell>
          <cell r="F550" t="str">
            <v>DAT</v>
          </cell>
          <cell r="G550">
            <v>1</v>
          </cell>
          <cell r="H550">
            <v>1765</v>
          </cell>
          <cell r="I550">
            <v>2003</v>
          </cell>
          <cell r="J550">
            <v>9</v>
          </cell>
          <cell r="K550">
            <v>0.1032</v>
          </cell>
          <cell r="L550" t="str">
            <v>NOM</v>
          </cell>
          <cell r="M550" t="str">
            <v>DATATEC-1er. Nivel</v>
          </cell>
          <cell r="N550">
            <v>2003009</v>
          </cell>
        </row>
        <row r="551">
          <cell r="A551">
            <v>37872</v>
          </cell>
          <cell r="B551" t="str">
            <v>SOB</v>
          </cell>
          <cell r="C551">
            <v>38159</v>
          </cell>
          <cell r="D551">
            <v>3</v>
          </cell>
          <cell r="E551">
            <v>3.3000000000000002E-2</v>
          </cell>
          <cell r="F551" t="str">
            <v>DAT</v>
          </cell>
          <cell r="G551">
            <v>2</v>
          </cell>
          <cell r="H551">
            <v>286</v>
          </cell>
          <cell r="I551">
            <v>2003</v>
          </cell>
          <cell r="J551">
            <v>9</v>
          </cell>
          <cell r="K551">
            <v>9.9000000000000005E-2</v>
          </cell>
          <cell r="L551" t="str">
            <v>NOM</v>
          </cell>
          <cell r="M551" t="str">
            <v>DATATEC-2o. Nivel</v>
          </cell>
          <cell r="N551">
            <v>2003009</v>
          </cell>
        </row>
        <row r="552">
          <cell r="A552">
            <v>37872</v>
          </cell>
          <cell r="B552" t="str">
            <v>SOB</v>
          </cell>
          <cell r="C552">
            <v>39638</v>
          </cell>
          <cell r="D552">
            <v>34</v>
          </cell>
          <cell r="E552">
            <v>6.88E-2</v>
          </cell>
          <cell r="F552" t="str">
            <v>DAT</v>
          </cell>
          <cell r="G552">
            <v>2</v>
          </cell>
          <cell r="H552">
            <v>1765</v>
          </cell>
          <cell r="I552">
            <v>2003</v>
          </cell>
          <cell r="J552">
            <v>9</v>
          </cell>
          <cell r="K552">
            <v>2.3391999999999999</v>
          </cell>
          <cell r="L552" t="str">
            <v>NOM</v>
          </cell>
          <cell r="M552" t="str">
            <v>DATATEC-2o. Nivel</v>
          </cell>
          <cell r="N552">
            <v>2003009</v>
          </cell>
        </row>
        <row r="553">
          <cell r="A553">
            <v>37872</v>
          </cell>
          <cell r="B553" t="str">
            <v>SOB</v>
          </cell>
          <cell r="C553">
            <v>38159</v>
          </cell>
          <cell r="D553">
            <v>4</v>
          </cell>
          <cell r="E553">
            <v>3.3000000000000002E-2</v>
          </cell>
          <cell r="F553" t="str">
            <v>CIM</v>
          </cell>
          <cell r="G553">
            <v>2</v>
          </cell>
          <cell r="H553">
            <v>286</v>
          </cell>
          <cell r="I553">
            <v>2003</v>
          </cell>
          <cell r="J553">
            <v>9</v>
          </cell>
          <cell r="K553">
            <v>0.13200000000000001</v>
          </cell>
          <cell r="L553" t="str">
            <v>NOM</v>
          </cell>
          <cell r="M553" t="str">
            <v>CIMD 2o. Nivel</v>
          </cell>
          <cell r="N553">
            <v>2003009</v>
          </cell>
        </row>
        <row r="554">
          <cell r="A554">
            <v>37873</v>
          </cell>
          <cell r="B554" t="str">
            <v>SOB</v>
          </cell>
          <cell r="C554">
            <v>38159</v>
          </cell>
          <cell r="D554">
            <v>1</v>
          </cell>
          <cell r="E554">
            <v>3.1800000000000002E-2</v>
          </cell>
          <cell r="F554" t="str">
            <v>DAT</v>
          </cell>
          <cell r="G554">
            <v>1</v>
          </cell>
          <cell r="H554">
            <v>285</v>
          </cell>
          <cell r="I554">
            <v>2003</v>
          </cell>
          <cell r="J554">
            <v>9</v>
          </cell>
          <cell r="K554">
            <v>3.1800000000000002E-2</v>
          </cell>
          <cell r="L554" t="str">
            <v>NOM</v>
          </cell>
          <cell r="M554" t="str">
            <v>DATATEC-1er. Nivel</v>
          </cell>
          <cell r="N554">
            <v>2003009</v>
          </cell>
        </row>
        <row r="555">
          <cell r="A555">
            <v>37873</v>
          </cell>
          <cell r="B555" t="str">
            <v>SOB</v>
          </cell>
          <cell r="C555">
            <v>38268</v>
          </cell>
          <cell r="D555">
            <v>1</v>
          </cell>
          <cell r="E555">
            <v>3.3000000000000002E-2</v>
          </cell>
          <cell r="F555" t="str">
            <v>DAT</v>
          </cell>
          <cell r="G555">
            <v>1</v>
          </cell>
          <cell r="H555">
            <v>394</v>
          </cell>
          <cell r="I555">
            <v>2003</v>
          </cell>
          <cell r="J555">
            <v>9</v>
          </cell>
          <cell r="K555">
            <v>3.3000000000000002E-2</v>
          </cell>
          <cell r="L555" t="str">
            <v>NOM</v>
          </cell>
          <cell r="M555" t="str">
            <v>DATATEC-1er. Nivel</v>
          </cell>
          <cell r="N555">
            <v>2003009</v>
          </cell>
        </row>
        <row r="556">
          <cell r="A556">
            <v>37873</v>
          </cell>
          <cell r="B556" t="str">
            <v>SOB</v>
          </cell>
          <cell r="C556">
            <v>38370</v>
          </cell>
          <cell r="D556">
            <v>2</v>
          </cell>
          <cell r="E556">
            <v>3.3750000000000002E-2</v>
          </cell>
          <cell r="F556" t="str">
            <v>DAT</v>
          </cell>
          <cell r="G556">
            <v>1</v>
          </cell>
          <cell r="H556">
            <v>496</v>
          </cell>
          <cell r="I556">
            <v>2003</v>
          </cell>
          <cell r="J556">
            <v>9</v>
          </cell>
          <cell r="K556">
            <v>6.7500000000000004E-2</v>
          </cell>
          <cell r="L556" t="str">
            <v>NOM</v>
          </cell>
          <cell r="M556" t="str">
            <v>DATATEC-1er. Nivel</v>
          </cell>
          <cell r="N556">
            <v>2003009</v>
          </cell>
        </row>
        <row r="557">
          <cell r="A557">
            <v>37873</v>
          </cell>
          <cell r="B557" t="str">
            <v>SOB</v>
          </cell>
          <cell r="C557">
            <v>39638</v>
          </cell>
          <cell r="D557">
            <v>4</v>
          </cell>
          <cell r="E557">
            <v>6.88E-2</v>
          </cell>
          <cell r="F557" t="str">
            <v>DAT</v>
          </cell>
          <cell r="G557">
            <v>1</v>
          </cell>
          <cell r="H557">
            <v>1764</v>
          </cell>
          <cell r="I557">
            <v>2003</v>
          </cell>
          <cell r="J557">
            <v>9</v>
          </cell>
          <cell r="K557">
            <v>0.2752</v>
          </cell>
          <cell r="L557" t="str">
            <v>NOM</v>
          </cell>
          <cell r="M557" t="str">
            <v>DATATEC-1er. Nivel</v>
          </cell>
          <cell r="N557">
            <v>2003009</v>
          </cell>
        </row>
        <row r="558">
          <cell r="A558">
            <v>37873</v>
          </cell>
          <cell r="B558" t="str">
            <v>SOB</v>
          </cell>
          <cell r="C558">
            <v>37889</v>
          </cell>
          <cell r="D558">
            <v>5.2</v>
          </cell>
          <cell r="E558">
            <v>2.8000000000000001E-2</v>
          </cell>
          <cell r="F558" t="str">
            <v>DAT</v>
          </cell>
          <cell r="G558">
            <v>2</v>
          </cell>
          <cell r="H558">
            <v>15</v>
          </cell>
          <cell r="I558">
            <v>2003</v>
          </cell>
          <cell r="J558">
            <v>9</v>
          </cell>
          <cell r="K558">
            <v>0.14560000000000001</v>
          </cell>
          <cell r="L558" t="str">
            <v>NOM</v>
          </cell>
          <cell r="M558" t="str">
            <v>DATATEC-2o. Nivel</v>
          </cell>
          <cell r="N558">
            <v>2003009</v>
          </cell>
        </row>
        <row r="559">
          <cell r="A559">
            <v>37873</v>
          </cell>
          <cell r="B559" t="str">
            <v>SOB</v>
          </cell>
          <cell r="C559">
            <v>38004</v>
          </cell>
          <cell r="D559">
            <v>9</v>
          </cell>
          <cell r="E559">
            <v>0.03</v>
          </cell>
          <cell r="F559" t="str">
            <v>DAT</v>
          </cell>
          <cell r="G559">
            <v>2</v>
          </cell>
          <cell r="H559">
            <v>130</v>
          </cell>
          <cell r="I559">
            <v>2003</v>
          </cell>
          <cell r="J559">
            <v>9</v>
          </cell>
          <cell r="K559">
            <v>0.27</v>
          </cell>
          <cell r="L559" t="str">
            <v>NOM</v>
          </cell>
          <cell r="M559" t="str">
            <v>DATATEC-2o. Nivel</v>
          </cell>
          <cell r="N559">
            <v>2003009</v>
          </cell>
        </row>
        <row r="560">
          <cell r="A560">
            <v>37873</v>
          </cell>
          <cell r="B560" t="str">
            <v>SOB</v>
          </cell>
          <cell r="C560">
            <v>38159</v>
          </cell>
          <cell r="D560">
            <v>23</v>
          </cell>
          <cell r="E560">
            <v>3.1800000000000002E-2</v>
          </cell>
          <cell r="F560" t="str">
            <v>DAT</v>
          </cell>
          <cell r="G560">
            <v>2</v>
          </cell>
          <cell r="H560">
            <v>285</v>
          </cell>
          <cell r="I560">
            <v>2003</v>
          </cell>
          <cell r="J560">
            <v>9</v>
          </cell>
          <cell r="K560">
            <v>0.73140000000000005</v>
          </cell>
          <cell r="L560" t="str">
            <v>NOM</v>
          </cell>
          <cell r="M560" t="str">
            <v>DATATEC-2o. Nivel</v>
          </cell>
          <cell r="N560">
            <v>2003009</v>
          </cell>
        </row>
        <row r="561">
          <cell r="A561">
            <v>37873</v>
          </cell>
          <cell r="B561" t="str">
            <v>SOB</v>
          </cell>
          <cell r="C561">
            <v>39638</v>
          </cell>
          <cell r="D561">
            <v>88.625</v>
          </cell>
          <cell r="E561">
            <v>6.88E-2</v>
          </cell>
          <cell r="F561" t="str">
            <v>DAT</v>
          </cell>
          <cell r="G561">
            <v>2</v>
          </cell>
          <cell r="H561">
            <v>1764</v>
          </cell>
          <cell r="I561">
            <v>2003</v>
          </cell>
          <cell r="J561">
            <v>9</v>
          </cell>
          <cell r="K561">
            <v>6.0974000000000004</v>
          </cell>
          <cell r="L561" t="str">
            <v>NOM</v>
          </cell>
          <cell r="M561" t="str">
            <v>DATATEC-2o. Nivel</v>
          </cell>
          <cell r="N561">
            <v>2003009</v>
          </cell>
        </row>
        <row r="562">
          <cell r="A562">
            <v>37873</v>
          </cell>
          <cell r="B562" t="str">
            <v>SOB</v>
          </cell>
          <cell r="C562">
            <v>38159</v>
          </cell>
          <cell r="D562">
            <v>7</v>
          </cell>
          <cell r="E562">
            <v>3.2199999999999999E-2</v>
          </cell>
          <cell r="F562" t="str">
            <v>CIM</v>
          </cell>
          <cell r="G562">
            <v>2</v>
          </cell>
          <cell r="H562">
            <v>285</v>
          </cell>
          <cell r="I562">
            <v>2003</v>
          </cell>
          <cell r="J562">
            <v>9</v>
          </cell>
          <cell r="K562">
            <v>0.22539999999999999</v>
          </cell>
          <cell r="L562" t="str">
            <v>NOM</v>
          </cell>
          <cell r="M562" t="str">
            <v>CIMD 2o. Nivel</v>
          </cell>
          <cell r="N562">
            <v>2003009</v>
          </cell>
        </row>
        <row r="563">
          <cell r="A563">
            <v>37873</v>
          </cell>
          <cell r="B563" t="str">
            <v>SOB</v>
          </cell>
          <cell r="C563">
            <v>38941</v>
          </cell>
          <cell r="D563">
            <v>2</v>
          </cell>
          <cell r="E563">
            <v>4.0500000000000001E-2</v>
          </cell>
          <cell r="F563" t="str">
            <v>CIM</v>
          </cell>
          <cell r="G563">
            <v>2</v>
          </cell>
          <cell r="H563">
            <v>1067</v>
          </cell>
          <cell r="I563">
            <v>2003</v>
          </cell>
          <cell r="J563">
            <v>9</v>
          </cell>
          <cell r="K563">
            <v>8.1000000000000003E-2</v>
          </cell>
          <cell r="L563" t="str">
            <v>NOM</v>
          </cell>
          <cell r="M563" t="str">
            <v>CIMD 2o. Nivel</v>
          </cell>
          <cell r="N563">
            <v>2003009</v>
          </cell>
        </row>
        <row r="564">
          <cell r="A564">
            <v>37873</v>
          </cell>
          <cell r="B564" t="str">
            <v>SOB</v>
          </cell>
          <cell r="C564">
            <v>39638</v>
          </cell>
          <cell r="D564">
            <v>10</v>
          </cell>
          <cell r="E564">
            <v>6.8279999999999993E-2</v>
          </cell>
          <cell r="F564" t="str">
            <v>CIM</v>
          </cell>
          <cell r="G564">
            <v>2</v>
          </cell>
          <cell r="H564">
            <v>1764</v>
          </cell>
          <cell r="I564">
            <v>2003</v>
          </cell>
          <cell r="J564">
            <v>9</v>
          </cell>
          <cell r="K564">
            <v>0.68279999999999996</v>
          </cell>
          <cell r="L564" t="str">
            <v>NOM</v>
          </cell>
          <cell r="M564" t="str">
            <v>CIMD 2o. Nivel</v>
          </cell>
          <cell r="N564">
            <v>2003009</v>
          </cell>
        </row>
        <row r="565">
          <cell r="A565">
            <v>37874</v>
          </cell>
          <cell r="B565" t="str">
            <v>SOB</v>
          </cell>
          <cell r="C565">
            <v>38004</v>
          </cell>
          <cell r="D565">
            <v>2</v>
          </cell>
          <cell r="E565">
            <v>3.0499999999999999E-2</v>
          </cell>
          <cell r="F565" t="str">
            <v>DAT</v>
          </cell>
          <cell r="G565">
            <v>2</v>
          </cell>
          <cell r="H565">
            <v>129</v>
          </cell>
          <cell r="I565">
            <v>2003</v>
          </cell>
          <cell r="J565">
            <v>9</v>
          </cell>
          <cell r="K565">
            <v>6.0999999999999999E-2</v>
          </cell>
          <cell r="L565" t="str">
            <v>NOM</v>
          </cell>
          <cell r="M565" t="str">
            <v>DATATEC-2o, Nivel</v>
          </cell>
          <cell r="N565">
            <v>2003009</v>
          </cell>
        </row>
        <row r="566">
          <cell r="A566">
            <v>37874</v>
          </cell>
          <cell r="B566" t="str">
            <v>SOB</v>
          </cell>
          <cell r="C566">
            <v>38159</v>
          </cell>
          <cell r="D566">
            <v>3</v>
          </cell>
          <cell r="E566">
            <v>3.1550000000000002E-2</v>
          </cell>
          <cell r="F566" t="str">
            <v>DAT</v>
          </cell>
          <cell r="G566">
            <v>2</v>
          </cell>
          <cell r="H566">
            <v>284</v>
          </cell>
          <cell r="I566">
            <v>2003</v>
          </cell>
          <cell r="J566">
            <v>9</v>
          </cell>
          <cell r="K566">
            <v>9.4650000000000012E-2</v>
          </cell>
          <cell r="L566" t="str">
            <v>NOM</v>
          </cell>
          <cell r="M566" t="str">
            <v>DATATEC-2o. Nivel</v>
          </cell>
          <cell r="N566">
            <v>2003009</v>
          </cell>
        </row>
        <row r="567">
          <cell r="A567">
            <v>37874</v>
          </cell>
          <cell r="B567" t="str">
            <v>SOB</v>
          </cell>
          <cell r="C567">
            <v>38268</v>
          </cell>
          <cell r="D567">
            <v>10</v>
          </cell>
          <cell r="E567">
            <v>3.2500000000000001E-2</v>
          </cell>
          <cell r="F567" t="str">
            <v>DAT</v>
          </cell>
          <cell r="G567">
            <v>2</v>
          </cell>
          <cell r="H567">
            <v>393</v>
          </cell>
          <cell r="I567">
            <v>2003</v>
          </cell>
          <cell r="J567">
            <v>9</v>
          </cell>
          <cell r="K567">
            <v>0.32500000000000001</v>
          </cell>
          <cell r="L567" t="str">
            <v>NOM</v>
          </cell>
          <cell r="M567" t="str">
            <v>DATATEC-2o. Nivel</v>
          </cell>
          <cell r="N567">
            <v>2003009</v>
          </cell>
        </row>
        <row r="568">
          <cell r="A568">
            <v>37874</v>
          </cell>
          <cell r="B568" t="str">
            <v>SOB</v>
          </cell>
          <cell r="C568">
            <v>38941</v>
          </cell>
          <cell r="D568">
            <v>2</v>
          </cell>
          <cell r="E568">
            <v>4.0500000000000001E-2</v>
          </cell>
          <cell r="F568" t="str">
            <v>DAT</v>
          </cell>
          <cell r="G568">
            <v>2</v>
          </cell>
          <cell r="H568">
            <v>1066</v>
          </cell>
          <cell r="I568">
            <v>2003</v>
          </cell>
          <cell r="J568">
            <v>9</v>
          </cell>
          <cell r="K568">
            <v>8.1000000000000003E-2</v>
          </cell>
          <cell r="L568" t="str">
            <v>NOM</v>
          </cell>
          <cell r="M568" t="str">
            <v>DATATEC-2o. Nivel</v>
          </cell>
          <cell r="N568">
            <v>2003009</v>
          </cell>
        </row>
        <row r="569">
          <cell r="A569">
            <v>37874</v>
          </cell>
          <cell r="B569" t="str">
            <v>SOB</v>
          </cell>
          <cell r="C569">
            <v>38159</v>
          </cell>
          <cell r="D569">
            <v>1</v>
          </cell>
          <cell r="E569">
            <v>3.1800000000000002E-2</v>
          </cell>
          <cell r="F569" t="str">
            <v>CIM</v>
          </cell>
          <cell r="G569">
            <v>1</v>
          </cell>
          <cell r="H569">
            <v>284</v>
          </cell>
          <cell r="I569">
            <v>2003</v>
          </cell>
          <cell r="J569">
            <v>9</v>
          </cell>
          <cell r="K569">
            <v>3.1800000000000002E-2</v>
          </cell>
          <cell r="L569" t="str">
            <v>NOM</v>
          </cell>
          <cell r="M569" t="str">
            <v>CIMD 1er. Nivel</v>
          </cell>
          <cell r="N569">
            <v>2003009</v>
          </cell>
        </row>
        <row r="570">
          <cell r="A570">
            <v>37874</v>
          </cell>
          <cell r="B570" t="str">
            <v>SOB</v>
          </cell>
          <cell r="C570">
            <v>38370</v>
          </cell>
          <cell r="D570">
            <v>1</v>
          </cell>
          <cell r="E570">
            <v>3.3300000000000003E-2</v>
          </cell>
          <cell r="F570" t="str">
            <v>CIM</v>
          </cell>
          <cell r="G570">
            <v>1</v>
          </cell>
          <cell r="H570">
            <v>495</v>
          </cell>
          <cell r="I570">
            <v>2003</v>
          </cell>
          <cell r="J570">
            <v>9</v>
          </cell>
          <cell r="K570">
            <v>3.3300000000000003E-2</v>
          </cell>
          <cell r="L570" t="str">
            <v>NOM</v>
          </cell>
          <cell r="M570" t="str">
            <v>CIMD 1er. Nivel</v>
          </cell>
          <cell r="N570">
            <v>2003009</v>
          </cell>
        </row>
        <row r="571">
          <cell r="A571">
            <v>37874</v>
          </cell>
          <cell r="B571" t="str">
            <v>SOB</v>
          </cell>
          <cell r="C571">
            <v>38159</v>
          </cell>
          <cell r="D571">
            <v>6</v>
          </cell>
          <cell r="E571">
            <v>3.1800000000000002E-2</v>
          </cell>
          <cell r="F571" t="str">
            <v>CIM</v>
          </cell>
          <cell r="G571">
            <v>2</v>
          </cell>
          <cell r="H571">
            <v>284</v>
          </cell>
          <cell r="I571">
            <v>2003</v>
          </cell>
          <cell r="J571">
            <v>9</v>
          </cell>
          <cell r="K571">
            <v>0.19080000000000003</v>
          </cell>
          <cell r="L571" t="str">
            <v>NOM</v>
          </cell>
          <cell r="M571" t="str">
            <v>CIMD 2o, nivel</v>
          </cell>
          <cell r="N571">
            <v>2003009</v>
          </cell>
        </row>
        <row r="572">
          <cell r="A572">
            <v>37874</v>
          </cell>
          <cell r="B572" t="str">
            <v>SOB</v>
          </cell>
          <cell r="C572">
            <v>38268</v>
          </cell>
          <cell r="D572">
            <v>1</v>
          </cell>
          <cell r="E572">
            <v>3.3000000000000002E-2</v>
          </cell>
          <cell r="F572" t="str">
            <v>CIM</v>
          </cell>
          <cell r="G572">
            <v>2</v>
          </cell>
          <cell r="H572">
            <v>393</v>
          </cell>
          <cell r="I572">
            <v>2003</v>
          </cell>
          <cell r="J572">
            <v>9</v>
          </cell>
          <cell r="K572">
            <v>3.3000000000000002E-2</v>
          </cell>
          <cell r="L572" t="str">
            <v>NOM</v>
          </cell>
          <cell r="M572" t="str">
            <v>CIMD 2o, nivel</v>
          </cell>
          <cell r="N572">
            <v>2003009</v>
          </cell>
        </row>
        <row r="573">
          <cell r="A573">
            <v>37874</v>
          </cell>
          <cell r="B573" t="str">
            <v>SOB</v>
          </cell>
          <cell r="C573">
            <v>39638</v>
          </cell>
          <cell r="D573">
            <v>9.25</v>
          </cell>
          <cell r="E573">
            <v>6.8000000000000005E-2</v>
          </cell>
          <cell r="F573" t="str">
            <v>CIM</v>
          </cell>
          <cell r="G573">
            <v>2</v>
          </cell>
          <cell r="H573">
            <v>1763</v>
          </cell>
          <cell r="I573">
            <v>2003</v>
          </cell>
          <cell r="J573">
            <v>9</v>
          </cell>
          <cell r="K573">
            <v>0.629</v>
          </cell>
          <cell r="L573" t="str">
            <v>NOM</v>
          </cell>
          <cell r="M573" t="str">
            <v>CIMD 2o. Nivel</v>
          </cell>
          <cell r="N573">
            <v>2003009</v>
          </cell>
        </row>
        <row r="574">
          <cell r="A574">
            <v>37875</v>
          </cell>
          <cell r="B574" t="str">
            <v>SOB</v>
          </cell>
          <cell r="C574">
            <v>37889</v>
          </cell>
          <cell r="D574">
            <v>4</v>
          </cell>
          <cell r="E574">
            <v>2.8500000000000001E-2</v>
          </cell>
          <cell r="F574" t="str">
            <v>DAT</v>
          </cell>
          <cell r="G574">
            <v>2</v>
          </cell>
          <cell r="H574">
            <v>13</v>
          </cell>
          <cell r="I574">
            <v>2003</v>
          </cell>
          <cell r="J574">
            <v>9</v>
          </cell>
          <cell r="K574">
            <v>0.114</v>
          </cell>
          <cell r="L574" t="str">
            <v>NOM</v>
          </cell>
          <cell r="M574" t="str">
            <v>DATATEC-2o, Nivel</v>
          </cell>
          <cell r="N574">
            <v>2003009</v>
          </cell>
        </row>
        <row r="575">
          <cell r="A575">
            <v>37875</v>
          </cell>
          <cell r="B575" t="str">
            <v>SOB</v>
          </cell>
          <cell r="C575">
            <v>38941</v>
          </cell>
          <cell r="D575">
            <v>4</v>
          </cell>
          <cell r="E575">
            <v>0.04</v>
          </cell>
          <cell r="F575" t="str">
            <v>DAT</v>
          </cell>
          <cell r="G575">
            <v>2</v>
          </cell>
          <cell r="H575">
            <v>1065</v>
          </cell>
          <cell r="I575">
            <v>2003</v>
          </cell>
          <cell r="J575">
            <v>9</v>
          </cell>
          <cell r="K575">
            <v>0.16</v>
          </cell>
          <cell r="L575" t="str">
            <v>NOM</v>
          </cell>
          <cell r="M575" t="str">
            <v>DATATEC-2o. Nivel</v>
          </cell>
          <cell r="N575">
            <v>2003009</v>
          </cell>
        </row>
        <row r="576">
          <cell r="A576">
            <v>37875</v>
          </cell>
          <cell r="B576" t="str">
            <v>SOB</v>
          </cell>
          <cell r="C576">
            <v>39638</v>
          </cell>
          <cell r="D576">
            <v>6</v>
          </cell>
          <cell r="E576">
            <v>6.7500000000000004E-2</v>
          </cell>
          <cell r="F576" t="str">
            <v>DAT</v>
          </cell>
          <cell r="G576">
            <v>2</v>
          </cell>
          <cell r="H576">
            <v>1762</v>
          </cell>
          <cell r="I576">
            <v>2003</v>
          </cell>
          <cell r="J576">
            <v>9</v>
          </cell>
          <cell r="K576">
            <v>0.40500000000000003</v>
          </cell>
          <cell r="L576" t="str">
            <v>NOM</v>
          </cell>
          <cell r="M576" t="str">
            <v>DATATEC-2o. Nivel</v>
          </cell>
          <cell r="N576">
            <v>2003009</v>
          </cell>
        </row>
        <row r="577">
          <cell r="A577">
            <v>37875</v>
          </cell>
          <cell r="B577" t="str">
            <v>SOB</v>
          </cell>
          <cell r="C577">
            <v>38268</v>
          </cell>
          <cell r="D577">
            <v>2</v>
          </cell>
          <cell r="E577">
            <v>3.2500000000000001E-2</v>
          </cell>
          <cell r="F577" t="str">
            <v>CIM</v>
          </cell>
          <cell r="G577">
            <v>1</v>
          </cell>
          <cell r="H577">
            <v>392</v>
          </cell>
          <cell r="I577">
            <v>2003</v>
          </cell>
          <cell r="J577">
            <v>9</v>
          </cell>
          <cell r="K577">
            <v>6.5000000000000002E-2</v>
          </cell>
          <cell r="L577" t="str">
            <v>NOM</v>
          </cell>
          <cell r="M577" t="str">
            <v>CIMD 1er. Nivel</v>
          </cell>
          <cell r="N577">
            <v>2003009</v>
          </cell>
        </row>
        <row r="578">
          <cell r="A578">
            <v>37875</v>
          </cell>
          <cell r="B578" t="str">
            <v>SOB</v>
          </cell>
          <cell r="C578">
            <v>38370</v>
          </cell>
          <cell r="D578">
            <v>2</v>
          </cell>
          <cell r="E578">
            <v>3.3500000000000002E-2</v>
          </cell>
          <cell r="F578" t="str">
            <v>CIM</v>
          </cell>
          <cell r="G578">
            <v>1</v>
          </cell>
          <cell r="H578">
            <v>494</v>
          </cell>
          <cell r="I578">
            <v>2003</v>
          </cell>
          <cell r="J578">
            <v>9</v>
          </cell>
          <cell r="K578">
            <v>6.7000000000000004E-2</v>
          </cell>
          <cell r="L578" t="str">
            <v>NOM</v>
          </cell>
          <cell r="M578" t="str">
            <v>CIMD 1er. Nivel</v>
          </cell>
          <cell r="N578">
            <v>2003009</v>
          </cell>
        </row>
        <row r="579">
          <cell r="A579">
            <v>37875</v>
          </cell>
          <cell r="B579" t="str">
            <v>SOB</v>
          </cell>
          <cell r="C579">
            <v>38370</v>
          </cell>
          <cell r="D579">
            <v>3</v>
          </cell>
          <cell r="E579">
            <v>3.3500000000000002E-2</v>
          </cell>
          <cell r="F579" t="str">
            <v>CIM</v>
          </cell>
          <cell r="G579">
            <v>2</v>
          </cell>
          <cell r="H579">
            <v>494</v>
          </cell>
          <cell r="I579">
            <v>2003</v>
          </cell>
          <cell r="J579">
            <v>9</v>
          </cell>
          <cell r="K579">
            <v>0.10050000000000001</v>
          </cell>
          <cell r="L579" t="str">
            <v>NOM</v>
          </cell>
          <cell r="M579" t="str">
            <v>CIMD 2o. nivel</v>
          </cell>
          <cell r="N579">
            <v>2003009</v>
          </cell>
        </row>
        <row r="580">
          <cell r="A580">
            <v>37875</v>
          </cell>
          <cell r="B580" t="str">
            <v>SOB</v>
          </cell>
          <cell r="C580">
            <v>38941</v>
          </cell>
          <cell r="D580">
            <v>5</v>
          </cell>
          <cell r="E580">
            <v>4.0099999999999997E-2</v>
          </cell>
          <cell r="F580" t="str">
            <v>CIM</v>
          </cell>
          <cell r="G580">
            <v>2</v>
          </cell>
          <cell r="H580">
            <v>1065</v>
          </cell>
          <cell r="I580">
            <v>2003</v>
          </cell>
          <cell r="J580">
            <v>9</v>
          </cell>
          <cell r="K580">
            <v>0.20049999999999998</v>
          </cell>
          <cell r="L580" t="str">
            <v>NOM</v>
          </cell>
          <cell r="M580" t="str">
            <v>CIMD 2o. nivel</v>
          </cell>
          <cell r="N580">
            <v>2003009</v>
          </cell>
        </row>
        <row r="581">
          <cell r="A581">
            <v>37875</v>
          </cell>
          <cell r="B581" t="str">
            <v>SOB</v>
          </cell>
          <cell r="C581">
            <v>39638</v>
          </cell>
          <cell r="D581">
            <v>1</v>
          </cell>
          <cell r="E581">
            <v>6.7500000000000004E-2</v>
          </cell>
          <cell r="F581" t="str">
            <v>CIM</v>
          </cell>
          <cell r="G581">
            <v>2</v>
          </cell>
          <cell r="H581">
            <v>1762</v>
          </cell>
          <cell r="I581">
            <v>2003</v>
          </cell>
          <cell r="J581">
            <v>9</v>
          </cell>
          <cell r="K581">
            <v>6.7500000000000004E-2</v>
          </cell>
          <cell r="L581" t="str">
            <v>NOM</v>
          </cell>
          <cell r="M581" t="str">
            <v>CIMD 2o. nivel</v>
          </cell>
          <cell r="N581">
            <v>2003009</v>
          </cell>
        </row>
        <row r="582">
          <cell r="A582">
            <v>37876</v>
          </cell>
          <cell r="B582" t="str">
            <v>SOB</v>
          </cell>
          <cell r="C582">
            <v>38159</v>
          </cell>
          <cell r="D582">
            <v>1</v>
          </cell>
          <cell r="E582">
            <v>3.2000000000000001E-2</v>
          </cell>
          <cell r="F582" t="str">
            <v>DAT</v>
          </cell>
          <cell r="G582">
            <v>1</v>
          </cell>
          <cell r="H582">
            <v>280</v>
          </cell>
          <cell r="I582">
            <v>2003</v>
          </cell>
          <cell r="J582">
            <v>9</v>
          </cell>
          <cell r="K582">
            <v>3.2000000000000001E-2</v>
          </cell>
          <cell r="L582" t="str">
            <v>NOM</v>
          </cell>
          <cell r="M582" t="str">
            <v>DATATEC-1er. Nivel</v>
          </cell>
          <cell r="N582">
            <v>2003009</v>
          </cell>
        </row>
        <row r="583">
          <cell r="A583">
            <v>37876</v>
          </cell>
          <cell r="B583" t="str">
            <v>SOB</v>
          </cell>
          <cell r="C583">
            <v>38268</v>
          </cell>
          <cell r="D583">
            <v>2</v>
          </cell>
          <cell r="E583">
            <v>3.3000000000000002E-2</v>
          </cell>
          <cell r="F583" t="str">
            <v>DAT</v>
          </cell>
          <cell r="G583">
            <v>1</v>
          </cell>
          <cell r="H583">
            <v>389</v>
          </cell>
          <cell r="I583">
            <v>2003</v>
          </cell>
          <cell r="J583">
            <v>9</v>
          </cell>
          <cell r="K583">
            <v>6.6000000000000003E-2</v>
          </cell>
          <cell r="L583" t="str">
            <v>NOM</v>
          </cell>
          <cell r="M583" t="str">
            <v>DATATEC-1er. Nivel</v>
          </cell>
          <cell r="N583">
            <v>2003009</v>
          </cell>
        </row>
        <row r="584">
          <cell r="A584">
            <v>37876</v>
          </cell>
          <cell r="B584" t="str">
            <v>SOB</v>
          </cell>
          <cell r="C584">
            <v>38159</v>
          </cell>
          <cell r="D584">
            <v>2</v>
          </cell>
          <cell r="E584">
            <v>3.2000000000000001E-2</v>
          </cell>
          <cell r="F584" t="str">
            <v>DAT</v>
          </cell>
          <cell r="G584">
            <v>2</v>
          </cell>
          <cell r="H584">
            <v>280</v>
          </cell>
          <cell r="I584">
            <v>2003</v>
          </cell>
          <cell r="J584">
            <v>9</v>
          </cell>
          <cell r="K584">
            <v>6.4000000000000001E-2</v>
          </cell>
          <cell r="L584" t="str">
            <v>NOM</v>
          </cell>
          <cell r="M584" t="str">
            <v>DATATEC-2o. Nivel</v>
          </cell>
          <cell r="N584">
            <v>2003009</v>
          </cell>
        </row>
        <row r="585">
          <cell r="A585">
            <v>37876</v>
          </cell>
          <cell r="B585" t="str">
            <v>SOB</v>
          </cell>
          <cell r="C585">
            <v>38370</v>
          </cell>
          <cell r="D585">
            <v>2</v>
          </cell>
          <cell r="E585">
            <v>3.4000000000000002E-2</v>
          </cell>
          <cell r="F585" t="str">
            <v>DAT</v>
          </cell>
          <cell r="G585">
            <v>2</v>
          </cell>
          <cell r="H585">
            <v>491</v>
          </cell>
          <cell r="I585">
            <v>2003</v>
          </cell>
          <cell r="J585">
            <v>9</v>
          </cell>
          <cell r="K585">
            <v>6.8000000000000005E-2</v>
          </cell>
          <cell r="L585" t="str">
            <v>NOM</v>
          </cell>
          <cell r="M585" t="str">
            <v>DATATEC-2o. Nivel</v>
          </cell>
          <cell r="N585">
            <v>2003009</v>
          </cell>
        </row>
        <row r="586">
          <cell r="A586">
            <v>37876</v>
          </cell>
          <cell r="B586" t="str">
            <v>SOB</v>
          </cell>
          <cell r="C586">
            <v>39638</v>
          </cell>
          <cell r="D586">
            <v>2</v>
          </cell>
          <cell r="E586">
            <v>6.4000000000000001E-2</v>
          </cell>
          <cell r="F586" t="str">
            <v>DAT</v>
          </cell>
          <cell r="G586">
            <v>2</v>
          </cell>
          <cell r="H586">
            <v>1759</v>
          </cell>
          <cell r="I586">
            <v>2003</v>
          </cell>
          <cell r="J586">
            <v>9</v>
          </cell>
          <cell r="K586">
            <v>0.128</v>
          </cell>
          <cell r="L586" t="str">
            <v>NOM</v>
          </cell>
          <cell r="M586" t="str">
            <v>DATATEC-2o. Nivel</v>
          </cell>
          <cell r="N586">
            <v>2003009</v>
          </cell>
        </row>
        <row r="587">
          <cell r="A587">
            <v>37876</v>
          </cell>
          <cell r="B587" t="str">
            <v>SOB</v>
          </cell>
          <cell r="C587">
            <v>38941</v>
          </cell>
          <cell r="D587">
            <v>4</v>
          </cell>
          <cell r="E587">
            <v>4.0500000000000001E-2</v>
          </cell>
          <cell r="F587" t="str">
            <v>CIM</v>
          </cell>
          <cell r="G587">
            <v>2</v>
          </cell>
          <cell r="H587">
            <v>1062</v>
          </cell>
          <cell r="I587">
            <v>2003</v>
          </cell>
          <cell r="J587">
            <v>9</v>
          </cell>
          <cell r="K587">
            <v>0.16200000000000001</v>
          </cell>
          <cell r="L587" t="str">
            <v>NOM</v>
          </cell>
          <cell r="M587" t="str">
            <v>CIMD 2o. nivel</v>
          </cell>
          <cell r="N587">
            <v>2003009</v>
          </cell>
        </row>
        <row r="588">
          <cell r="A588">
            <v>37876</v>
          </cell>
          <cell r="B588" t="str">
            <v>SOB</v>
          </cell>
          <cell r="C588">
            <v>39638</v>
          </cell>
          <cell r="D588">
            <v>1</v>
          </cell>
          <cell r="E588">
            <v>6.4000000000000001E-2</v>
          </cell>
          <cell r="F588" t="str">
            <v>CIM</v>
          </cell>
          <cell r="G588">
            <v>2</v>
          </cell>
          <cell r="H588">
            <v>1759</v>
          </cell>
          <cell r="I588">
            <v>2003</v>
          </cell>
          <cell r="J588">
            <v>9</v>
          </cell>
          <cell r="K588">
            <v>6.4000000000000001E-2</v>
          </cell>
          <cell r="L588" t="str">
            <v>NOM</v>
          </cell>
          <cell r="M588" t="str">
            <v>CIMD 2o. nivel</v>
          </cell>
          <cell r="N588">
            <v>2003009</v>
          </cell>
        </row>
        <row r="589">
          <cell r="A589">
            <v>37879</v>
          </cell>
          <cell r="B589" t="str">
            <v>SOB</v>
          </cell>
          <cell r="C589">
            <v>38159</v>
          </cell>
          <cell r="D589">
            <v>2</v>
          </cell>
          <cell r="E589">
            <v>3.2300000000000002E-2</v>
          </cell>
          <cell r="F589" t="str">
            <v>DAT</v>
          </cell>
          <cell r="G589">
            <v>1</v>
          </cell>
          <cell r="H589">
            <v>279</v>
          </cell>
          <cell r="I589">
            <v>2003</v>
          </cell>
          <cell r="J589">
            <v>9</v>
          </cell>
          <cell r="K589">
            <v>6.4600000000000005E-2</v>
          </cell>
          <cell r="L589" t="str">
            <v>NOM</v>
          </cell>
          <cell r="M589" t="str">
            <v>DATATEC-1er. Nivel</v>
          </cell>
          <cell r="N589">
            <v>2003009</v>
          </cell>
        </row>
        <row r="590">
          <cell r="A590">
            <v>37879</v>
          </cell>
          <cell r="B590" t="str">
            <v>SOB</v>
          </cell>
          <cell r="C590">
            <v>38268</v>
          </cell>
          <cell r="D590">
            <v>1</v>
          </cell>
          <cell r="E590">
            <v>3.3000000000000002E-2</v>
          </cell>
          <cell r="F590" t="str">
            <v>DAT</v>
          </cell>
          <cell r="G590">
            <v>1</v>
          </cell>
          <cell r="H590">
            <v>388</v>
          </cell>
          <cell r="I590">
            <v>2003</v>
          </cell>
          <cell r="J590">
            <v>9</v>
          </cell>
          <cell r="K590">
            <v>3.3000000000000002E-2</v>
          </cell>
          <cell r="L590" t="str">
            <v>NOM</v>
          </cell>
          <cell r="M590" t="str">
            <v>DATATEC-1er. Nivel</v>
          </cell>
          <cell r="N590">
            <v>2003009</v>
          </cell>
        </row>
        <row r="591">
          <cell r="A591">
            <v>37879</v>
          </cell>
          <cell r="B591" t="str">
            <v>SOB</v>
          </cell>
          <cell r="C591">
            <v>38370</v>
          </cell>
          <cell r="D591">
            <v>1</v>
          </cell>
          <cell r="E591">
            <v>3.4200000000000001E-2</v>
          </cell>
          <cell r="F591" t="str">
            <v>DAT</v>
          </cell>
          <cell r="G591">
            <v>1</v>
          </cell>
          <cell r="H591">
            <v>490</v>
          </cell>
          <cell r="I591">
            <v>2003</v>
          </cell>
          <cell r="J591">
            <v>9</v>
          </cell>
          <cell r="K591">
            <v>3.4200000000000001E-2</v>
          </cell>
          <cell r="L591" t="str">
            <v>NOM</v>
          </cell>
          <cell r="M591" t="str">
            <v>DATATEC-1er. Nivel</v>
          </cell>
          <cell r="N591">
            <v>2003009</v>
          </cell>
        </row>
        <row r="592">
          <cell r="A592">
            <v>37879</v>
          </cell>
          <cell r="B592" t="str">
            <v>SOB</v>
          </cell>
          <cell r="C592">
            <v>39638</v>
          </cell>
          <cell r="D592">
            <v>4</v>
          </cell>
          <cell r="E592">
            <v>6.6500000000000004E-2</v>
          </cell>
          <cell r="F592" t="str">
            <v>DAT</v>
          </cell>
          <cell r="G592">
            <v>1</v>
          </cell>
          <cell r="H592">
            <v>1758</v>
          </cell>
          <cell r="I592">
            <v>2003</v>
          </cell>
          <cell r="J592">
            <v>9</v>
          </cell>
          <cell r="K592">
            <v>0.26600000000000001</v>
          </cell>
          <cell r="L592" t="str">
            <v>NOM</v>
          </cell>
          <cell r="M592" t="str">
            <v>DATATEC-1er. Nivel</v>
          </cell>
          <cell r="N592">
            <v>2003009</v>
          </cell>
        </row>
        <row r="593">
          <cell r="A593">
            <v>37879</v>
          </cell>
          <cell r="B593" t="str">
            <v>SOB</v>
          </cell>
          <cell r="C593">
            <v>38004</v>
          </cell>
          <cell r="D593">
            <v>1</v>
          </cell>
          <cell r="E593">
            <v>3.1E-2</v>
          </cell>
          <cell r="F593" t="str">
            <v>DAT</v>
          </cell>
          <cell r="G593">
            <v>2</v>
          </cell>
          <cell r="H593">
            <v>124</v>
          </cell>
          <cell r="I593">
            <v>2003</v>
          </cell>
          <cell r="J593">
            <v>9</v>
          </cell>
          <cell r="K593">
            <v>3.1E-2</v>
          </cell>
          <cell r="L593" t="str">
            <v>NOM</v>
          </cell>
          <cell r="M593" t="str">
            <v>DATATEC-2o. Nivel</v>
          </cell>
          <cell r="N593">
            <v>2003009</v>
          </cell>
        </row>
        <row r="594">
          <cell r="A594">
            <v>37879</v>
          </cell>
          <cell r="B594" t="str">
            <v>SOB</v>
          </cell>
          <cell r="C594">
            <v>38370</v>
          </cell>
          <cell r="D594">
            <v>3</v>
          </cell>
          <cell r="E594">
            <v>3.4299999999999997E-2</v>
          </cell>
          <cell r="F594" t="str">
            <v>DAT</v>
          </cell>
          <cell r="G594">
            <v>2</v>
          </cell>
          <cell r="H594">
            <v>490</v>
          </cell>
          <cell r="I594">
            <v>2003</v>
          </cell>
          <cell r="J594">
            <v>9</v>
          </cell>
          <cell r="K594">
            <v>0.10289999999999999</v>
          </cell>
          <cell r="L594" t="str">
            <v>NOM</v>
          </cell>
          <cell r="M594" t="str">
            <v>DATATEC-2o. Nivel</v>
          </cell>
          <cell r="N594">
            <v>2003009</v>
          </cell>
        </row>
        <row r="595">
          <cell r="A595">
            <v>37879</v>
          </cell>
          <cell r="B595" t="str">
            <v>SOB</v>
          </cell>
          <cell r="C595">
            <v>38941</v>
          </cell>
          <cell r="D595">
            <v>2</v>
          </cell>
          <cell r="E595">
            <v>4.1000000000000002E-2</v>
          </cell>
          <cell r="F595" t="str">
            <v>DAT</v>
          </cell>
          <cell r="G595">
            <v>2</v>
          </cell>
          <cell r="H595">
            <v>1061</v>
          </cell>
          <cell r="I595">
            <v>2003</v>
          </cell>
          <cell r="J595">
            <v>9</v>
          </cell>
          <cell r="K595">
            <v>8.2000000000000003E-2</v>
          </cell>
          <cell r="L595" t="str">
            <v>NOM</v>
          </cell>
          <cell r="M595" t="str">
            <v>DATATEC-2o. Nivel</v>
          </cell>
          <cell r="N595">
            <v>2003009</v>
          </cell>
        </row>
        <row r="596">
          <cell r="A596">
            <v>37879</v>
          </cell>
          <cell r="B596" t="str">
            <v>SOB</v>
          </cell>
          <cell r="C596">
            <v>39638</v>
          </cell>
          <cell r="D596">
            <v>4</v>
          </cell>
          <cell r="E596">
            <v>6.6375000000000003E-2</v>
          </cell>
          <cell r="F596" t="str">
            <v>DAT</v>
          </cell>
          <cell r="G596">
            <v>2</v>
          </cell>
          <cell r="H596">
            <v>1758</v>
          </cell>
          <cell r="I596">
            <v>2003</v>
          </cell>
          <cell r="J596">
            <v>9</v>
          </cell>
          <cell r="K596">
            <v>0.26550000000000001</v>
          </cell>
          <cell r="L596" t="str">
            <v>NOM</v>
          </cell>
          <cell r="M596" t="str">
            <v>DATATEC-2o. Nivel</v>
          </cell>
          <cell r="N596">
            <v>2003009</v>
          </cell>
        </row>
        <row r="597">
          <cell r="A597">
            <v>37879</v>
          </cell>
          <cell r="B597" t="str">
            <v>SOB</v>
          </cell>
          <cell r="C597">
            <v>38004</v>
          </cell>
          <cell r="D597">
            <v>10</v>
          </cell>
          <cell r="E597">
            <v>3.1E-2</v>
          </cell>
          <cell r="F597" t="str">
            <v>CIM</v>
          </cell>
          <cell r="G597">
            <v>2</v>
          </cell>
          <cell r="H597">
            <v>124</v>
          </cell>
          <cell r="I597">
            <v>2003</v>
          </cell>
          <cell r="J597">
            <v>9</v>
          </cell>
          <cell r="K597">
            <v>0.31</v>
          </cell>
          <cell r="L597" t="str">
            <v>NOM</v>
          </cell>
          <cell r="M597" t="str">
            <v>CIMD 2o. nivel</v>
          </cell>
          <cell r="N597">
            <v>2003009</v>
          </cell>
        </row>
        <row r="598">
          <cell r="A598">
            <v>37879</v>
          </cell>
          <cell r="B598" t="str">
            <v>SOB</v>
          </cell>
          <cell r="C598">
            <v>38370</v>
          </cell>
          <cell r="D598">
            <v>2</v>
          </cell>
          <cell r="E598">
            <v>3.4700000000000002E-2</v>
          </cell>
          <cell r="F598" t="str">
            <v>CIM</v>
          </cell>
          <cell r="G598">
            <v>2</v>
          </cell>
          <cell r="H598">
            <v>490</v>
          </cell>
          <cell r="I598">
            <v>2003</v>
          </cell>
          <cell r="J598">
            <v>9</v>
          </cell>
          <cell r="K598">
            <v>6.9400000000000003E-2</v>
          </cell>
          <cell r="L598" t="str">
            <v>NOM</v>
          </cell>
          <cell r="M598" t="str">
            <v>CIMD 2o. nivel</v>
          </cell>
          <cell r="N598">
            <v>2003009</v>
          </cell>
        </row>
        <row r="599">
          <cell r="A599">
            <v>37880</v>
          </cell>
          <cell r="B599" t="str">
            <v>SOB</v>
          </cell>
          <cell r="C599">
            <v>38159</v>
          </cell>
          <cell r="D599">
            <v>3</v>
          </cell>
          <cell r="E599">
            <v>3.2500000000000001E-2</v>
          </cell>
          <cell r="F599" t="str">
            <v>DAT</v>
          </cell>
          <cell r="G599">
            <v>2</v>
          </cell>
          <cell r="H599">
            <v>278</v>
          </cell>
          <cell r="I599">
            <v>2003</v>
          </cell>
          <cell r="J599">
            <v>9</v>
          </cell>
          <cell r="K599">
            <v>9.7500000000000003E-2</v>
          </cell>
          <cell r="L599" t="str">
            <v>NOM</v>
          </cell>
          <cell r="M599" t="str">
            <v>DATATEC-2o. Nivel</v>
          </cell>
          <cell r="N599">
            <v>2003009</v>
          </cell>
        </row>
        <row r="600">
          <cell r="A600">
            <v>37880</v>
          </cell>
          <cell r="B600" t="str">
            <v>SOB</v>
          </cell>
          <cell r="C600">
            <v>39638</v>
          </cell>
          <cell r="D600">
            <v>1</v>
          </cell>
          <cell r="E600">
            <v>6.6000000000000003E-2</v>
          </cell>
          <cell r="F600" t="str">
            <v>DAT</v>
          </cell>
          <cell r="G600">
            <v>2</v>
          </cell>
          <cell r="H600">
            <v>1757</v>
          </cell>
          <cell r="I600">
            <v>2003</v>
          </cell>
          <cell r="J600">
            <v>9</v>
          </cell>
          <cell r="K600">
            <v>6.6000000000000003E-2</v>
          </cell>
          <cell r="L600" t="str">
            <v>NOM</v>
          </cell>
          <cell r="M600" t="str">
            <v>DATATEC-2o. Nivel</v>
          </cell>
          <cell r="N600">
            <v>2003009</v>
          </cell>
        </row>
        <row r="601">
          <cell r="A601">
            <v>37880</v>
          </cell>
          <cell r="B601" t="str">
            <v>SOB</v>
          </cell>
          <cell r="C601">
            <v>39638</v>
          </cell>
          <cell r="D601">
            <v>2</v>
          </cell>
          <cell r="E601">
            <v>6.6500000000000004E-2</v>
          </cell>
          <cell r="F601" t="str">
            <v>CIM</v>
          </cell>
          <cell r="G601">
            <v>1</v>
          </cell>
          <cell r="H601">
            <v>1757</v>
          </cell>
          <cell r="I601">
            <v>2003</v>
          </cell>
          <cell r="J601">
            <v>9</v>
          </cell>
          <cell r="K601">
            <v>0.13300000000000001</v>
          </cell>
          <cell r="L601" t="str">
            <v>NOM</v>
          </cell>
          <cell r="M601" t="str">
            <v>CIMD 1er. Nivel</v>
          </cell>
          <cell r="N601">
            <v>2003009</v>
          </cell>
        </row>
        <row r="602">
          <cell r="A602">
            <v>37880</v>
          </cell>
          <cell r="B602" t="str">
            <v>SOB</v>
          </cell>
          <cell r="C602">
            <v>38159</v>
          </cell>
          <cell r="D602">
            <v>2</v>
          </cell>
          <cell r="E602">
            <v>3.2500000000000001E-2</v>
          </cell>
          <cell r="F602" t="str">
            <v>CIM</v>
          </cell>
          <cell r="G602">
            <v>1</v>
          </cell>
          <cell r="H602">
            <v>278</v>
          </cell>
          <cell r="I602">
            <v>2003</v>
          </cell>
          <cell r="J602">
            <v>9</v>
          </cell>
          <cell r="K602">
            <v>6.5000000000000002E-2</v>
          </cell>
          <cell r="L602" t="str">
            <v>NOM</v>
          </cell>
          <cell r="M602" t="str">
            <v>CIMD 1er. Nivel</v>
          </cell>
          <cell r="N602">
            <v>2003009</v>
          </cell>
        </row>
        <row r="603">
          <cell r="A603">
            <v>37880</v>
          </cell>
          <cell r="B603" t="str">
            <v>SOB</v>
          </cell>
          <cell r="C603">
            <v>39638</v>
          </cell>
          <cell r="D603">
            <v>1</v>
          </cell>
          <cell r="E603">
            <v>6.6500000000000004E-2</v>
          </cell>
          <cell r="F603" t="str">
            <v>CIM</v>
          </cell>
          <cell r="G603">
            <v>1</v>
          </cell>
          <cell r="H603">
            <v>1757</v>
          </cell>
          <cell r="I603">
            <v>2003</v>
          </cell>
          <cell r="J603">
            <v>9</v>
          </cell>
          <cell r="K603">
            <v>6.6500000000000004E-2</v>
          </cell>
          <cell r="L603" t="str">
            <v>NOM</v>
          </cell>
          <cell r="M603" t="str">
            <v>CIMD 1er. Nivel</v>
          </cell>
          <cell r="N603">
            <v>2003009</v>
          </cell>
        </row>
        <row r="604">
          <cell r="A604">
            <v>37881</v>
          </cell>
          <cell r="B604" t="str">
            <v>SOB</v>
          </cell>
          <cell r="C604">
            <v>38159</v>
          </cell>
          <cell r="D604">
            <v>9</v>
          </cell>
          <cell r="E604">
            <v>3.15E-2</v>
          </cell>
          <cell r="F604" t="str">
            <v>DAT</v>
          </cell>
          <cell r="G604">
            <v>1</v>
          </cell>
          <cell r="H604">
            <v>277</v>
          </cell>
          <cell r="I604">
            <v>2003</v>
          </cell>
          <cell r="J604">
            <v>9</v>
          </cell>
          <cell r="K604">
            <v>0.28349999999999997</v>
          </cell>
          <cell r="L604" t="str">
            <v>NOM</v>
          </cell>
          <cell r="M604" t="str">
            <v>DATATEC-1er. Nivel</v>
          </cell>
          <cell r="N604">
            <v>2003009</v>
          </cell>
        </row>
        <row r="605">
          <cell r="A605">
            <v>37881</v>
          </cell>
          <cell r="B605" t="str">
            <v>SOB</v>
          </cell>
          <cell r="C605">
            <v>38268</v>
          </cell>
          <cell r="D605">
            <v>7</v>
          </cell>
          <cell r="E605">
            <v>3.32E-2</v>
          </cell>
          <cell r="F605" t="str">
            <v>DAT</v>
          </cell>
          <cell r="G605">
            <v>1</v>
          </cell>
          <cell r="H605">
            <v>386</v>
          </cell>
          <cell r="I605">
            <v>2003</v>
          </cell>
          <cell r="J605">
            <v>9</v>
          </cell>
          <cell r="K605">
            <v>0.2324</v>
          </cell>
          <cell r="L605" t="str">
            <v>NOM</v>
          </cell>
          <cell r="M605" t="str">
            <v>DATATEC-1er. Nivel</v>
          </cell>
          <cell r="N605">
            <v>2003009</v>
          </cell>
        </row>
        <row r="606">
          <cell r="A606">
            <v>37881</v>
          </cell>
          <cell r="B606" t="str">
            <v>SOB</v>
          </cell>
          <cell r="C606">
            <v>38370</v>
          </cell>
          <cell r="D606">
            <v>7</v>
          </cell>
          <cell r="E606">
            <v>3.4500000000000003E-2</v>
          </cell>
          <cell r="F606" t="str">
            <v>DAT</v>
          </cell>
          <cell r="G606">
            <v>1</v>
          </cell>
          <cell r="H606">
            <v>488</v>
          </cell>
          <cell r="I606">
            <v>2003</v>
          </cell>
          <cell r="J606">
            <v>9</v>
          </cell>
          <cell r="K606">
            <v>0.24150000000000002</v>
          </cell>
          <cell r="L606" t="str">
            <v>NOM</v>
          </cell>
          <cell r="M606" t="str">
            <v>DATATEC-1er. Nivel</v>
          </cell>
          <cell r="N606">
            <v>2003009</v>
          </cell>
        </row>
        <row r="607">
          <cell r="A607">
            <v>37881</v>
          </cell>
          <cell r="B607" t="str">
            <v>SOB</v>
          </cell>
          <cell r="C607">
            <v>38159</v>
          </cell>
          <cell r="D607">
            <v>5</v>
          </cell>
          <cell r="E607">
            <v>3.15E-2</v>
          </cell>
          <cell r="F607" t="str">
            <v>DAT</v>
          </cell>
          <cell r="G607">
            <v>2</v>
          </cell>
          <cell r="H607">
            <v>277</v>
          </cell>
          <cell r="I607">
            <v>2003</v>
          </cell>
          <cell r="J607">
            <v>9</v>
          </cell>
          <cell r="K607">
            <v>0.1575</v>
          </cell>
          <cell r="L607" t="str">
            <v>NOM</v>
          </cell>
          <cell r="M607" t="str">
            <v>DATATEC-2o. Nivel</v>
          </cell>
          <cell r="N607">
            <v>2003009</v>
          </cell>
        </row>
        <row r="608">
          <cell r="A608">
            <v>37881</v>
          </cell>
          <cell r="B608" t="str">
            <v>SOB</v>
          </cell>
          <cell r="C608">
            <v>38514</v>
          </cell>
          <cell r="D608">
            <v>1</v>
          </cell>
          <cell r="E608">
            <v>3.6499999999999998E-2</v>
          </cell>
          <cell r="F608" t="str">
            <v>DAT</v>
          </cell>
          <cell r="G608">
            <v>2</v>
          </cell>
          <cell r="H608">
            <v>632</v>
          </cell>
          <cell r="I608">
            <v>2003</v>
          </cell>
          <cell r="J608">
            <v>9</v>
          </cell>
          <cell r="K608">
            <v>3.6499999999999998E-2</v>
          </cell>
          <cell r="L608" t="str">
            <v>NOM</v>
          </cell>
          <cell r="M608" t="str">
            <v>DATATEC-2o. Nivel</v>
          </cell>
          <cell r="N608">
            <v>2003009</v>
          </cell>
        </row>
        <row r="609">
          <cell r="A609">
            <v>37881</v>
          </cell>
          <cell r="B609" t="str">
            <v>SOB</v>
          </cell>
          <cell r="C609">
            <v>38159</v>
          </cell>
          <cell r="D609">
            <v>6</v>
          </cell>
          <cell r="E609">
            <v>3.1600000000000003E-2</v>
          </cell>
          <cell r="F609" t="str">
            <v>CIM</v>
          </cell>
          <cell r="G609">
            <v>2</v>
          </cell>
          <cell r="H609">
            <v>277</v>
          </cell>
          <cell r="I609">
            <v>2003</v>
          </cell>
          <cell r="J609">
            <v>9</v>
          </cell>
          <cell r="K609">
            <v>0.18960000000000002</v>
          </cell>
          <cell r="L609" t="str">
            <v>NOM</v>
          </cell>
          <cell r="M609" t="str">
            <v>CIMD 2o. Nivel</v>
          </cell>
          <cell r="N609">
            <v>2003009</v>
          </cell>
        </row>
        <row r="610">
          <cell r="A610">
            <v>37881</v>
          </cell>
          <cell r="B610" t="str">
            <v>SOB</v>
          </cell>
          <cell r="C610">
            <v>38268</v>
          </cell>
          <cell r="D610">
            <v>1</v>
          </cell>
          <cell r="E610">
            <v>3.2599999999999997E-2</v>
          </cell>
          <cell r="F610" t="str">
            <v>CIM</v>
          </cell>
          <cell r="G610">
            <v>2</v>
          </cell>
          <cell r="H610">
            <v>386</v>
          </cell>
          <cell r="I610">
            <v>2003</v>
          </cell>
          <cell r="J610">
            <v>9</v>
          </cell>
          <cell r="K610">
            <v>3.2599999999999997E-2</v>
          </cell>
          <cell r="L610" t="str">
            <v>NOM</v>
          </cell>
          <cell r="M610" t="str">
            <v>CIMD 2o. Nivel</v>
          </cell>
          <cell r="N610">
            <v>2003009</v>
          </cell>
        </row>
        <row r="611">
          <cell r="A611">
            <v>37881</v>
          </cell>
          <cell r="B611" t="str">
            <v>SOB</v>
          </cell>
          <cell r="C611">
            <v>38370</v>
          </cell>
          <cell r="D611">
            <v>4</v>
          </cell>
          <cell r="E611">
            <v>3.465E-2</v>
          </cell>
          <cell r="F611" t="str">
            <v>CIM</v>
          </cell>
          <cell r="G611">
            <v>2</v>
          </cell>
          <cell r="H611">
            <v>488</v>
          </cell>
          <cell r="I611">
            <v>2003</v>
          </cell>
          <cell r="J611">
            <v>9</v>
          </cell>
          <cell r="K611">
            <v>0.1386</v>
          </cell>
          <cell r="L611" t="str">
            <v>NOM</v>
          </cell>
          <cell r="M611" t="str">
            <v>CIMD 2o. Nivel</v>
          </cell>
          <cell r="N611">
            <v>2003009</v>
          </cell>
        </row>
        <row r="612">
          <cell r="A612">
            <v>37881</v>
          </cell>
          <cell r="B612" t="str">
            <v>SOB</v>
          </cell>
          <cell r="C612">
            <v>38941</v>
          </cell>
          <cell r="D612">
            <v>2</v>
          </cell>
          <cell r="E612">
            <v>4.1200000000000001E-2</v>
          </cell>
          <cell r="F612" t="str">
            <v>CIM</v>
          </cell>
          <cell r="G612">
            <v>2</v>
          </cell>
          <cell r="H612">
            <v>1059</v>
          </cell>
          <cell r="I612">
            <v>2003</v>
          </cell>
          <cell r="J612">
            <v>9</v>
          </cell>
          <cell r="K612">
            <v>8.2400000000000001E-2</v>
          </cell>
          <cell r="L612" t="str">
            <v>NOM</v>
          </cell>
          <cell r="M612" t="str">
            <v>CIMD 2o. Nivel</v>
          </cell>
          <cell r="N612">
            <v>2003009</v>
          </cell>
        </row>
        <row r="613">
          <cell r="A613">
            <v>37881</v>
          </cell>
          <cell r="B613" t="str">
            <v>SOB</v>
          </cell>
          <cell r="C613">
            <v>39638</v>
          </cell>
          <cell r="D613">
            <v>1</v>
          </cell>
          <cell r="E613">
            <v>6.6000000000000003E-2</v>
          </cell>
          <cell r="F613" t="str">
            <v>CIM</v>
          </cell>
          <cell r="G613">
            <v>2</v>
          </cell>
          <cell r="H613">
            <v>1756</v>
          </cell>
          <cell r="I613">
            <v>2003</v>
          </cell>
          <cell r="J613">
            <v>9</v>
          </cell>
          <cell r="K613">
            <v>6.6000000000000003E-2</v>
          </cell>
          <cell r="L613" t="str">
            <v>NOM</v>
          </cell>
          <cell r="M613" t="str">
            <v>CIMD 2o. Nivel</v>
          </cell>
          <cell r="N613">
            <v>2003009</v>
          </cell>
        </row>
        <row r="614">
          <cell r="A614">
            <v>37882</v>
          </cell>
          <cell r="B614" t="str">
            <v>SOB</v>
          </cell>
          <cell r="C614">
            <v>38159</v>
          </cell>
          <cell r="D614">
            <v>1</v>
          </cell>
          <cell r="E614">
            <v>3.2500000000000001E-2</v>
          </cell>
          <cell r="F614" t="str">
            <v>DAT</v>
          </cell>
          <cell r="G614">
            <v>1</v>
          </cell>
          <cell r="H614">
            <v>276</v>
          </cell>
          <cell r="I614">
            <v>2003</v>
          </cell>
          <cell r="J614">
            <v>9</v>
          </cell>
          <cell r="K614">
            <v>3.2500000000000001E-2</v>
          </cell>
          <cell r="L614" t="str">
            <v>NOM</v>
          </cell>
          <cell r="M614" t="str">
            <v>DATATEC-1er. Nivel</v>
          </cell>
          <cell r="N614">
            <v>2003009</v>
          </cell>
        </row>
        <row r="615">
          <cell r="A615">
            <v>37882</v>
          </cell>
          <cell r="B615" t="str">
            <v>SOB</v>
          </cell>
          <cell r="C615">
            <v>38268</v>
          </cell>
          <cell r="D615">
            <v>1</v>
          </cell>
          <cell r="E615">
            <v>3.3500000000000002E-2</v>
          </cell>
          <cell r="F615" t="str">
            <v>DAT</v>
          </cell>
          <cell r="G615">
            <v>1</v>
          </cell>
          <cell r="H615">
            <v>385</v>
          </cell>
          <cell r="I615">
            <v>2003</v>
          </cell>
          <cell r="J615">
            <v>9</v>
          </cell>
          <cell r="K615">
            <v>3.3500000000000002E-2</v>
          </cell>
          <cell r="L615" t="str">
            <v>NOM</v>
          </cell>
          <cell r="M615" t="str">
            <v>DATATEC 1er. Nivel</v>
          </cell>
          <cell r="N615">
            <v>2003009</v>
          </cell>
        </row>
        <row r="616">
          <cell r="A616">
            <v>37882</v>
          </cell>
          <cell r="B616" t="str">
            <v>SOB</v>
          </cell>
          <cell r="C616">
            <v>38370</v>
          </cell>
          <cell r="D616">
            <v>2</v>
          </cell>
          <cell r="E616">
            <v>3.5999999999999997E-2</v>
          </cell>
          <cell r="F616" t="str">
            <v>DAT</v>
          </cell>
          <cell r="G616">
            <v>1</v>
          </cell>
          <cell r="H616">
            <v>487</v>
          </cell>
          <cell r="I616">
            <v>2003</v>
          </cell>
          <cell r="J616">
            <v>9</v>
          </cell>
          <cell r="K616">
            <v>7.1999999999999995E-2</v>
          </cell>
          <cell r="L616" t="str">
            <v>NOM</v>
          </cell>
          <cell r="M616" t="str">
            <v>DATATEC 1er. Nivel</v>
          </cell>
          <cell r="N616">
            <v>2003009</v>
          </cell>
        </row>
        <row r="617">
          <cell r="A617">
            <v>37882</v>
          </cell>
          <cell r="B617" t="str">
            <v>SOB</v>
          </cell>
          <cell r="C617">
            <v>38514</v>
          </cell>
          <cell r="D617">
            <v>1</v>
          </cell>
          <cell r="E617">
            <v>3.7499999999999999E-2</v>
          </cell>
          <cell r="F617" t="str">
            <v>DAT</v>
          </cell>
          <cell r="G617">
            <v>1</v>
          </cell>
          <cell r="H617">
            <v>631</v>
          </cell>
          <cell r="I617">
            <v>2003</v>
          </cell>
          <cell r="J617">
            <v>9</v>
          </cell>
          <cell r="K617">
            <v>3.7499999999999999E-2</v>
          </cell>
          <cell r="L617" t="str">
            <v>NOM</v>
          </cell>
          <cell r="M617" t="str">
            <v>DATATEC 1er. Nivel</v>
          </cell>
          <cell r="N617">
            <v>2003009</v>
          </cell>
        </row>
        <row r="618">
          <cell r="A618">
            <v>37882</v>
          </cell>
          <cell r="B618" t="str">
            <v>SOB</v>
          </cell>
          <cell r="C618">
            <v>38941</v>
          </cell>
          <cell r="D618">
            <v>1</v>
          </cell>
          <cell r="E618">
            <v>4.2999999999999997E-2</v>
          </cell>
          <cell r="F618" t="str">
            <v>DAT</v>
          </cell>
          <cell r="G618">
            <v>1</v>
          </cell>
          <cell r="H618">
            <v>1058</v>
          </cell>
          <cell r="I618">
            <v>2003</v>
          </cell>
          <cell r="J618">
            <v>9</v>
          </cell>
          <cell r="K618">
            <v>4.2999999999999997E-2</v>
          </cell>
          <cell r="L618" t="str">
            <v>NOM</v>
          </cell>
          <cell r="M618" t="str">
            <v>DATATEC 1er. Nivel</v>
          </cell>
          <cell r="N618">
            <v>2003009</v>
          </cell>
        </row>
        <row r="619">
          <cell r="A619">
            <v>37882</v>
          </cell>
          <cell r="B619" t="str">
            <v>SOB</v>
          </cell>
          <cell r="C619">
            <v>38370</v>
          </cell>
          <cell r="D619">
            <v>2</v>
          </cell>
          <cell r="E619">
            <v>3.5999999999999997E-2</v>
          </cell>
          <cell r="F619" t="str">
            <v>DAT</v>
          </cell>
          <cell r="G619">
            <v>2</v>
          </cell>
          <cell r="H619">
            <v>487</v>
          </cell>
          <cell r="I619">
            <v>2003</v>
          </cell>
          <cell r="J619">
            <v>9</v>
          </cell>
          <cell r="K619">
            <v>7.1999999999999995E-2</v>
          </cell>
          <cell r="L619" t="str">
            <v>NOM</v>
          </cell>
          <cell r="M619" t="str">
            <v>DATATEC-2o. Nivel</v>
          </cell>
          <cell r="N619">
            <v>2003009</v>
          </cell>
        </row>
        <row r="620">
          <cell r="A620">
            <v>37882</v>
          </cell>
          <cell r="B620" t="str">
            <v>SOB</v>
          </cell>
          <cell r="C620">
            <v>38514</v>
          </cell>
          <cell r="D620">
            <v>2</v>
          </cell>
          <cell r="E620">
            <v>3.7999999999999999E-2</v>
          </cell>
          <cell r="F620" t="str">
            <v>DAT</v>
          </cell>
          <cell r="G620">
            <v>2</v>
          </cell>
          <cell r="H620">
            <v>631</v>
          </cell>
          <cell r="I620">
            <v>2003</v>
          </cell>
          <cell r="J620">
            <v>9</v>
          </cell>
          <cell r="K620">
            <v>7.5999999999999998E-2</v>
          </cell>
          <cell r="L620" t="str">
            <v>NOM</v>
          </cell>
          <cell r="M620" t="str">
            <v>DATATEC-2o. Nivel</v>
          </cell>
          <cell r="N620">
            <v>2003009</v>
          </cell>
        </row>
        <row r="621">
          <cell r="A621">
            <v>37882</v>
          </cell>
          <cell r="B621" t="str">
            <v>SOB</v>
          </cell>
          <cell r="C621">
            <v>38941</v>
          </cell>
          <cell r="D621">
            <v>3</v>
          </cell>
          <cell r="E621">
            <v>4.3099999999999999E-2</v>
          </cell>
          <cell r="F621" t="str">
            <v>DAT</v>
          </cell>
          <cell r="G621">
            <v>2</v>
          </cell>
          <cell r="H621">
            <v>1058</v>
          </cell>
          <cell r="I621">
            <v>2003</v>
          </cell>
          <cell r="J621">
            <v>9</v>
          </cell>
          <cell r="K621">
            <v>0.1293</v>
          </cell>
          <cell r="L621" t="str">
            <v>NOM</v>
          </cell>
          <cell r="M621" t="str">
            <v>DATATEC-2o. Nivel</v>
          </cell>
          <cell r="N621">
            <v>2003009</v>
          </cell>
        </row>
        <row r="622">
          <cell r="A622">
            <v>37882</v>
          </cell>
          <cell r="B622" t="str">
            <v>SOB</v>
          </cell>
          <cell r="C622">
            <v>38941</v>
          </cell>
          <cell r="D622">
            <v>1</v>
          </cell>
          <cell r="E622">
            <v>4.2000000000000003E-2</v>
          </cell>
          <cell r="F622" t="str">
            <v>CIM</v>
          </cell>
          <cell r="G622">
            <v>1</v>
          </cell>
          <cell r="H622">
            <v>1058</v>
          </cell>
          <cell r="I622">
            <v>2003</v>
          </cell>
          <cell r="J622">
            <v>9</v>
          </cell>
          <cell r="K622">
            <v>4.2000000000000003E-2</v>
          </cell>
          <cell r="L622" t="str">
            <v>NOM</v>
          </cell>
          <cell r="M622" t="str">
            <v>CIMD 1er. Nivel</v>
          </cell>
          <cell r="N622">
            <v>2003009</v>
          </cell>
        </row>
        <row r="623">
          <cell r="A623">
            <v>37883</v>
          </cell>
          <cell r="B623" t="str">
            <v>SOB</v>
          </cell>
          <cell r="C623">
            <v>38159</v>
          </cell>
          <cell r="D623">
            <v>1</v>
          </cell>
          <cell r="E623">
            <v>3.2500000000000001E-2</v>
          </cell>
          <cell r="F623" t="str">
            <v>DAT</v>
          </cell>
          <cell r="G623">
            <v>1</v>
          </cell>
          <cell r="H623">
            <v>273</v>
          </cell>
          <cell r="I623">
            <v>2003</v>
          </cell>
          <cell r="J623">
            <v>9</v>
          </cell>
          <cell r="K623">
            <v>3.2500000000000001E-2</v>
          </cell>
          <cell r="L623" t="str">
            <v>NOM</v>
          </cell>
          <cell r="M623" t="str">
            <v>DATATEC-1er. Nivel</v>
          </cell>
          <cell r="N623">
            <v>2003009</v>
          </cell>
        </row>
        <row r="624">
          <cell r="A624">
            <v>37883</v>
          </cell>
          <cell r="B624" t="str">
            <v>SOB</v>
          </cell>
          <cell r="C624">
            <v>38159</v>
          </cell>
          <cell r="D624">
            <v>3</v>
          </cell>
          <cell r="E624">
            <v>3.2300000000000002E-2</v>
          </cell>
          <cell r="F624" t="str">
            <v>DAT</v>
          </cell>
          <cell r="G624">
            <v>2</v>
          </cell>
          <cell r="H624">
            <v>273</v>
          </cell>
          <cell r="I624">
            <v>2003</v>
          </cell>
          <cell r="J624">
            <v>9</v>
          </cell>
          <cell r="K624">
            <v>9.6900000000000014E-2</v>
          </cell>
          <cell r="L624" t="str">
            <v>NOM</v>
          </cell>
          <cell r="M624" t="str">
            <v>DATATEC-2o. Nivel</v>
          </cell>
          <cell r="N624">
            <v>2003009</v>
          </cell>
        </row>
        <row r="625">
          <cell r="A625">
            <v>37886</v>
          </cell>
          <cell r="B625" t="str">
            <v>SOB</v>
          </cell>
          <cell r="C625">
            <v>38268</v>
          </cell>
          <cell r="D625">
            <v>1</v>
          </cell>
          <cell r="E625">
            <v>3.3000000000000002E-2</v>
          </cell>
          <cell r="F625" t="str">
            <v>DAT</v>
          </cell>
          <cell r="G625">
            <v>1</v>
          </cell>
          <cell r="H625">
            <v>381</v>
          </cell>
          <cell r="I625">
            <v>2003</v>
          </cell>
          <cell r="J625">
            <v>9</v>
          </cell>
          <cell r="K625">
            <v>3.3000000000000002E-2</v>
          </cell>
          <cell r="L625" t="str">
            <v>NOM</v>
          </cell>
          <cell r="M625" t="str">
            <v>DATATEC-1er. Nivel</v>
          </cell>
          <cell r="N625">
            <v>2003009</v>
          </cell>
        </row>
        <row r="626">
          <cell r="A626">
            <v>37886</v>
          </cell>
          <cell r="B626" t="str">
            <v>SOB</v>
          </cell>
          <cell r="C626">
            <v>37889</v>
          </cell>
          <cell r="D626">
            <v>5</v>
          </cell>
          <cell r="E626">
            <v>2.98E-2</v>
          </cell>
          <cell r="F626" t="str">
            <v>DAT</v>
          </cell>
          <cell r="G626">
            <v>2</v>
          </cell>
          <cell r="H626">
            <v>2</v>
          </cell>
          <cell r="I626">
            <v>2003</v>
          </cell>
          <cell r="J626">
            <v>9</v>
          </cell>
          <cell r="K626">
            <v>0.14899999999999999</v>
          </cell>
          <cell r="L626" t="str">
            <v>NOM</v>
          </cell>
          <cell r="M626" t="str">
            <v>DATATEC-2o. Nivel</v>
          </cell>
          <cell r="N626">
            <v>2003009</v>
          </cell>
        </row>
        <row r="627">
          <cell r="A627">
            <v>37886</v>
          </cell>
          <cell r="B627" t="str">
            <v>SOB</v>
          </cell>
          <cell r="C627">
            <v>38004</v>
          </cell>
          <cell r="D627">
            <v>3</v>
          </cell>
          <cell r="E627">
            <v>3.0499999999999999E-2</v>
          </cell>
          <cell r="F627" t="str">
            <v>DAT</v>
          </cell>
          <cell r="G627">
            <v>2</v>
          </cell>
          <cell r="H627">
            <v>117</v>
          </cell>
          <cell r="I627">
            <v>2003</v>
          </cell>
          <cell r="J627">
            <v>9</v>
          </cell>
          <cell r="K627">
            <v>9.1499999999999998E-2</v>
          </cell>
          <cell r="L627" t="str">
            <v>NOM</v>
          </cell>
          <cell r="M627" t="str">
            <v>DATATEC-2o. Nivel</v>
          </cell>
          <cell r="N627">
            <v>2003009</v>
          </cell>
        </row>
        <row r="628">
          <cell r="A628">
            <v>37886</v>
          </cell>
          <cell r="B628" t="str">
            <v>SOB</v>
          </cell>
          <cell r="C628">
            <v>38129</v>
          </cell>
          <cell r="D628">
            <v>3</v>
          </cell>
          <cell r="E628">
            <v>3.1199999999999999E-2</v>
          </cell>
          <cell r="F628" t="str">
            <v>DAT</v>
          </cell>
          <cell r="G628">
            <v>2</v>
          </cell>
          <cell r="H628">
            <v>242</v>
          </cell>
          <cell r="I628">
            <v>2003</v>
          </cell>
          <cell r="J628">
            <v>9</v>
          </cell>
          <cell r="K628">
            <v>9.3599999999999989E-2</v>
          </cell>
          <cell r="L628" t="str">
            <v>NOM</v>
          </cell>
          <cell r="M628" t="str">
            <v>DATATEC-2o. Nivel</v>
          </cell>
          <cell r="N628">
            <v>2003009</v>
          </cell>
        </row>
        <row r="629">
          <cell r="A629">
            <v>37886</v>
          </cell>
          <cell r="B629" t="str">
            <v>SOB</v>
          </cell>
          <cell r="C629">
            <v>38370</v>
          </cell>
          <cell r="D629">
            <v>3</v>
          </cell>
          <cell r="E629">
            <v>3.6499999999999998E-2</v>
          </cell>
          <cell r="F629" t="str">
            <v>DAT</v>
          </cell>
          <cell r="G629">
            <v>2</v>
          </cell>
          <cell r="H629">
            <v>483</v>
          </cell>
          <cell r="I629">
            <v>2003</v>
          </cell>
          <cell r="J629">
            <v>9</v>
          </cell>
          <cell r="K629">
            <v>0.10949999999999999</v>
          </cell>
          <cell r="L629" t="str">
            <v>NOM</v>
          </cell>
          <cell r="M629" t="str">
            <v>DATATEC-2o. Nivel</v>
          </cell>
          <cell r="N629">
            <v>2003009</v>
          </cell>
        </row>
        <row r="630">
          <cell r="A630">
            <v>37886</v>
          </cell>
          <cell r="B630" t="str">
            <v>SOB</v>
          </cell>
          <cell r="C630">
            <v>38159</v>
          </cell>
          <cell r="D630">
            <v>1</v>
          </cell>
          <cell r="E630">
            <v>3.2000000000000001E-2</v>
          </cell>
          <cell r="F630" t="str">
            <v>CIM</v>
          </cell>
          <cell r="G630">
            <v>1</v>
          </cell>
          <cell r="H630">
            <v>272</v>
          </cell>
          <cell r="I630">
            <v>2003</v>
          </cell>
          <cell r="J630">
            <v>9</v>
          </cell>
          <cell r="K630">
            <v>3.2000000000000001E-2</v>
          </cell>
          <cell r="L630" t="str">
            <v>NOM</v>
          </cell>
          <cell r="M630" t="str">
            <v>CIMD 1er. Nivel</v>
          </cell>
          <cell r="N630">
            <v>2003009</v>
          </cell>
        </row>
        <row r="631">
          <cell r="A631">
            <v>37886</v>
          </cell>
          <cell r="B631" t="str">
            <v>SOB</v>
          </cell>
          <cell r="C631">
            <v>38159</v>
          </cell>
          <cell r="D631">
            <v>2</v>
          </cell>
          <cell r="E631">
            <v>3.2000000000000001E-2</v>
          </cell>
          <cell r="F631" t="str">
            <v>CIM</v>
          </cell>
          <cell r="G631">
            <v>1</v>
          </cell>
          <cell r="H631">
            <v>272</v>
          </cell>
          <cell r="I631">
            <v>2003</v>
          </cell>
          <cell r="J631">
            <v>9</v>
          </cell>
          <cell r="K631">
            <v>6.4000000000000001E-2</v>
          </cell>
          <cell r="L631" t="str">
            <v>NOM</v>
          </cell>
          <cell r="M631" t="str">
            <v>CIMD 1er. Nivel</v>
          </cell>
          <cell r="N631">
            <v>2003009</v>
          </cell>
        </row>
        <row r="632">
          <cell r="A632">
            <v>37888</v>
          </cell>
          <cell r="B632" t="str">
            <v>SOB</v>
          </cell>
          <cell r="C632">
            <v>38129</v>
          </cell>
          <cell r="D632">
            <v>4.5</v>
          </cell>
          <cell r="E632">
            <v>3.15E-2</v>
          </cell>
          <cell r="F632" t="str">
            <v>DAT</v>
          </cell>
          <cell r="G632">
            <v>2</v>
          </cell>
          <cell r="H632">
            <v>240</v>
          </cell>
          <cell r="I632">
            <v>2003</v>
          </cell>
          <cell r="J632">
            <v>9</v>
          </cell>
          <cell r="K632">
            <v>0.14174999999999999</v>
          </cell>
          <cell r="L632" t="str">
            <v>NOM</v>
          </cell>
          <cell r="M632" t="str">
            <v>DATATEC-2o. Nivel</v>
          </cell>
          <cell r="N632">
            <v>2003009</v>
          </cell>
        </row>
        <row r="633">
          <cell r="A633">
            <v>37888</v>
          </cell>
          <cell r="B633" t="str">
            <v>SOB</v>
          </cell>
          <cell r="C633">
            <v>39638</v>
          </cell>
          <cell r="D633">
            <v>10.25</v>
          </cell>
          <cell r="E633">
            <v>6.6500000000000004E-2</v>
          </cell>
          <cell r="F633" t="str">
            <v>CIM</v>
          </cell>
          <cell r="G633">
            <v>2</v>
          </cell>
          <cell r="H633">
            <v>1749</v>
          </cell>
          <cell r="I633">
            <v>2003</v>
          </cell>
          <cell r="J633">
            <v>9</v>
          </cell>
          <cell r="K633">
            <v>0.68162500000000004</v>
          </cell>
          <cell r="L633" t="str">
            <v>NOM</v>
          </cell>
          <cell r="M633" t="str">
            <v>CIMD 2o. Nivel</v>
          </cell>
          <cell r="N633">
            <v>2003009</v>
          </cell>
        </row>
        <row r="634">
          <cell r="A634">
            <v>37888</v>
          </cell>
          <cell r="B634" t="str">
            <v>SOB</v>
          </cell>
          <cell r="C634">
            <v>40339</v>
          </cell>
          <cell r="D634">
            <v>30</v>
          </cell>
          <cell r="E634">
            <v>6.7100000000000007E-2</v>
          </cell>
          <cell r="F634" t="str">
            <v>CIM</v>
          </cell>
          <cell r="G634">
            <v>2</v>
          </cell>
          <cell r="H634">
            <v>2450</v>
          </cell>
          <cell r="I634">
            <v>2003</v>
          </cell>
          <cell r="J634">
            <v>9</v>
          </cell>
          <cell r="K634">
            <v>2.0130000000000003</v>
          </cell>
          <cell r="L634" t="str">
            <v>VAC</v>
          </cell>
          <cell r="M634" t="str">
            <v>CIMD 2o. Nivel</v>
          </cell>
          <cell r="N634">
            <v>2003009</v>
          </cell>
        </row>
        <row r="635">
          <cell r="A635">
            <v>37889</v>
          </cell>
          <cell r="B635" t="str">
            <v>SOB</v>
          </cell>
          <cell r="C635">
            <v>38268</v>
          </cell>
          <cell r="D635">
            <v>1</v>
          </cell>
          <cell r="E635">
            <v>3.3000000000000002E-2</v>
          </cell>
          <cell r="F635" t="str">
            <v>DAT</v>
          </cell>
          <cell r="G635">
            <v>2</v>
          </cell>
          <cell r="H635">
            <v>378</v>
          </cell>
          <cell r="I635">
            <v>2003</v>
          </cell>
          <cell r="J635">
            <v>9</v>
          </cell>
          <cell r="K635">
            <v>3.3000000000000002E-2</v>
          </cell>
          <cell r="L635" t="str">
            <v>NOM</v>
          </cell>
          <cell r="M635" t="str">
            <v>DATATEC-2o. Nivel</v>
          </cell>
          <cell r="N635">
            <v>2003009</v>
          </cell>
        </row>
        <row r="636">
          <cell r="A636">
            <v>37889</v>
          </cell>
          <cell r="B636" t="str">
            <v>SOB</v>
          </cell>
          <cell r="C636">
            <v>38514</v>
          </cell>
          <cell r="D636">
            <v>2</v>
          </cell>
          <cell r="E636">
            <v>3.95E-2</v>
          </cell>
          <cell r="F636" t="str">
            <v>DAT</v>
          </cell>
          <cell r="G636">
            <v>2</v>
          </cell>
          <cell r="H636">
            <v>624</v>
          </cell>
          <cell r="I636">
            <v>2003</v>
          </cell>
          <cell r="J636">
            <v>9</v>
          </cell>
          <cell r="K636">
            <v>7.9000000000000001E-2</v>
          </cell>
          <cell r="L636" t="str">
            <v>NOM</v>
          </cell>
          <cell r="M636" t="str">
            <v>DATATEC- 2o. Nivel</v>
          </cell>
          <cell r="N636">
            <v>2003009</v>
          </cell>
        </row>
        <row r="637">
          <cell r="A637">
            <v>37890</v>
          </cell>
          <cell r="B637" t="str">
            <v>SOB</v>
          </cell>
          <cell r="C637">
            <v>38159</v>
          </cell>
          <cell r="D637">
            <v>2</v>
          </cell>
          <cell r="E637">
            <v>3.2000000000000001E-2</v>
          </cell>
          <cell r="F637" t="str">
            <v>DAT</v>
          </cell>
          <cell r="G637">
            <v>1</v>
          </cell>
          <cell r="H637">
            <v>266</v>
          </cell>
          <cell r="I637">
            <v>2003</v>
          </cell>
          <cell r="J637">
            <v>9</v>
          </cell>
          <cell r="K637">
            <v>6.4000000000000001E-2</v>
          </cell>
          <cell r="L637" t="str">
            <v>NOM</v>
          </cell>
          <cell r="M637" t="str">
            <v>DATATEC-1er. Nivel</v>
          </cell>
          <cell r="N637">
            <v>2003009</v>
          </cell>
        </row>
        <row r="638">
          <cell r="A638">
            <v>37890</v>
          </cell>
          <cell r="B638" t="str">
            <v>SOB</v>
          </cell>
          <cell r="C638">
            <v>38159</v>
          </cell>
          <cell r="D638">
            <v>6</v>
          </cell>
          <cell r="E638">
            <v>3.2000000000000001E-2</v>
          </cell>
          <cell r="F638" t="str">
            <v>DAT</v>
          </cell>
          <cell r="G638">
            <v>2</v>
          </cell>
          <cell r="H638">
            <v>266</v>
          </cell>
          <cell r="I638">
            <v>2003</v>
          </cell>
          <cell r="J638">
            <v>9</v>
          </cell>
          <cell r="K638">
            <v>0.192</v>
          </cell>
          <cell r="L638" t="str">
            <v>NOM</v>
          </cell>
          <cell r="M638" t="str">
            <v>DATATEC 2o. Nivel</v>
          </cell>
          <cell r="N638">
            <v>2003009</v>
          </cell>
        </row>
        <row r="639">
          <cell r="A639">
            <v>37890</v>
          </cell>
          <cell r="B639" t="str">
            <v>SOB</v>
          </cell>
          <cell r="C639">
            <v>38268</v>
          </cell>
          <cell r="D639">
            <v>2</v>
          </cell>
          <cell r="E639">
            <v>3.3000000000000002E-2</v>
          </cell>
          <cell r="F639" t="str">
            <v>DAT</v>
          </cell>
          <cell r="G639">
            <v>2</v>
          </cell>
          <cell r="H639">
            <v>375</v>
          </cell>
          <cell r="I639">
            <v>2003</v>
          </cell>
          <cell r="J639">
            <v>9</v>
          </cell>
          <cell r="K639">
            <v>6.6000000000000003E-2</v>
          </cell>
          <cell r="L639" t="str">
            <v>NOM</v>
          </cell>
          <cell r="M639" t="str">
            <v>DATATEC 2o. Nivel</v>
          </cell>
          <cell r="N639">
            <v>2003009</v>
          </cell>
        </row>
        <row r="640">
          <cell r="A640">
            <v>37890</v>
          </cell>
          <cell r="B640" t="str">
            <v>SOB</v>
          </cell>
          <cell r="C640">
            <v>38159</v>
          </cell>
          <cell r="D640">
            <v>2</v>
          </cell>
          <cell r="E640">
            <v>3.2000000000000001E-2</v>
          </cell>
          <cell r="F640" t="str">
            <v>CIM</v>
          </cell>
          <cell r="G640">
            <v>2</v>
          </cell>
          <cell r="H640">
            <v>266</v>
          </cell>
          <cell r="I640">
            <v>2003</v>
          </cell>
          <cell r="J640">
            <v>9</v>
          </cell>
          <cell r="K640">
            <v>6.4000000000000001E-2</v>
          </cell>
          <cell r="L640" t="str">
            <v>NOM</v>
          </cell>
          <cell r="M640" t="str">
            <v>CIMD 2o. Nivel</v>
          </cell>
          <cell r="N640">
            <v>2003009</v>
          </cell>
        </row>
        <row r="641">
          <cell r="A641">
            <v>37890</v>
          </cell>
          <cell r="B641" t="str">
            <v>SOB</v>
          </cell>
          <cell r="C641">
            <v>38268</v>
          </cell>
          <cell r="D641">
            <v>3</v>
          </cell>
          <cell r="E641">
            <v>3.2800000000000003E-2</v>
          </cell>
          <cell r="F641" t="str">
            <v>CIM</v>
          </cell>
          <cell r="G641">
            <v>2</v>
          </cell>
          <cell r="H641">
            <v>375</v>
          </cell>
          <cell r="I641">
            <v>2003</v>
          </cell>
          <cell r="J641">
            <v>9</v>
          </cell>
          <cell r="K641">
            <v>9.8400000000000015E-2</v>
          </cell>
          <cell r="L641" t="str">
            <v>NOM</v>
          </cell>
          <cell r="M641" t="str">
            <v>CIMD 2o. Nivel</v>
          </cell>
          <cell r="N641">
            <v>2003009</v>
          </cell>
        </row>
        <row r="642">
          <cell r="A642">
            <v>37890</v>
          </cell>
          <cell r="B642" t="str">
            <v>SOB</v>
          </cell>
          <cell r="C642">
            <v>38514</v>
          </cell>
          <cell r="D642">
            <v>1</v>
          </cell>
          <cell r="E642">
            <v>3.95E-2</v>
          </cell>
          <cell r="F642" t="str">
            <v>CIM</v>
          </cell>
          <cell r="G642">
            <v>2</v>
          </cell>
          <cell r="H642">
            <v>621</v>
          </cell>
          <cell r="I642">
            <v>2003</v>
          </cell>
          <cell r="J642">
            <v>9</v>
          </cell>
          <cell r="K642">
            <v>3.95E-2</v>
          </cell>
          <cell r="L642" t="str">
            <v>NOM</v>
          </cell>
          <cell r="M642" t="str">
            <v>CIMD 2o. Nivel</v>
          </cell>
          <cell r="N642">
            <v>2003009</v>
          </cell>
        </row>
        <row r="643">
          <cell r="A643">
            <v>37890</v>
          </cell>
          <cell r="B643" t="str">
            <v>SOB</v>
          </cell>
          <cell r="C643">
            <v>39638</v>
          </cell>
          <cell r="D643">
            <v>12.25</v>
          </cell>
          <cell r="E643">
            <v>6.6500000000000004E-2</v>
          </cell>
          <cell r="F643" t="str">
            <v>CIM</v>
          </cell>
          <cell r="G643">
            <v>2</v>
          </cell>
          <cell r="H643">
            <v>1745</v>
          </cell>
          <cell r="I643">
            <v>2003</v>
          </cell>
          <cell r="J643">
            <v>9</v>
          </cell>
          <cell r="K643">
            <v>0.81462500000000004</v>
          </cell>
          <cell r="L643" t="str">
            <v>NOM</v>
          </cell>
          <cell r="M643" t="str">
            <v>CIMD 2o. Nivel</v>
          </cell>
          <cell r="N643">
            <v>2003009</v>
          </cell>
        </row>
        <row r="644">
          <cell r="A644">
            <v>37893</v>
          </cell>
          <cell r="B644" t="str">
            <v>SOB</v>
          </cell>
          <cell r="C644">
            <v>39638</v>
          </cell>
          <cell r="D644">
            <v>2</v>
          </cell>
          <cell r="E644">
            <v>6.8000000000000005E-2</v>
          </cell>
          <cell r="F644" t="str">
            <v>DAT</v>
          </cell>
          <cell r="G644">
            <v>1</v>
          </cell>
          <cell r="H644">
            <v>1744</v>
          </cell>
          <cell r="I644">
            <v>2003</v>
          </cell>
          <cell r="J644">
            <v>9</v>
          </cell>
          <cell r="K644">
            <v>0.13600000000000001</v>
          </cell>
          <cell r="L644" t="str">
            <v>NOM</v>
          </cell>
          <cell r="M644" t="str">
            <v>DATATEC-1er. Nivel</v>
          </cell>
          <cell r="N644">
            <v>2003009</v>
          </cell>
        </row>
        <row r="645">
          <cell r="A645">
            <v>37893</v>
          </cell>
          <cell r="B645" t="str">
            <v>SOB</v>
          </cell>
          <cell r="C645">
            <v>38004</v>
          </cell>
          <cell r="D645">
            <v>1</v>
          </cell>
          <cell r="E645">
            <v>0.03</v>
          </cell>
          <cell r="F645" t="str">
            <v>DAT</v>
          </cell>
          <cell r="G645">
            <v>2</v>
          </cell>
          <cell r="H645">
            <v>110</v>
          </cell>
          <cell r="I645">
            <v>2003</v>
          </cell>
          <cell r="J645">
            <v>9</v>
          </cell>
          <cell r="K645">
            <v>0.03</v>
          </cell>
          <cell r="L645" t="str">
            <v>NOM</v>
          </cell>
          <cell r="M645" t="str">
            <v>DATATEC 2o. Nivel</v>
          </cell>
          <cell r="N645">
            <v>2003009</v>
          </cell>
        </row>
        <row r="646">
          <cell r="A646">
            <v>37893</v>
          </cell>
          <cell r="B646" t="str">
            <v>SOB</v>
          </cell>
          <cell r="C646">
            <v>39638</v>
          </cell>
          <cell r="D646">
            <v>4</v>
          </cell>
          <cell r="E646">
            <v>6.8000000000000005E-2</v>
          </cell>
          <cell r="F646" t="str">
            <v>DAT</v>
          </cell>
          <cell r="G646">
            <v>2</v>
          </cell>
          <cell r="H646">
            <v>1744</v>
          </cell>
          <cell r="I646">
            <v>2003</v>
          </cell>
          <cell r="J646">
            <v>9</v>
          </cell>
          <cell r="K646">
            <v>0.27200000000000002</v>
          </cell>
          <cell r="L646" t="str">
            <v>NOM</v>
          </cell>
          <cell r="M646" t="str">
            <v>DATATEC 2o. Nivel</v>
          </cell>
          <cell r="N646">
            <v>2003009</v>
          </cell>
        </row>
        <row r="647">
          <cell r="A647">
            <v>37893</v>
          </cell>
          <cell r="B647" t="str">
            <v>SOB</v>
          </cell>
          <cell r="C647">
            <v>38268</v>
          </cell>
          <cell r="D647">
            <v>1</v>
          </cell>
          <cell r="E647">
            <v>3.3000000000000002E-2</v>
          </cell>
          <cell r="F647" t="str">
            <v>CIM</v>
          </cell>
          <cell r="G647">
            <v>2</v>
          </cell>
          <cell r="H647">
            <v>374</v>
          </cell>
          <cell r="I647">
            <v>2003</v>
          </cell>
          <cell r="J647">
            <v>9</v>
          </cell>
          <cell r="K647">
            <v>3.3000000000000002E-2</v>
          </cell>
          <cell r="L647" t="str">
            <v>NOM</v>
          </cell>
          <cell r="M647" t="str">
            <v>CIMD 2o. Nivel</v>
          </cell>
          <cell r="N647">
            <v>2003009</v>
          </cell>
        </row>
        <row r="648">
          <cell r="A648">
            <v>37893</v>
          </cell>
          <cell r="B648" t="str">
            <v>SOB</v>
          </cell>
          <cell r="C648">
            <v>38370</v>
          </cell>
          <cell r="D648">
            <v>5</v>
          </cell>
          <cell r="E648">
            <v>3.6600000000000001E-2</v>
          </cell>
          <cell r="F648" t="str">
            <v>CIM</v>
          </cell>
          <cell r="G648">
            <v>2</v>
          </cell>
          <cell r="H648">
            <v>476</v>
          </cell>
          <cell r="I648">
            <v>2003</v>
          </cell>
          <cell r="J648">
            <v>9</v>
          </cell>
          <cell r="K648">
            <v>0.183</v>
          </cell>
          <cell r="L648" t="str">
            <v>NOM</v>
          </cell>
          <cell r="M648" t="str">
            <v>CIMD 2o. Nivel</v>
          </cell>
          <cell r="N648">
            <v>2003009</v>
          </cell>
        </row>
        <row r="649">
          <cell r="A649">
            <v>37893</v>
          </cell>
          <cell r="B649" t="str">
            <v>SOB</v>
          </cell>
          <cell r="C649">
            <v>39638</v>
          </cell>
          <cell r="D649">
            <v>1</v>
          </cell>
          <cell r="E649">
            <v>6.8000000000000005E-2</v>
          </cell>
          <cell r="F649" t="str">
            <v>CIM</v>
          </cell>
          <cell r="G649">
            <v>2</v>
          </cell>
          <cell r="H649">
            <v>1744</v>
          </cell>
          <cell r="I649">
            <v>2003</v>
          </cell>
          <cell r="J649">
            <v>9</v>
          </cell>
          <cell r="K649">
            <v>6.8000000000000005E-2</v>
          </cell>
          <cell r="L649" t="str">
            <v>NOM</v>
          </cell>
          <cell r="M649" t="str">
            <v>CIMD 2o. Nivel</v>
          </cell>
          <cell r="N649">
            <v>2003009</v>
          </cell>
        </row>
        <row r="650">
          <cell r="A650">
            <v>37894</v>
          </cell>
          <cell r="B650" t="str">
            <v>SOB</v>
          </cell>
          <cell r="C650">
            <v>38268</v>
          </cell>
          <cell r="D650">
            <v>6</v>
          </cell>
          <cell r="E650">
            <v>3.3000000000000002E-2</v>
          </cell>
          <cell r="F650" t="str">
            <v>DAT</v>
          </cell>
          <cell r="G650">
            <v>1</v>
          </cell>
          <cell r="H650">
            <v>373</v>
          </cell>
          <cell r="I650">
            <v>2003</v>
          </cell>
          <cell r="J650">
            <v>9</v>
          </cell>
          <cell r="K650">
            <v>0.19800000000000001</v>
          </cell>
          <cell r="L650" t="str">
            <v>NOM</v>
          </cell>
          <cell r="M650" t="str">
            <v>DATATEC-1er. Nivel</v>
          </cell>
          <cell r="N650">
            <v>2003009</v>
          </cell>
        </row>
        <row r="651">
          <cell r="A651">
            <v>37894</v>
          </cell>
          <cell r="B651" t="str">
            <v>SOB</v>
          </cell>
          <cell r="C651">
            <v>38370</v>
          </cell>
          <cell r="D651">
            <v>5</v>
          </cell>
          <cell r="E651">
            <v>3.6499999999999998E-2</v>
          </cell>
          <cell r="F651" t="str">
            <v>DAT</v>
          </cell>
          <cell r="G651">
            <v>1</v>
          </cell>
          <cell r="H651">
            <v>475</v>
          </cell>
          <cell r="I651">
            <v>2003</v>
          </cell>
          <cell r="J651">
            <v>9</v>
          </cell>
          <cell r="K651">
            <v>0.1825</v>
          </cell>
          <cell r="L651" t="str">
            <v>NOM</v>
          </cell>
          <cell r="M651" t="str">
            <v>DATATEC 1er. Nivel</v>
          </cell>
          <cell r="N651">
            <v>2003009</v>
          </cell>
        </row>
        <row r="652">
          <cell r="A652">
            <v>37894</v>
          </cell>
          <cell r="B652" t="str">
            <v>SOB</v>
          </cell>
          <cell r="C652">
            <v>38129</v>
          </cell>
          <cell r="D652">
            <v>3</v>
          </cell>
          <cell r="E652">
            <v>3.1E-2</v>
          </cell>
          <cell r="F652" t="str">
            <v>DAT</v>
          </cell>
          <cell r="G652">
            <v>2</v>
          </cell>
          <cell r="H652">
            <v>234</v>
          </cell>
          <cell r="I652">
            <v>2003</v>
          </cell>
          <cell r="J652">
            <v>9</v>
          </cell>
          <cell r="K652">
            <v>9.2999999999999999E-2</v>
          </cell>
          <cell r="L652" t="str">
            <v>NOM</v>
          </cell>
          <cell r="M652" t="str">
            <v>DATATEC 2o. Nivel</v>
          </cell>
          <cell r="N652">
            <v>2003009</v>
          </cell>
        </row>
        <row r="653">
          <cell r="A653">
            <v>37894</v>
          </cell>
          <cell r="B653" t="str">
            <v>SOB</v>
          </cell>
          <cell r="C653">
            <v>38159</v>
          </cell>
          <cell r="D653">
            <v>22</v>
          </cell>
          <cell r="E653">
            <v>3.2000000000000001E-2</v>
          </cell>
          <cell r="F653" t="str">
            <v>DAT</v>
          </cell>
          <cell r="G653">
            <v>2</v>
          </cell>
          <cell r="H653">
            <v>264</v>
          </cell>
          <cell r="I653">
            <v>2003</v>
          </cell>
          <cell r="J653">
            <v>9</v>
          </cell>
          <cell r="K653">
            <v>0.70399999999999996</v>
          </cell>
          <cell r="L653" t="str">
            <v>NOM</v>
          </cell>
          <cell r="M653" t="str">
            <v>DATATEC 2o. Nivel</v>
          </cell>
          <cell r="N653">
            <v>2003009</v>
          </cell>
        </row>
        <row r="654">
          <cell r="A654">
            <v>37894</v>
          </cell>
          <cell r="B654" t="str">
            <v>SOB</v>
          </cell>
          <cell r="C654">
            <v>38268</v>
          </cell>
          <cell r="D654">
            <v>20</v>
          </cell>
          <cell r="E654">
            <v>3.3000000000000002E-2</v>
          </cell>
          <cell r="F654" t="str">
            <v>DAT</v>
          </cell>
          <cell r="G654">
            <v>2</v>
          </cell>
          <cell r="H654">
            <v>373</v>
          </cell>
          <cell r="I654">
            <v>2003</v>
          </cell>
          <cell r="J654">
            <v>9</v>
          </cell>
          <cell r="K654">
            <v>0.66</v>
          </cell>
          <cell r="L654" t="str">
            <v>NOM</v>
          </cell>
          <cell r="M654" t="str">
            <v>DATATEC 2o. Nivel</v>
          </cell>
          <cell r="N654">
            <v>2003009</v>
          </cell>
        </row>
        <row r="655">
          <cell r="A655">
            <v>37894</v>
          </cell>
          <cell r="B655" t="str">
            <v>SOB</v>
          </cell>
          <cell r="C655">
            <v>38370</v>
          </cell>
          <cell r="D655">
            <v>10</v>
          </cell>
          <cell r="E655">
            <v>3.6499999999999998E-2</v>
          </cell>
          <cell r="F655" t="str">
            <v>DAT</v>
          </cell>
          <cell r="G655">
            <v>2</v>
          </cell>
          <cell r="H655">
            <v>475</v>
          </cell>
          <cell r="I655">
            <v>2003</v>
          </cell>
          <cell r="J655">
            <v>9</v>
          </cell>
          <cell r="K655">
            <v>0.36499999999999999</v>
          </cell>
          <cell r="L655" t="str">
            <v>NOM</v>
          </cell>
          <cell r="M655" t="str">
            <v>DATATEC 2o. Nivel</v>
          </cell>
          <cell r="N655">
            <v>2003009</v>
          </cell>
        </row>
        <row r="656">
          <cell r="A656">
            <v>37894</v>
          </cell>
          <cell r="B656" t="str">
            <v>SOB</v>
          </cell>
          <cell r="C656">
            <v>39638</v>
          </cell>
          <cell r="D656">
            <v>3</v>
          </cell>
          <cell r="E656">
            <v>6.8000000000000005E-2</v>
          </cell>
          <cell r="F656" t="str">
            <v>DAT</v>
          </cell>
          <cell r="G656">
            <v>2</v>
          </cell>
          <cell r="H656">
            <v>1743</v>
          </cell>
          <cell r="I656">
            <v>2003</v>
          </cell>
          <cell r="J656">
            <v>9</v>
          </cell>
          <cell r="K656">
            <v>0.20400000000000001</v>
          </cell>
          <cell r="L656" t="str">
            <v>NOM</v>
          </cell>
          <cell r="M656" t="str">
            <v>DATATEC 2o. Nivel</v>
          </cell>
          <cell r="N656">
            <v>2003009</v>
          </cell>
        </row>
        <row r="657">
          <cell r="A657">
            <v>37894</v>
          </cell>
          <cell r="B657" t="str">
            <v>SOB</v>
          </cell>
          <cell r="C657">
            <v>39638</v>
          </cell>
          <cell r="D657">
            <v>16.25</v>
          </cell>
          <cell r="E657">
            <v>6.7625000000000005E-2</v>
          </cell>
          <cell r="F657" t="str">
            <v>CIM</v>
          </cell>
          <cell r="G657">
            <v>2</v>
          </cell>
          <cell r="H657">
            <v>1743</v>
          </cell>
          <cell r="I657">
            <v>2003</v>
          </cell>
          <cell r="J657">
            <v>9</v>
          </cell>
          <cell r="K657">
            <v>1.09890625</v>
          </cell>
          <cell r="L657" t="str">
            <v>NOM</v>
          </cell>
          <cell r="M657" t="str">
            <v>CIMD 2o. Nivel</v>
          </cell>
          <cell r="N657">
            <v>2003009</v>
          </cell>
        </row>
        <row r="658">
          <cell r="A658">
            <v>37895</v>
          </cell>
          <cell r="B658" t="str">
            <v>SOB</v>
          </cell>
          <cell r="C658">
            <v>38370</v>
          </cell>
          <cell r="D658">
            <v>2</v>
          </cell>
          <cell r="E658">
            <v>3.6499999999999998E-2</v>
          </cell>
          <cell r="F658" t="str">
            <v>DAT</v>
          </cell>
          <cell r="G658">
            <v>2</v>
          </cell>
          <cell r="H658">
            <v>474</v>
          </cell>
          <cell r="I658">
            <v>2003</v>
          </cell>
          <cell r="J658">
            <v>10</v>
          </cell>
          <cell r="K658">
            <v>7.2999999999999995E-2</v>
          </cell>
          <cell r="L658" t="str">
            <v>NOM</v>
          </cell>
          <cell r="M658" t="str">
            <v>DATATEC 2o. Nivel</v>
          </cell>
          <cell r="N658">
            <v>2003010</v>
          </cell>
        </row>
        <row r="659">
          <cell r="A659">
            <v>37895</v>
          </cell>
          <cell r="B659" t="str">
            <v>SOB</v>
          </cell>
          <cell r="C659">
            <v>39638</v>
          </cell>
          <cell r="D659">
            <v>5.5</v>
          </cell>
          <cell r="E659">
            <v>6.8000000000000005E-2</v>
          </cell>
          <cell r="F659" t="str">
            <v>DAT</v>
          </cell>
          <cell r="G659">
            <v>2</v>
          </cell>
          <cell r="H659">
            <v>1742</v>
          </cell>
          <cell r="I659">
            <v>2003</v>
          </cell>
          <cell r="J659">
            <v>10</v>
          </cell>
          <cell r="K659">
            <v>0.374</v>
          </cell>
          <cell r="L659" t="str">
            <v>NOM</v>
          </cell>
          <cell r="M659" t="str">
            <v>DATATEC 2o. Nivel</v>
          </cell>
          <cell r="N659">
            <v>2003010</v>
          </cell>
        </row>
        <row r="660">
          <cell r="A660">
            <v>37895</v>
          </cell>
          <cell r="B660" t="str">
            <v>SOB</v>
          </cell>
          <cell r="C660">
            <v>38370</v>
          </cell>
          <cell r="D660">
            <v>5</v>
          </cell>
          <cell r="E660">
            <v>3.6549999999999999E-2</v>
          </cell>
          <cell r="F660" t="str">
            <v>CIM</v>
          </cell>
          <cell r="G660">
            <v>2</v>
          </cell>
          <cell r="H660">
            <v>474</v>
          </cell>
          <cell r="I660">
            <v>2003</v>
          </cell>
          <cell r="J660">
            <v>10</v>
          </cell>
          <cell r="K660">
            <v>0.18275</v>
          </cell>
          <cell r="L660" t="str">
            <v>NOM</v>
          </cell>
          <cell r="M660" t="str">
            <v>CIMD 2o. Nivel</v>
          </cell>
          <cell r="N660">
            <v>2003010</v>
          </cell>
        </row>
        <row r="661">
          <cell r="A661">
            <v>37896</v>
          </cell>
          <cell r="B661" t="str">
            <v>SOB</v>
          </cell>
          <cell r="C661">
            <v>38268</v>
          </cell>
          <cell r="D661">
            <v>1</v>
          </cell>
          <cell r="E661">
            <v>3.3500000000000002E-2</v>
          </cell>
          <cell r="F661" t="str">
            <v>DAT</v>
          </cell>
          <cell r="G661">
            <v>2</v>
          </cell>
          <cell r="H661">
            <v>371</v>
          </cell>
          <cell r="I661">
            <v>2003</v>
          </cell>
          <cell r="J661">
            <v>10</v>
          </cell>
          <cell r="K661">
            <v>3.3500000000000002E-2</v>
          </cell>
          <cell r="L661" t="str">
            <v>NOM</v>
          </cell>
          <cell r="M661" t="str">
            <v>DATATEC 2o. Nivel</v>
          </cell>
          <cell r="N661">
            <v>2003010</v>
          </cell>
        </row>
        <row r="662">
          <cell r="A662">
            <v>37896</v>
          </cell>
          <cell r="B662" t="str">
            <v>SOB</v>
          </cell>
          <cell r="C662">
            <v>38514</v>
          </cell>
          <cell r="D662">
            <v>2</v>
          </cell>
          <cell r="E662">
            <v>4.0500000000000001E-2</v>
          </cell>
          <cell r="F662" t="str">
            <v>DAT</v>
          </cell>
          <cell r="G662">
            <v>2</v>
          </cell>
          <cell r="H662">
            <v>617</v>
          </cell>
          <cell r="I662">
            <v>2003</v>
          </cell>
          <cell r="J662">
            <v>10</v>
          </cell>
          <cell r="K662">
            <v>8.1000000000000003E-2</v>
          </cell>
          <cell r="L662" t="str">
            <v>NOM</v>
          </cell>
          <cell r="M662" t="str">
            <v>DATATEC 2o. Nivel</v>
          </cell>
          <cell r="N662">
            <v>2003010</v>
          </cell>
        </row>
        <row r="663">
          <cell r="A663">
            <v>37896</v>
          </cell>
          <cell r="B663" t="str">
            <v>SOB</v>
          </cell>
          <cell r="C663">
            <v>38941</v>
          </cell>
          <cell r="D663">
            <v>1</v>
          </cell>
          <cell r="E663">
            <v>4.4999999999999998E-2</v>
          </cell>
          <cell r="F663" t="str">
            <v>DAT</v>
          </cell>
          <cell r="G663">
            <v>2</v>
          </cell>
          <cell r="H663">
            <v>1044</v>
          </cell>
          <cell r="I663">
            <v>2003</v>
          </cell>
          <cell r="J663">
            <v>10</v>
          </cell>
          <cell r="K663">
            <v>4.4999999999999998E-2</v>
          </cell>
          <cell r="L663" t="str">
            <v>NOM</v>
          </cell>
          <cell r="M663" t="str">
            <v>DATATEC 2o. Nivel</v>
          </cell>
          <cell r="N663">
            <v>2003010</v>
          </cell>
        </row>
        <row r="664">
          <cell r="A664">
            <v>37896</v>
          </cell>
          <cell r="B664" t="str">
            <v>SOB</v>
          </cell>
          <cell r="C664">
            <v>39638</v>
          </cell>
          <cell r="D664">
            <v>3</v>
          </cell>
          <cell r="E664">
            <v>6.8099999999999994E-2</v>
          </cell>
          <cell r="F664" t="str">
            <v>DAT</v>
          </cell>
          <cell r="G664">
            <v>2</v>
          </cell>
          <cell r="H664">
            <v>1741</v>
          </cell>
          <cell r="I664">
            <v>2003</v>
          </cell>
          <cell r="J664">
            <v>10</v>
          </cell>
          <cell r="K664">
            <v>0.20429999999999998</v>
          </cell>
          <cell r="L664" t="str">
            <v>NOM</v>
          </cell>
          <cell r="M664" t="str">
            <v>DATATEC 2o. Nivel</v>
          </cell>
          <cell r="N664">
            <v>2003010</v>
          </cell>
        </row>
        <row r="665">
          <cell r="A665">
            <v>37896</v>
          </cell>
          <cell r="B665" t="str">
            <v>SOB</v>
          </cell>
          <cell r="C665">
            <v>38159</v>
          </cell>
          <cell r="D665">
            <v>2</v>
          </cell>
          <cell r="E665">
            <v>3.2500000000000001E-2</v>
          </cell>
          <cell r="F665" t="str">
            <v>CIM</v>
          </cell>
          <cell r="G665">
            <v>1</v>
          </cell>
          <cell r="H665">
            <v>262</v>
          </cell>
          <cell r="I665">
            <v>2003</v>
          </cell>
          <cell r="J665">
            <v>10</v>
          </cell>
          <cell r="K665">
            <v>6.5000000000000002E-2</v>
          </cell>
          <cell r="L665" t="str">
            <v>NOM</v>
          </cell>
          <cell r="M665" t="str">
            <v>CIMD 1er. Nivel</v>
          </cell>
          <cell r="N665">
            <v>2003010</v>
          </cell>
        </row>
        <row r="666">
          <cell r="A666">
            <v>37896</v>
          </cell>
          <cell r="B666" t="str">
            <v>SOB</v>
          </cell>
          <cell r="C666">
            <v>38159</v>
          </cell>
          <cell r="D666">
            <v>9</v>
          </cell>
          <cell r="E666">
            <v>3.2633000000000002E-2</v>
          </cell>
          <cell r="F666" t="str">
            <v>CIM</v>
          </cell>
          <cell r="G666">
            <v>2</v>
          </cell>
          <cell r="H666">
            <v>262</v>
          </cell>
          <cell r="I666">
            <v>2003</v>
          </cell>
          <cell r="J666">
            <v>10</v>
          </cell>
          <cell r="K666">
            <v>0.29369700000000004</v>
          </cell>
          <cell r="L666" t="str">
            <v>NOM</v>
          </cell>
          <cell r="M666" t="str">
            <v>CIMD 2o. Nivel</v>
          </cell>
          <cell r="N666">
            <v>2003010</v>
          </cell>
        </row>
        <row r="667">
          <cell r="A667">
            <v>37896</v>
          </cell>
          <cell r="B667" t="str">
            <v>SOB</v>
          </cell>
          <cell r="C667">
            <v>38268</v>
          </cell>
          <cell r="D667">
            <v>1</v>
          </cell>
          <cell r="E667">
            <v>3.3399999999999999E-2</v>
          </cell>
          <cell r="F667" t="str">
            <v>CIM</v>
          </cell>
          <cell r="G667">
            <v>2</v>
          </cell>
          <cell r="H667">
            <v>371</v>
          </cell>
          <cell r="I667">
            <v>2003</v>
          </cell>
          <cell r="J667">
            <v>10</v>
          </cell>
          <cell r="K667">
            <v>3.3399999999999999E-2</v>
          </cell>
          <cell r="L667" t="str">
            <v>NOM</v>
          </cell>
          <cell r="M667" t="str">
            <v>CIMD 2o. Nivel</v>
          </cell>
          <cell r="N667">
            <v>2003010</v>
          </cell>
        </row>
        <row r="668">
          <cell r="A668">
            <v>37896</v>
          </cell>
          <cell r="B668" t="str">
            <v>SOB</v>
          </cell>
          <cell r="C668">
            <v>39638</v>
          </cell>
          <cell r="D668">
            <v>4</v>
          </cell>
          <cell r="E668">
            <v>6.8000000000000005E-2</v>
          </cell>
          <cell r="F668" t="str">
            <v>CIM</v>
          </cell>
          <cell r="G668">
            <v>2</v>
          </cell>
          <cell r="H668">
            <v>1741</v>
          </cell>
          <cell r="I668">
            <v>2003</v>
          </cell>
          <cell r="J668">
            <v>10</v>
          </cell>
          <cell r="K668">
            <v>0.27200000000000002</v>
          </cell>
          <cell r="L668" t="str">
            <v>NOM</v>
          </cell>
          <cell r="M668" t="str">
            <v>CIMD 2o. Nivel</v>
          </cell>
          <cell r="N668">
            <v>2003010</v>
          </cell>
        </row>
        <row r="669">
          <cell r="A669">
            <v>37897</v>
          </cell>
          <cell r="B669" t="str">
            <v>SOB</v>
          </cell>
          <cell r="C669">
            <v>38268</v>
          </cell>
          <cell r="D669">
            <v>3</v>
          </cell>
          <cell r="E669">
            <v>3.3500000000000002E-2</v>
          </cell>
          <cell r="F669" t="str">
            <v>DAT</v>
          </cell>
          <cell r="G669">
            <v>2</v>
          </cell>
          <cell r="H669">
            <v>368</v>
          </cell>
          <cell r="I669">
            <v>2003</v>
          </cell>
          <cell r="J669">
            <v>10</v>
          </cell>
          <cell r="K669">
            <v>0.10050000000000001</v>
          </cell>
          <cell r="L669" t="str">
            <v>NOM</v>
          </cell>
          <cell r="M669" t="str">
            <v>DATATEC 2o. Nivel</v>
          </cell>
          <cell r="N669">
            <v>2003010</v>
          </cell>
        </row>
        <row r="670">
          <cell r="A670">
            <v>37897</v>
          </cell>
          <cell r="B670" t="str">
            <v>SOB</v>
          </cell>
          <cell r="C670">
            <v>38514</v>
          </cell>
          <cell r="D670">
            <v>3</v>
          </cell>
          <cell r="E670">
            <v>4.1000000000000002E-2</v>
          </cell>
          <cell r="F670" t="str">
            <v>DAT</v>
          </cell>
          <cell r="G670">
            <v>2</v>
          </cell>
          <cell r="H670">
            <v>614</v>
          </cell>
          <cell r="I670">
            <v>2003</v>
          </cell>
          <cell r="J670">
            <v>10</v>
          </cell>
          <cell r="K670">
            <v>0.123</v>
          </cell>
          <cell r="L670" t="str">
            <v>NOM</v>
          </cell>
          <cell r="M670" t="str">
            <v>DATATEC 2o. Nivel</v>
          </cell>
          <cell r="N670">
            <v>2003010</v>
          </cell>
        </row>
        <row r="671">
          <cell r="A671">
            <v>37897</v>
          </cell>
          <cell r="B671" t="str">
            <v>SOB</v>
          </cell>
          <cell r="C671">
            <v>38941</v>
          </cell>
          <cell r="D671">
            <v>1</v>
          </cell>
          <cell r="E671">
            <v>4.5999999999999999E-2</v>
          </cell>
          <cell r="F671" t="str">
            <v>DAT</v>
          </cell>
          <cell r="G671">
            <v>2</v>
          </cell>
          <cell r="H671">
            <v>1041</v>
          </cell>
          <cell r="I671">
            <v>2003</v>
          </cell>
          <cell r="J671">
            <v>10</v>
          </cell>
          <cell r="K671">
            <v>4.5999999999999999E-2</v>
          </cell>
          <cell r="L671" t="str">
            <v>NOM</v>
          </cell>
          <cell r="M671" t="str">
            <v>DATATEC 2o. Nivel</v>
          </cell>
          <cell r="N671">
            <v>2003010</v>
          </cell>
        </row>
        <row r="672">
          <cell r="A672">
            <v>37897</v>
          </cell>
          <cell r="B672" t="str">
            <v>SOB</v>
          </cell>
          <cell r="C672">
            <v>38159</v>
          </cell>
          <cell r="D672">
            <v>1</v>
          </cell>
          <cell r="E672">
            <v>3.2800000000000003E-2</v>
          </cell>
          <cell r="F672" t="str">
            <v>CIM</v>
          </cell>
          <cell r="G672">
            <v>2</v>
          </cell>
          <cell r="H672">
            <v>259</v>
          </cell>
          <cell r="I672">
            <v>2003</v>
          </cell>
          <cell r="J672">
            <v>10</v>
          </cell>
          <cell r="K672">
            <v>3.2800000000000003E-2</v>
          </cell>
          <cell r="L672" t="str">
            <v>NOM</v>
          </cell>
          <cell r="M672" t="str">
            <v>CIMD 2o. Nivel</v>
          </cell>
          <cell r="N672">
            <v>2003010</v>
          </cell>
        </row>
        <row r="673">
          <cell r="A673">
            <v>37897</v>
          </cell>
          <cell r="B673" t="str">
            <v>SOB</v>
          </cell>
          <cell r="C673">
            <v>38514</v>
          </cell>
          <cell r="D673">
            <v>2</v>
          </cell>
          <cell r="E673">
            <v>4.1000000000000002E-2</v>
          </cell>
          <cell r="F673" t="str">
            <v>CIM</v>
          </cell>
          <cell r="G673">
            <v>2</v>
          </cell>
          <cell r="H673">
            <v>614</v>
          </cell>
          <cell r="I673">
            <v>2003</v>
          </cell>
          <cell r="J673">
            <v>10</v>
          </cell>
          <cell r="K673">
            <v>8.2000000000000003E-2</v>
          </cell>
          <cell r="L673" t="str">
            <v>NOM</v>
          </cell>
          <cell r="M673" t="str">
            <v>CIMD 2o. Nivel</v>
          </cell>
          <cell r="N673">
            <v>2003010</v>
          </cell>
        </row>
        <row r="674">
          <cell r="A674">
            <v>37900</v>
          </cell>
          <cell r="B674" t="str">
            <v>SOB</v>
          </cell>
          <cell r="C674">
            <v>38268</v>
          </cell>
          <cell r="D674">
            <v>1</v>
          </cell>
          <cell r="E674">
            <v>3.4000000000000002E-2</v>
          </cell>
          <cell r="F674" t="str">
            <v>DAT</v>
          </cell>
          <cell r="G674">
            <v>1</v>
          </cell>
          <cell r="H674">
            <v>367</v>
          </cell>
          <cell r="I674">
            <v>2003</v>
          </cell>
          <cell r="J674">
            <v>10</v>
          </cell>
          <cell r="K674">
            <v>3.4000000000000002E-2</v>
          </cell>
          <cell r="L674" t="str">
            <v>NOM</v>
          </cell>
          <cell r="M674" t="str">
            <v>DATATEC 1er. Nivel</v>
          </cell>
          <cell r="N674">
            <v>2003010</v>
          </cell>
        </row>
        <row r="675">
          <cell r="A675">
            <v>37900</v>
          </cell>
          <cell r="B675" t="str">
            <v>SOB</v>
          </cell>
          <cell r="C675">
            <v>38941</v>
          </cell>
          <cell r="D675">
            <v>1</v>
          </cell>
          <cell r="E675">
            <v>4.7E-2</v>
          </cell>
          <cell r="F675" t="str">
            <v>DAT</v>
          </cell>
          <cell r="G675">
            <v>1</v>
          </cell>
          <cell r="H675">
            <v>1040</v>
          </cell>
          <cell r="I675">
            <v>2003</v>
          </cell>
          <cell r="J675">
            <v>10</v>
          </cell>
          <cell r="K675">
            <v>4.7E-2</v>
          </cell>
          <cell r="L675" t="str">
            <v>NOM</v>
          </cell>
          <cell r="M675" t="str">
            <v>DATATEC 1er, Nivel</v>
          </cell>
          <cell r="N675">
            <v>2003010</v>
          </cell>
        </row>
        <row r="676">
          <cell r="A676">
            <v>37900</v>
          </cell>
          <cell r="B676" t="str">
            <v>SOB</v>
          </cell>
          <cell r="C676">
            <v>39638</v>
          </cell>
          <cell r="D676">
            <v>1</v>
          </cell>
          <cell r="E676">
            <v>6.8500000000000005E-2</v>
          </cell>
          <cell r="F676" t="str">
            <v>DAT</v>
          </cell>
          <cell r="G676">
            <v>1</v>
          </cell>
          <cell r="H676">
            <v>1737</v>
          </cell>
          <cell r="I676">
            <v>2003</v>
          </cell>
          <cell r="J676">
            <v>10</v>
          </cell>
          <cell r="K676">
            <v>6.8500000000000005E-2</v>
          </cell>
          <cell r="L676" t="str">
            <v>NOM</v>
          </cell>
          <cell r="M676" t="str">
            <v>DATATEC 1er, Nivel</v>
          </cell>
          <cell r="N676">
            <v>2003010</v>
          </cell>
        </row>
        <row r="677">
          <cell r="A677">
            <v>37900</v>
          </cell>
          <cell r="B677" t="str">
            <v>SOB</v>
          </cell>
          <cell r="C677">
            <v>38129</v>
          </cell>
          <cell r="D677">
            <v>3</v>
          </cell>
          <cell r="E677">
            <v>3.15E-2</v>
          </cell>
          <cell r="F677" t="str">
            <v>DAT</v>
          </cell>
          <cell r="G677">
            <v>2</v>
          </cell>
          <cell r="H677">
            <v>228</v>
          </cell>
          <cell r="I677">
            <v>2003</v>
          </cell>
          <cell r="J677">
            <v>10</v>
          </cell>
          <cell r="K677">
            <v>9.4500000000000001E-2</v>
          </cell>
          <cell r="L677" t="str">
            <v>NOM</v>
          </cell>
          <cell r="M677" t="str">
            <v>DATATEC 2o. Nivel</v>
          </cell>
          <cell r="N677">
            <v>2003010</v>
          </cell>
        </row>
        <row r="678">
          <cell r="A678">
            <v>37900</v>
          </cell>
          <cell r="B678" t="str">
            <v>SOB</v>
          </cell>
          <cell r="C678">
            <v>38268</v>
          </cell>
          <cell r="D678">
            <v>3</v>
          </cell>
          <cell r="E678">
            <v>3.3799999999999997E-2</v>
          </cell>
          <cell r="F678" t="str">
            <v>DAT</v>
          </cell>
          <cell r="G678">
            <v>2</v>
          </cell>
          <cell r="H678">
            <v>367</v>
          </cell>
          <cell r="I678">
            <v>2003</v>
          </cell>
          <cell r="J678">
            <v>10</v>
          </cell>
          <cell r="K678">
            <v>0.10139999999999999</v>
          </cell>
          <cell r="L678" t="str">
            <v>NOM</v>
          </cell>
          <cell r="M678" t="str">
            <v>DATATEC 2o. Nivel</v>
          </cell>
          <cell r="N678">
            <v>2003010</v>
          </cell>
        </row>
        <row r="679">
          <cell r="A679">
            <v>37900</v>
          </cell>
          <cell r="B679" t="str">
            <v>SOB</v>
          </cell>
          <cell r="C679">
            <v>39638</v>
          </cell>
          <cell r="D679">
            <v>1</v>
          </cell>
          <cell r="E679">
            <v>6.8500000000000005E-2</v>
          </cell>
          <cell r="F679" t="str">
            <v>DAT</v>
          </cell>
          <cell r="G679">
            <v>2</v>
          </cell>
          <cell r="H679">
            <v>1737</v>
          </cell>
          <cell r="I679">
            <v>2003</v>
          </cell>
          <cell r="J679">
            <v>10</v>
          </cell>
          <cell r="K679">
            <v>6.8500000000000005E-2</v>
          </cell>
          <cell r="L679" t="str">
            <v>NOM</v>
          </cell>
          <cell r="M679" t="str">
            <v>DATATEC 2o. Nivel</v>
          </cell>
          <cell r="N679">
            <v>2003010</v>
          </cell>
        </row>
        <row r="680">
          <cell r="A680">
            <v>37901</v>
          </cell>
          <cell r="B680" t="str">
            <v>SOB</v>
          </cell>
          <cell r="C680">
            <v>38941</v>
          </cell>
          <cell r="D680">
            <v>5</v>
          </cell>
          <cell r="E680">
            <v>4.7399999999999998E-2</v>
          </cell>
          <cell r="F680" t="str">
            <v>DAT</v>
          </cell>
          <cell r="G680">
            <v>1</v>
          </cell>
          <cell r="H680">
            <v>1039</v>
          </cell>
          <cell r="I680">
            <v>2003</v>
          </cell>
          <cell r="J680">
            <v>10</v>
          </cell>
          <cell r="K680">
            <v>0.23699999999999999</v>
          </cell>
          <cell r="L680" t="str">
            <v>NOM</v>
          </cell>
          <cell r="M680" t="str">
            <v>DATATEC 1er. Nivel</v>
          </cell>
          <cell r="N680">
            <v>2003010</v>
          </cell>
        </row>
        <row r="681">
          <cell r="A681">
            <v>37901</v>
          </cell>
          <cell r="B681" t="str">
            <v>SOB</v>
          </cell>
          <cell r="C681">
            <v>38941</v>
          </cell>
          <cell r="D681">
            <v>19.75</v>
          </cell>
          <cell r="E681">
            <v>4.7399999999999998E-2</v>
          </cell>
          <cell r="F681" t="str">
            <v>DAT</v>
          </cell>
          <cell r="G681">
            <v>2</v>
          </cell>
          <cell r="H681">
            <v>1039</v>
          </cell>
          <cell r="I681">
            <v>2003</v>
          </cell>
          <cell r="J681">
            <v>10</v>
          </cell>
          <cell r="K681">
            <v>0.93614999999999993</v>
          </cell>
          <cell r="L681" t="str">
            <v>NOM</v>
          </cell>
          <cell r="M681" t="str">
            <v>DATATEC 2o. Nivel</v>
          </cell>
          <cell r="N681">
            <v>2003010</v>
          </cell>
        </row>
        <row r="682">
          <cell r="A682">
            <v>37901</v>
          </cell>
          <cell r="B682" t="str">
            <v>SOB</v>
          </cell>
          <cell r="C682">
            <v>39638</v>
          </cell>
          <cell r="D682">
            <v>3</v>
          </cell>
          <cell r="E682">
            <v>6.8000000000000005E-2</v>
          </cell>
          <cell r="F682" t="str">
            <v>DAT</v>
          </cell>
          <cell r="G682">
            <v>2</v>
          </cell>
          <cell r="H682">
            <v>1736</v>
          </cell>
          <cell r="I682">
            <v>2003</v>
          </cell>
          <cell r="J682">
            <v>10</v>
          </cell>
          <cell r="K682">
            <v>0.20400000000000001</v>
          </cell>
          <cell r="L682" t="str">
            <v>NOM</v>
          </cell>
          <cell r="M682" t="str">
            <v>DATATEC 2o. Nivel</v>
          </cell>
          <cell r="N682">
            <v>2003010</v>
          </cell>
        </row>
        <row r="683">
          <cell r="A683">
            <v>37901</v>
          </cell>
          <cell r="B683" t="str">
            <v>SOB</v>
          </cell>
          <cell r="C683">
            <v>38370</v>
          </cell>
          <cell r="D683">
            <v>1</v>
          </cell>
          <cell r="E683">
            <v>3.7499999999999999E-2</v>
          </cell>
          <cell r="F683" t="str">
            <v>CIM</v>
          </cell>
          <cell r="G683">
            <v>2</v>
          </cell>
          <cell r="H683">
            <v>468</v>
          </cell>
          <cell r="I683">
            <v>2003</v>
          </cell>
          <cell r="J683">
            <v>10</v>
          </cell>
          <cell r="K683">
            <v>3.7499999999999999E-2</v>
          </cell>
          <cell r="L683" t="str">
            <v>NOM</v>
          </cell>
          <cell r="M683" t="str">
            <v>CIMD-2o.Nivel</v>
          </cell>
          <cell r="N683">
            <v>2003010</v>
          </cell>
        </row>
        <row r="684">
          <cell r="A684">
            <v>37901</v>
          </cell>
          <cell r="B684" t="str">
            <v>SOB</v>
          </cell>
          <cell r="C684">
            <v>38941</v>
          </cell>
          <cell r="D684">
            <v>6</v>
          </cell>
          <cell r="E684">
            <v>4.7399999999999998E-2</v>
          </cell>
          <cell r="F684" t="str">
            <v>CIM</v>
          </cell>
          <cell r="G684">
            <v>2</v>
          </cell>
          <cell r="H684">
            <v>1039</v>
          </cell>
          <cell r="I684">
            <v>2003</v>
          </cell>
          <cell r="J684">
            <v>10</v>
          </cell>
          <cell r="K684">
            <v>0.28439999999999999</v>
          </cell>
          <cell r="L684" t="str">
            <v>NOM</v>
          </cell>
          <cell r="M684" t="str">
            <v>CIMD-2o.Nivel</v>
          </cell>
          <cell r="N684">
            <v>2003010</v>
          </cell>
        </row>
        <row r="685">
          <cell r="A685">
            <v>37901</v>
          </cell>
          <cell r="B685" t="str">
            <v>SOB</v>
          </cell>
          <cell r="C685">
            <v>39638</v>
          </cell>
          <cell r="D685">
            <v>4</v>
          </cell>
          <cell r="E685">
            <v>6.8000000000000005E-2</v>
          </cell>
          <cell r="F685" t="str">
            <v>CIM</v>
          </cell>
          <cell r="G685">
            <v>2</v>
          </cell>
          <cell r="H685">
            <v>1736</v>
          </cell>
          <cell r="I685">
            <v>2003</v>
          </cell>
          <cell r="J685">
            <v>10</v>
          </cell>
          <cell r="K685">
            <v>0.27200000000000002</v>
          </cell>
          <cell r="L685" t="str">
            <v>NOM</v>
          </cell>
          <cell r="M685" t="str">
            <v>CIMD-2o.Nivel</v>
          </cell>
          <cell r="N685">
            <v>2003010</v>
          </cell>
        </row>
        <row r="686">
          <cell r="A686">
            <v>37903</v>
          </cell>
          <cell r="B686" t="str">
            <v>SOB</v>
          </cell>
          <cell r="C686">
            <v>37996</v>
          </cell>
          <cell r="D686">
            <v>5</v>
          </cell>
          <cell r="E686">
            <v>3.15E-2</v>
          </cell>
          <cell r="F686" t="str">
            <v>DAT</v>
          </cell>
          <cell r="G686">
            <v>2</v>
          </cell>
          <cell r="H686">
            <v>92</v>
          </cell>
          <cell r="I686">
            <v>2003</v>
          </cell>
          <cell r="J686">
            <v>10</v>
          </cell>
          <cell r="K686">
            <v>0.1575</v>
          </cell>
          <cell r="L686" t="str">
            <v>NOM</v>
          </cell>
          <cell r="M686" t="str">
            <v>DATATEC 2o. Nivel</v>
          </cell>
          <cell r="N686">
            <v>2003010</v>
          </cell>
        </row>
        <row r="687">
          <cell r="A687">
            <v>37903</v>
          </cell>
          <cell r="B687" t="str">
            <v>SOB</v>
          </cell>
          <cell r="C687">
            <v>38159</v>
          </cell>
          <cell r="D687">
            <v>6</v>
          </cell>
          <cell r="E687">
            <v>3.3000000000000002E-2</v>
          </cell>
          <cell r="F687" t="str">
            <v>DAT</v>
          </cell>
          <cell r="G687">
            <v>2</v>
          </cell>
          <cell r="H687">
            <v>255</v>
          </cell>
          <cell r="I687">
            <v>2003</v>
          </cell>
          <cell r="J687">
            <v>10</v>
          </cell>
          <cell r="K687">
            <v>0.19800000000000001</v>
          </cell>
          <cell r="L687" t="str">
            <v>NOM</v>
          </cell>
          <cell r="M687" t="str">
            <v>DATATEC 2o. Nivel</v>
          </cell>
          <cell r="N687">
            <v>2003010</v>
          </cell>
        </row>
        <row r="688">
          <cell r="A688">
            <v>37903</v>
          </cell>
          <cell r="B688" t="str">
            <v>SOB</v>
          </cell>
          <cell r="C688">
            <v>39364</v>
          </cell>
          <cell r="D688">
            <v>68</v>
          </cell>
          <cell r="E688">
            <v>5.9400000000000001E-2</v>
          </cell>
          <cell r="F688" t="str">
            <v>DAT</v>
          </cell>
          <cell r="G688">
            <v>2</v>
          </cell>
          <cell r="H688">
            <v>1460</v>
          </cell>
          <cell r="I688">
            <v>2003</v>
          </cell>
          <cell r="J688">
            <v>10</v>
          </cell>
          <cell r="K688">
            <v>4.0392000000000001</v>
          </cell>
          <cell r="L688" t="str">
            <v>NOM</v>
          </cell>
          <cell r="M688" t="str">
            <v>DATATEC 2o. Nivel</v>
          </cell>
          <cell r="N688">
            <v>2003010</v>
          </cell>
        </row>
        <row r="689">
          <cell r="A689">
            <v>37903</v>
          </cell>
          <cell r="B689" t="str">
            <v>SOB</v>
          </cell>
          <cell r="C689">
            <v>38268</v>
          </cell>
          <cell r="D689">
            <v>1</v>
          </cell>
          <cell r="E689">
            <v>3.4099999999999998E-2</v>
          </cell>
          <cell r="F689" t="str">
            <v>CIM</v>
          </cell>
          <cell r="G689">
            <v>2</v>
          </cell>
          <cell r="H689">
            <v>364</v>
          </cell>
          <cell r="I689">
            <v>2003</v>
          </cell>
          <cell r="J689">
            <v>10</v>
          </cell>
          <cell r="K689">
            <v>3.4099999999999998E-2</v>
          </cell>
          <cell r="L689" t="str">
            <v>NOM</v>
          </cell>
          <cell r="M689" t="str">
            <v>CIMD-2o.Nivel</v>
          </cell>
          <cell r="N689">
            <v>2003010</v>
          </cell>
        </row>
        <row r="690">
          <cell r="A690">
            <v>37903</v>
          </cell>
          <cell r="B690" t="str">
            <v>SOB</v>
          </cell>
          <cell r="C690">
            <v>38370</v>
          </cell>
          <cell r="D690">
            <v>1</v>
          </cell>
          <cell r="E690">
            <v>3.7999999999999999E-2</v>
          </cell>
          <cell r="F690" t="str">
            <v>CIM</v>
          </cell>
          <cell r="G690">
            <v>2</v>
          </cell>
          <cell r="H690">
            <v>466</v>
          </cell>
          <cell r="I690">
            <v>2003</v>
          </cell>
          <cell r="J690">
            <v>10</v>
          </cell>
          <cell r="K690">
            <v>3.7999999999999999E-2</v>
          </cell>
          <cell r="L690" t="str">
            <v>NOM</v>
          </cell>
          <cell r="M690" t="str">
            <v>CIMD-2o.Nivel</v>
          </cell>
          <cell r="N690">
            <v>2003010</v>
          </cell>
        </row>
        <row r="691">
          <cell r="A691">
            <v>37903</v>
          </cell>
          <cell r="B691" t="str">
            <v>SOB</v>
          </cell>
          <cell r="C691">
            <v>39364</v>
          </cell>
          <cell r="D691">
            <v>4</v>
          </cell>
          <cell r="E691">
            <v>5.9388000000000003E-2</v>
          </cell>
          <cell r="F691" t="str">
            <v>CIM</v>
          </cell>
          <cell r="G691">
            <v>2</v>
          </cell>
          <cell r="H691">
            <v>1460</v>
          </cell>
          <cell r="I691">
            <v>2003</v>
          </cell>
          <cell r="J691">
            <v>10</v>
          </cell>
          <cell r="K691">
            <v>0.23755200000000001</v>
          </cell>
          <cell r="L691" t="str">
            <v>NOM</v>
          </cell>
          <cell r="M691" t="str">
            <v>CIMD-2o.Nivel</v>
          </cell>
          <cell r="N691">
            <v>2003010</v>
          </cell>
        </row>
        <row r="692">
          <cell r="A692">
            <v>37904</v>
          </cell>
          <cell r="B692" t="str">
            <v>SOB</v>
          </cell>
          <cell r="C692">
            <v>38370</v>
          </cell>
          <cell r="D692">
            <v>1</v>
          </cell>
          <cell r="E692">
            <v>3.9E-2</v>
          </cell>
          <cell r="F692" t="str">
            <v>DAT</v>
          </cell>
          <cell r="G692">
            <v>1</v>
          </cell>
          <cell r="H692">
            <v>463</v>
          </cell>
          <cell r="I692">
            <v>2003</v>
          </cell>
          <cell r="J692">
            <v>10</v>
          </cell>
          <cell r="K692">
            <v>3.9E-2</v>
          </cell>
          <cell r="L692" t="str">
            <v>NOM</v>
          </cell>
          <cell r="M692" t="str">
            <v>DATATEC 1er. Nivel</v>
          </cell>
          <cell r="N692">
            <v>2003010</v>
          </cell>
        </row>
        <row r="693">
          <cell r="A693">
            <v>37904</v>
          </cell>
          <cell r="B693" t="str">
            <v>SOB</v>
          </cell>
          <cell r="C693">
            <v>38159</v>
          </cell>
          <cell r="D693">
            <v>1</v>
          </cell>
          <cell r="E693">
            <v>3.4000000000000002E-2</v>
          </cell>
          <cell r="F693" t="str">
            <v>DAT</v>
          </cell>
          <cell r="G693">
            <v>2</v>
          </cell>
          <cell r="H693">
            <v>252</v>
          </cell>
          <cell r="I693">
            <v>2003</v>
          </cell>
          <cell r="J693">
            <v>10</v>
          </cell>
          <cell r="K693">
            <v>3.4000000000000002E-2</v>
          </cell>
          <cell r="L693" t="str">
            <v>NOM</v>
          </cell>
          <cell r="M693" t="str">
            <v>DATATEC 2o. Nivel</v>
          </cell>
          <cell r="N693">
            <v>2003010</v>
          </cell>
        </row>
        <row r="694">
          <cell r="A694">
            <v>37904</v>
          </cell>
          <cell r="B694" t="str">
            <v>SOB</v>
          </cell>
          <cell r="C694">
            <v>38268</v>
          </cell>
          <cell r="D694">
            <v>1</v>
          </cell>
          <cell r="E694">
            <v>3.5000000000000003E-2</v>
          </cell>
          <cell r="F694" t="str">
            <v>DAT</v>
          </cell>
          <cell r="G694">
            <v>2</v>
          </cell>
          <cell r="H694">
            <v>361</v>
          </cell>
          <cell r="I694">
            <v>2003</v>
          </cell>
          <cell r="J694">
            <v>10</v>
          </cell>
          <cell r="K694">
            <v>3.5000000000000003E-2</v>
          </cell>
          <cell r="L694" t="str">
            <v>NOM</v>
          </cell>
          <cell r="M694" t="str">
            <v>DATATEC 2o. Nivel</v>
          </cell>
          <cell r="N694">
            <v>2003010</v>
          </cell>
        </row>
        <row r="695">
          <cell r="A695">
            <v>37904</v>
          </cell>
          <cell r="B695" t="str">
            <v>SOB</v>
          </cell>
          <cell r="C695">
            <v>38370</v>
          </cell>
          <cell r="D695">
            <v>2</v>
          </cell>
          <cell r="E695">
            <v>3.9E-2</v>
          </cell>
          <cell r="F695" t="str">
            <v>DAT</v>
          </cell>
          <cell r="G695">
            <v>2</v>
          </cell>
          <cell r="H695">
            <v>463</v>
          </cell>
          <cell r="I695">
            <v>2003</v>
          </cell>
          <cell r="J695">
            <v>10</v>
          </cell>
          <cell r="K695">
            <v>7.8E-2</v>
          </cell>
          <cell r="L695" t="str">
            <v>NOM</v>
          </cell>
          <cell r="M695" t="str">
            <v>DATATEC 2o. Nivel</v>
          </cell>
          <cell r="N695">
            <v>2003010</v>
          </cell>
        </row>
        <row r="696">
          <cell r="A696">
            <v>37904</v>
          </cell>
          <cell r="B696" t="str">
            <v>SOB</v>
          </cell>
          <cell r="C696">
            <v>39638</v>
          </cell>
          <cell r="D696">
            <v>1</v>
          </cell>
          <cell r="E696">
            <v>6.8500000000000005E-2</v>
          </cell>
          <cell r="F696" t="str">
            <v>DAT</v>
          </cell>
          <cell r="G696">
            <v>2</v>
          </cell>
          <cell r="H696">
            <v>1731</v>
          </cell>
          <cell r="I696">
            <v>2003</v>
          </cell>
          <cell r="J696">
            <v>10</v>
          </cell>
          <cell r="K696">
            <v>6.8500000000000005E-2</v>
          </cell>
          <cell r="L696" t="str">
            <v>NOM</v>
          </cell>
          <cell r="M696" t="str">
            <v>DATATEC 2o. Nivel</v>
          </cell>
          <cell r="N696">
            <v>2003010</v>
          </cell>
        </row>
        <row r="697">
          <cell r="A697">
            <v>37904</v>
          </cell>
          <cell r="B697" t="str">
            <v>SOB</v>
          </cell>
          <cell r="C697">
            <v>38268</v>
          </cell>
          <cell r="D697">
            <v>1</v>
          </cell>
          <cell r="E697">
            <v>3.4000000000000002E-2</v>
          </cell>
          <cell r="F697" t="str">
            <v>CIM</v>
          </cell>
          <cell r="G697">
            <v>2</v>
          </cell>
          <cell r="H697">
            <v>361</v>
          </cell>
          <cell r="I697">
            <v>2003</v>
          </cell>
          <cell r="J697">
            <v>10</v>
          </cell>
          <cell r="K697">
            <v>3.4000000000000002E-2</v>
          </cell>
          <cell r="L697" t="str">
            <v>NOM</v>
          </cell>
          <cell r="M697" t="str">
            <v>CIMD 2o. Nivel</v>
          </cell>
          <cell r="N697">
            <v>2003010</v>
          </cell>
        </row>
        <row r="698">
          <cell r="A698">
            <v>37904</v>
          </cell>
          <cell r="B698" t="str">
            <v>SOB</v>
          </cell>
          <cell r="C698">
            <v>38370</v>
          </cell>
          <cell r="D698">
            <v>2</v>
          </cell>
          <cell r="E698">
            <v>3.8850000000000003E-2</v>
          </cell>
          <cell r="F698" t="str">
            <v>CIM</v>
          </cell>
          <cell r="G698">
            <v>2</v>
          </cell>
          <cell r="H698">
            <v>463</v>
          </cell>
          <cell r="I698">
            <v>2003</v>
          </cell>
          <cell r="J698">
            <v>10</v>
          </cell>
          <cell r="K698">
            <v>7.7700000000000005E-2</v>
          </cell>
          <cell r="L698" t="str">
            <v>NOM</v>
          </cell>
          <cell r="M698" t="str">
            <v>CIMD 2o. Nivel</v>
          </cell>
          <cell r="N698">
            <v>2003010</v>
          </cell>
        </row>
        <row r="699">
          <cell r="A699">
            <v>37904</v>
          </cell>
          <cell r="B699" t="str">
            <v>SOB</v>
          </cell>
          <cell r="C699">
            <v>38514</v>
          </cell>
          <cell r="D699">
            <v>1</v>
          </cell>
          <cell r="E699">
            <v>4.2999999999999997E-2</v>
          </cell>
          <cell r="F699" t="str">
            <v>CIM</v>
          </cell>
          <cell r="G699">
            <v>2</v>
          </cell>
          <cell r="H699">
            <v>607</v>
          </cell>
          <cell r="I699">
            <v>2003</v>
          </cell>
          <cell r="J699">
            <v>10</v>
          </cell>
          <cell r="K699">
            <v>4.2999999999999997E-2</v>
          </cell>
          <cell r="L699" t="str">
            <v>NOM</v>
          </cell>
          <cell r="M699" t="str">
            <v>CIMD 2o. Nivel</v>
          </cell>
          <cell r="N699">
            <v>2003010</v>
          </cell>
        </row>
        <row r="700">
          <cell r="A700">
            <v>37907</v>
          </cell>
          <cell r="B700" t="str">
            <v>SOB</v>
          </cell>
          <cell r="C700">
            <v>38370</v>
          </cell>
          <cell r="D700">
            <v>1</v>
          </cell>
          <cell r="E700">
            <v>3.7999999999999999E-2</v>
          </cell>
          <cell r="F700" t="str">
            <v>DAT</v>
          </cell>
          <cell r="G700">
            <v>1</v>
          </cell>
          <cell r="H700">
            <v>462</v>
          </cell>
          <cell r="I700">
            <v>2003</v>
          </cell>
          <cell r="J700">
            <v>10</v>
          </cell>
          <cell r="K700">
            <v>3.7999999999999999E-2</v>
          </cell>
          <cell r="L700" t="str">
            <v>NOM</v>
          </cell>
          <cell r="M700" t="str">
            <v>DATATEC 1er. Nivel</v>
          </cell>
          <cell r="N700">
            <v>2003010</v>
          </cell>
        </row>
        <row r="701">
          <cell r="A701">
            <v>37907</v>
          </cell>
          <cell r="B701" t="str">
            <v>SOB</v>
          </cell>
          <cell r="C701">
            <v>37996</v>
          </cell>
          <cell r="D701">
            <v>20</v>
          </cell>
          <cell r="E701">
            <v>3.15E-2</v>
          </cell>
          <cell r="F701" t="str">
            <v>DAT</v>
          </cell>
          <cell r="G701">
            <v>2</v>
          </cell>
          <cell r="H701">
            <v>88</v>
          </cell>
          <cell r="I701">
            <v>2003</v>
          </cell>
          <cell r="J701">
            <v>10</v>
          </cell>
          <cell r="K701">
            <v>0.63</v>
          </cell>
          <cell r="L701" t="str">
            <v>NOM</v>
          </cell>
          <cell r="M701" t="str">
            <v>DATATEC 2o. Nivel</v>
          </cell>
          <cell r="N701">
            <v>2003010</v>
          </cell>
        </row>
        <row r="702">
          <cell r="A702">
            <v>37907</v>
          </cell>
          <cell r="B702" t="str">
            <v>SOB</v>
          </cell>
          <cell r="C702">
            <v>38004</v>
          </cell>
          <cell r="D702">
            <v>25</v>
          </cell>
          <cell r="E702">
            <v>3.1419999999999997E-2</v>
          </cell>
          <cell r="F702" t="str">
            <v>DAT</v>
          </cell>
          <cell r="G702">
            <v>2</v>
          </cell>
          <cell r="H702">
            <v>96</v>
          </cell>
          <cell r="I702">
            <v>2003</v>
          </cell>
          <cell r="J702">
            <v>10</v>
          </cell>
          <cell r="K702">
            <v>0.78549999999999986</v>
          </cell>
          <cell r="L702" t="str">
            <v>NOM</v>
          </cell>
          <cell r="M702" t="str">
            <v>DATATEC 2o. Nivel</v>
          </cell>
          <cell r="N702">
            <v>2003010</v>
          </cell>
        </row>
        <row r="703">
          <cell r="A703">
            <v>37907</v>
          </cell>
          <cell r="B703" t="str">
            <v>SOB</v>
          </cell>
          <cell r="C703">
            <v>38370</v>
          </cell>
          <cell r="D703">
            <v>2</v>
          </cell>
          <cell r="E703">
            <v>3.9E-2</v>
          </cell>
          <cell r="F703" t="str">
            <v>DAT</v>
          </cell>
          <cell r="G703">
            <v>2</v>
          </cell>
          <cell r="H703">
            <v>462</v>
          </cell>
          <cell r="I703">
            <v>2003</v>
          </cell>
          <cell r="J703">
            <v>10</v>
          </cell>
          <cell r="K703">
            <v>7.8E-2</v>
          </cell>
          <cell r="L703" t="str">
            <v>NOM</v>
          </cell>
          <cell r="M703" t="str">
            <v>DATATEC 2o. Nivel</v>
          </cell>
          <cell r="N703">
            <v>2003010</v>
          </cell>
        </row>
        <row r="704">
          <cell r="A704">
            <v>37907</v>
          </cell>
          <cell r="B704" t="str">
            <v>SOB</v>
          </cell>
          <cell r="C704">
            <v>39638</v>
          </cell>
          <cell r="D704">
            <v>4</v>
          </cell>
          <cell r="E704">
            <v>6.8500000000000005E-2</v>
          </cell>
          <cell r="F704" t="str">
            <v>DAT</v>
          </cell>
          <cell r="G704">
            <v>2</v>
          </cell>
          <cell r="H704">
            <v>1730</v>
          </cell>
          <cell r="I704">
            <v>2003</v>
          </cell>
          <cell r="J704">
            <v>10</v>
          </cell>
          <cell r="K704">
            <v>0.27400000000000002</v>
          </cell>
          <cell r="L704" t="str">
            <v>NOM</v>
          </cell>
          <cell r="M704" t="str">
            <v>DATATEC 2o. Nivel</v>
          </cell>
          <cell r="N704">
            <v>2003010</v>
          </cell>
        </row>
        <row r="705">
          <cell r="A705">
            <v>37907</v>
          </cell>
          <cell r="B705" t="str">
            <v>SOB</v>
          </cell>
          <cell r="C705">
            <v>38159</v>
          </cell>
          <cell r="D705">
            <v>1</v>
          </cell>
          <cell r="E705">
            <v>3.3799999999999997E-2</v>
          </cell>
          <cell r="F705" t="str">
            <v>CIM</v>
          </cell>
          <cell r="G705">
            <v>1</v>
          </cell>
          <cell r="H705">
            <v>251</v>
          </cell>
          <cell r="I705">
            <v>2003</v>
          </cell>
          <cell r="J705">
            <v>10</v>
          </cell>
          <cell r="K705">
            <v>3.3799999999999997E-2</v>
          </cell>
          <cell r="L705" t="str">
            <v>NOM</v>
          </cell>
          <cell r="M705" t="str">
            <v>CIMD 1er Nivel</v>
          </cell>
          <cell r="N705">
            <v>2003010</v>
          </cell>
        </row>
        <row r="706">
          <cell r="A706">
            <v>37907</v>
          </cell>
          <cell r="B706" t="str">
            <v>SOB</v>
          </cell>
          <cell r="C706">
            <v>38159</v>
          </cell>
          <cell r="D706">
            <v>1</v>
          </cell>
          <cell r="E706">
            <v>3.3799999999999997E-2</v>
          </cell>
          <cell r="F706" t="str">
            <v>CIM</v>
          </cell>
          <cell r="G706">
            <v>2</v>
          </cell>
          <cell r="H706">
            <v>251</v>
          </cell>
          <cell r="I706">
            <v>2003</v>
          </cell>
          <cell r="J706">
            <v>10</v>
          </cell>
          <cell r="K706">
            <v>3.3799999999999997E-2</v>
          </cell>
          <cell r="L706" t="str">
            <v>NOM</v>
          </cell>
          <cell r="M706" t="str">
            <v>CIMD 2o. Nivel</v>
          </cell>
          <cell r="N706">
            <v>2003010</v>
          </cell>
        </row>
        <row r="707">
          <cell r="A707">
            <v>37907</v>
          </cell>
          <cell r="B707" t="str">
            <v>SOB</v>
          </cell>
          <cell r="C707">
            <v>38268</v>
          </cell>
          <cell r="D707">
            <v>4</v>
          </cell>
          <cell r="E707">
            <v>3.4775E-2</v>
          </cell>
          <cell r="F707" t="str">
            <v>CIM</v>
          </cell>
          <cell r="G707">
            <v>2</v>
          </cell>
          <cell r="H707">
            <v>360</v>
          </cell>
          <cell r="I707">
            <v>2003</v>
          </cell>
          <cell r="J707">
            <v>10</v>
          </cell>
          <cell r="K707">
            <v>0.1391</v>
          </cell>
          <cell r="L707" t="str">
            <v>NOM</v>
          </cell>
          <cell r="M707" t="str">
            <v>CIMD 2o. Nivel</v>
          </cell>
          <cell r="N707">
            <v>2003010</v>
          </cell>
        </row>
        <row r="708">
          <cell r="A708">
            <v>37907</v>
          </cell>
          <cell r="B708" t="str">
            <v>SOB</v>
          </cell>
          <cell r="C708">
            <v>38370</v>
          </cell>
          <cell r="D708">
            <v>3</v>
          </cell>
          <cell r="E708">
            <v>3.9E-2</v>
          </cell>
          <cell r="F708" t="str">
            <v>CIM</v>
          </cell>
          <cell r="G708">
            <v>2</v>
          </cell>
          <cell r="H708">
            <v>462</v>
          </cell>
          <cell r="I708">
            <v>2003</v>
          </cell>
          <cell r="J708">
            <v>10</v>
          </cell>
          <cell r="K708">
            <v>0.11699999999999999</v>
          </cell>
          <cell r="L708" t="str">
            <v>NOM</v>
          </cell>
          <cell r="M708" t="str">
            <v>CIMD 2o. Nivel</v>
          </cell>
          <cell r="N708">
            <v>2003010</v>
          </cell>
        </row>
        <row r="709">
          <cell r="A709">
            <v>37908</v>
          </cell>
          <cell r="B709" t="str">
            <v>SOB</v>
          </cell>
          <cell r="C709">
            <v>37996</v>
          </cell>
          <cell r="D709">
            <v>13</v>
          </cell>
          <cell r="E709">
            <v>3.15E-2</v>
          </cell>
          <cell r="F709" t="str">
            <v>DAT</v>
          </cell>
          <cell r="G709">
            <v>2</v>
          </cell>
          <cell r="H709">
            <v>87</v>
          </cell>
          <cell r="I709">
            <v>2003</v>
          </cell>
          <cell r="J709">
            <v>10</v>
          </cell>
          <cell r="K709">
            <v>0.40949999999999998</v>
          </cell>
          <cell r="L709" t="str">
            <v>NOM</v>
          </cell>
          <cell r="M709" t="str">
            <v>DATATEC 2o. Nivel</v>
          </cell>
          <cell r="N709">
            <v>2003010</v>
          </cell>
        </row>
        <row r="710">
          <cell r="A710">
            <v>37908</v>
          </cell>
          <cell r="B710" t="str">
            <v>SOB</v>
          </cell>
          <cell r="C710">
            <v>38004</v>
          </cell>
          <cell r="D710">
            <v>28</v>
          </cell>
          <cell r="E710">
            <v>3.15E-2</v>
          </cell>
          <cell r="F710" t="str">
            <v>DAT</v>
          </cell>
          <cell r="G710">
            <v>2</v>
          </cell>
          <cell r="H710">
            <v>95</v>
          </cell>
          <cell r="I710">
            <v>2003</v>
          </cell>
          <cell r="J710">
            <v>10</v>
          </cell>
          <cell r="K710">
            <v>0.88200000000000001</v>
          </cell>
          <cell r="L710" t="str">
            <v>NOM</v>
          </cell>
          <cell r="M710" t="str">
            <v>DATATEC 2o. Nivel</v>
          </cell>
          <cell r="N710">
            <v>2003010</v>
          </cell>
        </row>
        <row r="711">
          <cell r="A711">
            <v>37908</v>
          </cell>
          <cell r="B711" t="str">
            <v>SOB</v>
          </cell>
          <cell r="C711">
            <v>38268</v>
          </cell>
          <cell r="D711">
            <v>1</v>
          </cell>
          <cell r="E711">
            <v>3.5000000000000003E-2</v>
          </cell>
          <cell r="F711" t="str">
            <v>DAT</v>
          </cell>
          <cell r="G711">
            <v>2</v>
          </cell>
          <cell r="H711">
            <v>359</v>
          </cell>
          <cell r="I711">
            <v>2003</v>
          </cell>
          <cell r="J711">
            <v>10</v>
          </cell>
          <cell r="K711">
            <v>3.5000000000000003E-2</v>
          </cell>
          <cell r="L711" t="str">
            <v>NOM</v>
          </cell>
          <cell r="M711" t="str">
            <v>DATATEC 2o. Nivel</v>
          </cell>
          <cell r="N711">
            <v>2003010</v>
          </cell>
        </row>
        <row r="712">
          <cell r="A712">
            <v>37908</v>
          </cell>
          <cell r="B712" t="str">
            <v>SOB</v>
          </cell>
          <cell r="C712">
            <v>38514</v>
          </cell>
          <cell r="D712">
            <v>7</v>
          </cell>
          <cell r="E712">
            <v>4.2999999999999997E-2</v>
          </cell>
          <cell r="F712" t="str">
            <v>DAT</v>
          </cell>
          <cell r="G712">
            <v>2</v>
          </cell>
          <cell r="H712">
            <v>605</v>
          </cell>
          <cell r="I712">
            <v>2003</v>
          </cell>
          <cell r="J712">
            <v>10</v>
          </cell>
          <cell r="K712">
            <v>0.30099999999999999</v>
          </cell>
          <cell r="L712" t="str">
            <v>NOM</v>
          </cell>
          <cell r="M712" t="str">
            <v>DATATEC 2o. Nivel</v>
          </cell>
          <cell r="N712">
            <v>2003010</v>
          </cell>
        </row>
        <row r="713">
          <cell r="A713">
            <v>37908</v>
          </cell>
          <cell r="B713" t="str">
            <v>SOB</v>
          </cell>
          <cell r="C713">
            <v>38159</v>
          </cell>
          <cell r="D713">
            <v>2</v>
          </cell>
          <cell r="E713">
            <v>3.3750000000000002E-2</v>
          </cell>
          <cell r="F713" t="str">
            <v>CIM</v>
          </cell>
          <cell r="G713">
            <v>2</v>
          </cell>
          <cell r="H713">
            <v>250</v>
          </cell>
          <cell r="I713">
            <v>2003</v>
          </cell>
          <cell r="J713">
            <v>10</v>
          </cell>
          <cell r="K713">
            <v>6.7500000000000004E-2</v>
          </cell>
          <cell r="L713" t="str">
            <v>NOM</v>
          </cell>
          <cell r="M713" t="str">
            <v>CIMD 2o. Nivel</v>
          </cell>
          <cell r="N713">
            <v>2003010</v>
          </cell>
        </row>
        <row r="714">
          <cell r="A714">
            <v>37908</v>
          </cell>
          <cell r="B714" t="str">
            <v>SOB</v>
          </cell>
          <cell r="C714">
            <v>38268</v>
          </cell>
          <cell r="D714">
            <v>2</v>
          </cell>
          <cell r="E714">
            <v>3.49E-2</v>
          </cell>
          <cell r="F714" t="str">
            <v>CIM</v>
          </cell>
          <cell r="G714">
            <v>2</v>
          </cell>
          <cell r="H714">
            <v>359</v>
          </cell>
          <cell r="I714">
            <v>2003</v>
          </cell>
          <cell r="J714">
            <v>10</v>
          </cell>
          <cell r="K714">
            <v>6.9800000000000001E-2</v>
          </cell>
          <cell r="L714" t="str">
            <v>NOM</v>
          </cell>
          <cell r="M714" t="str">
            <v>CIMD 2o. Nivel</v>
          </cell>
          <cell r="N714">
            <v>2003010</v>
          </cell>
        </row>
        <row r="715">
          <cell r="A715">
            <v>37908</v>
          </cell>
          <cell r="B715" t="str">
            <v>SOB</v>
          </cell>
          <cell r="C715">
            <v>38514</v>
          </cell>
          <cell r="D715">
            <v>1</v>
          </cell>
          <cell r="E715">
            <v>4.2999999999999997E-2</v>
          </cell>
          <cell r="F715" t="str">
            <v>CIM</v>
          </cell>
          <cell r="G715">
            <v>2</v>
          </cell>
          <cell r="H715">
            <v>605</v>
          </cell>
          <cell r="I715">
            <v>2003</v>
          </cell>
          <cell r="J715">
            <v>10</v>
          </cell>
          <cell r="K715">
            <v>4.2999999999999997E-2</v>
          </cell>
          <cell r="L715" t="str">
            <v>NOM</v>
          </cell>
          <cell r="M715" t="str">
            <v>CIMD 2o. Nivel</v>
          </cell>
          <cell r="N715">
            <v>2003010</v>
          </cell>
        </row>
        <row r="716">
          <cell r="A716">
            <v>37909</v>
          </cell>
          <cell r="B716" t="str">
            <v>SOB</v>
          </cell>
          <cell r="C716">
            <v>38268</v>
          </cell>
          <cell r="D716">
            <v>1</v>
          </cell>
          <cell r="E716">
            <v>3.4500000000000003E-2</v>
          </cell>
          <cell r="F716" t="str">
            <v>DAT</v>
          </cell>
          <cell r="G716">
            <v>1</v>
          </cell>
          <cell r="H716">
            <v>358</v>
          </cell>
          <cell r="I716">
            <v>2003</v>
          </cell>
          <cell r="J716">
            <v>10</v>
          </cell>
          <cell r="K716">
            <v>3.4500000000000003E-2</v>
          </cell>
          <cell r="L716" t="str">
            <v>NOM</v>
          </cell>
          <cell r="M716" t="str">
            <v>DATATEC 1er. Nivel</v>
          </cell>
          <cell r="N716">
            <v>2003010</v>
          </cell>
        </row>
        <row r="717">
          <cell r="A717">
            <v>37909</v>
          </cell>
          <cell r="B717" t="str">
            <v>SOB</v>
          </cell>
          <cell r="C717">
            <v>38268</v>
          </cell>
          <cell r="D717">
            <v>1</v>
          </cell>
          <cell r="E717">
            <v>3.4500000000000003E-2</v>
          </cell>
          <cell r="F717" t="str">
            <v>DAT</v>
          </cell>
          <cell r="G717">
            <v>2</v>
          </cell>
          <cell r="H717">
            <v>358</v>
          </cell>
          <cell r="I717">
            <v>2003</v>
          </cell>
          <cell r="J717">
            <v>10</v>
          </cell>
          <cell r="K717">
            <v>3.4500000000000003E-2</v>
          </cell>
          <cell r="L717" t="str">
            <v>NOM</v>
          </cell>
          <cell r="M717" t="str">
            <v>DATATEC 2o. Nivel</v>
          </cell>
          <cell r="N717">
            <v>2003010</v>
          </cell>
        </row>
        <row r="718">
          <cell r="A718">
            <v>37909</v>
          </cell>
          <cell r="B718" t="str">
            <v>SOB</v>
          </cell>
          <cell r="C718">
            <v>39638</v>
          </cell>
          <cell r="D718">
            <v>10</v>
          </cell>
          <cell r="E718">
            <v>6.9000000000000006E-2</v>
          </cell>
          <cell r="F718" t="str">
            <v>DAT</v>
          </cell>
          <cell r="G718">
            <v>2</v>
          </cell>
          <cell r="H718">
            <v>1728</v>
          </cell>
          <cell r="I718">
            <v>2003</v>
          </cell>
          <cell r="J718">
            <v>10</v>
          </cell>
          <cell r="K718">
            <v>0.69000000000000006</v>
          </cell>
          <cell r="L718" t="str">
            <v>NOM</v>
          </cell>
          <cell r="M718" t="str">
            <v>DATATEC 2o. Nivel</v>
          </cell>
          <cell r="N718">
            <v>2003010</v>
          </cell>
        </row>
        <row r="719">
          <cell r="A719">
            <v>37909</v>
          </cell>
          <cell r="B719" t="str">
            <v>SOB</v>
          </cell>
          <cell r="C719">
            <v>38159</v>
          </cell>
          <cell r="D719">
            <v>1</v>
          </cell>
          <cell r="E719">
            <v>3.4000000000000002E-2</v>
          </cell>
          <cell r="F719" t="str">
            <v>CIM</v>
          </cell>
          <cell r="G719">
            <v>1</v>
          </cell>
          <cell r="H719">
            <v>249</v>
          </cell>
          <cell r="I719">
            <v>2003</v>
          </cell>
          <cell r="J719">
            <v>10</v>
          </cell>
          <cell r="K719">
            <v>3.4000000000000002E-2</v>
          </cell>
          <cell r="L719" t="str">
            <v>NOM</v>
          </cell>
          <cell r="M719" t="str">
            <v>CIMD 1er Nivel</v>
          </cell>
          <cell r="N719">
            <v>2003010</v>
          </cell>
        </row>
        <row r="720">
          <cell r="A720">
            <v>37909</v>
          </cell>
          <cell r="B720" t="str">
            <v>SOB</v>
          </cell>
          <cell r="C720">
            <v>38159</v>
          </cell>
          <cell r="D720">
            <v>1</v>
          </cell>
          <cell r="E720">
            <v>3.4000000000000002E-2</v>
          </cell>
          <cell r="F720" t="str">
            <v>CIM</v>
          </cell>
          <cell r="G720">
            <v>2</v>
          </cell>
          <cell r="H720">
            <v>249</v>
          </cell>
          <cell r="I720">
            <v>2003</v>
          </cell>
          <cell r="J720">
            <v>10</v>
          </cell>
          <cell r="K720">
            <v>3.4000000000000002E-2</v>
          </cell>
          <cell r="L720" t="str">
            <v>NOM</v>
          </cell>
          <cell r="M720" t="str">
            <v>CIMD 2o. Nivel</v>
          </cell>
          <cell r="N720">
            <v>2003010</v>
          </cell>
        </row>
        <row r="721">
          <cell r="A721">
            <v>37909</v>
          </cell>
          <cell r="B721" t="str">
            <v>SOB</v>
          </cell>
          <cell r="C721">
            <v>38370</v>
          </cell>
          <cell r="D721">
            <v>2</v>
          </cell>
          <cell r="E721">
            <v>3.9E-2</v>
          </cell>
          <cell r="F721" t="str">
            <v>CIM</v>
          </cell>
          <cell r="G721">
            <v>2</v>
          </cell>
          <cell r="H721">
            <v>460</v>
          </cell>
          <cell r="I721">
            <v>2003</v>
          </cell>
          <cell r="J721">
            <v>10</v>
          </cell>
          <cell r="K721">
            <v>7.8E-2</v>
          </cell>
          <cell r="L721" t="str">
            <v>NOM</v>
          </cell>
          <cell r="M721" t="str">
            <v>CIMD 2o. Nivel</v>
          </cell>
          <cell r="N721">
            <v>2003010</v>
          </cell>
        </row>
        <row r="722">
          <cell r="A722">
            <v>37910</v>
          </cell>
          <cell r="B722" t="str">
            <v>SOB</v>
          </cell>
          <cell r="C722">
            <v>38514</v>
          </cell>
          <cell r="D722">
            <v>4</v>
          </cell>
          <cell r="E722">
            <v>4.2500000000000003E-2</v>
          </cell>
          <cell r="F722" t="str">
            <v>DAT</v>
          </cell>
          <cell r="G722">
            <v>1</v>
          </cell>
          <cell r="H722">
            <v>603</v>
          </cell>
          <cell r="I722">
            <v>2003</v>
          </cell>
          <cell r="J722">
            <v>10</v>
          </cell>
          <cell r="K722">
            <v>0.17</v>
          </cell>
          <cell r="L722" t="str">
            <v>NOM</v>
          </cell>
          <cell r="M722" t="str">
            <v>DATATEC 1er. Nivel</v>
          </cell>
          <cell r="N722">
            <v>2003010</v>
          </cell>
        </row>
        <row r="723">
          <cell r="A723">
            <v>37910</v>
          </cell>
          <cell r="B723" t="str">
            <v>SOB</v>
          </cell>
          <cell r="C723">
            <v>38159</v>
          </cell>
          <cell r="D723">
            <v>8</v>
          </cell>
          <cell r="E723">
            <v>3.3399999999999999E-2</v>
          </cell>
          <cell r="F723" t="str">
            <v>DAT</v>
          </cell>
          <cell r="G723">
            <v>2</v>
          </cell>
          <cell r="H723">
            <v>248</v>
          </cell>
          <cell r="I723">
            <v>2003</v>
          </cell>
          <cell r="J723">
            <v>10</v>
          </cell>
          <cell r="K723">
            <v>0.26719999999999999</v>
          </cell>
          <cell r="L723" t="str">
            <v>NOM</v>
          </cell>
          <cell r="M723" t="str">
            <v>DATATEC 2o. Nivel</v>
          </cell>
          <cell r="N723">
            <v>2003010</v>
          </cell>
        </row>
        <row r="724">
          <cell r="A724">
            <v>37910</v>
          </cell>
          <cell r="B724" t="str">
            <v>SOB</v>
          </cell>
          <cell r="C724">
            <v>38514</v>
          </cell>
          <cell r="D724">
            <v>3</v>
          </cell>
          <cell r="E724">
            <v>4.2500000000000003E-2</v>
          </cell>
          <cell r="F724" t="str">
            <v>DAT</v>
          </cell>
          <cell r="G724">
            <v>2</v>
          </cell>
          <cell r="H724">
            <v>603</v>
          </cell>
          <cell r="I724">
            <v>2003</v>
          </cell>
          <cell r="J724">
            <v>10</v>
          </cell>
          <cell r="K724">
            <v>0.1275</v>
          </cell>
          <cell r="L724" t="str">
            <v>NOM</v>
          </cell>
          <cell r="M724" t="str">
            <v>DATATEC 2o. Nivel</v>
          </cell>
          <cell r="N724">
            <v>2003010</v>
          </cell>
        </row>
        <row r="725">
          <cell r="A725">
            <v>37910</v>
          </cell>
          <cell r="B725" t="str">
            <v>SOB</v>
          </cell>
          <cell r="C725">
            <v>38941</v>
          </cell>
          <cell r="D725">
            <v>24</v>
          </cell>
          <cell r="E725">
            <v>4.7100000000000003E-2</v>
          </cell>
          <cell r="F725" t="str">
            <v>DAT</v>
          </cell>
          <cell r="G725">
            <v>2</v>
          </cell>
          <cell r="H725">
            <v>1030</v>
          </cell>
          <cell r="I725">
            <v>2003</v>
          </cell>
          <cell r="J725">
            <v>10</v>
          </cell>
          <cell r="K725">
            <v>1.1304000000000001</v>
          </cell>
          <cell r="L725" t="str">
            <v>NOM</v>
          </cell>
          <cell r="M725" t="str">
            <v>DATATEC 2o. Nivel</v>
          </cell>
          <cell r="N725">
            <v>2003010</v>
          </cell>
        </row>
        <row r="726">
          <cell r="A726">
            <v>37910</v>
          </cell>
          <cell r="B726" t="str">
            <v>SOB</v>
          </cell>
          <cell r="C726">
            <v>39364</v>
          </cell>
          <cell r="D726">
            <v>24</v>
          </cell>
          <cell r="E726">
            <v>5.9499999999999997E-2</v>
          </cell>
          <cell r="F726" t="str">
            <v>DAT</v>
          </cell>
          <cell r="G726">
            <v>2</v>
          </cell>
          <cell r="H726">
            <v>1453</v>
          </cell>
          <cell r="I726">
            <v>2003</v>
          </cell>
          <cell r="J726">
            <v>10</v>
          </cell>
          <cell r="K726">
            <v>1.4279999999999999</v>
          </cell>
          <cell r="L726" t="str">
            <v>NOM</v>
          </cell>
          <cell r="M726" t="str">
            <v>DATATEC 2o. Nivel</v>
          </cell>
          <cell r="N726">
            <v>2003010</v>
          </cell>
        </row>
        <row r="727">
          <cell r="A727">
            <v>37910</v>
          </cell>
          <cell r="B727" t="str">
            <v>SOB</v>
          </cell>
          <cell r="C727">
            <v>39638</v>
          </cell>
          <cell r="D727">
            <v>7</v>
          </cell>
          <cell r="E727">
            <v>6.8000000000000005E-2</v>
          </cell>
          <cell r="F727" t="str">
            <v>DAT</v>
          </cell>
          <cell r="G727">
            <v>2</v>
          </cell>
          <cell r="H727">
            <v>1727</v>
          </cell>
          <cell r="I727">
            <v>2003</v>
          </cell>
          <cell r="J727">
            <v>10</v>
          </cell>
          <cell r="K727">
            <v>0.47600000000000003</v>
          </cell>
          <cell r="L727" t="str">
            <v>NOM</v>
          </cell>
          <cell r="M727" t="str">
            <v>DATATEC 2o. Nivel</v>
          </cell>
          <cell r="N727">
            <v>2003010</v>
          </cell>
        </row>
        <row r="728">
          <cell r="A728">
            <v>37910</v>
          </cell>
          <cell r="B728" t="str">
            <v>SOB</v>
          </cell>
          <cell r="C728">
            <v>38159</v>
          </cell>
          <cell r="D728">
            <v>1</v>
          </cell>
          <cell r="E728">
            <v>3.32E-2</v>
          </cell>
          <cell r="F728" t="str">
            <v>CIM</v>
          </cell>
          <cell r="G728">
            <v>2</v>
          </cell>
          <cell r="H728">
            <v>248</v>
          </cell>
          <cell r="I728">
            <v>2003</v>
          </cell>
          <cell r="J728">
            <v>10</v>
          </cell>
          <cell r="K728">
            <v>3.32E-2</v>
          </cell>
          <cell r="L728" t="str">
            <v>NOM</v>
          </cell>
          <cell r="M728" t="str">
            <v>CIMD 2o. Nivel</v>
          </cell>
          <cell r="N728">
            <v>2003010</v>
          </cell>
        </row>
        <row r="729">
          <cell r="A729">
            <v>37910</v>
          </cell>
          <cell r="B729" t="str">
            <v>SOB</v>
          </cell>
          <cell r="C729">
            <v>38268</v>
          </cell>
          <cell r="D729">
            <v>2</v>
          </cell>
          <cell r="E729">
            <v>3.4000000000000002E-2</v>
          </cell>
          <cell r="F729" t="str">
            <v>CIM</v>
          </cell>
          <cell r="G729">
            <v>2</v>
          </cell>
          <cell r="H729">
            <v>357</v>
          </cell>
          <cell r="I729">
            <v>2003</v>
          </cell>
          <cell r="J729">
            <v>10</v>
          </cell>
          <cell r="K729">
            <v>6.8000000000000005E-2</v>
          </cell>
          <cell r="L729" t="str">
            <v>NOM</v>
          </cell>
          <cell r="M729" t="str">
            <v>CIMD 2o. Nivel</v>
          </cell>
          <cell r="N729">
            <v>2003010</v>
          </cell>
        </row>
        <row r="730">
          <cell r="A730">
            <v>37911</v>
          </cell>
          <cell r="B730" t="str">
            <v>SOB</v>
          </cell>
          <cell r="C730">
            <v>37996</v>
          </cell>
          <cell r="D730">
            <v>2</v>
          </cell>
          <cell r="E730">
            <v>3.0499999999999999E-2</v>
          </cell>
          <cell r="F730" t="str">
            <v>DAT</v>
          </cell>
          <cell r="G730">
            <v>2</v>
          </cell>
          <cell r="H730">
            <v>82</v>
          </cell>
          <cell r="I730">
            <v>2003</v>
          </cell>
          <cell r="J730">
            <v>10</v>
          </cell>
          <cell r="K730">
            <v>6.0999999999999999E-2</v>
          </cell>
          <cell r="L730" t="str">
            <v>NOM</v>
          </cell>
          <cell r="M730" t="str">
            <v>DATATEC 2o. Nivel</v>
          </cell>
          <cell r="N730">
            <v>2003010</v>
          </cell>
        </row>
        <row r="731">
          <cell r="A731">
            <v>37914</v>
          </cell>
          <cell r="B731" t="str">
            <v>SOB</v>
          </cell>
          <cell r="C731">
            <v>38514</v>
          </cell>
          <cell r="D731">
            <v>5.5</v>
          </cell>
          <cell r="E731">
            <v>4.1599999999999998E-2</v>
          </cell>
          <cell r="F731" t="str">
            <v>DAT</v>
          </cell>
          <cell r="G731">
            <v>1</v>
          </cell>
          <cell r="H731">
            <v>599</v>
          </cell>
          <cell r="I731">
            <v>2003</v>
          </cell>
          <cell r="J731">
            <v>10</v>
          </cell>
          <cell r="K731">
            <v>0.2288</v>
          </cell>
          <cell r="L731" t="str">
            <v>NOM</v>
          </cell>
          <cell r="M731" t="str">
            <v>DATATEC 1er. Nivel</v>
          </cell>
          <cell r="N731">
            <v>2003010</v>
          </cell>
        </row>
        <row r="732">
          <cell r="A732">
            <v>37914</v>
          </cell>
          <cell r="B732" t="str">
            <v>SOB</v>
          </cell>
          <cell r="C732">
            <v>38514</v>
          </cell>
          <cell r="D732">
            <v>2</v>
          </cell>
          <cell r="E732">
            <v>4.2000000000000003E-2</v>
          </cell>
          <cell r="F732" t="str">
            <v>DAT</v>
          </cell>
          <cell r="G732">
            <v>2</v>
          </cell>
          <cell r="H732">
            <v>599</v>
          </cell>
          <cell r="I732">
            <v>2003</v>
          </cell>
          <cell r="J732">
            <v>10</v>
          </cell>
          <cell r="K732">
            <v>8.4000000000000005E-2</v>
          </cell>
          <cell r="L732" t="str">
            <v>NOM</v>
          </cell>
          <cell r="M732" t="str">
            <v>DATATEC 2o. Nivel</v>
          </cell>
          <cell r="N732">
            <v>2003010</v>
          </cell>
        </row>
        <row r="733">
          <cell r="A733">
            <v>37914</v>
          </cell>
          <cell r="B733" t="str">
            <v>SOB</v>
          </cell>
          <cell r="C733">
            <v>39364</v>
          </cell>
          <cell r="D733">
            <v>4</v>
          </cell>
          <cell r="E733">
            <v>5.9799999999999999E-2</v>
          </cell>
          <cell r="F733" t="str">
            <v>DAT</v>
          </cell>
          <cell r="G733">
            <v>2</v>
          </cell>
          <cell r="H733">
            <v>1449</v>
          </cell>
          <cell r="I733">
            <v>2003</v>
          </cell>
          <cell r="J733">
            <v>10</v>
          </cell>
          <cell r="K733">
            <v>0.2392</v>
          </cell>
          <cell r="L733" t="str">
            <v>NOM</v>
          </cell>
          <cell r="M733" t="str">
            <v>DATATEC 2o. Nivel</v>
          </cell>
          <cell r="N733">
            <v>2003010</v>
          </cell>
        </row>
        <row r="734">
          <cell r="A734">
            <v>37914</v>
          </cell>
          <cell r="B734" t="str">
            <v>SOB</v>
          </cell>
          <cell r="C734">
            <v>39638</v>
          </cell>
          <cell r="D734">
            <v>3.25</v>
          </cell>
          <cell r="E734">
            <v>6.8000000000000005E-2</v>
          </cell>
          <cell r="F734" t="str">
            <v>CIM</v>
          </cell>
          <cell r="G734">
            <v>2</v>
          </cell>
          <cell r="H734">
            <v>1723</v>
          </cell>
          <cell r="I734">
            <v>2003</v>
          </cell>
          <cell r="J734">
            <v>10</v>
          </cell>
          <cell r="K734">
            <v>0.22100000000000003</v>
          </cell>
          <cell r="L734" t="str">
            <v>NOM</v>
          </cell>
          <cell r="M734" t="str">
            <v>CIMD 2o. Nivel</v>
          </cell>
          <cell r="N734">
            <v>2003010</v>
          </cell>
        </row>
        <row r="735">
          <cell r="A735">
            <v>37914</v>
          </cell>
          <cell r="B735" t="str">
            <v>SOB</v>
          </cell>
          <cell r="C735">
            <v>38159</v>
          </cell>
          <cell r="D735">
            <v>1</v>
          </cell>
          <cell r="E735">
            <v>3.3000000000000002E-2</v>
          </cell>
          <cell r="F735" t="str">
            <v>CIM</v>
          </cell>
          <cell r="G735">
            <v>2</v>
          </cell>
          <cell r="H735">
            <v>244</v>
          </cell>
          <cell r="I735">
            <v>2003</v>
          </cell>
          <cell r="J735">
            <v>10</v>
          </cell>
          <cell r="K735">
            <v>3.3000000000000002E-2</v>
          </cell>
          <cell r="L735" t="str">
            <v>NOM</v>
          </cell>
          <cell r="M735" t="str">
            <v>CIMD 2o. Nivel</v>
          </cell>
          <cell r="N735">
            <v>2003010</v>
          </cell>
        </row>
        <row r="736">
          <cell r="A736">
            <v>37914</v>
          </cell>
          <cell r="B736" t="str">
            <v>SOB</v>
          </cell>
          <cell r="C736">
            <v>38370</v>
          </cell>
          <cell r="D736">
            <v>1</v>
          </cell>
          <cell r="E736">
            <v>3.85E-2</v>
          </cell>
          <cell r="F736" t="str">
            <v>CIM</v>
          </cell>
          <cell r="G736">
            <v>2</v>
          </cell>
          <cell r="H736">
            <v>455</v>
          </cell>
          <cell r="I736">
            <v>2003</v>
          </cell>
          <cell r="J736">
            <v>10</v>
          </cell>
          <cell r="K736">
            <v>3.85E-2</v>
          </cell>
          <cell r="L736" t="str">
            <v>NOM</v>
          </cell>
          <cell r="M736" t="str">
            <v>CIMD 2o. Nivel</v>
          </cell>
          <cell r="N736">
            <v>2003010</v>
          </cell>
        </row>
        <row r="737">
          <cell r="A737">
            <v>37914</v>
          </cell>
          <cell r="B737" t="str">
            <v>SOB</v>
          </cell>
          <cell r="C737">
            <v>38514</v>
          </cell>
          <cell r="D737">
            <v>5.5</v>
          </cell>
          <cell r="E737">
            <v>4.1426999999999999E-2</v>
          </cell>
          <cell r="F737" t="str">
            <v>CIM</v>
          </cell>
          <cell r="G737">
            <v>2</v>
          </cell>
          <cell r="H737">
            <v>599</v>
          </cell>
          <cell r="I737">
            <v>2003</v>
          </cell>
          <cell r="J737">
            <v>10</v>
          </cell>
          <cell r="K737">
            <v>0.22784849999999998</v>
          </cell>
          <cell r="L737" t="str">
            <v>NOM</v>
          </cell>
          <cell r="M737" t="str">
            <v>CIMD 2o. Nivel</v>
          </cell>
          <cell r="N737">
            <v>2003010</v>
          </cell>
        </row>
        <row r="738">
          <cell r="A738">
            <v>37914</v>
          </cell>
          <cell r="B738" t="str">
            <v>SOB</v>
          </cell>
          <cell r="C738">
            <v>40339</v>
          </cell>
          <cell r="D738">
            <v>60</v>
          </cell>
          <cell r="E738">
            <v>5.0500000000000003E-2</v>
          </cell>
          <cell r="F738" t="str">
            <v>CIM</v>
          </cell>
          <cell r="G738">
            <v>2</v>
          </cell>
          <cell r="H738">
            <v>2424</v>
          </cell>
          <cell r="I738">
            <v>2003</v>
          </cell>
          <cell r="J738">
            <v>10</v>
          </cell>
          <cell r="K738">
            <v>3.0300000000000002</v>
          </cell>
          <cell r="L738" t="str">
            <v>VAC</v>
          </cell>
          <cell r="M738" t="str">
            <v>CIMD 2o. Nivel</v>
          </cell>
          <cell r="N738">
            <v>2003010</v>
          </cell>
        </row>
        <row r="739">
          <cell r="A739">
            <v>37915</v>
          </cell>
          <cell r="B739" t="str">
            <v>SOB</v>
          </cell>
          <cell r="C739">
            <v>38370</v>
          </cell>
          <cell r="D739">
            <v>1</v>
          </cell>
          <cell r="E739">
            <v>3.85E-2</v>
          </cell>
          <cell r="F739" t="str">
            <v>CIM</v>
          </cell>
          <cell r="G739">
            <v>2</v>
          </cell>
          <cell r="H739">
            <v>454</v>
          </cell>
          <cell r="I739">
            <v>2003</v>
          </cell>
          <cell r="J739">
            <v>10</v>
          </cell>
          <cell r="K739">
            <v>3.85E-2</v>
          </cell>
          <cell r="L739" t="str">
            <v>NOM</v>
          </cell>
          <cell r="M739" t="str">
            <v>CIMD 2o. Nivel</v>
          </cell>
          <cell r="N739">
            <v>2003010</v>
          </cell>
        </row>
        <row r="740">
          <cell r="A740">
            <v>37915</v>
          </cell>
          <cell r="B740" t="str">
            <v>SOB</v>
          </cell>
          <cell r="C740">
            <v>38514</v>
          </cell>
          <cell r="D740">
            <v>1</v>
          </cell>
          <cell r="E740">
            <v>4.1700000000000001E-2</v>
          </cell>
          <cell r="F740" t="str">
            <v>CIM</v>
          </cell>
          <cell r="G740">
            <v>2</v>
          </cell>
          <cell r="H740">
            <v>598</v>
          </cell>
          <cell r="I740">
            <v>2003</v>
          </cell>
          <cell r="J740">
            <v>10</v>
          </cell>
          <cell r="K740">
            <v>4.1700000000000001E-2</v>
          </cell>
          <cell r="L740" t="str">
            <v>NOM</v>
          </cell>
          <cell r="M740" t="str">
            <v>CIMD 2o. Nivel</v>
          </cell>
          <cell r="N740">
            <v>2003010</v>
          </cell>
        </row>
        <row r="741">
          <cell r="A741">
            <v>37916</v>
          </cell>
          <cell r="B741" t="str">
            <v>SOB</v>
          </cell>
          <cell r="C741">
            <v>38514</v>
          </cell>
          <cell r="D741">
            <v>2</v>
          </cell>
          <cell r="E741">
            <v>4.1500000000000002E-2</v>
          </cell>
          <cell r="F741" t="str">
            <v>DAT</v>
          </cell>
          <cell r="G741">
            <v>2</v>
          </cell>
          <cell r="H741">
            <v>597</v>
          </cell>
          <cell r="I741">
            <v>2003</v>
          </cell>
          <cell r="J741">
            <v>10</v>
          </cell>
          <cell r="K741">
            <v>8.3000000000000004E-2</v>
          </cell>
          <cell r="L741" t="str">
            <v>NOM</v>
          </cell>
          <cell r="M741" t="str">
            <v>DATATEC 2o. Nivel</v>
          </cell>
          <cell r="N741">
            <v>2003010</v>
          </cell>
        </row>
        <row r="742">
          <cell r="A742">
            <v>37916</v>
          </cell>
          <cell r="B742" t="str">
            <v>SOB</v>
          </cell>
          <cell r="C742">
            <v>38268</v>
          </cell>
          <cell r="D742">
            <v>3</v>
          </cell>
          <cell r="E742">
            <v>3.4500000000000003E-2</v>
          </cell>
          <cell r="F742" t="str">
            <v>CIM</v>
          </cell>
          <cell r="G742">
            <v>2</v>
          </cell>
          <cell r="H742">
            <v>351</v>
          </cell>
          <cell r="I742">
            <v>2003</v>
          </cell>
          <cell r="J742">
            <v>10</v>
          </cell>
          <cell r="K742">
            <v>0.10350000000000001</v>
          </cell>
          <cell r="L742" t="str">
            <v>NOM</v>
          </cell>
          <cell r="M742" t="str">
            <v>CIMD 2o. Nivel</v>
          </cell>
          <cell r="N742">
            <v>2003010</v>
          </cell>
        </row>
        <row r="743">
          <cell r="A743">
            <v>37916</v>
          </cell>
          <cell r="B743" t="str">
            <v>SOB</v>
          </cell>
          <cell r="C743">
            <v>38514</v>
          </cell>
          <cell r="D743">
            <v>1</v>
          </cell>
          <cell r="E743">
            <v>4.1799999999999997E-2</v>
          </cell>
          <cell r="F743" t="str">
            <v>CIM</v>
          </cell>
          <cell r="G743">
            <v>2</v>
          </cell>
          <cell r="H743">
            <v>597</v>
          </cell>
          <cell r="I743">
            <v>2003</v>
          </cell>
          <cell r="J743">
            <v>10</v>
          </cell>
          <cell r="K743">
            <v>4.1799999999999997E-2</v>
          </cell>
          <cell r="L743" t="str">
            <v>NOM</v>
          </cell>
          <cell r="M743" t="str">
            <v>CIMD 2o. Nivel</v>
          </cell>
          <cell r="N743">
            <v>2003010</v>
          </cell>
        </row>
        <row r="744">
          <cell r="A744">
            <v>37917</v>
          </cell>
          <cell r="B744" t="str">
            <v>SOB</v>
          </cell>
          <cell r="C744">
            <v>38268</v>
          </cell>
          <cell r="D744">
            <v>4</v>
          </cell>
          <cell r="E744">
            <v>3.4500000000000003E-2</v>
          </cell>
          <cell r="F744" t="str">
            <v>DAT</v>
          </cell>
          <cell r="G744">
            <v>2</v>
          </cell>
          <cell r="H744">
            <v>350</v>
          </cell>
          <cell r="I744">
            <v>2003</v>
          </cell>
          <cell r="J744">
            <v>10</v>
          </cell>
          <cell r="K744">
            <v>0.13800000000000001</v>
          </cell>
          <cell r="L744" t="str">
            <v>NOM</v>
          </cell>
          <cell r="M744" t="str">
            <v>DATATEC 2o. Nivel</v>
          </cell>
          <cell r="N744">
            <v>2003010</v>
          </cell>
        </row>
        <row r="745">
          <cell r="A745">
            <v>37918</v>
          </cell>
          <cell r="B745" t="str">
            <v>SOB</v>
          </cell>
          <cell r="C745">
            <v>38268</v>
          </cell>
          <cell r="D745">
            <v>2</v>
          </cell>
          <cell r="E745">
            <v>3.4500000000000003E-2</v>
          </cell>
          <cell r="F745" t="str">
            <v>DAT</v>
          </cell>
          <cell r="G745">
            <v>2</v>
          </cell>
          <cell r="H745">
            <v>347</v>
          </cell>
          <cell r="I745">
            <v>2003</v>
          </cell>
          <cell r="J745">
            <v>10</v>
          </cell>
          <cell r="K745">
            <v>6.9000000000000006E-2</v>
          </cell>
          <cell r="L745" t="str">
            <v>NOM</v>
          </cell>
          <cell r="M745" t="str">
            <v>DATATEC 2o. Nivel</v>
          </cell>
          <cell r="N745">
            <v>2003010</v>
          </cell>
        </row>
        <row r="746">
          <cell r="A746">
            <v>37918</v>
          </cell>
          <cell r="B746" t="str">
            <v>SOB</v>
          </cell>
          <cell r="C746">
            <v>38370</v>
          </cell>
          <cell r="D746">
            <v>2</v>
          </cell>
          <cell r="E746">
            <v>3.85E-2</v>
          </cell>
          <cell r="F746" t="str">
            <v>DAT</v>
          </cell>
          <cell r="G746">
            <v>2</v>
          </cell>
          <cell r="H746">
            <v>449</v>
          </cell>
          <cell r="I746">
            <v>2003</v>
          </cell>
          <cell r="J746">
            <v>10</v>
          </cell>
          <cell r="K746">
            <v>7.6999999999999999E-2</v>
          </cell>
          <cell r="L746" t="str">
            <v>NOM</v>
          </cell>
          <cell r="M746" t="str">
            <v>DATATEC 2o. Nivel</v>
          </cell>
          <cell r="N746">
            <v>2003010</v>
          </cell>
        </row>
        <row r="747">
          <cell r="A747">
            <v>37922</v>
          </cell>
          <cell r="B747" t="str">
            <v>SOB</v>
          </cell>
          <cell r="C747">
            <v>38004</v>
          </cell>
          <cell r="D747">
            <v>6</v>
          </cell>
          <cell r="E747">
            <v>0.03</v>
          </cell>
          <cell r="F747" t="str">
            <v>DAT</v>
          </cell>
          <cell r="G747">
            <v>2</v>
          </cell>
          <cell r="H747">
            <v>81</v>
          </cell>
          <cell r="I747">
            <v>2003</v>
          </cell>
          <cell r="J747">
            <v>10</v>
          </cell>
          <cell r="K747">
            <v>0.18</v>
          </cell>
          <cell r="L747" t="str">
            <v>NOM</v>
          </cell>
          <cell r="M747" t="str">
            <v>DATATEC 2o. Nivel</v>
          </cell>
          <cell r="N747">
            <v>2003010</v>
          </cell>
        </row>
        <row r="748">
          <cell r="A748">
            <v>37922</v>
          </cell>
          <cell r="B748" t="str">
            <v>SOB</v>
          </cell>
          <cell r="C748">
            <v>38268</v>
          </cell>
          <cell r="D748">
            <v>2</v>
          </cell>
          <cell r="E748">
            <v>3.4500000000000003E-2</v>
          </cell>
          <cell r="F748" t="str">
            <v>DAT</v>
          </cell>
          <cell r="G748">
            <v>2</v>
          </cell>
          <cell r="H748">
            <v>345</v>
          </cell>
          <cell r="I748">
            <v>2003</v>
          </cell>
          <cell r="J748">
            <v>10</v>
          </cell>
          <cell r="K748">
            <v>6.9000000000000006E-2</v>
          </cell>
          <cell r="L748" t="str">
            <v>NOM</v>
          </cell>
          <cell r="M748" t="str">
            <v>DATATEC 2o. Nivel</v>
          </cell>
          <cell r="N748">
            <v>2003010</v>
          </cell>
        </row>
        <row r="749">
          <cell r="A749">
            <v>37922</v>
          </cell>
          <cell r="B749" t="str">
            <v>SOB</v>
          </cell>
          <cell r="C749">
            <v>38268</v>
          </cell>
          <cell r="D749">
            <v>1</v>
          </cell>
          <cell r="E749">
            <v>3.4299999999999997E-2</v>
          </cell>
          <cell r="F749" t="str">
            <v>CIM</v>
          </cell>
          <cell r="G749">
            <v>2</v>
          </cell>
          <cell r="H749">
            <v>345</v>
          </cell>
          <cell r="I749">
            <v>2003</v>
          </cell>
          <cell r="J749">
            <v>10</v>
          </cell>
          <cell r="K749">
            <v>3.4299999999999997E-2</v>
          </cell>
          <cell r="L749" t="str">
            <v>NOM</v>
          </cell>
          <cell r="M749" t="str">
            <v>CIMD 2o. Nivel</v>
          </cell>
          <cell r="N749">
            <v>2003010</v>
          </cell>
        </row>
        <row r="750">
          <cell r="A750">
            <v>37923</v>
          </cell>
          <cell r="B750" t="str">
            <v>SOB</v>
          </cell>
          <cell r="C750">
            <v>38268</v>
          </cell>
          <cell r="D750">
            <v>4.75</v>
          </cell>
          <cell r="E750">
            <v>4.0842099999999999E-2</v>
          </cell>
          <cell r="F750" t="str">
            <v>DAT</v>
          </cell>
          <cell r="G750">
            <v>2</v>
          </cell>
          <cell r="H750">
            <v>344</v>
          </cell>
          <cell r="I750">
            <v>2003</v>
          </cell>
          <cell r="J750">
            <v>10</v>
          </cell>
          <cell r="K750">
            <v>0.19399997499999999</v>
          </cell>
          <cell r="L750" t="str">
            <v>NOM</v>
          </cell>
          <cell r="M750" t="str">
            <v>DATATEC 2o. Nivel</v>
          </cell>
          <cell r="N750">
            <v>2003010</v>
          </cell>
        </row>
        <row r="751">
          <cell r="A751">
            <v>37923</v>
          </cell>
          <cell r="B751" t="str">
            <v>SOB</v>
          </cell>
          <cell r="C751">
            <v>38514</v>
          </cell>
          <cell r="D751">
            <v>6</v>
          </cell>
          <cell r="E751">
            <v>4.1033E-2</v>
          </cell>
          <cell r="F751" t="str">
            <v>CIM</v>
          </cell>
          <cell r="G751">
            <v>2</v>
          </cell>
          <cell r="H751">
            <v>590</v>
          </cell>
          <cell r="I751">
            <v>2003</v>
          </cell>
          <cell r="J751">
            <v>10</v>
          </cell>
          <cell r="K751">
            <v>0.246198</v>
          </cell>
          <cell r="L751" t="str">
            <v>NOM</v>
          </cell>
          <cell r="M751" t="str">
            <v>CIMD 2o. Nivel</v>
          </cell>
          <cell r="N751">
            <v>2003010</v>
          </cell>
        </row>
        <row r="752">
          <cell r="A752">
            <v>37924</v>
          </cell>
          <cell r="B752" t="str">
            <v>SOB</v>
          </cell>
          <cell r="C752">
            <v>38514</v>
          </cell>
          <cell r="D752">
            <v>5</v>
          </cell>
          <cell r="E752">
            <v>0.04</v>
          </cell>
          <cell r="F752" t="str">
            <v>DAT</v>
          </cell>
          <cell r="G752">
            <v>2</v>
          </cell>
          <cell r="H752">
            <v>589</v>
          </cell>
          <cell r="I752">
            <v>2003</v>
          </cell>
          <cell r="J752">
            <v>10</v>
          </cell>
          <cell r="K752">
            <v>0.2</v>
          </cell>
          <cell r="L752" t="str">
            <v>NOM</v>
          </cell>
          <cell r="M752" t="str">
            <v>DATATEC 2o. Nivel</v>
          </cell>
          <cell r="N752">
            <v>2003010</v>
          </cell>
        </row>
        <row r="753">
          <cell r="A753">
            <v>37924</v>
          </cell>
          <cell r="B753" t="str">
            <v>SOB</v>
          </cell>
          <cell r="C753">
            <v>38004</v>
          </cell>
          <cell r="D753">
            <v>2</v>
          </cell>
          <cell r="E753">
            <v>2.9899999999999999E-2</v>
          </cell>
          <cell r="F753" t="str">
            <v>DAT</v>
          </cell>
          <cell r="G753">
            <v>2</v>
          </cell>
          <cell r="H753">
            <v>79</v>
          </cell>
          <cell r="I753">
            <v>2003</v>
          </cell>
          <cell r="J753">
            <v>10</v>
          </cell>
          <cell r="K753">
            <v>5.9799999999999999E-2</v>
          </cell>
          <cell r="L753" t="str">
            <v>NOM</v>
          </cell>
          <cell r="M753" t="str">
            <v>DATATEC 2o. Nivel</v>
          </cell>
          <cell r="N753">
            <v>2003010</v>
          </cell>
        </row>
        <row r="754">
          <cell r="A754">
            <v>37924</v>
          </cell>
          <cell r="B754" t="str">
            <v>SOB</v>
          </cell>
          <cell r="C754">
            <v>38370</v>
          </cell>
          <cell r="D754">
            <v>1</v>
          </cell>
          <cell r="E754">
            <v>3.6999999999999998E-2</v>
          </cell>
          <cell r="F754" t="str">
            <v>DAT</v>
          </cell>
          <cell r="G754">
            <v>2</v>
          </cell>
          <cell r="H754">
            <v>445</v>
          </cell>
          <cell r="I754">
            <v>2003</v>
          </cell>
          <cell r="J754">
            <v>10</v>
          </cell>
          <cell r="K754">
            <v>3.6999999999999998E-2</v>
          </cell>
          <cell r="L754" t="str">
            <v>NOM</v>
          </cell>
          <cell r="M754" t="str">
            <v>DATATEC 2o. Nivel</v>
          </cell>
          <cell r="N754">
            <v>2003010</v>
          </cell>
        </row>
        <row r="755">
          <cell r="A755">
            <v>37924</v>
          </cell>
          <cell r="B755" t="str">
            <v>SOB</v>
          </cell>
          <cell r="C755">
            <v>38514</v>
          </cell>
          <cell r="D755">
            <v>3</v>
          </cell>
          <cell r="E755">
            <v>4.0321660000000002E-2</v>
          </cell>
          <cell r="F755" t="str">
            <v>DAT</v>
          </cell>
          <cell r="G755">
            <v>2</v>
          </cell>
          <cell r="H755">
            <v>589</v>
          </cell>
          <cell r="I755">
            <v>2003</v>
          </cell>
          <cell r="J755">
            <v>10</v>
          </cell>
          <cell r="K755">
            <v>0.12096498</v>
          </cell>
          <cell r="L755" t="str">
            <v>NOM</v>
          </cell>
          <cell r="M755" t="str">
            <v>DATATEC 2o. Nivel</v>
          </cell>
          <cell r="N755">
            <v>2003010</v>
          </cell>
        </row>
        <row r="756">
          <cell r="A756">
            <v>37924</v>
          </cell>
          <cell r="B756" t="str">
            <v>SOB</v>
          </cell>
          <cell r="C756">
            <v>38370</v>
          </cell>
          <cell r="D756">
            <v>2</v>
          </cell>
          <cell r="E756">
            <v>3.78E-2</v>
          </cell>
          <cell r="F756" t="str">
            <v>CIM</v>
          </cell>
          <cell r="G756">
            <v>2</v>
          </cell>
          <cell r="H756">
            <v>445</v>
          </cell>
          <cell r="I756">
            <v>2003</v>
          </cell>
          <cell r="J756">
            <v>10</v>
          </cell>
          <cell r="K756">
            <v>7.5600000000000001E-2</v>
          </cell>
          <cell r="L756" t="str">
            <v>NOM</v>
          </cell>
          <cell r="M756" t="str">
            <v>CIMD 2o. Nivel</v>
          </cell>
          <cell r="N756">
            <v>2003010</v>
          </cell>
        </row>
        <row r="757">
          <cell r="A757">
            <v>37924</v>
          </cell>
          <cell r="B757" t="str">
            <v>SOB</v>
          </cell>
          <cell r="C757">
            <v>38370</v>
          </cell>
          <cell r="D757">
            <v>2</v>
          </cell>
          <cell r="E757">
            <v>3.7400000000000003E-2</v>
          </cell>
          <cell r="F757" t="str">
            <v>CIM</v>
          </cell>
          <cell r="G757">
            <v>2</v>
          </cell>
          <cell r="H757">
            <v>445</v>
          </cell>
          <cell r="I757">
            <v>2003</v>
          </cell>
          <cell r="J757">
            <v>10</v>
          </cell>
          <cell r="K757">
            <v>7.4800000000000005E-2</v>
          </cell>
          <cell r="L757" t="str">
            <v>NOM</v>
          </cell>
          <cell r="M757" t="str">
            <v>CIMD 2o. Nivel</v>
          </cell>
          <cell r="N757">
            <v>2003010</v>
          </cell>
        </row>
        <row r="758">
          <cell r="A758">
            <v>37924</v>
          </cell>
          <cell r="B758" t="str">
            <v>SOB</v>
          </cell>
          <cell r="C758">
            <v>38514</v>
          </cell>
          <cell r="D758">
            <v>1</v>
          </cell>
          <cell r="E758">
            <v>3.9800000000000002E-2</v>
          </cell>
          <cell r="F758" t="str">
            <v>CIM</v>
          </cell>
          <cell r="G758">
            <v>2</v>
          </cell>
          <cell r="H758">
            <v>589</v>
          </cell>
          <cell r="I758">
            <v>2003</v>
          </cell>
          <cell r="J758">
            <v>10</v>
          </cell>
          <cell r="K758">
            <v>3.9800000000000002E-2</v>
          </cell>
          <cell r="L758" t="str">
            <v>NOM</v>
          </cell>
          <cell r="M758" t="str">
            <v>CIMD 2o. Nivel</v>
          </cell>
          <cell r="N758">
            <v>2003010</v>
          </cell>
        </row>
        <row r="759">
          <cell r="A759">
            <v>37925</v>
          </cell>
          <cell r="B759" t="str">
            <v>SOB</v>
          </cell>
          <cell r="C759">
            <v>37994</v>
          </cell>
          <cell r="D759">
            <v>3</v>
          </cell>
          <cell r="E759">
            <v>2.9787999999999999E-2</v>
          </cell>
          <cell r="F759" t="str">
            <v>DAT</v>
          </cell>
          <cell r="G759">
            <v>2</v>
          </cell>
          <cell r="H759">
            <v>66</v>
          </cell>
          <cell r="I759">
            <v>2003</v>
          </cell>
          <cell r="J759">
            <v>10</v>
          </cell>
          <cell r="K759">
            <v>8.9363999999999999E-2</v>
          </cell>
          <cell r="L759" t="e">
            <v>#N/A</v>
          </cell>
          <cell r="M759" t="str">
            <v>DATATEC 2o. Nivel</v>
          </cell>
          <cell r="N759">
            <v>2003010</v>
          </cell>
        </row>
        <row r="760">
          <cell r="A760">
            <v>37925</v>
          </cell>
          <cell r="B760" t="str">
            <v>SOB</v>
          </cell>
          <cell r="C760">
            <v>38004</v>
          </cell>
          <cell r="D760">
            <v>3</v>
          </cell>
          <cell r="E760">
            <v>2.9499999999999998E-2</v>
          </cell>
          <cell r="F760" t="str">
            <v>CIM</v>
          </cell>
          <cell r="G760">
            <v>2</v>
          </cell>
          <cell r="H760">
            <v>76</v>
          </cell>
          <cell r="I760">
            <v>2003</v>
          </cell>
          <cell r="J760">
            <v>10</v>
          </cell>
          <cell r="K760">
            <v>8.8499999999999995E-2</v>
          </cell>
          <cell r="L760" t="str">
            <v>NOM</v>
          </cell>
          <cell r="M760" t="str">
            <v>CIMD 2o. Nivel</v>
          </cell>
          <cell r="N760">
            <v>2003010</v>
          </cell>
        </row>
        <row r="761">
          <cell r="A761">
            <v>37928</v>
          </cell>
          <cell r="B761" t="str">
            <v>SOB</v>
          </cell>
          <cell r="C761">
            <v>38370</v>
          </cell>
          <cell r="D761">
            <v>1</v>
          </cell>
          <cell r="E761">
            <v>3.6541999999999998E-2</v>
          </cell>
          <cell r="F761" t="str">
            <v>DAT</v>
          </cell>
          <cell r="G761">
            <v>1</v>
          </cell>
          <cell r="H761">
            <v>441</v>
          </cell>
          <cell r="I761">
            <v>2003</v>
          </cell>
          <cell r="J761">
            <v>11</v>
          </cell>
          <cell r="K761">
            <v>3.6541999999999998E-2</v>
          </cell>
          <cell r="L761" t="str">
            <v>NOM</v>
          </cell>
          <cell r="M761" t="str">
            <v>DATATEC 1er. Nivel</v>
          </cell>
          <cell r="N761">
            <v>2003011</v>
          </cell>
        </row>
        <row r="762">
          <cell r="A762">
            <v>37928</v>
          </cell>
          <cell r="B762" t="str">
            <v>SOB</v>
          </cell>
          <cell r="C762">
            <v>38268</v>
          </cell>
          <cell r="D762">
            <v>3</v>
          </cell>
          <cell r="E762">
            <v>3.3891499999999998E-2</v>
          </cell>
          <cell r="F762" t="str">
            <v>DAT</v>
          </cell>
          <cell r="G762">
            <v>2</v>
          </cell>
          <cell r="H762">
            <v>339</v>
          </cell>
          <cell r="I762">
            <v>2003</v>
          </cell>
          <cell r="J762">
            <v>11</v>
          </cell>
          <cell r="K762">
            <v>0.1016745</v>
          </cell>
          <cell r="L762" t="str">
            <v>NOM</v>
          </cell>
          <cell r="M762" t="str">
            <v>DATATEC 2o. Nivel</v>
          </cell>
          <cell r="N762">
            <v>2003011</v>
          </cell>
        </row>
        <row r="763">
          <cell r="A763">
            <v>37928</v>
          </cell>
          <cell r="B763" t="str">
            <v>SOB</v>
          </cell>
          <cell r="C763">
            <v>38370</v>
          </cell>
          <cell r="D763">
            <v>1</v>
          </cell>
          <cell r="E763">
            <v>3.6706999999999997E-2</v>
          </cell>
          <cell r="F763" t="str">
            <v>DAT</v>
          </cell>
          <cell r="G763">
            <v>2</v>
          </cell>
          <cell r="H763">
            <v>441</v>
          </cell>
          <cell r="I763">
            <v>2003</v>
          </cell>
          <cell r="J763">
            <v>11</v>
          </cell>
          <cell r="K763">
            <v>3.6706999999999997E-2</v>
          </cell>
          <cell r="L763" t="str">
            <v>NOM</v>
          </cell>
          <cell r="M763" t="str">
            <v>DATATEC 2o. Nivel</v>
          </cell>
          <cell r="N763">
            <v>2003011</v>
          </cell>
        </row>
        <row r="764">
          <cell r="A764">
            <v>37928</v>
          </cell>
          <cell r="B764" t="str">
            <v>SOB</v>
          </cell>
          <cell r="C764">
            <v>38370</v>
          </cell>
          <cell r="D764">
            <v>2</v>
          </cell>
          <cell r="E764">
            <v>3.6799999999999999E-2</v>
          </cell>
          <cell r="F764" t="str">
            <v>CIM</v>
          </cell>
          <cell r="G764">
            <v>2</v>
          </cell>
          <cell r="H764">
            <v>441</v>
          </cell>
          <cell r="I764">
            <v>2003</v>
          </cell>
          <cell r="J764">
            <v>11</v>
          </cell>
          <cell r="K764">
            <v>7.3599999999999999E-2</v>
          </cell>
          <cell r="L764" t="str">
            <v>NOM</v>
          </cell>
          <cell r="M764" t="str">
            <v>CIMD 2o. Nivel</v>
          </cell>
          <cell r="N764">
            <v>2003011</v>
          </cell>
        </row>
        <row r="765">
          <cell r="A765">
            <v>37929</v>
          </cell>
          <cell r="B765" t="str">
            <v>SOB</v>
          </cell>
          <cell r="C765">
            <v>38941</v>
          </cell>
          <cell r="D765">
            <v>0.5</v>
          </cell>
          <cell r="E765">
            <v>4.8300000000000003E-2</v>
          </cell>
          <cell r="F765" t="str">
            <v>DAT</v>
          </cell>
          <cell r="G765">
            <v>2</v>
          </cell>
          <cell r="H765">
            <v>1011</v>
          </cell>
          <cell r="I765">
            <v>2003</v>
          </cell>
          <cell r="J765">
            <v>11</v>
          </cell>
          <cell r="K765">
            <v>2.4150000000000001E-2</v>
          </cell>
          <cell r="L765" t="str">
            <v>NOM</v>
          </cell>
          <cell r="M765" t="str">
            <v>DATATEC 2o. Nivel</v>
          </cell>
          <cell r="N765">
            <v>2003011</v>
          </cell>
        </row>
        <row r="766">
          <cell r="A766">
            <v>37929</v>
          </cell>
          <cell r="B766" t="str">
            <v>SOB</v>
          </cell>
          <cell r="C766">
            <v>38268</v>
          </cell>
          <cell r="D766">
            <v>3</v>
          </cell>
          <cell r="E766">
            <v>3.3825000000000001E-2</v>
          </cell>
          <cell r="F766" t="str">
            <v>DAT</v>
          </cell>
          <cell r="G766">
            <v>2</v>
          </cell>
          <cell r="H766">
            <v>338</v>
          </cell>
          <cell r="I766">
            <v>2003</v>
          </cell>
          <cell r="J766">
            <v>11</v>
          </cell>
          <cell r="K766">
            <v>0.10147500000000001</v>
          </cell>
          <cell r="L766" t="str">
            <v>NOM</v>
          </cell>
          <cell r="M766" t="str">
            <v>DATATEC 2o. Nivel</v>
          </cell>
          <cell r="N766">
            <v>2003011</v>
          </cell>
        </row>
        <row r="767">
          <cell r="A767">
            <v>37929</v>
          </cell>
          <cell r="B767" t="str">
            <v>SOB</v>
          </cell>
          <cell r="C767">
            <v>38004</v>
          </cell>
          <cell r="D767">
            <v>2</v>
          </cell>
          <cell r="E767">
            <v>2.9399999999999999E-2</v>
          </cell>
          <cell r="F767" t="str">
            <v>DAT</v>
          </cell>
          <cell r="G767">
            <v>2</v>
          </cell>
          <cell r="H767">
            <v>74</v>
          </cell>
          <cell r="I767">
            <v>2003</v>
          </cell>
          <cell r="J767">
            <v>11</v>
          </cell>
          <cell r="K767">
            <v>5.8799999999999998E-2</v>
          </cell>
          <cell r="L767" t="str">
            <v>NOM</v>
          </cell>
          <cell r="M767" t="str">
            <v>DATATEC 2o. Nivel</v>
          </cell>
          <cell r="N767">
            <v>2003011</v>
          </cell>
        </row>
        <row r="768">
          <cell r="A768">
            <v>37929</v>
          </cell>
          <cell r="B768" t="str">
            <v>SOB</v>
          </cell>
          <cell r="C768">
            <v>38159</v>
          </cell>
          <cell r="D768">
            <v>2</v>
          </cell>
          <cell r="E768">
            <v>3.2500000000000001E-2</v>
          </cell>
          <cell r="F768" t="str">
            <v>CIM</v>
          </cell>
          <cell r="G768">
            <v>2</v>
          </cell>
          <cell r="H768">
            <v>229</v>
          </cell>
          <cell r="I768">
            <v>2003</v>
          </cell>
          <cell r="J768">
            <v>11</v>
          </cell>
          <cell r="K768">
            <v>6.5000000000000002E-2</v>
          </cell>
          <cell r="L768" t="str">
            <v>NOM</v>
          </cell>
          <cell r="M768" t="str">
            <v>CIMD 2o. Nivel</v>
          </cell>
          <cell r="N768">
            <v>2003011</v>
          </cell>
        </row>
        <row r="769">
          <cell r="A769">
            <v>37929</v>
          </cell>
          <cell r="B769" t="str">
            <v>SOB</v>
          </cell>
          <cell r="C769">
            <v>38941</v>
          </cell>
          <cell r="D769">
            <v>2</v>
          </cell>
          <cell r="E769">
            <v>4.8300000000000003E-2</v>
          </cell>
          <cell r="F769" t="str">
            <v>CIM</v>
          </cell>
          <cell r="G769">
            <v>2</v>
          </cell>
          <cell r="H769">
            <v>1011</v>
          </cell>
          <cell r="I769">
            <v>2003</v>
          </cell>
          <cell r="J769">
            <v>11</v>
          </cell>
          <cell r="K769">
            <v>9.6600000000000005E-2</v>
          </cell>
          <cell r="L769" t="str">
            <v>NOM</v>
          </cell>
          <cell r="M769" t="str">
            <v>CIMD 2o. Nivel</v>
          </cell>
          <cell r="N769">
            <v>2003011</v>
          </cell>
        </row>
        <row r="770">
          <cell r="A770">
            <v>37930</v>
          </cell>
          <cell r="B770" t="str">
            <v>SOB</v>
          </cell>
          <cell r="C770">
            <v>38268</v>
          </cell>
          <cell r="D770">
            <v>3</v>
          </cell>
          <cell r="E770">
            <v>3.3167000000000002E-2</v>
          </cell>
          <cell r="F770" t="str">
            <v>DAT</v>
          </cell>
          <cell r="G770">
            <v>1</v>
          </cell>
          <cell r="H770">
            <v>337</v>
          </cell>
          <cell r="I770">
            <v>2003</v>
          </cell>
          <cell r="J770">
            <v>11</v>
          </cell>
          <cell r="K770">
            <v>9.9501000000000006E-2</v>
          </cell>
          <cell r="L770" t="str">
            <v>NOM</v>
          </cell>
          <cell r="M770" t="str">
            <v>DATATEC 1er. Nivel</v>
          </cell>
          <cell r="N770">
            <v>2003011</v>
          </cell>
        </row>
        <row r="771">
          <cell r="A771">
            <v>37930</v>
          </cell>
          <cell r="B771" t="str">
            <v>SOB</v>
          </cell>
          <cell r="C771">
            <v>38941</v>
          </cell>
          <cell r="D771">
            <v>1</v>
          </cell>
          <cell r="E771">
            <v>4.8000000000000001E-2</v>
          </cell>
          <cell r="F771" t="str">
            <v>DAT</v>
          </cell>
          <cell r="G771">
            <v>1</v>
          </cell>
          <cell r="H771">
            <v>1010</v>
          </cell>
          <cell r="I771">
            <v>2003</v>
          </cell>
          <cell r="J771">
            <v>11</v>
          </cell>
          <cell r="K771">
            <v>4.8000000000000001E-2</v>
          </cell>
          <cell r="L771" t="str">
            <v>NOM</v>
          </cell>
          <cell r="M771" t="str">
            <v>DATATEC 1er. Nivel</v>
          </cell>
          <cell r="N771">
            <v>2003011</v>
          </cell>
        </row>
        <row r="772">
          <cell r="A772">
            <v>37930</v>
          </cell>
          <cell r="B772" t="str">
            <v>SOB</v>
          </cell>
          <cell r="C772">
            <v>38159</v>
          </cell>
          <cell r="D772">
            <v>3</v>
          </cell>
          <cell r="E772">
            <v>3.1905999999999997E-2</v>
          </cell>
          <cell r="F772" t="str">
            <v>DAT</v>
          </cell>
          <cell r="G772">
            <v>1</v>
          </cell>
          <cell r="H772">
            <v>228</v>
          </cell>
          <cell r="I772">
            <v>2003</v>
          </cell>
          <cell r="J772">
            <v>11</v>
          </cell>
          <cell r="K772">
            <v>9.5717999999999998E-2</v>
          </cell>
          <cell r="L772" t="str">
            <v>NOM</v>
          </cell>
          <cell r="M772" t="str">
            <v>DATATEC 1er. Nivel</v>
          </cell>
          <cell r="N772">
            <v>2003011</v>
          </cell>
        </row>
        <row r="773">
          <cell r="A773">
            <v>37930</v>
          </cell>
          <cell r="B773" t="str">
            <v>SOB</v>
          </cell>
          <cell r="C773">
            <v>38370</v>
          </cell>
          <cell r="D773">
            <v>1</v>
          </cell>
          <cell r="E773">
            <v>3.6112999999999999E-2</v>
          </cell>
          <cell r="F773" t="str">
            <v>DAT</v>
          </cell>
          <cell r="G773">
            <v>1</v>
          </cell>
          <cell r="H773">
            <v>439</v>
          </cell>
          <cell r="I773">
            <v>2003</v>
          </cell>
          <cell r="J773">
            <v>11</v>
          </cell>
          <cell r="K773">
            <v>3.6112999999999999E-2</v>
          </cell>
          <cell r="L773" t="str">
            <v>NOM</v>
          </cell>
          <cell r="M773" t="str">
            <v>DATATEC 1er. Nivel</v>
          </cell>
          <cell r="N773">
            <v>2003011</v>
          </cell>
        </row>
        <row r="774">
          <cell r="A774">
            <v>37930</v>
          </cell>
          <cell r="B774" t="str">
            <v>SOB</v>
          </cell>
          <cell r="C774">
            <v>38159</v>
          </cell>
          <cell r="D774">
            <v>4.5</v>
          </cell>
          <cell r="E774">
            <v>3.18844E-2</v>
          </cell>
          <cell r="F774" t="str">
            <v>DAT</v>
          </cell>
          <cell r="G774">
            <v>2</v>
          </cell>
          <cell r="H774">
            <v>228</v>
          </cell>
          <cell r="I774">
            <v>2003</v>
          </cell>
          <cell r="J774">
            <v>11</v>
          </cell>
          <cell r="K774">
            <v>0.14347979999999999</v>
          </cell>
          <cell r="L774" t="str">
            <v>NOM</v>
          </cell>
          <cell r="M774" t="str">
            <v>DATATEC 2o. Nivel</v>
          </cell>
          <cell r="N774">
            <v>2003011</v>
          </cell>
        </row>
        <row r="775">
          <cell r="A775">
            <v>37930</v>
          </cell>
          <cell r="B775" t="str">
            <v>SOB</v>
          </cell>
          <cell r="C775">
            <v>38268</v>
          </cell>
          <cell r="D775">
            <v>6.5</v>
          </cell>
          <cell r="E775">
            <v>3.3503999999999999E-2</v>
          </cell>
          <cell r="F775" t="str">
            <v>DAT</v>
          </cell>
          <cell r="G775">
            <v>2</v>
          </cell>
          <cell r="H775">
            <v>337</v>
          </cell>
          <cell r="I775">
            <v>2003</v>
          </cell>
          <cell r="J775">
            <v>11</v>
          </cell>
          <cell r="K775">
            <v>0.217776</v>
          </cell>
          <cell r="L775" t="str">
            <v>NOM</v>
          </cell>
          <cell r="M775" t="str">
            <v>DATATEC 2o. Nivel</v>
          </cell>
          <cell r="N775">
            <v>2003011</v>
          </cell>
        </row>
        <row r="776">
          <cell r="A776">
            <v>37930</v>
          </cell>
          <cell r="B776" t="str">
            <v>SOB</v>
          </cell>
          <cell r="C776">
            <v>38370</v>
          </cell>
          <cell r="D776">
            <v>4</v>
          </cell>
          <cell r="E776">
            <v>3.06016E-2</v>
          </cell>
          <cell r="F776" t="str">
            <v>DAT</v>
          </cell>
          <cell r="G776">
            <v>2</v>
          </cell>
          <cell r="H776">
            <v>439</v>
          </cell>
          <cell r="I776">
            <v>2003</v>
          </cell>
          <cell r="J776">
            <v>11</v>
          </cell>
          <cell r="K776">
            <v>0.1224064</v>
          </cell>
          <cell r="L776" t="str">
            <v>NOM</v>
          </cell>
          <cell r="M776" t="str">
            <v>DATATEC 2o. Nivel</v>
          </cell>
          <cell r="N776">
            <v>2003011</v>
          </cell>
        </row>
        <row r="777">
          <cell r="A777">
            <v>37930</v>
          </cell>
          <cell r="B777" t="str">
            <v>SOB</v>
          </cell>
          <cell r="C777">
            <v>38941</v>
          </cell>
          <cell r="D777">
            <v>3</v>
          </cell>
          <cell r="E777">
            <v>4.8000000000000001E-2</v>
          </cell>
          <cell r="F777" t="str">
            <v>DAT</v>
          </cell>
          <cell r="G777">
            <v>2</v>
          </cell>
          <cell r="H777">
            <v>1010</v>
          </cell>
          <cell r="I777">
            <v>2003</v>
          </cell>
          <cell r="J777">
            <v>11</v>
          </cell>
          <cell r="K777">
            <v>0.14400000000000002</v>
          </cell>
          <cell r="L777" t="str">
            <v>NOM</v>
          </cell>
          <cell r="M777" t="str">
            <v>DATATEC 2o. Nivel</v>
          </cell>
          <cell r="N777">
            <v>2003011</v>
          </cell>
        </row>
        <row r="778">
          <cell r="A778">
            <v>37930</v>
          </cell>
          <cell r="B778" t="str">
            <v>SOB</v>
          </cell>
          <cell r="C778">
            <v>38514</v>
          </cell>
          <cell r="D778">
            <v>3</v>
          </cell>
          <cell r="E778">
            <v>3.9899999999999998E-2</v>
          </cell>
          <cell r="F778" t="str">
            <v>CIM</v>
          </cell>
          <cell r="G778">
            <v>2</v>
          </cell>
          <cell r="H778">
            <v>583</v>
          </cell>
          <cell r="I778">
            <v>2003</v>
          </cell>
          <cell r="J778">
            <v>11</v>
          </cell>
          <cell r="K778">
            <v>0.1197</v>
          </cell>
          <cell r="L778" t="str">
            <v>NOM</v>
          </cell>
          <cell r="M778" t="str">
            <v>CIMD 2o. Nivel</v>
          </cell>
          <cell r="N778">
            <v>2003011</v>
          </cell>
        </row>
        <row r="779">
          <cell r="A779">
            <v>37931</v>
          </cell>
          <cell r="B779" t="str">
            <v>SOB</v>
          </cell>
          <cell r="C779">
            <v>38268</v>
          </cell>
          <cell r="D779">
            <v>1</v>
          </cell>
          <cell r="E779">
            <v>3.2500000000000001E-2</v>
          </cell>
          <cell r="F779" t="str">
            <v>CIM</v>
          </cell>
          <cell r="G779">
            <v>2</v>
          </cell>
          <cell r="H779">
            <v>336</v>
          </cell>
          <cell r="I779">
            <v>2003</v>
          </cell>
          <cell r="J779">
            <v>11</v>
          </cell>
          <cell r="K779">
            <v>3.2500000000000001E-2</v>
          </cell>
          <cell r="L779" t="str">
            <v>NOM</v>
          </cell>
          <cell r="M779" t="str">
            <v>CIMD 2o. Nivel</v>
          </cell>
          <cell r="N779">
            <v>2003011</v>
          </cell>
        </row>
        <row r="780">
          <cell r="A780">
            <v>37931</v>
          </cell>
          <cell r="B780" t="str">
            <v>SOB</v>
          </cell>
          <cell r="C780">
            <v>38941</v>
          </cell>
          <cell r="D780">
            <v>5</v>
          </cell>
          <cell r="E780">
            <v>4.8000000000000001E-2</v>
          </cell>
          <cell r="F780" t="str">
            <v>DAT</v>
          </cell>
          <cell r="G780">
            <v>1</v>
          </cell>
          <cell r="H780">
            <v>1009</v>
          </cell>
          <cell r="I780">
            <v>2003</v>
          </cell>
          <cell r="J780">
            <v>11</v>
          </cell>
          <cell r="K780">
            <v>0.24</v>
          </cell>
          <cell r="L780" t="str">
            <v>NOM</v>
          </cell>
          <cell r="M780" t="str">
            <v>DATATEC 1er. Nivel</v>
          </cell>
          <cell r="N780">
            <v>2003011</v>
          </cell>
        </row>
        <row r="781">
          <cell r="A781">
            <v>37931</v>
          </cell>
          <cell r="B781" t="str">
            <v>SOB</v>
          </cell>
          <cell r="C781">
            <v>38514</v>
          </cell>
          <cell r="D781">
            <v>1</v>
          </cell>
          <cell r="E781">
            <v>3.85E-2</v>
          </cell>
          <cell r="F781" t="str">
            <v>DAT</v>
          </cell>
          <cell r="G781">
            <v>2</v>
          </cell>
          <cell r="H781">
            <v>582</v>
          </cell>
          <cell r="I781">
            <v>2003</v>
          </cell>
          <cell r="J781">
            <v>11</v>
          </cell>
          <cell r="K781">
            <v>3.85E-2</v>
          </cell>
          <cell r="L781" t="str">
            <v>NOM</v>
          </cell>
          <cell r="M781" t="str">
            <v>DATATEC 2o. Nivel</v>
          </cell>
          <cell r="N781">
            <v>2003011</v>
          </cell>
        </row>
        <row r="782">
          <cell r="A782">
            <v>37931</v>
          </cell>
          <cell r="B782" t="str">
            <v>SOB</v>
          </cell>
          <cell r="C782">
            <v>38941</v>
          </cell>
          <cell r="D782">
            <v>4.5</v>
          </cell>
          <cell r="E782">
            <v>4.8000000000000001E-2</v>
          </cell>
          <cell r="F782" t="str">
            <v>DAT</v>
          </cell>
          <cell r="G782">
            <v>2</v>
          </cell>
          <cell r="H782">
            <v>1009</v>
          </cell>
          <cell r="I782">
            <v>2003</v>
          </cell>
          <cell r="J782">
            <v>11</v>
          </cell>
          <cell r="K782">
            <v>0.216</v>
          </cell>
          <cell r="L782" t="str">
            <v>NOM</v>
          </cell>
          <cell r="M782" t="str">
            <v>DATATEC 2o. Nivel</v>
          </cell>
          <cell r="N782">
            <v>2003011</v>
          </cell>
        </row>
        <row r="783">
          <cell r="A783">
            <v>37932</v>
          </cell>
          <cell r="B783" t="str">
            <v>SOB</v>
          </cell>
          <cell r="C783">
            <v>38370</v>
          </cell>
          <cell r="D783">
            <v>2</v>
          </cell>
          <cell r="E783">
            <v>3.44E-2</v>
          </cell>
          <cell r="F783" t="str">
            <v>CIM</v>
          </cell>
          <cell r="G783">
            <v>2</v>
          </cell>
          <cell r="H783">
            <v>435</v>
          </cell>
          <cell r="I783">
            <v>2003</v>
          </cell>
          <cell r="J783">
            <v>11</v>
          </cell>
          <cell r="K783">
            <v>6.88E-2</v>
          </cell>
          <cell r="L783" t="str">
            <v>NOM</v>
          </cell>
          <cell r="M783" t="str">
            <v>CIMD 2o. Nivel</v>
          </cell>
          <cell r="N783">
            <v>2003011</v>
          </cell>
        </row>
        <row r="784">
          <cell r="A784">
            <v>37932</v>
          </cell>
          <cell r="B784" t="str">
            <v>SOB</v>
          </cell>
          <cell r="C784">
            <v>38370</v>
          </cell>
          <cell r="D784">
            <v>3</v>
          </cell>
          <cell r="E784">
            <v>3.5499999999999997E-2</v>
          </cell>
          <cell r="F784" t="str">
            <v>DAT</v>
          </cell>
          <cell r="G784">
            <v>2</v>
          </cell>
          <cell r="H784">
            <v>435</v>
          </cell>
          <cell r="I784">
            <v>2003</v>
          </cell>
          <cell r="J784">
            <v>11</v>
          </cell>
          <cell r="K784">
            <v>0.10649999999999998</v>
          </cell>
          <cell r="L784" t="str">
            <v>NOM</v>
          </cell>
          <cell r="M784" t="str">
            <v>DATATEC 2o. Nivel</v>
          </cell>
          <cell r="N784">
            <v>2003011</v>
          </cell>
        </row>
        <row r="785">
          <cell r="A785">
            <v>37932</v>
          </cell>
          <cell r="B785" t="str">
            <v>SOB</v>
          </cell>
          <cell r="C785">
            <v>38514</v>
          </cell>
          <cell r="D785">
            <v>5</v>
          </cell>
          <cell r="E785">
            <v>3.7999999999999999E-2</v>
          </cell>
          <cell r="F785" t="str">
            <v>DAT</v>
          </cell>
          <cell r="G785">
            <v>2</v>
          </cell>
          <cell r="H785">
            <v>579</v>
          </cell>
          <cell r="I785">
            <v>2003</v>
          </cell>
          <cell r="J785">
            <v>11</v>
          </cell>
          <cell r="K785">
            <v>0.19</v>
          </cell>
          <cell r="L785" t="str">
            <v>NOM</v>
          </cell>
          <cell r="M785" t="str">
            <v>DATATEC 2o. Nivel</v>
          </cell>
          <cell r="N785">
            <v>2003011</v>
          </cell>
        </row>
        <row r="786">
          <cell r="A786">
            <v>37932</v>
          </cell>
          <cell r="B786" t="str">
            <v>SOB</v>
          </cell>
          <cell r="C786">
            <v>38941</v>
          </cell>
          <cell r="D786">
            <v>9</v>
          </cell>
          <cell r="E786">
            <v>4.8099999999999997E-2</v>
          </cell>
          <cell r="F786" t="str">
            <v>DAT</v>
          </cell>
          <cell r="G786">
            <v>2</v>
          </cell>
          <cell r="H786">
            <v>1006</v>
          </cell>
          <cell r="I786">
            <v>2003</v>
          </cell>
          <cell r="J786">
            <v>11</v>
          </cell>
          <cell r="K786">
            <v>0.43289999999999995</v>
          </cell>
          <cell r="L786" t="str">
            <v>NOM</v>
          </cell>
          <cell r="M786" t="str">
            <v>DATATEC 2o. Nivel</v>
          </cell>
          <cell r="N786">
            <v>2003011</v>
          </cell>
        </row>
        <row r="787">
          <cell r="A787">
            <v>37932</v>
          </cell>
          <cell r="B787" t="str">
            <v>SOB</v>
          </cell>
          <cell r="C787">
            <v>39364</v>
          </cell>
          <cell r="D787">
            <v>9.4499999999999993</v>
          </cell>
          <cell r="E787">
            <v>0.06</v>
          </cell>
          <cell r="F787" t="str">
            <v>DAT</v>
          </cell>
          <cell r="G787">
            <v>2</v>
          </cell>
          <cell r="H787">
            <v>1429</v>
          </cell>
          <cell r="I787">
            <v>2003</v>
          </cell>
          <cell r="J787">
            <v>11</v>
          </cell>
          <cell r="K787">
            <v>0.56699999999999995</v>
          </cell>
          <cell r="L787" t="str">
            <v>NOM</v>
          </cell>
          <cell r="M787" t="str">
            <v>DATATEC 2o. Nivel</v>
          </cell>
          <cell r="N787">
            <v>2003011</v>
          </cell>
        </row>
        <row r="788">
          <cell r="A788">
            <v>37935</v>
          </cell>
          <cell r="B788" t="str">
            <v>SOB</v>
          </cell>
          <cell r="C788">
            <v>38159</v>
          </cell>
          <cell r="D788">
            <v>2</v>
          </cell>
          <cell r="E788">
            <v>3.0544999999999999E-2</v>
          </cell>
          <cell r="F788" t="str">
            <v>DAT</v>
          </cell>
          <cell r="G788">
            <v>1</v>
          </cell>
          <cell r="H788">
            <v>223</v>
          </cell>
          <cell r="I788">
            <v>2003</v>
          </cell>
          <cell r="J788">
            <v>11</v>
          </cell>
          <cell r="K788">
            <v>6.1089999999999998E-2</v>
          </cell>
          <cell r="L788" t="str">
            <v>NOM</v>
          </cell>
          <cell r="M788" t="str">
            <v>DATATEC 1er. Nivel</v>
          </cell>
          <cell r="N788">
            <v>2003011</v>
          </cell>
        </row>
        <row r="789">
          <cell r="A789">
            <v>37935</v>
          </cell>
          <cell r="B789" t="str">
            <v>SOB</v>
          </cell>
          <cell r="C789">
            <v>38159</v>
          </cell>
          <cell r="D789">
            <v>1</v>
          </cell>
          <cell r="E789">
            <v>3.0589000000000002E-2</v>
          </cell>
          <cell r="F789" t="str">
            <v>DAT</v>
          </cell>
          <cell r="G789">
            <v>2</v>
          </cell>
          <cell r="H789">
            <v>223</v>
          </cell>
          <cell r="I789">
            <v>2003</v>
          </cell>
          <cell r="J789">
            <v>11</v>
          </cell>
          <cell r="K789">
            <v>3.0589000000000002E-2</v>
          </cell>
          <cell r="L789" t="str">
            <v>NOM</v>
          </cell>
          <cell r="M789" t="str">
            <v>DATATEC 2o. Nivel</v>
          </cell>
          <cell r="N789">
            <v>2003011</v>
          </cell>
        </row>
        <row r="790">
          <cell r="A790">
            <v>37935</v>
          </cell>
          <cell r="B790" t="str">
            <v>SOB</v>
          </cell>
          <cell r="C790">
            <v>38268</v>
          </cell>
          <cell r="D790">
            <v>2</v>
          </cell>
          <cell r="E790">
            <v>3.1899999999999998E-2</v>
          </cell>
          <cell r="F790" t="str">
            <v>DAT</v>
          </cell>
          <cell r="G790">
            <v>2</v>
          </cell>
          <cell r="H790">
            <v>332</v>
          </cell>
          <cell r="I790">
            <v>2003</v>
          </cell>
          <cell r="J790">
            <v>11</v>
          </cell>
          <cell r="K790">
            <v>6.3799999999999996E-2</v>
          </cell>
          <cell r="L790" t="str">
            <v>NOM</v>
          </cell>
          <cell r="M790" t="str">
            <v>DATATEC 2o. Nivel</v>
          </cell>
          <cell r="N790">
            <v>2003011</v>
          </cell>
        </row>
        <row r="791">
          <cell r="A791">
            <v>37935</v>
          </cell>
          <cell r="B791" t="str">
            <v>SOB</v>
          </cell>
          <cell r="C791">
            <v>38370</v>
          </cell>
          <cell r="D791">
            <v>4</v>
          </cell>
          <cell r="E791">
            <v>3.3919999999999999E-2</v>
          </cell>
          <cell r="F791" t="str">
            <v>DAT</v>
          </cell>
          <cell r="G791">
            <v>2</v>
          </cell>
          <cell r="H791">
            <v>434</v>
          </cell>
          <cell r="I791">
            <v>2003</v>
          </cell>
          <cell r="J791">
            <v>11</v>
          </cell>
          <cell r="K791">
            <v>0.13568</v>
          </cell>
          <cell r="L791" t="str">
            <v>NOM</v>
          </cell>
          <cell r="M791" t="str">
            <v>DATATEC 2o. Nivel</v>
          </cell>
          <cell r="N791">
            <v>2003011</v>
          </cell>
        </row>
        <row r="792">
          <cell r="A792">
            <v>37935</v>
          </cell>
          <cell r="B792" t="str">
            <v>SOB</v>
          </cell>
          <cell r="C792">
            <v>38941</v>
          </cell>
          <cell r="D792">
            <v>3</v>
          </cell>
          <cell r="E792">
            <v>4.9200000000000001E-2</v>
          </cell>
          <cell r="F792" t="str">
            <v>CIM</v>
          </cell>
          <cell r="G792">
            <v>2</v>
          </cell>
          <cell r="H792">
            <v>1005</v>
          </cell>
          <cell r="I792">
            <v>2003</v>
          </cell>
          <cell r="J792">
            <v>11</v>
          </cell>
          <cell r="K792">
            <v>0.14760000000000001</v>
          </cell>
          <cell r="L792" t="str">
            <v>NOM</v>
          </cell>
          <cell r="M792" t="str">
            <v>CIMD 2o. Nivel</v>
          </cell>
          <cell r="N792">
            <v>2003011</v>
          </cell>
        </row>
        <row r="793">
          <cell r="A793">
            <v>37936</v>
          </cell>
          <cell r="B793" t="str">
            <v>SOB</v>
          </cell>
          <cell r="C793">
            <v>38941</v>
          </cell>
          <cell r="D793">
            <v>3</v>
          </cell>
          <cell r="E793">
            <v>4.9200000000000001E-2</v>
          </cell>
          <cell r="F793" t="str">
            <v>DAT</v>
          </cell>
          <cell r="G793">
            <v>1</v>
          </cell>
          <cell r="H793">
            <v>1004</v>
          </cell>
          <cell r="I793">
            <v>2003</v>
          </cell>
          <cell r="J793">
            <v>11</v>
          </cell>
          <cell r="K793">
            <v>0.14760000000000001</v>
          </cell>
          <cell r="L793" t="str">
            <v>NOM</v>
          </cell>
          <cell r="M793" t="str">
            <v>DATATEC 1er. Nivel</v>
          </cell>
          <cell r="N793">
            <v>2003011</v>
          </cell>
        </row>
        <row r="794">
          <cell r="A794">
            <v>37936</v>
          </cell>
          <cell r="B794" t="str">
            <v>SOB</v>
          </cell>
          <cell r="C794">
            <v>38004</v>
          </cell>
          <cell r="D794">
            <v>2</v>
          </cell>
          <cell r="E794">
            <v>2.75E-2</v>
          </cell>
          <cell r="F794" t="str">
            <v>DAT</v>
          </cell>
          <cell r="G794">
            <v>2</v>
          </cell>
          <cell r="H794">
            <v>67</v>
          </cell>
          <cell r="I794">
            <v>2003</v>
          </cell>
          <cell r="J794">
            <v>11</v>
          </cell>
          <cell r="K794">
            <v>5.5E-2</v>
          </cell>
          <cell r="L794" t="str">
            <v>NOM</v>
          </cell>
          <cell r="M794" t="str">
            <v>DATATEC 2o. Nivel</v>
          </cell>
          <cell r="N794">
            <v>2003011</v>
          </cell>
        </row>
        <row r="795">
          <cell r="A795">
            <v>37936</v>
          </cell>
          <cell r="B795" t="str">
            <v>SOB</v>
          </cell>
          <cell r="C795">
            <v>38159</v>
          </cell>
          <cell r="D795">
            <v>4</v>
          </cell>
          <cell r="E795">
            <v>3.0380999999999998E-2</v>
          </cell>
          <cell r="F795" t="str">
            <v>DAT</v>
          </cell>
          <cell r="G795">
            <v>2</v>
          </cell>
          <cell r="H795">
            <v>222</v>
          </cell>
          <cell r="I795">
            <v>2003</v>
          </cell>
          <cell r="J795">
            <v>11</v>
          </cell>
          <cell r="K795">
            <v>0.12152399999999999</v>
          </cell>
          <cell r="L795" t="str">
            <v>NOM</v>
          </cell>
          <cell r="M795" t="str">
            <v>DATATEC 2o. Nivel</v>
          </cell>
          <cell r="N795">
            <v>2003011</v>
          </cell>
        </row>
        <row r="796">
          <cell r="A796">
            <v>37936</v>
          </cell>
          <cell r="B796" t="str">
            <v>SOB</v>
          </cell>
          <cell r="C796">
            <v>38370</v>
          </cell>
          <cell r="D796">
            <v>11</v>
          </cell>
          <cell r="E796">
            <v>3.3967999999999998E-2</v>
          </cell>
          <cell r="F796" t="str">
            <v>DAT</v>
          </cell>
          <cell r="G796">
            <v>2</v>
          </cell>
          <cell r="H796">
            <v>433</v>
          </cell>
          <cell r="I796">
            <v>2003</v>
          </cell>
          <cell r="J796">
            <v>11</v>
          </cell>
          <cell r="K796">
            <v>0.37364799999999998</v>
          </cell>
          <cell r="L796" t="str">
            <v>NOM</v>
          </cell>
          <cell r="M796" t="str">
            <v>DATATEC 2o. Nivel</v>
          </cell>
          <cell r="N796">
            <v>2003011</v>
          </cell>
        </row>
        <row r="797">
          <cell r="A797">
            <v>37936</v>
          </cell>
          <cell r="B797" t="str">
            <v>SOB</v>
          </cell>
          <cell r="C797">
            <v>38941</v>
          </cell>
          <cell r="D797">
            <v>17.399999999999999</v>
          </cell>
          <cell r="E797">
            <v>4.9200000000000001E-2</v>
          </cell>
          <cell r="F797" t="str">
            <v>DAT</v>
          </cell>
          <cell r="G797">
            <v>2</v>
          </cell>
          <cell r="H797">
            <v>1004</v>
          </cell>
          <cell r="I797">
            <v>2003</v>
          </cell>
          <cell r="J797">
            <v>11</v>
          </cell>
          <cell r="K797">
            <v>0.85607999999999995</v>
          </cell>
          <cell r="L797" t="str">
            <v>NOM</v>
          </cell>
          <cell r="M797" t="str">
            <v>DATATEC 2o. Nivel</v>
          </cell>
          <cell r="N797">
            <v>2003011</v>
          </cell>
        </row>
        <row r="798">
          <cell r="A798">
            <v>37937</v>
          </cell>
          <cell r="B798" t="str">
            <v>SOB</v>
          </cell>
          <cell r="C798">
            <v>38370</v>
          </cell>
          <cell r="D798">
            <v>2</v>
          </cell>
          <cell r="E798">
            <v>3.3849999999999998E-2</v>
          </cell>
          <cell r="F798" t="str">
            <v>DAT</v>
          </cell>
          <cell r="G798">
            <v>1</v>
          </cell>
          <cell r="H798">
            <v>432</v>
          </cell>
          <cell r="I798">
            <v>2003</v>
          </cell>
          <cell r="J798">
            <v>11</v>
          </cell>
          <cell r="K798">
            <v>6.7699999999999996E-2</v>
          </cell>
          <cell r="L798" t="str">
            <v>NOM</v>
          </cell>
          <cell r="M798" t="str">
            <v>DATATEC 1er. Nivel</v>
          </cell>
          <cell r="N798">
            <v>2003011</v>
          </cell>
        </row>
        <row r="799">
          <cell r="A799">
            <v>37937</v>
          </cell>
          <cell r="B799" t="str">
            <v>SOB</v>
          </cell>
          <cell r="C799">
            <v>39364</v>
          </cell>
          <cell r="D799">
            <v>4</v>
          </cell>
          <cell r="E799">
            <v>6.2E-2</v>
          </cell>
          <cell r="F799" t="str">
            <v>DAT</v>
          </cell>
          <cell r="G799">
            <v>1</v>
          </cell>
          <cell r="H799">
            <v>1426</v>
          </cell>
          <cell r="I799">
            <v>2003</v>
          </cell>
          <cell r="J799">
            <v>11</v>
          </cell>
          <cell r="K799">
            <v>0.248</v>
          </cell>
          <cell r="L799" t="str">
            <v>NOM</v>
          </cell>
          <cell r="M799" t="str">
            <v>DATATEC 1er. Nivel</v>
          </cell>
          <cell r="N799">
            <v>2003011</v>
          </cell>
        </row>
        <row r="800">
          <cell r="A800">
            <v>37937</v>
          </cell>
          <cell r="B800" t="str">
            <v>SOB</v>
          </cell>
          <cell r="C800">
            <v>38159</v>
          </cell>
          <cell r="D800">
            <v>3</v>
          </cell>
          <cell r="E800">
            <v>3.0433000000000002E-2</v>
          </cell>
          <cell r="F800" t="str">
            <v>DAT</v>
          </cell>
          <cell r="G800">
            <v>2</v>
          </cell>
          <cell r="H800">
            <v>221</v>
          </cell>
          <cell r="I800">
            <v>2003</v>
          </cell>
          <cell r="J800">
            <v>11</v>
          </cell>
          <cell r="K800">
            <v>9.1299000000000005E-2</v>
          </cell>
          <cell r="L800" t="str">
            <v>NOM</v>
          </cell>
          <cell r="M800" t="str">
            <v>DATATEC 2o. Nivel</v>
          </cell>
          <cell r="N800">
            <v>2003011</v>
          </cell>
        </row>
        <row r="801">
          <cell r="A801">
            <v>37937</v>
          </cell>
          <cell r="B801" t="str">
            <v>SOB</v>
          </cell>
          <cell r="C801">
            <v>38268</v>
          </cell>
          <cell r="D801">
            <v>1</v>
          </cell>
          <cell r="E801">
            <v>3.1885999999999998E-2</v>
          </cell>
          <cell r="F801" t="str">
            <v>DAT</v>
          </cell>
          <cell r="G801">
            <v>2</v>
          </cell>
          <cell r="H801">
            <v>330</v>
          </cell>
          <cell r="I801">
            <v>2003</v>
          </cell>
          <cell r="J801">
            <v>11</v>
          </cell>
          <cell r="K801">
            <v>3.1885999999999998E-2</v>
          </cell>
          <cell r="L801" t="str">
            <v>NOM</v>
          </cell>
          <cell r="M801" t="str">
            <v>DATATEC 2o. Nivel</v>
          </cell>
          <cell r="N801">
            <v>2003011</v>
          </cell>
        </row>
        <row r="802">
          <cell r="A802">
            <v>37937</v>
          </cell>
          <cell r="B802" t="str">
            <v>SOB</v>
          </cell>
          <cell r="C802">
            <v>38370</v>
          </cell>
          <cell r="D802">
            <v>2</v>
          </cell>
          <cell r="E802">
            <v>3.3859E-2</v>
          </cell>
          <cell r="F802" t="str">
            <v>DAT</v>
          </cell>
          <cell r="G802">
            <v>2</v>
          </cell>
          <cell r="H802">
            <v>432</v>
          </cell>
          <cell r="I802">
            <v>2003</v>
          </cell>
          <cell r="J802">
            <v>11</v>
          </cell>
          <cell r="K802">
            <v>6.7718E-2</v>
          </cell>
          <cell r="L802" t="str">
            <v>NOM</v>
          </cell>
          <cell r="M802" t="str">
            <v>DATATEC 2o. Nivel</v>
          </cell>
          <cell r="N802">
            <v>2003011</v>
          </cell>
        </row>
        <row r="803">
          <cell r="A803">
            <v>37937</v>
          </cell>
          <cell r="B803" t="str">
            <v>SOB</v>
          </cell>
          <cell r="C803">
            <v>38514</v>
          </cell>
          <cell r="D803">
            <v>1</v>
          </cell>
          <cell r="E803">
            <v>3.6999999999999998E-2</v>
          </cell>
          <cell r="F803" t="str">
            <v>DAT</v>
          </cell>
          <cell r="G803">
            <v>2</v>
          </cell>
          <cell r="H803">
            <v>576</v>
          </cell>
          <cell r="I803">
            <v>2003</v>
          </cell>
          <cell r="J803">
            <v>11</v>
          </cell>
          <cell r="K803">
            <v>3.6999999999999998E-2</v>
          </cell>
          <cell r="L803" t="str">
            <v>NOM</v>
          </cell>
          <cell r="M803" t="str">
            <v>DATATEC 2o. Nivel</v>
          </cell>
          <cell r="N803">
            <v>2003011</v>
          </cell>
        </row>
        <row r="804">
          <cell r="A804">
            <v>37937</v>
          </cell>
          <cell r="B804" t="str">
            <v>SOB</v>
          </cell>
          <cell r="C804">
            <v>39364</v>
          </cell>
          <cell r="D804">
            <v>62</v>
          </cell>
          <cell r="E804">
            <v>6.2E-2</v>
          </cell>
          <cell r="F804" t="str">
            <v>DAT</v>
          </cell>
          <cell r="G804">
            <v>2</v>
          </cell>
          <cell r="H804">
            <v>1426</v>
          </cell>
          <cell r="I804">
            <v>2003</v>
          </cell>
          <cell r="J804">
            <v>11</v>
          </cell>
          <cell r="K804">
            <v>3.8439999999999999</v>
          </cell>
          <cell r="L804" t="str">
            <v>NOM</v>
          </cell>
          <cell r="M804" t="str">
            <v>DATATEC 2o. Nivel</v>
          </cell>
          <cell r="N804">
            <v>2003011</v>
          </cell>
        </row>
        <row r="805">
          <cell r="A805">
            <v>37937</v>
          </cell>
          <cell r="B805" t="str">
            <v>SOB</v>
          </cell>
          <cell r="C805">
            <v>39364</v>
          </cell>
          <cell r="D805">
            <v>1.62</v>
          </cell>
          <cell r="E805">
            <v>6.2E-2</v>
          </cell>
          <cell r="F805" t="str">
            <v>CIM</v>
          </cell>
          <cell r="G805">
            <v>2</v>
          </cell>
          <cell r="H805">
            <v>1426</v>
          </cell>
          <cell r="I805">
            <v>2003</v>
          </cell>
          <cell r="J805">
            <v>11</v>
          </cell>
          <cell r="K805">
            <v>0.10044</v>
          </cell>
          <cell r="L805" t="str">
            <v>NOM</v>
          </cell>
          <cell r="M805" t="str">
            <v>CIMD 2o. Nivel</v>
          </cell>
          <cell r="N805">
            <v>2003011</v>
          </cell>
        </row>
        <row r="806">
          <cell r="A806">
            <v>37937</v>
          </cell>
          <cell r="B806" t="str">
            <v>SOB</v>
          </cell>
          <cell r="C806">
            <v>38514</v>
          </cell>
          <cell r="D806">
            <v>3</v>
          </cell>
          <cell r="E806">
            <v>3.6499999999999998E-2</v>
          </cell>
          <cell r="F806" t="str">
            <v>CIM</v>
          </cell>
          <cell r="G806">
            <v>2</v>
          </cell>
          <cell r="H806">
            <v>576</v>
          </cell>
          <cell r="I806">
            <v>2003</v>
          </cell>
          <cell r="J806">
            <v>11</v>
          </cell>
          <cell r="K806">
            <v>0.10949999999999999</v>
          </cell>
          <cell r="L806" t="str">
            <v>NOM</v>
          </cell>
          <cell r="M806" t="str">
            <v>CIMD 2o. Nivel</v>
          </cell>
          <cell r="N806">
            <v>2003011</v>
          </cell>
        </row>
        <row r="807">
          <cell r="A807">
            <v>37938</v>
          </cell>
          <cell r="B807" t="str">
            <v>SOB</v>
          </cell>
          <cell r="C807">
            <v>38514</v>
          </cell>
          <cell r="D807">
            <v>2</v>
          </cell>
          <cell r="E807">
            <v>3.6999999999999998E-2</v>
          </cell>
          <cell r="F807" t="str">
            <v>DAT</v>
          </cell>
          <cell r="G807">
            <v>2</v>
          </cell>
          <cell r="H807">
            <v>575</v>
          </cell>
          <cell r="I807">
            <v>2003</v>
          </cell>
          <cell r="J807">
            <v>11</v>
          </cell>
          <cell r="K807">
            <v>7.3999999999999996E-2</v>
          </cell>
          <cell r="L807" t="str">
            <v>NOM</v>
          </cell>
          <cell r="M807" t="str">
            <v>DATATEC 2o. Nivel</v>
          </cell>
          <cell r="N807">
            <v>2003011</v>
          </cell>
        </row>
        <row r="808">
          <cell r="A808">
            <v>37938</v>
          </cell>
          <cell r="B808" t="str">
            <v>SOB</v>
          </cell>
          <cell r="C808">
            <v>38370</v>
          </cell>
          <cell r="D808">
            <v>1</v>
          </cell>
          <cell r="E808">
            <v>3.3849999999999998E-2</v>
          </cell>
          <cell r="F808" t="str">
            <v>DAT</v>
          </cell>
          <cell r="G808">
            <v>2</v>
          </cell>
          <cell r="H808">
            <v>431</v>
          </cell>
          <cell r="I808">
            <v>2003</v>
          </cell>
          <cell r="J808">
            <v>11</v>
          </cell>
          <cell r="K808">
            <v>3.3849999999999998E-2</v>
          </cell>
          <cell r="L808" t="str">
            <v>NOM</v>
          </cell>
          <cell r="M808" t="str">
            <v>DATATEC 2o. Nivel</v>
          </cell>
          <cell r="N808">
            <v>2003011</v>
          </cell>
        </row>
        <row r="809">
          <cell r="A809">
            <v>37939</v>
          </cell>
          <cell r="B809" t="str">
            <v>SOB</v>
          </cell>
          <cell r="C809">
            <v>38370</v>
          </cell>
          <cell r="D809">
            <v>2</v>
          </cell>
          <cell r="E809">
            <v>3.3980000000000003E-2</v>
          </cell>
          <cell r="F809" t="str">
            <v>DAT</v>
          </cell>
          <cell r="G809">
            <v>1</v>
          </cell>
          <cell r="H809">
            <v>428</v>
          </cell>
          <cell r="I809">
            <v>2003</v>
          </cell>
          <cell r="J809">
            <v>11</v>
          </cell>
          <cell r="K809">
            <v>6.7960000000000007E-2</v>
          </cell>
          <cell r="L809" t="str">
            <v>NOM</v>
          </cell>
          <cell r="M809" t="str">
            <v>DATATEC 1er. Nivel</v>
          </cell>
          <cell r="N809">
            <v>2003011</v>
          </cell>
        </row>
        <row r="810">
          <cell r="A810">
            <v>37939</v>
          </cell>
          <cell r="B810" t="str">
            <v>SOB</v>
          </cell>
          <cell r="C810">
            <v>38004</v>
          </cell>
          <cell r="D810">
            <v>2</v>
          </cell>
          <cell r="E810">
            <v>2.75E-2</v>
          </cell>
          <cell r="F810" t="str">
            <v>DAT</v>
          </cell>
          <cell r="G810">
            <v>2</v>
          </cell>
          <cell r="H810">
            <v>62</v>
          </cell>
          <cell r="I810">
            <v>2003</v>
          </cell>
          <cell r="J810">
            <v>11</v>
          </cell>
          <cell r="K810">
            <v>5.5E-2</v>
          </cell>
          <cell r="L810" t="str">
            <v>NOM</v>
          </cell>
          <cell r="M810" t="str">
            <v>DATATEC 2o. Nivel</v>
          </cell>
          <cell r="N810">
            <v>2003011</v>
          </cell>
        </row>
        <row r="811">
          <cell r="A811">
            <v>37942</v>
          </cell>
          <cell r="B811" t="str">
            <v>SOB</v>
          </cell>
          <cell r="C811">
            <v>38370</v>
          </cell>
          <cell r="D811">
            <v>1</v>
          </cell>
          <cell r="E811">
            <v>3.3799999999999997E-2</v>
          </cell>
          <cell r="F811" t="str">
            <v>DAT</v>
          </cell>
          <cell r="G811">
            <v>1</v>
          </cell>
          <cell r="H811">
            <v>427</v>
          </cell>
          <cell r="I811">
            <v>2003</v>
          </cell>
          <cell r="J811">
            <v>11</v>
          </cell>
          <cell r="K811">
            <v>3.3799999999999997E-2</v>
          </cell>
          <cell r="L811" t="str">
            <v>NOM</v>
          </cell>
          <cell r="M811" t="str">
            <v>DATATEC 1er. Nivel</v>
          </cell>
          <cell r="N811">
            <v>2003011</v>
          </cell>
        </row>
        <row r="812">
          <cell r="A812">
            <v>37942</v>
          </cell>
          <cell r="B812" t="str">
            <v>SOB</v>
          </cell>
          <cell r="C812">
            <v>38159</v>
          </cell>
          <cell r="D812">
            <v>4</v>
          </cell>
          <cell r="E812">
            <v>3.0287499999999998E-2</v>
          </cell>
          <cell r="F812" t="str">
            <v>DAT</v>
          </cell>
          <cell r="G812">
            <v>2</v>
          </cell>
          <cell r="H812">
            <v>216</v>
          </cell>
          <cell r="I812">
            <v>2003</v>
          </cell>
          <cell r="J812">
            <v>11</v>
          </cell>
          <cell r="K812">
            <v>0.12114999999999999</v>
          </cell>
          <cell r="L812" t="str">
            <v>NOM</v>
          </cell>
          <cell r="M812" t="str">
            <v>DATATEC 2o. Nivel</v>
          </cell>
          <cell r="N812">
            <v>2003011</v>
          </cell>
        </row>
        <row r="813">
          <cell r="A813">
            <v>37942</v>
          </cell>
          <cell r="B813" t="str">
            <v>SOB</v>
          </cell>
          <cell r="C813">
            <v>38268</v>
          </cell>
          <cell r="D813">
            <v>5</v>
          </cell>
          <cell r="E813">
            <v>3.1800000000000002E-2</v>
          </cell>
          <cell r="F813" t="str">
            <v>DAT</v>
          </cell>
          <cell r="G813">
            <v>2</v>
          </cell>
          <cell r="H813">
            <v>325</v>
          </cell>
          <cell r="I813">
            <v>2003</v>
          </cell>
          <cell r="J813">
            <v>11</v>
          </cell>
          <cell r="K813">
            <v>0.159</v>
          </cell>
          <cell r="L813" t="str">
            <v>NOM</v>
          </cell>
          <cell r="M813" t="str">
            <v>DATATEC 2o. Nivel</v>
          </cell>
          <cell r="N813">
            <v>2003011</v>
          </cell>
        </row>
        <row r="814">
          <cell r="A814">
            <v>37942</v>
          </cell>
          <cell r="B814" t="str">
            <v>SOB</v>
          </cell>
          <cell r="C814">
            <v>38370</v>
          </cell>
          <cell r="D814">
            <v>1</v>
          </cell>
          <cell r="E814">
            <v>3.3849999999999998E-2</v>
          </cell>
          <cell r="F814" t="str">
            <v>DAT</v>
          </cell>
          <cell r="G814">
            <v>2</v>
          </cell>
          <cell r="H814">
            <v>427</v>
          </cell>
          <cell r="I814">
            <v>2003</v>
          </cell>
          <cell r="J814">
            <v>11</v>
          </cell>
          <cell r="K814">
            <v>3.3849999999999998E-2</v>
          </cell>
          <cell r="L814" t="str">
            <v>NOM</v>
          </cell>
          <cell r="M814" t="str">
            <v>DATATEC 2o. Nivel</v>
          </cell>
          <cell r="N814">
            <v>2003011</v>
          </cell>
        </row>
        <row r="815">
          <cell r="A815">
            <v>37942</v>
          </cell>
          <cell r="B815" t="str">
            <v>SOB</v>
          </cell>
          <cell r="C815">
            <v>39638</v>
          </cell>
          <cell r="D815">
            <v>3</v>
          </cell>
          <cell r="E815">
            <v>6.7799999999999999E-2</v>
          </cell>
          <cell r="F815" t="str">
            <v>DAT</v>
          </cell>
          <cell r="G815">
            <v>2</v>
          </cell>
          <cell r="H815">
            <v>1695</v>
          </cell>
          <cell r="I815">
            <v>2003</v>
          </cell>
          <cell r="J815">
            <v>11</v>
          </cell>
          <cell r="K815">
            <v>0.2034</v>
          </cell>
          <cell r="L815" t="str">
            <v>NOM</v>
          </cell>
          <cell r="M815" t="str">
            <v>DATATEC 2o. Nivel</v>
          </cell>
          <cell r="N815">
            <v>2003011</v>
          </cell>
        </row>
        <row r="816">
          <cell r="A816">
            <v>37942</v>
          </cell>
          <cell r="B816" t="str">
            <v>SOB</v>
          </cell>
          <cell r="C816">
            <v>38370</v>
          </cell>
          <cell r="D816">
            <v>1</v>
          </cell>
          <cell r="E816">
            <v>3.3799999999999997E-2</v>
          </cell>
          <cell r="F816" t="str">
            <v>CIM</v>
          </cell>
          <cell r="G816">
            <v>2</v>
          </cell>
          <cell r="H816">
            <v>427</v>
          </cell>
          <cell r="I816">
            <v>2003</v>
          </cell>
          <cell r="J816">
            <v>11</v>
          </cell>
          <cell r="K816">
            <v>3.3799999999999997E-2</v>
          </cell>
          <cell r="L816" t="str">
            <v>NOM</v>
          </cell>
          <cell r="M816" t="str">
            <v>CIMD 2o. Nivel</v>
          </cell>
          <cell r="N816">
            <v>2003011</v>
          </cell>
        </row>
        <row r="817">
          <cell r="A817">
            <v>37943</v>
          </cell>
          <cell r="B817" t="str">
            <v>SOB</v>
          </cell>
          <cell r="C817">
            <v>38370</v>
          </cell>
          <cell r="D817">
            <v>1</v>
          </cell>
          <cell r="E817">
            <v>3.3700000000000001E-2</v>
          </cell>
          <cell r="F817" t="str">
            <v>DAT</v>
          </cell>
          <cell r="G817">
            <v>1</v>
          </cell>
          <cell r="H817">
            <v>426</v>
          </cell>
          <cell r="I817">
            <v>2003</v>
          </cell>
          <cell r="J817">
            <v>11</v>
          </cell>
          <cell r="K817">
            <v>3.3700000000000001E-2</v>
          </cell>
          <cell r="L817" t="str">
            <v>NOM</v>
          </cell>
          <cell r="M817" t="str">
            <v>DATATEC 1er. Nivel</v>
          </cell>
          <cell r="N817">
            <v>2003011</v>
          </cell>
        </row>
        <row r="818">
          <cell r="A818">
            <v>37943</v>
          </cell>
          <cell r="B818" t="str">
            <v>SOB</v>
          </cell>
          <cell r="C818">
            <v>38941</v>
          </cell>
          <cell r="D818">
            <v>1</v>
          </cell>
          <cell r="E818">
            <v>4.9200000000000001E-2</v>
          </cell>
          <cell r="F818" t="str">
            <v>DAT</v>
          </cell>
          <cell r="G818">
            <v>1</v>
          </cell>
          <cell r="H818">
            <v>997</v>
          </cell>
          <cell r="I818">
            <v>2003</v>
          </cell>
          <cell r="J818">
            <v>11</v>
          </cell>
          <cell r="K818">
            <v>4.9200000000000001E-2</v>
          </cell>
          <cell r="L818" t="str">
            <v>NOM</v>
          </cell>
          <cell r="M818" t="str">
            <v>DATATEC 1er. Nivel</v>
          </cell>
          <cell r="N818">
            <v>2003011</v>
          </cell>
        </row>
        <row r="819">
          <cell r="A819">
            <v>37943</v>
          </cell>
          <cell r="B819" t="str">
            <v>SOB</v>
          </cell>
          <cell r="C819">
            <v>38268</v>
          </cell>
          <cell r="D819">
            <v>1</v>
          </cell>
          <cell r="E819">
            <v>3.1649999999999998E-2</v>
          </cell>
          <cell r="F819" t="str">
            <v>DAT</v>
          </cell>
          <cell r="G819">
            <v>2</v>
          </cell>
          <cell r="H819">
            <v>324</v>
          </cell>
          <cell r="I819">
            <v>2003</v>
          </cell>
          <cell r="J819">
            <v>11</v>
          </cell>
          <cell r="K819">
            <v>3.1649999999999998E-2</v>
          </cell>
          <cell r="L819" t="str">
            <v>NOM</v>
          </cell>
          <cell r="M819" t="str">
            <v>DATATEC 2o. Nivel</v>
          </cell>
          <cell r="N819">
            <v>2003011</v>
          </cell>
        </row>
        <row r="820">
          <cell r="A820">
            <v>37943</v>
          </cell>
          <cell r="B820" t="str">
            <v>SOB</v>
          </cell>
          <cell r="C820">
            <v>38941</v>
          </cell>
          <cell r="D820">
            <v>12</v>
          </cell>
          <cell r="E820">
            <v>4.9200000000000001E-2</v>
          </cell>
          <cell r="F820" t="str">
            <v>DAT</v>
          </cell>
          <cell r="G820">
            <v>2</v>
          </cell>
          <cell r="H820">
            <v>997</v>
          </cell>
          <cell r="I820">
            <v>2003</v>
          </cell>
          <cell r="J820">
            <v>11</v>
          </cell>
          <cell r="K820">
            <v>0.59040000000000004</v>
          </cell>
          <cell r="L820" t="str">
            <v>NOM</v>
          </cell>
          <cell r="M820" t="str">
            <v>DATATEC 2o. Nivel</v>
          </cell>
          <cell r="N820">
            <v>2003011</v>
          </cell>
        </row>
        <row r="821">
          <cell r="A821">
            <v>37943</v>
          </cell>
          <cell r="B821" t="str">
            <v>SOB</v>
          </cell>
          <cell r="C821">
            <v>39364</v>
          </cell>
          <cell r="D821">
            <v>1</v>
          </cell>
          <cell r="E821">
            <v>6.1499999999999999E-2</v>
          </cell>
          <cell r="F821" t="str">
            <v>DAT</v>
          </cell>
          <cell r="G821">
            <v>2</v>
          </cell>
          <cell r="H821">
            <v>1420</v>
          </cell>
          <cell r="I821">
            <v>2003</v>
          </cell>
          <cell r="J821">
            <v>11</v>
          </cell>
          <cell r="K821">
            <v>6.1499999999999999E-2</v>
          </cell>
          <cell r="L821" t="str">
            <v>NOM</v>
          </cell>
          <cell r="M821" t="str">
            <v>DATATEC 2o. Nivel</v>
          </cell>
          <cell r="N821">
            <v>2003011</v>
          </cell>
        </row>
        <row r="822">
          <cell r="A822">
            <v>37943</v>
          </cell>
          <cell r="B822" t="str">
            <v>SOB</v>
          </cell>
          <cell r="C822">
            <v>39638</v>
          </cell>
          <cell r="D822">
            <v>2.125</v>
          </cell>
          <cell r="E822">
            <v>6.7699999999999996E-2</v>
          </cell>
          <cell r="F822" t="str">
            <v>DAT</v>
          </cell>
          <cell r="G822">
            <v>2</v>
          </cell>
          <cell r="H822">
            <v>1694</v>
          </cell>
          <cell r="I822">
            <v>2003</v>
          </cell>
          <cell r="J822">
            <v>11</v>
          </cell>
          <cell r="K822">
            <v>0.1438625</v>
          </cell>
          <cell r="L822" t="str">
            <v>NOM</v>
          </cell>
          <cell r="M822" t="str">
            <v>DATATEC 2o. Nivel</v>
          </cell>
          <cell r="N822">
            <v>2003011</v>
          </cell>
        </row>
        <row r="823">
          <cell r="A823">
            <v>37943</v>
          </cell>
          <cell r="B823" t="str">
            <v>SOB</v>
          </cell>
          <cell r="C823">
            <v>38941</v>
          </cell>
          <cell r="D823">
            <v>1</v>
          </cell>
          <cell r="E823">
            <v>4.9200000000000001E-2</v>
          </cell>
          <cell r="F823" t="str">
            <v>CIM</v>
          </cell>
          <cell r="G823">
            <v>2</v>
          </cell>
          <cell r="H823">
            <v>997</v>
          </cell>
          <cell r="I823">
            <v>2003</v>
          </cell>
          <cell r="J823">
            <v>11</v>
          </cell>
          <cell r="K823">
            <v>4.9200000000000001E-2</v>
          </cell>
          <cell r="L823" t="str">
            <v>NOM</v>
          </cell>
          <cell r="M823" t="str">
            <v>CIMD 2o. Nivel</v>
          </cell>
          <cell r="N823">
            <v>2003011</v>
          </cell>
        </row>
        <row r="824">
          <cell r="A824">
            <v>37944</v>
          </cell>
          <cell r="B824" t="str">
            <v>SOB</v>
          </cell>
          <cell r="C824">
            <v>38514</v>
          </cell>
          <cell r="D824">
            <v>1</v>
          </cell>
          <cell r="E824">
            <v>3.6999999999999998E-2</v>
          </cell>
          <cell r="F824" t="str">
            <v>DAT</v>
          </cell>
          <cell r="G824">
            <v>1</v>
          </cell>
          <cell r="H824">
            <v>569</v>
          </cell>
          <cell r="I824">
            <v>2003</v>
          </cell>
          <cell r="J824">
            <v>11</v>
          </cell>
          <cell r="K824">
            <v>3.6999999999999998E-2</v>
          </cell>
          <cell r="L824" t="str">
            <v>NOM</v>
          </cell>
          <cell r="M824" t="str">
            <v>DATATEC 1er. Nivel</v>
          </cell>
          <cell r="N824">
            <v>2003011</v>
          </cell>
        </row>
        <row r="825">
          <cell r="A825">
            <v>37944</v>
          </cell>
          <cell r="B825" t="str">
            <v>SOB</v>
          </cell>
          <cell r="C825">
            <v>38268</v>
          </cell>
          <cell r="D825">
            <v>1</v>
          </cell>
          <cell r="E825">
            <v>3.1399999999999997E-2</v>
          </cell>
          <cell r="F825" t="str">
            <v>DAT</v>
          </cell>
          <cell r="G825">
            <v>2</v>
          </cell>
          <cell r="H825">
            <v>323</v>
          </cell>
          <cell r="I825">
            <v>2003</v>
          </cell>
          <cell r="J825">
            <v>11</v>
          </cell>
          <cell r="K825">
            <v>3.1399999999999997E-2</v>
          </cell>
          <cell r="L825" t="str">
            <v>NOM</v>
          </cell>
          <cell r="M825" t="str">
            <v>DATATEC 2o. Nivel</v>
          </cell>
          <cell r="N825">
            <v>2003011</v>
          </cell>
        </row>
        <row r="826">
          <cell r="A826">
            <v>37944</v>
          </cell>
          <cell r="B826" t="str">
            <v>SOB</v>
          </cell>
          <cell r="C826">
            <v>38370</v>
          </cell>
          <cell r="D826">
            <v>1</v>
          </cell>
          <cell r="E826">
            <v>3.3431000000000002E-2</v>
          </cell>
          <cell r="F826" t="str">
            <v>DAT</v>
          </cell>
          <cell r="G826">
            <v>2</v>
          </cell>
          <cell r="H826">
            <v>425</v>
          </cell>
          <cell r="I826">
            <v>2003</v>
          </cell>
          <cell r="J826">
            <v>11</v>
          </cell>
          <cell r="K826">
            <v>3.3431000000000002E-2</v>
          </cell>
          <cell r="L826" t="str">
            <v>NOM</v>
          </cell>
          <cell r="M826" t="str">
            <v>DATATEC 2o. Nivel</v>
          </cell>
          <cell r="N826">
            <v>2003011</v>
          </cell>
        </row>
        <row r="827">
          <cell r="A827">
            <v>37944</v>
          </cell>
          <cell r="B827" t="str">
            <v>SOB</v>
          </cell>
          <cell r="C827">
            <v>38941</v>
          </cell>
          <cell r="D827">
            <v>15</v>
          </cell>
          <cell r="E827">
            <v>4.9160000000000002E-2</v>
          </cell>
          <cell r="F827" t="str">
            <v>DAT</v>
          </cell>
          <cell r="G827">
            <v>2</v>
          </cell>
          <cell r="H827">
            <v>996</v>
          </cell>
          <cell r="I827">
            <v>2003</v>
          </cell>
          <cell r="J827">
            <v>11</v>
          </cell>
          <cell r="K827">
            <v>0.73740000000000006</v>
          </cell>
          <cell r="L827" t="str">
            <v>NOM</v>
          </cell>
          <cell r="M827" t="str">
            <v>DATATEC 2o. Nivel</v>
          </cell>
          <cell r="N827">
            <v>2003011</v>
          </cell>
        </row>
        <row r="828">
          <cell r="A828">
            <v>37944</v>
          </cell>
          <cell r="B828" t="str">
            <v>SOB</v>
          </cell>
          <cell r="C828">
            <v>39364</v>
          </cell>
          <cell r="D828">
            <v>7</v>
          </cell>
          <cell r="E828">
            <v>6.1373570000000002E-2</v>
          </cell>
          <cell r="F828" t="str">
            <v>DAT</v>
          </cell>
          <cell r="G828">
            <v>2</v>
          </cell>
          <cell r="H828">
            <v>1419</v>
          </cell>
          <cell r="I828">
            <v>2003</v>
          </cell>
          <cell r="J828">
            <v>11</v>
          </cell>
          <cell r="K828">
            <v>0.42961499000000003</v>
          </cell>
          <cell r="L828" t="str">
            <v>NOM</v>
          </cell>
          <cell r="M828" t="str">
            <v>DATATEC 2o. Nivel</v>
          </cell>
          <cell r="N828">
            <v>2003011</v>
          </cell>
        </row>
        <row r="829">
          <cell r="A829">
            <v>37945</v>
          </cell>
          <cell r="B829" t="str">
            <v>SOB</v>
          </cell>
          <cell r="C829">
            <v>38268</v>
          </cell>
          <cell r="D829">
            <v>7</v>
          </cell>
          <cell r="E829">
            <v>3.1207100000000002E-2</v>
          </cell>
          <cell r="F829" t="str">
            <v>DAT</v>
          </cell>
          <cell r="G829">
            <v>2</v>
          </cell>
          <cell r="H829">
            <v>322</v>
          </cell>
          <cell r="I829">
            <v>2003</v>
          </cell>
          <cell r="J829">
            <v>11</v>
          </cell>
          <cell r="K829">
            <v>0.21844970000000002</v>
          </cell>
          <cell r="L829" t="str">
            <v>NOM</v>
          </cell>
          <cell r="M829" t="str">
            <v>DATATEC 2o. Nivel</v>
          </cell>
          <cell r="N829">
            <v>2003011</v>
          </cell>
        </row>
        <row r="830">
          <cell r="A830">
            <v>37945</v>
          </cell>
          <cell r="B830" t="str">
            <v>SOB</v>
          </cell>
          <cell r="C830">
            <v>38370</v>
          </cell>
          <cell r="D830">
            <v>8</v>
          </cell>
          <cell r="E830">
            <v>3.3336999999999999E-2</v>
          </cell>
          <cell r="F830" t="str">
            <v>DAT</v>
          </cell>
          <cell r="G830">
            <v>2</v>
          </cell>
          <cell r="H830">
            <v>424</v>
          </cell>
          <cell r="I830">
            <v>2003</v>
          </cell>
          <cell r="J830">
            <v>11</v>
          </cell>
          <cell r="K830">
            <v>0.26669599999999999</v>
          </cell>
          <cell r="L830" t="str">
            <v>NOM</v>
          </cell>
          <cell r="M830" t="str">
            <v>DATATEC 2o. Nivel</v>
          </cell>
          <cell r="N830">
            <v>2003011</v>
          </cell>
        </row>
        <row r="831">
          <cell r="A831">
            <v>37945</v>
          </cell>
          <cell r="B831" t="str">
            <v>SOB</v>
          </cell>
          <cell r="C831">
            <v>38514</v>
          </cell>
          <cell r="D831">
            <v>12</v>
          </cell>
          <cell r="E831">
            <v>3.6823000000000002E-2</v>
          </cell>
          <cell r="F831" t="str">
            <v>DAT</v>
          </cell>
          <cell r="G831">
            <v>2</v>
          </cell>
          <cell r="H831">
            <v>568</v>
          </cell>
          <cell r="I831">
            <v>2003</v>
          </cell>
          <cell r="J831">
            <v>11</v>
          </cell>
          <cell r="K831">
            <v>0.44187600000000005</v>
          </cell>
          <cell r="L831" t="str">
            <v>NOM</v>
          </cell>
          <cell r="M831" t="str">
            <v>DATATEC 2o. Nivel</v>
          </cell>
          <cell r="N831">
            <v>2003011</v>
          </cell>
        </row>
        <row r="832">
          <cell r="A832">
            <v>37945</v>
          </cell>
          <cell r="B832" t="str">
            <v>SOB</v>
          </cell>
          <cell r="C832">
            <v>38941</v>
          </cell>
          <cell r="D832">
            <v>15</v>
          </cell>
          <cell r="E832">
            <v>4.8922E-2</v>
          </cell>
          <cell r="F832" t="str">
            <v>DAT</v>
          </cell>
          <cell r="G832">
            <v>2</v>
          </cell>
          <cell r="H832">
            <v>995</v>
          </cell>
          <cell r="I832">
            <v>2003</v>
          </cell>
          <cell r="J832">
            <v>11</v>
          </cell>
          <cell r="K832">
            <v>0.73382999999999998</v>
          </cell>
          <cell r="L832" t="str">
            <v>NOM</v>
          </cell>
          <cell r="M832" t="str">
            <v>DATATEC 2o. Nivel</v>
          </cell>
          <cell r="N832">
            <v>2003011</v>
          </cell>
        </row>
        <row r="833">
          <cell r="A833">
            <v>37945</v>
          </cell>
          <cell r="B833" t="str">
            <v>SOB</v>
          </cell>
          <cell r="C833">
            <v>39364</v>
          </cell>
          <cell r="D833">
            <v>3.5</v>
          </cell>
          <cell r="E833">
            <v>6.1001E-2</v>
          </cell>
          <cell r="F833" t="str">
            <v>DAT</v>
          </cell>
          <cell r="G833">
            <v>2</v>
          </cell>
          <cell r="H833">
            <v>1418</v>
          </cell>
          <cell r="I833">
            <v>2003</v>
          </cell>
          <cell r="J833">
            <v>11</v>
          </cell>
          <cell r="K833">
            <v>0.21350350000000001</v>
          </cell>
          <cell r="L833" t="str">
            <v>NOM</v>
          </cell>
          <cell r="M833" t="str">
            <v>DATATEC 2o. Nivel</v>
          </cell>
          <cell r="N833">
            <v>2003011</v>
          </cell>
        </row>
        <row r="834">
          <cell r="A834">
            <v>37945</v>
          </cell>
          <cell r="B834" t="str">
            <v>SOB</v>
          </cell>
          <cell r="C834">
            <v>38941</v>
          </cell>
          <cell r="D834">
            <v>1</v>
          </cell>
          <cell r="E834">
            <v>4.8899999999999999E-2</v>
          </cell>
          <cell r="F834" t="str">
            <v>DAT</v>
          </cell>
          <cell r="G834">
            <v>1</v>
          </cell>
          <cell r="H834">
            <v>995</v>
          </cell>
          <cell r="I834">
            <v>2003</v>
          </cell>
          <cell r="J834">
            <v>11</v>
          </cell>
          <cell r="K834">
            <v>4.8899999999999999E-2</v>
          </cell>
          <cell r="L834" t="str">
            <v>NOM</v>
          </cell>
          <cell r="M834" t="str">
            <v>DATATEC 1er. Nivel</v>
          </cell>
          <cell r="N834">
            <v>2003011</v>
          </cell>
        </row>
        <row r="835">
          <cell r="A835">
            <v>37945</v>
          </cell>
          <cell r="B835" t="str">
            <v>SOB</v>
          </cell>
          <cell r="C835">
            <v>39638</v>
          </cell>
          <cell r="D835">
            <v>3.25</v>
          </cell>
          <cell r="E835">
            <v>6.7000000000000004E-2</v>
          </cell>
          <cell r="F835" t="str">
            <v>DAT</v>
          </cell>
          <cell r="G835">
            <v>2</v>
          </cell>
          <cell r="H835">
            <v>1692</v>
          </cell>
          <cell r="I835">
            <v>2003</v>
          </cell>
          <cell r="J835">
            <v>11</v>
          </cell>
          <cell r="K835">
            <v>0.21775</v>
          </cell>
          <cell r="L835" t="str">
            <v>NOM</v>
          </cell>
          <cell r="M835" t="str">
            <v>DATATEC 2o. Nivel</v>
          </cell>
          <cell r="N835">
            <v>2003011</v>
          </cell>
        </row>
        <row r="836">
          <cell r="A836">
            <v>37945</v>
          </cell>
          <cell r="B836" t="str">
            <v>SOB</v>
          </cell>
          <cell r="C836">
            <v>38159</v>
          </cell>
          <cell r="D836">
            <v>5</v>
          </cell>
          <cell r="E836">
            <v>2.964E-2</v>
          </cell>
          <cell r="F836" t="str">
            <v>CIM</v>
          </cell>
          <cell r="G836">
            <v>2</v>
          </cell>
          <cell r="H836">
            <v>213</v>
          </cell>
          <cell r="I836">
            <v>2003</v>
          </cell>
          <cell r="J836">
            <v>11</v>
          </cell>
          <cell r="K836">
            <v>0.1482</v>
          </cell>
          <cell r="L836" t="str">
            <v>NOM</v>
          </cell>
          <cell r="M836" t="str">
            <v>CIMD 2o. Nivel</v>
          </cell>
          <cell r="N836">
            <v>2003011</v>
          </cell>
        </row>
        <row r="837">
          <cell r="A837">
            <v>37946</v>
          </cell>
          <cell r="B837" t="str">
            <v>SOB</v>
          </cell>
          <cell r="C837">
            <v>38159</v>
          </cell>
          <cell r="D837">
            <v>1</v>
          </cell>
          <cell r="E837">
            <v>2.93E-2</v>
          </cell>
          <cell r="F837" t="str">
            <v>DAT</v>
          </cell>
          <cell r="G837">
            <v>1</v>
          </cell>
          <cell r="H837">
            <v>210</v>
          </cell>
          <cell r="I837">
            <v>2003</v>
          </cell>
          <cell r="J837">
            <v>11</v>
          </cell>
          <cell r="K837">
            <v>2.93E-2</v>
          </cell>
          <cell r="L837" t="str">
            <v>NOM</v>
          </cell>
          <cell r="M837" t="str">
            <v>DATATEC 1er. Nivel</v>
          </cell>
          <cell r="N837">
            <v>2003011</v>
          </cell>
        </row>
        <row r="838">
          <cell r="A838">
            <v>37946</v>
          </cell>
          <cell r="B838" t="str">
            <v>SOB</v>
          </cell>
          <cell r="C838">
            <v>38268</v>
          </cell>
          <cell r="D838">
            <v>2</v>
          </cell>
          <cell r="E838">
            <v>3.1E-2</v>
          </cell>
          <cell r="F838" t="str">
            <v>DAT</v>
          </cell>
          <cell r="G838">
            <v>1</v>
          </cell>
          <cell r="H838">
            <v>319</v>
          </cell>
          <cell r="I838">
            <v>2003</v>
          </cell>
          <cell r="J838">
            <v>11</v>
          </cell>
          <cell r="K838">
            <v>6.2E-2</v>
          </cell>
          <cell r="L838" t="str">
            <v>NOM</v>
          </cell>
          <cell r="M838" t="str">
            <v>DATATEC 1er. Nivel</v>
          </cell>
          <cell r="N838">
            <v>2003011</v>
          </cell>
        </row>
        <row r="839">
          <cell r="A839">
            <v>37946</v>
          </cell>
          <cell r="B839" t="str">
            <v>SOB</v>
          </cell>
          <cell r="C839">
            <v>38370</v>
          </cell>
          <cell r="D839">
            <v>1</v>
          </cell>
          <cell r="E839">
            <v>3.3300000000000003E-2</v>
          </cell>
          <cell r="F839" t="str">
            <v>DAT</v>
          </cell>
          <cell r="G839">
            <v>1</v>
          </cell>
          <cell r="H839">
            <v>421</v>
          </cell>
          <cell r="I839">
            <v>2003</v>
          </cell>
          <cell r="J839">
            <v>11</v>
          </cell>
          <cell r="K839">
            <v>3.3300000000000003E-2</v>
          </cell>
          <cell r="L839" t="str">
            <v>NOM</v>
          </cell>
          <cell r="M839" t="str">
            <v>DATATEC 1er. Nivel</v>
          </cell>
          <cell r="N839">
            <v>2003011</v>
          </cell>
        </row>
        <row r="840">
          <cell r="A840">
            <v>37946</v>
          </cell>
          <cell r="B840" t="str">
            <v>SOB</v>
          </cell>
          <cell r="C840">
            <v>38941</v>
          </cell>
          <cell r="D840">
            <v>1</v>
          </cell>
          <cell r="E840">
            <v>4.8507000000000002E-2</v>
          </cell>
          <cell r="F840" t="str">
            <v>DAT</v>
          </cell>
          <cell r="G840">
            <v>1</v>
          </cell>
          <cell r="H840">
            <v>992</v>
          </cell>
          <cell r="I840">
            <v>2003</v>
          </cell>
          <cell r="J840">
            <v>11</v>
          </cell>
          <cell r="K840">
            <v>4.8507000000000002E-2</v>
          </cell>
          <cell r="L840" t="str">
            <v>NOM</v>
          </cell>
          <cell r="M840" t="str">
            <v>DATATEC 1er. Nivel</v>
          </cell>
          <cell r="N840">
            <v>2003011</v>
          </cell>
        </row>
        <row r="841">
          <cell r="A841">
            <v>37946</v>
          </cell>
          <cell r="B841" t="str">
            <v>SOB</v>
          </cell>
          <cell r="C841">
            <v>38370</v>
          </cell>
          <cell r="D841">
            <v>3</v>
          </cell>
          <cell r="E841">
            <v>3.2883000000000003E-2</v>
          </cell>
          <cell r="F841" t="str">
            <v>DAT</v>
          </cell>
          <cell r="G841">
            <v>2</v>
          </cell>
          <cell r="H841">
            <v>421</v>
          </cell>
          <cell r="I841">
            <v>2003</v>
          </cell>
          <cell r="J841">
            <v>11</v>
          </cell>
          <cell r="K841">
            <v>9.8649000000000014E-2</v>
          </cell>
          <cell r="L841" t="str">
            <v>NOM</v>
          </cell>
          <cell r="M841" t="str">
            <v>DATATEC 2o. Nivel</v>
          </cell>
          <cell r="N841">
            <v>2003011</v>
          </cell>
        </row>
        <row r="842">
          <cell r="A842">
            <v>37946</v>
          </cell>
          <cell r="B842" t="str">
            <v>SOB</v>
          </cell>
          <cell r="C842">
            <v>38514</v>
          </cell>
          <cell r="D842">
            <v>1</v>
          </cell>
          <cell r="E842">
            <v>3.6520999999999998E-2</v>
          </cell>
          <cell r="F842" t="str">
            <v>DAT</v>
          </cell>
          <cell r="G842">
            <v>2</v>
          </cell>
          <cell r="H842">
            <v>565</v>
          </cell>
          <cell r="I842">
            <v>2003</v>
          </cell>
          <cell r="J842">
            <v>11</v>
          </cell>
          <cell r="K842">
            <v>3.6520999999999998E-2</v>
          </cell>
          <cell r="L842" t="str">
            <v>NOM</v>
          </cell>
          <cell r="M842" t="str">
            <v>DATATEC 2o. Nivel</v>
          </cell>
          <cell r="N842">
            <v>2003011</v>
          </cell>
        </row>
        <row r="843">
          <cell r="A843">
            <v>37946</v>
          </cell>
          <cell r="B843" t="str">
            <v>SOB</v>
          </cell>
          <cell r="C843">
            <v>38941</v>
          </cell>
          <cell r="D843">
            <v>3</v>
          </cell>
          <cell r="E843">
            <v>4.8301999999999998E-2</v>
          </cell>
          <cell r="F843" t="str">
            <v>DAT</v>
          </cell>
          <cell r="G843">
            <v>2</v>
          </cell>
          <cell r="H843">
            <v>992</v>
          </cell>
          <cell r="I843">
            <v>2003</v>
          </cell>
          <cell r="J843">
            <v>11</v>
          </cell>
          <cell r="K843">
            <v>0.14490599999999998</v>
          </cell>
          <cell r="L843" t="str">
            <v>NOM</v>
          </cell>
          <cell r="M843" t="str">
            <v>DATATEC 2o. Nivel</v>
          </cell>
          <cell r="N843">
            <v>2003011</v>
          </cell>
        </row>
        <row r="844">
          <cell r="A844">
            <v>37946</v>
          </cell>
          <cell r="B844" t="str">
            <v>SOB</v>
          </cell>
          <cell r="C844">
            <v>38159</v>
          </cell>
          <cell r="D844">
            <v>1</v>
          </cell>
          <cell r="E844">
            <v>2.92E-2</v>
          </cell>
          <cell r="F844" t="str">
            <v>CIM</v>
          </cell>
          <cell r="G844">
            <v>2</v>
          </cell>
          <cell r="H844">
            <v>210</v>
          </cell>
          <cell r="I844">
            <v>2003</v>
          </cell>
          <cell r="J844">
            <v>11</v>
          </cell>
          <cell r="K844">
            <v>2.92E-2</v>
          </cell>
          <cell r="L844" t="str">
            <v>NOM</v>
          </cell>
          <cell r="M844" t="str">
            <v>CIMD 2o. Nivel</v>
          </cell>
          <cell r="N844">
            <v>2003011</v>
          </cell>
        </row>
        <row r="845">
          <cell r="A845">
            <v>37946</v>
          </cell>
          <cell r="B845" t="str">
            <v>SOB</v>
          </cell>
          <cell r="C845">
            <v>38941</v>
          </cell>
          <cell r="D845">
            <v>2</v>
          </cell>
          <cell r="E845">
            <v>4.8550000000000003E-2</v>
          </cell>
          <cell r="F845" t="str">
            <v>CIM</v>
          </cell>
          <cell r="G845">
            <v>2</v>
          </cell>
          <cell r="H845">
            <v>992</v>
          </cell>
          <cell r="I845">
            <v>2003</v>
          </cell>
          <cell r="J845">
            <v>11</v>
          </cell>
          <cell r="K845">
            <v>9.7100000000000006E-2</v>
          </cell>
          <cell r="L845" t="str">
            <v>NOM</v>
          </cell>
          <cell r="M845" t="str">
            <v>CIMD 2o. Nivel</v>
          </cell>
          <cell r="N845">
            <v>2003011</v>
          </cell>
        </row>
        <row r="846">
          <cell r="A846">
            <v>37946</v>
          </cell>
          <cell r="B846" t="str">
            <v>SOB</v>
          </cell>
          <cell r="C846">
            <v>38370</v>
          </cell>
          <cell r="D846">
            <v>1</v>
          </cell>
          <cell r="E846">
            <v>3.2899999999999999E-2</v>
          </cell>
          <cell r="F846" t="str">
            <v>CIM</v>
          </cell>
          <cell r="G846">
            <v>2</v>
          </cell>
          <cell r="H846">
            <v>421</v>
          </cell>
          <cell r="I846">
            <v>2003</v>
          </cell>
          <cell r="J846">
            <v>11</v>
          </cell>
          <cell r="K846">
            <v>3.2899999999999999E-2</v>
          </cell>
          <cell r="L846" t="str">
            <v>NOM</v>
          </cell>
          <cell r="M846" t="str">
            <v>CIMD 2o. Nivel</v>
          </cell>
          <cell r="N846">
            <v>2003011</v>
          </cell>
        </row>
        <row r="847">
          <cell r="A847">
            <v>37950</v>
          </cell>
          <cell r="B847" t="str">
            <v>SOB</v>
          </cell>
          <cell r="C847">
            <v>38268</v>
          </cell>
          <cell r="D847">
            <v>2</v>
          </cell>
          <cell r="E847">
            <v>3.1050000000000001E-2</v>
          </cell>
          <cell r="F847" t="str">
            <v>DAT</v>
          </cell>
          <cell r="G847">
            <v>1</v>
          </cell>
          <cell r="H847">
            <v>317</v>
          </cell>
          <cell r="I847">
            <v>2003</v>
          </cell>
          <cell r="J847">
            <v>11</v>
          </cell>
          <cell r="K847">
            <v>6.2100000000000002E-2</v>
          </cell>
          <cell r="L847" t="str">
            <v>NOM</v>
          </cell>
          <cell r="M847" t="str">
            <v>DATATEC 1er. Nivel</v>
          </cell>
          <cell r="N847">
            <v>2003011</v>
          </cell>
        </row>
        <row r="848">
          <cell r="A848">
            <v>37950</v>
          </cell>
          <cell r="B848" t="str">
            <v>SOB</v>
          </cell>
          <cell r="C848">
            <v>38268</v>
          </cell>
          <cell r="D848">
            <v>3</v>
          </cell>
          <cell r="E848">
            <v>3.1033000000000002E-2</v>
          </cell>
          <cell r="F848" t="str">
            <v>DAT</v>
          </cell>
          <cell r="G848">
            <v>2</v>
          </cell>
          <cell r="H848">
            <v>317</v>
          </cell>
          <cell r="I848">
            <v>2003</v>
          </cell>
          <cell r="J848">
            <v>11</v>
          </cell>
          <cell r="K848">
            <v>9.3099000000000001E-2</v>
          </cell>
          <cell r="L848" t="str">
            <v>NOM</v>
          </cell>
          <cell r="M848" t="str">
            <v>DATATEC 2o. Nivel</v>
          </cell>
          <cell r="N848">
            <v>2003011</v>
          </cell>
        </row>
        <row r="849">
          <cell r="A849">
            <v>37950</v>
          </cell>
          <cell r="B849" t="str">
            <v>SOB</v>
          </cell>
          <cell r="C849">
            <v>38370</v>
          </cell>
          <cell r="D849">
            <v>2</v>
          </cell>
          <cell r="E849">
            <v>3.2883000000000003E-2</v>
          </cell>
          <cell r="F849" t="str">
            <v>DAT</v>
          </cell>
          <cell r="G849">
            <v>2</v>
          </cell>
          <cell r="H849">
            <v>419</v>
          </cell>
          <cell r="I849">
            <v>2003</v>
          </cell>
          <cell r="J849">
            <v>11</v>
          </cell>
          <cell r="K849">
            <v>6.5766000000000005E-2</v>
          </cell>
          <cell r="L849" t="str">
            <v>NOM</v>
          </cell>
          <cell r="M849" t="str">
            <v>DATATEC 2o. Nivel</v>
          </cell>
          <cell r="N849">
            <v>2003011</v>
          </cell>
        </row>
        <row r="850">
          <cell r="A850">
            <v>37950</v>
          </cell>
          <cell r="B850" t="str">
            <v>SOB</v>
          </cell>
          <cell r="C850">
            <v>38514</v>
          </cell>
          <cell r="D850">
            <v>2</v>
          </cell>
          <cell r="E850">
            <v>3.6400000000000002E-2</v>
          </cell>
          <cell r="F850" t="str">
            <v>DAT</v>
          </cell>
          <cell r="G850">
            <v>2</v>
          </cell>
          <cell r="H850">
            <v>563</v>
          </cell>
          <cell r="I850">
            <v>2003</v>
          </cell>
          <cell r="J850">
            <v>11</v>
          </cell>
          <cell r="K850">
            <v>7.2800000000000004E-2</v>
          </cell>
          <cell r="L850" t="str">
            <v>NOM</v>
          </cell>
          <cell r="M850" t="str">
            <v>DATATEC 2o. Nivel</v>
          </cell>
          <cell r="N850">
            <v>2003011</v>
          </cell>
        </row>
        <row r="851">
          <cell r="A851">
            <v>37950</v>
          </cell>
          <cell r="B851" t="str">
            <v>SOB</v>
          </cell>
          <cell r="C851">
            <v>38941</v>
          </cell>
          <cell r="D851">
            <v>11</v>
          </cell>
          <cell r="E851">
            <v>4.8000000000000001E-2</v>
          </cell>
          <cell r="F851" t="str">
            <v>DAT</v>
          </cell>
          <cell r="G851">
            <v>2</v>
          </cell>
          <cell r="H851">
            <v>990</v>
          </cell>
          <cell r="I851">
            <v>2003</v>
          </cell>
          <cell r="J851">
            <v>11</v>
          </cell>
          <cell r="K851">
            <v>0.52800000000000002</v>
          </cell>
          <cell r="L851" t="str">
            <v>NOM</v>
          </cell>
          <cell r="M851" t="str">
            <v>DATATEC 2o. Nivel</v>
          </cell>
          <cell r="N851">
            <v>2003011</v>
          </cell>
        </row>
        <row r="852">
          <cell r="A852">
            <v>37950</v>
          </cell>
          <cell r="B852" t="str">
            <v>SOB</v>
          </cell>
          <cell r="C852">
            <v>38941</v>
          </cell>
          <cell r="D852">
            <v>1</v>
          </cell>
          <cell r="E852">
            <v>4.82E-2</v>
          </cell>
          <cell r="F852" t="str">
            <v>CIM</v>
          </cell>
          <cell r="G852">
            <v>2</v>
          </cell>
          <cell r="H852">
            <v>990</v>
          </cell>
          <cell r="I852">
            <v>2003</v>
          </cell>
          <cell r="J852">
            <v>11</v>
          </cell>
          <cell r="K852">
            <v>4.82E-2</v>
          </cell>
          <cell r="L852" t="str">
            <v>NOM</v>
          </cell>
          <cell r="M852" t="str">
            <v>CIMD 2o. Nivel</v>
          </cell>
          <cell r="N852">
            <v>2003011</v>
          </cell>
        </row>
        <row r="853">
          <cell r="A853">
            <v>37950</v>
          </cell>
          <cell r="B853" t="str">
            <v>SOB</v>
          </cell>
          <cell r="C853">
            <v>38268</v>
          </cell>
          <cell r="D853">
            <v>4</v>
          </cell>
          <cell r="E853">
            <v>3.1025E-2</v>
          </cell>
          <cell r="F853" t="str">
            <v>CIM</v>
          </cell>
          <cell r="G853">
            <v>2</v>
          </cell>
          <cell r="H853">
            <v>317</v>
          </cell>
          <cell r="I853">
            <v>2003</v>
          </cell>
          <cell r="J853">
            <v>11</v>
          </cell>
          <cell r="K853">
            <v>0.1241</v>
          </cell>
          <cell r="L853" t="str">
            <v>NOM</v>
          </cell>
          <cell r="M853" t="str">
            <v>CIMD 2o. Nivel</v>
          </cell>
          <cell r="N853">
            <v>2003011</v>
          </cell>
        </row>
        <row r="854">
          <cell r="A854">
            <v>37951</v>
          </cell>
          <cell r="B854" t="str">
            <v>SOB</v>
          </cell>
          <cell r="C854">
            <v>38159</v>
          </cell>
          <cell r="D854">
            <v>1</v>
          </cell>
          <cell r="E854">
            <v>2.9513999999999999E-2</v>
          </cell>
          <cell r="F854" t="str">
            <v>DAT</v>
          </cell>
          <cell r="G854">
            <v>1</v>
          </cell>
          <cell r="H854">
            <v>207</v>
          </cell>
          <cell r="I854">
            <v>2003</v>
          </cell>
          <cell r="J854">
            <v>11</v>
          </cell>
          <cell r="K854">
            <v>2.9513999999999999E-2</v>
          </cell>
          <cell r="L854" t="str">
            <v>NOM</v>
          </cell>
          <cell r="M854" t="str">
            <v>DATATEC 1er. Nivel</v>
          </cell>
          <cell r="N854">
            <v>2003011</v>
          </cell>
        </row>
        <row r="855">
          <cell r="A855">
            <v>37951</v>
          </cell>
          <cell r="B855" t="str">
            <v>SOB</v>
          </cell>
          <cell r="C855">
            <v>38941</v>
          </cell>
          <cell r="D855">
            <v>1</v>
          </cell>
          <cell r="E855">
            <v>4.82E-2</v>
          </cell>
          <cell r="F855" t="str">
            <v>DAT</v>
          </cell>
          <cell r="G855">
            <v>1</v>
          </cell>
          <cell r="H855">
            <v>989</v>
          </cell>
          <cell r="I855">
            <v>2003</v>
          </cell>
          <cell r="J855">
            <v>11</v>
          </cell>
          <cell r="K855">
            <v>4.82E-2</v>
          </cell>
          <cell r="L855" t="str">
            <v>NOM</v>
          </cell>
          <cell r="M855" t="str">
            <v>DATATEC 1er. Nivel</v>
          </cell>
          <cell r="N855">
            <v>2003011</v>
          </cell>
        </row>
        <row r="856">
          <cell r="A856">
            <v>37951</v>
          </cell>
          <cell r="B856" t="str">
            <v>SOB</v>
          </cell>
          <cell r="C856">
            <v>38268</v>
          </cell>
          <cell r="D856">
            <v>2</v>
          </cell>
          <cell r="E856">
            <v>3.1300000000000001E-2</v>
          </cell>
          <cell r="F856" t="str">
            <v>DAT</v>
          </cell>
          <cell r="G856">
            <v>2</v>
          </cell>
          <cell r="H856">
            <v>316</v>
          </cell>
          <cell r="I856">
            <v>2003</v>
          </cell>
          <cell r="J856">
            <v>11</v>
          </cell>
          <cell r="K856">
            <v>6.2600000000000003E-2</v>
          </cell>
          <cell r="L856" t="str">
            <v>NOM</v>
          </cell>
          <cell r="M856" t="str">
            <v>DATATEC 2o. Nivel</v>
          </cell>
          <cell r="N856">
            <v>2003011</v>
          </cell>
        </row>
        <row r="857">
          <cell r="A857">
            <v>37951</v>
          </cell>
          <cell r="B857" t="str">
            <v>SOB</v>
          </cell>
          <cell r="C857">
            <v>38370</v>
          </cell>
          <cell r="D857">
            <v>2</v>
          </cell>
          <cell r="E857">
            <v>3.3000000000000002E-2</v>
          </cell>
          <cell r="F857" t="str">
            <v>DAT</v>
          </cell>
          <cell r="G857">
            <v>2</v>
          </cell>
          <cell r="H857">
            <v>418</v>
          </cell>
          <cell r="I857">
            <v>2003</v>
          </cell>
          <cell r="J857">
            <v>11</v>
          </cell>
          <cell r="K857">
            <v>6.6000000000000003E-2</v>
          </cell>
          <cell r="L857" t="str">
            <v>NOM</v>
          </cell>
          <cell r="M857" t="str">
            <v>DATATEC 2o. Nivel</v>
          </cell>
          <cell r="N857">
            <v>2003011</v>
          </cell>
        </row>
        <row r="858">
          <cell r="A858">
            <v>37951</v>
          </cell>
          <cell r="B858" t="str">
            <v>SOB</v>
          </cell>
          <cell r="C858">
            <v>38514</v>
          </cell>
          <cell r="D858">
            <v>1</v>
          </cell>
          <cell r="E858">
            <v>3.6477000000000002E-2</v>
          </cell>
          <cell r="F858" t="str">
            <v>DAT</v>
          </cell>
          <cell r="G858">
            <v>2</v>
          </cell>
          <cell r="H858">
            <v>562</v>
          </cell>
          <cell r="I858">
            <v>2003</v>
          </cell>
          <cell r="J858">
            <v>11</v>
          </cell>
          <cell r="K858">
            <v>3.6477000000000002E-2</v>
          </cell>
          <cell r="L858" t="str">
            <v>NOM</v>
          </cell>
          <cell r="M858" t="str">
            <v>DATATEC 2o. Nivel</v>
          </cell>
          <cell r="N858">
            <v>2003011</v>
          </cell>
        </row>
        <row r="859">
          <cell r="A859">
            <v>37951</v>
          </cell>
          <cell r="B859" t="str">
            <v>SOB</v>
          </cell>
          <cell r="C859">
            <v>38941</v>
          </cell>
          <cell r="D859">
            <v>10</v>
          </cell>
          <cell r="E859">
            <v>4.8239999999999998E-2</v>
          </cell>
          <cell r="F859" t="str">
            <v>DAT</v>
          </cell>
          <cell r="G859">
            <v>2</v>
          </cell>
          <cell r="H859">
            <v>989</v>
          </cell>
          <cell r="I859">
            <v>2003</v>
          </cell>
          <cell r="J859">
            <v>11</v>
          </cell>
          <cell r="K859">
            <v>0.4824</v>
          </cell>
          <cell r="L859" t="str">
            <v>NOM</v>
          </cell>
          <cell r="M859" t="str">
            <v>DATATEC 2o. Nivel</v>
          </cell>
          <cell r="N859">
            <v>2003011</v>
          </cell>
        </row>
        <row r="860">
          <cell r="A860">
            <v>37951</v>
          </cell>
          <cell r="B860" t="str">
            <v>SOB</v>
          </cell>
          <cell r="C860">
            <v>38370</v>
          </cell>
          <cell r="D860">
            <v>3</v>
          </cell>
          <cell r="E860">
            <v>3.3033300000000002E-2</v>
          </cell>
          <cell r="F860" t="str">
            <v>CIM</v>
          </cell>
          <cell r="G860">
            <v>2</v>
          </cell>
          <cell r="H860">
            <v>418</v>
          </cell>
          <cell r="I860">
            <v>2003</v>
          </cell>
          <cell r="J860">
            <v>11</v>
          </cell>
          <cell r="K860">
            <v>9.9099900000000005E-2</v>
          </cell>
          <cell r="L860" t="str">
            <v>NOM</v>
          </cell>
          <cell r="M860" t="str">
            <v>CIMD 2o. Nivel</v>
          </cell>
          <cell r="N860">
            <v>2003011</v>
          </cell>
        </row>
        <row r="861">
          <cell r="A861">
            <v>37951</v>
          </cell>
          <cell r="B861" t="str">
            <v>SOB</v>
          </cell>
          <cell r="C861">
            <v>38941</v>
          </cell>
          <cell r="D861">
            <v>4</v>
          </cell>
          <cell r="E861">
            <v>4.8099999999999997E-2</v>
          </cell>
          <cell r="F861" t="str">
            <v>CIM</v>
          </cell>
          <cell r="G861">
            <v>2</v>
          </cell>
          <cell r="H861">
            <v>989</v>
          </cell>
          <cell r="I861">
            <v>2003</v>
          </cell>
          <cell r="J861">
            <v>11</v>
          </cell>
          <cell r="K861">
            <v>0.19239999999999999</v>
          </cell>
          <cell r="L861" t="str">
            <v>NOM</v>
          </cell>
          <cell r="M861" t="str">
            <v>CIMD 2o. Nivel</v>
          </cell>
          <cell r="N861">
            <v>2003011</v>
          </cell>
        </row>
        <row r="862">
          <cell r="A862">
            <v>37952</v>
          </cell>
          <cell r="B862" t="str">
            <v>SOB</v>
          </cell>
          <cell r="C862">
            <v>38941</v>
          </cell>
          <cell r="D862">
            <v>1</v>
          </cell>
          <cell r="E862">
            <v>4.8000000000000001E-2</v>
          </cell>
          <cell r="F862" t="str">
            <v>DAT</v>
          </cell>
          <cell r="G862">
            <v>1</v>
          </cell>
          <cell r="H862">
            <v>988</v>
          </cell>
          <cell r="I862">
            <v>2003</v>
          </cell>
          <cell r="J862">
            <v>11</v>
          </cell>
          <cell r="K862">
            <v>4.8000000000000001E-2</v>
          </cell>
          <cell r="L862" t="str">
            <v>NOM</v>
          </cell>
          <cell r="M862" t="str">
            <v>DATATEC 1er. Nivel</v>
          </cell>
          <cell r="N862">
            <v>2003011</v>
          </cell>
        </row>
        <row r="863">
          <cell r="A863">
            <v>37952</v>
          </cell>
          <cell r="B863" t="str">
            <v>SOB</v>
          </cell>
          <cell r="C863">
            <v>39638</v>
          </cell>
          <cell r="D863">
            <v>1</v>
          </cell>
          <cell r="E863">
            <v>6.6453999999999999E-2</v>
          </cell>
          <cell r="F863" t="str">
            <v>DAT</v>
          </cell>
          <cell r="G863">
            <v>2</v>
          </cell>
          <cell r="H863">
            <v>1685</v>
          </cell>
          <cell r="I863">
            <v>2003</v>
          </cell>
          <cell r="J863">
            <v>11</v>
          </cell>
          <cell r="K863">
            <v>6.6453999999999999E-2</v>
          </cell>
          <cell r="L863" t="str">
            <v>NOM</v>
          </cell>
          <cell r="M863" t="str">
            <v>DATATEC 2o. Nivel</v>
          </cell>
          <cell r="N863">
            <v>2003011</v>
          </cell>
        </row>
        <row r="864">
          <cell r="A864">
            <v>37952</v>
          </cell>
          <cell r="B864" t="str">
            <v>SOB</v>
          </cell>
          <cell r="C864">
            <v>38941</v>
          </cell>
          <cell r="D864">
            <v>5</v>
          </cell>
          <cell r="E864">
            <v>4.8039999999999999E-2</v>
          </cell>
          <cell r="F864" t="str">
            <v>DAT</v>
          </cell>
          <cell r="G864">
            <v>2</v>
          </cell>
          <cell r="H864">
            <v>988</v>
          </cell>
          <cell r="I864">
            <v>2003</v>
          </cell>
          <cell r="J864">
            <v>11</v>
          </cell>
          <cell r="K864">
            <v>0.2402</v>
          </cell>
          <cell r="L864" t="str">
            <v>NOM</v>
          </cell>
          <cell r="M864" t="str">
            <v>DATATEC 2o. Nivel</v>
          </cell>
          <cell r="N864">
            <v>2003011</v>
          </cell>
        </row>
        <row r="865">
          <cell r="A865">
            <v>37952</v>
          </cell>
          <cell r="B865" t="str">
            <v>SOB</v>
          </cell>
          <cell r="C865">
            <v>39638</v>
          </cell>
          <cell r="D865">
            <v>2</v>
          </cell>
          <cell r="E865">
            <v>6.6449999999999995E-2</v>
          </cell>
          <cell r="F865" t="str">
            <v>CIM</v>
          </cell>
          <cell r="G865">
            <v>2</v>
          </cell>
          <cell r="H865">
            <v>1685</v>
          </cell>
          <cell r="I865">
            <v>2003</v>
          </cell>
          <cell r="J865">
            <v>11</v>
          </cell>
          <cell r="K865">
            <v>0.13289999999999999</v>
          </cell>
          <cell r="L865" t="str">
            <v>NOM</v>
          </cell>
          <cell r="M865" t="str">
            <v>CIMD 2o. Nivel</v>
          </cell>
          <cell r="N865">
            <v>2003011</v>
          </cell>
        </row>
        <row r="866">
          <cell r="A866">
            <v>37952</v>
          </cell>
          <cell r="B866" t="str">
            <v>SOB</v>
          </cell>
          <cell r="C866">
            <v>38370</v>
          </cell>
          <cell r="D866">
            <v>3</v>
          </cell>
          <cell r="E866">
            <v>6.6449999999999995E-2</v>
          </cell>
          <cell r="F866" t="str">
            <v>CIM</v>
          </cell>
          <cell r="G866">
            <v>2</v>
          </cell>
          <cell r="H866">
            <v>417</v>
          </cell>
          <cell r="I866">
            <v>2003</v>
          </cell>
          <cell r="J866">
            <v>11</v>
          </cell>
          <cell r="K866">
            <v>0.19934999999999997</v>
          </cell>
          <cell r="L866" t="str">
            <v>NOM</v>
          </cell>
          <cell r="M866" t="str">
            <v>CIMD 2o. Nivel</v>
          </cell>
          <cell r="N866">
            <v>2003011</v>
          </cell>
        </row>
        <row r="867">
          <cell r="A867">
            <v>37953</v>
          </cell>
          <cell r="B867" t="str">
            <v>SOB</v>
          </cell>
          <cell r="C867">
            <v>38370</v>
          </cell>
          <cell r="D867">
            <v>2</v>
          </cell>
          <cell r="E867">
            <v>3.3000000000000002E-2</v>
          </cell>
          <cell r="F867" t="str">
            <v>DAT</v>
          </cell>
          <cell r="G867">
            <v>1</v>
          </cell>
          <cell r="H867">
            <v>414</v>
          </cell>
          <cell r="I867">
            <v>2003</v>
          </cell>
          <cell r="J867">
            <v>11</v>
          </cell>
          <cell r="K867">
            <v>6.6000000000000003E-2</v>
          </cell>
          <cell r="L867" t="str">
            <v>NOM</v>
          </cell>
          <cell r="M867" t="str">
            <v>DATATEC 1er. Nivel</v>
          </cell>
          <cell r="N867">
            <v>2003011</v>
          </cell>
        </row>
        <row r="868">
          <cell r="A868">
            <v>37953</v>
          </cell>
          <cell r="B868" t="str">
            <v>SOB</v>
          </cell>
          <cell r="C868">
            <v>38941</v>
          </cell>
          <cell r="D868">
            <v>5</v>
          </cell>
          <cell r="E868">
            <v>4.8099999999999997E-2</v>
          </cell>
          <cell r="F868" t="str">
            <v>DAT</v>
          </cell>
          <cell r="G868">
            <v>1</v>
          </cell>
          <cell r="H868">
            <v>985</v>
          </cell>
          <cell r="I868">
            <v>2003</v>
          </cell>
          <cell r="J868">
            <v>11</v>
          </cell>
          <cell r="K868">
            <v>0.24049999999999999</v>
          </cell>
          <cell r="L868" t="str">
            <v>NOM</v>
          </cell>
          <cell r="M868" t="str">
            <v>DATATEC 1er. Nivel</v>
          </cell>
          <cell r="N868">
            <v>2003011</v>
          </cell>
        </row>
        <row r="869">
          <cell r="A869">
            <v>37953</v>
          </cell>
          <cell r="B869" t="str">
            <v>SOB</v>
          </cell>
          <cell r="C869">
            <v>38004</v>
          </cell>
          <cell r="D869">
            <v>1</v>
          </cell>
          <cell r="E869">
            <v>2.6700000000000002E-2</v>
          </cell>
          <cell r="F869" t="str">
            <v>DAT</v>
          </cell>
          <cell r="G869">
            <v>2</v>
          </cell>
          <cell r="H869">
            <v>48</v>
          </cell>
          <cell r="I869">
            <v>2003</v>
          </cell>
          <cell r="J869">
            <v>11</v>
          </cell>
          <cell r="K869">
            <v>2.6700000000000002E-2</v>
          </cell>
          <cell r="L869" t="str">
            <v>NOM</v>
          </cell>
          <cell r="M869" t="str">
            <v>DATATEC 2o,. Nivel</v>
          </cell>
          <cell r="N869">
            <v>2003011</v>
          </cell>
        </row>
        <row r="870">
          <cell r="A870">
            <v>37953</v>
          </cell>
          <cell r="B870" t="str">
            <v>SOB</v>
          </cell>
          <cell r="C870">
            <v>38268</v>
          </cell>
          <cell r="D870">
            <v>3</v>
          </cell>
          <cell r="E870">
            <v>3.1099999999999999E-2</v>
          </cell>
          <cell r="F870" t="str">
            <v>DAT</v>
          </cell>
          <cell r="G870">
            <v>2</v>
          </cell>
          <cell r="H870">
            <v>312</v>
          </cell>
          <cell r="I870">
            <v>2003</v>
          </cell>
          <cell r="J870">
            <v>11</v>
          </cell>
          <cell r="K870">
            <v>9.3299999999999994E-2</v>
          </cell>
          <cell r="L870" t="str">
            <v>NOM</v>
          </cell>
          <cell r="M870" t="str">
            <v>DATATEC 2o,. Nivel</v>
          </cell>
          <cell r="N870">
            <v>2003011</v>
          </cell>
        </row>
        <row r="871">
          <cell r="A871">
            <v>37953</v>
          </cell>
          <cell r="B871" t="str">
            <v>SOB</v>
          </cell>
          <cell r="C871">
            <v>38941</v>
          </cell>
          <cell r="D871">
            <v>4</v>
          </cell>
          <cell r="E871">
            <v>4.8099999999999997E-2</v>
          </cell>
          <cell r="F871" t="str">
            <v>DAT</v>
          </cell>
          <cell r="G871">
            <v>2</v>
          </cell>
          <cell r="H871">
            <v>985</v>
          </cell>
          <cell r="I871">
            <v>2003</v>
          </cell>
          <cell r="J871">
            <v>11</v>
          </cell>
          <cell r="K871">
            <v>0.19239999999999999</v>
          </cell>
          <cell r="L871" t="str">
            <v>NOM</v>
          </cell>
          <cell r="M871" t="str">
            <v>DATATEC 2o,. Nivel</v>
          </cell>
          <cell r="N871">
            <v>2003011</v>
          </cell>
        </row>
        <row r="872">
          <cell r="A872">
            <v>37953</v>
          </cell>
          <cell r="B872" t="str">
            <v>SOB</v>
          </cell>
          <cell r="C872">
            <v>38268</v>
          </cell>
          <cell r="D872">
            <v>1</v>
          </cell>
          <cell r="E872">
            <v>3.1099999999999999E-2</v>
          </cell>
          <cell r="F872" t="str">
            <v>CIM</v>
          </cell>
          <cell r="G872">
            <v>2</v>
          </cell>
          <cell r="H872">
            <v>312</v>
          </cell>
          <cell r="I872">
            <v>2003</v>
          </cell>
          <cell r="J872">
            <v>11</v>
          </cell>
          <cell r="K872">
            <v>3.1099999999999999E-2</v>
          </cell>
          <cell r="L872" t="str">
            <v>NOM</v>
          </cell>
          <cell r="M872" t="str">
            <v>CIMD 2o. Nivel</v>
          </cell>
          <cell r="N872">
            <v>2003011</v>
          </cell>
        </row>
        <row r="873">
          <cell r="A873">
            <v>37953</v>
          </cell>
          <cell r="B873" t="str">
            <v>SOB</v>
          </cell>
          <cell r="C873">
            <v>38370</v>
          </cell>
          <cell r="D873">
            <v>1</v>
          </cell>
          <cell r="E873">
            <v>3.2899999999999999E-2</v>
          </cell>
          <cell r="F873" t="str">
            <v>CIM</v>
          </cell>
          <cell r="G873">
            <v>2</v>
          </cell>
          <cell r="H873">
            <v>414</v>
          </cell>
          <cell r="I873">
            <v>2003</v>
          </cell>
          <cell r="J873">
            <v>11</v>
          </cell>
          <cell r="K873">
            <v>3.2899999999999999E-2</v>
          </cell>
          <cell r="L873" t="str">
            <v>NOM</v>
          </cell>
          <cell r="M873" t="str">
            <v>CIMD 2o. Nivel</v>
          </cell>
          <cell r="N873">
            <v>2003011</v>
          </cell>
        </row>
        <row r="874">
          <cell r="A874">
            <v>37953</v>
          </cell>
          <cell r="B874" t="str">
            <v>SOB</v>
          </cell>
          <cell r="C874">
            <v>38941</v>
          </cell>
          <cell r="D874">
            <v>1</v>
          </cell>
          <cell r="E874">
            <v>4.8099999999999997E-2</v>
          </cell>
          <cell r="F874" t="str">
            <v>CIM</v>
          </cell>
          <cell r="G874">
            <v>2</v>
          </cell>
          <cell r="H874">
            <v>985</v>
          </cell>
          <cell r="I874">
            <v>2003</v>
          </cell>
          <cell r="J874">
            <v>11</v>
          </cell>
          <cell r="K874">
            <v>4.8099999999999997E-2</v>
          </cell>
          <cell r="L874" t="str">
            <v>NOM</v>
          </cell>
          <cell r="M874" t="str">
            <v>CIMD 2o. Nivel</v>
          </cell>
          <cell r="N874">
            <v>2003011</v>
          </cell>
        </row>
        <row r="875">
          <cell r="A875">
            <v>37953</v>
          </cell>
          <cell r="B875" t="str">
            <v>SOB</v>
          </cell>
          <cell r="C875">
            <v>39638</v>
          </cell>
          <cell r="D875">
            <v>3</v>
          </cell>
          <cell r="E875">
            <v>6.6100000000000006E-2</v>
          </cell>
          <cell r="F875" t="str">
            <v>CIM</v>
          </cell>
          <cell r="G875">
            <v>2</v>
          </cell>
          <cell r="H875">
            <v>1682</v>
          </cell>
          <cell r="I875">
            <v>2003</v>
          </cell>
          <cell r="J875">
            <v>11</v>
          </cell>
          <cell r="K875">
            <v>0.19830000000000003</v>
          </cell>
          <cell r="L875" t="str">
            <v>NOM</v>
          </cell>
          <cell r="M875" t="str">
            <v>CIMD 2o. Nivel</v>
          </cell>
          <cell r="N875">
            <v>2003011</v>
          </cell>
        </row>
        <row r="876">
          <cell r="A876">
            <v>37956</v>
          </cell>
          <cell r="B876" t="str">
            <v>SOB</v>
          </cell>
          <cell r="C876">
            <v>38370</v>
          </cell>
          <cell r="D876">
            <v>2</v>
          </cell>
          <cell r="E876">
            <v>3.2919999999999998E-2</v>
          </cell>
          <cell r="F876" t="str">
            <v>DAT</v>
          </cell>
          <cell r="G876">
            <v>2</v>
          </cell>
          <cell r="H876">
            <v>413</v>
          </cell>
          <cell r="I876">
            <v>2003</v>
          </cell>
          <cell r="J876">
            <v>12</v>
          </cell>
          <cell r="K876">
            <v>6.5839999999999996E-2</v>
          </cell>
          <cell r="L876" t="str">
            <v>NOM</v>
          </cell>
          <cell r="M876" t="str">
            <v>DATATEC 2o,. Nivel</v>
          </cell>
          <cell r="N876">
            <v>2003012</v>
          </cell>
        </row>
        <row r="877">
          <cell r="A877">
            <v>37956</v>
          </cell>
          <cell r="B877" t="str">
            <v>SOB</v>
          </cell>
          <cell r="C877">
            <v>38941</v>
          </cell>
          <cell r="D877">
            <v>5</v>
          </cell>
          <cell r="E877">
            <v>4.7759999999999997E-2</v>
          </cell>
          <cell r="F877" t="str">
            <v>DAT</v>
          </cell>
          <cell r="G877">
            <v>2</v>
          </cell>
          <cell r="H877">
            <v>984</v>
          </cell>
          <cell r="I877">
            <v>2003</v>
          </cell>
          <cell r="J877">
            <v>12</v>
          </cell>
          <cell r="K877">
            <v>0.23879999999999998</v>
          </cell>
          <cell r="L877" t="str">
            <v>NOM</v>
          </cell>
          <cell r="M877" t="str">
            <v>DATATEC 2o,. Nivel</v>
          </cell>
          <cell r="N877">
            <v>2003012</v>
          </cell>
        </row>
        <row r="878">
          <cell r="A878">
            <v>37956</v>
          </cell>
          <cell r="B878" t="str">
            <v>SOB</v>
          </cell>
          <cell r="C878">
            <v>38159</v>
          </cell>
          <cell r="D878">
            <v>4</v>
          </cell>
          <cell r="E878">
            <v>2.87E-2</v>
          </cell>
          <cell r="F878" t="str">
            <v>CIM</v>
          </cell>
          <cell r="G878">
            <v>2</v>
          </cell>
          <cell r="H878">
            <v>202</v>
          </cell>
          <cell r="I878">
            <v>2003</v>
          </cell>
          <cell r="J878">
            <v>12</v>
          </cell>
          <cell r="K878">
            <v>0.1148</v>
          </cell>
          <cell r="L878" t="str">
            <v>NOM</v>
          </cell>
          <cell r="M878" t="str">
            <v>CIMD 2o. Nivel</v>
          </cell>
          <cell r="N878">
            <v>2003012</v>
          </cell>
        </row>
        <row r="879">
          <cell r="A879">
            <v>37956</v>
          </cell>
          <cell r="B879" t="str">
            <v>SOB</v>
          </cell>
          <cell r="C879">
            <v>38941</v>
          </cell>
          <cell r="D879">
            <v>3</v>
          </cell>
          <cell r="E879">
            <v>4.8000000000000001E-2</v>
          </cell>
          <cell r="F879" t="str">
            <v>CIM</v>
          </cell>
          <cell r="G879">
            <v>2</v>
          </cell>
          <cell r="H879">
            <v>984</v>
          </cell>
          <cell r="I879">
            <v>2003</v>
          </cell>
          <cell r="J879">
            <v>12</v>
          </cell>
          <cell r="K879">
            <v>0.14400000000000002</v>
          </cell>
          <cell r="L879" t="str">
            <v>NOM</v>
          </cell>
          <cell r="M879" t="str">
            <v>CIMD 2o. Nivel</v>
          </cell>
          <cell r="N879">
            <v>2003012</v>
          </cell>
        </row>
        <row r="880">
          <cell r="A880">
            <v>37956</v>
          </cell>
          <cell r="B880" t="str">
            <v>SOB</v>
          </cell>
          <cell r="C880">
            <v>39638</v>
          </cell>
          <cell r="D880">
            <v>4</v>
          </cell>
          <cell r="E880">
            <v>6.6000000000000003E-2</v>
          </cell>
          <cell r="F880" t="str">
            <v>CIM</v>
          </cell>
          <cell r="G880">
            <v>2</v>
          </cell>
          <cell r="H880">
            <v>1681</v>
          </cell>
          <cell r="I880">
            <v>2003</v>
          </cell>
          <cell r="J880">
            <v>12</v>
          </cell>
          <cell r="K880">
            <v>0.26400000000000001</v>
          </cell>
          <cell r="L880" t="str">
            <v>NOM</v>
          </cell>
          <cell r="M880" t="str">
            <v>CIMD 2o. Nivel</v>
          </cell>
          <cell r="N880">
            <v>2003012</v>
          </cell>
        </row>
        <row r="881">
          <cell r="A881">
            <v>37957</v>
          </cell>
          <cell r="B881" t="str">
            <v>SOB</v>
          </cell>
          <cell r="C881">
            <v>38268</v>
          </cell>
          <cell r="D881">
            <v>1</v>
          </cell>
          <cell r="E881">
            <v>3.1E-2</v>
          </cell>
          <cell r="F881" t="str">
            <v>DAT</v>
          </cell>
          <cell r="G881">
            <v>1</v>
          </cell>
          <cell r="H881">
            <v>310</v>
          </cell>
          <cell r="I881">
            <v>2003</v>
          </cell>
          <cell r="J881">
            <v>12</v>
          </cell>
          <cell r="K881">
            <v>3.1E-2</v>
          </cell>
          <cell r="L881" t="str">
            <v>NOM</v>
          </cell>
          <cell r="M881" t="str">
            <v>DATATEC 1er. Nivel</v>
          </cell>
          <cell r="N881">
            <v>2003012</v>
          </cell>
        </row>
        <row r="882">
          <cell r="A882">
            <v>37957</v>
          </cell>
          <cell r="B882" t="str">
            <v>SOB</v>
          </cell>
          <cell r="C882">
            <v>38941</v>
          </cell>
          <cell r="D882">
            <v>1</v>
          </cell>
          <cell r="E882">
            <v>4.7600000000000003E-2</v>
          </cell>
          <cell r="F882" t="str">
            <v>DAT</v>
          </cell>
          <cell r="G882">
            <v>1</v>
          </cell>
          <cell r="H882">
            <v>983</v>
          </cell>
          <cell r="I882">
            <v>2003</v>
          </cell>
          <cell r="J882">
            <v>12</v>
          </cell>
          <cell r="K882">
            <v>4.7600000000000003E-2</v>
          </cell>
          <cell r="L882" t="str">
            <v>NOM</v>
          </cell>
          <cell r="M882" t="str">
            <v>DATATEC 1er. Nivel</v>
          </cell>
          <cell r="N882">
            <v>2003012</v>
          </cell>
        </row>
        <row r="883">
          <cell r="A883">
            <v>37957</v>
          </cell>
          <cell r="B883" t="str">
            <v>SOB</v>
          </cell>
          <cell r="C883">
            <v>38159</v>
          </cell>
          <cell r="D883">
            <v>5</v>
          </cell>
          <cell r="E883">
            <v>2.8539999999999999E-2</v>
          </cell>
          <cell r="F883" t="str">
            <v>DAT</v>
          </cell>
          <cell r="G883">
            <v>2</v>
          </cell>
          <cell r="H883">
            <v>201</v>
          </cell>
          <cell r="I883">
            <v>2003</v>
          </cell>
          <cell r="J883">
            <v>12</v>
          </cell>
          <cell r="K883">
            <v>0.14269999999999999</v>
          </cell>
          <cell r="L883" t="str">
            <v>NOM</v>
          </cell>
          <cell r="M883" t="str">
            <v>DATATEC 2o. Nivel</v>
          </cell>
          <cell r="N883">
            <v>2003012</v>
          </cell>
        </row>
        <row r="884">
          <cell r="A884">
            <v>37957</v>
          </cell>
          <cell r="B884" t="str">
            <v>SOB</v>
          </cell>
          <cell r="C884">
            <v>38268</v>
          </cell>
          <cell r="D884">
            <v>18</v>
          </cell>
          <cell r="E884">
            <v>3.1E-2</v>
          </cell>
          <cell r="F884" t="str">
            <v>DAT</v>
          </cell>
          <cell r="G884">
            <v>2</v>
          </cell>
          <cell r="H884">
            <v>310</v>
          </cell>
          <cell r="I884">
            <v>2003</v>
          </cell>
          <cell r="J884">
            <v>12</v>
          </cell>
          <cell r="K884">
            <v>0.55800000000000005</v>
          </cell>
          <cell r="L884" t="str">
            <v>NOM</v>
          </cell>
          <cell r="M884" t="str">
            <v>DATATEC 2o. Nivel</v>
          </cell>
          <cell r="N884">
            <v>2003012</v>
          </cell>
        </row>
        <row r="885">
          <cell r="A885">
            <v>37957</v>
          </cell>
          <cell r="B885" t="str">
            <v>SOB</v>
          </cell>
          <cell r="C885">
            <v>38941</v>
          </cell>
          <cell r="D885">
            <v>9</v>
          </cell>
          <cell r="E885">
            <v>4.7584000000000001E-2</v>
          </cell>
          <cell r="F885" t="str">
            <v>DAT</v>
          </cell>
          <cell r="G885">
            <v>2</v>
          </cell>
          <cell r="H885">
            <v>983</v>
          </cell>
          <cell r="I885">
            <v>2003</v>
          </cell>
          <cell r="J885">
            <v>12</v>
          </cell>
          <cell r="K885">
            <v>0.42825600000000003</v>
          </cell>
          <cell r="L885" t="str">
            <v>NOM</v>
          </cell>
          <cell r="M885" t="str">
            <v>DATATEC 2o. Nivel</v>
          </cell>
          <cell r="N885">
            <v>2003012</v>
          </cell>
        </row>
        <row r="886">
          <cell r="A886">
            <v>37957</v>
          </cell>
          <cell r="B886" t="str">
            <v>SOB</v>
          </cell>
          <cell r="C886">
            <v>38941</v>
          </cell>
          <cell r="D886">
            <v>9</v>
          </cell>
          <cell r="E886">
            <v>4.7600000000000003E-2</v>
          </cell>
          <cell r="F886" t="str">
            <v>CIM</v>
          </cell>
          <cell r="G886">
            <v>2</v>
          </cell>
          <cell r="H886">
            <v>983</v>
          </cell>
          <cell r="I886">
            <v>2003</v>
          </cell>
          <cell r="J886">
            <v>12</v>
          </cell>
          <cell r="K886">
            <v>0.4284</v>
          </cell>
          <cell r="L886" t="str">
            <v>NOM</v>
          </cell>
          <cell r="M886" t="str">
            <v>CIMD 2o. Nivel</v>
          </cell>
          <cell r="N886">
            <v>2003012</v>
          </cell>
        </row>
        <row r="887">
          <cell r="A887">
            <v>37958</v>
          </cell>
          <cell r="B887" t="str">
            <v>SOB</v>
          </cell>
          <cell r="C887">
            <v>38941</v>
          </cell>
          <cell r="D887">
            <v>4</v>
          </cell>
          <cell r="E887">
            <v>4.7500000000000001E-2</v>
          </cell>
          <cell r="F887" t="str">
            <v>DAT</v>
          </cell>
          <cell r="G887">
            <v>1</v>
          </cell>
          <cell r="H887">
            <v>982</v>
          </cell>
          <cell r="I887">
            <v>2003</v>
          </cell>
          <cell r="J887">
            <v>12</v>
          </cell>
          <cell r="K887">
            <v>0.19</v>
          </cell>
          <cell r="L887" t="str">
            <v>NOM</v>
          </cell>
          <cell r="M887" t="str">
            <v>DATATEC 1er. Nivel</v>
          </cell>
          <cell r="N887">
            <v>2003012</v>
          </cell>
        </row>
        <row r="888">
          <cell r="A888">
            <v>37958</v>
          </cell>
          <cell r="B888" t="str">
            <v>SOB</v>
          </cell>
          <cell r="C888">
            <v>38514</v>
          </cell>
          <cell r="D888">
            <v>6</v>
          </cell>
          <cell r="E888">
            <v>3.6400000000000002E-2</v>
          </cell>
          <cell r="F888" t="str">
            <v>DAT</v>
          </cell>
          <cell r="G888">
            <v>2</v>
          </cell>
          <cell r="H888">
            <v>555</v>
          </cell>
          <cell r="I888">
            <v>2003</v>
          </cell>
          <cell r="J888">
            <v>12</v>
          </cell>
          <cell r="K888">
            <v>0.21840000000000001</v>
          </cell>
          <cell r="L888" t="str">
            <v>NOM</v>
          </cell>
          <cell r="M888" t="str">
            <v>DATATEC 2o. Nivel</v>
          </cell>
          <cell r="N888">
            <v>2003012</v>
          </cell>
        </row>
        <row r="889">
          <cell r="A889">
            <v>37958</v>
          </cell>
          <cell r="B889" t="str">
            <v>SOB</v>
          </cell>
          <cell r="C889">
            <v>38941</v>
          </cell>
          <cell r="D889">
            <v>4</v>
          </cell>
          <cell r="E889">
            <v>4.7500000000000001E-2</v>
          </cell>
          <cell r="F889" t="str">
            <v>DAT</v>
          </cell>
          <cell r="G889">
            <v>2</v>
          </cell>
          <cell r="H889">
            <v>982</v>
          </cell>
          <cell r="I889">
            <v>2003</v>
          </cell>
          <cell r="J889">
            <v>12</v>
          </cell>
          <cell r="K889">
            <v>0.19</v>
          </cell>
          <cell r="L889" t="str">
            <v>NOM</v>
          </cell>
          <cell r="M889" t="str">
            <v>DATATEC 2o. Nivel</v>
          </cell>
          <cell r="N889">
            <v>2003012</v>
          </cell>
        </row>
        <row r="890">
          <cell r="A890">
            <v>37959</v>
          </cell>
          <cell r="B890" t="str">
            <v>SOB</v>
          </cell>
          <cell r="C890">
            <v>38941</v>
          </cell>
          <cell r="D890">
            <v>4</v>
          </cell>
          <cell r="E890">
            <v>4.7500000000000001E-2</v>
          </cell>
          <cell r="F890" t="str">
            <v>DAT</v>
          </cell>
          <cell r="G890">
            <v>1</v>
          </cell>
          <cell r="H890">
            <v>981</v>
          </cell>
          <cell r="I890">
            <v>2003</v>
          </cell>
          <cell r="J890">
            <v>12</v>
          </cell>
          <cell r="K890">
            <v>0.19</v>
          </cell>
          <cell r="L890" t="str">
            <v>NOM</v>
          </cell>
          <cell r="M890" t="str">
            <v>DATATEC 1er. Nivel</v>
          </cell>
          <cell r="N890">
            <v>2003012</v>
          </cell>
        </row>
        <row r="891">
          <cell r="A891">
            <v>37959</v>
          </cell>
          <cell r="B891" t="str">
            <v>SOB</v>
          </cell>
          <cell r="C891">
            <v>38004</v>
          </cell>
          <cell r="D891">
            <v>2</v>
          </cell>
          <cell r="E891">
            <v>2.6499999999999999E-2</v>
          </cell>
          <cell r="F891" t="str">
            <v>DAT</v>
          </cell>
          <cell r="G891">
            <v>2</v>
          </cell>
          <cell r="H891">
            <v>44</v>
          </cell>
          <cell r="I891">
            <v>2003</v>
          </cell>
          <cell r="J891">
            <v>12</v>
          </cell>
          <cell r="K891">
            <v>5.2999999999999999E-2</v>
          </cell>
          <cell r="L891" t="str">
            <v>NOM</v>
          </cell>
          <cell r="M891" t="str">
            <v>DATATEC 2o. Nivel</v>
          </cell>
          <cell r="N891">
            <v>2003012</v>
          </cell>
        </row>
        <row r="892">
          <cell r="A892">
            <v>37959</v>
          </cell>
          <cell r="B892" t="str">
            <v>SOB</v>
          </cell>
          <cell r="C892">
            <v>38268</v>
          </cell>
          <cell r="D892">
            <v>1</v>
          </cell>
          <cell r="E892">
            <v>3.0972E-2</v>
          </cell>
          <cell r="F892" t="str">
            <v>DAT</v>
          </cell>
          <cell r="G892">
            <v>2</v>
          </cell>
          <cell r="H892">
            <v>308</v>
          </cell>
          <cell r="I892">
            <v>2003</v>
          </cell>
          <cell r="J892">
            <v>12</v>
          </cell>
          <cell r="K892">
            <v>3.0972E-2</v>
          </cell>
          <cell r="L892" t="str">
            <v>NOM</v>
          </cell>
          <cell r="M892" t="str">
            <v>DATATEC 2o. Nivel</v>
          </cell>
          <cell r="N892">
            <v>2003012</v>
          </cell>
        </row>
        <row r="893">
          <cell r="A893">
            <v>37959</v>
          </cell>
          <cell r="B893" t="str">
            <v>SOB</v>
          </cell>
          <cell r="C893">
            <v>38370</v>
          </cell>
          <cell r="D893">
            <v>16</v>
          </cell>
          <cell r="E893">
            <v>3.2843625000000001E-2</v>
          </cell>
          <cell r="F893" t="str">
            <v>DAT</v>
          </cell>
          <cell r="G893">
            <v>2</v>
          </cell>
          <cell r="H893">
            <v>410</v>
          </cell>
          <cell r="I893">
            <v>2003</v>
          </cell>
          <cell r="J893">
            <v>12</v>
          </cell>
          <cell r="K893">
            <v>0.52549800000000002</v>
          </cell>
          <cell r="L893" t="str">
            <v>NOM</v>
          </cell>
          <cell r="M893" t="str">
            <v>DATATEC 2o. Nivel</v>
          </cell>
          <cell r="N893">
            <v>2003012</v>
          </cell>
        </row>
        <row r="894">
          <cell r="A894">
            <v>37959</v>
          </cell>
          <cell r="B894" t="str">
            <v>SOB</v>
          </cell>
          <cell r="C894">
            <v>38514</v>
          </cell>
          <cell r="D894">
            <v>4</v>
          </cell>
          <cell r="E894">
            <v>3.6313999999999999E-2</v>
          </cell>
          <cell r="F894" t="str">
            <v>DAT</v>
          </cell>
          <cell r="G894">
            <v>2</v>
          </cell>
          <cell r="H894">
            <v>554</v>
          </cell>
          <cell r="I894">
            <v>2003</v>
          </cell>
          <cell r="J894">
            <v>12</v>
          </cell>
          <cell r="K894">
            <v>0.145256</v>
          </cell>
          <cell r="L894" t="str">
            <v>NOM</v>
          </cell>
          <cell r="M894" t="str">
            <v>DATATEC 2o. Nivel</v>
          </cell>
          <cell r="N894">
            <v>2003012</v>
          </cell>
        </row>
        <row r="895">
          <cell r="A895">
            <v>37959</v>
          </cell>
          <cell r="B895" t="str">
            <v>SOB</v>
          </cell>
          <cell r="C895">
            <v>38941</v>
          </cell>
          <cell r="D895">
            <v>7</v>
          </cell>
          <cell r="E895">
            <v>4.7500000000000001E-2</v>
          </cell>
          <cell r="F895" t="str">
            <v>DAT</v>
          </cell>
          <cell r="G895">
            <v>2</v>
          </cell>
          <cell r="H895">
            <v>981</v>
          </cell>
          <cell r="I895">
            <v>2003</v>
          </cell>
          <cell r="J895">
            <v>12</v>
          </cell>
          <cell r="K895">
            <v>0.33250000000000002</v>
          </cell>
          <cell r="L895" t="str">
            <v>NOM</v>
          </cell>
          <cell r="M895" t="str">
            <v>DATATEC 2o. Nivel</v>
          </cell>
          <cell r="N895">
            <v>2003012</v>
          </cell>
        </row>
        <row r="896">
          <cell r="A896">
            <v>37960</v>
          </cell>
          <cell r="B896" t="str">
            <v>SOB</v>
          </cell>
          <cell r="C896">
            <v>38268</v>
          </cell>
          <cell r="D896">
            <v>2</v>
          </cell>
          <cell r="E896">
            <v>3.0800000000000001E-2</v>
          </cell>
          <cell r="F896" t="str">
            <v>DAT</v>
          </cell>
          <cell r="G896">
            <v>1</v>
          </cell>
          <cell r="H896">
            <v>305</v>
          </cell>
          <cell r="I896">
            <v>2003</v>
          </cell>
          <cell r="J896">
            <v>12</v>
          </cell>
          <cell r="K896">
            <v>6.1600000000000002E-2</v>
          </cell>
          <cell r="L896" t="str">
            <v>NOM</v>
          </cell>
          <cell r="M896" t="str">
            <v>DATATEC 1er. Nivel</v>
          </cell>
          <cell r="N896">
            <v>2003012</v>
          </cell>
        </row>
        <row r="897">
          <cell r="A897">
            <v>37960</v>
          </cell>
          <cell r="B897" t="str">
            <v>SOB</v>
          </cell>
          <cell r="C897">
            <v>38268</v>
          </cell>
          <cell r="D897">
            <v>7</v>
          </cell>
          <cell r="E897">
            <v>3.0800000000000001E-2</v>
          </cell>
          <cell r="F897" t="str">
            <v>DAT</v>
          </cell>
          <cell r="G897">
            <v>2</v>
          </cell>
          <cell r="H897">
            <v>305</v>
          </cell>
          <cell r="I897">
            <v>2003</v>
          </cell>
          <cell r="J897">
            <v>12</v>
          </cell>
          <cell r="K897">
            <v>0.21560000000000001</v>
          </cell>
          <cell r="L897" t="str">
            <v>NOM</v>
          </cell>
          <cell r="M897" t="str">
            <v>DATATEC 2o. Nivel</v>
          </cell>
          <cell r="N897">
            <v>2003012</v>
          </cell>
        </row>
        <row r="898">
          <cell r="A898">
            <v>37960</v>
          </cell>
          <cell r="B898" t="str">
            <v>SOB</v>
          </cell>
          <cell r="C898">
            <v>38370</v>
          </cell>
          <cell r="D898">
            <v>16</v>
          </cell>
          <cell r="E898">
            <v>3.2800000000000003E-2</v>
          </cell>
          <cell r="F898" t="str">
            <v>DAT</v>
          </cell>
          <cell r="G898">
            <v>2</v>
          </cell>
          <cell r="H898">
            <v>407</v>
          </cell>
          <cell r="I898">
            <v>2003</v>
          </cell>
          <cell r="J898">
            <v>12</v>
          </cell>
          <cell r="K898">
            <v>0.52480000000000004</v>
          </cell>
          <cell r="L898" t="str">
            <v>NOM</v>
          </cell>
          <cell r="M898" t="str">
            <v>DATATEC 2o. Nivel</v>
          </cell>
          <cell r="N898">
            <v>2003012</v>
          </cell>
        </row>
        <row r="899">
          <cell r="A899">
            <v>37960</v>
          </cell>
          <cell r="B899" t="str">
            <v>SOB</v>
          </cell>
          <cell r="C899">
            <v>38370</v>
          </cell>
          <cell r="D899">
            <v>1</v>
          </cell>
          <cell r="E899">
            <v>3.2899999999999999E-2</v>
          </cell>
          <cell r="F899" t="str">
            <v>CIM</v>
          </cell>
          <cell r="G899">
            <v>2</v>
          </cell>
          <cell r="H899">
            <v>407</v>
          </cell>
          <cell r="I899">
            <v>2003</v>
          </cell>
          <cell r="J899">
            <v>12</v>
          </cell>
          <cell r="K899">
            <v>3.2899999999999999E-2</v>
          </cell>
          <cell r="L899" t="str">
            <v>NOM</v>
          </cell>
          <cell r="M899" t="str">
            <v>CIMD 2o. Nivel</v>
          </cell>
          <cell r="N899">
            <v>2003012</v>
          </cell>
        </row>
        <row r="900">
          <cell r="A900">
            <v>37960</v>
          </cell>
          <cell r="B900" t="str">
            <v>SOB</v>
          </cell>
          <cell r="C900">
            <v>38941</v>
          </cell>
          <cell r="D900">
            <v>5</v>
          </cell>
          <cell r="E900">
            <v>4.7500000000000001E-2</v>
          </cell>
          <cell r="F900" t="str">
            <v>CIM</v>
          </cell>
          <cell r="G900">
            <v>2</v>
          </cell>
          <cell r="H900">
            <v>978</v>
          </cell>
          <cell r="I900">
            <v>2003</v>
          </cell>
          <cell r="J900">
            <v>12</v>
          </cell>
          <cell r="K900">
            <v>0.23749999999999999</v>
          </cell>
          <cell r="L900" t="str">
            <v>NOM</v>
          </cell>
          <cell r="M900" t="str">
            <v>CIMD 2o. Nivel</v>
          </cell>
          <cell r="N900">
            <v>2003012</v>
          </cell>
        </row>
        <row r="901">
          <cell r="A901">
            <v>37960</v>
          </cell>
          <cell r="B901" t="str">
            <v>SOB</v>
          </cell>
          <cell r="C901">
            <v>39638</v>
          </cell>
          <cell r="D901">
            <v>5.5</v>
          </cell>
          <cell r="E901">
            <v>6.5799999999999997E-2</v>
          </cell>
          <cell r="F901" t="str">
            <v>CIM</v>
          </cell>
          <cell r="G901">
            <v>2</v>
          </cell>
          <cell r="H901">
            <v>1675</v>
          </cell>
          <cell r="I901">
            <v>2003</v>
          </cell>
          <cell r="J901">
            <v>12</v>
          </cell>
          <cell r="K901">
            <v>0.3619</v>
          </cell>
          <cell r="L901" t="str">
            <v>NOM</v>
          </cell>
          <cell r="M901" t="str">
            <v>CIMD 2o. Nivel</v>
          </cell>
          <cell r="N901">
            <v>2003012</v>
          </cell>
        </row>
        <row r="902">
          <cell r="A902">
            <v>37964</v>
          </cell>
          <cell r="B902" t="str">
            <v>SOB</v>
          </cell>
          <cell r="C902">
            <v>38004</v>
          </cell>
          <cell r="D902">
            <v>2</v>
          </cell>
          <cell r="E902">
            <v>2.5899999999999999E-2</v>
          </cell>
          <cell r="F902" t="str">
            <v>DAT</v>
          </cell>
          <cell r="G902">
            <v>2</v>
          </cell>
          <cell r="H902">
            <v>39</v>
          </cell>
          <cell r="I902">
            <v>2003</v>
          </cell>
          <cell r="J902">
            <v>12</v>
          </cell>
          <cell r="K902">
            <v>5.1799999999999999E-2</v>
          </cell>
          <cell r="L902" t="str">
            <v>NOM</v>
          </cell>
          <cell r="M902" t="str">
            <v>DATATEC 2o. Nivel</v>
          </cell>
          <cell r="N902">
            <v>2003012</v>
          </cell>
        </row>
        <row r="903">
          <cell r="A903">
            <v>37964</v>
          </cell>
          <cell r="B903" t="str">
            <v>SOB</v>
          </cell>
          <cell r="C903">
            <v>38370</v>
          </cell>
          <cell r="D903">
            <v>1</v>
          </cell>
          <cell r="E903">
            <v>3.2800000000000003E-2</v>
          </cell>
          <cell r="F903" t="str">
            <v>CIM</v>
          </cell>
          <cell r="G903">
            <v>2</v>
          </cell>
          <cell r="H903">
            <v>405</v>
          </cell>
          <cell r="I903">
            <v>2003</v>
          </cell>
          <cell r="J903">
            <v>12</v>
          </cell>
          <cell r="K903">
            <v>3.2800000000000003E-2</v>
          </cell>
          <cell r="L903" t="str">
            <v>NOM</v>
          </cell>
          <cell r="M903" t="str">
            <v>CIMD 2o. Nivel</v>
          </cell>
          <cell r="N903">
            <v>2003012</v>
          </cell>
        </row>
        <row r="904">
          <cell r="A904">
            <v>37965</v>
          </cell>
          <cell r="B904" t="str">
            <v>SOB</v>
          </cell>
          <cell r="C904">
            <v>38159</v>
          </cell>
          <cell r="D904">
            <v>1</v>
          </cell>
          <cell r="E904">
            <v>2.9000000000000001E-2</v>
          </cell>
          <cell r="F904" t="str">
            <v>DAT</v>
          </cell>
          <cell r="G904">
            <v>1</v>
          </cell>
          <cell r="H904">
            <v>193</v>
          </cell>
          <cell r="I904">
            <v>2003</v>
          </cell>
          <cell r="J904">
            <v>12</v>
          </cell>
          <cell r="K904">
            <v>2.9000000000000001E-2</v>
          </cell>
          <cell r="L904" t="str">
            <v>NOM</v>
          </cell>
          <cell r="M904" t="str">
            <v>DATATEC 1er. Nivel</v>
          </cell>
          <cell r="N904">
            <v>2003012</v>
          </cell>
        </row>
        <row r="905">
          <cell r="A905">
            <v>37965</v>
          </cell>
          <cell r="B905" t="str">
            <v>SOB</v>
          </cell>
          <cell r="C905">
            <v>38941</v>
          </cell>
          <cell r="D905">
            <v>1</v>
          </cell>
          <cell r="E905">
            <v>4.7500000000000001E-2</v>
          </cell>
          <cell r="F905" t="str">
            <v>DAT</v>
          </cell>
          <cell r="G905">
            <v>1</v>
          </cell>
          <cell r="H905">
            <v>975</v>
          </cell>
          <cell r="I905">
            <v>2003</v>
          </cell>
          <cell r="J905">
            <v>12</v>
          </cell>
          <cell r="K905">
            <v>4.7500000000000001E-2</v>
          </cell>
          <cell r="L905" t="str">
            <v>NOM</v>
          </cell>
          <cell r="M905" t="str">
            <v>DATATEC 1er. Nivel</v>
          </cell>
          <cell r="N905">
            <v>2003012</v>
          </cell>
        </row>
        <row r="906">
          <cell r="A906">
            <v>37965</v>
          </cell>
          <cell r="B906" t="str">
            <v>SOB</v>
          </cell>
          <cell r="C906">
            <v>38159</v>
          </cell>
          <cell r="D906">
            <v>1</v>
          </cell>
          <cell r="E906">
            <v>2.9000000000000001E-2</v>
          </cell>
          <cell r="F906" t="str">
            <v>DAT</v>
          </cell>
          <cell r="G906">
            <v>2</v>
          </cell>
          <cell r="H906">
            <v>193</v>
          </cell>
          <cell r="I906">
            <v>2003</v>
          </cell>
          <cell r="J906">
            <v>12</v>
          </cell>
          <cell r="K906">
            <v>2.9000000000000001E-2</v>
          </cell>
          <cell r="L906" t="str">
            <v>NOM</v>
          </cell>
          <cell r="M906" t="str">
            <v>DATATEC 2o. Nivel</v>
          </cell>
          <cell r="N906">
            <v>2003012</v>
          </cell>
        </row>
        <row r="907">
          <cell r="A907">
            <v>37965</v>
          </cell>
          <cell r="B907" t="str">
            <v>SOB</v>
          </cell>
          <cell r="C907">
            <v>38941</v>
          </cell>
          <cell r="D907">
            <v>4.2</v>
          </cell>
          <cell r="E907">
            <v>4.7500000000000001E-2</v>
          </cell>
          <cell r="F907" t="str">
            <v>DAT</v>
          </cell>
          <cell r="G907">
            <v>2</v>
          </cell>
          <cell r="H907">
            <v>975</v>
          </cell>
          <cell r="I907">
            <v>2003</v>
          </cell>
          <cell r="J907">
            <v>12</v>
          </cell>
          <cell r="K907">
            <v>0.19950000000000001</v>
          </cell>
          <cell r="L907" t="str">
            <v>NOM</v>
          </cell>
          <cell r="M907" t="str">
            <v>DATATEC 2o. Nivel</v>
          </cell>
          <cell r="N907">
            <v>2003012</v>
          </cell>
        </row>
        <row r="908">
          <cell r="A908">
            <v>37965</v>
          </cell>
          <cell r="B908" t="str">
            <v>SOB</v>
          </cell>
          <cell r="C908">
            <v>39638</v>
          </cell>
          <cell r="D908">
            <v>29</v>
          </cell>
          <cell r="E908">
            <v>6.6299999999999998E-2</v>
          </cell>
          <cell r="F908" t="str">
            <v>DAT</v>
          </cell>
          <cell r="G908">
            <v>2</v>
          </cell>
          <cell r="H908">
            <v>1672</v>
          </cell>
          <cell r="I908">
            <v>2003</v>
          </cell>
          <cell r="J908">
            <v>12</v>
          </cell>
          <cell r="K908">
            <v>1.9226999999999999</v>
          </cell>
          <cell r="L908" t="str">
            <v>NOM</v>
          </cell>
          <cell r="M908" t="str">
            <v>DATATEC 2o. Nivel</v>
          </cell>
          <cell r="N908">
            <v>2003012</v>
          </cell>
        </row>
        <row r="909">
          <cell r="A909">
            <v>37965</v>
          </cell>
          <cell r="B909" t="str">
            <v>SOB</v>
          </cell>
          <cell r="C909">
            <v>38514</v>
          </cell>
          <cell r="D909">
            <v>1</v>
          </cell>
          <cell r="E909">
            <v>3.5999999999999997E-2</v>
          </cell>
          <cell r="F909" t="str">
            <v>CIM</v>
          </cell>
          <cell r="G909">
            <v>2</v>
          </cell>
          <cell r="H909">
            <v>548</v>
          </cell>
          <cell r="I909">
            <v>2003</v>
          </cell>
          <cell r="J909">
            <v>12</v>
          </cell>
          <cell r="K909">
            <v>3.5999999999999997E-2</v>
          </cell>
          <cell r="L909" t="str">
            <v>NOM</v>
          </cell>
          <cell r="M909" t="str">
            <v>CIMD 2o. Nivel</v>
          </cell>
          <cell r="N909">
            <v>2003012</v>
          </cell>
        </row>
        <row r="910">
          <cell r="A910">
            <v>37965</v>
          </cell>
          <cell r="B910" t="str">
            <v>SOB</v>
          </cell>
          <cell r="C910">
            <v>38941</v>
          </cell>
          <cell r="D910">
            <v>19</v>
          </cell>
          <cell r="E910">
            <v>4.7537000000000003E-2</v>
          </cell>
          <cell r="F910" t="str">
            <v>CIM</v>
          </cell>
          <cell r="G910">
            <v>2</v>
          </cell>
          <cell r="H910">
            <v>975</v>
          </cell>
          <cell r="I910">
            <v>2003</v>
          </cell>
          <cell r="J910">
            <v>12</v>
          </cell>
          <cell r="K910">
            <v>0.90320300000000009</v>
          </cell>
          <cell r="L910" t="str">
            <v>NOM</v>
          </cell>
          <cell r="M910" t="str">
            <v>CIMD 2o. Nivel</v>
          </cell>
          <cell r="N910">
            <v>2003012</v>
          </cell>
        </row>
        <row r="911">
          <cell r="A911">
            <v>37965</v>
          </cell>
          <cell r="B911" t="str">
            <v>SOB</v>
          </cell>
          <cell r="C911">
            <v>39638</v>
          </cell>
          <cell r="D911">
            <v>3</v>
          </cell>
          <cell r="E911">
            <v>6.6299999999999998E-2</v>
          </cell>
          <cell r="F911" t="str">
            <v>CIM</v>
          </cell>
          <cell r="G911">
            <v>2</v>
          </cell>
          <cell r="H911">
            <v>1672</v>
          </cell>
          <cell r="I911">
            <v>2003</v>
          </cell>
          <cell r="J911">
            <v>12</v>
          </cell>
          <cell r="K911">
            <v>0.19889999999999999</v>
          </cell>
          <cell r="L911" t="str">
            <v>NOM</v>
          </cell>
          <cell r="M911" t="str">
            <v>CIMD 2o. Nivel</v>
          </cell>
          <cell r="N911">
            <v>2003012</v>
          </cell>
        </row>
        <row r="912">
          <cell r="A912">
            <v>37966</v>
          </cell>
          <cell r="B912" t="str">
            <v>SOB</v>
          </cell>
          <cell r="C912">
            <v>38941</v>
          </cell>
          <cell r="D912">
            <v>1</v>
          </cell>
          <cell r="E912">
            <v>4.7500000000000001E-2</v>
          </cell>
          <cell r="F912" t="str">
            <v>DAT</v>
          </cell>
          <cell r="G912">
            <v>1</v>
          </cell>
          <cell r="H912">
            <v>974</v>
          </cell>
          <cell r="I912">
            <v>2003</v>
          </cell>
          <cell r="J912">
            <v>12</v>
          </cell>
          <cell r="K912">
            <v>4.7500000000000001E-2</v>
          </cell>
          <cell r="L912" t="str">
            <v>NOM</v>
          </cell>
          <cell r="M912" t="str">
            <v>DATATEC 1er. Nivel</v>
          </cell>
          <cell r="N912">
            <v>2003012</v>
          </cell>
        </row>
        <row r="913">
          <cell r="A913">
            <v>37966</v>
          </cell>
          <cell r="B913" t="str">
            <v>SOB</v>
          </cell>
          <cell r="C913">
            <v>38004</v>
          </cell>
          <cell r="D913">
            <v>1</v>
          </cell>
          <cell r="E913">
            <v>2.5999999999999999E-2</v>
          </cell>
          <cell r="F913" t="str">
            <v>DAT</v>
          </cell>
          <cell r="G913">
            <v>2</v>
          </cell>
          <cell r="H913">
            <v>37</v>
          </cell>
          <cell r="I913">
            <v>2003</v>
          </cell>
          <cell r="J913">
            <v>12</v>
          </cell>
          <cell r="K913">
            <v>2.5999999999999999E-2</v>
          </cell>
          <cell r="L913" t="str">
            <v>NOM</v>
          </cell>
          <cell r="M913" t="str">
            <v>DATATEC 2o. Nivel</v>
          </cell>
          <cell r="N913">
            <v>2003012</v>
          </cell>
        </row>
        <row r="914">
          <cell r="A914">
            <v>37966</v>
          </cell>
          <cell r="B914" t="str">
            <v>SOB</v>
          </cell>
          <cell r="C914">
            <v>38159</v>
          </cell>
          <cell r="D914">
            <v>1</v>
          </cell>
          <cell r="E914">
            <v>2.8899999999999999E-2</v>
          </cell>
          <cell r="F914" t="str">
            <v>DAT</v>
          </cell>
          <cell r="G914">
            <v>2</v>
          </cell>
          <cell r="H914">
            <v>192</v>
          </cell>
          <cell r="I914">
            <v>2003</v>
          </cell>
          <cell r="J914">
            <v>12</v>
          </cell>
          <cell r="K914">
            <v>2.8899999999999999E-2</v>
          </cell>
          <cell r="L914" t="str">
            <v>NOM</v>
          </cell>
          <cell r="M914" t="str">
            <v>DATATEC 2o. Nivel</v>
          </cell>
          <cell r="N914">
            <v>2003012</v>
          </cell>
        </row>
        <row r="915">
          <cell r="A915">
            <v>37966</v>
          </cell>
          <cell r="B915" t="str">
            <v>SOB</v>
          </cell>
          <cell r="C915">
            <v>39364</v>
          </cell>
          <cell r="D915">
            <v>10</v>
          </cell>
          <cell r="E915">
            <v>6.0600000000000001E-2</v>
          </cell>
          <cell r="F915" t="str">
            <v>DAT</v>
          </cell>
          <cell r="G915">
            <v>2</v>
          </cell>
          <cell r="H915">
            <v>1397</v>
          </cell>
          <cell r="I915">
            <v>2003</v>
          </cell>
          <cell r="J915">
            <v>12</v>
          </cell>
          <cell r="K915">
            <v>0.60599999999999998</v>
          </cell>
          <cell r="L915" t="str">
            <v>NOM</v>
          </cell>
          <cell r="M915" t="str">
            <v>DATATEC 2o. Nivel</v>
          </cell>
          <cell r="N915">
            <v>2003012</v>
          </cell>
        </row>
        <row r="916">
          <cell r="A916">
            <v>37966</v>
          </cell>
          <cell r="B916" t="str">
            <v>SOB</v>
          </cell>
          <cell r="C916">
            <v>41619</v>
          </cell>
          <cell r="D916">
            <v>54.5</v>
          </cell>
          <cell r="E916">
            <v>5.7860000000000002E-2</v>
          </cell>
          <cell r="F916" t="str">
            <v>DAT</v>
          </cell>
          <cell r="G916">
            <v>2</v>
          </cell>
          <cell r="H916">
            <v>3652</v>
          </cell>
          <cell r="I916">
            <v>2003</v>
          </cell>
          <cell r="J916">
            <v>12</v>
          </cell>
          <cell r="K916">
            <v>3.1533700000000002</v>
          </cell>
          <cell r="L916" t="str">
            <v>VAC</v>
          </cell>
          <cell r="M916" t="str">
            <v>DATATEC 2o. Nivel</v>
          </cell>
          <cell r="N916">
            <v>2003012</v>
          </cell>
        </row>
        <row r="917">
          <cell r="A917">
            <v>37966</v>
          </cell>
          <cell r="B917" t="str">
            <v>SOB</v>
          </cell>
          <cell r="C917">
            <v>38941</v>
          </cell>
          <cell r="D917">
            <v>4</v>
          </cell>
          <cell r="E917">
            <v>4.7500000000000001E-2</v>
          </cell>
          <cell r="F917" t="str">
            <v>DAT</v>
          </cell>
          <cell r="G917">
            <v>2</v>
          </cell>
          <cell r="H917">
            <v>974</v>
          </cell>
          <cell r="I917">
            <v>2003</v>
          </cell>
          <cell r="J917">
            <v>12</v>
          </cell>
          <cell r="K917">
            <v>0.19</v>
          </cell>
          <cell r="L917" t="str">
            <v>NOM</v>
          </cell>
          <cell r="M917" t="str">
            <v>DATATEC 2o. Nivel</v>
          </cell>
          <cell r="N917">
            <v>2003012</v>
          </cell>
        </row>
        <row r="918">
          <cell r="A918">
            <v>37966</v>
          </cell>
          <cell r="B918" t="str">
            <v>SOB</v>
          </cell>
          <cell r="C918">
            <v>41619</v>
          </cell>
          <cell r="D918">
            <v>6</v>
          </cell>
          <cell r="E918">
            <v>5.79E-2</v>
          </cell>
          <cell r="F918" t="str">
            <v>CIM</v>
          </cell>
          <cell r="G918">
            <v>2</v>
          </cell>
          <cell r="H918">
            <v>3652</v>
          </cell>
          <cell r="I918">
            <v>2003</v>
          </cell>
          <cell r="J918">
            <v>12</v>
          </cell>
          <cell r="K918">
            <v>0.34739999999999999</v>
          </cell>
          <cell r="L918" t="str">
            <v>VAC</v>
          </cell>
          <cell r="M918" t="str">
            <v>CIMD 2o. Nivel</v>
          </cell>
          <cell r="N918">
            <v>2003012</v>
          </cell>
        </row>
        <row r="919">
          <cell r="A919">
            <v>37967</v>
          </cell>
          <cell r="B919" t="str">
            <v>SOB</v>
          </cell>
          <cell r="C919">
            <v>38004</v>
          </cell>
          <cell r="D919">
            <v>5</v>
          </cell>
          <cell r="E919">
            <v>2.5999999999999999E-2</v>
          </cell>
          <cell r="F919" t="str">
            <v>DAT</v>
          </cell>
          <cell r="G919">
            <v>2</v>
          </cell>
          <cell r="H919">
            <v>34</v>
          </cell>
          <cell r="I919">
            <v>2003</v>
          </cell>
          <cell r="J919">
            <v>12</v>
          </cell>
          <cell r="K919">
            <v>0.13</v>
          </cell>
          <cell r="L919" t="str">
            <v>NOM</v>
          </cell>
          <cell r="M919" t="str">
            <v>DATATEC 2o. Nivel</v>
          </cell>
          <cell r="N919">
            <v>2003012</v>
          </cell>
        </row>
        <row r="920">
          <cell r="A920">
            <v>37967</v>
          </cell>
          <cell r="B920" t="str">
            <v>SOB</v>
          </cell>
          <cell r="C920">
            <v>39364</v>
          </cell>
          <cell r="D920">
            <v>0.5</v>
          </cell>
          <cell r="E920">
            <v>6.0600000000000001E-2</v>
          </cell>
          <cell r="F920" t="str">
            <v>DAT</v>
          </cell>
          <cell r="G920">
            <v>2</v>
          </cell>
          <cell r="H920">
            <v>1394</v>
          </cell>
          <cell r="I920">
            <v>2003</v>
          </cell>
          <cell r="J920">
            <v>12</v>
          </cell>
          <cell r="K920">
            <v>3.0300000000000001E-2</v>
          </cell>
          <cell r="L920" t="str">
            <v>NOM</v>
          </cell>
          <cell r="M920" t="str">
            <v>DATATEC 2o. Nivel</v>
          </cell>
          <cell r="N920">
            <v>2003012</v>
          </cell>
        </row>
        <row r="921">
          <cell r="A921">
            <v>37967</v>
          </cell>
          <cell r="B921" t="str">
            <v>SOB</v>
          </cell>
          <cell r="C921">
            <v>39638</v>
          </cell>
          <cell r="D921">
            <v>2</v>
          </cell>
          <cell r="E921">
            <v>6.6299999999999998E-2</v>
          </cell>
          <cell r="F921" t="str">
            <v>CIM</v>
          </cell>
          <cell r="G921">
            <v>2</v>
          </cell>
          <cell r="H921">
            <v>1668</v>
          </cell>
          <cell r="I921">
            <v>2003</v>
          </cell>
          <cell r="J921">
            <v>12</v>
          </cell>
          <cell r="K921">
            <v>0.1326</v>
          </cell>
          <cell r="L921" t="str">
            <v>NOM</v>
          </cell>
          <cell r="M921" t="str">
            <v>CIMD 2o. Nivel</v>
          </cell>
          <cell r="N921">
            <v>2003012</v>
          </cell>
        </row>
        <row r="922">
          <cell r="A922">
            <v>37967</v>
          </cell>
          <cell r="B922" t="str">
            <v>SOB</v>
          </cell>
          <cell r="C922">
            <v>39364</v>
          </cell>
          <cell r="D922">
            <v>1</v>
          </cell>
          <cell r="E922">
            <v>6.0600000000000001E-2</v>
          </cell>
          <cell r="F922" t="str">
            <v>CIM</v>
          </cell>
          <cell r="G922">
            <v>2</v>
          </cell>
          <cell r="H922">
            <v>1394</v>
          </cell>
          <cell r="I922">
            <v>2003</v>
          </cell>
          <cell r="J922">
            <v>12</v>
          </cell>
          <cell r="K922">
            <v>6.0600000000000001E-2</v>
          </cell>
          <cell r="L922" t="str">
            <v>NOM</v>
          </cell>
          <cell r="M922" t="str">
            <v>CIMD 2o. Nivel</v>
          </cell>
          <cell r="N922">
            <v>2003012</v>
          </cell>
        </row>
        <row r="923">
          <cell r="A923">
            <v>37970</v>
          </cell>
          <cell r="B923" t="str">
            <v>SOB</v>
          </cell>
          <cell r="C923">
            <v>38370</v>
          </cell>
          <cell r="D923">
            <v>1</v>
          </cell>
          <cell r="E923">
            <v>3.3099999999999997E-2</v>
          </cell>
          <cell r="F923" t="str">
            <v>DAT</v>
          </cell>
          <cell r="G923">
            <v>1</v>
          </cell>
          <cell r="H923">
            <v>399</v>
          </cell>
          <cell r="I923">
            <v>2003</v>
          </cell>
          <cell r="J923">
            <v>12</v>
          </cell>
          <cell r="K923">
            <v>3.3099999999999997E-2</v>
          </cell>
          <cell r="L923" t="str">
            <v>NOM</v>
          </cell>
          <cell r="M923" t="str">
            <v>DATATEC 1er. Nivel</v>
          </cell>
          <cell r="N923">
            <v>2003012</v>
          </cell>
        </row>
        <row r="924">
          <cell r="A924">
            <v>37970</v>
          </cell>
          <cell r="B924" t="str">
            <v>SOB</v>
          </cell>
          <cell r="C924">
            <v>38159</v>
          </cell>
          <cell r="D924">
            <v>1</v>
          </cell>
          <cell r="E924">
            <v>2.9000000000000001E-2</v>
          </cell>
          <cell r="F924" t="str">
            <v>DAT</v>
          </cell>
          <cell r="G924">
            <v>2</v>
          </cell>
          <cell r="H924">
            <v>188</v>
          </cell>
          <cell r="I924">
            <v>2003</v>
          </cell>
          <cell r="J924">
            <v>12</v>
          </cell>
          <cell r="K924">
            <v>2.9000000000000001E-2</v>
          </cell>
          <cell r="L924" t="str">
            <v>NOM</v>
          </cell>
          <cell r="M924" t="str">
            <v>DATATEC 2o. Nivel</v>
          </cell>
          <cell r="N924">
            <v>2003012</v>
          </cell>
        </row>
        <row r="925">
          <cell r="A925">
            <v>37970</v>
          </cell>
          <cell r="B925" t="str">
            <v>SOB</v>
          </cell>
          <cell r="C925">
            <v>38004</v>
          </cell>
          <cell r="D925">
            <v>5</v>
          </cell>
          <cell r="E925">
            <v>2.5999999999999999E-2</v>
          </cell>
          <cell r="F925" t="str">
            <v>DAT</v>
          </cell>
          <cell r="G925">
            <v>2</v>
          </cell>
          <cell r="H925">
            <v>33</v>
          </cell>
          <cell r="I925">
            <v>2003</v>
          </cell>
          <cell r="J925">
            <v>12</v>
          </cell>
          <cell r="K925">
            <v>0.13</v>
          </cell>
          <cell r="L925" t="str">
            <v>NOM</v>
          </cell>
          <cell r="M925" t="str">
            <v>DATATEC 2o. Nivel</v>
          </cell>
          <cell r="N925">
            <v>2003012</v>
          </cell>
        </row>
        <row r="926">
          <cell r="A926">
            <v>37970</v>
          </cell>
          <cell r="B926" t="str">
            <v>SOB</v>
          </cell>
          <cell r="C926">
            <v>39638</v>
          </cell>
          <cell r="D926">
            <v>3</v>
          </cell>
          <cell r="E926">
            <v>6.6000000000000003E-2</v>
          </cell>
          <cell r="F926" t="str">
            <v>DAT</v>
          </cell>
          <cell r="G926">
            <v>2</v>
          </cell>
          <cell r="H926">
            <v>1667</v>
          </cell>
          <cell r="I926">
            <v>2003</v>
          </cell>
          <cell r="J926">
            <v>12</v>
          </cell>
          <cell r="K926">
            <v>0.19800000000000001</v>
          </cell>
          <cell r="L926" t="str">
            <v>NOM</v>
          </cell>
          <cell r="M926" t="str">
            <v>DATATEC 2o. Nivel</v>
          </cell>
          <cell r="N926">
            <v>2003012</v>
          </cell>
        </row>
        <row r="927">
          <cell r="A927">
            <v>37970</v>
          </cell>
          <cell r="B927" t="str">
            <v>SOB</v>
          </cell>
          <cell r="C927">
            <v>38941</v>
          </cell>
          <cell r="D927">
            <v>3</v>
          </cell>
          <cell r="E927">
            <v>4.7500000000000001E-2</v>
          </cell>
          <cell r="F927" t="str">
            <v>DAT</v>
          </cell>
          <cell r="G927">
            <v>2</v>
          </cell>
          <cell r="H927">
            <v>970</v>
          </cell>
          <cell r="I927">
            <v>2003</v>
          </cell>
          <cell r="J927">
            <v>12</v>
          </cell>
          <cell r="K927">
            <v>0.14250000000000002</v>
          </cell>
          <cell r="L927" t="str">
            <v>NOM</v>
          </cell>
          <cell r="M927" t="str">
            <v>DATATEC 2o. Nivel</v>
          </cell>
          <cell r="N927">
            <v>2003012</v>
          </cell>
        </row>
        <row r="928">
          <cell r="A928">
            <v>37972</v>
          </cell>
          <cell r="B928" t="str">
            <v>SOB</v>
          </cell>
          <cell r="C928">
            <v>38370</v>
          </cell>
          <cell r="D928">
            <v>2</v>
          </cell>
          <cell r="E928">
            <v>3.2599999999999997E-2</v>
          </cell>
          <cell r="F928" t="str">
            <v>DAT</v>
          </cell>
          <cell r="G928">
            <v>2</v>
          </cell>
          <cell r="H928">
            <v>397</v>
          </cell>
          <cell r="I928">
            <v>2003</v>
          </cell>
          <cell r="J928">
            <v>12</v>
          </cell>
          <cell r="K928">
            <v>6.5199999999999994E-2</v>
          </cell>
          <cell r="L928" t="str">
            <v>NOM</v>
          </cell>
          <cell r="M928" t="str">
            <v>DATATEC 2o. Nivel</v>
          </cell>
          <cell r="N928">
            <v>2003012</v>
          </cell>
        </row>
        <row r="929">
          <cell r="A929">
            <v>37972</v>
          </cell>
          <cell r="B929" t="str">
            <v>SOB</v>
          </cell>
          <cell r="C929">
            <v>38004</v>
          </cell>
          <cell r="D929">
            <v>6</v>
          </cell>
          <cell r="E929">
            <v>2.5399999999999999E-2</v>
          </cell>
          <cell r="F929" t="str">
            <v>DAT</v>
          </cell>
          <cell r="G929">
            <v>2</v>
          </cell>
          <cell r="H929">
            <v>31</v>
          </cell>
          <cell r="I929">
            <v>2003</v>
          </cell>
          <cell r="J929">
            <v>12</v>
          </cell>
          <cell r="K929">
            <v>0.15239999999999998</v>
          </cell>
          <cell r="L929" t="str">
            <v>NOM</v>
          </cell>
          <cell r="M929" t="str">
            <v>DATATEC 2o. Nivel</v>
          </cell>
          <cell r="N929">
            <v>2003012</v>
          </cell>
        </row>
        <row r="930">
          <cell r="A930">
            <v>37973</v>
          </cell>
          <cell r="B930" t="str">
            <v>SOB</v>
          </cell>
          <cell r="C930">
            <v>39364</v>
          </cell>
          <cell r="D930">
            <v>1</v>
          </cell>
          <cell r="E930">
            <v>5.96E-2</v>
          </cell>
          <cell r="F930" t="str">
            <v>DAT</v>
          </cell>
          <cell r="G930">
            <v>1</v>
          </cell>
          <cell r="H930">
            <v>1390</v>
          </cell>
          <cell r="I930">
            <v>2003</v>
          </cell>
          <cell r="J930">
            <v>12</v>
          </cell>
          <cell r="K930">
            <v>5.96E-2</v>
          </cell>
          <cell r="L930" t="str">
            <v>NOM</v>
          </cell>
          <cell r="M930" t="str">
            <v>DATATEC 1er. Nivel</v>
          </cell>
          <cell r="N930">
            <v>2003012</v>
          </cell>
        </row>
        <row r="931">
          <cell r="A931">
            <v>37973</v>
          </cell>
          <cell r="B931" t="str">
            <v>SOB</v>
          </cell>
          <cell r="C931">
            <v>38268</v>
          </cell>
          <cell r="D931">
            <v>5</v>
          </cell>
          <cell r="E931">
            <v>3.0540000000000001E-2</v>
          </cell>
          <cell r="F931" t="str">
            <v>DAT</v>
          </cell>
          <cell r="G931">
            <v>2</v>
          </cell>
          <cell r="H931">
            <v>294</v>
          </cell>
          <cell r="I931">
            <v>2003</v>
          </cell>
          <cell r="J931">
            <v>12</v>
          </cell>
          <cell r="K931">
            <v>0.1527</v>
          </cell>
          <cell r="L931" t="str">
            <v>NOM</v>
          </cell>
          <cell r="M931" t="str">
            <v>DATATEC 2o. Nivel</v>
          </cell>
          <cell r="N931">
            <v>2003012</v>
          </cell>
        </row>
        <row r="932">
          <cell r="A932">
            <v>37973</v>
          </cell>
          <cell r="B932" t="str">
            <v>SOB</v>
          </cell>
          <cell r="C932">
            <v>38370</v>
          </cell>
          <cell r="D932">
            <v>2</v>
          </cell>
          <cell r="E932">
            <v>3.2550000000000003E-2</v>
          </cell>
          <cell r="F932" t="str">
            <v>DAT</v>
          </cell>
          <cell r="G932">
            <v>2</v>
          </cell>
          <cell r="H932">
            <v>396</v>
          </cell>
          <cell r="I932">
            <v>2003</v>
          </cell>
          <cell r="J932">
            <v>12</v>
          </cell>
          <cell r="K932">
            <v>6.5100000000000005E-2</v>
          </cell>
          <cell r="L932" t="str">
            <v>NOM</v>
          </cell>
          <cell r="M932" t="str">
            <v>DATATEC 2o. Nivel</v>
          </cell>
          <cell r="N932">
            <v>2003012</v>
          </cell>
        </row>
        <row r="933">
          <cell r="A933">
            <v>37973</v>
          </cell>
          <cell r="B933" t="str">
            <v>SOB</v>
          </cell>
          <cell r="C933">
            <v>38941</v>
          </cell>
          <cell r="D933">
            <v>7</v>
          </cell>
          <cell r="E933">
            <v>4.7229E-2</v>
          </cell>
          <cell r="F933" t="str">
            <v>DAT</v>
          </cell>
          <cell r="G933">
            <v>2</v>
          </cell>
          <cell r="H933">
            <v>967</v>
          </cell>
          <cell r="I933">
            <v>2003</v>
          </cell>
          <cell r="J933">
            <v>12</v>
          </cell>
          <cell r="K933">
            <v>0.33060299999999998</v>
          </cell>
          <cell r="L933" t="str">
            <v>NOM</v>
          </cell>
          <cell r="M933" t="str">
            <v>DATATEC 2o. Nivel</v>
          </cell>
          <cell r="N933">
            <v>2003012</v>
          </cell>
        </row>
        <row r="934">
          <cell r="A934">
            <v>37973</v>
          </cell>
          <cell r="B934" t="str">
            <v>SOB</v>
          </cell>
          <cell r="C934">
            <v>39364</v>
          </cell>
          <cell r="D934">
            <v>11</v>
          </cell>
          <cell r="E934">
            <v>5.9514999999999998E-2</v>
          </cell>
          <cell r="F934" t="str">
            <v>DAT</v>
          </cell>
          <cell r="G934">
            <v>1</v>
          </cell>
          <cell r="H934">
            <v>1390</v>
          </cell>
          <cell r="I934">
            <v>2003</v>
          </cell>
          <cell r="J934">
            <v>12</v>
          </cell>
          <cell r="K934">
            <v>0.65466499999999994</v>
          </cell>
          <cell r="L934" t="str">
            <v>NOM</v>
          </cell>
          <cell r="M934" t="str">
            <v>DATATEC 1er. Nivel</v>
          </cell>
          <cell r="N934">
            <v>2003012</v>
          </cell>
        </row>
        <row r="935">
          <cell r="A935">
            <v>37973</v>
          </cell>
          <cell r="B935" t="str">
            <v>SOB</v>
          </cell>
          <cell r="C935">
            <v>41619</v>
          </cell>
          <cell r="D935">
            <v>1.5</v>
          </cell>
          <cell r="E935">
            <v>5.7799999999999997E-2</v>
          </cell>
          <cell r="F935" t="str">
            <v>DAT</v>
          </cell>
          <cell r="G935">
            <v>1</v>
          </cell>
          <cell r="H935">
            <v>3645</v>
          </cell>
          <cell r="I935">
            <v>2003</v>
          </cell>
          <cell r="J935">
            <v>12</v>
          </cell>
          <cell r="K935">
            <v>8.6699999999999999E-2</v>
          </cell>
          <cell r="L935" t="str">
            <v>VAC</v>
          </cell>
          <cell r="M935" t="str">
            <v>DATATEC 1er. Nivel</v>
          </cell>
          <cell r="N935">
            <v>2003012</v>
          </cell>
        </row>
        <row r="936">
          <cell r="A936">
            <v>37974</v>
          </cell>
          <cell r="B936" t="str">
            <v>SOB</v>
          </cell>
          <cell r="C936">
            <v>38941</v>
          </cell>
          <cell r="D936">
            <v>4</v>
          </cell>
          <cell r="E936">
            <v>4.7E-2</v>
          </cell>
          <cell r="F936" t="str">
            <v>DAT</v>
          </cell>
          <cell r="G936">
            <v>2</v>
          </cell>
          <cell r="H936">
            <v>964</v>
          </cell>
          <cell r="I936">
            <v>2003</v>
          </cell>
          <cell r="J936">
            <v>12</v>
          </cell>
          <cell r="K936">
            <v>0.188</v>
          </cell>
          <cell r="L936" t="str">
            <v>NOM</v>
          </cell>
          <cell r="M936" t="str">
            <v>DATATEC 2o. Nivel</v>
          </cell>
          <cell r="N936">
            <v>2003012</v>
          </cell>
        </row>
        <row r="937">
          <cell r="A937">
            <v>37974</v>
          </cell>
          <cell r="B937" t="str">
            <v>SOB</v>
          </cell>
          <cell r="C937">
            <v>39638</v>
          </cell>
          <cell r="D937">
            <v>1</v>
          </cell>
          <cell r="E937">
            <v>6.5500000000000003E-2</v>
          </cell>
          <cell r="F937" t="str">
            <v>DAT</v>
          </cell>
          <cell r="G937">
            <v>2</v>
          </cell>
          <cell r="H937">
            <v>1661</v>
          </cell>
          <cell r="I937">
            <v>2003</v>
          </cell>
          <cell r="J937">
            <v>12</v>
          </cell>
          <cell r="K937">
            <v>6.5500000000000003E-2</v>
          </cell>
          <cell r="L937" t="str">
            <v>NOM</v>
          </cell>
          <cell r="M937" t="str">
            <v>DATATEC 2o. Nivel</v>
          </cell>
          <cell r="N937">
            <v>2003012</v>
          </cell>
        </row>
        <row r="938">
          <cell r="A938">
            <v>37977</v>
          </cell>
          <cell r="B938" t="str">
            <v>SOB</v>
          </cell>
          <cell r="C938">
            <v>38941</v>
          </cell>
          <cell r="D938">
            <v>1</v>
          </cell>
          <cell r="E938">
            <v>4.6699999999999998E-2</v>
          </cell>
          <cell r="F938" t="str">
            <v>CIM</v>
          </cell>
          <cell r="G938">
            <v>2</v>
          </cell>
          <cell r="H938">
            <v>963</v>
          </cell>
          <cell r="I938">
            <v>2003</v>
          </cell>
          <cell r="J938">
            <v>12</v>
          </cell>
          <cell r="K938">
            <v>4.6699999999999998E-2</v>
          </cell>
          <cell r="L938" t="str">
            <v>NOM</v>
          </cell>
          <cell r="M938" t="str">
            <v>CIMD 2o. Nivel</v>
          </cell>
          <cell r="N938">
            <v>2003012</v>
          </cell>
        </row>
        <row r="939">
          <cell r="A939">
            <v>37977</v>
          </cell>
          <cell r="B939" t="str">
            <v>SOB</v>
          </cell>
          <cell r="C939">
            <v>38941</v>
          </cell>
          <cell r="D939">
            <v>2</v>
          </cell>
          <cell r="E939">
            <v>4.675E-2</v>
          </cell>
          <cell r="F939" t="str">
            <v>DAT</v>
          </cell>
          <cell r="G939">
            <v>2</v>
          </cell>
          <cell r="H939">
            <v>963</v>
          </cell>
          <cell r="I939">
            <v>2003</v>
          </cell>
          <cell r="J939">
            <v>12</v>
          </cell>
          <cell r="K939">
            <v>9.35E-2</v>
          </cell>
          <cell r="L939" t="str">
            <v>NOM</v>
          </cell>
          <cell r="M939" t="str">
            <v>DATATEC 2o. Nivel</v>
          </cell>
          <cell r="N939">
            <v>2003012</v>
          </cell>
        </row>
        <row r="940">
          <cell r="A940">
            <v>37979</v>
          </cell>
          <cell r="B940" t="str">
            <v>SOB</v>
          </cell>
          <cell r="C940">
            <v>38370</v>
          </cell>
          <cell r="D940">
            <v>3</v>
          </cell>
          <cell r="E940">
            <v>3.2500000000000001E-2</v>
          </cell>
          <cell r="F940" t="str">
            <v>DAT</v>
          </cell>
          <cell r="G940">
            <v>2</v>
          </cell>
          <cell r="H940">
            <v>390</v>
          </cell>
          <cell r="I940">
            <v>2003</v>
          </cell>
          <cell r="J940">
            <v>12</v>
          </cell>
          <cell r="K940">
            <v>9.7500000000000003E-2</v>
          </cell>
          <cell r="L940" t="str">
            <v>NOM</v>
          </cell>
          <cell r="M940" t="str">
            <v>DATATEC 2o. Nivel</v>
          </cell>
          <cell r="N940">
            <v>2003012</v>
          </cell>
        </row>
        <row r="941">
          <cell r="A941">
            <v>37981</v>
          </cell>
          <cell r="B941" t="str">
            <v>SOB</v>
          </cell>
          <cell r="C941">
            <v>38370</v>
          </cell>
          <cell r="D941">
            <v>1</v>
          </cell>
          <cell r="E941">
            <v>4.6699999999999998E-2</v>
          </cell>
          <cell r="F941" t="str">
            <v>DAT</v>
          </cell>
          <cell r="G941">
            <v>2</v>
          </cell>
          <cell r="H941">
            <v>386</v>
          </cell>
          <cell r="I941">
            <v>2003</v>
          </cell>
          <cell r="J941">
            <v>12</v>
          </cell>
          <cell r="K941">
            <v>4.6699999999999998E-2</v>
          </cell>
          <cell r="L941" t="str">
            <v>NOM</v>
          </cell>
          <cell r="M941" t="str">
            <v>DATATEC 2o. Nivel</v>
          </cell>
          <cell r="N941">
            <v>2003012</v>
          </cell>
        </row>
        <row r="942">
          <cell r="A942">
            <v>37981</v>
          </cell>
          <cell r="B942" t="str">
            <v>SOB</v>
          </cell>
          <cell r="C942">
            <v>38941</v>
          </cell>
          <cell r="D942">
            <v>3</v>
          </cell>
          <cell r="E942">
            <v>4.675E-2</v>
          </cell>
          <cell r="F942" t="str">
            <v>DAT</v>
          </cell>
          <cell r="G942">
            <v>2</v>
          </cell>
          <cell r="H942">
            <v>957</v>
          </cell>
          <cell r="I942">
            <v>2003</v>
          </cell>
          <cell r="J942">
            <v>12</v>
          </cell>
          <cell r="K942">
            <v>0.14024999999999999</v>
          </cell>
          <cell r="L942" t="str">
            <v>NOM</v>
          </cell>
          <cell r="M942" t="str">
            <v>DATATEC 2o. Nivel</v>
          </cell>
          <cell r="N942">
            <v>2003012</v>
          </cell>
        </row>
        <row r="943">
          <cell r="A943">
            <v>37984</v>
          </cell>
          <cell r="B943" t="str">
            <v>SOB</v>
          </cell>
          <cell r="C943">
            <v>38370</v>
          </cell>
          <cell r="D943">
            <v>7</v>
          </cell>
          <cell r="E943">
            <v>3.27E-2</v>
          </cell>
          <cell r="F943" t="str">
            <v>DAT</v>
          </cell>
          <cell r="G943">
            <v>2</v>
          </cell>
          <cell r="H943">
            <v>385</v>
          </cell>
          <cell r="I943">
            <v>2003</v>
          </cell>
          <cell r="J943">
            <v>12</v>
          </cell>
          <cell r="K943">
            <v>0.22889999999999999</v>
          </cell>
          <cell r="L943" t="str">
            <v>NOM</v>
          </cell>
          <cell r="M943" t="str">
            <v>DATATEC 2o. Nivel</v>
          </cell>
          <cell r="N943">
            <v>2003012</v>
          </cell>
        </row>
        <row r="944">
          <cell r="A944">
            <v>37984</v>
          </cell>
          <cell r="B944" t="str">
            <v>SOB</v>
          </cell>
          <cell r="C944">
            <v>38514</v>
          </cell>
          <cell r="D944">
            <v>6</v>
          </cell>
          <cell r="E944">
            <v>3.6600000000000001E-2</v>
          </cell>
          <cell r="F944" t="str">
            <v>DAT</v>
          </cell>
          <cell r="G944">
            <v>2</v>
          </cell>
          <cell r="H944">
            <v>529</v>
          </cell>
          <cell r="I944">
            <v>2003</v>
          </cell>
          <cell r="J944">
            <v>12</v>
          </cell>
          <cell r="K944">
            <v>0.21960000000000002</v>
          </cell>
          <cell r="L944" t="str">
            <v>NOM</v>
          </cell>
          <cell r="M944" t="str">
            <v>DATATEC 2o. Nivel</v>
          </cell>
          <cell r="N944">
            <v>2003012</v>
          </cell>
        </row>
        <row r="945">
          <cell r="A945">
            <v>37984</v>
          </cell>
          <cell r="B945" t="str">
            <v>SOB</v>
          </cell>
          <cell r="C945">
            <v>38941</v>
          </cell>
          <cell r="D945">
            <v>1</v>
          </cell>
          <cell r="E945">
            <v>4.6699999999999998E-2</v>
          </cell>
          <cell r="F945" t="str">
            <v>DAT</v>
          </cell>
          <cell r="G945">
            <v>2</v>
          </cell>
          <cell r="H945">
            <v>956</v>
          </cell>
          <cell r="I945">
            <v>2003</v>
          </cell>
          <cell r="J945">
            <v>12</v>
          </cell>
          <cell r="K945">
            <v>4.6699999999999998E-2</v>
          </cell>
          <cell r="L945" t="str">
            <v>NOM</v>
          </cell>
          <cell r="M945" t="str">
            <v>DATATEC 2o. Nivel</v>
          </cell>
          <cell r="N945">
            <v>2003012</v>
          </cell>
        </row>
        <row r="946">
          <cell r="A946">
            <v>37985</v>
          </cell>
          <cell r="B946" t="str">
            <v>SOB</v>
          </cell>
          <cell r="C946">
            <v>38514</v>
          </cell>
          <cell r="D946">
            <v>1</v>
          </cell>
          <cell r="E946">
            <v>3.6600000000000001E-2</v>
          </cell>
          <cell r="F946" t="str">
            <v>DAT</v>
          </cell>
          <cell r="G946">
            <v>2</v>
          </cell>
          <cell r="H946">
            <v>528</v>
          </cell>
          <cell r="I946">
            <v>2003</v>
          </cell>
          <cell r="J946">
            <v>12</v>
          </cell>
          <cell r="K946">
            <v>3.6600000000000001E-2</v>
          </cell>
          <cell r="L946" t="str">
            <v>NOM</v>
          </cell>
          <cell r="M946" t="str">
            <v>DATATEC 2o. Nivel</v>
          </cell>
          <cell r="N946">
            <v>2003012</v>
          </cell>
        </row>
        <row r="947">
          <cell r="A947">
            <v>37985</v>
          </cell>
          <cell r="B947" t="str">
            <v>SOB</v>
          </cell>
          <cell r="C947">
            <v>38268</v>
          </cell>
          <cell r="D947">
            <v>1</v>
          </cell>
          <cell r="E947">
            <v>3.0099999999999998E-2</v>
          </cell>
          <cell r="F947" t="str">
            <v>DAT</v>
          </cell>
          <cell r="G947">
            <v>2</v>
          </cell>
          <cell r="H947">
            <v>282</v>
          </cell>
          <cell r="I947">
            <v>2003</v>
          </cell>
          <cell r="J947">
            <v>12</v>
          </cell>
          <cell r="K947">
            <v>3.0099999999999998E-2</v>
          </cell>
          <cell r="L947" t="str">
            <v>NOM</v>
          </cell>
          <cell r="M947" t="str">
            <v>DATATEC 2o. Nivel</v>
          </cell>
          <cell r="N947">
            <v>2003012</v>
          </cell>
        </row>
        <row r="948">
          <cell r="A948">
            <v>37985</v>
          </cell>
          <cell r="B948" t="str">
            <v>SOB</v>
          </cell>
          <cell r="C948">
            <v>38362</v>
          </cell>
          <cell r="D948">
            <v>0.55000000000000004</v>
          </cell>
          <cell r="E948">
            <v>3.2099999999999997E-2</v>
          </cell>
          <cell r="F948" t="str">
            <v>DAT</v>
          </cell>
          <cell r="G948">
            <v>2</v>
          </cell>
          <cell r="H948">
            <v>376</v>
          </cell>
          <cell r="I948">
            <v>2003</v>
          </cell>
          <cell r="J948">
            <v>12</v>
          </cell>
          <cell r="K948">
            <v>1.7655000000000001E-2</v>
          </cell>
          <cell r="L948" t="e">
            <v>#N/A</v>
          </cell>
          <cell r="M948" t="str">
            <v>DATATEC 2o. Nivel</v>
          </cell>
          <cell r="N948">
            <v>2003012</v>
          </cell>
        </row>
        <row r="949">
          <cell r="A949">
            <v>37986</v>
          </cell>
          <cell r="B949" t="str">
            <v>SOB</v>
          </cell>
          <cell r="C949">
            <v>41619</v>
          </cell>
          <cell r="D949">
            <v>1</v>
          </cell>
          <cell r="E949">
            <v>5.7799999999999997E-2</v>
          </cell>
          <cell r="F949" t="str">
            <v>DAT</v>
          </cell>
          <cell r="G949">
            <v>2</v>
          </cell>
          <cell r="H949">
            <v>3632</v>
          </cell>
          <cell r="I949">
            <v>2003</v>
          </cell>
          <cell r="J949">
            <v>12</v>
          </cell>
          <cell r="K949">
            <v>5.7799999999999997E-2</v>
          </cell>
          <cell r="L949" t="str">
            <v>VAC</v>
          </cell>
          <cell r="M949" t="str">
            <v>DATATEC 2o. Nivel</v>
          </cell>
          <cell r="N949">
            <v>2003012</v>
          </cell>
        </row>
        <row r="950">
          <cell r="A950">
            <v>37991</v>
          </cell>
          <cell r="B950" t="str">
            <v>SOB</v>
          </cell>
          <cell r="C950">
            <v>38370</v>
          </cell>
          <cell r="D950">
            <v>1</v>
          </cell>
          <cell r="E950">
            <v>3.1600000000000003E-2</v>
          </cell>
          <cell r="F950" t="str">
            <v>DAT</v>
          </cell>
          <cell r="G950">
            <v>1</v>
          </cell>
          <cell r="H950">
            <v>378</v>
          </cell>
          <cell r="I950">
            <v>2004</v>
          </cell>
          <cell r="J950">
            <v>1</v>
          </cell>
          <cell r="K950">
            <v>3.1600000000000003E-2</v>
          </cell>
          <cell r="L950" t="str">
            <v>NOM</v>
          </cell>
          <cell r="M950" t="str">
            <v>DATATEC 1er. Nivel</v>
          </cell>
          <cell r="N950">
            <v>2004001</v>
          </cell>
        </row>
        <row r="951">
          <cell r="A951">
            <v>37991</v>
          </cell>
          <cell r="B951" t="str">
            <v>SOB</v>
          </cell>
          <cell r="C951">
            <v>38514</v>
          </cell>
          <cell r="D951">
            <v>2</v>
          </cell>
          <cell r="E951">
            <v>3.5617500000000003E-2</v>
          </cell>
          <cell r="F951" t="str">
            <v>DAT</v>
          </cell>
          <cell r="G951">
            <v>1</v>
          </cell>
          <cell r="H951">
            <v>522</v>
          </cell>
          <cell r="I951">
            <v>2004</v>
          </cell>
          <cell r="J951">
            <v>1</v>
          </cell>
          <cell r="K951">
            <v>7.1235000000000007E-2</v>
          </cell>
          <cell r="L951" t="str">
            <v>NOM</v>
          </cell>
          <cell r="M951" t="str">
            <v>DATATEC 1er. Nivel</v>
          </cell>
          <cell r="N951">
            <v>2004001</v>
          </cell>
        </row>
        <row r="952">
          <cell r="A952">
            <v>37991</v>
          </cell>
          <cell r="B952" t="str">
            <v>SOB</v>
          </cell>
          <cell r="C952">
            <v>38941</v>
          </cell>
          <cell r="D952">
            <v>2</v>
          </cell>
          <cell r="E952">
            <v>4.5768000000000003E-2</v>
          </cell>
          <cell r="F952" t="str">
            <v>DAT</v>
          </cell>
          <cell r="G952">
            <v>1</v>
          </cell>
          <cell r="H952">
            <v>949</v>
          </cell>
          <cell r="I952">
            <v>2004</v>
          </cell>
          <cell r="J952">
            <v>1</v>
          </cell>
          <cell r="K952">
            <v>9.1536000000000006E-2</v>
          </cell>
          <cell r="L952" t="str">
            <v>NOM</v>
          </cell>
          <cell r="M952" t="str">
            <v>DATATEC 1er. Nivel</v>
          </cell>
          <cell r="N952">
            <v>2004001</v>
          </cell>
        </row>
        <row r="953">
          <cell r="A953">
            <v>37991</v>
          </cell>
          <cell r="B953" t="str">
            <v>SOB</v>
          </cell>
          <cell r="C953">
            <v>39364</v>
          </cell>
          <cell r="D953">
            <v>1</v>
          </cell>
          <cell r="E953">
            <v>5.8500000000000003E-2</v>
          </cell>
          <cell r="F953" t="str">
            <v>DAT</v>
          </cell>
          <cell r="G953">
            <v>1</v>
          </cell>
          <cell r="H953">
            <v>1372</v>
          </cell>
          <cell r="I953">
            <v>2004</v>
          </cell>
          <cell r="J953">
            <v>1</v>
          </cell>
          <cell r="K953">
            <v>5.8500000000000003E-2</v>
          </cell>
          <cell r="L953" t="str">
            <v>NOM</v>
          </cell>
          <cell r="M953" t="str">
            <v>DATATEC 1er. Nivel</v>
          </cell>
          <cell r="N953">
            <v>2004001</v>
          </cell>
        </row>
        <row r="954">
          <cell r="A954">
            <v>37991</v>
          </cell>
          <cell r="B954" t="str">
            <v>SOB</v>
          </cell>
          <cell r="C954">
            <v>38159</v>
          </cell>
          <cell r="D954">
            <v>1</v>
          </cell>
          <cell r="E954">
            <v>2.8392000000000001E-2</v>
          </cell>
          <cell r="F954" t="str">
            <v>DAT</v>
          </cell>
          <cell r="G954">
            <v>2</v>
          </cell>
          <cell r="H954">
            <v>167</v>
          </cell>
          <cell r="I954">
            <v>2004</v>
          </cell>
          <cell r="J954">
            <v>1</v>
          </cell>
          <cell r="K954">
            <v>2.8392000000000001E-2</v>
          </cell>
          <cell r="L954" t="str">
            <v>NOM</v>
          </cell>
          <cell r="M954" t="str">
            <v>DATATEC 2o. Nivel</v>
          </cell>
          <cell r="N954">
            <v>2004001</v>
          </cell>
        </row>
        <row r="955">
          <cell r="A955">
            <v>37991</v>
          </cell>
          <cell r="B955" t="str">
            <v>SOB</v>
          </cell>
          <cell r="C955">
            <v>38268</v>
          </cell>
          <cell r="D955">
            <v>1</v>
          </cell>
          <cell r="E955">
            <v>3.0300000000000001E-2</v>
          </cell>
          <cell r="F955" t="str">
            <v>DAT</v>
          </cell>
          <cell r="G955">
            <v>2</v>
          </cell>
          <cell r="H955">
            <v>276</v>
          </cell>
          <cell r="I955">
            <v>2004</v>
          </cell>
          <cell r="J955">
            <v>1</v>
          </cell>
          <cell r="K955">
            <v>3.0300000000000001E-2</v>
          </cell>
          <cell r="L955" t="str">
            <v>NOM</v>
          </cell>
          <cell r="M955" t="str">
            <v>DATATEC 2o. Nivel</v>
          </cell>
          <cell r="N955">
            <v>2004001</v>
          </cell>
        </row>
        <row r="956">
          <cell r="A956">
            <v>37991</v>
          </cell>
          <cell r="B956" t="str">
            <v>SOB</v>
          </cell>
          <cell r="C956">
            <v>38370</v>
          </cell>
          <cell r="D956">
            <v>4</v>
          </cell>
          <cell r="E956">
            <v>3.1628000000000003E-2</v>
          </cell>
          <cell r="F956" t="str">
            <v>DAT</v>
          </cell>
          <cell r="G956">
            <v>2</v>
          </cell>
          <cell r="H956">
            <v>378</v>
          </cell>
          <cell r="I956">
            <v>2004</v>
          </cell>
          <cell r="J956">
            <v>1</v>
          </cell>
          <cell r="K956">
            <v>0.12651200000000001</v>
          </cell>
          <cell r="L956" t="str">
            <v>NOM</v>
          </cell>
          <cell r="M956" t="str">
            <v>DATATEC 2o. Nivel</v>
          </cell>
          <cell r="N956">
            <v>2004001</v>
          </cell>
        </row>
        <row r="957">
          <cell r="A957">
            <v>37991</v>
          </cell>
          <cell r="B957" t="str">
            <v>SOB</v>
          </cell>
          <cell r="C957">
            <v>38514</v>
          </cell>
          <cell r="D957">
            <v>2</v>
          </cell>
          <cell r="E957">
            <v>3.5900000000000001E-2</v>
          </cell>
          <cell r="F957" t="str">
            <v>DAT</v>
          </cell>
          <cell r="G957">
            <v>2</v>
          </cell>
          <cell r="H957">
            <v>522</v>
          </cell>
          <cell r="I957">
            <v>2004</v>
          </cell>
          <cell r="J957">
            <v>1</v>
          </cell>
          <cell r="K957">
            <v>7.1800000000000003E-2</v>
          </cell>
          <cell r="L957" t="str">
            <v>NOM</v>
          </cell>
          <cell r="M957" t="str">
            <v>DATATEC 2o. Nivel</v>
          </cell>
          <cell r="N957">
            <v>2004001</v>
          </cell>
        </row>
        <row r="958">
          <cell r="A958">
            <v>37991</v>
          </cell>
          <cell r="B958" t="str">
            <v>SOB</v>
          </cell>
          <cell r="C958">
            <v>38941</v>
          </cell>
          <cell r="D958">
            <v>3</v>
          </cell>
          <cell r="E958">
            <v>4.5850000000000002E-2</v>
          </cell>
          <cell r="F958" t="str">
            <v>DAT</v>
          </cell>
          <cell r="G958">
            <v>2</v>
          </cell>
          <cell r="H958">
            <v>949</v>
          </cell>
          <cell r="I958">
            <v>2004</v>
          </cell>
          <cell r="J958">
            <v>1</v>
          </cell>
          <cell r="K958">
            <v>0.13755000000000001</v>
          </cell>
          <cell r="L958" t="str">
            <v>NOM</v>
          </cell>
          <cell r="M958" t="str">
            <v>DATATEC 2o. Nivel</v>
          </cell>
          <cell r="N958">
            <v>2004001</v>
          </cell>
        </row>
        <row r="959">
          <cell r="A959">
            <v>37992</v>
          </cell>
          <cell r="B959" t="str">
            <v>SOB</v>
          </cell>
          <cell r="C959">
            <v>38004</v>
          </cell>
          <cell r="D959">
            <v>5</v>
          </cell>
          <cell r="E959">
            <v>2.5899999999999999E-2</v>
          </cell>
          <cell r="F959" t="str">
            <v>DAT</v>
          </cell>
          <cell r="G959">
            <v>1</v>
          </cell>
          <cell r="H959">
            <v>11</v>
          </cell>
          <cell r="I959">
            <v>2004</v>
          </cell>
          <cell r="J959">
            <v>1</v>
          </cell>
          <cell r="K959">
            <v>0.1295</v>
          </cell>
          <cell r="L959" t="str">
            <v>NOM</v>
          </cell>
          <cell r="M959" t="str">
            <v>DATATEC 1er. Nivel</v>
          </cell>
          <cell r="N959">
            <v>2004001</v>
          </cell>
        </row>
        <row r="960">
          <cell r="A960">
            <v>37992</v>
          </cell>
          <cell r="B960" t="str">
            <v>SOB</v>
          </cell>
          <cell r="C960">
            <v>38159</v>
          </cell>
          <cell r="D960">
            <v>1</v>
          </cell>
          <cell r="E960">
            <v>2.6973E-2</v>
          </cell>
          <cell r="F960" t="str">
            <v>DAT</v>
          </cell>
          <cell r="G960">
            <v>1</v>
          </cell>
          <cell r="H960">
            <v>166</v>
          </cell>
          <cell r="I960">
            <v>2004</v>
          </cell>
          <cell r="J960">
            <v>1</v>
          </cell>
          <cell r="K960">
            <v>2.6973E-2</v>
          </cell>
          <cell r="L960" t="str">
            <v>NOM</v>
          </cell>
          <cell r="M960" t="str">
            <v>DATATEC 1er. Nivel</v>
          </cell>
          <cell r="N960">
            <v>2004001</v>
          </cell>
        </row>
        <row r="961">
          <cell r="A961">
            <v>37992</v>
          </cell>
          <cell r="B961" t="str">
            <v>SOB</v>
          </cell>
          <cell r="C961">
            <v>38514</v>
          </cell>
          <cell r="D961">
            <v>4</v>
          </cell>
          <cell r="E961">
            <v>3.1397000000000001E-2</v>
          </cell>
          <cell r="F961" t="str">
            <v>DAT</v>
          </cell>
          <cell r="G961">
            <v>2</v>
          </cell>
          <cell r="H961">
            <v>521</v>
          </cell>
          <cell r="I961">
            <v>2004</v>
          </cell>
          <cell r="J961">
            <v>1</v>
          </cell>
          <cell r="K961">
            <v>0.12558800000000001</v>
          </cell>
          <cell r="L961" t="str">
            <v>NOM</v>
          </cell>
          <cell r="M961" t="str">
            <v>DATATEC 2o. Nivel</v>
          </cell>
          <cell r="N961">
            <v>2004001</v>
          </cell>
        </row>
        <row r="962">
          <cell r="A962">
            <v>37992</v>
          </cell>
          <cell r="B962" t="str">
            <v>SOB</v>
          </cell>
          <cell r="C962">
            <v>38941</v>
          </cell>
          <cell r="D962">
            <v>2</v>
          </cell>
          <cell r="E962">
            <v>4.5249999999999999E-2</v>
          </cell>
          <cell r="F962" t="str">
            <v>DAT</v>
          </cell>
          <cell r="G962">
            <v>2</v>
          </cell>
          <cell r="H962">
            <v>948</v>
          </cell>
          <cell r="I962">
            <v>2004</v>
          </cell>
          <cell r="J962">
            <v>1</v>
          </cell>
          <cell r="K962">
            <v>9.0499999999999997E-2</v>
          </cell>
          <cell r="L962" t="str">
            <v>NOM</v>
          </cell>
          <cell r="M962" t="str">
            <v>DATATEC 2o. Nivel</v>
          </cell>
          <cell r="N962">
            <v>2004001</v>
          </cell>
        </row>
        <row r="963">
          <cell r="A963">
            <v>37993</v>
          </cell>
          <cell r="B963" t="str">
            <v>SOB</v>
          </cell>
          <cell r="C963">
            <v>38941</v>
          </cell>
          <cell r="D963">
            <v>2</v>
          </cell>
          <cell r="E963">
            <v>4.4499999999999998E-2</v>
          </cell>
          <cell r="F963" t="str">
            <v>DAT</v>
          </cell>
          <cell r="G963">
            <v>1</v>
          </cell>
          <cell r="H963">
            <v>947</v>
          </cell>
          <cell r="I963">
            <v>2004</v>
          </cell>
          <cell r="J963">
            <v>1</v>
          </cell>
          <cell r="K963">
            <v>8.8999999999999996E-2</v>
          </cell>
          <cell r="L963" t="str">
            <v>NOM</v>
          </cell>
          <cell r="M963" t="str">
            <v>DATATEC 1er. Nivel</v>
          </cell>
          <cell r="N963">
            <v>2004001</v>
          </cell>
        </row>
        <row r="964">
          <cell r="A964">
            <v>37993</v>
          </cell>
          <cell r="B964" t="str">
            <v>SOB</v>
          </cell>
          <cell r="C964">
            <v>38514</v>
          </cell>
          <cell r="D964">
            <v>1</v>
          </cell>
          <cell r="E964">
            <v>3.4837E-2</v>
          </cell>
          <cell r="F964" t="str">
            <v>DAT</v>
          </cell>
          <cell r="G964">
            <v>1</v>
          </cell>
          <cell r="H964">
            <v>520</v>
          </cell>
          <cell r="I964">
            <v>2004</v>
          </cell>
          <cell r="J964">
            <v>1</v>
          </cell>
          <cell r="K964">
            <v>3.4837E-2</v>
          </cell>
          <cell r="L964" t="str">
            <v>NOM</v>
          </cell>
          <cell r="M964" t="str">
            <v>DATATEC 1er. Nivel</v>
          </cell>
          <cell r="N964">
            <v>2004001</v>
          </cell>
        </row>
        <row r="965">
          <cell r="A965">
            <v>37993</v>
          </cell>
          <cell r="B965" t="str">
            <v>SOB</v>
          </cell>
          <cell r="C965">
            <v>38370</v>
          </cell>
          <cell r="D965">
            <v>10</v>
          </cell>
          <cell r="E965">
            <v>3.09187E-2</v>
          </cell>
          <cell r="F965" t="str">
            <v>DAT</v>
          </cell>
          <cell r="G965">
            <v>2</v>
          </cell>
          <cell r="H965">
            <v>376</v>
          </cell>
          <cell r="I965">
            <v>2004</v>
          </cell>
          <cell r="J965">
            <v>1</v>
          </cell>
          <cell r="K965">
            <v>0.30918699999999999</v>
          </cell>
          <cell r="L965" t="str">
            <v>NOM</v>
          </cell>
          <cell r="M965" t="str">
            <v>DATATEC 2o. Nivel</v>
          </cell>
          <cell r="N965">
            <v>2004001</v>
          </cell>
        </row>
        <row r="966">
          <cell r="A966">
            <v>37993</v>
          </cell>
          <cell r="B966" t="str">
            <v>SOB</v>
          </cell>
          <cell r="C966">
            <v>38514</v>
          </cell>
          <cell r="D966">
            <v>3</v>
          </cell>
          <cell r="E966">
            <v>3.4545600000000003E-2</v>
          </cell>
          <cell r="F966" t="str">
            <v>DAT</v>
          </cell>
          <cell r="G966">
            <v>2</v>
          </cell>
          <cell r="H966">
            <v>520</v>
          </cell>
          <cell r="I966">
            <v>2004</v>
          </cell>
          <cell r="J966">
            <v>1</v>
          </cell>
          <cell r="K966">
            <v>0.1036368</v>
          </cell>
          <cell r="L966" t="str">
            <v>NOM</v>
          </cell>
          <cell r="M966" t="str">
            <v>DATATEC 2o. Nivel</v>
          </cell>
          <cell r="N966">
            <v>2004001</v>
          </cell>
        </row>
        <row r="967">
          <cell r="A967">
            <v>37993</v>
          </cell>
          <cell r="B967" t="str">
            <v>SOB</v>
          </cell>
          <cell r="C967">
            <v>38941</v>
          </cell>
          <cell r="D967">
            <v>5</v>
          </cell>
          <cell r="E967">
            <v>4.4640199999999998E-2</v>
          </cell>
          <cell r="F967" t="str">
            <v>DAT</v>
          </cell>
          <cell r="G967">
            <v>2</v>
          </cell>
          <cell r="H967">
            <v>947</v>
          </cell>
          <cell r="I967">
            <v>2004</v>
          </cell>
          <cell r="J967">
            <v>1</v>
          </cell>
          <cell r="K967">
            <v>0.22320099999999998</v>
          </cell>
          <cell r="L967" t="str">
            <v>NOM</v>
          </cell>
          <cell r="M967" t="str">
            <v>DATATEC 2o. Nivel</v>
          </cell>
          <cell r="N967">
            <v>2004001</v>
          </cell>
        </row>
        <row r="968">
          <cell r="A968">
            <v>37993</v>
          </cell>
          <cell r="B968" t="str">
            <v>SOB</v>
          </cell>
          <cell r="C968">
            <v>39364</v>
          </cell>
          <cell r="D968">
            <v>1</v>
          </cell>
          <cell r="E968">
            <v>5.7500000000000002E-2</v>
          </cell>
          <cell r="F968" t="str">
            <v>DAT</v>
          </cell>
          <cell r="G968">
            <v>2</v>
          </cell>
          <cell r="H968">
            <v>1370</v>
          </cell>
          <cell r="I968">
            <v>2004</v>
          </cell>
          <cell r="J968">
            <v>1</v>
          </cell>
          <cell r="K968">
            <v>5.7500000000000002E-2</v>
          </cell>
          <cell r="L968" t="str">
            <v>NOM</v>
          </cell>
          <cell r="M968" t="str">
            <v>DATATEC 2o. Nivel</v>
          </cell>
          <cell r="N968">
            <v>2004001</v>
          </cell>
        </row>
        <row r="969">
          <cell r="A969">
            <v>37994</v>
          </cell>
          <cell r="B969" t="str">
            <v>SOB</v>
          </cell>
          <cell r="C969">
            <v>38159</v>
          </cell>
          <cell r="D969">
            <v>1</v>
          </cell>
          <cell r="E969">
            <v>2.5999999999999999E-2</v>
          </cell>
          <cell r="F969" t="str">
            <v>DAT</v>
          </cell>
          <cell r="G969">
            <v>1</v>
          </cell>
          <cell r="H969">
            <v>164</v>
          </cell>
          <cell r="I969">
            <v>2004</v>
          </cell>
          <cell r="J969">
            <v>1</v>
          </cell>
          <cell r="K969">
            <v>2.5999999999999999E-2</v>
          </cell>
          <cell r="L969" t="str">
            <v>NOM</v>
          </cell>
          <cell r="M969" t="str">
            <v>DATATEC 1er. Nivel</v>
          </cell>
          <cell r="N969">
            <v>2004001</v>
          </cell>
        </row>
        <row r="970">
          <cell r="A970">
            <v>37994</v>
          </cell>
          <cell r="B970" t="str">
            <v>SOB</v>
          </cell>
          <cell r="C970">
            <v>38159</v>
          </cell>
          <cell r="D970">
            <v>1</v>
          </cell>
          <cell r="E970">
            <v>2.6443999999999999E-2</v>
          </cell>
          <cell r="F970" t="str">
            <v>DAT</v>
          </cell>
          <cell r="G970">
            <v>2</v>
          </cell>
          <cell r="H970">
            <v>164</v>
          </cell>
          <cell r="I970">
            <v>2004</v>
          </cell>
          <cell r="J970">
            <v>1</v>
          </cell>
          <cell r="K970">
            <v>2.6443999999999999E-2</v>
          </cell>
          <cell r="L970" t="str">
            <v>NOM</v>
          </cell>
          <cell r="M970" t="str">
            <v>DATATEC 2o. Nivel</v>
          </cell>
          <cell r="N970">
            <v>2004001</v>
          </cell>
        </row>
        <row r="971">
          <cell r="A971">
            <v>37994</v>
          </cell>
          <cell r="B971" t="str">
            <v>SOB</v>
          </cell>
          <cell r="C971">
            <v>38268</v>
          </cell>
          <cell r="D971">
            <v>7</v>
          </cell>
          <cell r="E971">
            <v>2.92714E-2</v>
          </cell>
          <cell r="F971" t="str">
            <v>DAT</v>
          </cell>
          <cell r="G971">
            <v>2</v>
          </cell>
          <cell r="H971">
            <v>273</v>
          </cell>
          <cell r="I971">
            <v>2004</v>
          </cell>
          <cell r="J971">
            <v>1</v>
          </cell>
          <cell r="K971">
            <v>0.20489979999999999</v>
          </cell>
          <cell r="L971" t="str">
            <v>NOM</v>
          </cell>
          <cell r="M971" t="str">
            <v>DATATEC 2o. Nivel</v>
          </cell>
          <cell r="N971">
            <v>2004001</v>
          </cell>
        </row>
        <row r="972">
          <cell r="A972">
            <v>37994</v>
          </cell>
          <cell r="B972" t="str">
            <v>SOB</v>
          </cell>
          <cell r="C972">
            <v>38370</v>
          </cell>
          <cell r="D972">
            <v>8</v>
          </cell>
          <cell r="E972">
            <v>3.0783499999999998E-2</v>
          </cell>
          <cell r="F972" t="str">
            <v>DAT</v>
          </cell>
          <cell r="G972">
            <v>2</v>
          </cell>
          <cell r="H972">
            <v>375</v>
          </cell>
          <cell r="I972">
            <v>2004</v>
          </cell>
          <cell r="J972">
            <v>1</v>
          </cell>
          <cell r="K972">
            <v>0.24626799999999999</v>
          </cell>
          <cell r="L972" t="str">
            <v>NOM</v>
          </cell>
          <cell r="M972" t="str">
            <v>DATATEC 2o. Nivel</v>
          </cell>
          <cell r="N972">
            <v>2004001</v>
          </cell>
        </row>
        <row r="973">
          <cell r="A973">
            <v>37994</v>
          </cell>
          <cell r="B973" t="str">
            <v>SOB</v>
          </cell>
          <cell r="C973">
            <v>38514</v>
          </cell>
          <cell r="D973">
            <v>1</v>
          </cell>
          <cell r="E973">
            <v>3.4200000000000001E-2</v>
          </cell>
          <cell r="F973" t="str">
            <v>DAT</v>
          </cell>
          <cell r="G973">
            <v>1</v>
          </cell>
          <cell r="H973">
            <v>519</v>
          </cell>
          <cell r="I973">
            <v>2004</v>
          </cell>
          <cell r="J973">
            <v>1</v>
          </cell>
          <cell r="K973">
            <v>3.4200000000000001E-2</v>
          </cell>
          <cell r="L973" t="str">
            <v>NOM</v>
          </cell>
          <cell r="M973" t="str">
            <v>DATATEC 1er. Nivel</v>
          </cell>
          <cell r="N973">
            <v>2004001</v>
          </cell>
        </row>
        <row r="974">
          <cell r="A974">
            <v>37994</v>
          </cell>
          <cell r="B974" t="str">
            <v>SOB</v>
          </cell>
          <cell r="C974">
            <v>38941</v>
          </cell>
          <cell r="D974">
            <v>1</v>
          </cell>
          <cell r="E974">
            <v>4.4200000000000003E-2</v>
          </cell>
          <cell r="F974" t="str">
            <v>DAT</v>
          </cell>
          <cell r="G974">
            <v>2</v>
          </cell>
          <cell r="H974">
            <v>946</v>
          </cell>
          <cell r="I974">
            <v>2004</v>
          </cell>
          <cell r="J974">
            <v>1</v>
          </cell>
          <cell r="K974">
            <v>4.4200000000000003E-2</v>
          </cell>
          <cell r="L974" t="str">
            <v>NOM</v>
          </cell>
          <cell r="M974" t="str">
            <v>DATATEC 2o. Nivel</v>
          </cell>
          <cell r="N974">
            <v>2004001</v>
          </cell>
        </row>
        <row r="975">
          <cell r="A975">
            <v>37994</v>
          </cell>
          <cell r="B975" t="str">
            <v>SOB</v>
          </cell>
          <cell r="C975">
            <v>39364</v>
          </cell>
          <cell r="D975">
            <v>1</v>
          </cell>
          <cell r="E975">
            <v>5.7000000000000002E-2</v>
          </cell>
          <cell r="F975" t="str">
            <v>DAT</v>
          </cell>
          <cell r="G975">
            <v>2</v>
          </cell>
          <cell r="H975">
            <v>1369</v>
          </cell>
          <cell r="I975">
            <v>2004</v>
          </cell>
          <cell r="J975">
            <v>1</v>
          </cell>
          <cell r="K975">
            <v>5.7000000000000002E-2</v>
          </cell>
          <cell r="L975" t="str">
            <v>NOM</v>
          </cell>
          <cell r="M975" t="str">
            <v>DATATEC 2o. Nivel</v>
          </cell>
          <cell r="N975">
            <v>2004001</v>
          </cell>
        </row>
        <row r="976">
          <cell r="A976">
            <v>37994</v>
          </cell>
          <cell r="B976" t="str">
            <v>SOB</v>
          </cell>
          <cell r="C976">
            <v>39364</v>
          </cell>
          <cell r="D976">
            <v>2</v>
          </cell>
          <cell r="E976">
            <v>5.7500000000000002E-2</v>
          </cell>
          <cell r="F976" t="str">
            <v>CIM</v>
          </cell>
          <cell r="G976">
            <v>2</v>
          </cell>
          <cell r="H976">
            <v>1369</v>
          </cell>
          <cell r="I976">
            <v>2004</v>
          </cell>
          <cell r="J976">
            <v>1</v>
          </cell>
          <cell r="K976">
            <v>0.115</v>
          </cell>
          <cell r="L976" t="str">
            <v>NOM</v>
          </cell>
          <cell r="M976" t="str">
            <v>CIMD 2o. Nivel</v>
          </cell>
          <cell r="N976">
            <v>2004001</v>
          </cell>
        </row>
        <row r="977">
          <cell r="A977">
            <v>37994</v>
          </cell>
          <cell r="B977" t="str">
            <v>SOB</v>
          </cell>
          <cell r="C977">
            <v>39364</v>
          </cell>
          <cell r="D977">
            <v>1</v>
          </cell>
          <cell r="E977">
            <v>5.74E-2</v>
          </cell>
          <cell r="F977" t="str">
            <v>CIM</v>
          </cell>
          <cell r="G977">
            <v>2</v>
          </cell>
          <cell r="H977">
            <v>1369</v>
          </cell>
          <cell r="I977">
            <v>2004</v>
          </cell>
          <cell r="J977">
            <v>1</v>
          </cell>
          <cell r="K977">
            <v>5.74E-2</v>
          </cell>
          <cell r="L977" t="str">
            <v>NOM</v>
          </cell>
          <cell r="M977" t="str">
            <v>CIMD 2o. Nivel</v>
          </cell>
          <cell r="N977">
            <v>2004001</v>
          </cell>
        </row>
        <row r="978">
          <cell r="A978">
            <v>37994</v>
          </cell>
          <cell r="B978" t="str">
            <v>SOB</v>
          </cell>
          <cell r="C978">
            <v>39638</v>
          </cell>
          <cell r="D978">
            <v>2</v>
          </cell>
          <cell r="E978">
            <v>6.3299999999999995E-2</v>
          </cell>
          <cell r="F978" t="str">
            <v>CIM</v>
          </cell>
          <cell r="G978">
            <v>2</v>
          </cell>
          <cell r="H978">
            <v>1643</v>
          </cell>
          <cell r="I978">
            <v>2004</v>
          </cell>
          <cell r="J978">
            <v>1</v>
          </cell>
          <cell r="K978">
            <v>0.12659999999999999</v>
          </cell>
          <cell r="L978" t="str">
            <v>NOM</v>
          </cell>
          <cell r="M978" t="str">
            <v>CIMD 2o. Nivel</v>
          </cell>
          <cell r="N978">
            <v>2004001</v>
          </cell>
        </row>
        <row r="979">
          <cell r="A979">
            <v>37995</v>
          </cell>
          <cell r="B979" t="str">
            <v>SOB</v>
          </cell>
          <cell r="C979">
            <v>38159</v>
          </cell>
          <cell r="D979">
            <v>3</v>
          </cell>
          <cell r="E979">
            <v>2.5999999999999999E-2</v>
          </cell>
          <cell r="F979" t="str">
            <v>DAT</v>
          </cell>
          <cell r="G979">
            <v>2</v>
          </cell>
          <cell r="H979">
            <v>161</v>
          </cell>
          <cell r="I979">
            <v>2004</v>
          </cell>
          <cell r="J979">
            <v>1</v>
          </cell>
          <cell r="K979">
            <v>7.8E-2</v>
          </cell>
          <cell r="L979" t="str">
            <v>NOM</v>
          </cell>
          <cell r="M979" t="str">
            <v>DATATEC 2o. Nivel</v>
          </cell>
          <cell r="N979">
            <v>2004001</v>
          </cell>
        </row>
        <row r="980">
          <cell r="A980">
            <v>37995</v>
          </cell>
          <cell r="B980" t="str">
            <v>SOB</v>
          </cell>
          <cell r="C980">
            <v>38514</v>
          </cell>
          <cell r="D980">
            <v>1</v>
          </cell>
          <cell r="E980">
            <v>3.4299999999999997E-2</v>
          </cell>
          <cell r="F980" t="str">
            <v>DAT</v>
          </cell>
          <cell r="G980">
            <v>2</v>
          </cell>
          <cell r="H980">
            <v>516</v>
          </cell>
          <cell r="I980">
            <v>2004</v>
          </cell>
          <cell r="J980">
            <v>1</v>
          </cell>
          <cell r="K980">
            <v>3.4299999999999997E-2</v>
          </cell>
          <cell r="L980" t="str">
            <v>NOM</v>
          </cell>
          <cell r="M980" t="str">
            <v>DATATEC 2o. Nivel</v>
          </cell>
          <cell r="N980">
            <v>2004001</v>
          </cell>
        </row>
        <row r="981">
          <cell r="A981">
            <v>37995</v>
          </cell>
          <cell r="B981" t="str">
            <v>SOB</v>
          </cell>
          <cell r="C981">
            <v>38941</v>
          </cell>
          <cell r="D981">
            <v>3</v>
          </cell>
          <cell r="E981">
            <v>4.4200000000000003E-2</v>
          </cell>
          <cell r="F981" t="str">
            <v>DAT</v>
          </cell>
          <cell r="G981">
            <v>2</v>
          </cell>
          <cell r="H981">
            <v>943</v>
          </cell>
          <cell r="I981">
            <v>2004</v>
          </cell>
          <cell r="J981">
            <v>1</v>
          </cell>
          <cell r="K981">
            <v>0.1326</v>
          </cell>
          <cell r="L981" t="str">
            <v>NOM</v>
          </cell>
          <cell r="M981" t="str">
            <v>DATATEC 2o. Nivel</v>
          </cell>
          <cell r="N981">
            <v>2004001</v>
          </cell>
        </row>
        <row r="982">
          <cell r="A982">
            <v>37998</v>
          </cell>
          <cell r="B982" t="str">
            <v>SOB</v>
          </cell>
          <cell r="C982">
            <v>38159</v>
          </cell>
          <cell r="D982">
            <v>1</v>
          </cell>
          <cell r="E982">
            <v>2.7E-2</v>
          </cell>
          <cell r="F982" t="str">
            <v>DAT</v>
          </cell>
          <cell r="G982">
            <v>1</v>
          </cell>
          <cell r="H982">
            <v>160</v>
          </cell>
          <cell r="I982">
            <v>2004</v>
          </cell>
          <cell r="J982">
            <v>1</v>
          </cell>
          <cell r="K982">
            <v>2.7E-2</v>
          </cell>
          <cell r="L982" t="str">
            <v>NOM</v>
          </cell>
          <cell r="M982" t="str">
            <v>DATATEC 1er. Nivel</v>
          </cell>
          <cell r="N982">
            <v>2004001</v>
          </cell>
        </row>
        <row r="983">
          <cell r="A983">
            <v>37998</v>
          </cell>
          <cell r="B983" t="str">
            <v>SOB</v>
          </cell>
          <cell r="C983">
            <v>38268</v>
          </cell>
          <cell r="D983">
            <v>2</v>
          </cell>
          <cell r="E983">
            <v>3.0249999999999999E-2</v>
          </cell>
          <cell r="F983" t="str">
            <v>DAT</v>
          </cell>
          <cell r="G983">
            <v>1</v>
          </cell>
          <cell r="H983">
            <v>269</v>
          </cell>
          <cell r="I983">
            <v>2004</v>
          </cell>
          <cell r="J983">
            <v>1</v>
          </cell>
          <cell r="K983">
            <v>6.0499999999999998E-2</v>
          </cell>
          <cell r="L983" t="str">
            <v>NOM</v>
          </cell>
          <cell r="M983" t="str">
            <v>DATATEC 1er. Nivel</v>
          </cell>
          <cell r="N983">
            <v>2004001</v>
          </cell>
        </row>
        <row r="984">
          <cell r="A984">
            <v>37998</v>
          </cell>
          <cell r="B984" t="str">
            <v>SOB</v>
          </cell>
          <cell r="C984">
            <v>38370</v>
          </cell>
          <cell r="D984">
            <v>4</v>
          </cell>
          <cell r="E984">
            <v>3.1600000000000003E-2</v>
          </cell>
          <cell r="F984" t="str">
            <v>DAT</v>
          </cell>
          <cell r="G984">
            <v>1</v>
          </cell>
          <cell r="H984">
            <v>371</v>
          </cell>
          <cell r="I984">
            <v>2004</v>
          </cell>
          <cell r="J984">
            <v>1</v>
          </cell>
          <cell r="K984">
            <v>0.12640000000000001</v>
          </cell>
          <cell r="L984" t="str">
            <v>NOM</v>
          </cell>
          <cell r="M984" t="str">
            <v>DATATEC 1er. Nivel</v>
          </cell>
          <cell r="N984">
            <v>2004001</v>
          </cell>
        </row>
        <row r="985">
          <cell r="A985">
            <v>37998</v>
          </cell>
          <cell r="B985" t="str">
            <v>SOB</v>
          </cell>
          <cell r="C985">
            <v>38514</v>
          </cell>
          <cell r="D985">
            <v>1</v>
          </cell>
          <cell r="E985">
            <v>3.4500000000000003E-2</v>
          </cell>
          <cell r="F985" t="str">
            <v>DAT</v>
          </cell>
          <cell r="G985">
            <v>1</v>
          </cell>
          <cell r="H985">
            <v>515</v>
          </cell>
          <cell r="I985">
            <v>2004</v>
          </cell>
          <cell r="J985">
            <v>1</v>
          </cell>
          <cell r="K985">
            <v>3.4500000000000003E-2</v>
          </cell>
          <cell r="L985" t="str">
            <v>NOM</v>
          </cell>
          <cell r="M985" t="str">
            <v>DATATEC 1er. Nivel</v>
          </cell>
          <cell r="N985">
            <v>2004001</v>
          </cell>
        </row>
        <row r="986">
          <cell r="A986">
            <v>37998</v>
          </cell>
          <cell r="B986" t="str">
            <v>SOB</v>
          </cell>
          <cell r="C986">
            <v>38370</v>
          </cell>
          <cell r="D986">
            <v>4</v>
          </cell>
          <cell r="E986">
            <v>3.1E-2</v>
          </cell>
          <cell r="F986" t="str">
            <v>DAT</v>
          </cell>
          <cell r="G986">
            <v>2</v>
          </cell>
          <cell r="H986">
            <v>371</v>
          </cell>
          <cell r="I986">
            <v>2004</v>
          </cell>
          <cell r="J986">
            <v>1</v>
          </cell>
          <cell r="K986">
            <v>0.124</v>
          </cell>
          <cell r="L986" t="str">
            <v>NOM</v>
          </cell>
          <cell r="M986" t="str">
            <v>DATATEC 2o. Nivel</v>
          </cell>
          <cell r="N986">
            <v>2004001</v>
          </cell>
        </row>
        <row r="987">
          <cell r="A987">
            <v>37998</v>
          </cell>
          <cell r="B987" t="str">
            <v>SOB</v>
          </cell>
          <cell r="C987">
            <v>38514</v>
          </cell>
          <cell r="D987">
            <v>4</v>
          </cell>
          <cell r="E987">
            <v>3.4500000000000003E-2</v>
          </cell>
          <cell r="F987" t="str">
            <v>DAT</v>
          </cell>
          <cell r="G987">
            <v>2</v>
          </cell>
          <cell r="H987">
            <v>515</v>
          </cell>
          <cell r="I987">
            <v>2004</v>
          </cell>
          <cell r="J987">
            <v>1</v>
          </cell>
          <cell r="K987">
            <v>0.13800000000000001</v>
          </cell>
          <cell r="L987" t="str">
            <v>NOM</v>
          </cell>
          <cell r="M987" t="str">
            <v>DATATEC 2o. Nivel</v>
          </cell>
          <cell r="N987">
            <v>2004001</v>
          </cell>
        </row>
        <row r="988">
          <cell r="A988">
            <v>37998</v>
          </cell>
          <cell r="B988" t="str">
            <v>SOB</v>
          </cell>
          <cell r="C988">
            <v>38941</v>
          </cell>
          <cell r="D988">
            <v>1</v>
          </cell>
          <cell r="E988">
            <v>4.4499999999999998E-2</v>
          </cell>
          <cell r="F988" t="str">
            <v>DAT</v>
          </cell>
          <cell r="G988">
            <v>2</v>
          </cell>
          <cell r="H988">
            <v>942</v>
          </cell>
          <cell r="I988">
            <v>2004</v>
          </cell>
          <cell r="J988">
            <v>1</v>
          </cell>
          <cell r="K988">
            <v>4.4499999999999998E-2</v>
          </cell>
          <cell r="L988" t="str">
            <v>NOM</v>
          </cell>
          <cell r="M988" t="str">
            <v>DATATEC 2o. Nivel</v>
          </cell>
          <cell r="N988">
            <v>2004001</v>
          </cell>
        </row>
        <row r="989">
          <cell r="A989">
            <v>37999</v>
          </cell>
          <cell r="B989" t="str">
            <v>SOB</v>
          </cell>
          <cell r="C989">
            <v>38268</v>
          </cell>
          <cell r="D989">
            <v>3</v>
          </cell>
          <cell r="E989">
            <v>3.0499999999999999E-2</v>
          </cell>
          <cell r="F989" t="str">
            <v>DAT</v>
          </cell>
          <cell r="G989">
            <v>1</v>
          </cell>
          <cell r="H989">
            <v>268</v>
          </cell>
          <cell r="I989">
            <v>2004</v>
          </cell>
          <cell r="J989">
            <v>1</v>
          </cell>
          <cell r="K989">
            <v>9.1499999999999998E-2</v>
          </cell>
          <cell r="L989" t="str">
            <v>NOM</v>
          </cell>
          <cell r="M989" t="str">
            <v>DATATEC 1er. Nivel</v>
          </cell>
          <cell r="N989">
            <v>2004001</v>
          </cell>
        </row>
        <row r="990">
          <cell r="A990">
            <v>37999</v>
          </cell>
          <cell r="B990" t="str">
            <v>SOB</v>
          </cell>
          <cell r="C990">
            <v>38268</v>
          </cell>
          <cell r="D990">
            <v>3</v>
          </cell>
          <cell r="E990">
            <v>3.0499999999999999E-2</v>
          </cell>
          <cell r="F990" t="str">
            <v>DAT</v>
          </cell>
          <cell r="G990">
            <v>2</v>
          </cell>
          <cell r="H990">
            <v>268</v>
          </cell>
          <cell r="I990">
            <v>2004</v>
          </cell>
          <cell r="J990">
            <v>1</v>
          </cell>
          <cell r="K990">
            <v>9.1499999999999998E-2</v>
          </cell>
          <cell r="L990" t="str">
            <v>NOM</v>
          </cell>
          <cell r="M990" t="str">
            <v>DATATEC 2o. Nivel</v>
          </cell>
          <cell r="N990">
            <v>2004001</v>
          </cell>
        </row>
        <row r="991">
          <cell r="A991">
            <v>37999</v>
          </cell>
          <cell r="B991" t="str">
            <v>SOB</v>
          </cell>
          <cell r="C991">
            <v>38370</v>
          </cell>
          <cell r="D991">
            <v>9.5</v>
          </cell>
          <cell r="E991">
            <v>3.10053E-2</v>
          </cell>
          <cell r="F991" t="str">
            <v>DAT</v>
          </cell>
          <cell r="G991">
            <v>2</v>
          </cell>
          <cell r="H991">
            <v>370</v>
          </cell>
          <cell r="I991">
            <v>2004</v>
          </cell>
          <cell r="J991">
            <v>1</v>
          </cell>
          <cell r="K991">
            <v>0.29455035000000002</v>
          </cell>
          <cell r="L991" t="str">
            <v>NOM</v>
          </cell>
          <cell r="M991" t="str">
            <v>DATATEC 2o. Nivel</v>
          </cell>
          <cell r="N991">
            <v>2004001</v>
          </cell>
        </row>
        <row r="992">
          <cell r="A992">
            <v>37999</v>
          </cell>
          <cell r="B992" t="str">
            <v>SOB</v>
          </cell>
          <cell r="C992">
            <v>38514</v>
          </cell>
          <cell r="D992">
            <v>3</v>
          </cell>
          <cell r="E992">
            <v>3.49333E-2</v>
          </cell>
          <cell r="F992" t="str">
            <v>DAT</v>
          </cell>
          <cell r="G992">
            <v>2</v>
          </cell>
          <cell r="H992">
            <v>514</v>
          </cell>
          <cell r="I992">
            <v>2004</v>
          </cell>
          <cell r="J992">
            <v>1</v>
          </cell>
          <cell r="K992">
            <v>0.1047999</v>
          </cell>
          <cell r="L992" t="str">
            <v>NOM</v>
          </cell>
          <cell r="M992" t="str">
            <v>DATATEC 2o. Nivel</v>
          </cell>
          <cell r="N992">
            <v>2004001</v>
          </cell>
        </row>
        <row r="993">
          <cell r="A993">
            <v>38000</v>
          </cell>
          <cell r="B993" t="str">
            <v>SOB</v>
          </cell>
          <cell r="C993">
            <v>38514</v>
          </cell>
          <cell r="D993">
            <v>1</v>
          </cell>
          <cell r="E993">
            <v>3.5000000000000003E-2</v>
          </cell>
          <cell r="F993" t="str">
            <v>DAT</v>
          </cell>
          <cell r="G993">
            <v>1</v>
          </cell>
          <cell r="H993">
            <v>513</v>
          </cell>
          <cell r="I993">
            <v>2004</v>
          </cell>
          <cell r="J993">
            <v>1</v>
          </cell>
          <cell r="K993">
            <v>3.5000000000000003E-2</v>
          </cell>
          <cell r="L993" t="str">
            <v>NOM</v>
          </cell>
          <cell r="M993" t="str">
            <v>DATATEC 1er. Nivel</v>
          </cell>
          <cell r="N993">
            <v>2004001</v>
          </cell>
        </row>
        <row r="994">
          <cell r="A994">
            <v>38000</v>
          </cell>
          <cell r="B994" t="str">
            <v>SOB</v>
          </cell>
          <cell r="C994">
            <v>38159</v>
          </cell>
          <cell r="D994">
            <v>10</v>
          </cell>
          <cell r="E994">
            <v>2.75E-2</v>
          </cell>
          <cell r="F994" t="str">
            <v>DAT</v>
          </cell>
          <cell r="G994">
            <v>2</v>
          </cell>
          <cell r="H994">
            <v>158</v>
          </cell>
          <cell r="I994">
            <v>2004</v>
          </cell>
          <cell r="J994">
            <v>1</v>
          </cell>
          <cell r="K994">
            <v>0.27500000000000002</v>
          </cell>
          <cell r="L994" t="str">
            <v>NOM</v>
          </cell>
          <cell r="M994" t="str">
            <v>DATATEC 2o. Nivel</v>
          </cell>
          <cell r="N994">
            <v>2004001</v>
          </cell>
        </row>
        <row r="995">
          <cell r="A995">
            <v>38000</v>
          </cell>
          <cell r="B995" t="str">
            <v>SOB</v>
          </cell>
          <cell r="C995">
            <v>38514</v>
          </cell>
          <cell r="D995">
            <v>3</v>
          </cell>
          <cell r="E995">
            <v>3.4599999999999999E-2</v>
          </cell>
          <cell r="F995" t="str">
            <v>CIM</v>
          </cell>
          <cell r="G995">
            <v>2</v>
          </cell>
          <cell r="H995">
            <v>513</v>
          </cell>
          <cell r="I995">
            <v>2004</v>
          </cell>
          <cell r="J995">
            <v>1</v>
          </cell>
          <cell r="K995">
            <v>0.1038</v>
          </cell>
          <cell r="L995" t="str">
            <v>NOM</v>
          </cell>
          <cell r="M995" t="str">
            <v>CIMD 2o. Nivel</v>
          </cell>
          <cell r="N995">
            <v>2004001</v>
          </cell>
        </row>
        <row r="996">
          <cell r="A996">
            <v>38000</v>
          </cell>
          <cell r="B996" t="str">
            <v>SOB</v>
          </cell>
          <cell r="C996">
            <v>38514</v>
          </cell>
          <cell r="D996">
            <v>3</v>
          </cell>
          <cell r="E996">
            <v>3.5000000000000003E-2</v>
          </cell>
          <cell r="F996" t="str">
            <v>CIM</v>
          </cell>
          <cell r="G996">
            <v>2</v>
          </cell>
          <cell r="H996">
            <v>513</v>
          </cell>
          <cell r="I996">
            <v>2004</v>
          </cell>
          <cell r="J996">
            <v>1</v>
          </cell>
          <cell r="K996">
            <v>0.10500000000000001</v>
          </cell>
          <cell r="L996" t="str">
            <v>NOM</v>
          </cell>
          <cell r="M996" t="str">
            <v>CIMD 2o. Nivel</v>
          </cell>
          <cell r="N996">
            <v>2004001</v>
          </cell>
        </row>
        <row r="997">
          <cell r="A997">
            <v>38001</v>
          </cell>
          <cell r="B997" t="str">
            <v>SOB</v>
          </cell>
          <cell r="C997">
            <v>38268</v>
          </cell>
          <cell r="D997">
            <v>2</v>
          </cell>
          <cell r="E997">
            <v>3.1E-2</v>
          </cell>
          <cell r="F997" t="str">
            <v>DAT</v>
          </cell>
          <cell r="G997">
            <v>2</v>
          </cell>
          <cell r="H997">
            <v>266</v>
          </cell>
          <cell r="I997">
            <v>2004</v>
          </cell>
          <cell r="J997">
            <v>1</v>
          </cell>
          <cell r="K997">
            <v>6.2E-2</v>
          </cell>
          <cell r="L997" t="str">
            <v>NOM</v>
          </cell>
          <cell r="M997" t="str">
            <v>DATATEC 2o. Nivel</v>
          </cell>
          <cell r="N997">
            <v>2004001</v>
          </cell>
        </row>
        <row r="998">
          <cell r="A998">
            <v>38001</v>
          </cell>
          <cell r="B998" t="str">
            <v>SOB</v>
          </cell>
          <cell r="C998">
            <v>38941</v>
          </cell>
          <cell r="D998">
            <v>5</v>
          </cell>
          <cell r="E998">
            <v>4.5580000000000002E-2</v>
          </cell>
          <cell r="F998" t="str">
            <v>DAT</v>
          </cell>
          <cell r="G998">
            <v>2</v>
          </cell>
          <cell r="H998">
            <v>939</v>
          </cell>
          <cell r="I998">
            <v>2004</v>
          </cell>
          <cell r="J998">
            <v>1</v>
          </cell>
          <cell r="K998">
            <v>0.22790000000000002</v>
          </cell>
          <cell r="L998" t="str">
            <v>NOM</v>
          </cell>
          <cell r="M998" t="str">
            <v>DATATEC 2o. Nivel</v>
          </cell>
          <cell r="N998">
            <v>2004001</v>
          </cell>
        </row>
        <row r="999">
          <cell r="A999">
            <v>38001</v>
          </cell>
          <cell r="B999" t="str">
            <v>SOB</v>
          </cell>
          <cell r="C999">
            <v>38941</v>
          </cell>
          <cell r="D999">
            <v>3</v>
          </cell>
          <cell r="E999">
            <v>4.5400000000000003E-2</v>
          </cell>
          <cell r="F999" t="str">
            <v>CIM</v>
          </cell>
          <cell r="G999">
            <v>2</v>
          </cell>
          <cell r="H999">
            <v>939</v>
          </cell>
          <cell r="I999">
            <v>2004</v>
          </cell>
          <cell r="J999">
            <v>1</v>
          </cell>
          <cell r="K999">
            <v>0.13620000000000002</v>
          </cell>
          <cell r="L999" t="str">
            <v>NOM</v>
          </cell>
          <cell r="M999" t="str">
            <v>CIMD 2o. Nivel</v>
          </cell>
          <cell r="N999">
            <v>2004001</v>
          </cell>
        </row>
        <row r="1000">
          <cell r="A1000">
            <v>38002</v>
          </cell>
          <cell r="B1000" t="str">
            <v>SOB</v>
          </cell>
          <cell r="C1000">
            <v>38941</v>
          </cell>
          <cell r="D1000">
            <v>1</v>
          </cell>
          <cell r="E1000">
            <v>4.5199999999999997E-2</v>
          </cell>
          <cell r="F1000" t="str">
            <v>CIM</v>
          </cell>
          <cell r="G1000">
            <v>2</v>
          </cell>
          <cell r="H1000">
            <v>936</v>
          </cell>
          <cell r="I1000">
            <v>2004</v>
          </cell>
          <cell r="J1000">
            <v>1</v>
          </cell>
          <cell r="K1000">
            <v>4.5199999999999997E-2</v>
          </cell>
          <cell r="L1000" t="str">
            <v>NOM</v>
          </cell>
          <cell r="M1000" t="str">
            <v>CIMD 2o. Nivel</v>
          </cell>
          <cell r="N1000">
            <v>2004001</v>
          </cell>
        </row>
        <row r="1001">
          <cell r="A1001">
            <v>38002</v>
          </cell>
          <cell r="B1001" t="str">
            <v>SOB</v>
          </cell>
          <cell r="C1001">
            <v>39364</v>
          </cell>
          <cell r="D1001">
            <v>1</v>
          </cell>
          <cell r="E1001">
            <v>5.6000000000000001E-2</v>
          </cell>
          <cell r="F1001" t="str">
            <v>CIM</v>
          </cell>
          <cell r="G1001">
            <v>2</v>
          </cell>
          <cell r="H1001">
            <v>1359</v>
          </cell>
          <cell r="I1001">
            <v>2004</v>
          </cell>
          <cell r="J1001">
            <v>1</v>
          </cell>
          <cell r="K1001">
            <v>5.6000000000000001E-2</v>
          </cell>
          <cell r="L1001" t="str">
            <v>NOM</v>
          </cell>
          <cell r="M1001" t="str">
            <v>CIMD 2o. Nivel</v>
          </cell>
          <cell r="N1001">
            <v>2004001</v>
          </cell>
        </row>
        <row r="1002">
          <cell r="A1002">
            <v>38002</v>
          </cell>
          <cell r="B1002" t="str">
            <v>SOB</v>
          </cell>
          <cell r="C1002">
            <v>38268</v>
          </cell>
          <cell r="D1002">
            <v>3</v>
          </cell>
          <cell r="E1002">
            <v>3.0499999999999999E-2</v>
          </cell>
          <cell r="F1002" t="str">
            <v>DAT</v>
          </cell>
          <cell r="G1002">
            <v>1</v>
          </cell>
          <cell r="H1002">
            <v>263</v>
          </cell>
          <cell r="I1002">
            <v>2004</v>
          </cell>
          <cell r="J1002">
            <v>1</v>
          </cell>
          <cell r="K1002">
            <v>9.1499999999999998E-2</v>
          </cell>
          <cell r="L1002" t="str">
            <v>NOM</v>
          </cell>
          <cell r="M1002" t="str">
            <v>DATATEC 1er. Nivel</v>
          </cell>
          <cell r="N1002">
            <v>2004001</v>
          </cell>
        </row>
        <row r="1003">
          <cell r="A1003">
            <v>38002</v>
          </cell>
          <cell r="B1003" t="str">
            <v>SOB</v>
          </cell>
          <cell r="C1003">
            <v>38514</v>
          </cell>
          <cell r="D1003">
            <v>3</v>
          </cell>
          <cell r="E1003">
            <v>3.5000000000000003E-2</v>
          </cell>
          <cell r="F1003" t="str">
            <v>DAT</v>
          </cell>
          <cell r="G1003">
            <v>1</v>
          </cell>
          <cell r="H1003">
            <v>509</v>
          </cell>
          <cell r="I1003">
            <v>2004</v>
          </cell>
          <cell r="J1003">
            <v>1</v>
          </cell>
          <cell r="K1003">
            <v>0.10500000000000001</v>
          </cell>
          <cell r="L1003" t="str">
            <v>NOM</v>
          </cell>
          <cell r="M1003" t="str">
            <v>DATATEC 1er. Nivel</v>
          </cell>
          <cell r="N1003">
            <v>2004001</v>
          </cell>
        </row>
        <row r="1004">
          <cell r="A1004">
            <v>38002</v>
          </cell>
          <cell r="B1004" t="str">
            <v>SOB</v>
          </cell>
          <cell r="C1004">
            <v>38159</v>
          </cell>
          <cell r="D1004">
            <v>5</v>
          </cell>
          <cell r="E1004">
            <v>2.75E-2</v>
          </cell>
          <cell r="F1004" t="str">
            <v>DAT</v>
          </cell>
          <cell r="G1004">
            <v>2</v>
          </cell>
          <cell r="H1004">
            <v>154</v>
          </cell>
          <cell r="I1004">
            <v>2004</v>
          </cell>
          <cell r="J1004">
            <v>1</v>
          </cell>
          <cell r="K1004">
            <v>0.13750000000000001</v>
          </cell>
          <cell r="L1004" t="str">
            <v>NOM</v>
          </cell>
          <cell r="M1004" t="str">
            <v>DATATEC 2o. Nivel</v>
          </cell>
          <cell r="N1004">
            <v>2004001</v>
          </cell>
        </row>
        <row r="1005">
          <cell r="A1005">
            <v>38002</v>
          </cell>
          <cell r="B1005" t="str">
            <v>SOB</v>
          </cell>
          <cell r="C1005">
            <v>38268</v>
          </cell>
          <cell r="D1005">
            <v>9</v>
          </cell>
          <cell r="E1005">
            <v>3.0499999999999999E-2</v>
          </cell>
          <cell r="F1005" t="str">
            <v>DAT</v>
          </cell>
          <cell r="G1005">
            <v>2</v>
          </cell>
          <cell r="H1005">
            <v>263</v>
          </cell>
          <cell r="I1005">
            <v>2004</v>
          </cell>
          <cell r="J1005">
            <v>1</v>
          </cell>
          <cell r="K1005">
            <v>0.27449999999999997</v>
          </cell>
          <cell r="L1005" t="str">
            <v>NOM</v>
          </cell>
          <cell r="M1005" t="str">
            <v>DATATEC 2o. Nivel</v>
          </cell>
          <cell r="N1005">
            <v>2004001</v>
          </cell>
        </row>
        <row r="1006">
          <cell r="A1006">
            <v>38002</v>
          </cell>
          <cell r="B1006" t="str">
            <v>SOB</v>
          </cell>
          <cell r="C1006">
            <v>38514</v>
          </cell>
          <cell r="D1006">
            <v>7</v>
          </cell>
          <cell r="E1006">
            <v>3.5000000000000003E-2</v>
          </cell>
          <cell r="F1006" t="str">
            <v>DAT</v>
          </cell>
          <cell r="G1006">
            <v>2</v>
          </cell>
          <cell r="H1006">
            <v>509</v>
          </cell>
          <cell r="I1006">
            <v>2004</v>
          </cell>
          <cell r="J1006">
            <v>1</v>
          </cell>
          <cell r="K1006">
            <v>0.24500000000000002</v>
          </cell>
          <cell r="L1006" t="str">
            <v>NOM</v>
          </cell>
          <cell r="M1006" t="str">
            <v>DATATEC 2o. Nivel</v>
          </cell>
          <cell r="N1006">
            <v>2004001</v>
          </cell>
        </row>
        <row r="1007">
          <cell r="A1007">
            <v>38002</v>
          </cell>
          <cell r="B1007" t="str">
            <v>SOB</v>
          </cell>
          <cell r="C1007">
            <v>39364</v>
          </cell>
          <cell r="D1007">
            <v>4</v>
          </cell>
          <cell r="E1007">
            <v>5.6085299999999998E-2</v>
          </cell>
          <cell r="F1007" t="str">
            <v>DAT</v>
          </cell>
          <cell r="G1007">
            <v>2</v>
          </cell>
          <cell r="H1007">
            <v>1359</v>
          </cell>
          <cell r="I1007">
            <v>2004</v>
          </cell>
          <cell r="J1007">
            <v>1</v>
          </cell>
          <cell r="K1007">
            <v>0.22434119999999999</v>
          </cell>
          <cell r="L1007" t="str">
            <v>NOM</v>
          </cell>
          <cell r="M1007" t="str">
            <v>DATATEC 2o. Nivel</v>
          </cell>
          <cell r="N1007">
            <v>2004001</v>
          </cell>
        </row>
        <row r="1008">
          <cell r="A1008">
            <v>38005</v>
          </cell>
          <cell r="B1008" t="str">
            <v>SOB</v>
          </cell>
          <cell r="C1008">
            <v>38159</v>
          </cell>
          <cell r="D1008">
            <v>2</v>
          </cell>
          <cell r="E1008">
            <v>2.8500000000000001E-2</v>
          </cell>
          <cell r="F1008" t="str">
            <v>DAT</v>
          </cell>
          <cell r="G1008">
            <v>2</v>
          </cell>
          <cell r="H1008">
            <v>153</v>
          </cell>
          <cell r="I1008">
            <v>2004</v>
          </cell>
          <cell r="J1008">
            <v>1</v>
          </cell>
          <cell r="K1008">
            <v>5.7000000000000002E-2</v>
          </cell>
          <cell r="L1008" t="str">
            <v>NOM</v>
          </cell>
          <cell r="M1008" t="str">
            <v>DATATEC 2o. Nivel</v>
          </cell>
          <cell r="N1008">
            <v>2004001</v>
          </cell>
        </row>
        <row r="1009">
          <cell r="A1009">
            <v>38005</v>
          </cell>
          <cell r="B1009" t="str">
            <v>SOB</v>
          </cell>
          <cell r="C1009">
            <v>39364</v>
          </cell>
          <cell r="D1009">
            <v>1</v>
          </cell>
          <cell r="E1009">
            <v>5.6500000000000002E-2</v>
          </cell>
          <cell r="F1009" t="str">
            <v>DAT</v>
          </cell>
          <cell r="G1009">
            <v>2</v>
          </cell>
          <cell r="H1009">
            <v>1358</v>
          </cell>
          <cell r="I1009">
            <v>2004</v>
          </cell>
          <cell r="J1009">
            <v>1</v>
          </cell>
          <cell r="K1009">
            <v>5.6500000000000002E-2</v>
          </cell>
          <cell r="L1009" t="str">
            <v>NOM</v>
          </cell>
          <cell r="M1009" t="str">
            <v>DATATEC 2o. Nivel</v>
          </cell>
          <cell r="N1009">
            <v>2004001</v>
          </cell>
        </row>
        <row r="1010">
          <cell r="A1010">
            <v>38005</v>
          </cell>
          <cell r="B1010" t="str">
            <v>SOB</v>
          </cell>
          <cell r="C1010">
            <v>38370</v>
          </cell>
          <cell r="D1010">
            <v>1</v>
          </cell>
          <cell r="E1010">
            <v>3.2500000000000001E-2</v>
          </cell>
          <cell r="F1010" t="str">
            <v>CIM</v>
          </cell>
          <cell r="G1010">
            <v>2</v>
          </cell>
          <cell r="H1010">
            <v>364</v>
          </cell>
          <cell r="I1010">
            <v>2004</v>
          </cell>
          <cell r="J1010">
            <v>1</v>
          </cell>
          <cell r="K1010">
            <v>3.2500000000000001E-2</v>
          </cell>
          <cell r="L1010" t="str">
            <v>NOM</v>
          </cell>
          <cell r="M1010" t="str">
            <v>CIMD 2o. Nivel</v>
          </cell>
          <cell r="N1010">
            <v>2004001</v>
          </cell>
        </row>
        <row r="1011">
          <cell r="A1011">
            <v>38005</v>
          </cell>
          <cell r="B1011" t="str">
            <v>SOB</v>
          </cell>
          <cell r="C1011">
            <v>38514</v>
          </cell>
          <cell r="D1011">
            <v>3</v>
          </cell>
          <cell r="E1011">
            <v>3.5499999999999997E-2</v>
          </cell>
          <cell r="F1011" t="str">
            <v>CIM</v>
          </cell>
          <cell r="G1011">
            <v>2</v>
          </cell>
          <cell r="H1011">
            <v>508</v>
          </cell>
          <cell r="I1011">
            <v>2004</v>
          </cell>
          <cell r="J1011">
            <v>1</v>
          </cell>
          <cell r="K1011">
            <v>0.10649999999999998</v>
          </cell>
          <cell r="L1011" t="str">
            <v>NOM</v>
          </cell>
          <cell r="M1011" t="str">
            <v>CIMD 2o. Nivel</v>
          </cell>
          <cell r="N1011">
            <v>2004001</v>
          </cell>
        </row>
        <row r="1012">
          <cell r="A1012">
            <v>38005</v>
          </cell>
          <cell r="B1012" t="str">
            <v>SOB</v>
          </cell>
          <cell r="C1012">
            <v>38941</v>
          </cell>
          <cell r="D1012">
            <v>1</v>
          </cell>
          <cell r="E1012">
            <v>4.5600000000000002E-2</v>
          </cell>
          <cell r="F1012" t="str">
            <v>CIM</v>
          </cell>
          <cell r="G1012">
            <v>2</v>
          </cell>
          <cell r="H1012">
            <v>935</v>
          </cell>
          <cell r="I1012">
            <v>2004</v>
          </cell>
          <cell r="J1012">
            <v>1</v>
          </cell>
          <cell r="K1012">
            <v>4.5600000000000002E-2</v>
          </cell>
          <cell r="L1012" t="str">
            <v>NOM</v>
          </cell>
          <cell r="M1012" t="str">
            <v>CIMD 2o. Nivel</v>
          </cell>
          <cell r="N1012">
            <v>2004001</v>
          </cell>
        </row>
        <row r="1013">
          <cell r="A1013">
            <v>38006</v>
          </cell>
          <cell r="B1013" t="str">
            <v>SOB</v>
          </cell>
          <cell r="C1013">
            <v>38159</v>
          </cell>
          <cell r="D1013">
            <v>5</v>
          </cell>
          <cell r="E1013">
            <v>2.7799999999999998E-2</v>
          </cell>
          <cell r="F1013" t="str">
            <v>DAT</v>
          </cell>
          <cell r="G1013">
            <v>2</v>
          </cell>
          <cell r="H1013">
            <v>152</v>
          </cell>
          <cell r="I1013">
            <v>2004</v>
          </cell>
          <cell r="J1013">
            <v>1</v>
          </cell>
          <cell r="K1013">
            <v>0.13899999999999998</v>
          </cell>
          <cell r="L1013" t="str">
            <v>NOM</v>
          </cell>
          <cell r="M1013" t="str">
            <v>DATATEC 2o. Nivel</v>
          </cell>
          <cell r="N1013">
            <v>2004001</v>
          </cell>
        </row>
        <row r="1014">
          <cell r="A1014">
            <v>38006</v>
          </cell>
          <cell r="B1014" t="str">
            <v>SOB</v>
          </cell>
          <cell r="C1014">
            <v>38268</v>
          </cell>
          <cell r="D1014">
            <v>9</v>
          </cell>
          <cell r="E1014">
            <v>3.1288999999999997E-2</v>
          </cell>
          <cell r="F1014" t="str">
            <v>DAT</v>
          </cell>
          <cell r="G1014">
            <v>2</v>
          </cell>
          <cell r="H1014">
            <v>261</v>
          </cell>
          <cell r="I1014">
            <v>2004</v>
          </cell>
          <cell r="J1014">
            <v>1</v>
          </cell>
          <cell r="K1014">
            <v>0.28160099999999999</v>
          </cell>
          <cell r="L1014" t="str">
            <v>NOM</v>
          </cell>
          <cell r="M1014" t="str">
            <v>DATATEC 2o. Nivel</v>
          </cell>
          <cell r="N1014">
            <v>2004001</v>
          </cell>
        </row>
        <row r="1015">
          <cell r="A1015">
            <v>38006</v>
          </cell>
          <cell r="B1015" t="str">
            <v>SOB</v>
          </cell>
          <cell r="C1015">
            <v>38370</v>
          </cell>
          <cell r="D1015">
            <v>5</v>
          </cell>
          <cell r="E1015">
            <v>3.27E-2</v>
          </cell>
          <cell r="F1015" t="str">
            <v>DAT</v>
          </cell>
          <cell r="G1015">
            <v>2</v>
          </cell>
          <cell r="H1015">
            <v>363</v>
          </cell>
          <cell r="I1015">
            <v>2004</v>
          </cell>
          <cell r="J1015">
            <v>1</v>
          </cell>
          <cell r="K1015">
            <v>0.16350000000000001</v>
          </cell>
          <cell r="L1015" t="str">
            <v>NOM</v>
          </cell>
          <cell r="M1015" t="str">
            <v>DATATEC 2o. Nivel</v>
          </cell>
          <cell r="N1015">
            <v>2004001</v>
          </cell>
        </row>
        <row r="1016">
          <cell r="A1016">
            <v>38006</v>
          </cell>
          <cell r="B1016" t="str">
            <v>SOB</v>
          </cell>
          <cell r="C1016">
            <v>38514</v>
          </cell>
          <cell r="D1016">
            <v>1</v>
          </cell>
          <cell r="E1016">
            <v>3.56E-2</v>
          </cell>
          <cell r="F1016" t="str">
            <v>DAT</v>
          </cell>
          <cell r="G1016">
            <v>1</v>
          </cell>
          <cell r="H1016">
            <v>507</v>
          </cell>
          <cell r="I1016">
            <v>2004</v>
          </cell>
          <cell r="J1016">
            <v>1</v>
          </cell>
          <cell r="K1016">
            <v>3.56E-2</v>
          </cell>
          <cell r="L1016" t="str">
            <v>NOM</v>
          </cell>
          <cell r="M1016" t="str">
            <v>DATATEC 1er. Nivel</v>
          </cell>
          <cell r="N1016">
            <v>2004001</v>
          </cell>
        </row>
        <row r="1017">
          <cell r="A1017">
            <v>38008</v>
          </cell>
          <cell r="B1017" t="str">
            <v>SOB</v>
          </cell>
          <cell r="C1017">
            <v>38941</v>
          </cell>
          <cell r="D1017">
            <v>2</v>
          </cell>
          <cell r="E1017">
            <v>4.5999999999999999E-2</v>
          </cell>
          <cell r="F1017" t="str">
            <v>DAT</v>
          </cell>
          <cell r="G1017">
            <v>1</v>
          </cell>
          <cell r="H1017">
            <v>932</v>
          </cell>
          <cell r="I1017">
            <v>2004</v>
          </cell>
          <cell r="J1017">
            <v>1</v>
          </cell>
          <cell r="K1017">
            <v>9.1999999999999998E-2</v>
          </cell>
          <cell r="L1017" t="str">
            <v>NOM</v>
          </cell>
          <cell r="M1017" t="str">
            <v>DATATEC 1er. Nivel</v>
          </cell>
          <cell r="N1017">
            <v>2004001</v>
          </cell>
        </row>
        <row r="1018">
          <cell r="A1018">
            <v>38008</v>
          </cell>
          <cell r="B1018" t="str">
            <v>SOB</v>
          </cell>
          <cell r="C1018">
            <v>38941</v>
          </cell>
          <cell r="D1018">
            <v>3</v>
          </cell>
          <cell r="E1018">
            <v>4.5999999999999999E-2</v>
          </cell>
          <cell r="F1018" t="str">
            <v>DAT</v>
          </cell>
          <cell r="G1018">
            <v>2</v>
          </cell>
          <cell r="H1018">
            <v>932</v>
          </cell>
          <cell r="I1018">
            <v>2004</v>
          </cell>
          <cell r="J1018">
            <v>1</v>
          </cell>
          <cell r="K1018">
            <v>0.13800000000000001</v>
          </cell>
          <cell r="L1018" t="str">
            <v>NOM</v>
          </cell>
          <cell r="M1018" t="str">
            <v>DATATEC 2o. Nivel</v>
          </cell>
          <cell r="N1018">
            <v>2004001</v>
          </cell>
        </row>
        <row r="1019">
          <cell r="A1019">
            <v>38009</v>
          </cell>
          <cell r="B1019" t="str">
            <v>SOB</v>
          </cell>
          <cell r="C1019">
            <v>38941</v>
          </cell>
          <cell r="D1019">
            <v>2</v>
          </cell>
          <cell r="E1019">
            <v>4.6399999999999997E-2</v>
          </cell>
          <cell r="F1019" t="str">
            <v>DAT</v>
          </cell>
          <cell r="G1019">
            <v>1</v>
          </cell>
          <cell r="H1019">
            <v>929</v>
          </cell>
          <cell r="I1019">
            <v>2004</v>
          </cell>
          <cell r="J1019">
            <v>1</v>
          </cell>
          <cell r="K1019">
            <v>9.2799999999999994E-2</v>
          </cell>
          <cell r="L1019" t="str">
            <v>NOM</v>
          </cell>
          <cell r="M1019" t="str">
            <v>DATATEC 1er. Nivel</v>
          </cell>
          <cell r="N1019">
            <v>2004001</v>
          </cell>
        </row>
        <row r="1020">
          <cell r="A1020">
            <v>38013</v>
          </cell>
          <cell r="B1020" t="str">
            <v>SOB</v>
          </cell>
          <cell r="C1020">
            <v>38268</v>
          </cell>
          <cell r="D1020">
            <v>5</v>
          </cell>
          <cell r="E1020">
            <v>3.1E-2</v>
          </cell>
          <cell r="F1020" t="str">
            <v>DAT</v>
          </cell>
          <cell r="G1020">
            <v>2</v>
          </cell>
          <cell r="H1020">
            <v>254</v>
          </cell>
          <cell r="I1020">
            <v>2004</v>
          </cell>
          <cell r="J1020">
            <v>1</v>
          </cell>
          <cell r="K1020">
            <v>0.155</v>
          </cell>
          <cell r="L1020" t="str">
            <v>NOM</v>
          </cell>
          <cell r="M1020" t="str">
            <v>DATATEC 2o. Nivel</v>
          </cell>
          <cell r="N1020">
            <v>2004001</v>
          </cell>
        </row>
        <row r="1021">
          <cell r="A1021">
            <v>38013</v>
          </cell>
          <cell r="B1021" t="str">
            <v>SOB</v>
          </cell>
          <cell r="C1021">
            <v>38370</v>
          </cell>
          <cell r="D1021">
            <v>3</v>
          </cell>
          <cell r="E1021">
            <v>3.2500000000000001E-2</v>
          </cell>
          <cell r="F1021" t="str">
            <v>DAT</v>
          </cell>
          <cell r="G1021">
            <v>2</v>
          </cell>
          <cell r="H1021">
            <v>356</v>
          </cell>
          <cell r="I1021">
            <v>2004</v>
          </cell>
          <cell r="J1021">
            <v>1</v>
          </cell>
          <cell r="K1021">
            <v>9.7500000000000003E-2</v>
          </cell>
          <cell r="L1021" t="str">
            <v>NOM</v>
          </cell>
          <cell r="M1021" t="str">
            <v>DATATEC 2o. Nivel</v>
          </cell>
          <cell r="N1021">
            <v>2004001</v>
          </cell>
        </row>
        <row r="1022">
          <cell r="A1022">
            <v>38013</v>
          </cell>
          <cell r="B1022" t="str">
            <v>SOB</v>
          </cell>
          <cell r="C1022">
            <v>38514</v>
          </cell>
          <cell r="D1022">
            <v>5</v>
          </cell>
          <cell r="E1022">
            <v>3.6080000000000001E-2</v>
          </cell>
          <cell r="F1022" t="str">
            <v>DAT</v>
          </cell>
          <cell r="G1022">
            <v>2</v>
          </cell>
          <cell r="H1022">
            <v>500</v>
          </cell>
          <cell r="I1022">
            <v>2004</v>
          </cell>
          <cell r="J1022">
            <v>1</v>
          </cell>
          <cell r="K1022">
            <v>0.1804</v>
          </cell>
          <cell r="L1022" t="str">
            <v>NOM</v>
          </cell>
          <cell r="M1022" t="str">
            <v>DATATEC 2o. Nivel</v>
          </cell>
          <cell r="N1022">
            <v>2004001</v>
          </cell>
        </row>
        <row r="1023">
          <cell r="A1023">
            <v>38014</v>
          </cell>
          <cell r="B1023" t="str">
            <v>SOB</v>
          </cell>
          <cell r="C1023">
            <v>38941</v>
          </cell>
          <cell r="D1023">
            <v>1</v>
          </cell>
          <cell r="E1023">
            <v>4.7E-2</v>
          </cell>
          <cell r="F1023" t="str">
            <v>DAT</v>
          </cell>
          <cell r="G1023">
            <v>1</v>
          </cell>
          <cell r="H1023">
            <v>926</v>
          </cell>
          <cell r="I1023">
            <v>2004</v>
          </cell>
          <cell r="J1023">
            <v>1</v>
          </cell>
          <cell r="K1023">
            <v>4.7E-2</v>
          </cell>
          <cell r="L1023" t="str">
            <v>NOM</v>
          </cell>
          <cell r="M1023" t="str">
            <v>DATATEC 1er. Nivel</v>
          </cell>
          <cell r="N1023">
            <v>2004001</v>
          </cell>
        </row>
        <row r="1024">
          <cell r="A1024">
            <v>38014</v>
          </cell>
          <cell r="B1024" t="str">
            <v>SOB</v>
          </cell>
          <cell r="C1024">
            <v>38268</v>
          </cell>
          <cell r="D1024">
            <v>2.85</v>
          </cell>
          <cell r="E1024">
            <v>3.1099999999999999E-2</v>
          </cell>
          <cell r="F1024" t="str">
            <v>DAT</v>
          </cell>
          <cell r="G1024">
            <v>2</v>
          </cell>
          <cell r="H1024">
            <v>253</v>
          </cell>
          <cell r="I1024">
            <v>2004</v>
          </cell>
          <cell r="J1024">
            <v>1</v>
          </cell>
          <cell r="K1024">
            <v>8.8635000000000005E-2</v>
          </cell>
          <cell r="L1024" t="str">
            <v>NOM</v>
          </cell>
          <cell r="M1024" t="str">
            <v>DATATEC 2o. Nivel</v>
          </cell>
          <cell r="N1024">
            <v>2004001</v>
          </cell>
        </row>
        <row r="1025">
          <cell r="A1025">
            <v>38014</v>
          </cell>
          <cell r="B1025" t="str">
            <v>SOB</v>
          </cell>
          <cell r="C1025">
            <v>38941</v>
          </cell>
          <cell r="D1025">
            <v>1</v>
          </cell>
          <cell r="E1025">
            <v>4.7E-2</v>
          </cell>
          <cell r="F1025" t="str">
            <v>DAT</v>
          </cell>
          <cell r="G1025">
            <v>2</v>
          </cell>
          <cell r="H1025">
            <v>926</v>
          </cell>
          <cell r="I1025">
            <v>2004</v>
          </cell>
          <cell r="J1025">
            <v>1</v>
          </cell>
          <cell r="K1025">
            <v>4.7E-2</v>
          </cell>
          <cell r="L1025" t="str">
            <v>NOM</v>
          </cell>
          <cell r="M1025" t="str">
            <v>DATATEC 2o. Nivel</v>
          </cell>
          <cell r="N1025">
            <v>2004001</v>
          </cell>
        </row>
        <row r="1026">
          <cell r="A1026">
            <v>38015</v>
          </cell>
          <cell r="B1026" t="str">
            <v>SOB</v>
          </cell>
          <cell r="C1026">
            <v>38159</v>
          </cell>
          <cell r="D1026">
            <v>2</v>
          </cell>
          <cell r="E1026">
            <v>2.835E-2</v>
          </cell>
          <cell r="F1026" t="str">
            <v>CIM</v>
          </cell>
          <cell r="G1026">
            <v>2</v>
          </cell>
          <cell r="H1026">
            <v>143</v>
          </cell>
          <cell r="I1026">
            <v>2004</v>
          </cell>
          <cell r="J1026">
            <v>1</v>
          </cell>
          <cell r="K1026">
            <v>5.67E-2</v>
          </cell>
          <cell r="L1026" t="str">
            <v>NOM</v>
          </cell>
          <cell r="M1026" t="str">
            <v>CIMD 2o. Nivel</v>
          </cell>
          <cell r="N1026">
            <v>2004001</v>
          </cell>
        </row>
        <row r="1027">
          <cell r="A1027">
            <v>38015</v>
          </cell>
          <cell r="B1027" t="str">
            <v>SOB</v>
          </cell>
          <cell r="C1027">
            <v>39638</v>
          </cell>
          <cell r="D1027">
            <v>12.5</v>
          </cell>
          <cell r="E1027">
            <v>6.4500000000000002E-2</v>
          </cell>
          <cell r="F1027" t="str">
            <v>CIM</v>
          </cell>
          <cell r="G1027">
            <v>2</v>
          </cell>
          <cell r="H1027">
            <v>1622</v>
          </cell>
          <cell r="I1027">
            <v>2004</v>
          </cell>
          <cell r="J1027">
            <v>1</v>
          </cell>
          <cell r="K1027">
            <v>0.80625000000000002</v>
          </cell>
          <cell r="L1027" t="str">
            <v>NOM</v>
          </cell>
          <cell r="M1027" t="str">
            <v>CIMD 2o. Nivel</v>
          </cell>
          <cell r="N1027">
            <v>2004001</v>
          </cell>
        </row>
        <row r="1028">
          <cell r="A1028">
            <v>38015</v>
          </cell>
          <cell r="B1028" t="str">
            <v>SOB</v>
          </cell>
          <cell r="C1028">
            <v>39638</v>
          </cell>
          <cell r="D1028">
            <v>6</v>
          </cell>
          <cell r="E1028">
            <v>6.4460000000000003E-2</v>
          </cell>
          <cell r="F1028" t="str">
            <v>DAT</v>
          </cell>
          <cell r="G1028">
            <v>1</v>
          </cell>
          <cell r="H1028">
            <v>1622</v>
          </cell>
          <cell r="I1028">
            <v>2004</v>
          </cell>
          <cell r="J1028">
            <v>1</v>
          </cell>
          <cell r="K1028">
            <v>0.38675999999999999</v>
          </cell>
          <cell r="L1028" t="str">
            <v>NOM</v>
          </cell>
          <cell r="M1028" t="str">
            <v>DATATEC 1er. Nivel</v>
          </cell>
          <cell r="N1028">
            <v>2004001</v>
          </cell>
        </row>
        <row r="1029">
          <cell r="A1029">
            <v>38015</v>
          </cell>
          <cell r="B1029" t="str">
            <v>SOB</v>
          </cell>
          <cell r="C1029">
            <v>38268</v>
          </cell>
          <cell r="D1029">
            <v>1</v>
          </cell>
          <cell r="E1029">
            <v>3.15E-2</v>
          </cell>
          <cell r="F1029" t="str">
            <v>DAT</v>
          </cell>
          <cell r="G1029">
            <v>2</v>
          </cell>
          <cell r="H1029">
            <v>252</v>
          </cell>
          <cell r="I1029">
            <v>2004</v>
          </cell>
          <cell r="J1029">
            <v>1</v>
          </cell>
          <cell r="K1029">
            <v>3.15E-2</v>
          </cell>
          <cell r="L1029" t="str">
            <v>NOM</v>
          </cell>
          <cell r="M1029" t="str">
            <v>DATATEC 2o. Nivel</v>
          </cell>
          <cell r="N1029">
            <v>2004001</v>
          </cell>
        </row>
        <row r="1030">
          <cell r="A1030">
            <v>38015</v>
          </cell>
          <cell r="B1030" t="str">
            <v>SOB</v>
          </cell>
          <cell r="C1030">
            <v>38514</v>
          </cell>
          <cell r="D1030">
            <v>3.75</v>
          </cell>
          <cell r="E1030">
            <v>3.6200000000000003E-2</v>
          </cell>
          <cell r="F1030" t="str">
            <v>DAT</v>
          </cell>
          <cell r="G1030">
            <v>2</v>
          </cell>
          <cell r="H1030">
            <v>498</v>
          </cell>
          <cell r="I1030">
            <v>2004</v>
          </cell>
          <cell r="J1030">
            <v>1</v>
          </cell>
          <cell r="K1030">
            <v>0.13575000000000001</v>
          </cell>
          <cell r="L1030" t="str">
            <v>NOM</v>
          </cell>
          <cell r="M1030" t="str">
            <v>DATATEC 2o. Nivel</v>
          </cell>
          <cell r="N1030">
            <v>2004001</v>
          </cell>
        </row>
        <row r="1031">
          <cell r="A1031">
            <v>38015</v>
          </cell>
          <cell r="B1031" t="str">
            <v>SOB</v>
          </cell>
          <cell r="C1031">
            <v>38941</v>
          </cell>
          <cell r="D1031">
            <v>2</v>
          </cell>
          <cell r="E1031">
            <v>4.7E-2</v>
          </cell>
          <cell r="F1031" t="str">
            <v>DAT</v>
          </cell>
          <cell r="G1031">
            <v>2</v>
          </cell>
          <cell r="H1031">
            <v>925</v>
          </cell>
          <cell r="I1031">
            <v>2004</v>
          </cell>
          <cell r="J1031">
            <v>1</v>
          </cell>
          <cell r="K1031">
            <v>9.4E-2</v>
          </cell>
          <cell r="L1031" t="str">
            <v>NOM</v>
          </cell>
          <cell r="M1031" t="str">
            <v>DATATEC 2o. Nivel</v>
          </cell>
          <cell r="N1031">
            <v>2004001</v>
          </cell>
        </row>
        <row r="1032">
          <cell r="A1032">
            <v>38015</v>
          </cell>
          <cell r="B1032" t="str">
            <v>SOB</v>
          </cell>
          <cell r="C1032">
            <v>39638</v>
          </cell>
          <cell r="D1032">
            <v>71.5</v>
          </cell>
          <cell r="E1032">
            <v>6.4500000000000002E-2</v>
          </cell>
          <cell r="F1032" t="str">
            <v>DAT</v>
          </cell>
          <cell r="G1032">
            <v>2</v>
          </cell>
          <cell r="H1032">
            <v>1622</v>
          </cell>
          <cell r="I1032">
            <v>2004</v>
          </cell>
          <cell r="J1032">
            <v>1</v>
          </cell>
          <cell r="K1032">
            <v>4.6117499999999998</v>
          </cell>
          <cell r="L1032" t="str">
            <v>NOM</v>
          </cell>
          <cell r="M1032" t="str">
            <v>DATATEC 2o. Nivel</v>
          </cell>
          <cell r="N1032">
            <v>2004001</v>
          </cell>
        </row>
        <row r="1033">
          <cell r="A1033">
            <v>38016</v>
          </cell>
          <cell r="B1033" t="str">
            <v>SOB</v>
          </cell>
          <cell r="C1033">
            <v>38514</v>
          </cell>
          <cell r="D1033">
            <v>2</v>
          </cell>
          <cell r="E1033">
            <v>3.7999999999999999E-2</v>
          </cell>
          <cell r="F1033" t="str">
            <v>CIM</v>
          </cell>
          <cell r="G1033">
            <v>2</v>
          </cell>
          <cell r="H1033">
            <v>495</v>
          </cell>
          <cell r="I1033">
            <v>2004</v>
          </cell>
          <cell r="J1033">
            <v>1</v>
          </cell>
          <cell r="K1033">
            <v>7.5999999999999998E-2</v>
          </cell>
          <cell r="L1033" t="str">
            <v>NOM</v>
          </cell>
          <cell r="M1033" t="str">
            <v>CIMD 2o. Nivel</v>
          </cell>
          <cell r="N1033">
            <v>2004001</v>
          </cell>
        </row>
        <row r="1034">
          <cell r="A1034">
            <v>38016</v>
          </cell>
          <cell r="B1034" t="str">
            <v>SOB</v>
          </cell>
          <cell r="C1034">
            <v>38941</v>
          </cell>
          <cell r="D1034">
            <v>2</v>
          </cell>
          <cell r="E1034">
            <v>4.7500000000000001E-2</v>
          </cell>
          <cell r="F1034" t="str">
            <v>CIM</v>
          </cell>
          <cell r="G1034">
            <v>2</v>
          </cell>
          <cell r="H1034">
            <v>922</v>
          </cell>
          <cell r="I1034">
            <v>2004</v>
          </cell>
          <cell r="J1034">
            <v>1</v>
          </cell>
          <cell r="K1034">
            <v>9.5000000000000001E-2</v>
          </cell>
          <cell r="L1034" t="str">
            <v>NOM</v>
          </cell>
          <cell r="M1034" t="str">
            <v>CIMD 2o. Nivel</v>
          </cell>
          <cell r="N1034">
            <v>2004001</v>
          </cell>
        </row>
        <row r="1035">
          <cell r="A1035">
            <v>38016</v>
          </cell>
          <cell r="B1035" t="str">
            <v>SOB</v>
          </cell>
          <cell r="C1035">
            <v>41669</v>
          </cell>
          <cell r="D1035">
            <v>10</v>
          </cell>
          <cell r="E1035">
            <v>5.8000000000000003E-2</v>
          </cell>
          <cell r="F1035" t="str">
            <v>CIM</v>
          </cell>
          <cell r="G1035">
            <v>2</v>
          </cell>
          <cell r="H1035">
            <v>3650</v>
          </cell>
          <cell r="I1035">
            <v>2004</v>
          </cell>
          <cell r="J1035">
            <v>1</v>
          </cell>
          <cell r="K1035">
            <v>0.58000000000000007</v>
          </cell>
          <cell r="L1035" t="str">
            <v>VAC</v>
          </cell>
          <cell r="M1035" t="str">
            <v>CIMD 2o. Nivel</v>
          </cell>
          <cell r="N1035">
            <v>2004001</v>
          </cell>
        </row>
        <row r="1036">
          <cell r="A1036">
            <v>38016</v>
          </cell>
          <cell r="B1036" t="str">
            <v>SOB</v>
          </cell>
          <cell r="C1036">
            <v>38268</v>
          </cell>
          <cell r="D1036">
            <v>3</v>
          </cell>
          <cell r="E1036">
            <v>3.3000000000000002E-2</v>
          </cell>
          <cell r="F1036" t="str">
            <v>DAT</v>
          </cell>
          <cell r="G1036">
            <v>1</v>
          </cell>
          <cell r="H1036">
            <v>249</v>
          </cell>
          <cell r="I1036">
            <v>2004</v>
          </cell>
          <cell r="J1036">
            <v>1</v>
          </cell>
          <cell r="K1036">
            <v>9.9000000000000005E-2</v>
          </cell>
          <cell r="L1036" t="str">
            <v>NOM</v>
          </cell>
          <cell r="M1036" t="str">
            <v>DATATEC 1er. Nivel</v>
          </cell>
          <cell r="N1036">
            <v>2004001</v>
          </cell>
        </row>
        <row r="1037">
          <cell r="A1037">
            <v>38016</v>
          </cell>
          <cell r="B1037" t="str">
            <v>SOB</v>
          </cell>
          <cell r="C1037">
            <v>38514</v>
          </cell>
          <cell r="D1037">
            <v>1</v>
          </cell>
          <cell r="E1037">
            <v>3.7499999999999999E-2</v>
          </cell>
          <cell r="F1037" t="str">
            <v>DAT</v>
          </cell>
          <cell r="G1037">
            <v>1</v>
          </cell>
          <cell r="H1037">
            <v>495</v>
          </cell>
          <cell r="I1037">
            <v>2004</v>
          </cell>
          <cell r="J1037">
            <v>1</v>
          </cell>
          <cell r="K1037">
            <v>3.7499999999999999E-2</v>
          </cell>
          <cell r="L1037" t="str">
            <v>NOM</v>
          </cell>
          <cell r="M1037" t="str">
            <v>DATATEC 1er. Nivel</v>
          </cell>
          <cell r="N1037">
            <v>2004001</v>
          </cell>
        </row>
        <row r="1038">
          <cell r="A1038">
            <v>38016</v>
          </cell>
          <cell r="B1038" t="str">
            <v>SOB</v>
          </cell>
          <cell r="C1038">
            <v>41669</v>
          </cell>
          <cell r="D1038">
            <v>10</v>
          </cell>
          <cell r="E1038">
            <v>3.7967000000000001E-2</v>
          </cell>
          <cell r="F1038" t="str">
            <v>DAT</v>
          </cell>
          <cell r="G1038">
            <v>1</v>
          </cell>
          <cell r="H1038">
            <v>3650</v>
          </cell>
          <cell r="I1038">
            <v>2004</v>
          </cell>
          <cell r="J1038">
            <v>1</v>
          </cell>
          <cell r="K1038">
            <v>0.37967000000000001</v>
          </cell>
          <cell r="L1038" t="str">
            <v>VAC</v>
          </cell>
          <cell r="M1038" t="str">
            <v>DATATEC 1er. Nivel</v>
          </cell>
          <cell r="N1038">
            <v>2004001</v>
          </cell>
        </row>
        <row r="1039">
          <cell r="A1039">
            <v>38016</v>
          </cell>
          <cell r="B1039" t="str">
            <v>SOB</v>
          </cell>
          <cell r="C1039">
            <v>38159</v>
          </cell>
          <cell r="D1039">
            <v>5</v>
          </cell>
          <cell r="E1039">
            <v>2.9000000000000001E-2</v>
          </cell>
          <cell r="F1039" t="str">
            <v>DAT</v>
          </cell>
          <cell r="G1039">
            <v>2</v>
          </cell>
          <cell r="H1039">
            <v>140</v>
          </cell>
          <cell r="I1039">
            <v>2004</v>
          </cell>
          <cell r="J1039">
            <v>1</v>
          </cell>
          <cell r="K1039">
            <v>0.14500000000000002</v>
          </cell>
          <cell r="L1039" t="str">
            <v>NOM</v>
          </cell>
          <cell r="M1039" t="str">
            <v>DATATEC 2o. Nivel</v>
          </cell>
          <cell r="N1039">
            <v>2004001</v>
          </cell>
        </row>
        <row r="1040">
          <cell r="A1040">
            <v>38016</v>
          </cell>
          <cell r="B1040" t="str">
            <v>SOB</v>
          </cell>
          <cell r="C1040">
            <v>38268</v>
          </cell>
          <cell r="D1040">
            <v>16</v>
          </cell>
          <cell r="E1040">
            <v>3.30313E-2</v>
          </cell>
          <cell r="F1040" t="str">
            <v>DAT</v>
          </cell>
          <cell r="G1040">
            <v>2</v>
          </cell>
          <cell r="H1040">
            <v>249</v>
          </cell>
          <cell r="I1040">
            <v>2004</v>
          </cell>
          <cell r="J1040">
            <v>1</v>
          </cell>
          <cell r="K1040">
            <v>0.52850079999999999</v>
          </cell>
          <cell r="L1040" t="str">
            <v>NOM</v>
          </cell>
          <cell r="M1040" t="str">
            <v>DATATEC 2o. Nivel</v>
          </cell>
          <cell r="N1040">
            <v>2004001</v>
          </cell>
        </row>
        <row r="1041">
          <cell r="A1041">
            <v>38016</v>
          </cell>
          <cell r="B1041" t="str">
            <v>SOB</v>
          </cell>
          <cell r="C1041">
            <v>38370</v>
          </cell>
          <cell r="D1041">
            <v>8</v>
          </cell>
          <cell r="E1041">
            <v>3.4500000000000003E-2</v>
          </cell>
          <cell r="F1041" t="str">
            <v>DAT</v>
          </cell>
          <cell r="G1041">
            <v>2</v>
          </cell>
          <cell r="H1041">
            <v>351</v>
          </cell>
          <cell r="I1041">
            <v>2004</v>
          </cell>
          <cell r="J1041">
            <v>1</v>
          </cell>
          <cell r="K1041">
            <v>0.27600000000000002</v>
          </cell>
          <cell r="L1041" t="str">
            <v>NOM</v>
          </cell>
          <cell r="M1041" t="str">
            <v>DATATEC 2o. Nivel</v>
          </cell>
          <cell r="N1041">
            <v>2004001</v>
          </cell>
        </row>
        <row r="1042">
          <cell r="A1042">
            <v>38016</v>
          </cell>
          <cell r="B1042" t="str">
            <v>SOB</v>
          </cell>
          <cell r="C1042">
            <v>39364</v>
          </cell>
          <cell r="D1042">
            <v>1</v>
          </cell>
          <cell r="E1042">
            <v>5.79E-2</v>
          </cell>
          <cell r="F1042" t="str">
            <v>DAT</v>
          </cell>
          <cell r="G1042">
            <v>2</v>
          </cell>
          <cell r="H1042">
            <v>1345</v>
          </cell>
          <cell r="I1042">
            <v>2004</v>
          </cell>
          <cell r="J1042">
            <v>1</v>
          </cell>
          <cell r="K1042">
            <v>5.79E-2</v>
          </cell>
          <cell r="L1042" t="str">
            <v>NOM</v>
          </cell>
          <cell r="M1042" t="str">
            <v>DATATEC 2o. Nivel</v>
          </cell>
          <cell r="N1042">
            <v>2004001</v>
          </cell>
        </row>
        <row r="1043">
          <cell r="A1043">
            <v>38016</v>
          </cell>
          <cell r="B1043" t="str">
            <v>SOB</v>
          </cell>
          <cell r="C1043">
            <v>39638</v>
          </cell>
          <cell r="D1043">
            <v>1</v>
          </cell>
          <cell r="E1043">
            <v>6.4500000000000002E-2</v>
          </cell>
          <cell r="F1043" t="str">
            <v>DAT</v>
          </cell>
          <cell r="G1043">
            <v>2</v>
          </cell>
          <cell r="H1043">
            <v>1619</v>
          </cell>
          <cell r="I1043">
            <v>2004</v>
          </cell>
          <cell r="J1043">
            <v>1</v>
          </cell>
          <cell r="K1043">
            <v>6.4500000000000002E-2</v>
          </cell>
          <cell r="L1043" t="str">
            <v>NOM</v>
          </cell>
          <cell r="M1043" t="str">
            <v>DATATEC 2o. Nivel</v>
          </cell>
          <cell r="N1043">
            <v>2004001</v>
          </cell>
        </row>
        <row r="1044">
          <cell r="A1044">
            <v>38016</v>
          </cell>
          <cell r="B1044" t="str">
            <v>SOB</v>
          </cell>
          <cell r="C1044">
            <v>41669</v>
          </cell>
          <cell r="D1044">
            <v>54.537999999999997</v>
          </cell>
          <cell r="E1044">
            <v>5.7967100000000001E-2</v>
          </cell>
          <cell r="F1044" t="str">
            <v>DAT</v>
          </cell>
          <cell r="G1044">
            <v>2</v>
          </cell>
          <cell r="H1044">
            <v>3650</v>
          </cell>
          <cell r="I1044">
            <v>2004</v>
          </cell>
          <cell r="J1044">
            <v>1</v>
          </cell>
          <cell r="K1044">
            <v>3.1614096997999996</v>
          </cell>
          <cell r="L1044" t="str">
            <v>VAC</v>
          </cell>
          <cell r="M1044" t="str">
            <v>DATATEC 2o. Nivel</v>
          </cell>
          <cell r="N1044">
            <v>2004001</v>
          </cell>
        </row>
        <row r="1045">
          <cell r="A1045">
            <v>38019</v>
          </cell>
          <cell r="B1045" t="str">
            <v>SOB</v>
          </cell>
          <cell r="C1045">
            <v>38268</v>
          </cell>
          <cell r="D1045">
            <v>6</v>
          </cell>
          <cell r="E1045">
            <v>3.3500000000000002E-2</v>
          </cell>
          <cell r="F1045" t="str">
            <v>DAT</v>
          </cell>
          <cell r="G1045">
            <v>2</v>
          </cell>
          <cell r="H1045">
            <v>248</v>
          </cell>
          <cell r="I1045">
            <v>2004</v>
          </cell>
          <cell r="J1045">
            <v>2</v>
          </cell>
          <cell r="K1045">
            <v>0.20100000000000001</v>
          </cell>
          <cell r="L1045" t="str">
            <v>NOM</v>
          </cell>
          <cell r="M1045" t="str">
            <v>DATATEC 2o. Nivel</v>
          </cell>
          <cell r="N1045">
            <v>2004002</v>
          </cell>
        </row>
        <row r="1046">
          <cell r="A1046">
            <v>38019</v>
          </cell>
          <cell r="B1046" t="str">
            <v>SOB</v>
          </cell>
          <cell r="C1046">
            <v>38370</v>
          </cell>
          <cell r="D1046">
            <v>2.5</v>
          </cell>
          <cell r="E1046">
            <v>3.5499999999999997E-2</v>
          </cell>
          <cell r="F1046" t="str">
            <v>DAT</v>
          </cell>
          <cell r="G1046">
            <v>2</v>
          </cell>
          <cell r="H1046">
            <v>350</v>
          </cell>
          <cell r="I1046">
            <v>2004</v>
          </cell>
          <cell r="J1046">
            <v>2</v>
          </cell>
          <cell r="K1046">
            <v>8.8749999999999996E-2</v>
          </cell>
          <cell r="L1046" t="str">
            <v>NOM</v>
          </cell>
          <cell r="M1046" t="str">
            <v>DATATEC 2o. Nivel</v>
          </cell>
          <cell r="N1046">
            <v>2004002</v>
          </cell>
        </row>
        <row r="1047">
          <cell r="A1047">
            <v>38019</v>
          </cell>
          <cell r="B1047" t="str">
            <v>SOB</v>
          </cell>
          <cell r="C1047">
            <v>39638</v>
          </cell>
          <cell r="D1047">
            <v>6.5</v>
          </cell>
          <cell r="E1047">
            <v>6.4500000000000002E-2</v>
          </cell>
          <cell r="F1047" t="str">
            <v>DAT</v>
          </cell>
          <cell r="G1047">
            <v>2</v>
          </cell>
          <cell r="H1047">
            <v>1618</v>
          </cell>
          <cell r="I1047">
            <v>2004</v>
          </cell>
          <cell r="J1047">
            <v>2</v>
          </cell>
          <cell r="K1047">
            <v>0.41925000000000001</v>
          </cell>
          <cell r="L1047" t="str">
            <v>NOM</v>
          </cell>
          <cell r="M1047" t="str">
            <v>DATATEC 2o. Nivel</v>
          </cell>
          <cell r="N1047">
            <v>2004002</v>
          </cell>
        </row>
        <row r="1048">
          <cell r="A1048">
            <v>38019</v>
          </cell>
          <cell r="B1048" t="str">
            <v>SOB</v>
          </cell>
          <cell r="C1048">
            <v>41669</v>
          </cell>
          <cell r="D1048">
            <v>5</v>
          </cell>
          <cell r="E1048">
            <v>5.7973400000000001E-2</v>
          </cell>
          <cell r="F1048" t="str">
            <v>DAT</v>
          </cell>
          <cell r="G1048">
            <v>2</v>
          </cell>
          <cell r="H1048">
            <v>3649</v>
          </cell>
          <cell r="I1048">
            <v>2004</v>
          </cell>
          <cell r="J1048">
            <v>2</v>
          </cell>
          <cell r="K1048">
            <v>0.28986699999999999</v>
          </cell>
          <cell r="L1048" t="str">
            <v>VAC</v>
          </cell>
          <cell r="M1048" t="str">
            <v>DATATEC 2o. Nivel</v>
          </cell>
          <cell r="N1048">
            <v>2004002</v>
          </cell>
        </row>
        <row r="1049">
          <cell r="A1049">
            <v>38020</v>
          </cell>
          <cell r="B1049" t="str">
            <v>SOB</v>
          </cell>
          <cell r="C1049">
            <v>38268</v>
          </cell>
          <cell r="D1049">
            <v>4</v>
          </cell>
          <cell r="E1049">
            <v>3.4200000000000001E-2</v>
          </cell>
          <cell r="F1049" t="str">
            <v>DAT</v>
          </cell>
          <cell r="G1049">
            <v>2</v>
          </cell>
          <cell r="H1049">
            <v>247</v>
          </cell>
          <cell r="I1049">
            <v>2004</v>
          </cell>
          <cell r="J1049">
            <v>2</v>
          </cell>
          <cell r="K1049">
            <v>0.1368</v>
          </cell>
          <cell r="L1049" t="str">
            <v>NOM</v>
          </cell>
          <cell r="M1049" t="str">
            <v>DATATEC 2o. Nivel</v>
          </cell>
          <cell r="N1049">
            <v>2004002</v>
          </cell>
        </row>
        <row r="1050">
          <cell r="A1050">
            <v>38020</v>
          </cell>
          <cell r="B1050" t="str">
            <v>SOB</v>
          </cell>
          <cell r="C1050">
            <v>38370</v>
          </cell>
          <cell r="D1050">
            <v>2.15</v>
          </cell>
          <cell r="E1050">
            <v>3.5299999999999998E-2</v>
          </cell>
          <cell r="F1050" t="str">
            <v>DAT</v>
          </cell>
          <cell r="G1050">
            <v>2</v>
          </cell>
          <cell r="H1050">
            <v>349</v>
          </cell>
          <cell r="I1050">
            <v>2004</v>
          </cell>
          <cell r="J1050">
            <v>2</v>
          </cell>
          <cell r="K1050">
            <v>7.589499999999999E-2</v>
          </cell>
          <cell r="L1050" t="str">
            <v>NOM</v>
          </cell>
          <cell r="M1050" t="str">
            <v>DATATEC 2o. Nivel</v>
          </cell>
          <cell r="N1050">
            <v>2004002</v>
          </cell>
        </row>
        <row r="1051">
          <cell r="A1051">
            <v>38020</v>
          </cell>
          <cell r="B1051" t="str">
            <v>SOB</v>
          </cell>
          <cell r="C1051">
            <v>38514</v>
          </cell>
          <cell r="D1051">
            <v>6</v>
          </cell>
          <cell r="E1051">
            <v>3.8108299999999998E-2</v>
          </cell>
          <cell r="F1051" t="str">
            <v>DAT</v>
          </cell>
          <cell r="G1051">
            <v>2</v>
          </cell>
          <cell r="H1051">
            <v>493</v>
          </cell>
          <cell r="I1051">
            <v>2004</v>
          </cell>
          <cell r="J1051">
            <v>2</v>
          </cell>
          <cell r="K1051">
            <v>0.22864979999999999</v>
          </cell>
          <cell r="L1051" t="str">
            <v>NOM</v>
          </cell>
          <cell r="M1051" t="str">
            <v>DATATEC 2o. Nivel</v>
          </cell>
          <cell r="N1051">
            <v>2004002</v>
          </cell>
        </row>
        <row r="1052">
          <cell r="A1052">
            <v>38020</v>
          </cell>
          <cell r="B1052" t="str">
            <v>SOB</v>
          </cell>
          <cell r="C1052">
            <v>38941</v>
          </cell>
          <cell r="D1052">
            <v>1</v>
          </cell>
          <cell r="E1052">
            <v>4.8000000000000001E-2</v>
          </cell>
          <cell r="F1052" t="str">
            <v>DAT</v>
          </cell>
          <cell r="G1052">
            <v>2</v>
          </cell>
          <cell r="H1052">
            <v>920</v>
          </cell>
          <cell r="I1052">
            <v>2004</v>
          </cell>
          <cell r="J1052">
            <v>2</v>
          </cell>
          <cell r="K1052">
            <v>4.8000000000000001E-2</v>
          </cell>
          <cell r="L1052" t="str">
            <v>NOM</v>
          </cell>
          <cell r="M1052" t="str">
            <v>DATATEC 2o. Nivel</v>
          </cell>
          <cell r="N1052">
            <v>2004002</v>
          </cell>
        </row>
        <row r="1053">
          <cell r="A1053">
            <v>38020</v>
          </cell>
          <cell r="B1053" t="str">
            <v>SOB</v>
          </cell>
          <cell r="C1053">
            <v>39638</v>
          </cell>
          <cell r="D1053">
            <v>1.75</v>
          </cell>
          <cell r="E1053">
            <v>6.5456E-2</v>
          </cell>
          <cell r="F1053" t="str">
            <v>DAT</v>
          </cell>
          <cell r="G1053">
            <v>2</v>
          </cell>
          <cell r="H1053">
            <v>1617</v>
          </cell>
          <cell r="I1053">
            <v>2004</v>
          </cell>
          <cell r="J1053">
            <v>2</v>
          </cell>
          <cell r="K1053">
            <v>0.114548</v>
          </cell>
          <cell r="L1053" t="str">
            <v>NOM</v>
          </cell>
          <cell r="M1053" t="str">
            <v>DATATEC 2o. Nivel</v>
          </cell>
          <cell r="N1053">
            <v>2004002</v>
          </cell>
        </row>
        <row r="1054">
          <cell r="A1054">
            <v>38020</v>
          </cell>
          <cell r="B1054" t="str">
            <v>SOB</v>
          </cell>
          <cell r="C1054">
            <v>38941</v>
          </cell>
          <cell r="D1054">
            <v>2</v>
          </cell>
          <cell r="E1054">
            <v>4.7600000000000003E-2</v>
          </cell>
          <cell r="F1054" t="str">
            <v>CIM</v>
          </cell>
          <cell r="G1054">
            <v>2</v>
          </cell>
          <cell r="H1054">
            <v>920</v>
          </cell>
          <cell r="I1054">
            <v>2004</v>
          </cell>
          <cell r="J1054">
            <v>2</v>
          </cell>
          <cell r="K1054">
            <v>9.5200000000000007E-2</v>
          </cell>
          <cell r="L1054" t="str">
            <v>NOM</v>
          </cell>
          <cell r="M1054" t="str">
            <v>CIMD 2o. Nivel</v>
          </cell>
          <cell r="N1054">
            <v>2004002</v>
          </cell>
        </row>
        <row r="1055">
          <cell r="A1055">
            <v>38021</v>
          </cell>
          <cell r="B1055" t="str">
            <v>SOB</v>
          </cell>
          <cell r="C1055">
            <v>38941</v>
          </cell>
          <cell r="D1055">
            <v>8</v>
          </cell>
          <cell r="E1055">
            <v>4.7800000000000002E-2</v>
          </cell>
          <cell r="F1055" t="str">
            <v>CIM</v>
          </cell>
          <cell r="G1055">
            <v>2</v>
          </cell>
          <cell r="H1055">
            <v>919</v>
          </cell>
          <cell r="I1055">
            <v>2004</v>
          </cell>
          <cell r="J1055">
            <v>2</v>
          </cell>
          <cell r="K1055">
            <v>0.38240000000000002</v>
          </cell>
          <cell r="L1055" t="str">
            <v>NOM</v>
          </cell>
          <cell r="M1055" t="str">
            <v>CIMD 2o. Nivel</v>
          </cell>
          <cell r="N1055">
            <v>2004002</v>
          </cell>
        </row>
        <row r="1056">
          <cell r="A1056">
            <v>38021</v>
          </cell>
          <cell r="B1056" t="str">
            <v>SOB</v>
          </cell>
          <cell r="C1056">
            <v>41669</v>
          </cell>
          <cell r="D1056">
            <v>9.2390000000000008</v>
          </cell>
          <cell r="E1056">
            <v>5.8000000000000003E-2</v>
          </cell>
          <cell r="F1056" t="str">
            <v>CIM</v>
          </cell>
          <cell r="G1056">
            <v>2</v>
          </cell>
          <cell r="H1056">
            <v>3647</v>
          </cell>
          <cell r="I1056">
            <v>2004</v>
          </cell>
          <cell r="J1056">
            <v>2</v>
          </cell>
          <cell r="K1056">
            <v>0.53586200000000006</v>
          </cell>
          <cell r="L1056" t="str">
            <v>VAC</v>
          </cell>
          <cell r="M1056" t="str">
            <v>CIMD 2o. Nivel</v>
          </cell>
          <cell r="N1056">
            <v>2004002</v>
          </cell>
        </row>
        <row r="1057">
          <cell r="A1057">
            <v>38021</v>
          </cell>
          <cell r="B1057" t="str">
            <v>SOB</v>
          </cell>
          <cell r="C1057">
            <v>38159</v>
          </cell>
          <cell r="D1057">
            <v>1</v>
          </cell>
          <cell r="E1057">
            <v>3.1E-2</v>
          </cell>
          <cell r="F1057" t="str">
            <v>DAT</v>
          </cell>
          <cell r="G1057">
            <v>1</v>
          </cell>
          <cell r="H1057">
            <v>137</v>
          </cell>
          <cell r="I1057">
            <v>2004</v>
          </cell>
          <cell r="J1057">
            <v>2</v>
          </cell>
          <cell r="K1057">
            <v>3.1E-2</v>
          </cell>
          <cell r="L1057" t="str">
            <v>NOM</v>
          </cell>
          <cell r="M1057" t="str">
            <v>DATATEC 1er. Nivel</v>
          </cell>
          <cell r="N1057">
            <v>2004002</v>
          </cell>
        </row>
        <row r="1058">
          <cell r="A1058">
            <v>38021</v>
          </cell>
          <cell r="B1058" t="str">
            <v>SOB</v>
          </cell>
          <cell r="C1058">
            <v>38370</v>
          </cell>
          <cell r="D1058">
            <v>1</v>
          </cell>
          <cell r="E1058">
            <v>3.5200000000000002E-2</v>
          </cell>
          <cell r="F1058" t="str">
            <v>DAT</v>
          </cell>
          <cell r="G1058">
            <v>1</v>
          </cell>
          <cell r="H1058">
            <v>348</v>
          </cell>
          <cell r="I1058">
            <v>2004</v>
          </cell>
          <cell r="J1058">
            <v>2</v>
          </cell>
          <cell r="K1058">
            <v>3.5200000000000002E-2</v>
          </cell>
          <cell r="L1058" t="str">
            <v>NOM</v>
          </cell>
          <cell r="M1058" t="str">
            <v>DATATEC 1er. Nivel</v>
          </cell>
          <cell r="N1058">
            <v>2004002</v>
          </cell>
        </row>
        <row r="1059">
          <cell r="A1059">
            <v>38021</v>
          </cell>
          <cell r="B1059" t="str">
            <v>SOB</v>
          </cell>
          <cell r="C1059">
            <v>38514</v>
          </cell>
          <cell r="D1059">
            <v>1</v>
          </cell>
          <cell r="E1059">
            <v>3.8300000000000001E-2</v>
          </cell>
          <cell r="F1059" t="str">
            <v>DAT</v>
          </cell>
          <cell r="G1059">
            <v>1</v>
          </cell>
          <cell r="H1059">
            <v>492</v>
          </cell>
          <cell r="I1059">
            <v>2004</v>
          </cell>
          <cell r="J1059">
            <v>2</v>
          </cell>
          <cell r="K1059">
            <v>3.8300000000000001E-2</v>
          </cell>
          <cell r="L1059" t="str">
            <v>NOM</v>
          </cell>
          <cell r="M1059" t="str">
            <v>DATATEC 1er. Nivel</v>
          </cell>
          <cell r="N1059">
            <v>2004002</v>
          </cell>
        </row>
        <row r="1060">
          <cell r="A1060">
            <v>38021</v>
          </cell>
          <cell r="B1060" t="str">
            <v>SOB</v>
          </cell>
          <cell r="C1060">
            <v>38268</v>
          </cell>
          <cell r="D1060">
            <v>4</v>
          </cell>
          <cell r="E1060">
            <v>3.4250000000000003E-2</v>
          </cell>
          <cell r="F1060" t="str">
            <v>DAT</v>
          </cell>
          <cell r="G1060">
            <v>2</v>
          </cell>
          <cell r="H1060">
            <v>246</v>
          </cell>
          <cell r="I1060">
            <v>2004</v>
          </cell>
          <cell r="J1060">
            <v>2</v>
          </cell>
          <cell r="K1060">
            <v>0.13700000000000001</v>
          </cell>
          <cell r="L1060" t="str">
            <v>NOM</v>
          </cell>
          <cell r="M1060" t="str">
            <v>DATATEC 2o. Nivel</v>
          </cell>
          <cell r="N1060">
            <v>2004002</v>
          </cell>
        </row>
        <row r="1061">
          <cell r="A1061">
            <v>38021</v>
          </cell>
          <cell r="B1061" t="str">
            <v>SOB</v>
          </cell>
          <cell r="C1061">
            <v>38370</v>
          </cell>
          <cell r="D1061">
            <v>2</v>
          </cell>
          <cell r="E1061">
            <v>3.5700000000000003E-2</v>
          </cell>
          <cell r="F1061" t="str">
            <v>DAT</v>
          </cell>
          <cell r="G1061">
            <v>2</v>
          </cell>
          <cell r="H1061">
            <v>348</v>
          </cell>
          <cell r="I1061">
            <v>2004</v>
          </cell>
          <cell r="J1061">
            <v>2</v>
          </cell>
          <cell r="K1061">
            <v>7.1400000000000005E-2</v>
          </cell>
          <cell r="L1061" t="str">
            <v>NOM</v>
          </cell>
          <cell r="M1061" t="str">
            <v>DATATEC 2o. Nivel</v>
          </cell>
          <cell r="N1061">
            <v>2004002</v>
          </cell>
        </row>
        <row r="1062">
          <cell r="A1062">
            <v>38021</v>
          </cell>
          <cell r="B1062" t="str">
            <v>SOB</v>
          </cell>
          <cell r="C1062">
            <v>38514</v>
          </cell>
          <cell r="D1062">
            <v>1</v>
          </cell>
          <cell r="E1062">
            <v>3.8300000000000001E-2</v>
          </cell>
          <cell r="F1062" t="str">
            <v>DAT</v>
          </cell>
          <cell r="G1062">
            <v>2</v>
          </cell>
          <cell r="H1062">
            <v>492</v>
          </cell>
          <cell r="I1062">
            <v>2004</v>
          </cell>
          <cell r="J1062">
            <v>2</v>
          </cell>
          <cell r="K1062">
            <v>3.8300000000000001E-2</v>
          </cell>
          <cell r="L1062" t="str">
            <v>NOM</v>
          </cell>
          <cell r="M1062" t="str">
            <v>DATATEC 2o. Nivel</v>
          </cell>
          <cell r="N1062">
            <v>2004002</v>
          </cell>
        </row>
        <row r="1063">
          <cell r="A1063">
            <v>38021</v>
          </cell>
          <cell r="B1063" t="str">
            <v>SOB</v>
          </cell>
          <cell r="C1063">
            <v>38941</v>
          </cell>
          <cell r="D1063">
            <v>20</v>
          </cell>
          <cell r="E1063">
            <v>4.7862500000000002E-2</v>
          </cell>
          <cell r="F1063" t="str">
            <v>DAT</v>
          </cell>
          <cell r="G1063">
            <v>2</v>
          </cell>
          <cell r="H1063">
            <v>919</v>
          </cell>
          <cell r="I1063">
            <v>2004</v>
          </cell>
          <cell r="J1063">
            <v>2</v>
          </cell>
          <cell r="K1063">
            <v>0.95725000000000005</v>
          </cell>
          <cell r="L1063" t="str">
            <v>NOM</v>
          </cell>
          <cell r="M1063" t="str">
            <v>DATATEC 2o. Nivel</v>
          </cell>
          <cell r="N1063">
            <v>2004002</v>
          </cell>
        </row>
        <row r="1064">
          <cell r="A1064">
            <v>38022</v>
          </cell>
          <cell r="B1064" t="str">
            <v>SOB</v>
          </cell>
          <cell r="C1064">
            <v>38159</v>
          </cell>
          <cell r="D1064">
            <v>1</v>
          </cell>
          <cell r="E1064">
            <v>3.1E-2</v>
          </cell>
          <cell r="F1064" t="str">
            <v>DAT</v>
          </cell>
          <cell r="G1064">
            <v>1</v>
          </cell>
          <cell r="H1064">
            <v>136</v>
          </cell>
          <cell r="I1064">
            <v>2004</v>
          </cell>
          <cell r="J1064">
            <v>2</v>
          </cell>
          <cell r="K1064">
            <v>3.1E-2</v>
          </cell>
          <cell r="L1064" t="str">
            <v>NOM</v>
          </cell>
          <cell r="M1064" t="str">
            <v>DATATEC 1er. Nivel</v>
          </cell>
          <cell r="N1064">
            <v>2004002</v>
          </cell>
        </row>
        <row r="1065">
          <cell r="A1065">
            <v>38022</v>
          </cell>
          <cell r="B1065" t="str">
            <v>SOB</v>
          </cell>
          <cell r="C1065">
            <v>38268</v>
          </cell>
          <cell r="D1065">
            <v>4</v>
          </cell>
          <cell r="E1065">
            <v>3.39E-2</v>
          </cell>
          <cell r="F1065" t="str">
            <v>DAT</v>
          </cell>
          <cell r="G1065">
            <v>1</v>
          </cell>
          <cell r="H1065">
            <v>245</v>
          </cell>
          <cell r="I1065">
            <v>2004</v>
          </cell>
          <cell r="J1065">
            <v>2</v>
          </cell>
          <cell r="K1065">
            <v>0.1356</v>
          </cell>
          <cell r="L1065" t="str">
            <v>NOM</v>
          </cell>
          <cell r="M1065" t="str">
            <v>DATATEC 1er. Nivel</v>
          </cell>
          <cell r="N1065">
            <v>2004002</v>
          </cell>
        </row>
        <row r="1066">
          <cell r="A1066">
            <v>38022</v>
          </cell>
          <cell r="B1066" t="str">
            <v>SOB</v>
          </cell>
          <cell r="C1066">
            <v>38159</v>
          </cell>
          <cell r="D1066">
            <v>7</v>
          </cell>
          <cell r="E1066">
            <v>3.0979599999999999E-2</v>
          </cell>
          <cell r="F1066" t="str">
            <v>DAT</v>
          </cell>
          <cell r="G1066">
            <v>2</v>
          </cell>
          <cell r="H1066">
            <v>136</v>
          </cell>
          <cell r="I1066">
            <v>2004</v>
          </cell>
          <cell r="J1066">
            <v>2</v>
          </cell>
          <cell r="K1066">
            <v>0.2168572</v>
          </cell>
          <cell r="L1066" t="str">
            <v>NOM</v>
          </cell>
          <cell r="M1066" t="str">
            <v>DATATEC 2o. Nivel</v>
          </cell>
          <cell r="N1066">
            <v>2004002</v>
          </cell>
        </row>
        <row r="1067">
          <cell r="A1067">
            <v>38022</v>
          </cell>
          <cell r="B1067" t="str">
            <v>SOB</v>
          </cell>
          <cell r="C1067">
            <v>38268</v>
          </cell>
          <cell r="D1067">
            <v>7</v>
          </cell>
          <cell r="E1067">
            <v>3.38426E-2</v>
          </cell>
          <cell r="F1067" t="str">
            <v>DAT</v>
          </cell>
          <cell r="G1067">
            <v>2</v>
          </cell>
          <cell r="H1067">
            <v>245</v>
          </cell>
          <cell r="I1067">
            <v>2004</v>
          </cell>
          <cell r="J1067">
            <v>2</v>
          </cell>
          <cell r="K1067">
            <v>0.2368982</v>
          </cell>
          <cell r="L1067" t="str">
            <v>NOM</v>
          </cell>
          <cell r="M1067" t="str">
            <v>DATATEC 2o. Nivel</v>
          </cell>
          <cell r="N1067">
            <v>2004002</v>
          </cell>
        </row>
        <row r="1068">
          <cell r="A1068">
            <v>38022</v>
          </cell>
          <cell r="B1068" t="str">
            <v>SOB</v>
          </cell>
          <cell r="C1068">
            <v>38370</v>
          </cell>
          <cell r="D1068">
            <v>8.5</v>
          </cell>
          <cell r="E1068">
            <v>3.5558899999999997E-2</v>
          </cell>
          <cell r="F1068" t="str">
            <v>DAT</v>
          </cell>
          <cell r="G1068">
            <v>2</v>
          </cell>
          <cell r="H1068">
            <v>347</v>
          </cell>
          <cell r="I1068">
            <v>2004</v>
          </cell>
          <cell r="J1068">
            <v>2</v>
          </cell>
          <cell r="K1068">
            <v>0.30225064999999995</v>
          </cell>
          <cell r="L1068" t="str">
            <v>NOM</v>
          </cell>
          <cell r="M1068" t="str">
            <v>DATATEC 2o. Nivel</v>
          </cell>
          <cell r="N1068">
            <v>2004002</v>
          </cell>
        </row>
        <row r="1069">
          <cell r="A1069">
            <v>38022</v>
          </cell>
          <cell r="B1069" t="str">
            <v>SOB</v>
          </cell>
          <cell r="C1069">
            <v>38514</v>
          </cell>
          <cell r="D1069">
            <v>5</v>
          </cell>
          <cell r="E1069">
            <v>3.8673600000000002E-2</v>
          </cell>
          <cell r="F1069" t="str">
            <v>DAT</v>
          </cell>
          <cell r="G1069">
            <v>2</v>
          </cell>
          <cell r="H1069">
            <v>491</v>
          </cell>
          <cell r="I1069">
            <v>2004</v>
          </cell>
          <cell r="J1069">
            <v>2</v>
          </cell>
          <cell r="K1069">
            <v>0.19336800000000001</v>
          </cell>
          <cell r="L1069" t="str">
            <v>NOM</v>
          </cell>
          <cell r="M1069" t="str">
            <v>DATATEC 2o. Nivel</v>
          </cell>
          <cell r="N1069">
            <v>2004002</v>
          </cell>
        </row>
        <row r="1070">
          <cell r="A1070">
            <v>38023</v>
          </cell>
          <cell r="B1070" t="str">
            <v>SOB</v>
          </cell>
          <cell r="C1070">
            <v>38268</v>
          </cell>
          <cell r="D1070">
            <v>1</v>
          </cell>
          <cell r="E1070">
            <v>3.3799999999999997E-2</v>
          </cell>
          <cell r="F1070" t="str">
            <v>DAT</v>
          </cell>
          <cell r="G1070">
            <v>1</v>
          </cell>
          <cell r="H1070">
            <v>242</v>
          </cell>
          <cell r="I1070">
            <v>2004</v>
          </cell>
          <cell r="J1070">
            <v>2</v>
          </cell>
          <cell r="K1070">
            <v>3.3799999999999997E-2</v>
          </cell>
          <cell r="L1070" t="str">
            <v>NOM</v>
          </cell>
          <cell r="M1070" t="str">
            <v>DATATEC 1er. Nivel</v>
          </cell>
          <cell r="N1070">
            <v>2004002</v>
          </cell>
        </row>
        <row r="1071">
          <cell r="A1071">
            <v>38023</v>
          </cell>
          <cell r="B1071" t="str">
            <v>SOB</v>
          </cell>
          <cell r="C1071">
            <v>38941</v>
          </cell>
          <cell r="D1071">
            <v>3</v>
          </cell>
          <cell r="E1071">
            <v>4.9333299999999997E-2</v>
          </cell>
          <cell r="F1071" t="str">
            <v>DAT</v>
          </cell>
          <cell r="G1071">
            <v>1</v>
          </cell>
          <cell r="H1071">
            <v>915</v>
          </cell>
          <cell r="I1071">
            <v>2004</v>
          </cell>
          <cell r="J1071">
            <v>2</v>
          </cell>
          <cell r="K1071">
            <v>0.14799989999999999</v>
          </cell>
          <cell r="L1071" t="str">
            <v>NOM</v>
          </cell>
          <cell r="M1071" t="str">
            <v>DATATEC 1er. Nivel</v>
          </cell>
          <cell r="N1071">
            <v>2004002</v>
          </cell>
        </row>
        <row r="1072">
          <cell r="A1072">
            <v>38023</v>
          </cell>
          <cell r="B1072" t="str">
            <v>SOB</v>
          </cell>
          <cell r="C1072">
            <v>38159</v>
          </cell>
          <cell r="D1072">
            <v>2</v>
          </cell>
          <cell r="E1072">
            <v>3.1E-2</v>
          </cell>
          <cell r="F1072" t="str">
            <v>DAT</v>
          </cell>
          <cell r="G1072">
            <v>2</v>
          </cell>
          <cell r="H1072">
            <v>133</v>
          </cell>
          <cell r="I1072">
            <v>2004</v>
          </cell>
          <cell r="J1072">
            <v>2</v>
          </cell>
          <cell r="K1072">
            <v>6.2E-2</v>
          </cell>
          <cell r="L1072" t="str">
            <v>NOM</v>
          </cell>
          <cell r="M1072" t="str">
            <v>DATATEC 2o. Nivel</v>
          </cell>
          <cell r="N1072">
            <v>2004002</v>
          </cell>
        </row>
        <row r="1073">
          <cell r="A1073">
            <v>38023</v>
          </cell>
          <cell r="B1073" t="str">
            <v>SOB</v>
          </cell>
          <cell r="C1073">
            <v>38268</v>
          </cell>
          <cell r="D1073">
            <v>8</v>
          </cell>
          <cell r="E1073">
            <v>3.379625E-2</v>
          </cell>
          <cell r="F1073" t="str">
            <v>DAT</v>
          </cell>
          <cell r="G1073">
            <v>2</v>
          </cell>
          <cell r="H1073">
            <v>242</v>
          </cell>
          <cell r="I1073">
            <v>2004</v>
          </cell>
          <cell r="J1073">
            <v>2</v>
          </cell>
          <cell r="K1073">
            <v>0.27037</v>
          </cell>
          <cell r="L1073" t="str">
            <v>NOM</v>
          </cell>
          <cell r="M1073" t="str">
            <v>DATATEC 2o. Nivel</v>
          </cell>
          <cell r="N1073">
            <v>2004002</v>
          </cell>
        </row>
        <row r="1074">
          <cell r="A1074">
            <v>38023</v>
          </cell>
          <cell r="B1074" t="str">
            <v>SOB</v>
          </cell>
          <cell r="C1074">
            <v>38370</v>
          </cell>
          <cell r="D1074">
            <v>6</v>
          </cell>
          <cell r="E1074">
            <v>3.5566599999999997E-2</v>
          </cell>
          <cell r="F1074" t="str">
            <v>DAT</v>
          </cell>
          <cell r="G1074">
            <v>2</v>
          </cell>
          <cell r="H1074">
            <v>344</v>
          </cell>
          <cell r="I1074">
            <v>2004</v>
          </cell>
          <cell r="J1074">
            <v>2</v>
          </cell>
          <cell r="K1074">
            <v>0.21339959999999997</v>
          </cell>
          <cell r="L1074" t="str">
            <v>NOM</v>
          </cell>
          <cell r="M1074" t="str">
            <v>DATATEC 2o. Nivel</v>
          </cell>
          <cell r="N1074">
            <v>2004002</v>
          </cell>
        </row>
        <row r="1075">
          <cell r="A1075">
            <v>38023</v>
          </cell>
          <cell r="B1075" t="str">
            <v>SOB</v>
          </cell>
          <cell r="C1075">
            <v>38514</v>
          </cell>
          <cell r="D1075">
            <v>7</v>
          </cell>
          <cell r="E1075">
            <v>3.8828500000000002E-2</v>
          </cell>
          <cell r="F1075" t="str">
            <v>DAT</v>
          </cell>
          <cell r="G1075">
            <v>2</v>
          </cell>
          <cell r="H1075">
            <v>488</v>
          </cell>
          <cell r="I1075">
            <v>2004</v>
          </cell>
          <cell r="J1075">
            <v>2</v>
          </cell>
          <cell r="K1075">
            <v>0.27179950000000003</v>
          </cell>
          <cell r="L1075" t="str">
            <v>NOM</v>
          </cell>
          <cell r="M1075" t="str">
            <v>DATATEC 2o. Nivel</v>
          </cell>
          <cell r="N1075">
            <v>2004002</v>
          </cell>
        </row>
        <row r="1076">
          <cell r="A1076">
            <v>38023</v>
          </cell>
          <cell r="B1076" t="str">
            <v>SOB</v>
          </cell>
          <cell r="C1076">
            <v>38941</v>
          </cell>
          <cell r="D1076">
            <v>4</v>
          </cell>
          <cell r="E1076">
            <v>4.9924999999999997E-2</v>
          </cell>
          <cell r="F1076" t="str">
            <v>DAT</v>
          </cell>
          <cell r="G1076">
            <v>2</v>
          </cell>
          <cell r="H1076">
            <v>915</v>
          </cell>
          <cell r="I1076">
            <v>2004</v>
          </cell>
          <cell r="J1076">
            <v>2</v>
          </cell>
          <cell r="K1076">
            <v>0.19969999999999999</v>
          </cell>
          <cell r="L1076" t="str">
            <v>NOM</v>
          </cell>
          <cell r="M1076" t="str">
            <v>DATATEC 2o. Nivel</v>
          </cell>
          <cell r="N1076">
            <v>2004002</v>
          </cell>
        </row>
        <row r="1077">
          <cell r="A1077">
            <v>38026</v>
          </cell>
          <cell r="B1077" t="str">
            <v>SOB</v>
          </cell>
          <cell r="C1077">
            <v>38159</v>
          </cell>
          <cell r="D1077">
            <v>9</v>
          </cell>
          <cell r="E1077">
            <v>3.09666E-2</v>
          </cell>
          <cell r="F1077" t="str">
            <v>DAT</v>
          </cell>
          <cell r="G1077">
            <v>2</v>
          </cell>
          <cell r="H1077">
            <v>132</v>
          </cell>
          <cell r="I1077">
            <v>2004</v>
          </cell>
          <cell r="J1077">
            <v>2</v>
          </cell>
          <cell r="K1077">
            <v>0.27869939999999999</v>
          </cell>
          <cell r="L1077" t="str">
            <v>NOM</v>
          </cell>
          <cell r="M1077" t="str">
            <v>DATATEC 2o. Nivel</v>
          </cell>
          <cell r="N1077">
            <v>2004002</v>
          </cell>
        </row>
        <row r="1078">
          <cell r="A1078">
            <v>38026</v>
          </cell>
          <cell r="B1078" t="str">
            <v>SOB</v>
          </cell>
          <cell r="C1078">
            <v>38268</v>
          </cell>
          <cell r="D1078">
            <v>2</v>
          </cell>
          <cell r="E1078">
            <v>3.4000000000000002E-2</v>
          </cell>
          <cell r="F1078" t="str">
            <v>DAT</v>
          </cell>
          <cell r="G1078">
            <v>2</v>
          </cell>
          <cell r="H1078">
            <v>241</v>
          </cell>
          <cell r="I1078">
            <v>2004</v>
          </cell>
          <cell r="J1078">
            <v>2</v>
          </cell>
          <cell r="K1078">
            <v>6.8000000000000005E-2</v>
          </cell>
          <cell r="L1078" t="str">
            <v>NOM</v>
          </cell>
          <cell r="M1078" t="str">
            <v>DATATEC 2o. Nivel</v>
          </cell>
          <cell r="N1078">
            <v>2004002</v>
          </cell>
        </row>
        <row r="1079">
          <cell r="A1079">
            <v>38026</v>
          </cell>
          <cell r="B1079" t="str">
            <v>SOB</v>
          </cell>
          <cell r="C1079">
            <v>38370</v>
          </cell>
          <cell r="D1079">
            <v>6</v>
          </cell>
          <cell r="E1079">
            <v>3.585E-2</v>
          </cell>
          <cell r="F1079" t="str">
            <v>DAT</v>
          </cell>
          <cell r="G1079">
            <v>2</v>
          </cell>
          <cell r="H1079">
            <v>343</v>
          </cell>
          <cell r="I1079">
            <v>2004</v>
          </cell>
          <cell r="J1079">
            <v>2</v>
          </cell>
          <cell r="K1079">
            <v>0.21510000000000001</v>
          </cell>
          <cell r="L1079" t="str">
            <v>NOM</v>
          </cell>
          <cell r="M1079" t="str">
            <v>DATATEC 2o. Nivel</v>
          </cell>
          <cell r="N1079">
            <v>2004002</v>
          </cell>
        </row>
        <row r="1080">
          <cell r="A1080">
            <v>38026</v>
          </cell>
          <cell r="B1080" t="str">
            <v>SOB</v>
          </cell>
          <cell r="C1080">
            <v>38514</v>
          </cell>
          <cell r="D1080">
            <v>6</v>
          </cell>
          <cell r="E1080">
            <v>3.9300000000000002E-2</v>
          </cell>
          <cell r="F1080" t="str">
            <v>DAT</v>
          </cell>
          <cell r="G1080">
            <v>2</v>
          </cell>
          <cell r="H1080">
            <v>487</v>
          </cell>
          <cell r="I1080">
            <v>2004</v>
          </cell>
          <cell r="J1080">
            <v>2</v>
          </cell>
          <cell r="K1080">
            <v>0.23580000000000001</v>
          </cell>
          <cell r="L1080" t="str">
            <v>NOM</v>
          </cell>
          <cell r="M1080" t="str">
            <v>DATATEC 2o. Nivel</v>
          </cell>
          <cell r="N1080">
            <v>2004002</v>
          </cell>
        </row>
        <row r="1081">
          <cell r="A1081">
            <v>38027</v>
          </cell>
          <cell r="B1081" t="str">
            <v>SOB</v>
          </cell>
          <cell r="C1081">
            <v>38941</v>
          </cell>
          <cell r="D1081">
            <v>7</v>
          </cell>
          <cell r="E1081">
            <v>4.9799999999999997E-2</v>
          </cell>
          <cell r="F1081" t="str">
            <v>CIM</v>
          </cell>
          <cell r="G1081">
            <v>2</v>
          </cell>
          <cell r="H1081">
            <v>913</v>
          </cell>
          <cell r="I1081">
            <v>2004</v>
          </cell>
          <cell r="J1081">
            <v>2</v>
          </cell>
          <cell r="K1081">
            <v>0.34859999999999997</v>
          </cell>
          <cell r="L1081" t="str">
            <v>NOM</v>
          </cell>
          <cell r="M1081" t="str">
            <v>CIMD 2o. Nivel</v>
          </cell>
          <cell r="N1081">
            <v>2004002</v>
          </cell>
        </row>
        <row r="1082">
          <cell r="A1082">
            <v>38027</v>
          </cell>
          <cell r="B1082" t="str">
            <v>SOB</v>
          </cell>
          <cell r="C1082">
            <v>38159</v>
          </cell>
          <cell r="D1082">
            <v>2</v>
          </cell>
          <cell r="E1082">
            <v>3.0099999999999998E-2</v>
          </cell>
          <cell r="F1082" t="str">
            <v>DAT</v>
          </cell>
          <cell r="G1082">
            <v>1</v>
          </cell>
          <cell r="H1082">
            <v>131</v>
          </cell>
          <cell r="I1082">
            <v>2004</v>
          </cell>
          <cell r="J1082">
            <v>2</v>
          </cell>
          <cell r="K1082">
            <v>6.0199999999999997E-2</v>
          </cell>
          <cell r="L1082" t="str">
            <v>NOM</v>
          </cell>
          <cell r="M1082" t="str">
            <v>DATATEC 1er. Nivel</v>
          </cell>
          <cell r="N1082">
            <v>2004002</v>
          </cell>
        </row>
        <row r="1083">
          <cell r="A1083">
            <v>38027</v>
          </cell>
          <cell r="B1083" t="str">
            <v>SOB</v>
          </cell>
          <cell r="C1083">
            <v>38268</v>
          </cell>
          <cell r="D1083">
            <v>1</v>
          </cell>
          <cell r="E1083">
            <v>3.32E-2</v>
          </cell>
          <cell r="F1083" t="str">
            <v>DAT</v>
          </cell>
          <cell r="G1083">
            <v>1</v>
          </cell>
          <cell r="H1083">
            <v>240</v>
          </cell>
          <cell r="I1083">
            <v>2004</v>
          </cell>
          <cell r="J1083">
            <v>2</v>
          </cell>
          <cell r="K1083">
            <v>3.32E-2</v>
          </cell>
          <cell r="L1083" t="str">
            <v>NOM</v>
          </cell>
          <cell r="M1083" t="str">
            <v>DATATEC 1er. Nivel</v>
          </cell>
          <cell r="N1083">
            <v>2004002</v>
          </cell>
        </row>
        <row r="1084">
          <cell r="A1084">
            <v>38027</v>
          </cell>
          <cell r="B1084" t="str">
            <v>SOB</v>
          </cell>
          <cell r="C1084">
            <v>38370</v>
          </cell>
          <cell r="D1084">
            <v>1</v>
          </cell>
          <cell r="E1084">
            <v>3.5000000000000003E-2</v>
          </cell>
          <cell r="F1084" t="str">
            <v>DAT</v>
          </cell>
          <cell r="G1084">
            <v>1</v>
          </cell>
          <cell r="H1084">
            <v>342</v>
          </cell>
          <cell r="I1084">
            <v>2004</v>
          </cell>
          <cell r="J1084">
            <v>2</v>
          </cell>
          <cell r="K1084">
            <v>3.5000000000000003E-2</v>
          </cell>
          <cell r="L1084" t="str">
            <v>NOM</v>
          </cell>
          <cell r="M1084" t="str">
            <v>DATATEC 1er. Nivel</v>
          </cell>
          <cell r="N1084">
            <v>2004002</v>
          </cell>
        </row>
        <row r="1085">
          <cell r="A1085">
            <v>38027</v>
          </cell>
          <cell r="B1085" t="str">
            <v>SOB</v>
          </cell>
          <cell r="C1085">
            <v>38941</v>
          </cell>
          <cell r="D1085">
            <v>5.94</v>
          </cell>
          <cell r="E1085">
            <v>4.9599999999999998E-2</v>
          </cell>
          <cell r="F1085" t="str">
            <v>DAT</v>
          </cell>
          <cell r="G1085">
            <v>1</v>
          </cell>
          <cell r="H1085">
            <v>913</v>
          </cell>
          <cell r="I1085">
            <v>2004</v>
          </cell>
          <cell r="J1085">
            <v>2</v>
          </cell>
          <cell r="K1085">
            <v>0.294624</v>
          </cell>
          <cell r="L1085" t="str">
            <v>NOM</v>
          </cell>
          <cell r="M1085" t="str">
            <v>DATATEC 1er. Nivel</v>
          </cell>
          <cell r="N1085">
            <v>2004002</v>
          </cell>
        </row>
        <row r="1086">
          <cell r="A1086">
            <v>38027</v>
          </cell>
          <cell r="B1086" t="str">
            <v>SOB</v>
          </cell>
          <cell r="C1086">
            <v>39638</v>
          </cell>
          <cell r="D1086">
            <v>30</v>
          </cell>
          <cell r="E1086">
            <v>6.4491499999999993E-2</v>
          </cell>
          <cell r="F1086" t="str">
            <v>DAT</v>
          </cell>
          <cell r="G1086">
            <v>1</v>
          </cell>
          <cell r="H1086">
            <v>1610</v>
          </cell>
          <cell r="I1086">
            <v>2004</v>
          </cell>
          <cell r="J1086">
            <v>2</v>
          </cell>
          <cell r="K1086">
            <v>1.9347449999999997</v>
          </cell>
          <cell r="L1086" t="str">
            <v>NOM</v>
          </cell>
          <cell r="M1086" t="str">
            <v>DATATEC 1er. Nivel</v>
          </cell>
          <cell r="N1086">
            <v>2004002</v>
          </cell>
        </row>
        <row r="1087">
          <cell r="A1087">
            <v>38027</v>
          </cell>
          <cell r="B1087" t="str">
            <v>SOB</v>
          </cell>
          <cell r="C1087">
            <v>38159</v>
          </cell>
          <cell r="D1087">
            <v>2</v>
          </cell>
          <cell r="E1087">
            <v>3.1E-2</v>
          </cell>
          <cell r="F1087" t="str">
            <v>DAT</v>
          </cell>
          <cell r="G1087">
            <v>2</v>
          </cell>
          <cell r="H1087">
            <v>131</v>
          </cell>
          <cell r="I1087">
            <v>2004</v>
          </cell>
          <cell r="J1087">
            <v>2</v>
          </cell>
          <cell r="K1087">
            <v>6.2E-2</v>
          </cell>
          <cell r="L1087" t="str">
            <v>NOM</v>
          </cell>
          <cell r="M1087" t="str">
            <v>DATATEC 2o. Nivel</v>
          </cell>
          <cell r="N1087">
            <v>2004002</v>
          </cell>
        </row>
        <row r="1088">
          <cell r="A1088">
            <v>38027</v>
          </cell>
          <cell r="B1088" t="str">
            <v>SOB</v>
          </cell>
          <cell r="C1088">
            <v>38268</v>
          </cell>
          <cell r="D1088">
            <v>3</v>
          </cell>
          <cell r="E1088">
            <v>3.3666670000000003E-2</v>
          </cell>
          <cell r="F1088" t="str">
            <v>DAT</v>
          </cell>
          <cell r="G1088">
            <v>2</v>
          </cell>
          <cell r="H1088">
            <v>240</v>
          </cell>
          <cell r="I1088">
            <v>2004</v>
          </cell>
          <cell r="J1088">
            <v>2</v>
          </cell>
          <cell r="K1088">
            <v>0.10100001</v>
          </cell>
          <cell r="L1088" t="str">
            <v>NOM</v>
          </cell>
          <cell r="M1088" t="str">
            <v>DATATEC 2o. Nivel</v>
          </cell>
          <cell r="N1088">
            <v>2004002</v>
          </cell>
        </row>
        <row r="1089">
          <cell r="A1089">
            <v>38027</v>
          </cell>
          <cell r="B1089" t="str">
            <v>SOB</v>
          </cell>
          <cell r="C1089">
            <v>38514</v>
          </cell>
          <cell r="D1089">
            <v>3</v>
          </cell>
          <cell r="E1089">
            <v>3.9300000000000002E-2</v>
          </cell>
          <cell r="F1089" t="str">
            <v>DAT</v>
          </cell>
          <cell r="G1089">
            <v>2</v>
          </cell>
          <cell r="H1089">
            <v>486</v>
          </cell>
          <cell r="I1089">
            <v>2004</v>
          </cell>
          <cell r="J1089">
            <v>2</v>
          </cell>
          <cell r="K1089">
            <v>0.1179</v>
          </cell>
          <cell r="L1089" t="str">
            <v>NOM</v>
          </cell>
          <cell r="M1089" t="str">
            <v>DATATEC 2o. Nivel</v>
          </cell>
          <cell r="N1089">
            <v>2004002</v>
          </cell>
        </row>
        <row r="1090">
          <cell r="A1090">
            <v>38027</v>
          </cell>
          <cell r="B1090" t="str">
            <v>SOB</v>
          </cell>
          <cell r="C1090">
            <v>38941</v>
          </cell>
          <cell r="D1090">
            <v>52.6</v>
          </cell>
          <cell r="E1090">
            <v>4.9747E-2</v>
          </cell>
          <cell r="F1090" t="str">
            <v>DAT</v>
          </cell>
          <cell r="G1090">
            <v>2</v>
          </cell>
          <cell r="H1090">
            <v>913</v>
          </cell>
          <cell r="I1090">
            <v>2004</v>
          </cell>
          <cell r="J1090">
            <v>2</v>
          </cell>
          <cell r="K1090">
            <v>2.6166922000000001</v>
          </cell>
          <cell r="L1090" t="str">
            <v>NOM</v>
          </cell>
          <cell r="M1090" t="str">
            <v>DATATEC 2o. Nivel</v>
          </cell>
          <cell r="N1090">
            <v>2004002</v>
          </cell>
        </row>
        <row r="1091">
          <cell r="A1091">
            <v>38028</v>
          </cell>
          <cell r="B1091" t="str">
            <v>SOB</v>
          </cell>
          <cell r="C1091">
            <v>38941</v>
          </cell>
          <cell r="D1091">
            <v>5</v>
          </cell>
          <cell r="E1091">
            <v>4.9000000000000002E-2</v>
          </cell>
          <cell r="F1091" t="str">
            <v>CIM</v>
          </cell>
          <cell r="G1091">
            <v>2</v>
          </cell>
          <cell r="H1091">
            <v>912</v>
          </cell>
          <cell r="I1091">
            <v>2004</v>
          </cell>
          <cell r="J1091">
            <v>2</v>
          </cell>
          <cell r="K1091">
            <v>0.245</v>
          </cell>
          <cell r="L1091" t="str">
            <v>NOM</v>
          </cell>
          <cell r="M1091" t="str">
            <v>CIMD 2o. Nivel</v>
          </cell>
          <cell r="N1091">
            <v>2004002</v>
          </cell>
        </row>
        <row r="1092">
          <cell r="A1092">
            <v>38028</v>
          </cell>
          <cell r="B1092" t="str">
            <v>SOB</v>
          </cell>
          <cell r="C1092">
            <v>38268</v>
          </cell>
          <cell r="D1092">
            <v>2</v>
          </cell>
          <cell r="E1092">
            <v>3.2000000000000001E-2</v>
          </cell>
          <cell r="F1092" t="str">
            <v>DAT</v>
          </cell>
          <cell r="G1092">
            <v>1</v>
          </cell>
          <cell r="H1092">
            <v>239</v>
          </cell>
          <cell r="I1092">
            <v>2004</v>
          </cell>
          <cell r="J1092">
            <v>2</v>
          </cell>
          <cell r="K1092">
            <v>6.4000000000000001E-2</v>
          </cell>
          <cell r="L1092" t="str">
            <v>NOM</v>
          </cell>
          <cell r="M1092" t="str">
            <v>DATATEC 1er. Nivel</v>
          </cell>
          <cell r="N1092">
            <v>2004002</v>
          </cell>
        </row>
        <row r="1093">
          <cell r="A1093">
            <v>38028</v>
          </cell>
          <cell r="B1093" t="str">
            <v>SOB</v>
          </cell>
          <cell r="C1093">
            <v>38268</v>
          </cell>
          <cell r="D1093">
            <v>1</v>
          </cell>
          <cell r="E1093">
            <v>3.1941999999999998E-2</v>
          </cell>
          <cell r="F1093" t="str">
            <v>DAT</v>
          </cell>
          <cell r="G1093">
            <v>2</v>
          </cell>
          <cell r="H1093">
            <v>239</v>
          </cell>
          <cell r="I1093">
            <v>2004</v>
          </cell>
          <cell r="J1093">
            <v>2</v>
          </cell>
          <cell r="K1093">
            <v>3.1941999999999998E-2</v>
          </cell>
          <cell r="L1093" t="str">
            <v>NOM</v>
          </cell>
          <cell r="M1093" t="str">
            <v>DATATEC 2o. Nivel</v>
          </cell>
          <cell r="N1093">
            <v>2004002</v>
          </cell>
        </row>
        <row r="1094">
          <cell r="A1094">
            <v>38028</v>
          </cell>
          <cell r="B1094" t="str">
            <v>SOB</v>
          </cell>
          <cell r="C1094">
            <v>38370</v>
          </cell>
          <cell r="D1094">
            <v>9</v>
          </cell>
          <cell r="E1094">
            <v>3.4755550000000003E-2</v>
          </cell>
          <cell r="F1094" t="str">
            <v>DAT</v>
          </cell>
          <cell r="G1094">
            <v>2</v>
          </cell>
          <cell r="H1094">
            <v>341</v>
          </cell>
          <cell r="I1094">
            <v>2004</v>
          </cell>
          <cell r="J1094">
            <v>2</v>
          </cell>
          <cell r="K1094">
            <v>0.31279995000000005</v>
          </cell>
          <cell r="L1094" t="str">
            <v>NOM</v>
          </cell>
          <cell r="M1094" t="str">
            <v>DATATEC 2o. Nivel</v>
          </cell>
          <cell r="N1094">
            <v>2004002</v>
          </cell>
        </row>
        <row r="1095">
          <cell r="A1095">
            <v>38028</v>
          </cell>
          <cell r="B1095" t="str">
            <v>SOB</v>
          </cell>
          <cell r="C1095">
            <v>38514</v>
          </cell>
          <cell r="D1095">
            <v>10</v>
          </cell>
          <cell r="E1095">
            <v>3.7999999999999999E-2</v>
          </cell>
          <cell r="F1095" t="str">
            <v>DAT</v>
          </cell>
          <cell r="G1095">
            <v>2</v>
          </cell>
          <cell r="H1095">
            <v>485</v>
          </cell>
          <cell r="I1095">
            <v>2004</v>
          </cell>
          <cell r="J1095">
            <v>2</v>
          </cell>
          <cell r="K1095">
            <v>0.38</v>
          </cell>
          <cell r="L1095" t="str">
            <v>NOM</v>
          </cell>
          <cell r="M1095" t="str">
            <v>DATATEC 2o. Nivel</v>
          </cell>
          <cell r="N1095">
            <v>2004002</v>
          </cell>
        </row>
        <row r="1096">
          <cell r="A1096">
            <v>38028</v>
          </cell>
          <cell r="B1096" t="str">
            <v>SOB</v>
          </cell>
          <cell r="C1096">
            <v>38941</v>
          </cell>
          <cell r="D1096">
            <v>1.5</v>
          </cell>
          <cell r="E1096">
            <v>4.9799999999999997E-2</v>
          </cell>
          <cell r="F1096" t="str">
            <v>DAT</v>
          </cell>
          <cell r="G1096">
            <v>2</v>
          </cell>
          <cell r="H1096">
            <v>912</v>
          </cell>
          <cell r="I1096">
            <v>2004</v>
          </cell>
          <cell r="J1096">
            <v>2</v>
          </cell>
          <cell r="K1096">
            <v>7.4699999999999989E-2</v>
          </cell>
          <cell r="L1096" t="str">
            <v>NOM</v>
          </cell>
          <cell r="M1096" t="str">
            <v>DATATEC 2o. Nivel</v>
          </cell>
          <cell r="N1096">
            <v>2004002</v>
          </cell>
        </row>
        <row r="1097">
          <cell r="A1097">
            <v>38028</v>
          </cell>
          <cell r="B1097" t="str">
            <v>SOB</v>
          </cell>
          <cell r="C1097">
            <v>39855</v>
          </cell>
          <cell r="D1097">
            <v>47.53</v>
          </cell>
          <cell r="E1097">
            <v>7.2693300000000002E-2</v>
          </cell>
          <cell r="F1097" t="str">
            <v>DAT</v>
          </cell>
          <cell r="G1097">
            <v>2</v>
          </cell>
          <cell r="H1097">
            <v>1826</v>
          </cell>
          <cell r="I1097">
            <v>2004</v>
          </cell>
          <cell r="J1097">
            <v>2</v>
          </cell>
          <cell r="K1097">
            <v>3.4551125490000003</v>
          </cell>
          <cell r="L1097" t="str">
            <v>NOM</v>
          </cell>
          <cell r="M1097" t="str">
            <v>DATATEC 2o. Nivel</v>
          </cell>
          <cell r="N1097">
            <v>2004002</v>
          </cell>
        </row>
        <row r="1098">
          <cell r="A1098">
            <v>38029</v>
          </cell>
          <cell r="B1098" t="str">
            <v>SOB</v>
          </cell>
          <cell r="C1098">
            <v>38514</v>
          </cell>
          <cell r="D1098">
            <v>3</v>
          </cell>
          <cell r="E1098">
            <v>3.6876600000000002E-2</v>
          </cell>
          <cell r="F1098" t="str">
            <v>DAT</v>
          </cell>
          <cell r="G1098">
            <v>1</v>
          </cell>
          <cell r="H1098">
            <v>484</v>
          </cell>
          <cell r="I1098">
            <v>2004</v>
          </cell>
          <cell r="J1098">
            <v>2</v>
          </cell>
          <cell r="K1098">
            <v>0.1106298</v>
          </cell>
          <cell r="L1098" t="str">
            <v>NOM</v>
          </cell>
          <cell r="M1098" t="str">
            <v>DATATEC 1er. Nivel</v>
          </cell>
          <cell r="N1098">
            <v>2004002</v>
          </cell>
        </row>
        <row r="1099">
          <cell r="A1099">
            <v>38029</v>
          </cell>
          <cell r="B1099" t="str">
            <v>SOB</v>
          </cell>
          <cell r="C1099">
            <v>38268</v>
          </cell>
          <cell r="D1099">
            <v>3</v>
          </cell>
          <cell r="E1099">
            <v>3.1726600000000001E-2</v>
          </cell>
          <cell r="F1099" t="str">
            <v>DAT</v>
          </cell>
          <cell r="G1099">
            <v>2</v>
          </cell>
          <cell r="H1099">
            <v>238</v>
          </cell>
          <cell r="I1099">
            <v>2004</v>
          </cell>
          <cell r="J1099">
            <v>2</v>
          </cell>
          <cell r="K1099">
            <v>9.5179800000000009E-2</v>
          </cell>
          <cell r="L1099" t="str">
            <v>NOM</v>
          </cell>
          <cell r="M1099" t="str">
            <v>DATATEC 2o. Nivel</v>
          </cell>
          <cell r="N1099">
            <v>2004002</v>
          </cell>
        </row>
        <row r="1100">
          <cell r="A1100">
            <v>38029</v>
          </cell>
          <cell r="B1100" t="str">
            <v>SOB</v>
          </cell>
          <cell r="C1100">
            <v>38370</v>
          </cell>
          <cell r="D1100">
            <v>4</v>
          </cell>
          <cell r="E1100">
            <v>3.4299999999999997E-2</v>
          </cell>
          <cell r="F1100" t="str">
            <v>DAT</v>
          </cell>
          <cell r="G1100">
            <v>2</v>
          </cell>
          <cell r="H1100">
            <v>340</v>
          </cell>
          <cell r="I1100">
            <v>2004</v>
          </cell>
          <cell r="J1100">
            <v>2</v>
          </cell>
          <cell r="K1100">
            <v>0.13719999999999999</v>
          </cell>
          <cell r="L1100" t="str">
            <v>NOM</v>
          </cell>
          <cell r="M1100" t="str">
            <v>DATATEC 2o. Nivel</v>
          </cell>
          <cell r="N1100">
            <v>2004002</v>
          </cell>
        </row>
        <row r="1101">
          <cell r="A1101">
            <v>38029</v>
          </cell>
          <cell r="B1101" t="str">
            <v>SOB</v>
          </cell>
          <cell r="C1101">
            <v>38514</v>
          </cell>
          <cell r="D1101">
            <v>10.5</v>
          </cell>
          <cell r="E1101">
            <v>3.7611899999999997E-2</v>
          </cell>
          <cell r="F1101" t="str">
            <v>DAT</v>
          </cell>
          <cell r="G1101">
            <v>2</v>
          </cell>
          <cell r="H1101">
            <v>484</v>
          </cell>
          <cell r="I1101">
            <v>2004</v>
          </cell>
          <cell r="J1101">
            <v>2</v>
          </cell>
          <cell r="K1101">
            <v>0.39492494999999994</v>
          </cell>
          <cell r="L1101" t="str">
            <v>NOM</v>
          </cell>
          <cell r="M1101" t="str">
            <v>DATATEC 2o. Nivel</v>
          </cell>
          <cell r="N1101">
            <v>2004002</v>
          </cell>
        </row>
        <row r="1102">
          <cell r="A1102">
            <v>38029</v>
          </cell>
          <cell r="B1102" t="str">
            <v>SOB</v>
          </cell>
          <cell r="C1102">
            <v>38941</v>
          </cell>
          <cell r="D1102">
            <v>25</v>
          </cell>
          <cell r="E1102">
            <v>4.9049000000000002E-2</v>
          </cell>
          <cell r="F1102" t="str">
            <v>DAT</v>
          </cell>
          <cell r="G1102">
            <v>2</v>
          </cell>
          <cell r="H1102">
            <v>911</v>
          </cell>
          <cell r="I1102">
            <v>2004</v>
          </cell>
          <cell r="J1102">
            <v>2</v>
          </cell>
          <cell r="K1102">
            <v>1.2262250000000001</v>
          </cell>
          <cell r="L1102" t="str">
            <v>NOM</v>
          </cell>
          <cell r="M1102" t="str">
            <v>DATATEC 2o. Nivel</v>
          </cell>
          <cell r="N1102">
            <v>2004002</v>
          </cell>
        </row>
        <row r="1103">
          <cell r="A1103">
            <v>38030</v>
          </cell>
          <cell r="B1103" t="str">
            <v>SOB</v>
          </cell>
          <cell r="C1103">
            <v>38514</v>
          </cell>
          <cell r="D1103">
            <v>3</v>
          </cell>
          <cell r="E1103">
            <v>3.6700000000000003E-2</v>
          </cell>
          <cell r="F1103" t="str">
            <v>CIM</v>
          </cell>
          <cell r="G1103">
            <v>2</v>
          </cell>
          <cell r="H1103">
            <v>481</v>
          </cell>
          <cell r="I1103">
            <v>2004</v>
          </cell>
          <cell r="J1103">
            <v>2</v>
          </cell>
          <cell r="K1103">
            <v>0.1101</v>
          </cell>
          <cell r="L1103" t="str">
            <v>NOM</v>
          </cell>
          <cell r="M1103" t="str">
            <v>CIMD 2o. Nivel</v>
          </cell>
          <cell r="N1103">
            <v>2004002</v>
          </cell>
        </row>
        <row r="1104">
          <cell r="A1104">
            <v>38030</v>
          </cell>
          <cell r="B1104" t="str">
            <v>SOB</v>
          </cell>
          <cell r="C1104">
            <v>38268</v>
          </cell>
          <cell r="D1104">
            <v>5</v>
          </cell>
          <cell r="E1104">
            <v>3.1038400000000001E-2</v>
          </cell>
          <cell r="F1104" t="str">
            <v>DAT</v>
          </cell>
          <cell r="G1104">
            <v>1</v>
          </cell>
          <cell r="H1104">
            <v>235</v>
          </cell>
          <cell r="I1104">
            <v>2004</v>
          </cell>
          <cell r="J1104">
            <v>2</v>
          </cell>
          <cell r="K1104">
            <v>0.155192</v>
          </cell>
          <cell r="L1104" t="str">
            <v>NOM</v>
          </cell>
          <cell r="M1104" t="str">
            <v>DATATEC 1er. Nivel</v>
          </cell>
          <cell r="N1104">
            <v>2004002</v>
          </cell>
        </row>
        <row r="1105">
          <cell r="A1105">
            <v>38030</v>
          </cell>
          <cell r="B1105" t="str">
            <v>SOB</v>
          </cell>
          <cell r="C1105">
            <v>38370</v>
          </cell>
          <cell r="D1105">
            <v>2</v>
          </cell>
          <cell r="E1105">
            <v>3.3069000000000001E-2</v>
          </cell>
          <cell r="F1105" t="str">
            <v>DAT</v>
          </cell>
          <cell r="G1105">
            <v>1</v>
          </cell>
          <cell r="H1105">
            <v>337</v>
          </cell>
          <cell r="I1105">
            <v>2004</v>
          </cell>
          <cell r="J1105">
            <v>2</v>
          </cell>
          <cell r="K1105">
            <v>6.6138000000000002E-2</v>
          </cell>
          <cell r="L1105" t="str">
            <v>NOM</v>
          </cell>
          <cell r="M1105" t="str">
            <v>DATATEC 1er. Nivel</v>
          </cell>
          <cell r="N1105">
            <v>2004002</v>
          </cell>
        </row>
        <row r="1106">
          <cell r="A1106">
            <v>38030</v>
          </cell>
          <cell r="B1106" t="str">
            <v>SOB</v>
          </cell>
          <cell r="C1106">
            <v>38268</v>
          </cell>
          <cell r="D1106">
            <v>6</v>
          </cell>
          <cell r="E1106">
            <v>3.1081999999999999E-2</v>
          </cell>
          <cell r="F1106" t="str">
            <v>DAT</v>
          </cell>
          <cell r="G1106">
            <v>2</v>
          </cell>
          <cell r="H1106">
            <v>235</v>
          </cell>
          <cell r="I1106">
            <v>2004</v>
          </cell>
          <cell r="J1106">
            <v>2</v>
          </cell>
          <cell r="K1106">
            <v>0.18649199999999999</v>
          </cell>
          <cell r="L1106" t="str">
            <v>NOM</v>
          </cell>
          <cell r="M1106" t="str">
            <v>DATATEC 2o. Nivel</v>
          </cell>
          <cell r="N1106">
            <v>2004002</v>
          </cell>
        </row>
        <row r="1107">
          <cell r="A1107">
            <v>38030</v>
          </cell>
          <cell r="B1107" t="str">
            <v>SOB</v>
          </cell>
          <cell r="C1107">
            <v>38370</v>
          </cell>
          <cell r="D1107">
            <v>3</v>
          </cell>
          <cell r="E1107">
            <v>3.3000000000000002E-2</v>
          </cell>
          <cell r="F1107" t="str">
            <v>DAT</v>
          </cell>
          <cell r="G1107">
            <v>2</v>
          </cell>
          <cell r="H1107">
            <v>337</v>
          </cell>
          <cell r="I1107">
            <v>2004</v>
          </cell>
          <cell r="J1107">
            <v>2</v>
          </cell>
          <cell r="K1107">
            <v>9.9000000000000005E-2</v>
          </cell>
          <cell r="L1107" t="str">
            <v>NOM</v>
          </cell>
          <cell r="M1107" t="str">
            <v>DATATEC 2o. Nivel</v>
          </cell>
          <cell r="N1107">
            <v>2004002</v>
          </cell>
        </row>
        <row r="1108">
          <cell r="A1108">
            <v>38030</v>
          </cell>
          <cell r="B1108" t="str">
            <v>SOB</v>
          </cell>
          <cell r="C1108">
            <v>38514</v>
          </cell>
          <cell r="D1108">
            <v>2</v>
          </cell>
          <cell r="E1108">
            <v>3.6703E-2</v>
          </cell>
          <cell r="F1108" t="str">
            <v>DAT</v>
          </cell>
          <cell r="G1108">
            <v>2</v>
          </cell>
          <cell r="H1108">
            <v>481</v>
          </cell>
          <cell r="I1108">
            <v>2004</v>
          </cell>
          <cell r="J1108">
            <v>2</v>
          </cell>
          <cell r="K1108">
            <v>7.3405999999999999E-2</v>
          </cell>
          <cell r="L1108" t="str">
            <v>NOM</v>
          </cell>
          <cell r="M1108" t="str">
            <v>DATATEC 2o. Nivel</v>
          </cell>
          <cell r="N1108">
            <v>2004002</v>
          </cell>
        </row>
        <row r="1109">
          <cell r="A1109">
            <v>38030</v>
          </cell>
          <cell r="B1109" t="str">
            <v>SOB</v>
          </cell>
          <cell r="C1109">
            <v>38941</v>
          </cell>
          <cell r="D1109">
            <v>8</v>
          </cell>
          <cell r="E1109">
            <v>4.9206300000000001E-2</v>
          </cell>
          <cell r="F1109" t="str">
            <v>DAT</v>
          </cell>
          <cell r="G1109">
            <v>2</v>
          </cell>
          <cell r="H1109">
            <v>908</v>
          </cell>
          <cell r="I1109">
            <v>2004</v>
          </cell>
          <cell r="J1109">
            <v>2</v>
          </cell>
          <cell r="K1109">
            <v>0.39365040000000001</v>
          </cell>
          <cell r="L1109" t="str">
            <v>NOM</v>
          </cell>
          <cell r="M1109" t="str">
            <v>DATATEC 2o. Nivel</v>
          </cell>
          <cell r="N1109">
            <v>2004002</v>
          </cell>
        </row>
        <row r="1110">
          <cell r="A1110">
            <v>38033</v>
          </cell>
          <cell r="B1110" t="str">
            <v>SOB</v>
          </cell>
          <cell r="C1110">
            <v>38159</v>
          </cell>
          <cell r="D1110">
            <v>5</v>
          </cell>
          <cell r="E1110">
            <v>2.8872800000000001E-2</v>
          </cell>
          <cell r="F1110" t="str">
            <v>DAT</v>
          </cell>
          <cell r="G1110">
            <v>2</v>
          </cell>
          <cell r="H1110">
            <v>125</v>
          </cell>
          <cell r="I1110">
            <v>2004</v>
          </cell>
          <cell r="J1110">
            <v>2</v>
          </cell>
          <cell r="K1110">
            <v>0.14436399999999999</v>
          </cell>
          <cell r="L1110" t="str">
            <v>NOM</v>
          </cell>
          <cell r="M1110" t="str">
            <v>DATATEC 2o. Nivel</v>
          </cell>
          <cell r="N1110">
            <v>2004002</v>
          </cell>
        </row>
        <row r="1111">
          <cell r="A1111">
            <v>38033</v>
          </cell>
          <cell r="B1111" t="str">
            <v>SOB</v>
          </cell>
          <cell r="C1111">
            <v>38268</v>
          </cell>
          <cell r="D1111">
            <v>3</v>
          </cell>
          <cell r="E1111">
            <v>3.09E-2</v>
          </cell>
          <cell r="F1111" t="str">
            <v>DAT</v>
          </cell>
          <cell r="G1111">
            <v>2</v>
          </cell>
          <cell r="H1111">
            <v>234</v>
          </cell>
          <cell r="I1111">
            <v>2004</v>
          </cell>
          <cell r="J1111">
            <v>2</v>
          </cell>
          <cell r="K1111">
            <v>9.2700000000000005E-2</v>
          </cell>
          <cell r="L1111" t="str">
            <v>NOM</v>
          </cell>
          <cell r="M1111" t="str">
            <v>DATATEC 2o. Nivel</v>
          </cell>
          <cell r="N1111">
            <v>2004002</v>
          </cell>
        </row>
        <row r="1112">
          <cell r="A1112">
            <v>38033</v>
          </cell>
          <cell r="B1112" t="str">
            <v>SOB</v>
          </cell>
          <cell r="C1112">
            <v>38514</v>
          </cell>
          <cell r="D1112">
            <v>9</v>
          </cell>
          <cell r="E1112">
            <v>3.6333299999999999E-2</v>
          </cell>
          <cell r="F1112" t="str">
            <v>DAT</v>
          </cell>
          <cell r="G1112">
            <v>2</v>
          </cell>
          <cell r="H1112">
            <v>480</v>
          </cell>
          <cell r="I1112">
            <v>2004</v>
          </cell>
          <cell r="J1112">
            <v>2</v>
          </cell>
          <cell r="K1112">
            <v>0.3269997</v>
          </cell>
          <cell r="L1112" t="str">
            <v>NOM</v>
          </cell>
          <cell r="M1112" t="str">
            <v>DATATEC 2o. Nivel</v>
          </cell>
          <cell r="N1112">
            <v>2004002</v>
          </cell>
        </row>
        <row r="1113">
          <cell r="A1113">
            <v>38033</v>
          </cell>
          <cell r="B1113" t="str">
            <v>SOB</v>
          </cell>
          <cell r="C1113">
            <v>38941</v>
          </cell>
          <cell r="D1113">
            <v>2.5</v>
          </cell>
          <cell r="E1113">
            <v>7.9729999999999995E-2</v>
          </cell>
          <cell r="F1113" t="str">
            <v>DAT</v>
          </cell>
          <cell r="G1113">
            <v>2</v>
          </cell>
          <cell r="H1113">
            <v>907</v>
          </cell>
          <cell r="I1113">
            <v>2004</v>
          </cell>
          <cell r="J1113">
            <v>2</v>
          </cell>
          <cell r="K1113">
            <v>0.19932499999999997</v>
          </cell>
          <cell r="L1113" t="str">
            <v>NOM</v>
          </cell>
          <cell r="M1113" t="str">
            <v>DATATEC 2o. Nivel</v>
          </cell>
          <cell r="N1113">
            <v>2004002</v>
          </cell>
        </row>
        <row r="1114">
          <cell r="A1114">
            <v>38034</v>
          </cell>
          <cell r="B1114" t="str">
            <v>SOB</v>
          </cell>
          <cell r="C1114">
            <v>38514</v>
          </cell>
          <cell r="D1114">
            <v>4</v>
          </cell>
          <cell r="E1114">
            <v>3.5749999999999997E-2</v>
          </cell>
          <cell r="F1114" t="str">
            <v>DAT</v>
          </cell>
          <cell r="G1114">
            <v>1</v>
          </cell>
          <cell r="H1114">
            <v>479</v>
          </cell>
          <cell r="I1114">
            <v>2004</v>
          </cell>
          <cell r="J1114">
            <v>2</v>
          </cell>
          <cell r="K1114">
            <v>0.14299999999999999</v>
          </cell>
          <cell r="L1114" t="str">
            <v>NOM</v>
          </cell>
          <cell r="M1114" t="str">
            <v>DATATEC 1er. Nivel</v>
          </cell>
          <cell r="N1114">
            <v>2004002</v>
          </cell>
        </row>
        <row r="1115">
          <cell r="A1115">
            <v>38034</v>
          </cell>
          <cell r="B1115" t="str">
            <v>SOB</v>
          </cell>
          <cell r="C1115">
            <v>38941</v>
          </cell>
          <cell r="D1115">
            <v>1</v>
          </cell>
          <cell r="E1115">
            <v>4.7E-2</v>
          </cell>
          <cell r="F1115" t="str">
            <v>DAT</v>
          </cell>
          <cell r="G1115">
            <v>1</v>
          </cell>
          <cell r="H1115">
            <v>906</v>
          </cell>
          <cell r="I1115">
            <v>2004</v>
          </cell>
          <cell r="J1115">
            <v>2</v>
          </cell>
          <cell r="K1115">
            <v>4.7E-2</v>
          </cell>
          <cell r="L1115" t="str">
            <v>NOM</v>
          </cell>
          <cell r="M1115" t="str">
            <v>DATATEC 1er. Nivel</v>
          </cell>
          <cell r="N1115">
            <v>2004002</v>
          </cell>
        </row>
        <row r="1116">
          <cell r="A1116">
            <v>38034</v>
          </cell>
          <cell r="B1116" t="str">
            <v>SOB</v>
          </cell>
          <cell r="C1116">
            <v>38268</v>
          </cell>
          <cell r="D1116">
            <v>4</v>
          </cell>
          <cell r="E1116">
            <v>3.0841500000000001E-2</v>
          </cell>
          <cell r="F1116" t="str">
            <v>DAT</v>
          </cell>
          <cell r="G1116">
            <v>2</v>
          </cell>
          <cell r="H1116">
            <v>233</v>
          </cell>
          <cell r="I1116">
            <v>2004</v>
          </cell>
          <cell r="J1116">
            <v>2</v>
          </cell>
          <cell r="K1116">
            <v>0.123366</v>
          </cell>
          <cell r="L1116" t="str">
            <v>NOM</v>
          </cell>
          <cell r="M1116" t="str">
            <v>DATATEC 2o. Nivel</v>
          </cell>
          <cell r="N1116">
            <v>2004002</v>
          </cell>
        </row>
        <row r="1117">
          <cell r="A1117">
            <v>38034</v>
          </cell>
          <cell r="B1117" t="str">
            <v>SOB</v>
          </cell>
          <cell r="C1117">
            <v>38370</v>
          </cell>
          <cell r="D1117">
            <v>5</v>
          </cell>
          <cell r="E1117">
            <v>3.27E-2</v>
          </cell>
          <cell r="F1117" t="str">
            <v>DAT</v>
          </cell>
          <cell r="G1117">
            <v>2</v>
          </cell>
          <cell r="H1117">
            <v>335</v>
          </cell>
          <cell r="I1117">
            <v>2004</v>
          </cell>
          <cell r="J1117">
            <v>2</v>
          </cell>
          <cell r="K1117">
            <v>0.16350000000000001</v>
          </cell>
          <cell r="L1117" t="str">
            <v>NOM</v>
          </cell>
          <cell r="M1117" t="str">
            <v>DATATEC 2o. Nivel</v>
          </cell>
          <cell r="N1117">
            <v>2004002</v>
          </cell>
        </row>
        <row r="1118">
          <cell r="A1118">
            <v>38034</v>
          </cell>
          <cell r="B1118" t="str">
            <v>SOB</v>
          </cell>
          <cell r="C1118">
            <v>38514</v>
          </cell>
          <cell r="D1118">
            <v>3</v>
          </cell>
          <cell r="E1118">
            <v>3.5766659999999999E-2</v>
          </cell>
          <cell r="F1118" t="str">
            <v>DAT</v>
          </cell>
          <cell r="G1118">
            <v>2</v>
          </cell>
          <cell r="H1118">
            <v>479</v>
          </cell>
          <cell r="I1118">
            <v>2004</v>
          </cell>
          <cell r="J1118">
            <v>2</v>
          </cell>
          <cell r="K1118">
            <v>0.10729997999999999</v>
          </cell>
          <cell r="L1118" t="str">
            <v>NOM</v>
          </cell>
          <cell r="M1118" t="str">
            <v>DATATEC 2o. Nivel</v>
          </cell>
          <cell r="N1118">
            <v>2004002</v>
          </cell>
        </row>
        <row r="1119">
          <cell r="A1119">
            <v>38034</v>
          </cell>
          <cell r="B1119" t="str">
            <v>SOB</v>
          </cell>
          <cell r="C1119">
            <v>38941</v>
          </cell>
          <cell r="D1119">
            <v>11</v>
          </cell>
          <cell r="E1119">
            <v>4.7263600000000003E-2</v>
          </cell>
          <cell r="F1119" t="str">
            <v>DAT</v>
          </cell>
          <cell r="G1119">
            <v>2</v>
          </cell>
          <cell r="H1119">
            <v>906</v>
          </cell>
          <cell r="I1119">
            <v>2004</v>
          </cell>
          <cell r="J1119">
            <v>2</v>
          </cell>
          <cell r="K1119">
            <v>0.51989960000000002</v>
          </cell>
          <cell r="L1119" t="str">
            <v>NOM</v>
          </cell>
          <cell r="M1119" t="str">
            <v>DATATEC 2o. Nivel</v>
          </cell>
          <cell r="N1119">
            <v>2004002</v>
          </cell>
        </row>
        <row r="1120">
          <cell r="A1120">
            <v>38035</v>
          </cell>
          <cell r="B1120" t="str">
            <v>SOB</v>
          </cell>
          <cell r="C1120">
            <v>38941</v>
          </cell>
          <cell r="D1120">
            <v>2</v>
          </cell>
          <cell r="E1120">
            <v>4.6949999999999999E-2</v>
          </cell>
          <cell r="F1120" t="str">
            <v>CIM</v>
          </cell>
          <cell r="G1120">
            <v>2</v>
          </cell>
          <cell r="H1120">
            <v>905</v>
          </cell>
          <cell r="I1120">
            <v>2004</v>
          </cell>
          <cell r="J1120">
            <v>2</v>
          </cell>
          <cell r="K1120">
            <v>9.3899999999999997E-2</v>
          </cell>
          <cell r="L1120" t="str">
            <v>NOM</v>
          </cell>
          <cell r="M1120" t="str">
            <v>CIMD 2o. Nivel</v>
          </cell>
          <cell r="N1120">
            <v>2004002</v>
          </cell>
        </row>
        <row r="1121">
          <cell r="A1121">
            <v>38035</v>
          </cell>
          <cell r="B1121" t="str">
            <v>SOB</v>
          </cell>
          <cell r="C1121">
            <v>38941</v>
          </cell>
          <cell r="D1121">
            <v>1</v>
          </cell>
          <cell r="E1121">
            <v>4.6800000000000001E-2</v>
          </cell>
          <cell r="F1121" t="str">
            <v>DAT</v>
          </cell>
          <cell r="G1121">
            <v>1</v>
          </cell>
          <cell r="H1121">
            <v>905</v>
          </cell>
          <cell r="I1121">
            <v>2004</v>
          </cell>
          <cell r="J1121">
            <v>2</v>
          </cell>
          <cell r="K1121">
            <v>4.6800000000000001E-2</v>
          </cell>
          <cell r="L1121" t="str">
            <v>NOM</v>
          </cell>
          <cell r="M1121" t="str">
            <v>DATATEC 1er. Nivel</v>
          </cell>
          <cell r="N1121">
            <v>2004002</v>
          </cell>
        </row>
        <row r="1122">
          <cell r="A1122">
            <v>38035</v>
          </cell>
          <cell r="B1122" t="str">
            <v>SOB</v>
          </cell>
          <cell r="C1122">
            <v>38159</v>
          </cell>
          <cell r="D1122">
            <v>46.5</v>
          </cell>
          <cell r="E1122">
            <v>2.87256E-2</v>
          </cell>
          <cell r="F1122" t="str">
            <v>DAT</v>
          </cell>
          <cell r="G1122">
            <v>2</v>
          </cell>
          <cell r="H1122">
            <v>123</v>
          </cell>
          <cell r="I1122">
            <v>2004</v>
          </cell>
          <cell r="J1122">
            <v>2</v>
          </cell>
          <cell r="K1122">
            <v>1.3357403999999999</v>
          </cell>
          <cell r="L1122" t="str">
            <v>NOM</v>
          </cell>
          <cell r="M1122" t="str">
            <v>DATATEC 2o. Nivel</v>
          </cell>
          <cell r="N1122">
            <v>2004002</v>
          </cell>
        </row>
        <row r="1123">
          <cell r="A1123">
            <v>38035</v>
          </cell>
          <cell r="B1123" t="str">
            <v>SOB</v>
          </cell>
          <cell r="C1123">
            <v>38268</v>
          </cell>
          <cell r="D1123">
            <v>12.4</v>
          </cell>
          <cell r="E1123">
            <v>3.0700000000000002E-2</v>
          </cell>
          <cell r="F1123" t="str">
            <v>DAT</v>
          </cell>
          <cell r="G1123">
            <v>2</v>
          </cell>
          <cell r="H1123">
            <v>232</v>
          </cell>
          <cell r="I1123">
            <v>2004</v>
          </cell>
          <cell r="J1123">
            <v>2</v>
          </cell>
          <cell r="K1123">
            <v>0.38068000000000002</v>
          </cell>
          <cell r="L1123" t="str">
            <v>NOM</v>
          </cell>
          <cell r="M1123" t="str">
            <v>DATATEC 2o. Nivel</v>
          </cell>
          <cell r="N1123">
            <v>2004002</v>
          </cell>
        </row>
        <row r="1124">
          <cell r="A1124">
            <v>38035</v>
          </cell>
          <cell r="B1124" t="str">
            <v>SOB</v>
          </cell>
          <cell r="C1124">
            <v>38370</v>
          </cell>
          <cell r="D1124">
            <v>12</v>
          </cell>
          <cell r="E1124">
            <v>3.27E-2</v>
          </cell>
          <cell r="F1124" t="str">
            <v>DAT</v>
          </cell>
          <cell r="G1124">
            <v>2</v>
          </cell>
          <cell r="H1124">
            <v>334</v>
          </cell>
          <cell r="I1124">
            <v>2004</v>
          </cell>
          <cell r="J1124">
            <v>2</v>
          </cell>
          <cell r="K1124">
            <v>0.39239999999999997</v>
          </cell>
          <cell r="L1124" t="str">
            <v>NOM</v>
          </cell>
          <cell r="M1124" t="str">
            <v>DATATEC 2o. Nivel</v>
          </cell>
          <cell r="N1124">
            <v>2004002</v>
          </cell>
        </row>
        <row r="1125">
          <cell r="A1125">
            <v>38035</v>
          </cell>
          <cell r="B1125" t="str">
            <v>SOB</v>
          </cell>
          <cell r="C1125">
            <v>38941</v>
          </cell>
          <cell r="D1125">
            <v>12</v>
          </cell>
          <cell r="E1125">
            <v>4.67418E-2</v>
          </cell>
          <cell r="F1125" t="str">
            <v>DAT</v>
          </cell>
          <cell r="G1125">
            <v>2</v>
          </cell>
          <cell r="H1125">
            <v>905</v>
          </cell>
          <cell r="I1125">
            <v>2004</v>
          </cell>
          <cell r="J1125">
            <v>2</v>
          </cell>
          <cell r="K1125">
            <v>0.5609016</v>
          </cell>
          <cell r="L1125" t="str">
            <v>NOM</v>
          </cell>
          <cell r="M1125" t="str">
            <v>DATATEC 2o. Nivel</v>
          </cell>
          <cell r="N1125">
            <v>2004002</v>
          </cell>
        </row>
        <row r="1126">
          <cell r="A1126">
            <v>38035</v>
          </cell>
          <cell r="B1126" t="str">
            <v>SOB</v>
          </cell>
          <cell r="C1126">
            <v>39638</v>
          </cell>
          <cell r="D1126">
            <v>5.5</v>
          </cell>
          <cell r="E1126">
            <v>6.4000000000000001E-2</v>
          </cell>
          <cell r="F1126" t="str">
            <v>DAT</v>
          </cell>
          <cell r="G1126">
            <v>2</v>
          </cell>
          <cell r="H1126">
            <v>1602</v>
          </cell>
          <cell r="I1126">
            <v>2004</v>
          </cell>
          <cell r="J1126">
            <v>2</v>
          </cell>
          <cell r="K1126">
            <v>0.35199999999999998</v>
          </cell>
          <cell r="L1126" t="str">
            <v>NOM</v>
          </cell>
          <cell r="M1126" t="str">
            <v>DATATEC 2o. Nivel</v>
          </cell>
          <cell r="N1126">
            <v>2004002</v>
          </cell>
        </row>
        <row r="1127">
          <cell r="A1127">
            <v>38035</v>
          </cell>
          <cell r="B1127" t="str">
            <v>SOB</v>
          </cell>
          <cell r="C1127">
            <v>39855</v>
          </cell>
          <cell r="D1127">
            <v>3</v>
          </cell>
          <cell r="E1127">
            <v>7.1999999999999995E-2</v>
          </cell>
          <cell r="F1127" t="str">
            <v>DAT</v>
          </cell>
          <cell r="G1127">
            <v>2</v>
          </cell>
          <cell r="H1127">
            <v>1819</v>
          </cell>
          <cell r="I1127">
            <v>2004</v>
          </cell>
          <cell r="J1127">
            <v>2</v>
          </cell>
          <cell r="K1127">
            <v>0.21599999999999997</v>
          </cell>
          <cell r="L1127" t="str">
            <v>NOM</v>
          </cell>
          <cell r="M1127" t="str">
            <v>DATATEC 2o. Nivel</v>
          </cell>
          <cell r="N1127">
            <v>2004002</v>
          </cell>
        </row>
        <row r="1128">
          <cell r="A1128">
            <v>38036</v>
          </cell>
          <cell r="B1128" t="str">
            <v>SOB</v>
          </cell>
          <cell r="C1128">
            <v>38159</v>
          </cell>
          <cell r="D1128">
            <v>15</v>
          </cell>
          <cell r="E1128">
            <v>2.8786599999999999E-2</v>
          </cell>
          <cell r="F1128" t="str">
            <v>DAT</v>
          </cell>
          <cell r="G1128">
            <v>2</v>
          </cell>
          <cell r="H1128">
            <v>122</v>
          </cell>
          <cell r="I1128">
            <v>2004</v>
          </cell>
          <cell r="J1128">
            <v>2</v>
          </cell>
          <cell r="K1128">
            <v>0.43179899999999999</v>
          </cell>
          <cell r="L1128" t="str">
            <v>NOM</v>
          </cell>
          <cell r="M1128" t="str">
            <v>DATATEC 2o. Nivel</v>
          </cell>
          <cell r="N1128">
            <v>2004002</v>
          </cell>
        </row>
        <row r="1129">
          <cell r="A1129">
            <v>38036</v>
          </cell>
          <cell r="B1129" t="str">
            <v>SOB</v>
          </cell>
          <cell r="C1129">
            <v>38370</v>
          </cell>
          <cell r="D1129">
            <v>13</v>
          </cell>
          <cell r="E1129">
            <v>3.2715300000000003E-2</v>
          </cell>
          <cell r="F1129" t="str">
            <v>DAT</v>
          </cell>
          <cell r="G1129">
            <v>2</v>
          </cell>
          <cell r="H1129">
            <v>333</v>
          </cell>
          <cell r="I1129">
            <v>2004</v>
          </cell>
          <cell r="J1129">
            <v>2</v>
          </cell>
          <cell r="K1129">
            <v>0.42529890000000004</v>
          </cell>
          <cell r="L1129" t="str">
            <v>NOM</v>
          </cell>
          <cell r="M1129" t="str">
            <v>DATATEC 2o. Nivel</v>
          </cell>
          <cell r="N1129">
            <v>2004002</v>
          </cell>
        </row>
        <row r="1130">
          <cell r="A1130">
            <v>38036</v>
          </cell>
          <cell r="B1130" t="str">
            <v>SOB</v>
          </cell>
          <cell r="C1130">
            <v>38514</v>
          </cell>
          <cell r="D1130">
            <v>49</v>
          </cell>
          <cell r="E1130">
            <v>3.5786699999999998E-2</v>
          </cell>
          <cell r="F1130" t="str">
            <v>DAT</v>
          </cell>
          <cell r="G1130">
            <v>2</v>
          </cell>
          <cell r="H1130">
            <v>477</v>
          </cell>
          <cell r="I1130">
            <v>2004</v>
          </cell>
          <cell r="J1130">
            <v>2</v>
          </cell>
          <cell r="K1130">
            <v>1.7535482999999998</v>
          </cell>
          <cell r="L1130" t="str">
            <v>NOM</v>
          </cell>
          <cell r="M1130" t="str">
            <v>DATATEC 2o. Nivel</v>
          </cell>
          <cell r="N1130">
            <v>2004002</v>
          </cell>
        </row>
        <row r="1131">
          <cell r="A1131">
            <v>38036</v>
          </cell>
          <cell r="B1131" t="str">
            <v>SOB</v>
          </cell>
          <cell r="C1131">
            <v>38941</v>
          </cell>
          <cell r="D1131">
            <v>3</v>
          </cell>
          <cell r="E1131">
            <v>4.6766700000000001E-2</v>
          </cell>
          <cell r="F1131" t="str">
            <v>DAT</v>
          </cell>
          <cell r="G1131">
            <v>2</v>
          </cell>
          <cell r="H1131">
            <v>904</v>
          </cell>
          <cell r="I1131">
            <v>2004</v>
          </cell>
          <cell r="J1131">
            <v>2</v>
          </cell>
          <cell r="K1131">
            <v>0.14030010000000001</v>
          </cell>
          <cell r="L1131" t="str">
            <v>NOM</v>
          </cell>
          <cell r="M1131" t="str">
            <v>DATATEC 2o. Nivel</v>
          </cell>
          <cell r="N1131">
            <v>2004002</v>
          </cell>
        </row>
        <row r="1132">
          <cell r="A1132">
            <v>38036</v>
          </cell>
          <cell r="B1132" t="str">
            <v>SOB</v>
          </cell>
          <cell r="C1132">
            <v>39855</v>
          </cell>
          <cell r="D1132">
            <v>6</v>
          </cell>
          <cell r="E1132">
            <v>7.1501300000000004E-2</v>
          </cell>
          <cell r="F1132" t="str">
            <v>DAT</v>
          </cell>
          <cell r="G1132">
            <v>2</v>
          </cell>
          <cell r="H1132">
            <v>1818</v>
          </cell>
          <cell r="I1132">
            <v>2004</v>
          </cell>
          <cell r="J1132">
            <v>2</v>
          </cell>
          <cell r="K1132">
            <v>0.42900780000000005</v>
          </cell>
          <cell r="L1132" t="str">
            <v>NOM</v>
          </cell>
          <cell r="M1132" t="str">
            <v>DATATEC 2o. Nivel</v>
          </cell>
          <cell r="N1132">
            <v>2004002</v>
          </cell>
        </row>
        <row r="1133">
          <cell r="A1133">
            <v>38037</v>
          </cell>
          <cell r="B1133" t="str">
            <v>SOB</v>
          </cell>
          <cell r="C1133">
            <v>38159</v>
          </cell>
          <cell r="D1133">
            <v>76</v>
          </cell>
          <cell r="E1133">
            <v>2.8886800000000001E-2</v>
          </cell>
          <cell r="F1133" t="str">
            <v>DAT</v>
          </cell>
          <cell r="G1133">
            <v>2</v>
          </cell>
          <cell r="H1133">
            <v>119</v>
          </cell>
          <cell r="I1133">
            <v>2004</v>
          </cell>
          <cell r="J1133">
            <v>2</v>
          </cell>
          <cell r="K1133">
            <v>2.1953968000000001</v>
          </cell>
          <cell r="L1133" t="str">
            <v>NOM</v>
          </cell>
          <cell r="M1133" t="str">
            <v>DATATEC 2o. Nivel</v>
          </cell>
          <cell r="N1133">
            <v>2004002</v>
          </cell>
        </row>
        <row r="1134">
          <cell r="A1134">
            <v>38037</v>
          </cell>
          <cell r="B1134" t="str">
            <v>SOB</v>
          </cell>
          <cell r="C1134">
            <v>38268</v>
          </cell>
          <cell r="D1134">
            <v>29</v>
          </cell>
          <cell r="E1134">
            <v>3.0599999999999999E-2</v>
          </cell>
          <cell r="F1134" t="str">
            <v>DAT</v>
          </cell>
          <cell r="G1134">
            <v>2</v>
          </cell>
          <cell r="H1134">
            <v>228</v>
          </cell>
          <cell r="I1134">
            <v>2004</v>
          </cell>
          <cell r="J1134">
            <v>2</v>
          </cell>
          <cell r="K1134">
            <v>0.88739999999999997</v>
          </cell>
          <cell r="L1134" t="str">
            <v>NOM</v>
          </cell>
          <cell r="M1134" t="str">
            <v>DATATEC 2o. Nivel</v>
          </cell>
          <cell r="N1134">
            <v>2004002</v>
          </cell>
        </row>
        <row r="1135">
          <cell r="A1135">
            <v>38037</v>
          </cell>
          <cell r="B1135" t="str">
            <v>SOB</v>
          </cell>
          <cell r="C1135">
            <v>38370</v>
          </cell>
          <cell r="D1135">
            <v>4</v>
          </cell>
          <cell r="E1135">
            <v>3.27E-2</v>
          </cell>
          <cell r="F1135" t="str">
            <v>DAT</v>
          </cell>
          <cell r="G1135">
            <v>2</v>
          </cell>
          <cell r="H1135">
            <v>330</v>
          </cell>
          <cell r="I1135">
            <v>2004</v>
          </cell>
          <cell r="J1135">
            <v>2</v>
          </cell>
          <cell r="K1135">
            <v>0.1308</v>
          </cell>
          <cell r="L1135" t="str">
            <v>NOM</v>
          </cell>
          <cell r="M1135" t="str">
            <v>DATATEC 2o. Nivel</v>
          </cell>
          <cell r="N1135">
            <v>2004002</v>
          </cell>
        </row>
        <row r="1136">
          <cell r="A1136">
            <v>38037</v>
          </cell>
          <cell r="B1136" t="str">
            <v>SOB</v>
          </cell>
          <cell r="C1136">
            <v>38514</v>
          </cell>
          <cell r="D1136">
            <v>2</v>
          </cell>
          <cell r="E1136">
            <v>3.5730999999999999E-2</v>
          </cell>
          <cell r="F1136" t="str">
            <v>DAT</v>
          </cell>
          <cell r="G1136">
            <v>2</v>
          </cell>
          <cell r="H1136">
            <v>474</v>
          </cell>
          <cell r="I1136">
            <v>2004</v>
          </cell>
          <cell r="J1136">
            <v>2</v>
          </cell>
          <cell r="K1136">
            <v>7.1461999999999998E-2</v>
          </cell>
          <cell r="L1136" t="str">
            <v>NOM</v>
          </cell>
          <cell r="M1136" t="str">
            <v>DATATEC 2o. Nivel</v>
          </cell>
          <cell r="N1136">
            <v>2004002</v>
          </cell>
        </row>
        <row r="1137">
          <cell r="A1137">
            <v>38037</v>
          </cell>
          <cell r="B1137" t="str">
            <v>SOB</v>
          </cell>
          <cell r="C1137">
            <v>39638</v>
          </cell>
          <cell r="D1137">
            <v>1</v>
          </cell>
          <cell r="E1137">
            <v>6.3999899999999998E-2</v>
          </cell>
          <cell r="F1137" t="str">
            <v>DAT</v>
          </cell>
          <cell r="G1137">
            <v>2</v>
          </cell>
          <cell r="H1137">
            <v>1598</v>
          </cell>
          <cell r="I1137">
            <v>2004</v>
          </cell>
          <cell r="J1137">
            <v>2</v>
          </cell>
          <cell r="K1137">
            <v>6.3999899999999998E-2</v>
          </cell>
          <cell r="L1137" t="str">
            <v>NOM</v>
          </cell>
          <cell r="M1137" t="str">
            <v>DATATEC 2o. Nivel</v>
          </cell>
          <cell r="N1137">
            <v>2004002</v>
          </cell>
        </row>
        <row r="1138">
          <cell r="A1138">
            <v>38040</v>
          </cell>
          <cell r="B1138" t="str">
            <v>SOB</v>
          </cell>
          <cell r="C1138">
            <v>38941</v>
          </cell>
          <cell r="D1138">
            <v>2</v>
          </cell>
          <cell r="E1138">
            <v>4.6949999999999999E-2</v>
          </cell>
          <cell r="F1138" t="str">
            <v>CIM</v>
          </cell>
          <cell r="G1138">
            <v>2</v>
          </cell>
          <cell r="H1138">
            <v>900</v>
          </cell>
          <cell r="I1138">
            <v>2004</v>
          </cell>
          <cell r="J1138">
            <v>2</v>
          </cell>
          <cell r="K1138">
            <v>9.3899999999999997E-2</v>
          </cell>
          <cell r="L1138" t="str">
            <v>NOM</v>
          </cell>
          <cell r="M1138" t="str">
            <v>CIMD 2o. Nivel</v>
          </cell>
          <cell r="N1138">
            <v>2004002</v>
          </cell>
        </row>
        <row r="1139">
          <cell r="A1139">
            <v>38040</v>
          </cell>
          <cell r="B1139" t="str">
            <v>SOB</v>
          </cell>
          <cell r="C1139">
            <v>39638</v>
          </cell>
          <cell r="D1139">
            <v>1</v>
          </cell>
          <cell r="E1139">
            <v>6.3850000000000004E-2</v>
          </cell>
          <cell r="F1139" t="str">
            <v>CIM</v>
          </cell>
          <cell r="G1139">
            <v>2</v>
          </cell>
          <cell r="H1139">
            <v>1597</v>
          </cell>
          <cell r="I1139">
            <v>2004</v>
          </cell>
          <cell r="J1139">
            <v>2</v>
          </cell>
          <cell r="K1139">
            <v>6.3850000000000004E-2</v>
          </cell>
          <cell r="L1139" t="str">
            <v>NOM</v>
          </cell>
          <cell r="M1139" t="str">
            <v>CIMD 2o. Nivel</v>
          </cell>
          <cell r="N1139">
            <v>2004002</v>
          </cell>
        </row>
        <row r="1140">
          <cell r="A1140">
            <v>38040</v>
          </cell>
          <cell r="B1140" t="str">
            <v>SOB</v>
          </cell>
          <cell r="C1140">
            <v>38941</v>
          </cell>
          <cell r="D1140">
            <v>1</v>
          </cell>
          <cell r="E1140">
            <v>4.7E-2</v>
          </cell>
          <cell r="F1140" t="str">
            <v>DAT</v>
          </cell>
          <cell r="G1140">
            <v>1</v>
          </cell>
          <cell r="H1140">
            <v>900</v>
          </cell>
          <cell r="I1140">
            <v>2004</v>
          </cell>
          <cell r="J1140">
            <v>2</v>
          </cell>
          <cell r="K1140">
            <v>4.7E-2</v>
          </cell>
          <cell r="L1140" t="str">
            <v>NOM</v>
          </cell>
          <cell r="M1140" t="str">
            <v>DATATEC 1er. Nivel</v>
          </cell>
          <cell r="N1140">
            <v>2004002</v>
          </cell>
        </row>
        <row r="1141">
          <cell r="A1141">
            <v>38040</v>
          </cell>
          <cell r="B1141" t="str">
            <v>SOB</v>
          </cell>
          <cell r="C1141">
            <v>38941</v>
          </cell>
          <cell r="D1141">
            <v>7</v>
          </cell>
          <cell r="E1141">
            <v>4.70036E-2</v>
          </cell>
          <cell r="F1141" t="str">
            <v>DAT</v>
          </cell>
          <cell r="G1141">
            <v>2</v>
          </cell>
          <cell r="H1141">
            <v>900</v>
          </cell>
          <cell r="I1141">
            <v>2004</v>
          </cell>
          <cell r="J1141">
            <v>2</v>
          </cell>
          <cell r="K1141">
            <v>0.32902520000000002</v>
          </cell>
          <cell r="L1141" t="str">
            <v>NOM</v>
          </cell>
          <cell r="M1141" t="str">
            <v>DATATEC 2o. Nivel</v>
          </cell>
          <cell r="N1141">
            <v>2004002</v>
          </cell>
        </row>
        <row r="1142">
          <cell r="A1142">
            <v>38040</v>
          </cell>
          <cell r="B1142" t="str">
            <v>SOB</v>
          </cell>
          <cell r="C1142">
            <v>39638</v>
          </cell>
          <cell r="D1142">
            <v>2</v>
          </cell>
          <cell r="E1142">
            <v>6.3825000000000007E-2</v>
          </cell>
          <cell r="F1142" t="str">
            <v>DAT</v>
          </cell>
          <cell r="G1142">
            <v>2</v>
          </cell>
          <cell r="H1142">
            <v>1597</v>
          </cell>
          <cell r="I1142">
            <v>2004</v>
          </cell>
          <cell r="J1142">
            <v>2</v>
          </cell>
          <cell r="K1142">
            <v>0.12765000000000001</v>
          </cell>
          <cell r="L1142" t="str">
            <v>NOM</v>
          </cell>
          <cell r="M1142" t="str">
            <v>DATATEC 2o. Nivel</v>
          </cell>
          <cell r="N1142">
            <v>2004002</v>
          </cell>
        </row>
        <row r="1143">
          <cell r="A1143">
            <v>38041</v>
          </cell>
          <cell r="B1143" t="str">
            <v>SOB</v>
          </cell>
          <cell r="C1143">
            <v>39638</v>
          </cell>
          <cell r="D1143">
            <v>1</v>
          </cell>
          <cell r="E1143">
            <v>6.3750000000000001E-2</v>
          </cell>
          <cell r="F1143" t="str">
            <v>CIM</v>
          </cell>
          <cell r="G1143">
            <v>2</v>
          </cell>
          <cell r="H1143">
            <v>1596</v>
          </cell>
          <cell r="I1143">
            <v>2004</v>
          </cell>
          <cell r="J1143">
            <v>2</v>
          </cell>
          <cell r="K1143">
            <v>6.3750000000000001E-2</v>
          </cell>
          <cell r="L1143" t="str">
            <v>NOM</v>
          </cell>
          <cell r="M1143" t="str">
            <v>CIMD 2o. Nivel</v>
          </cell>
          <cell r="N1143">
            <v>2004002</v>
          </cell>
        </row>
        <row r="1144">
          <cell r="A1144">
            <v>38041</v>
          </cell>
          <cell r="B1144" t="str">
            <v>SOB</v>
          </cell>
          <cell r="C1144">
            <v>38268</v>
          </cell>
          <cell r="D1144">
            <v>1</v>
          </cell>
          <cell r="E1144">
            <v>3.1E-2</v>
          </cell>
          <cell r="F1144" t="str">
            <v>DAT</v>
          </cell>
          <cell r="G1144">
            <v>1</v>
          </cell>
          <cell r="H1144">
            <v>226</v>
          </cell>
          <cell r="I1144">
            <v>2004</v>
          </cell>
          <cell r="J1144">
            <v>2</v>
          </cell>
          <cell r="K1144">
            <v>3.1E-2</v>
          </cell>
          <cell r="L1144" t="str">
            <v>NOM</v>
          </cell>
          <cell r="M1144" t="str">
            <v>DATATEC 1er. Nivel</v>
          </cell>
          <cell r="N1144">
            <v>2004002</v>
          </cell>
        </row>
        <row r="1145">
          <cell r="A1145">
            <v>38041</v>
          </cell>
          <cell r="B1145" t="str">
            <v>SOB</v>
          </cell>
          <cell r="C1145">
            <v>38159</v>
          </cell>
          <cell r="D1145">
            <v>10</v>
          </cell>
          <cell r="E1145">
            <v>2.86E-2</v>
          </cell>
          <cell r="F1145" t="str">
            <v>DAT</v>
          </cell>
          <cell r="G1145">
            <v>2</v>
          </cell>
          <cell r="H1145">
            <v>117</v>
          </cell>
          <cell r="I1145">
            <v>2004</v>
          </cell>
          <cell r="J1145">
            <v>2</v>
          </cell>
          <cell r="K1145">
            <v>0.28600000000000003</v>
          </cell>
          <cell r="L1145" t="str">
            <v>NOM</v>
          </cell>
          <cell r="M1145" t="str">
            <v>DATATEC 2o. Nivel</v>
          </cell>
          <cell r="N1145">
            <v>2004002</v>
          </cell>
        </row>
        <row r="1146">
          <cell r="A1146">
            <v>38041</v>
          </cell>
          <cell r="B1146" t="str">
            <v>SOB</v>
          </cell>
          <cell r="C1146">
            <v>38268</v>
          </cell>
          <cell r="D1146">
            <v>8</v>
          </cell>
          <cell r="E1146">
            <v>3.09625E-2</v>
          </cell>
          <cell r="F1146" t="str">
            <v>DAT</v>
          </cell>
          <cell r="G1146">
            <v>2</v>
          </cell>
          <cell r="H1146">
            <v>226</v>
          </cell>
          <cell r="I1146">
            <v>2004</v>
          </cell>
          <cell r="J1146">
            <v>2</v>
          </cell>
          <cell r="K1146">
            <v>0.2477</v>
          </cell>
          <cell r="L1146" t="str">
            <v>NOM</v>
          </cell>
          <cell r="M1146" t="str">
            <v>DATATEC 2o. Nivel</v>
          </cell>
          <cell r="N1146">
            <v>2004002</v>
          </cell>
        </row>
        <row r="1147">
          <cell r="A1147">
            <v>38041</v>
          </cell>
          <cell r="B1147" t="str">
            <v>SOB</v>
          </cell>
          <cell r="C1147">
            <v>38370</v>
          </cell>
          <cell r="D1147">
            <v>7</v>
          </cell>
          <cell r="E1147">
            <v>3.2899999999999999E-2</v>
          </cell>
          <cell r="F1147" t="str">
            <v>DAT</v>
          </cell>
          <cell r="G1147">
            <v>2</v>
          </cell>
          <cell r="H1147">
            <v>328</v>
          </cell>
          <cell r="I1147">
            <v>2004</v>
          </cell>
          <cell r="J1147">
            <v>2</v>
          </cell>
          <cell r="K1147">
            <v>0.2303</v>
          </cell>
          <cell r="L1147" t="str">
            <v>NOM</v>
          </cell>
          <cell r="M1147" t="str">
            <v>DATATEC 2o. Nivel</v>
          </cell>
          <cell r="N1147">
            <v>2004002</v>
          </cell>
        </row>
        <row r="1148">
          <cell r="A1148">
            <v>38041</v>
          </cell>
          <cell r="B1148" t="str">
            <v>SOB</v>
          </cell>
          <cell r="C1148">
            <v>38941</v>
          </cell>
          <cell r="D1148">
            <v>4</v>
          </cell>
          <cell r="E1148">
            <v>4.6912500000000003E-2</v>
          </cell>
          <cell r="F1148" t="str">
            <v>DAT</v>
          </cell>
          <cell r="G1148">
            <v>2</v>
          </cell>
          <cell r="H1148">
            <v>899</v>
          </cell>
          <cell r="I1148">
            <v>2004</v>
          </cell>
          <cell r="J1148">
            <v>2</v>
          </cell>
          <cell r="K1148">
            <v>0.18765000000000001</v>
          </cell>
          <cell r="L1148" t="str">
            <v>NOM</v>
          </cell>
          <cell r="M1148" t="str">
            <v>DATATEC 2o. Nivel</v>
          </cell>
          <cell r="N1148">
            <v>2004002</v>
          </cell>
        </row>
        <row r="1149">
          <cell r="A1149">
            <v>38041</v>
          </cell>
          <cell r="B1149" t="str">
            <v>SOB</v>
          </cell>
          <cell r="C1149">
            <v>39638</v>
          </cell>
          <cell r="D1149">
            <v>4</v>
          </cell>
          <cell r="E1149">
            <v>6.3450000000000006E-2</v>
          </cell>
          <cell r="F1149" t="str">
            <v>DAT</v>
          </cell>
          <cell r="G1149">
            <v>2</v>
          </cell>
          <cell r="H1149">
            <v>1596</v>
          </cell>
          <cell r="I1149">
            <v>2004</v>
          </cell>
          <cell r="J1149">
            <v>2</v>
          </cell>
          <cell r="K1149">
            <v>0.25380000000000003</v>
          </cell>
          <cell r="L1149" t="str">
            <v>NOM</v>
          </cell>
          <cell r="M1149" t="str">
            <v>DATATEC 2o. Nivel</v>
          </cell>
          <cell r="N1149">
            <v>2004002</v>
          </cell>
        </row>
        <row r="1150">
          <cell r="A1150">
            <v>38041</v>
          </cell>
          <cell r="B1150" t="str">
            <v>SOB</v>
          </cell>
          <cell r="C1150">
            <v>39855</v>
          </cell>
          <cell r="D1150">
            <v>4</v>
          </cell>
          <cell r="E1150">
            <v>7.1599999999999997E-2</v>
          </cell>
          <cell r="F1150" t="str">
            <v>DAT</v>
          </cell>
          <cell r="G1150">
            <v>2</v>
          </cell>
          <cell r="H1150">
            <v>1813</v>
          </cell>
          <cell r="I1150">
            <v>2004</v>
          </cell>
          <cell r="J1150">
            <v>2</v>
          </cell>
          <cell r="K1150">
            <v>0.28639999999999999</v>
          </cell>
          <cell r="L1150" t="str">
            <v>NOM</v>
          </cell>
          <cell r="M1150" t="str">
            <v>DATATEC 2o. Nivel</v>
          </cell>
          <cell r="N1150">
            <v>2004002</v>
          </cell>
        </row>
        <row r="1151">
          <cell r="A1151">
            <v>38042</v>
          </cell>
          <cell r="B1151" t="str">
            <v>SOB</v>
          </cell>
          <cell r="C1151">
            <v>38941</v>
          </cell>
          <cell r="D1151">
            <v>12</v>
          </cell>
          <cell r="E1151">
            <v>4.6899999999999997E-2</v>
          </cell>
          <cell r="F1151" t="str">
            <v>CIM</v>
          </cell>
          <cell r="G1151">
            <v>2</v>
          </cell>
          <cell r="H1151">
            <v>898</v>
          </cell>
          <cell r="I1151">
            <v>2004</v>
          </cell>
          <cell r="J1151">
            <v>2</v>
          </cell>
          <cell r="K1151">
            <v>0.56279999999999997</v>
          </cell>
          <cell r="L1151" t="str">
            <v>NOM</v>
          </cell>
          <cell r="M1151" t="str">
            <v>CIMD 2o. Nivel</v>
          </cell>
          <cell r="N1151">
            <v>2004002</v>
          </cell>
        </row>
        <row r="1152">
          <cell r="A1152">
            <v>38042</v>
          </cell>
          <cell r="B1152" t="str">
            <v>SOB</v>
          </cell>
          <cell r="C1152">
            <v>38268</v>
          </cell>
          <cell r="D1152">
            <v>5</v>
          </cell>
          <cell r="E1152">
            <v>3.09E-2</v>
          </cell>
          <cell r="F1152" t="str">
            <v>DAT</v>
          </cell>
          <cell r="G1152">
            <v>2</v>
          </cell>
          <cell r="H1152">
            <v>225</v>
          </cell>
          <cell r="I1152">
            <v>2004</v>
          </cell>
          <cell r="J1152">
            <v>2</v>
          </cell>
          <cell r="K1152">
            <v>0.1545</v>
          </cell>
          <cell r="L1152" t="str">
            <v>NOM</v>
          </cell>
          <cell r="M1152" t="str">
            <v>DATATEC 2o. Nivel</v>
          </cell>
          <cell r="N1152">
            <v>2004002</v>
          </cell>
        </row>
        <row r="1153">
          <cell r="A1153">
            <v>38042</v>
          </cell>
          <cell r="B1153" t="str">
            <v>SOB</v>
          </cell>
          <cell r="C1153">
            <v>38370</v>
          </cell>
          <cell r="D1153">
            <v>10</v>
          </cell>
          <cell r="E1153">
            <v>3.2899999999999999E-2</v>
          </cell>
          <cell r="F1153" t="str">
            <v>DAT</v>
          </cell>
          <cell r="G1153">
            <v>2</v>
          </cell>
          <cell r="H1153">
            <v>327</v>
          </cell>
          <cell r="I1153">
            <v>2004</v>
          </cell>
          <cell r="J1153">
            <v>2</v>
          </cell>
          <cell r="K1153">
            <v>0.32899999999999996</v>
          </cell>
          <cell r="L1153" t="str">
            <v>NOM</v>
          </cell>
          <cell r="M1153" t="str">
            <v>DATATEC 2o. Nivel</v>
          </cell>
          <cell r="N1153">
            <v>2004002</v>
          </cell>
        </row>
        <row r="1154">
          <cell r="A1154">
            <v>38042</v>
          </cell>
          <cell r="B1154" t="str">
            <v>SOB</v>
          </cell>
          <cell r="C1154">
            <v>38514</v>
          </cell>
          <cell r="D1154">
            <v>15</v>
          </cell>
          <cell r="E1154">
            <v>3.5566599999999997E-2</v>
          </cell>
          <cell r="F1154" t="str">
            <v>DAT</v>
          </cell>
          <cell r="G1154">
            <v>2</v>
          </cell>
          <cell r="H1154">
            <v>471</v>
          </cell>
          <cell r="I1154">
            <v>2004</v>
          </cell>
          <cell r="J1154">
            <v>2</v>
          </cell>
          <cell r="K1154">
            <v>0.53349899999999995</v>
          </cell>
          <cell r="L1154" t="str">
            <v>NOM</v>
          </cell>
          <cell r="M1154" t="str">
            <v>DATATEC 2o. Nivel</v>
          </cell>
          <cell r="N1154">
            <v>2004002</v>
          </cell>
        </row>
        <row r="1155">
          <cell r="A1155">
            <v>38042</v>
          </cell>
          <cell r="B1155" t="str">
            <v>SOB</v>
          </cell>
          <cell r="C1155">
            <v>38941</v>
          </cell>
          <cell r="D1155">
            <v>5</v>
          </cell>
          <cell r="E1155">
            <v>4.6800000000000001E-2</v>
          </cell>
          <cell r="F1155" t="str">
            <v>DAT</v>
          </cell>
          <cell r="G1155">
            <v>2</v>
          </cell>
          <cell r="H1155">
            <v>898</v>
          </cell>
          <cell r="I1155">
            <v>2004</v>
          </cell>
          <cell r="J1155">
            <v>2</v>
          </cell>
          <cell r="K1155">
            <v>0.23400000000000001</v>
          </cell>
          <cell r="L1155" t="str">
            <v>NOM</v>
          </cell>
          <cell r="M1155" t="str">
            <v>DATATEC 2o. Nivel</v>
          </cell>
          <cell r="N1155">
            <v>2004002</v>
          </cell>
        </row>
        <row r="1156">
          <cell r="A1156">
            <v>38043</v>
          </cell>
          <cell r="B1156" t="str">
            <v>SOB</v>
          </cell>
          <cell r="C1156">
            <v>38514</v>
          </cell>
          <cell r="D1156">
            <v>1</v>
          </cell>
          <cell r="E1156">
            <v>3.5700000000000003E-2</v>
          </cell>
          <cell r="F1156" t="str">
            <v>CIM</v>
          </cell>
          <cell r="G1156">
            <v>2</v>
          </cell>
          <cell r="H1156">
            <v>470</v>
          </cell>
          <cell r="I1156">
            <v>2004</v>
          </cell>
          <cell r="J1156">
            <v>2</v>
          </cell>
          <cell r="K1156">
            <v>3.5700000000000003E-2</v>
          </cell>
          <cell r="L1156" t="str">
            <v>NOM</v>
          </cell>
          <cell r="M1156" t="str">
            <v>CIMD 2o. Nivel</v>
          </cell>
          <cell r="N1156">
            <v>2004002</v>
          </cell>
        </row>
        <row r="1157">
          <cell r="A1157">
            <v>38043</v>
          </cell>
          <cell r="B1157" t="str">
            <v>SOB</v>
          </cell>
          <cell r="C1157">
            <v>38941</v>
          </cell>
          <cell r="D1157">
            <v>7</v>
          </cell>
          <cell r="E1157">
            <v>4.6800000000000001E-2</v>
          </cell>
          <cell r="F1157" t="str">
            <v>CIM</v>
          </cell>
          <cell r="G1157">
            <v>2</v>
          </cell>
          <cell r="H1157">
            <v>897</v>
          </cell>
          <cell r="I1157">
            <v>2004</v>
          </cell>
          <cell r="J1157">
            <v>2</v>
          </cell>
          <cell r="K1157">
            <v>0.3276</v>
          </cell>
          <cell r="L1157" t="str">
            <v>NOM</v>
          </cell>
          <cell r="M1157" t="str">
            <v>CIMD 2o. Nivel</v>
          </cell>
          <cell r="N1157">
            <v>2004002</v>
          </cell>
        </row>
        <row r="1158">
          <cell r="A1158">
            <v>38043</v>
          </cell>
          <cell r="B1158" t="str">
            <v>SOB</v>
          </cell>
          <cell r="C1158">
            <v>38514</v>
          </cell>
          <cell r="D1158">
            <v>3</v>
          </cell>
          <cell r="E1158">
            <v>3.56E-2</v>
          </cell>
          <cell r="F1158" t="str">
            <v>DAT</v>
          </cell>
          <cell r="G1158">
            <v>2</v>
          </cell>
          <cell r="H1158">
            <v>470</v>
          </cell>
          <cell r="I1158">
            <v>2004</v>
          </cell>
          <cell r="J1158">
            <v>2</v>
          </cell>
          <cell r="K1158">
            <v>0.10680000000000001</v>
          </cell>
          <cell r="L1158" t="str">
            <v>NOM</v>
          </cell>
          <cell r="M1158" t="str">
            <v>DATATEC 2o. Nivel</v>
          </cell>
          <cell r="N1158">
            <v>2004002</v>
          </cell>
        </row>
        <row r="1159">
          <cell r="A1159">
            <v>38043</v>
          </cell>
          <cell r="B1159" t="str">
            <v>SOB</v>
          </cell>
          <cell r="C1159">
            <v>38941</v>
          </cell>
          <cell r="D1159">
            <v>2</v>
          </cell>
          <cell r="E1159">
            <v>4.6699999999999998E-2</v>
          </cell>
          <cell r="F1159" t="str">
            <v>DAT</v>
          </cell>
          <cell r="G1159">
            <v>2</v>
          </cell>
          <cell r="H1159">
            <v>897</v>
          </cell>
          <cell r="I1159">
            <v>2004</v>
          </cell>
          <cell r="J1159">
            <v>2</v>
          </cell>
          <cell r="K1159">
            <v>9.3399999999999997E-2</v>
          </cell>
          <cell r="L1159" t="str">
            <v>NOM</v>
          </cell>
          <cell r="M1159" t="str">
            <v>DATATEC 2o. Nivel</v>
          </cell>
          <cell r="N1159">
            <v>2004002</v>
          </cell>
        </row>
        <row r="1160">
          <cell r="A1160">
            <v>38043</v>
          </cell>
          <cell r="B1160" t="str">
            <v>SOB</v>
          </cell>
          <cell r="C1160">
            <v>39364</v>
          </cell>
          <cell r="D1160">
            <v>1</v>
          </cell>
          <cell r="E1160">
            <v>5.5500000000000001E-2</v>
          </cell>
          <cell r="F1160" t="str">
            <v>DAT</v>
          </cell>
          <cell r="G1160">
            <v>2</v>
          </cell>
          <cell r="H1160">
            <v>1320</v>
          </cell>
          <cell r="I1160">
            <v>2004</v>
          </cell>
          <cell r="J1160">
            <v>2</v>
          </cell>
          <cell r="K1160">
            <v>5.5500000000000001E-2</v>
          </cell>
          <cell r="L1160" t="str">
            <v>NOM</v>
          </cell>
          <cell r="M1160" t="str">
            <v>DATATEC 2o. Nivel</v>
          </cell>
          <cell r="N1160">
            <v>2004002</v>
          </cell>
        </row>
        <row r="1161">
          <cell r="A1161">
            <v>38044</v>
          </cell>
          <cell r="B1161" t="str">
            <v>SOB</v>
          </cell>
          <cell r="C1161">
            <v>38159</v>
          </cell>
          <cell r="D1161">
            <v>8.5</v>
          </cell>
          <cell r="E1161">
            <v>2.8817599999999999E-2</v>
          </cell>
          <cell r="F1161" t="str">
            <v>DAT</v>
          </cell>
          <cell r="G1161">
            <v>2</v>
          </cell>
          <cell r="H1161">
            <v>112</v>
          </cell>
          <cell r="I1161">
            <v>2004</v>
          </cell>
          <cell r="J1161">
            <v>2</v>
          </cell>
          <cell r="K1161">
            <v>0.24494959999999999</v>
          </cell>
          <cell r="L1161" t="str">
            <v>NOM</v>
          </cell>
          <cell r="M1161" t="str">
            <v>DATATEC 2o. Nivel</v>
          </cell>
          <cell r="N1161">
            <v>2004002</v>
          </cell>
        </row>
        <row r="1162">
          <cell r="A1162">
            <v>38047</v>
          </cell>
          <cell r="B1162" t="str">
            <v>SOB</v>
          </cell>
          <cell r="C1162">
            <v>38159</v>
          </cell>
          <cell r="D1162">
            <v>3</v>
          </cell>
          <cell r="E1162">
            <v>2.87E-2</v>
          </cell>
          <cell r="F1162" t="str">
            <v>DAT</v>
          </cell>
          <cell r="G1162">
            <v>2</v>
          </cell>
          <cell r="H1162">
            <v>111</v>
          </cell>
          <cell r="I1162">
            <v>2004</v>
          </cell>
          <cell r="J1162">
            <v>3</v>
          </cell>
          <cell r="K1162">
            <v>8.6099999999999996E-2</v>
          </cell>
          <cell r="L1162" t="str">
            <v>NOM</v>
          </cell>
          <cell r="M1162" t="str">
            <v>DATATEC 2o. Nivel</v>
          </cell>
          <cell r="N1162">
            <v>2004003</v>
          </cell>
        </row>
        <row r="1163">
          <cell r="A1163">
            <v>38048</v>
          </cell>
          <cell r="B1163" t="str">
            <v>SOB</v>
          </cell>
          <cell r="C1163">
            <v>38941</v>
          </cell>
          <cell r="D1163">
            <v>1</v>
          </cell>
          <cell r="E1163">
            <v>4.6890000000000001E-2</v>
          </cell>
          <cell r="F1163" t="str">
            <v>DAT</v>
          </cell>
          <cell r="G1163">
            <v>2</v>
          </cell>
          <cell r="H1163">
            <v>892</v>
          </cell>
          <cell r="I1163">
            <v>2004</v>
          </cell>
          <cell r="J1163">
            <v>3</v>
          </cell>
          <cell r="K1163">
            <v>4.6890000000000001E-2</v>
          </cell>
          <cell r="L1163" t="str">
            <v>NOM</v>
          </cell>
          <cell r="M1163" t="str">
            <v>DATATEC 2o. Nivel</v>
          </cell>
          <cell r="N1163">
            <v>2004003</v>
          </cell>
        </row>
        <row r="1164">
          <cell r="A1164">
            <v>38048</v>
          </cell>
          <cell r="B1164" t="str">
            <v>SOB</v>
          </cell>
          <cell r="C1164">
            <v>39364</v>
          </cell>
          <cell r="D1164">
            <v>4</v>
          </cell>
          <cell r="E1164">
            <v>5.5500000000000001E-2</v>
          </cell>
          <cell r="F1164" t="str">
            <v>DAT</v>
          </cell>
          <cell r="G1164">
            <v>2</v>
          </cell>
          <cell r="H1164">
            <v>1315</v>
          </cell>
          <cell r="I1164">
            <v>2004</v>
          </cell>
          <cell r="J1164">
            <v>3</v>
          </cell>
          <cell r="K1164">
            <v>0.222</v>
          </cell>
          <cell r="L1164" t="str">
            <v>NOM</v>
          </cell>
          <cell r="M1164" t="str">
            <v>DATATEC 2o. Nivel</v>
          </cell>
          <cell r="N1164">
            <v>2004003</v>
          </cell>
        </row>
        <row r="1165">
          <cell r="A1165">
            <v>38048</v>
          </cell>
          <cell r="B1165" t="str">
            <v>SOB</v>
          </cell>
          <cell r="C1165">
            <v>39638</v>
          </cell>
          <cell r="D1165">
            <v>3</v>
          </cell>
          <cell r="E1165">
            <v>6.3299999999999995E-2</v>
          </cell>
          <cell r="F1165" t="str">
            <v>DAT</v>
          </cell>
          <cell r="G1165">
            <v>2</v>
          </cell>
          <cell r="H1165">
            <v>1589</v>
          </cell>
          <cell r="I1165">
            <v>2004</v>
          </cell>
          <cell r="J1165">
            <v>3</v>
          </cell>
          <cell r="K1165">
            <v>0.18989999999999999</v>
          </cell>
          <cell r="L1165" t="str">
            <v>NOM</v>
          </cell>
          <cell r="M1165" t="str">
            <v>DATATEC 2o. Nivel</v>
          </cell>
          <cell r="N1165">
            <v>2004003</v>
          </cell>
        </row>
        <row r="1166">
          <cell r="A1166">
            <v>38049</v>
          </cell>
          <cell r="B1166" t="str">
            <v>SOB</v>
          </cell>
          <cell r="C1166">
            <v>39638</v>
          </cell>
          <cell r="D1166">
            <v>2</v>
          </cell>
          <cell r="E1166">
            <v>6.3E-2</v>
          </cell>
          <cell r="F1166" t="str">
            <v>CIM</v>
          </cell>
          <cell r="G1166">
            <v>2</v>
          </cell>
          <cell r="H1166">
            <v>1588</v>
          </cell>
          <cell r="I1166">
            <v>2004</v>
          </cell>
          <cell r="J1166">
            <v>3</v>
          </cell>
          <cell r="K1166">
            <v>0.126</v>
          </cell>
          <cell r="L1166" t="str">
            <v>NOM</v>
          </cell>
          <cell r="M1166" t="str">
            <v>CIMD 2o. Nivel</v>
          </cell>
          <cell r="N1166">
            <v>2004003</v>
          </cell>
        </row>
        <row r="1167">
          <cell r="A1167">
            <v>38049</v>
          </cell>
          <cell r="B1167" t="str">
            <v>SOB</v>
          </cell>
          <cell r="C1167">
            <v>38370</v>
          </cell>
          <cell r="D1167">
            <v>2</v>
          </cell>
          <cell r="E1167">
            <v>3.27E-2</v>
          </cell>
          <cell r="F1167" t="str">
            <v>DAT</v>
          </cell>
          <cell r="G1167">
            <v>2</v>
          </cell>
          <cell r="H1167">
            <v>320</v>
          </cell>
          <cell r="I1167">
            <v>2004</v>
          </cell>
          <cell r="J1167">
            <v>3</v>
          </cell>
          <cell r="K1167">
            <v>6.54E-2</v>
          </cell>
          <cell r="L1167" t="str">
            <v>NOM</v>
          </cell>
          <cell r="M1167" t="str">
            <v>DATATEC 2o. Nivel</v>
          </cell>
          <cell r="N1167">
            <v>2004003</v>
          </cell>
        </row>
        <row r="1168">
          <cell r="A1168">
            <v>38049</v>
          </cell>
          <cell r="B1168" t="str">
            <v>SOB</v>
          </cell>
          <cell r="C1168">
            <v>38941</v>
          </cell>
          <cell r="D1168">
            <v>1</v>
          </cell>
          <cell r="E1168">
            <v>4.6850000000000003E-2</v>
          </cell>
          <cell r="F1168" t="str">
            <v>DAT</v>
          </cell>
          <cell r="G1168">
            <v>2</v>
          </cell>
          <cell r="H1168">
            <v>891</v>
          </cell>
          <cell r="I1168">
            <v>2004</v>
          </cell>
          <cell r="J1168">
            <v>3</v>
          </cell>
          <cell r="K1168">
            <v>4.6850000000000003E-2</v>
          </cell>
          <cell r="L1168" t="str">
            <v>NOM</v>
          </cell>
          <cell r="M1168" t="str">
            <v>DATATEC 2o. Nivel</v>
          </cell>
          <cell r="N1168">
            <v>2004003</v>
          </cell>
        </row>
        <row r="1169">
          <cell r="A1169">
            <v>38050</v>
          </cell>
          <cell r="B1169" t="str">
            <v>SOB</v>
          </cell>
          <cell r="C1169">
            <v>38941</v>
          </cell>
          <cell r="D1169">
            <v>4</v>
          </cell>
          <cell r="E1169">
            <v>4.6449999999999998E-2</v>
          </cell>
          <cell r="F1169" t="str">
            <v>CIM</v>
          </cell>
          <cell r="G1169">
            <v>2</v>
          </cell>
          <cell r="H1169">
            <v>890</v>
          </cell>
          <cell r="I1169">
            <v>2004</v>
          </cell>
          <cell r="J1169">
            <v>3</v>
          </cell>
          <cell r="K1169">
            <v>0.18579999999999999</v>
          </cell>
          <cell r="L1169" t="str">
            <v>NOM</v>
          </cell>
          <cell r="M1169" t="str">
            <v>CIMD 2o. Nivel</v>
          </cell>
          <cell r="N1169">
            <v>2004003</v>
          </cell>
        </row>
        <row r="1170">
          <cell r="A1170">
            <v>38050</v>
          </cell>
          <cell r="B1170" t="str">
            <v>SOB</v>
          </cell>
          <cell r="C1170">
            <v>38941</v>
          </cell>
          <cell r="D1170">
            <v>1</v>
          </cell>
          <cell r="E1170">
            <v>4.6399999999999997E-2</v>
          </cell>
          <cell r="F1170" t="str">
            <v>DAT</v>
          </cell>
          <cell r="G1170">
            <v>1</v>
          </cell>
          <cell r="H1170">
            <v>890</v>
          </cell>
          <cell r="I1170">
            <v>2004</v>
          </cell>
          <cell r="J1170">
            <v>3</v>
          </cell>
          <cell r="K1170">
            <v>4.6399999999999997E-2</v>
          </cell>
          <cell r="L1170" t="str">
            <v>NOM</v>
          </cell>
          <cell r="M1170" t="str">
            <v>DATATEC 1er. Nivel</v>
          </cell>
          <cell r="N1170">
            <v>2004003</v>
          </cell>
        </row>
        <row r="1171">
          <cell r="A1171">
            <v>38050</v>
          </cell>
          <cell r="B1171" t="str">
            <v>SOB</v>
          </cell>
          <cell r="C1171">
            <v>38514</v>
          </cell>
          <cell r="D1171">
            <v>13.5</v>
          </cell>
          <cell r="E1171">
            <v>3.5448100000000003E-2</v>
          </cell>
          <cell r="F1171" t="str">
            <v>DAT</v>
          </cell>
          <cell r="G1171">
            <v>2</v>
          </cell>
          <cell r="H1171">
            <v>463</v>
          </cell>
          <cell r="I1171">
            <v>2004</v>
          </cell>
          <cell r="J1171">
            <v>3</v>
          </cell>
          <cell r="K1171">
            <v>0.47854935000000004</v>
          </cell>
          <cell r="L1171" t="str">
            <v>NOM</v>
          </cell>
          <cell r="M1171" t="str">
            <v>DATATEC 2o. Nivel</v>
          </cell>
          <cell r="N1171">
            <v>2004003</v>
          </cell>
        </row>
        <row r="1172">
          <cell r="A1172">
            <v>38050</v>
          </cell>
          <cell r="B1172" t="str">
            <v>SOB</v>
          </cell>
          <cell r="C1172">
            <v>38941</v>
          </cell>
          <cell r="D1172">
            <v>11</v>
          </cell>
          <cell r="E1172">
            <v>4.6348199999999999E-2</v>
          </cell>
          <cell r="F1172" t="str">
            <v>DAT</v>
          </cell>
          <cell r="G1172">
            <v>2</v>
          </cell>
          <cell r="H1172">
            <v>890</v>
          </cell>
          <cell r="I1172">
            <v>2004</v>
          </cell>
          <cell r="J1172">
            <v>3</v>
          </cell>
          <cell r="K1172">
            <v>0.50983020000000001</v>
          </cell>
          <cell r="L1172" t="str">
            <v>NOM</v>
          </cell>
          <cell r="M1172" t="str">
            <v>DATATEC 2o. Nivel</v>
          </cell>
          <cell r="N1172">
            <v>2004003</v>
          </cell>
        </row>
        <row r="1173">
          <cell r="A1173">
            <v>38051</v>
          </cell>
          <cell r="B1173" t="str">
            <v>SOB</v>
          </cell>
          <cell r="C1173">
            <v>38514</v>
          </cell>
          <cell r="D1173">
            <v>9</v>
          </cell>
          <cell r="E1173">
            <v>3.5355499999999998E-2</v>
          </cell>
          <cell r="F1173" t="str">
            <v>DAT</v>
          </cell>
          <cell r="G1173">
            <v>2</v>
          </cell>
          <cell r="H1173">
            <v>460</v>
          </cell>
          <cell r="I1173">
            <v>2004</v>
          </cell>
          <cell r="J1173">
            <v>3</v>
          </cell>
          <cell r="K1173">
            <v>0.31819949999999997</v>
          </cell>
          <cell r="L1173" t="str">
            <v>NOM</v>
          </cell>
          <cell r="M1173" t="str">
            <v>DATATEC 2o. Nivel</v>
          </cell>
          <cell r="N1173">
            <v>2004003</v>
          </cell>
        </row>
        <row r="1174">
          <cell r="A1174">
            <v>38051</v>
          </cell>
          <cell r="B1174" t="str">
            <v>SOB</v>
          </cell>
          <cell r="C1174">
            <v>38941</v>
          </cell>
          <cell r="D1174">
            <v>10</v>
          </cell>
          <cell r="E1174">
            <v>4.6205000000000003E-2</v>
          </cell>
          <cell r="F1174" t="str">
            <v>DAT</v>
          </cell>
          <cell r="G1174">
            <v>2</v>
          </cell>
          <cell r="H1174">
            <v>887</v>
          </cell>
          <cell r="I1174">
            <v>2004</v>
          </cell>
          <cell r="J1174">
            <v>3</v>
          </cell>
          <cell r="K1174">
            <v>0.46205000000000002</v>
          </cell>
          <cell r="L1174" t="str">
            <v>NOM</v>
          </cell>
          <cell r="M1174" t="str">
            <v>DATATEC 2o. Nivel</v>
          </cell>
          <cell r="N1174">
            <v>2004003</v>
          </cell>
        </row>
        <row r="1175">
          <cell r="A1175">
            <v>38051</v>
          </cell>
          <cell r="B1175" t="str">
            <v>SOB</v>
          </cell>
          <cell r="C1175">
            <v>39364</v>
          </cell>
          <cell r="D1175">
            <v>2</v>
          </cell>
          <cell r="E1175">
            <v>5.5399999999999998E-2</v>
          </cell>
          <cell r="F1175" t="str">
            <v>DAT</v>
          </cell>
          <cell r="G1175">
            <v>2</v>
          </cell>
          <cell r="H1175">
            <v>1310</v>
          </cell>
          <cell r="I1175">
            <v>2004</v>
          </cell>
          <cell r="J1175">
            <v>3</v>
          </cell>
          <cell r="K1175">
            <v>0.1108</v>
          </cell>
          <cell r="L1175" t="str">
            <v>NOM</v>
          </cell>
          <cell r="M1175" t="str">
            <v>DATATEC 2o. Nivel</v>
          </cell>
          <cell r="N1175">
            <v>2004003</v>
          </cell>
        </row>
        <row r="1176">
          <cell r="A1176">
            <v>38051</v>
          </cell>
          <cell r="B1176" t="str">
            <v>SOB</v>
          </cell>
          <cell r="C1176">
            <v>39638</v>
          </cell>
          <cell r="D1176">
            <v>3.7</v>
          </cell>
          <cell r="E1176">
            <v>6.3E-2</v>
          </cell>
          <cell r="F1176" t="str">
            <v>DAT</v>
          </cell>
          <cell r="G1176">
            <v>2</v>
          </cell>
          <cell r="H1176">
            <v>1584</v>
          </cell>
          <cell r="I1176">
            <v>2004</v>
          </cell>
          <cell r="J1176">
            <v>3</v>
          </cell>
          <cell r="K1176">
            <v>0.2331</v>
          </cell>
          <cell r="L1176" t="str">
            <v>NOM</v>
          </cell>
          <cell r="M1176" t="str">
            <v>DATATEC 2o. Nivel</v>
          </cell>
          <cell r="N1176">
            <v>2004003</v>
          </cell>
        </row>
        <row r="1177">
          <cell r="A1177">
            <v>38054</v>
          </cell>
          <cell r="B1177" t="str">
            <v>SOB</v>
          </cell>
          <cell r="C1177">
            <v>38370</v>
          </cell>
          <cell r="D1177">
            <v>4</v>
          </cell>
          <cell r="E1177">
            <v>3.27E-2</v>
          </cell>
          <cell r="F1177" t="str">
            <v>DAT</v>
          </cell>
          <cell r="G1177">
            <v>2</v>
          </cell>
          <cell r="H1177">
            <v>315</v>
          </cell>
          <cell r="I1177">
            <v>2004</v>
          </cell>
          <cell r="J1177">
            <v>3</v>
          </cell>
          <cell r="K1177">
            <v>0.1308</v>
          </cell>
          <cell r="L1177" t="str">
            <v>NOM</v>
          </cell>
          <cell r="M1177" t="str">
            <v>DATATEC 2o. Nivel</v>
          </cell>
          <cell r="N1177">
            <v>2004003</v>
          </cell>
        </row>
        <row r="1178">
          <cell r="A1178">
            <v>38055</v>
          </cell>
          <cell r="B1178" t="str">
            <v>SOB</v>
          </cell>
          <cell r="C1178">
            <v>39855</v>
          </cell>
          <cell r="D1178">
            <v>2.6829999999999998</v>
          </cell>
          <cell r="E1178">
            <v>7.4499999999999997E-2</v>
          </cell>
          <cell r="F1178" t="str">
            <v>DAT</v>
          </cell>
          <cell r="G1178">
            <v>1</v>
          </cell>
          <cell r="H1178">
            <v>1799</v>
          </cell>
          <cell r="I1178">
            <v>2004</v>
          </cell>
          <cell r="J1178">
            <v>3</v>
          </cell>
          <cell r="K1178">
            <v>0.19988349999999999</v>
          </cell>
          <cell r="L1178" t="str">
            <v>NOM</v>
          </cell>
          <cell r="M1178" t="str">
            <v>DATATEC 1er. Nivel</v>
          </cell>
          <cell r="N1178">
            <v>2004003</v>
          </cell>
        </row>
        <row r="1179">
          <cell r="A1179">
            <v>38055</v>
          </cell>
          <cell r="B1179" t="str">
            <v>SOB</v>
          </cell>
          <cell r="C1179">
            <v>38370</v>
          </cell>
          <cell r="D1179">
            <v>5</v>
          </cell>
          <cell r="E1179">
            <v>3.27E-2</v>
          </cell>
          <cell r="F1179" t="str">
            <v>DAT</v>
          </cell>
          <cell r="G1179">
            <v>2</v>
          </cell>
          <cell r="H1179">
            <v>314</v>
          </cell>
          <cell r="I1179">
            <v>2004</v>
          </cell>
          <cell r="J1179">
            <v>3</v>
          </cell>
          <cell r="K1179">
            <v>0.16350000000000001</v>
          </cell>
          <cell r="L1179" t="str">
            <v>NOM</v>
          </cell>
          <cell r="M1179" t="str">
            <v>DATATEC 2o. Nivel</v>
          </cell>
          <cell r="N1179">
            <v>2004003</v>
          </cell>
        </row>
        <row r="1180">
          <cell r="A1180">
            <v>38055</v>
          </cell>
          <cell r="B1180" t="str">
            <v>SOB</v>
          </cell>
          <cell r="C1180">
            <v>39855</v>
          </cell>
          <cell r="D1180">
            <v>112.3</v>
          </cell>
          <cell r="E1180">
            <v>7.4471499999999996E-2</v>
          </cell>
          <cell r="F1180" t="str">
            <v>DAT</v>
          </cell>
          <cell r="G1180">
            <v>2</v>
          </cell>
          <cell r="H1180">
            <v>1799</v>
          </cell>
          <cell r="I1180">
            <v>2004</v>
          </cell>
          <cell r="J1180">
            <v>3</v>
          </cell>
          <cell r="K1180">
            <v>8.3631494499999999</v>
          </cell>
          <cell r="L1180" t="str">
            <v>NOM</v>
          </cell>
          <cell r="M1180" t="str">
            <v>DATATEC 2o. Nivel</v>
          </cell>
          <cell r="N1180">
            <v>2004003</v>
          </cell>
        </row>
        <row r="1181">
          <cell r="A1181">
            <v>38056</v>
          </cell>
          <cell r="B1181" t="str">
            <v>SOB</v>
          </cell>
          <cell r="C1181">
            <v>38370</v>
          </cell>
          <cell r="D1181">
            <v>1</v>
          </cell>
          <cell r="E1181">
            <v>3.27E-2</v>
          </cell>
          <cell r="F1181" t="str">
            <v>DAT</v>
          </cell>
          <cell r="G1181">
            <v>2</v>
          </cell>
          <cell r="H1181">
            <v>313</v>
          </cell>
          <cell r="I1181">
            <v>2004</v>
          </cell>
          <cell r="J1181">
            <v>3</v>
          </cell>
          <cell r="K1181">
            <v>3.27E-2</v>
          </cell>
          <cell r="L1181" t="str">
            <v>NOM</v>
          </cell>
          <cell r="M1181" t="str">
            <v>DATATEC 2o. Nivel</v>
          </cell>
          <cell r="N1181">
            <v>2004003</v>
          </cell>
        </row>
        <row r="1182">
          <cell r="A1182">
            <v>38056</v>
          </cell>
          <cell r="B1182" t="str">
            <v>SOB</v>
          </cell>
          <cell r="C1182">
            <v>38514</v>
          </cell>
          <cell r="D1182">
            <v>1.5</v>
          </cell>
          <cell r="E1182">
            <v>3.5400000000000001E-2</v>
          </cell>
          <cell r="F1182" t="str">
            <v>DAT</v>
          </cell>
          <cell r="G1182">
            <v>2</v>
          </cell>
          <cell r="H1182">
            <v>457</v>
          </cell>
          <cell r="I1182">
            <v>2004</v>
          </cell>
          <cell r="J1182">
            <v>3</v>
          </cell>
          <cell r="K1182">
            <v>5.3100000000000001E-2</v>
          </cell>
          <cell r="L1182" t="str">
            <v>NOM</v>
          </cell>
          <cell r="M1182" t="str">
            <v>DATATEC 2o. Nivel</v>
          </cell>
          <cell r="N1182">
            <v>2004003</v>
          </cell>
        </row>
        <row r="1183">
          <cell r="A1183">
            <v>38056</v>
          </cell>
          <cell r="B1183" t="str">
            <v>SOB</v>
          </cell>
          <cell r="C1183">
            <v>38941</v>
          </cell>
          <cell r="D1183">
            <v>3.5</v>
          </cell>
          <cell r="E1183">
            <v>4.6282857142857098E-2</v>
          </cell>
          <cell r="F1183" t="str">
            <v>DAT</v>
          </cell>
          <cell r="G1183">
            <v>2</v>
          </cell>
          <cell r="H1183">
            <v>884</v>
          </cell>
          <cell r="I1183">
            <v>2004</v>
          </cell>
          <cell r="J1183">
            <v>3</v>
          </cell>
          <cell r="K1183">
            <v>0.16198999999999986</v>
          </cell>
          <cell r="L1183" t="str">
            <v>NOM</v>
          </cell>
          <cell r="M1183" t="str">
            <v>DATATEC 2o. Nivel</v>
          </cell>
          <cell r="N1183">
            <v>2004003</v>
          </cell>
        </row>
        <row r="1184">
          <cell r="A1184">
            <v>38056</v>
          </cell>
          <cell r="B1184" t="str">
            <v>SOB</v>
          </cell>
          <cell r="C1184">
            <v>40247</v>
          </cell>
          <cell r="D1184">
            <v>1</v>
          </cell>
          <cell r="E1184">
            <v>8.6642999999999998E-2</v>
          </cell>
          <cell r="F1184" t="str">
            <v>DAT</v>
          </cell>
          <cell r="G1184">
            <v>1</v>
          </cell>
          <cell r="H1184">
            <v>2190</v>
          </cell>
          <cell r="I1184">
            <v>2004</v>
          </cell>
          <cell r="J1184">
            <v>3</v>
          </cell>
          <cell r="K1184">
            <v>8.6642999999999998E-2</v>
          </cell>
          <cell r="L1184" t="str">
            <v>NOM</v>
          </cell>
          <cell r="M1184" t="str">
            <v>DATATEC 1er. Nivel</v>
          </cell>
          <cell r="N1184">
            <v>2004003</v>
          </cell>
        </row>
        <row r="1185">
          <cell r="A1185">
            <v>38056</v>
          </cell>
          <cell r="B1185" t="str">
            <v>SOB</v>
          </cell>
          <cell r="C1185">
            <v>40247</v>
          </cell>
          <cell r="D1185">
            <v>58.5</v>
          </cell>
          <cell r="E1185">
            <v>8.6643106837606801E-2</v>
          </cell>
          <cell r="F1185" t="str">
            <v>DAT</v>
          </cell>
          <cell r="G1185">
            <v>2</v>
          </cell>
          <cell r="H1185">
            <v>2190</v>
          </cell>
          <cell r="I1185">
            <v>2004</v>
          </cell>
          <cell r="J1185">
            <v>3</v>
          </cell>
          <cell r="K1185">
            <v>5.0686217499999975</v>
          </cell>
          <cell r="L1185" t="str">
            <v>NOM</v>
          </cell>
          <cell r="M1185" t="str">
            <v>DATATEC 2o. Nivel</v>
          </cell>
          <cell r="N1185">
            <v>2004003</v>
          </cell>
        </row>
        <row r="1186">
          <cell r="A1186">
            <v>38057</v>
          </cell>
          <cell r="B1186" t="str">
            <v>SOB</v>
          </cell>
          <cell r="C1186">
            <v>38159</v>
          </cell>
          <cell r="D1186">
            <v>20</v>
          </cell>
          <cell r="E1186">
            <v>2.8899999999999999E-2</v>
          </cell>
          <cell r="F1186" t="str">
            <v>DAT</v>
          </cell>
          <cell r="G1186">
            <v>2</v>
          </cell>
          <cell r="H1186">
            <v>101</v>
          </cell>
          <cell r="I1186">
            <v>2004</v>
          </cell>
          <cell r="J1186">
            <v>3</v>
          </cell>
          <cell r="K1186">
            <v>0.57799999999999996</v>
          </cell>
          <cell r="L1186" t="str">
            <v>NOM</v>
          </cell>
          <cell r="M1186" t="str">
            <v>DATATEC 2o. Nivel</v>
          </cell>
          <cell r="N1186">
            <v>2004003</v>
          </cell>
        </row>
        <row r="1187">
          <cell r="A1187">
            <v>38057</v>
          </cell>
          <cell r="B1187" t="str">
            <v>SOB</v>
          </cell>
          <cell r="C1187">
            <v>38268</v>
          </cell>
          <cell r="D1187">
            <v>2</v>
          </cell>
          <cell r="E1187">
            <v>3.1E-2</v>
          </cell>
          <cell r="F1187" t="str">
            <v>DAT</v>
          </cell>
          <cell r="G1187">
            <v>2</v>
          </cell>
          <cell r="H1187">
            <v>210</v>
          </cell>
          <cell r="I1187">
            <v>2004</v>
          </cell>
          <cell r="J1187">
            <v>3</v>
          </cell>
          <cell r="K1187">
            <v>6.2E-2</v>
          </cell>
          <cell r="L1187" t="str">
            <v>NOM</v>
          </cell>
          <cell r="M1187" t="str">
            <v>DATATEC 2o. Nivel</v>
          </cell>
          <cell r="N1187">
            <v>2004003</v>
          </cell>
        </row>
        <row r="1188">
          <cell r="A1188">
            <v>38057</v>
          </cell>
          <cell r="B1188" t="str">
            <v>SOB</v>
          </cell>
          <cell r="C1188">
            <v>38370</v>
          </cell>
          <cell r="D1188">
            <v>15</v>
          </cell>
          <cell r="E1188">
            <v>3.2800000000000003E-2</v>
          </cell>
          <cell r="F1188" t="str">
            <v>DAT</v>
          </cell>
          <cell r="G1188">
            <v>2</v>
          </cell>
          <cell r="H1188">
            <v>312</v>
          </cell>
          <cell r="I1188">
            <v>2004</v>
          </cell>
          <cell r="J1188">
            <v>3</v>
          </cell>
          <cell r="K1188">
            <v>0.49200000000000005</v>
          </cell>
          <cell r="L1188" t="str">
            <v>NOM</v>
          </cell>
          <cell r="M1188" t="str">
            <v>DATATEC 2o. Nivel</v>
          </cell>
          <cell r="N1188">
            <v>2004003</v>
          </cell>
        </row>
        <row r="1189">
          <cell r="A1189">
            <v>38057</v>
          </cell>
          <cell r="B1189" t="str">
            <v>SOB</v>
          </cell>
          <cell r="C1189">
            <v>38514</v>
          </cell>
          <cell r="D1189">
            <v>1.5</v>
          </cell>
          <cell r="E1189">
            <v>3.5400000000000001E-2</v>
          </cell>
          <cell r="F1189" t="str">
            <v>DAT</v>
          </cell>
          <cell r="G1189">
            <v>2</v>
          </cell>
          <cell r="H1189">
            <v>456</v>
          </cell>
          <cell r="I1189">
            <v>2004</v>
          </cell>
          <cell r="J1189">
            <v>3</v>
          </cell>
          <cell r="K1189">
            <v>5.3100000000000001E-2</v>
          </cell>
          <cell r="L1189" t="str">
            <v>NOM</v>
          </cell>
          <cell r="M1189" t="str">
            <v>DATATEC 2o. Nivel</v>
          </cell>
          <cell r="N1189">
            <v>2004003</v>
          </cell>
        </row>
        <row r="1190">
          <cell r="A1190">
            <v>38057</v>
          </cell>
          <cell r="B1190" t="str">
            <v>SOB</v>
          </cell>
          <cell r="C1190">
            <v>38941</v>
          </cell>
          <cell r="D1190">
            <v>17</v>
          </cell>
          <cell r="E1190">
            <v>4.6300000000000001E-2</v>
          </cell>
          <cell r="F1190" t="str">
            <v>DAT</v>
          </cell>
          <cell r="G1190">
            <v>2</v>
          </cell>
          <cell r="H1190">
            <v>883</v>
          </cell>
          <cell r="I1190">
            <v>2004</v>
          </cell>
          <cell r="J1190">
            <v>3</v>
          </cell>
          <cell r="K1190">
            <v>0.78710000000000002</v>
          </cell>
          <cell r="L1190" t="str">
            <v>NOM</v>
          </cell>
          <cell r="M1190" t="str">
            <v>DATATEC 2o. Nivel</v>
          </cell>
          <cell r="N1190">
            <v>2004003</v>
          </cell>
        </row>
        <row r="1191">
          <cell r="A1191">
            <v>38057</v>
          </cell>
          <cell r="B1191" t="str">
            <v>SOB</v>
          </cell>
          <cell r="C1191">
            <v>39364</v>
          </cell>
          <cell r="D1191">
            <v>12</v>
          </cell>
          <cell r="E1191">
            <v>5.5483329999999997E-2</v>
          </cell>
          <cell r="F1191" t="str">
            <v>DAT</v>
          </cell>
          <cell r="G1191">
            <v>2</v>
          </cell>
          <cell r="H1191">
            <v>1306</v>
          </cell>
          <cell r="I1191">
            <v>2004</v>
          </cell>
          <cell r="J1191">
            <v>3</v>
          </cell>
          <cell r="K1191">
            <v>0.66579995999999997</v>
          </cell>
          <cell r="L1191" t="str">
            <v>NOM</v>
          </cell>
          <cell r="M1191" t="str">
            <v>DATATEC 2o. Nivel</v>
          </cell>
          <cell r="N1191">
            <v>2004003</v>
          </cell>
        </row>
        <row r="1192">
          <cell r="A1192">
            <v>38058</v>
          </cell>
          <cell r="B1192" t="str">
            <v>SOB</v>
          </cell>
          <cell r="C1192">
            <v>38370</v>
          </cell>
          <cell r="D1192">
            <v>13</v>
          </cell>
          <cell r="E1192">
            <v>3.2800000000000003E-2</v>
          </cell>
          <cell r="F1192" t="str">
            <v>DAT</v>
          </cell>
          <cell r="G1192">
            <v>2</v>
          </cell>
          <cell r="H1192">
            <v>309</v>
          </cell>
          <cell r="I1192">
            <v>2004</v>
          </cell>
          <cell r="J1192">
            <v>3</v>
          </cell>
          <cell r="K1192">
            <v>0.42640000000000006</v>
          </cell>
          <cell r="L1192" t="str">
            <v>NOM</v>
          </cell>
          <cell r="M1192" t="str">
            <v>DATATEC 2o. Nivel</v>
          </cell>
          <cell r="N1192">
            <v>2004003</v>
          </cell>
        </row>
        <row r="1193">
          <cell r="A1193">
            <v>38058</v>
          </cell>
          <cell r="B1193" t="str">
            <v>SOB</v>
          </cell>
          <cell r="C1193">
            <v>38514</v>
          </cell>
          <cell r="D1193">
            <v>4</v>
          </cell>
          <cell r="E1193">
            <v>3.5400000000000001E-2</v>
          </cell>
          <cell r="F1193" t="str">
            <v>DAT</v>
          </cell>
          <cell r="G1193">
            <v>2</v>
          </cell>
          <cell r="H1193">
            <v>453</v>
          </cell>
          <cell r="I1193">
            <v>2004</v>
          </cell>
          <cell r="J1193">
            <v>3</v>
          </cell>
          <cell r="K1193">
            <v>0.1416</v>
          </cell>
          <cell r="L1193" t="str">
            <v>NOM</v>
          </cell>
          <cell r="M1193" t="str">
            <v>DATATEC 2o. Nivel</v>
          </cell>
          <cell r="N1193">
            <v>2004003</v>
          </cell>
        </row>
        <row r="1194">
          <cell r="A1194">
            <v>38058</v>
          </cell>
          <cell r="B1194" t="str">
            <v>SOB</v>
          </cell>
          <cell r="C1194">
            <v>38941</v>
          </cell>
          <cell r="D1194">
            <v>5</v>
          </cell>
          <cell r="E1194">
            <v>4.6300000000000001E-2</v>
          </cell>
          <cell r="F1194" t="str">
            <v>DAT</v>
          </cell>
          <cell r="G1194">
            <v>2</v>
          </cell>
          <cell r="H1194">
            <v>880</v>
          </cell>
          <cell r="I1194">
            <v>2004</v>
          </cell>
          <cell r="J1194">
            <v>3</v>
          </cell>
          <cell r="K1194">
            <v>0.23150000000000001</v>
          </cell>
          <cell r="L1194" t="str">
            <v>NOM</v>
          </cell>
          <cell r="M1194" t="str">
            <v>DATATEC 2o. Nivel</v>
          </cell>
          <cell r="N1194">
            <v>2004003</v>
          </cell>
        </row>
        <row r="1195">
          <cell r="A1195">
            <v>38061</v>
          </cell>
          <cell r="B1195" t="str">
            <v>SOB</v>
          </cell>
          <cell r="C1195">
            <v>38514</v>
          </cell>
          <cell r="D1195">
            <v>2</v>
          </cell>
          <cell r="E1195">
            <v>3.5200000000000002E-2</v>
          </cell>
          <cell r="F1195" t="str">
            <v>DAT</v>
          </cell>
          <cell r="G1195">
            <v>1</v>
          </cell>
          <cell r="H1195">
            <v>452</v>
          </cell>
          <cell r="I1195">
            <v>2004</v>
          </cell>
          <cell r="J1195">
            <v>3</v>
          </cell>
          <cell r="K1195">
            <v>7.0400000000000004E-2</v>
          </cell>
          <cell r="L1195" t="str">
            <v>NOM</v>
          </cell>
          <cell r="M1195" t="str">
            <v>DATATEC 1er. Nivel</v>
          </cell>
          <cell r="N1195">
            <v>2004003</v>
          </cell>
        </row>
        <row r="1196">
          <cell r="A1196">
            <v>38061</v>
          </cell>
          <cell r="B1196" t="str">
            <v>SOB</v>
          </cell>
          <cell r="C1196">
            <v>38514</v>
          </cell>
          <cell r="D1196">
            <v>2</v>
          </cell>
          <cell r="E1196">
            <v>3.5299999999999998E-2</v>
          </cell>
          <cell r="F1196" t="str">
            <v>DAT</v>
          </cell>
          <cell r="G1196">
            <v>2</v>
          </cell>
          <cell r="H1196">
            <v>452</v>
          </cell>
          <cell r="I1196">
            <v>2004</v>
          </cell>
          <cell r="J1196">
            <v>3</v>
          </cell>
          <cell r="K1196">
            <v>7.0599999999999996E-2</v>
          </cell>
          <cell r="L1196" t="str">
            <v>NOM</v>
          </cell>
          <cell r="M1196" t="str">
            <v>DATATEC 2o. Nivel</v>
          </cell>
          <cell r="N1196">
            <v>2004003</v>
          </cell>
        </row>
        <row r="1197">
          <cell r="A1197">
            <v>38061</v>
          </cell>
          <cell r="B1197" t="str">
            <v>SOB</v>
          </cell>
          <cell r="C1197">
            <v>38370</v>
          </cell>
          <cell r="D1197">
            <v>1</v>
          </cell>
          <cell r="E1197">
            <v>3.27E-2</v>
          </cell>
          <cell r="F1197" t="str">
            <v>DAT</v>
          </cell>
          <cell r="G1197">
            <v>2</v>
          </cell>
          <cell r="H1197">
            <v>308</v>
          </cell>
          <cell r="I1197">
            <v>2004</v>
          </cell>
          <cell r="J1197">
            <v>3</v>
          </cell>
          <cell r="K1197">
            <v>3.27E-2</v>
          </cell>
          <cell r="L1197" t="str">
            <v>NOM</v>
          </cell>
          <cell r="M1197" t="str">
            <v>DATATEC 2o. Nivel</v>
          </cell>
          <cell r="N1197">
            <v>2004003</v>
          </cell>
        </row>
        <row r="1198">
          <cell r="A1198">
            <v>38062</v>
          </cell>
          <cell r="B1198" t="str">
            <v>SOB</v>
          </cell>
          <cell r="C1198">
            <v>38159</v>
          </cell>
          <cell r="D1198">
            <v>18</v>
          </cell>
          <cell r="E1198">
            <v>2.8982999999999998E-2</v>
          </cell>
          <cell r="F1198" t="str">
            <v>DAT</v>
          </cell>
          <cell r="G1198">
            <v>2</v>
          </cell>
          <cell r="H1198">
            <v>96</v>
          </cell>
          <cell r="I1198">
            <v>2004</v>
          </cell>
          <cell r="J1198">
            <v>3</v>
          </cell>
          <cell r="K1198">
            <v>0.52169399999999999</v>
          </cell>
          <cell r="L1198" t="str">
            <v>NOM</v>
          </cell>
          <cell r="M1198" t="str">
            <v>DATATEC 2o. Nivel</v>
          </cell>
          <cell r="N1198">
            <v>2004003</v>
          </cell>
        </row>
        <row r="1199">
          <cell r="A1199">
            <v>38062</v>
          </cell>
          <cell r="B1199" t="str">
            <v>SOB</v>
          </cell>
          <cell r="C1199">
            <v>38370</v>
          </cell>
          <cell r="D1199">
            <v>6</v>
          </cell>
          <cell r="E1199">
            <v>3.2566600000000001E-2</v>
          </cell>
          <cell r="F1199" t="str">
            <v>DAT</v>
          </cell>
          <cell r="G1199">
            <v>2</v>
          </cell>
          <cell r="H1199">
            <v>307</v>
          </cell>
          <cell r="I1199">
            <v>2004</v>
          </cell>
          <cell r="J1199">
            <v>3</v>
          </cell>
          <cell r="K1199">
            <v>0.19539960000000001</v>
          </cell>
          <cell r="L1199" t="str">
            <v>NOM</v>
          </cell>
          <cell r="M1199" t="str">
            <v>DATATEC 2o. Nivel</v>
          </cell>
          <cell r="N1199">
            <v>2004003</v>
          </cell>
        </row>
        <row r="1200">
          <cell r="A1200">
            <v>38062</v>
          </cell>
          <cell r="B1200" t="str">
            <v>SOB</v>
          </cell>
          <cell r="C1200">
            <v>38514</v>
          </cell>
          <cell r="D1200">
            <v>1</v>
          </cell>
          <cell r="E1200">
            <v>3.5000000000000003E-2</v>
          </cell>
          <cell r="F1200" t="str">
            <v>DAT</v>
          </cell>
          <cell r="G1200">
            <v>2</v>
          </cell>
          <cell r="H1200">
            <v>451</v>
          </cell>
          <cell r="I1200">
            <v>2004</v>
          </cell>
          <cell r="J1200">
            <v>3</v>
          </cell>
          <cell r="K1200">
            <v>3.5000000000000003E-2</v>
          </cell>
          <cell r="L1200" t="str">
            <v>NOM</v>
          </cell>
          <cell r="M1200" t="str">
            <v>DATATEC 2o. Nivel</v>
          </cell>
          <cell r="N1200">
            <v>2004003</v>
          </cell>
        </row>
        <row r="1201">
          <cell r="A1201">
            <v>38062</v>
          </cell>
          <cell r="B1201" t="str">
            <v>SOB</v>
          </cell>
          <cell r="C1201">
            <v>38941</v>
          </cell>
          <cell r="D1201">
            <v>3</v>
          </cell>
          <cell r="E1201">
            <v>4.6233330000000003E-2</v>
          </cell>
          <cell r="F1201" t="str">
            <v>DAT</v>
          </cell>
          <cell r="G1201">
            <v>2</v>
          </cell>
          <cell r="H1201">
            <v>878</v>
          </cell>
          <cell r="I1201">
            <v>2004</v>
          </cell>
          <cell r="J1201">
            <v>3</v>
          </cell>
          <cell r="K1201">
            <v>0.13869999</v>
          </cell>
          <cell r="L1201" t="str">
            <v>NOM</v>
          </cell>
          <cell r="M1201" t="str">
            <v>DATATEC 2o. Nivel</v>
          </cell>
          <cell r="N1201">
            <v>2004003</v>
          </cell>
        </row>
        <row r="1202">
          <cell r="A1202">
            <v>38063</v>
          </cell>
          <cell r="B1202" t="str">
            <v>SOB</v>
          </cell>
          <cell r="C1202">
            <v>38159</v>
          </cell>
          <cell r="D1202">
            <v>5</v>
          </cell>
          <cell r="E1202">
            <v>2.9000000000000001E-2</v>
          </cell>
          <cell r="F1202" t="str">
            <v>DAT</v>
          </cell>
          <cell r="G1202">
            <v>1</v>
          </cell>
          <cell r="H1202">
            <v>95</v>
          </cell>
          <cell r="I1202">
            <v>2004</v>
          </cell>
          <cell r="J1202">
            <v>3</v>
          </cell>
          <cell r="K1202">
            <v>0.14500000000000002</v>
          </cell>
          <cell r="L1202" t="str">
            <v>NOM</v>
          </cell>
          <cell r="M1202" t="str">
            <v>DATATEC 1er. Nivel</v>
          </cell>
          <cell r="N1202">
            <v>2004003</v>
          </cell>
        </row>
        <row r="1203">
          <cell r="A1203">
            <v>38063</v>
          </cell>
          <cell r="B1203" t="str">
            <v>SOB</v>
          </cell>
          <cell r="C1203">
            <v>38514</v>
          </cell>
          <cell r="D1203">
            <v>5</v>
          </cell>
          <cell r="E1203">
            <v>3.49E-2</v>
          </cell>
          <cell r="F1203" t="str">
            <v>DAT</v>
          </cell>
          <cell r="G1203">
            <v>1</v>
          </cell>
          <cell r="H1203">
            <v>450</v>
          </cell>
          <cell r="I1203">
            <v>2004</v>
          </cell>
          <cell r="J1203">
            <v>3</v>
          </cell>
          <cell r="K1203">
            <v>0.17449999999999999</v>
          </cell>
          <cell r="L1203" t="str">
            <v>NOM</v>
          </cell>
          <cell r="M1203" t="str">
            <v>DATATEC 1er. Nivel</v>
          </cell>
          <cell r="N1203">
            <v>2004003</v>
          </cell>
        </row>
        <row r="1204">
          <cell r="A1204">
            <v>38063</v>
          </cell>
          <cell r="B1204" t="str">
            <v>SOB</v>
          </cell>
          <cell r="C1204">
            <v>38159</v>
          </cell>
          <cell r="D1204">
            <v>22</v>
          </cell>
          <cell r="E1204">
            <v>2.8899999999999999E-2</v>
          </cell>
          <cell r="F1204" t="str">
            <v>DAT</v>
          </cell>
          <cell r="G1204">
            <v>2</v>
          </cell>
          <cell r="H1204">
            <v>95</v>
          </cell>
          <cell r="I1204">
            <v>2004</v>
          </cell>
          <cell r="J1204">
            <v>3</v>
          </cell>
          <cell r="K1204">
            <v>0.63579999999999992</v>
          </cell>
          <cell r="L1204" t="str">
            <v>NOM</v>
          </cell>
          <cell r="M1204" t="str">
            <v>DATATEC 2o. Nivel</v>
          </cell>
          <cell r="N1204">
            <v>2004003</v>
          </cell>
        </row>
        <row r="1205">
          <cell r="A1205">
            <v>38063</v>
          </cell>
          <cell r="B1205" t="str">
            <v>SOB</v>
          </cell>
          <cell r="C1205">
            <v>39638</v>
          </cell>
          <cell r="D1205">
            <v>5</v>
          </cell>
          <cell r="E1205">
            <v>6.3E-2</v>
          </cell>
          <cell r="F1205" t="str">
            <v>DAT</v>
          </cell>
          <cell r="G1205">
            <v>2</v>
          </cell>
          <cell r="H1205">
            <v>1574</v>
          </cell>
          <cell r="I1205">
            <v>2004</v>
          </cell>
          <cell r="J1205">
            <v>3</v>
          </cell>
          <cell r="K1205">
            <v>0.315</v>
          </cell>
          <cell r="L1205" t="str">
            <v>NOM</v>
          </cell>
          <cell r="M1205" t="str">
            <v>DATATEC 2o. Nivel</v>
          </cell>
          <cell r="N1205">
            <v>2004003</v>
          </cell>
        </row>
        <row r="1206">
          <cell r="A1206">
            <v>38064</v>
          </cell>
          <cell r="B1206" t="str">
            <v>SOB</v>
          </cell>
          <cell r="C1206">
            <v>38159</v>
          </cell>
          <cell r="D1206">
            <v>7</v>
          </cell>
          <cell r="E1206">
            <v>2.8971400000000001E-2</v>
          </cell>
          <cell r="F1206" t="str">
            <v>DAT</v>
          </cell>
          <cell r="G1206">
            <v>2</v>
          </cell>
          <cell r="H1206">
            <v>94</v>
          </cell>
          <cell r="I1206">
            <v>2004</v>
          </cell>
          <cell r="J1206">
            <v>3</v>
          </cell>
          <cell r="K1206">
            <v>0.2027998</v>
          </cell>
          <cell r="L1206" t="str">
            <v>NOM</v>
          </cell>
          <cell r="M1206" t="str">
            <v>DATATEC 2o. Nivel</v>
          </cell>
          <cell r="N1206">
            <v>2004003</v>
          </cell>
        </row>
        <row r="1207">
          <cell r="A1207">
            <v>38064</v>
          </cell>
          <cell r="B1207" t="str">
            <v>SOB</v>
          </cell>
          <cell r="C1207">
            <v>38514</v>
          </cell>
          <cell r="D1207">
            <v>5</v>
          </cell>
          <cell r="E1207">
            <v>3.49E-2</v>
          </cell>
          <cell r="F1207" t="str">
            <v>DAT</v>
          </cell>
          <cell r="G1207">
            <v>2</v>
          </cell>
          <cell r="H1207">
            <v>449</v>
          </cell>
          <cell r="I1207">
            <v>2004</v>
          </cell>
          <cell r="J1207">
            <v>3</v>
          </cell>
          <cell r="K1207">
            <v>0.17449999999999999</v>
          </cell>
          <cell r="L1207" t="str">
            <v>NOM</v>
          </cell>
          <cell r="M1207" t="str">
            <v>DATATEC 2o. Nivel</v>
          </cell>
          <cell r="N1207">
            <v>2004003</v>
          </cell>
        </row>
        <row r="1208">
          <cell r="A1208">
            <v>38064</v>
          </cell>
          <cell r="B1208" t="str">
            <v>SOB</v>
          </cell>
          <cell r="C1208">
            <v>38941</v>
          </cell>
          <cell r="D1208">
            <v>5</v>
          </cell>
          <cell r="E1208">
            <v>4.5900000000000003E-2</v>
          </cell>
          <cell r="F1208" t="str">
            <v>DAT</v>
          </cell>
          <cell r="G1208">
            <v>2</v>
          </cell>
          <cell r="H1208">
            <v>876</v>
          </cell>
          <cell r="I1208">
            <v>2004</v>
          </cell>
          <cell r="J1208">
            <v>3</v>
          </cell>
          <cell r="K1208">
            <v>0.22950000000000001</v>
          </cell>
          <cell r="L1208" t="str">
            <v>NOM</v>
          </cell>
          <cell r="M1208" t="str">
            <v>DATATEC 2o. Nivel</v>
          </cell>
          <cell r="N1208">
            <v>2004003</v>
          </cell>
        </row>
        <row r="1209">
          <cell r="A1209">
            <v>38064</v>
          </cell>
          <cell r="B1209" t="str">
            <v>SOB</v>
          </cell>
          <cell r="C1209">
            <v>39364</v>
          </cell>
          <cell r="D1209">
            <v>1</v>
          </cell>
          <cell r="E1209">
            <v>5.5E-2</v>
          </cell>
          <cell r="F1209" t="str">
            <v>DAT</v>
          </cell>
          <cell r="G1209">
            <v>2</v>
          </cell>
          <cell r="H1209">
            <v>1299</v>
          </cell>
          <cell r="I1209">
            <v>2004</v>
          </cell>
          <cell r="J1209">
            <v>3</v>
          </cell>
          <cell r="K1209">
            <v>5.5E-2</v>
          </cell>
          <cell r="L1209" t="str">
            <v>NOM</v>
          </cell>
          <cell r="M1209" t="str">
            <v>DATATEC 2o. Nivel</v>
          </cell>
          <cell r="N1209">
            <v>2004003</v>
          </cell>
        </row>
        <row r="1210">
          <cell r="A1210">
            <v>38064</v>
          </cell>
          <cell r="B1210" t="str">
            <v>SOB</v>
          </cell>
          <cell r="C1210">
            <v>39638</v>
          </cell>
          <cell r="D1210">
            <v>5</v>
          </cell>
          <cell r="E1210">
            <v>6.3E-2</v>
          </cell>
          <cell r="F1210" t="str">
            <v>DAT</v>
          </cell>
          <cell r="G1210">
            <v>2</v>
          </cell>
          <cell r="H1210">
            <v>1573</v>
          </cell>
          <cell r="I1210">
            <v>2004</v>
          </cell>
          <cell r="J1210">
            <v>3</v>
          </cell>
          <cell r="K1210">
            <v>0.315</v>
          </cell>
          <cell r="L1210" t="str">
            <v>NOM</v>
          </cell>
          <cell r="M1210" t="str">
            <v>DATATEC 2o. Nivel</v>
          </cell>
          <cell r="N1210">
            <v>2004003</v>
          </cell>
        </row>
        <row r="1211">
          <cell r="A1211">
            <v>38065</v>
          </cell>
          <cell r="B1211" t="str">
            <v>SOB</v>
          </cell>
          <cell r="C1211">
            <v>38268</v>
          </cell>
          <cell r="D1211">
            <v>5</v>
          </cell>
          <cell r="E1211">
            <v>3.0800000000000001E-2</v>
          </cell>
          <cell r="F1211" t="str">
            <v>DAT</v>
          </cell>
          <cell r="G1211">
            <v>2</v>
          </cell>
          <cell r="H1211">
            <v>200</v>
          </cell>
          <cell r="I1211">
            <v>2004</v>
          </cell>
          <cell r="J1211">
            <v>3</v>
          </cell>
          <cell r="K1211">
            <v>0.154</v>
          </cell>
          <cell r="L1211" t="str">
            <v>NOM</v>
          </cell>
          <cell r="M1211" t="str">
            <v>DATATEC 2o. Nivel</v>
          </cell>
          <cell r="N1211">
            <v>2004003</v>
          </cell>
        </row>
        <row r="1212">
          <cell r="A1212">
            <v>38065</v>
          </cell>
          <cell r="B1212" t="str">
            <v>SOB</v>
          </cell>
          <cell r="C1212">
            <v>38370</v>
          </cell>
          <cell r="D1212">
            <v>10</v>
          </cell>
          <cell r="E1212">
            <v>3.2300000000000002E-2</v>
          </cell>
          <cell r="F1212" t="str">
            <v>DAT</v>
          </cell>
          <cell r="G1212">
            <v>2</v>
          </cell>
          <cell r="H1212">
            <v>302</v>
          </cell>
          <cell r="I1212">
            <v>2004</v>
          </cell>
          <cell r="J1212">
            <v>3</v>
          </cell>
          <cell r="K1212">
            <v>0.32300000000000001</v>
          </cell>
          <cell r="L1212" t="str">
            <v>NOM</v>
          </cell>
          <cell r="M1212" t="str">
            <v>DATATEC 2o. Nivel</v>
          </cell>
          <cell r="N1212">
            <v>2004003</v>
          </cell>
        </row>
        <row r="1213">
          <cell r="A1213">
            <v>38065</v>
          </cell>
          <cell r="B1213" t="str">
            <v>SOB</v>
          </cell>
          <cell r="C1213">
            <v>38941</v>
          </cell>
          <cell r="D1213">
            <v>0.5</v>
          </cell>
          <cell r="E1213">
            <v>4.6100000000000002E-2</v>
          </cell>
          <cell r="F1213" t="str">
            <v>DAT</v>
          </cell>
          <cell r="G1213">
            <v>2</v>
          </cell>
          <cell r="H1213">
            <v>873</v>
          </cell>
          <cell r="I1213">
            <v>2004</v>
          </cell>
          <cell r="J1213">
            <v>3</v>
          </cell>
          <cell r="K1213">
            <v>2.3050000000000001E-2</v>
          </cell>
          <cell r="L1213" t="str">
            <v>NOM</v>
          </cell>
          <cell r="M1213" t="str">
            <v>DATATEC 2o. Nivel</v>
          </cell>
          <cell r="N1213">
            <v>2004003</v>
          </cell>
        </row>
        <row r="1214">
          <cell r="A1214">
            <v>38065</v>
          </cell>
          <cell r="B1214" t="str">
            <v>SOB</v>
          </cell>
          <cell r="C1214">
            <v>39364</v>
          </cell>
          <cell r="D1214">
            <v>4</v>
          </cell>
          <cell r="E1214">
            <v>5.4850000000000003E-2</v>
          </cell>
          <cell r="F1214" t="str">
            <v>DAT</v>
          </cell>
          <cell r="G1214">
            <v>2</v>
          </cell>
          <cell r="H1214">
            <v>1296</v>
          </cell>
          <cell r="I1214">
            <v>2004</v>
          </cell>
          <cell r="J1214">
            <v>3</v>
          </cell>
          <cell r="K1214">
            <v>0.21940000000000001</v>
          </cell>
          <cell r="L1214" t="str">
            <v>NOM</v>
          </cell>
          <cell r="M1214" t="str">
            <v>DATATEC 2o. Nivel</v>
          </cell>
          <cell r="N1214">
            <v>2004003</v>
          </cell>
        </row>
        <row r="1215">
          <cell r="A1215">
            <v>38065</v>
          </cell>
          <cell r="B1215" t="str">
            <v>SOB</v>
          </cell>
          <cell r="C1215">
            <v>39638</v>
          </cell>
          <cell r="D1215">
            <v>7</v>
          </cell>
          <cell r="E1215">
            <v>6.2642799999999998E-2</v>
          </cell>
          <cell r="F1215" t="str">
            <v>DAT</v>
          </cell>
          <cell r="G1215">
            <v>2</v>
          </cell>
          <cell r="H1215">
            <v>1570</v>
          </cell>
          <cell r="I1215">
            <v>2004</v>
          </cell>
          <cell r="J1215">
            <v>3</v>
          </cell>
          <cell r="K1215">
            <v>0.43849959999999999</v>
          </cell>
          <cell r="L1215" t="str">
            <v>NOM</v>
          </cell>
          <cell r="M1215" t="str">
            <v>DATATEC 2o. Nivel</v>
          </cell>
          <cell r="N1215">
            <v>2004003</v>
          </cell>
        </row>
        <row r="1216">
          <cell r="A1216">
            <v>38065</v>
          </cell>
          <cell r="B1216" t="str">
            <v>SOB</v>
          </cell>
          <cell r="C1216">
            <v>39855</v>
          </cell>
          <cell r="D1216">
            <v>2</v>
          </cell>
          <cell r="E1216">
            <v>7.3800000000000004E-2</v>
          </cell>
          <cell r="F1216" t="str">
            <v>DAT</v>
          </cell>
          <cell r="G1216">
            <v>2</v>
          </cell>
          <cell r="H1216">
            <v>1787</v>
          </cell>
          <cell r="I1216">
            <v>2004</v>
          </cell>
          <cell r="J1216">
            <v>3</v>
          </cell>
          <cell r="K1216">
            <v>0.14760000000000001</v>
          </cell>
          <cell r="L1216" t="str">
            <v>NOM</v>
          </cell>
          <cell r="M1216" t="str">
            <v>DATATEC 2o. Nivel</v>
          </cell>
          <cell r="N1216">
            <v>2004003</v>
          </cell>
        </row>
        <row r="1217">
          <cell r="A1217">
            <v>38068</v>
          </cell>
          <cell r="B1217" t="str">
            <v>SOB</v>
          </cell>
          <cell r="C1217">
            <v>38370</v>
          </cell>
          <cell r="D1217">
            <v>2</v>
          </cell>
          <cell r="E1217">
            <v>3.2500000000000001E-2</v>
          </cell>
          <cell r="F1217" t="str">
            <v>DAT</v>
          </cell>
          <cell r="G1217">
            <v>2</v>
          </cell>
          <cell r="H1217">
            <v>301</v>
          </cell>
          <cell r="I1217">
            <v>2004</v>
          </cell>
          <cell r="J1217">
            <v>3</v>
          </cell>
          <cell r="K1217">
            <v>6.5000000000000002E-2</v>
          </cell>
          <cell r="L1217" t="str">
            <v>NOM</v>
          </cell>
          <cell r="M1217" t="str">
            <v>DATATEC 2o. Nivel</v>
          </cell>
          <cell r="N1217">
            <v>2004003</v>
          </cell>
        </row>
        <row r="1218">
          <cell r="A1218">
            <v>38068</v>
          </cell>
          <cell r="B1218" t="str">
            <v>SOB</v>
          </cell>
          <cell r="C1218">
            <v>39364</v>
          </cell>
          <cell r="D1218">
            <v>1</v>
          </cell>
          <cell r="E1218">
            <v>5.5E-2</v>
          </cell>
          <cell r="F1218" t="str">
            <v>DAT</v>
          </cell>
          <cell r="G1218">
            <v>2</v>
          </cell>
          <cell r="H1218">
            <v>1295</v>
          </cell>
          <cell r="I1218">
            <v>2004</v>
          </cell>
          <cell r="J1218">
            <v>3</v>
          </cell>
          <cell r="K1218">
            <v>5.5E-2</v>
          </cell>
          <cell r="L1218" t="str">
            <v>NOM</v>
          </cell>
          <cell r="M1218" t="str">
            <v>DATATEC 2o. Nivel</v>
          </cell>
          <cell r="N1218">
            <v>2004003</v>
          </cell>
        </row>
        <row r="1219">
          <cell r="A1219">
            <v>38069</v>
          </cell>
          <cell r="B1219" t="str">
            <v>SOB</v>
          </cell>
          <cell r="C1219">
            <v>39364</v>
          </cell>
          <cell r="D1219">
            <v>1</v>
          </cell>
          <cell r="E1219">
            <v>5.4949999999999999E-2</v>
          </cell>
          <cell r="F1219" t="str">
            <v>CIM</v>
          </cell>
          <cell r="G1219">
            <v>2</v>
          </cell>
          <cell r="H1219">
            <v>1294</v>
          </cell>
          <cell r="I1219">
            <v>2004</v>
          </cell>
          <cell r="J1219">
            <v>3</v>
          </cell>
          <cell r="K1219">
            <v>5.4949999999999999E-2</v>
          </cell>
          <cell r="L1219" t="str">
            <v>NOM</v>
          </cell>
          <cell r="M1219" t="str">
            <v>CIMD 2o. Nivel</v>
          </cell>
          <cell r="N1219">
            <v>2004003</v>
          </cell>
        </row>
        <row r="1220">
          <cell r="A1220">
            <v>38069</v>
          </cell>
          <cell r="B1220" t="str">
            <v>SOB</v>
          </cell>
          <cell r="C1220">
            <v>38370</v>
          </cell>
          <cell r="D1220">
            <v>9</v>
          </cell>
          <cell r="E1220">
            <v>3.2599999999999997E-2</v>
          </cell>
          <cell r="F1220" t="str">
            <v>DAT</v>
          </cell>
          <cell r="G1220">
            <v>2</v>
          </cell>
          <cell r="H1220">
            <v>300</v>
          </cell>
          <cell r="I1220">
            <v>2004</v>
          </cell>
          <cell r="J1220">
            <v>3</v>
          </cell>
          <cell r="K1220">
            <v>0.29339999999999999</v>
          </cell>
          <cell r="L1220" t="str">
            <v>NOM</v>
          </cell>
          <cell r="M1220" t="str">
            <v>DATATEC 2o. Nivel</v>
          </cell>
          <cell r="N1220">
            <v>2004003</v>
          </cell>
        </row>
        <row r="1221">
          <cell r="A1221">
            <v>38069</v>
          </cell>
          <cell r="B1221" t="str">
            <v>SOB</v>
          </cell>
          <cell r="C1221">
            <v>39638</v>
          </cell>
          <cell r="D1221">
            <v>26</v>
          </cell>
          <cell r="E1221">
            <v>6.2600000000000003E-2</v>
          </cell>
          <cell r="F1221" t="str">
            <v>DAT</v>
          </cell>
          <cell r="G1221">
            <v>2</v>
          </cell>
          <cell r="H1221">
            <v>1568</v>
          </cell>
          <cell r="I1221">
            <v>2004</v>
          </cell>
          <cell r="J1221">
            <v>3</v>
          </cell>
          <cell r="K1221">
            <v>1.6276000000000002</v>
          </cell>
          <cell r="L1221" t="str">
            <v>NOM</v>
          </cell>
          <cell r="M1221" t="str">
            <v>DATATEC 2o. Nivel</v>
          </cell>
          <cell r="N1221">
            <v>2004003</v>
          </cell>
        </row>
        <row r="1222">
          <cell r="A1222">
            <v>38070</v>
          </cell>
          <cell r="B1222" t="str">
            <v>SOB</v>
          </cell>
          <cell r="C1222">
            <v>38514</v>
          </cell>
          <cell r="D1222">
            <v>6</v>
          </cell>
          <cell r="E1222">
            <v>3.49E-2</v>
          </cell>
          <cell r="F1222" t="str">
            <v>DAT</v>
          </cell>
          <cell r="G1222">
            <v>2</v>
          </cell>
          <cell r="H1222">
            <v>443</v>
          </cell>
          <cell r="I1222">
            <v>2004</v>
          </cell>
          <cell r="J1222">
            <v>3</v>
          </cell>
          <cell r="K1222">
            <v>0.2094</v>
          </cell>
          <cell r="L1222" t="str">
            <v>NOM</v>
          </cell>
          <cell r="M1222" t="str">
            <v>DATATEC 2o. Nivel</v>
          </cell>
          <cell r="N1222">
            <v>2004003</v>
          </cell>
        </row>
        <row r="1223">
          <cell r="A1223">
            <v>38070</v>
          </cell>
          <cell r="B1223" t="str">
            <v>SOB</v>
          </cell>
          <cell r="C1223">
            <v>38941</v>
          </cell>
          <cell r="D1223">
            <v>4</v>
          </cell>
          <cell r="E1223">
            <v>4.5900000000000003E-2</v>
          </cell>
          <cell r="F1223" t="str">
            <v>DAT</v>
          </cell>
          <cell r="G1223">
            <v>2</v>
          </cell>
          <cell r="H1223">
            <v>870</v>
          </cell>
          <cell r="I1223">
            <v>2004</v>
          </cell>
          <cell r="J1223">
            <v>3</v>
          </cell>
          <cell r="K1223">
            <v>0.18360000000000001</v>
          </cell>
          <cell r="L1223" t="str">
            <v>NOM</v>
          </cell>
          <cell r="M1223" t="str">
            <v>DATATEC 2o. Nivel</v>
          </cell>
          <cell r="N1223">
            <v>2004003</v>
          </cell>
        </row>
        <row r="1224">
          <cell r="A1224">
            <v>38070</v>
          </cell>
          <cell r="B1224" t="str">
            <v>SOB</v>
          </cell>
          <cell r="C1224">
            <v>39638</v>
          </cell>
          <cell r="D1224">
            <v>2</v>
          </cell>
          <cell r="E1224">
            <v>6.2600000000000003E-2</v>
          </cell>
          <cell r="F1224" t="str">
            <v>DAT</v>
          </cell>
          <cell r="G1224">
            <v>2</v>
          </cell>
          <cell r="H1224">
            <v>1567</v>
          </cell>
          <cell r="I1224">
            <v>2004</v>
          </cell>
          <cell r="J1224">
            <v>3</v>
          </cell>
          <cell r="K1224">
            <v>0.12520000000000001</v>
          </cell>
          <cell r="L1224" t="str">
            <v>NOM</v>
          </cell>
          <cell r="M1224" t="str">
            <v>DATATEC 2o. Nivel</v>
          </cell>
          <cell r="N1224">
            <v>2004003</v>
          </cell>
        </row>
        <row r="1225">
          <cell r="A1225">
            <v>38070</v>
          </cell>
          <cell r="B1225" t="str">
            <v>SOB</v>
          </cell>
          <cell r="C1225">
            <v>39364</v>
          </cell>
          <cell r="D1225">
            <v>3</v>
          </cell>
          <cell r="E1225">
            <v>5.5E-2</v>
          </cell>
          <cell r="F1225" t="str">
            <v>DAT</v>
          </cell>
          <cell r="G1225">
            <v>2</v>
          </cell>
          <cell r="H1225">
            <v>1293</v>
          </cell>
          <cell r="I1225">
            <v>2004</v>
          </cell>
          <cell r="J1225">
            <v>3</v>
          </cell>
          <cell r="K1225">
            <v>0.16500000000000001</v>
          </cell>
          <cell r="L1225" t="str">
            <v>NOM</v>
          </cell>
          <cell r="M1225" t="str">
            <v>DATATEC 2o. Nivel</v>
          </cell>
          <cell r="N1225">
            <v>2004003</v>
          </cell>
        </row>
        <row r="1226">
          <cell r="A1226">
            <v>38071</v>
          </cell>
          <cell r="B1226" t="str">
            <v>SOB</v>
          </cell>
          <cell r="C1226">
            <v>38941</v>
          </cell>
          <cell r="D1226">
            <v>2</v>
          </cell>
          <cell r="E1226">
            <v>4.6100000000000002E-2</v>
          </cell>
          <cell r="F1226" t="str">
            <v>DAT</v>
          </cell>
          <cell r="G1226">
            <v>2</v>
          </cell>
          <cell r="H1226">
            <v>869</v>
          </cell>
          <cell r="I1226">
            <v>2004</v>
          </cell>
          <cell r="J1226">
            <v>3</v>
          </cell>
          <cell r="K1226">
            <v>9.2200000000000004E-2</v>
          </cell>
          <cell r="L1226" t="str">
            <v>NOM</v>
          </cell>
          <cell r="M1226" t="str">
            <v>DATATEC 2o. Nivel</v>
          </cell>
          <cell r="N1226">
            <v>2004003</v>
          </cell>
        </row>
        <row r="1227">
          <cell r="A1227">
            <v>38072</v>
          </cell>
          <cell r="B1227" t="str">
            <v>SOB</v>
          </cell>
          <cell r="C1227">
            <v>38370</v>
          </cell>
          <cell r="D1227">
            <v>7</v>
          </cell>
          <cell r="E1227">
            <v>3.2800000000000003E-2</v>
          </cell>
          <cell r="F1227" t="str">
            <v>DAT</v>
          </cell>
          <cell r="G1227">
            <v>2</v>
          </cell>
          <cell r="H1227">
            <v>295</v>
          </cell>
          <cell r="I1227">
            <v>2004</v>
          </cell>
          <cell r="J1227">
            <v>3</v>
          </cell>
          <cell r="K1227">
            <v>0.22960000000000003</v>
          </cell>
          <cell r="L1227" t="str">
            <v>NOM</v>
          </cell>
          <cell r="M1227" t="str">
            <v>DATATEC 2o. Nivel</v>
          </cell>
          <cell r="N1227">
            <v>2004003</v>
          </cell>
        </row>
        <row r="1228">
          <cell r="A1228">
            <v>38072</v>
          </cell>
          <cell r="B1228" t="str">
            <v>SOB</v>
          </cell>
          <cell r="C1228">
            <v>39638</v>
          </cell>
          <cell r="D1228">
            <v>3</v>
          </cell>
          <cell r="E1228">
            <v>6.25E-2</v>
          </cell>
          <cell r="F1228" t="str">
            <v>DAT</v>
          </cell>
          <cell r="G1228">
            <v>2</v>
          </cell>
          <cell r="H1228">
            <v>1563</v>
          </cell>
          <cell r="I1228">
            <v>2004</v>
          </cell>
          <cell r="J1228">
            <v>3</v>
          </cell>
          <cell r="K1228">
            <v>0.1875</v>
          </cell>
          <cell r="L1228" t="str">
            <v>NOM</v>
          </cell>
          <cell r="M1228" t="str">
            <v>DATATEC 2o. Nivel</v>
          </cell>
          <cell r="N1228">
            <v>2004003</v>
          </cell>
        </row>
        <row r="1229">
          <cell r="A1229">
            <v>38075</v>
          </cell>
          <cell r="B1229" t="str">
            <v>SOB</v>
          </cell>
          <cell r="C1229">
            <v>41669</v>
          </cell>
          <cell r="D1229">
            <v>2</v>
          </cell>
          <cell r="E1229">
            <v>5.7000000000000002E-2</v>
          </cell>
          <cell r="F1229" t="str">
            <v>CIM</v>
          </cell>
          <cell r="G1229">
            <v>2</v>
          </cell>
          <cell r="H1229">
            <v>3593</v>
          </cell>
          <cell r="I1229">
            <v>2004</v>
          </cell>
          <cell r="J1229">
            <v>3</v>
          </cell>
          <cell r="K1229">
            <v>0.114</v>
          </cell>
          <cell r="L1229" t="str">
            <v>VAC</v>
          </cell>
          <cell r="M1229" t="str">
            <v>CIMD 2o. Nivel</v>
          </cell>
          <cell r="N1229">
            <v>2004003</v>
          </cell>
        </row>
        <row r="1230">
          <cell r="A1230">
            <v>38075</v>
          </cell>
          <cell r="B1230" t="str">
            <v>SOB</v>
          </cell>
          <cell r="C1230">
            <v>38370</v>
          </cell>
          <cell r="D1230">
            <v>4</v>
          </cell>
          <cell r="E1230">
            <v>3.2599999999999997E-2</v>
          </cell>
          <cell r="F1230" t="str">
            <v>DAT</v>
          </cell>
          <cell r="G1230">
            <v>2</v>
          </cell>
          <cell r="H1230">
            <v>294</v>
          </cell>
          <cell r="I1230">
            <v>2004</v>
          </cell>
          <cell r="J1230">
            <v>3</v>
          </cell>
          <cell r="K1230">
            <v>0.13039999999999999</v>
          </cell>
          <cell r="L1230" t="str">
            <v>NOM</v>
          </cell>
          <cell r="M1230" t="str">
            <v>DATATEC 2o. Nivel</v>
          </cell>
          <cell r="N1230">
            <v>2004003</v>
          </cell>
        </row>
        <row r="1231">
          <cell r="A1231">
            <v>38075</v>
          </cell>
          <cell r="B1231" t="str">
            <v>SOB</v>
          </cell>
          <cell r="C1231">
            <v>39638</v>
          </cell>
          <cell r="D1231">
            <v>20</v>
          </cell>
          <cell r="E1231">
            <v>6.2600000000000003E-2</v>
          </cell>
          <cell r="F1231" t="str">
            <v>DAT</v>
          </cell>
          <cell r="G1231">
            <v>2</v>
          </cell>
          <cell r="H1231">
            <v>1562</v>
          </cell>
          <cell r="I1231">
            <v>2004</v>
          </cell>
          <cell r="J1231">
            <v>3</v>
          </cell>
          <cell r="K1231">
            <v>1.252</v>
          </cell>
          <cell r="L1231" t="str">
            <v>NOM</v>
          </cell>
          <cell r="M1231" t="str">
            <v>DATATEC 2o. Nivel</v>
          </cell>
          <cell r="N1231">
            <v>2004003</v>
          </cell>
        </row>
        <row r="1232">
          <cell r="A1232">
            <v>38075</v>
          </cell>
          <cell r="B1232" t="str">
            <v>SOB</v>
          </cell>
          <cell r="C1232">
            <v>41669</v>
          </cell>
          <cell r="D1232">
            <v>2</v>
          </cell>
          <cell r="E1232">
            <v>5.7000000000000002E-2</v>
          </cell>
          <cell r="F1232" t="str">
            <v>DAT</v>
          </cell>
          <cell r="G1232">
            <v>2</v>
          </cell>
          <cell r="H1232">
            <v>3593</v>
          </cell>
          <cell r="I1232">
            <v>2004</v>
          </cell>
          <cell r="J1232">
            <v>3</v>
          </cell>
          <cell r="K1232">
            <v>0.114</v>
          </cell>
          <cell r="L1232" t="str">
            <v>VAC</v>
          </cell>
          <cell r="M1232" t="str">
            <v>DATATEC 2o. Nivel</v>
          </cell>
          <cell r="N1232">
            <v>2004003</v>
          </cell>
        </row>
        <row r="1233">
          <cell r="A1233">
            <v>38076</v>
          </cell>
          <cell r="B1233" t="str">
            <v>SOB</v>
          </cell>
          <cell r="C1233">
            <v>38514</v>
          </cell>
          <cell r="D1233">
            <v>2</v>
          </cell>
          <cell r="E1233">
            <v>3.5400000000000001E-2</v>
          </cell>
          <cell r="F1233" t="str">
            <v>DAT</v>
          </cell>
          <cell r="G1233">
            <v>1</v>
          </cell>
          <cell r="H1233">
            <v>437</v>
          </cell>
          <cell r="I1233">
            <v>2004</v>
          </cell>
          <cell r="J1233">
            <v>3</v>
          </cell>
          <cell r="K1233">
            <v>7.0800000000000002E-2</v>
          </cell>
          <cell r="L1233" t="str">
            <v>NOM</v>
          </cell>
          <cell r="M1233" t="str">
            <v>DATATEC 1er. Nivel</v>
          </cell>
          <cell r="N1233">
            <v>2004003</v>
          </cell>
        </row>
        <row r="1234">
          <cell r="A1234">
            <v>38076</v>
          </cell>
          <cell r="B1234" t="str">
            <v>SOB</v>
          </cell>
          <cell r="C1234">
            <v>38370</v>
          </cell>
          <cell r="D1234">
            <v>3</v>
          </cell>
          <cell r="E1234">
            <v>3.2816999999999999E-2</v>
          </cell>
          <cell r="F1234" t="str">
            <v>DAT</v>
          </cell>
          <cell r="G1234">
            <v>2</v>
          </cell>
          <cell r="H1234">
            <v>293</v>
          </cell>
          <cell r="I1234">
            <v>2004</v>
          </cell>
          <cell r="J1234">
            <v>3</v>
          </cell>
          <cell r="K1234">
            <v>9.8450999999999997E-2</v>
          </cell>
          <cell r="L1234" t="str">
            <v>NOM</v>
          </cell>
          <cell r="M1234" t="str">
            <v>DATATEC 2o. Nivel</v>
          </cell>
          <cell r="N1234">
            <v>2004003</v>
          </cell>
        </row>
        <row r="1235">
          <cell r="A1235">
            <v>38076</v>
          </cell>
          <cell r="B1235" t="str">
            <v>SOB</v>
          </cell>
          <cell r="C1235">
            <v>38514</v>
          </cell>
          <cell r="D1235">
            <v>4</v>
          </cell>
          <cell r="E1235">
            <v>3.5349999999999999E-2</v>
          </cell>
          <cell r="F1235" t="str">
            <v>DAT</v>
          </cell>
          <cell r="G1235">
            <v>2</v>
          </cell>
          <cell r="H1235">
            <v>437</v>
          </cell>
          <cell r="I1235">
            <v>2004</v>
          </cell>
          <cell r="J1235">
            <v>3</v>
          </cell>
          <cell r="K1235">
            <v>0.1414</v>
          </cell>
          <cell r="L1235" t="str">
            <v>NOM</v>
          </cell>
          <cell r="M1235" t="str">
            <v>DATATEC 2o. Nivel</v>
          </cell>
          <cell r="N1235">
            <v>2004003</v>
          </cell>
        </row>
        <row r="1236">
          <cell r="A1236">
            <v>38076</v>
          </cell>
          <cell r="B1236" t="str">
            <v>SOB</v>
          </cell>
          <cell r="C1236">
            <v>39855</v>
          </cell>
          <cell r="D1236">
            <v>3</v>
          </cell>
          <cell r="E1236">
            <v>7.3499999999999996E-2</v>
          </cell>
          <cell r="F1236" t="str">
            <v>DAT</v>
          </cell>
          <cell r="G1236">
            <v>2</v>
          </cell>
          <cell r="H1236">
            <v>1778</v>
          </cell>
          <cell r="I1236">
            <v>2004</v>
          </cell>
          <cell r="J1236">
            <v>3</v>
          </cell>
          <cell r="K1236">
            <v>0.22049999999999997</v>
          </cell>
          <cell r="L1236" t="str">
            <v>NOM</v>
          </cell>
          <cell r="M1236" t="str">
            <v>DATATEC 2o. Nivel</v>
          </cell>
          <cell r="N1236">
            <v>2004003</v>
          </cell>
        </row>
        <row r="1237">
          <cell r="A1237">
            <v>38076</v>
          </cell>
          <cell r="B1237" t="str">
            <v>SOB</v>
          </cell>
          <cell r="C1237">
            <v>41669</v>
          </cell>
          <cell r="D1237">
            <v>2</v>
          </cell>
          <cell r="E1237">
            <v>5.7000000000000002E-2</v>
          </cell>
          <cell r="F1237" t="str">
            <v>DAT</v>
          </cell>
          <cell r="G1237">
            <v>2</v>
          </cell>
          <cell r="H1237">
            <v>3592</v>
          </cell>
          <cell r="I1237">
            <v>2004</v>
          </cell>
          <cell r="J1237">
            <v>3</v>
          </cell>
          <cell r="K1237">
            <v>0.114</v>
          </cell>
          <cell r="L1237" t="str">
            <v>VAC</v>
          </cell>
          <cell r="M1237" t="str">
            <v>DATATEC 2o. Nivel</v>
          </cell>
          <cell r="N1237">
            <v>2004003</v>
          </cell>
        </row>
        <row r="1238">
          <cell r="A1238">
            <v>38077</v>
          </cell>
          <cell r="B1238" t="str">
            <v>SOB</v>
          </cell>
          <cell r="C1238">
            <v>38941</v>
          </cell>
          <cell r="D1238">
            <v>12</v>
          </cell>
          <cell r="E1238">
            <v>4.6100000000000002E-2</v>
          </cell>
          <cell r="F1238" t="str">
            <v>CIM</v>
          </cell>
          <cell r="G1238">
            <v>2</v>
          </cell>
          <cell r="H1238">
            <v>863</v>
          </cell>
          <cell r="I1238">
            <v>2004</v>
          </cell>
          <cell r="J1238">
            <v>3</v>
          </cell>
          <cell r="K1238">
            <v>0.55320000000000003</v>
          </cell>
          <cell r="L1238" t="str">
            <v>NOM</v>
          </cell>
          <cell r="M1238" t="str">
            <v>CIMD 2o. Nivel</v>
          </cell>
          <cell r="N1238">
            <v>2004003</v>
          </cell>
        </row>
        <row r="1239">
          <cell r="A1239">
            <v>38077</v>
          </cell>
          <cell r="B1239" t="str">
            <v>SOB</v>
          </cell>
          <cell r="C1239">
            <v>38159</v>
          </cell>
          <cell r="D1239">
            <v>2</v>
          </cell>
          <cell r="E1239">
            <v>2.8299999999999999E-2</v>
          </cell>
          <cell r="F1239" t="str">
            <v>DAT</v>
          </cell>
          <cell r="G1239">
            <v>2</v>
          </cell>
          <cell r="H1239">
            <v>81</v>
          </cell>
          <cell r="I1239">
            <v>2004</v>
          </cell>
          <cell r="J1239">
            <v>3</v>
          </cell>
          <cell r="K1239">
            <v>5.6599999999999998E-2</v>
          </cell>
          <cell r="L1239" t="str">
            <v>NOM</v>
          </cell>
          <cell r="M1239" t="str">
            <v>DATATEC 2o. Nivel</v>
          </cell>
          <cell r="N1239">
            <v>2004003</v>
          </cell>
        </row>
        <row r="1240">
          <cell r="A1240">
            <v>38077</v>
          </cell>
          <cell r="B1240" t="str">
            <v>SOB</v>
          </cell>
          <cell r="C1240">
            <v>38941</v>
          </cell>
          <cell r="D1240">
            <v>3</v>
          </cell>
          <cell r="E1240">
            <v>6.2916600000000003E-2</v>
          </cell>
          <cell r="F1240" t="str">
            <v>DAT</v>
          </cell>
          <cell r="G1240">
            <v>2</v>
          </cell>
          <cell r="H1240">
            <v>863</v>
          </cell>
          <cell r="I1240">
            <v>2004</v>
          </cell>
          <cell r="J1240">
            <v>3</v>
          </cell>
          <cell r="K1240">
            <v>0.18874980000000002</v>
          </cell>
          <cell r="L1240" t="str">
            <v>NOM</v>
          </cell>
          <cell r="M1240" t="str">
            <v>DATATEC 2o. Nivel</v>
          </cell>
          <cell r="N1240">
            <v>2004003</v>
          </cell>
        </row>
        <row r="1241">
          <cell r="A1241">
            <v>38077</v>
          </cell>
          <cell r="B1241" t="str">
            <v>SOB</v>
          </cell>
          <cell r="C1241">
            <v>41669</v>
          </cell>
          <cell r="D1241">
            <v>1</v>
          </cell>
          <cell r="E1241">
            <v>5.7000000000000002E-2</v>
          </cell>
          <cell r="F1241" t="str">
            <v>DAT</v>
          </cell>
          <cell r="G1241">
            <v>2</v>
          </cell>
          <cell r="H1241">
            <v>3591</v>
          </cell>
          <cell r="I1241">
            <v>2004</v>
          </cell>
          <cell r="J1241">
            <v>3</v>
          </cell>
          <cell r="K1241">
            <v>5.7000000000000002E-2</v>
          </cell>
          <cell r="L1241" t="str">
            <v>VAC</v>
          </cell>
          <cell r="M1241" t="str">
            <v>DATATEC 2o. Nivel</v>
          </cell>
          <cell r="N1241">
            <v>2004003</v>
          </cell>
        </row>
        <row r="1242">
          <cell r="A1242">
            <v>38078</v>
          </cell>
          <cell r="B1242" t="str">
            <v>SOB</v>
          </cell>
          <cell r="C1242">
            <v>38268</v>
          </cell>
          <cell r="D1242">
            <v>2</v>
          </cell>
          <cell r="E1242">
            <v>3.1300000000000001E-2</v>
          </cell>
          <cell r="F1242" t="str">
            <v>DAT</v>
          </cell>
          <cell r="G1242">
            <v>2</v>
          </cell>
          <cell r="H1242">
            <v>189</v>
          </cell>
          <cell r="I1242">
            <v>2004</v>
          </cell>
          <cell r="J1242">
            <v>4</v>
          </cell>
          <cell r="K1242">
            <v>6.2600000000000003E-2</v>
          </cell>
          <cell r="L1242" t="str">
            <v>NOM</v>
          </cell>
          <cell r="M1242" t="str">
            <v>DATATEC 2o. Nivel</v>
          </cell>
          <cell r="N1242">
            <v>2004004</v>
          </cell>
        </row>
        <row r="1243">
          <cell r="A1243">
            <v>38078</v>
          </cell>
          <cell r="B1243" t="str">
            <v>SOB</v>
          </cell>
          <cell r="C1243">
            <v>38370</v>
          </cell>
          <cell r="D1243">
            <v>2</v>
          </cell>
          <cell r="E1243">
            <v>3.2849999999999997E-2</v>
          </cell>
          <cell r="F1243" t="str">
            <v>DAT</v>
          </cell>
          <cell r="G1243">
            <v>2</v>
          </cell>
          <cell r="H1243">
            <v>291</v>
          </cell>
          <cell r="I1243">
            <v>2004</v>
          </cell>
          <cell r="J1243">
            <v>4</v>
          </cell>
          <cell r="K1243">
            <v>6.5699999999999995E-2</v>
          </cell>
          <cell r="L1243" t="str">
            <v>NOM</v>
          </cell>
          <cell r="M1243" t="str">
            <v>DATATEC 2o. Nivel</v>
          </cell>
          <cell r="N1243">
            <v>2004004</v>
          </cell>
        </row>
        <row r="1244">
          <cell r="A1244">
            <v>38079</v>
          </cell>
          <cell r="B1244" t="str">
            <v>SOB</v>
          </cell>
          <cell r="C1244">
            <v>38268</v>
          </cell>
          <cell r="D1244">
            <v>9</v>
          </cell>
          <cell r="E1244">
            <v>3.13388E-2</v>
          </cell>
          <cell r="F1244" t="str">
            <v>DAT</v>
          </cell>
          <cell r="G1244">
            <v>2</v>
          </cell>
          <cell r="H1244">
            <v>186</v>
          </cell>
          <cell r="I1244">
            <v>2004</v>
          </cell>
          <cell r="J1244">
            <v>4</v>
          </cell>
          <cell r="K1244">
            <v>0.2820492</v>
          </cell>
          <cell r="L1244" t="str">
            <v>NOM</v>
          </cell>
          <cell r="M1244" t="str">
            <v>DATATEC 2o. Nivel</v>
          </cell>
          <cell r="N1244">
            <v>2004004</v>
          </cell>
        </row>
        <row r="1245">
          <cell r="A1245">
            <v>38079</v>
          </cell>
          <cell r="B1245" t="str">
            <v>SOB</v>
          </cell>
          <cell r="C1245">
            <v>38370</v>
          </cell>
          <cell r="D1245">
            <v>2</v>
          </cell>
          <cell r="E1245">
            <v>3.2849999999999997E-2</v>
          </cell>
          <cell r="F1245" t="str">
            <v>DAT</v>
          </cell>
          <cell r="G1245">
            <v>2</v>
          </cell>
          <cell r="H1245">
            <v>288</v>
          </cell>
          <cell r="I1245">
            <v>2004</v>
          </cell>
          <cell r="J1245">
            <v>4</v>
          </cell>
          <cell r="K1245">
            <v>6.5699999999999995E-2</v>
          </cell>
          <cell r="L1245" t="str">
            <v>NOM</v>
          </cell>
          <cell r="M1245" t="str">
            <v>DATATEC 2o. Nivel</v>
          </cell>
          <cell r="N1245">
            <v>2004004</v>
          </cell>
        </row>
        <row r="1246">
          <cell r="A1246">
            <v>38082</v>
          </cell>
          <cell r="B1246" t="str">
            <v>SOB</v>
          </cell>
          <cell r="C1246">
            <v>38514</v>
          </cell>
          <cell r="D1246">
            <v>2</v>
          </cell>
          <cell r="E1246">
            <v>3.5999999999999997E-2</v>
          </cell>
          <cell r="F1246" t="str">
            <v>DAT</v>
          </cell>
          <cell r="G1246">
            <v>1</v>
          </cell>
          <cell r="H1246">
            <v>431</v>
          </cell>
          <cell r="I1246">
            <v>2004</v>
          </cell>
          <cell r="J1246">
            <v>4</v>
          </cell>
          <cell r="K1246">
            <v>7.1999999999999995E-2</v>
          </cell>
          <cell r="L1246" t="str">
            <v>NOM</v>
          </cell>
          <cell r="M1246" t="str">
            <v>DATATEC 1er. Nivel</v>
          </cell>
          <cell r="N1246">
            <v>2004004</v>
          </cell>
        </row>
        <row r="1247">
          <cell r="A1247">
            <v>38082</v>
          </cell>
          <cell r="B1247" t="str">
            <v>SOB</v>
          </cell>
          <cell r="C1247">
            <v>38941</v>
          </cell>
          <cell r="D1247">
            <v>1</v>
          </cell>
          <cell r="E1247">
            <v>4.65E-2</v>
          </cell>
          <cell r="F1247" t="str">
            <v>DAT</v>
          </cell>
          <cell r="G1247">
            <v>1</v>
          </cell>
          <cell r="H1247">
            <v>858</v>
          </cell>
          <cell r="I1247">
            <v>2004</v>
          </cell>
          <cell r="J1247">
            <v>4</v>
          </cell>
          <cell r="K1247">
            <v>4.65E-2</v>
          </cell>
          <cell r="L1247" t="str">
            <v>NOM</v>
          </cell>
          <cell r="M1247" t="str">
            <v>DATATEC 1er. Nivel</v>
          </cell>
          <cell r="N1247">
            <v>2004004</v>
          </cell>
        </row>
        <row r="1248">
          <cell r="A1248">
            <v>38082</v>
          </cell>
          <cell r="B1248" t="str">
            <v>SOB</v>
          </cell>
          <cell r="C1248">
            <v>38370</v>
          </cell>
          <cell r="D1248">
            <v>15</v>
          </cell>
          <cell r="E1248">
            <v>3.294333E-2</v>
          </cell>
          <cell r="F1248" t="str">
            <v>DAT</v>
          </cell>
          <cell r="G1248">
            <v>2</v>
          </cell>
          <cell r="H1248">
            <v>287</v>
          </cell>
          <cell r="I1248">
            <v>2004</v>
          </cell>
          <cell r="J1248">
            <v>4</v>
          </cell>
          <cell r="K1248">
            <v>0.49414995</v>
          </cell>
          <cell r="L1248" t="str">
            <v>NOM</v>
          </cell>
          <cell r="M1248" t="str">
            <v>DATATEC 2o. Nivel</v>
          </cell>
          <cell r="N1248">
            <v>2004004</v>
          </cell>
        </row>
        <row r="1249">
          <cell r="A1249">
            <v>38082</v>
          </cell>
          <cell r="B1249" t="str">
            <v>SOB</v>
          </cell>
          <cell r="C1249">
            <v>38514</v>
          </cell>
          <cell r="D1249">
            <v>1</v>
          </cell>
          <cell r="E1249">
            <v>3.5999999999999997E-2</v>
          </cell>
          <cell r="F1249" t="str">
            <v>DAT</v>
          </cell>
          <cell r="G1249">
            <v>2</v>
          </cell>
          <cell r="H1249">
            <v>431</v>
          </cell>
          <cell r="I1249">
            <v>2004</v>
          </cell>
          <cell r="J1249">
            <v>4</v>
          </cell>
          <cell r="K1249">
            <v>3.5999999999999997E-2</v>
          </cell>
          <cell r="L1249" t="str">
            <v>NOM</v>
          </cell>
          <cell r="M1249" t="str">
            <v>DATATEC 2o. Nivel</v>
          </cell>
          <cell r="N1249">
            <v>2004004</v>
          </cell>
        </row>
        <row r="1250">
          <cell r="A1250">
            <v>38082</v>
          </cell>
          <cell r="B1250" t="str">
            <v>SOB</v>
          </cell>
          <cell r="C1250">
            <v>38941</v>
          </cell>
          <cell r="D1250">
            <v>1</v>
          </cell>
          <cell r="E1250">
            <v>4.65E-2</v>
          </cell>
          <cell r="F1250" t="str">
            <v>DAT</v>
          </cell>
          <cell r="G1250">
            <v>2</v>
          </cell>
          <cell r="H1250">
            <v>858</v>
          </cell>
          <cell r="I1250">
            <v>2004</v>
          </cell>
          <cell r="J1250">
            <v>4</v>
          </cell>
          <cell r="K1250">
            <v>4.65E-2</v>
          </cell>
          <cell r="L1250" t="str">
            <v>NOM</v>
          </cell>
          <cell r="M1250" t="str">
            <v>DATATEC 2o. Nivel</v>
          </cell>
          <cell r="N1250">
            <v>2004004</v>
          </cell>
        </row>
        <row r="1251">
          <cell r="A1251">
            <v>38082</v>
          </cell>
          <cell r="B1251" t="str">
            <v>SOB</v>
          </cell>
          <cell r="C1251">
            <v>39855</v>
          </cell>
          <cell r="D1251">
            <v>8</v>
          </cell>
          <cell r="E1251">
            <v>7.3443750000000002E-2</v>
          </cell>
          <cell r="F1251" t="str">
            <v>DAT</v>
          </cell>
          <cell r="G1251">
            <v>2</v>
          </cell>
          <cell r="H1251">
            <v>1772</v>
          </cell>
          <cell r="I1251">
            <v>2004</v>
          </cell>
          <cell r="J1251">
            <v>4</v>
          </cell>
          <cell r="K1251">
            <v>0.58755000000000002</v>
          </cell>
          <cell r="L1251" t="str">
            <v>NOM</v>
          </cell>
          <cell r="M1251" t="str">
            <v>DATATEC 2o. Nivel</v>
          </cell>
          <cell r="N1251">
            <v>2004004</v>
          </cell>
        </row>
        <row r="1252">
          <cell r="A1252">
            <v>38083</v>
          </cell>
          <cell r="B1252" t="str">
            <v>SOB</v>
          </cell>
          <cell r="C1252">
            <v>38941</v>
          </cell>
          <cell r="D1252">
            <v>2</v>
          </cell>
          <cell r="E1252">
            <v>4.65E-2</v>
          </cell>
          <cell r="F1252" t="str">
            <v>DAT</v>
          </cell>
          <cell r="G1252">
            <v>1</v>
          </cell>
          <cell r="H1252">
            <v>857</v>
          </cell>
          <cell r="I1252">
            <v>2004</v>
          </cell>
          <cell r="J1252">
            <v>4</v>
          </cell>
          <cell r="K1252">
            <v>9.2999999999999999E-2</v>
          </cell>
          <cell r="L1252" t="str">
            <v>NOM</v>
          </cell>
          <cell r="M1252" t="str">
            <v>DATATEC 1er. Nivel</v>
          </cell>
          <cell r="N1252">
            <v>2004004</v>
          </cell>
        </row>
        <row r="1253">
          <cell r="A1253">
            <v>38083</v>
          </cell>
          <cell r="B1253" t="str">
            <v>SOB</v>
          </cell>
          <cell r="C1253">
            <v>38159</v>
          </cell>
          <cell r="D1253">
            <v>20</v>
          </cell>
          <cell r="E1253">
            <v>2.9000000000000001E-2</v>
          </cell>
          <cell r="F1253" t="str">
            <v>DAT</v>
          </cell>
          <cell r="G1253">
            <v>2</v>
          </cell>
          <cell r="H1253">
            <v>75</v>
          </cell>
          <cell r="I1253">
            <v>2004</v>
          </cell>
          <cell r="J1253">
            <v>4</v>
          </cell>
          <cell r="K1253">
            <v>0.58000000000000007</v>
          </cell>
          <cell r="L1253" t="str">
            <v>NOM</v>
          </cell>
          <cell r="M1253" t="str">
            <v>DATATEC 2o. Nivel</v>
          </cell>
          <cell r="N1253">
            <v>2004004</v>
          </cell>
        </row>
        <row r="1254">
          <cell r="A1254">
            <v>38084</v>
          </cell>
          <cell r="B1254" t="str">
            <v>SOB</v>
          </cell>
          <cell r="C1254">
            <v>41669</v>
          </cell>
          <cell r="D1254">
            <v>7</v>
          </cell>
          <cell r="E1254">
            <v>3.6650000000000002E-2</v>
          </cell>
          <cell r="F1254" t="str">
            <v>CIM</v>
          </cell>
          <cell r="G1254">
            <v>2</v>
          </cell>
          <cell r="H1254">
            <v>3584</v>
          </cell>
          <cell r="I1254">
            <v>2004</v>
          </cell>
          <cell r="J1254">
            <v>4</v>
          </cell>
          <cell r="K1254">
            <v>0.25655</v>
          </cell>
          <cell r="L1254" t="str">
            <v>VAC</v>
          </cell>
          <cell r="M1254" t="str">
            <v>CIMD 2o. Nivel</v>
          </cell>
          <cell r="N1254">
            <v>2004004</v>
          </cell>
        </row>
        <row r="1255">
          <cell r="A1255">
            <v>38084</v>
          </cell>
          <cell r="B1255" t="str">
            <v>SOB</v>
          </cell>
          <cell r="C1255">
            <v>38268</v>
          </cell>
          <cell r="D1255">
            <v>2.5</v>
          </cell>
          <cell r="E1255">
            <v>3.15E-2</v>
          </cell>
          <cell r="F1255" t="str">
            <v>DAT</v>
          </cell>
          <cell r="G1255">
            <v>2</v>
          </cell>
          <cell r="H1255">
            <v>183</v>
          </cell>
          <cell r="I1255">
            <v>2004</v>
          </cell>
          <cell r="J1255">
            <v>4</v>
          </cell>
          <cell r="K1255">
            <v>7.8750000000000001E-2</v>
          </cell>
          <cell r="L1255" t="str">
            <v>NOM</v>
          </cell>
          <cell r="M1255" t="str">
            <v>DATATEC 2o. Nivel</v>
          </cell>
          <cell r="N1255">
            <v>2004004</v>
          </cell>
        </row>
        <row r="1256">
          <cell r="A1256">
            <v>38084</v>
          </cell>
          <cell r="B1256" t="str">
            <v>SOB</v>
          </cell>
          <cell r="C1256">
            <v>38514</v>
          </cell>
          <cell r="D1256">
            <v>3</v>
          </cell>
          <cell r="E1256">
            <v>3.5900000000000001E-2</v>
          </cell>
          <cell r="F1256" t="str">
            <v>DAT</v>
          </cell>
          <cell r="G1256">
            <v>2</v>
          </cell>
          <cell r="H1256">
            <v>429</v>
          </cell>
          <cell r="I1256">
            <v>2004</v>
          </cell>
          <cell r="J1256">
            <v>4</v>
          </cell>
          <cell r="K1256">
            <v>0.1077</v>
          </cell>
          <cell r="L1256" t="str">
            <v>NOM</v>
          </cell>
          <cell r="M1256" t="str">
            <v>DATATEC 2o. Nivel</v>
          </cell>
          <cell r="N1256">
            <v>2004004</v>
          </cell>
        </row>
        <row r="1257">
          <cell r="A1257">
            <v>38084</v>
          </cell>
          <cell r="B1257" t="str">
            <v>SOB</v>
          </cell>
          <cell r="C1257">
            <v>38941</v>
          </cell>
          <cell r="D1257">
            <v>2</v>
          </cell>
          <cell r="E1257">
            <v>4.6489999999999997E-2</v>
          </cell>
          <cell r="F1257" t="str">
            <v>DAT</v>
          </cell>
          <cell r="G1257">
            <v>2</v>
          </cell>
          <cell r="H1257">
            <v>856</v>
          </cell>
          <cell r="I1257">
            <v>2004</v>
          </cell>
          <cell r="J1257">
            <v>4</v>
          </cell>
          <cell r="K1257">
            <v>9.2979999999999993E-2</v>
          </cell>
          <cell r="L1257" t="str">
            <v>NOM</v>
          </cell>
          <cell r="M1257" t="str">
            <v>DATATEC 2o. Nivel</v>
          </cell>
          <cell r="N1257">
            <v>2004004</v>
          </cell>
        </row>
        <row r="1258">
          <cell r="A1258">
            <v>38089</v>
          </cell>
          <cell r="B1258" t="str">
            <v>SOB</v>
          </cell>
          <cell r="C1258">
            <v>38941</v>
          </cell>
          <cell r="D1258">
            <v>2</v>
          </cell>
          <cell r="E1258">
            <v>4.65E-2</v>
          </cell>
          <cell r="F1258" t="str">
            <v>DAT</v>
          </cell>
          <cell r="G1258">
            <v>2</v>
          </cell>
          <cell r="H1258">
            <v>851</v>
          </cell>
          <cell r="I1258">
            <v>2004</v>
          </cell>
          <cell r="J1258">
            <v>4</v>
          </cell>
          <cell r="K1258">
            <v>9.2999999999999999E-2</v>
          </cell>
          <cell r="L1258" t="str">
            <v>NOM</v>
          </cell>
          <cell r="M1258" t="str">
            <v>DATATEC 2o. Nivel</v>
          </cell>
          <cell r="N1258">
            <v>2004004</v>
          </cell>
        </row>
        <row r="1259">
          <cell r="A1259">
            <v>38089</v>
          </cell>
          <cell r="B1259" t="str">
            <v>SOB</v>
          </cell>
          <cell r="C1259">
            <v>39364</v>
          </cell>
          <cell r="D1259">
            <v>5</v>
          </cell>
          <cell r="E1259">
            <v>5.6820000000000002E-2</v>
          </cell>
          <cell r="F1259" t="str">
            <v>DAT</v>
          </cell>
          <cell r="G1259">
            <v>2</v>
          </cell>
          <cell r="H1259">
            <v>1274</v>
          </cell>
          <cell r="I1259">
            <v>2004</v>
          </cell>
          <cell r="J1259">
            <v>4</v>
          </cell>
          <cell r="K1259">
            <v>0.28410000000000002</v>
          </cell>
          <cell r="L1259" t="str">
            <v>NOM</v>
          </cell>
          <cell r="M1259" t="str">
            <v>DATATEC 2o. Nivel</v>
          </cell>
          <cell r="N1259">
            <v>2004004</v>
          </cell>
        </row>
        <row r="1260">
          <cell r="A1260">
            <v>38089</v>
          </cell>
          <cell r="B1260" t="str">
            <v>SOB</v>
          </cell>
          <cell r="C1260">
            <v>39638</v>
          </cell>
          <cell r="D1260">
            <v>1</v>
          </cell>
          <cell r="E1260">
            <v>6.2600000000000003E-2</v>
          </cell>
          <cell r="F1260" t="str">
            <v>DAT</v>
          </cell>
          <cell r="G1260">
            <v>2</v>
          </cell>
          <cell r="H1260">
            <v>1548</v>
          </cell>
          <cell r="I1260">
            <v>2004</v>
          </cell>
          <cell r="J1260">
            <v>4</v>
          </cell>
          <cell r="K1260">
            <v>6.2600000000000003E-2</v>
          </cell>
          <cell r="L1260" t="str">
            <v>NOM</v>
          </cell>
          <cell r="M1260" t="str">
            <v>DATATEC 2o. Nivel</v>
          </cell>
          <cell r="N1260">
            <v>2004004</v>
          </cell>
        </row>
        <row r="1261">
          <cell r="A1261">
            <v>38090</v>
          </cell>
          <cell r="B1261" t="str">
            <v>SOB</v>
          </cell>
          <cell r="C1261">
            <v>39364</v>
          </cell>
          <cell r="D1261">
            <v>26</v>
          </cell>
          <cell r="E1261">
            <v>5.7391999999999999E-2</v>
          </cell>
          <cell r="F1261" t="str">
            <v>DAT</v>
          </cell>
          <cell r="G1261">
            <v>2</v>
          </cell>
          <cell r="H1261">
            <v>1273</v>
          </cell>
          <cell r="I1261">
            <v>2004</v>
          </cell>
          <cell r="J1261">
            <v>4</v>
          </cell>
          <cell r="K1261">
            <v>1.492192</v>
          </cell>
          <cell r="L1261" t="str">
            <v>NOM</v>
          </cell>
          <cell r="M1261" t="str">
            <v>DATATEC 2o. Nivel</v>
          </cell>
          <cell r="N1261">
            <v>2004004</v>
          </cell>
        </row>
        <row r="1262">
          <cell r="A1262">
            <v>38090</v>
          </cell>
          <cell r="B1262" t="str">
            <v>SOB</v>
          </cell>
          <cell r="C1262">
            <v>39364</v>
          </cell>
          <cell r="D1262">
            <v>27.5</v>
          </cell>
          <cell r="E1262">
            <v>5.7396000000000003E-2</v>
          </cell>
          <cell r="F1262" t="str">
            <v>CIM</v>
          </cell>
          <cell r="G1262">
            <v>2</v>
          </cell>
          <cell r="H1262">
            <v>1273</v>
          </cell>
          <cell r="I1262">
            <v>2004</v>
          </cell>
          <cell r="J1262">
            <v>4</v>
          </cell>
          <cell r="K1262">
            <v>1.5783900000000002</v>
          </cell>
          <cell r="L1262" t="str">
            <v>NOM</v>
          </cell>
          <cell r="M1262" t="str">
            <v>CIMD 2o. Nivel</v>
          </cell>
          <cell r="N1262">
            <v>2004004</v>
          </cell>
        </row>
        <row r="1263">
          <cell r="A1263">
            <v>38091</v>
          </cell>
          <cell r="B1263" t="str">
            <v>SOB</v>
          </cell>
          <cell r="C1263">
            <v>38159</v>
          </cell>
          <cell r="D1263">
            <v>5.5</v>
          </cell>
          <cell r="E1263">
            <v>2.8972999999999999E-2</v>
          </cell>
          <cell r="F1263" t="str">
            <v>DAT</v>
          </cell>
          <cell r="G1263">
            <v>2</v>
          </cell>
          <cell r="H1263">
            <v>67</v>
          </cell>
          <cell r="I1263">
            <v>2004</v>
          </cell>
          <cell r="J1263">
            <v>4</v>
          </cell>
          <cell r="K1263">
            <v>0.15935149999999998</v>
          </cell>
          <cell r="L1263" t="str">
            <v>NOM</v>
          </cell>
          <cell r="M1263" t="str">
            <v>DATATEC 2o. Nivel</v>
          </cell>
          <cell r="N1263">
            <v>2004004</v>
          </cell>
        </row>
        <row r="1264">
          <cell r="A1264">
            <v>38091</v>
          </cell>
          <cell r="B1264" t="str">
            <v>SOB</v>
          </cell>
          <cell r="C1264">
            <v>38268</v>
          </cell>
          <cell r="D1264">
            <v>3</v>
          </cell>
          <cell r="E1264">
            <v>3.15E-2</v>
          </cell>
          <cell r="F1264" t="str">
            <v>DAT</v>
          </cell>
          <cell r="G1264">
            <v>2</v>
          </cell>
          <cell r="H1264">
            <v>176</v>
          </cell>
          <cell r="I1264">
            <v>2004</v>
          </cell>
          <cell r="J1264">
            <v>4</v>
          </cell>
          <cell r="K1264">
            <v>9.4500000000000001E-2</v>
          </cell>
          <cell r="L1264" t="str">
            <v>NOM</v>
          </cell>
          <cell r="M1264" t="str">
            <v>DATATEC 2o. Nivel</v>
          </cell>
          <cell r="N1264">
            <v>2004004</v>
          </cell>
        </row>
        <row r="1265">
          <cell r="A1265">
            <v>38091</v>
          </cell>
          <cell r="B1265" t="str">
            <v>SOB</v>
          </cell>
          <cell r="C1265">
            <v>38370</v>
          </cell>
          <cell r="D1265">
            <v>5</v>
          </cell>
          <cell r="E1265">
            <v>3.3300000000000003E-2</v>
          </cell>
          <cell r="F1265" t="str">
            <v>DAT</v>
          </cell>
          <cell r="G1265">
            <v>2</v>
          </cell>
          <cell r="H1265">
            <v>278</v>
          </cell>
          <cell r="I1265">
            <v>2004</v>
          </cell>
          <cell r="J1265">
            <v>4</v>
          </cell>
          <cell r="K1265">
            <v>0.16650000000000001</v>
          </cell>
          <cell r="L1265" t="str">
            <v>NOM</v>
          </cell>
          <cell r="M1265" t="str">
            <v>DATATEC 2o. Nivel</v>
          </cell>
          <cell r="N1265">
            <v>2004004</v>
          </cell>
        </row>
        <row r="1266">
          <cell r="A1266">
            <v>38091</v>
          </cell>
          <cell r="B1266" t="str">
            <v>SOB</v>
          </cell>
          <cell r="C1266">
            <v>38514</v>
          </cell>
          <cell r="D1266">
            <v>3</v>
          </cell>
          <cell r="E1266">
            <v>3.6249999999999998E-2</v>
          </cell>
          <cell r="F1266" t="str">
            <v>DAT</v>
          </cell>
          <cell r="G1266">
            <v>2</v>
          </cell>
          <cell r="H1266">
            <v>422</v>
          </cell>
          <cell r="I1266">
            <v>2004</v>
          </cell>
          <cell r="J1266">
            <v>4</v>
          </cell>
          <cell r="K1266">
            <v>0.10874999999999999</v>
          </cell>
          <cell r="L1266" t="str">
            <v>NOM</v>
          </cell>
          <cell r="M1266" t="str">
            <v>DATATEC 2o. Nivel</v>
          </cell>
          <cell r="N1266">
            <v>2004004</v>
          </cell>
        </row>
        <row r="1267">
          <cell r="A1267">
            <v>38091</v>
          </cell>
          <cell r="B1267" t="str">
            <v>SOB</v>
          </cell>
          <cell r="C1267">
            <v>39364</v>
          </cell>
          <cell r="D1267">
            <v>1</v>
          </cell>
          <cell r="E1267">
            <v>5.74E-2</v>
          </cell>
          <cell r="F1267" t="str">
            <v>DAT</v>
          </cell>
          <cell r="G1267">
            <v>2</v>
          </cell>
          <cell r="H1267">
            <v>1272</v>
          </cell>
          <cell r="I1267">
            <v>2004</v>
          </cell>
          <cell r="J1267">
            <v>4</v>
          </cell>
          <cell r="K1267">
            <v>5.74E-2</v>
          </cell>
          <cell r="L1267" t="str">
            <v>NOM</v>
          </cell>
          <cell r="M1267" t="str">
            <v>DATATEC 2o. Nivel</v>
          </cell>
          <cell r="N1267">
            <v>2004004</v>
          </cell>
        </row>
        <row r="1268">
          <cell r="A1268">
            <v>38091</v>
          </cell>
          <cell r="B1268" t="str">
            <v>SOB</v>
          </cell>
          <cell r="C1268">
            <v>39638</v>
          </cell>
          <cell r="D1268">
            <v>2.5</v>
          </cell>
          <cell r="E1268">
            <v>6.2939999999999996E-2</v>
          </cell>
          <cell r="F1268" t="str">
            <v>DAT</v>
          </cell>
          <cell r="G1268">
            <v>2</v>
          </cell>
          <cell r="H1268">
            <v>1546</v>
          </cell>
          <cell r="I1268">
            <v>2004</v>
          </cell>
          <cell r="J1268">
            <v>4</v>
          </cell>
          <cell r="K1268">
            <v>0.15734999999999999</v>
          </cell>
          <cell r="L1268" t="str">
            <v>NOM</v>
          </cell>
          <cell r="M1268" t="str">
            <v>DATATEC 2o. Nivel</v>
          </cell>
          <cell r="N1268">
            <v>2004004</v>
          </cell>
        </row>
        <row r="1269">
          <cell r="A1269">
            <v>38091</v>
          </cell>
          <cell r="B1269" t="str">
            <v>SOB</v>
          </cell>
          <cell r="C1269">
            <v>40247</v>
          </cell>
          <cell r="D1269">
            <v>3</v>
          </cell>
          <cell r="E1269">
            <v>8.5916999999999993E-2</v>
          </cell>
          <cell r="F1269" t="str">
            <v>DAT</v>
          </cell>
          <cell r="G1269">
            <v>2</v>
          </cell>
          <cell r="H1269">
            <v>2155</v>
          </cell>
          <cell r="I1269">
            <v>2004</v>
          </cell>
          <cell r="J1269">
            <v>4</v>
          </cell>
          <cell r="K1269">
            <v>0.25775099999999995</v>
          </cell>
          <cell r="L1269" t="str">
            <v>NOM</v>
          </cell>
          <cell r="M1269" t="str">
            <v>DATATEC 2o. Nivel</v>
          </cell>
          <cell r="N1269">
            <v>2004004</v>
          </cell>
        </row>
        <row r="1270">
          <cell r="A1270">
            <v>38091</v>
          </cell>
          <cell r="B1270" t="str">
            <v>SOB</v>
          </cell>
          <cell r="C1270">
            <v>42474</v>
          </cell>
          <cell r="D1270">
            <v>6</v>
          </cell>
          <cell r="E1270">
            <v>5.8985999999999997E-2</v>
          </cell>
          <cell r="F1270" t="str">
            <v>DAT</v>
          </cell>
          <cell r="G1270">
            <v>2</v>
          </cell>
          <cell r="H1270">
            <v>4382</v>
          </cell>
          <cell r="I1270">
            <v>2004</v>
          </cell>
          <cell r="J1270">
            <v>4</v>
          </cell>
          <cell r="K1270">
            <v>0.35391600000000001</v>
          </cell>
          <cell r="L1270" t="str">
            <v>VAC</v>
          </cell>
          <cell r="M1270" t="str">
            <v>DATATEC 2o. Nivel</v>
          </cell>
          <cell r="N1270">
            <v>2004004</v>
          </cell>
        </row>
        <row r="1271">
          <cell r="A1271">
            <v>38091</v>
          </cell>
          <cell r="B1271" t="str">
            <v>SOB</v>
          </cell>
          <cell r="C1271">
            <v>42474</v>
          </cell>
          <cell r="D1271">
            <v>37.200000000000003</v>
          </cell>
          <cell r="E1271">
            <v>5.8978000000000003E-2</v>
          </cell>
          <cell r="F1271" t="str">
            <v>CIM</v>
          </cell>
          <cell r="G1271">
            <v>2</v>
          </cell>
          <cell r="H1271">
            <v>4382</v>
          </cell>
          <cell r="I1271">
            <v>2004</v>
          </cell>
          <cell r="J1271">
            <v>4</v>
          </cell>
          <cell r="K1271">
            <v>2.1939816000000003</v>
          </cell>
          <cell r="L1271" t="str">
            <v>VAC</v>
          </cell>
          <cell r="M1271" t="str">
            <v>CIMD 2o. Nivel</v>
          </cell>
          <cell r="N1271">
            <v>2004004</v>
          </cell>
        </row>
        <row r="1272">
          <cell r="A1272">
            <v>38092</v>
          </cell>
          <cell r="B1272" t="str">
            <v>SOB</v>
          </cell>
          <cell r="C1272">
            <v>38159</v>
          </cell>
          <cell r="D1272">
            <v>2</v>
          </cell>
          <cell r="E1272">
            <v>2.87E-2</v>
          </cell>
          <cell r="F1272" t="str">
            <v>DAT</v>
          </cell>
          <cell r="G1272">
            <v>1</v>
          </cell>
          <cell r="H1272">
            <v>66</v>
          </cell>
          <cell r="I1272">
            <v>2004</v>
          </cell>
          <cell r="J1272">
            <v>4</v>
          </cell>
          <cell r="K1272">
            <v>5.74E-2</v>
          </cell>
          <cell r="L1272" t="str">
            <v>NOM</v>
          </cell>
          <cell r="M1272" t="str">
            <v>DATATEC 1er. Nivel</v>
          </cell>
          <cell r="N1272">
            <v>2004004</v>
          </cell>
        </row>
        <row r="1273">
          <cell r="A1273">
            <v>38092</v>
          </cell>
          <cell r="B1273" t="str">
            <v>SOB</v>
          </cell>
          <cell r="C1273">
            <v>38159</v>
          </cell>
          <cell r="D1273">
            <v>14.468</v>
          </cell>
          <cell r="E1273">
            <v>2.8799999999999999E-2</v>
          </cell>
          <cell r="F1273" t="str">
            <v>DAT</v>
          </cell>
          <cell r="G1273">
            <v>2</v>
          </cell>
          <cell r="H1273">
            <v>66</v>
          </cell>
          <cell r="I1273">
            <v>2004</v>
          </cell>
          <cell r="J1273">
            <v>4</v>
          </cell>
          <cell r="K1273">
            <v>0.4166784</v>
          </cell>
          <cell r="L1273" t="str">
            <v>NOM</v>
          </cell>
          <cell r="M1273" t="str">
            <v>DATATEC 2o. Nivel</v>
          </cell>
          <cell r="N1273">
            <v>2004004</v>
          </cell>
        </row>
        <row r="1274">
          <cell r="A1274">
            <v>38092</v>
          </cell>
          <cell r="B1274" t="str">
            <v>SOB</v>
          </cell>
          <cell r="C1274">
            <v>38268</v>
          </cell>
          <cell r="D1274">
            <v>13</v>
          </cell>
          <cell r="E1274">
            <v>3.15E-2</v>
          </cell>
          <cell r="F1274" t="str">
            <v>DAT</v>
          </cell>
          <cell r="G1274">
            <v>2</v>
          </cell>
          <cell r="H1274">
            <v>175</v>
          </cell>
          <cell r="I1274">
            <v>2004</v>
          </cell>
          <cell r="J1274">
            <v>4</v>
          </cell>
          <cell r="K1274">
            <v>0.40949999999999998</v>
          </cell>
          <cell r="L1274" t="str">
            <v>NOM</v>
          </cell>
          <cell r="M1274" t="str">
            <v>DATATEC 2o. Nivel</v>
          </cell>
          <cell r="N1274">
            <v>2004004</v>
          </cell>
        </row>
        <row r="1275">
          <cell r="A1275">
            <v>38092</v>
          </cell>
          <cell r="B1275" t="str">
            <v>SOB</v>
          </cell>
          <cell r="C1275">
            <v>38370</v>
          </cell>
          <cell r="D1275">
            <v>6</v>
          </cell>
          <cell r="E1275">
            <v>3.3399999999999999E-2</v>
          </cell>
          <cell r="F1275" t="str">
            <v>DAT</v>
          </cell>
          <cell r="G1275">
            <v>2</v>
          </cell>
          <cell r="H1275">
            <v>277</v>
          </cell>
          <cell r="I1275">
            <v>2004</v>
          </cell>
          <cell r="J1275">
            <v>4</v>
          </cell>
          <cell r="K1275">
            <v>0.20039999999999999</v>
          </cell>
          <cell r="L1275" t="str">
            <v>NOM</v>
          </cell>
          <cell r="M1275" t="str">
            <v>DATATEC 2o. Nivel</v>
          </cell>
          <cell r="N1275">
            <v>2004004</v>
          </cell>
        </row>
        <row r="1276">
          <cell r="A1276">
            <v>38092</v>
          </cell>
          <cell r="B1276" t="str">
            <v>SOB</v>
          </cell>
          <cell r="C1276">
            <v>38514</v>
          </cell>
          <cell r="D1276">
            <v>5</v>
          </cell>
          <cell r="E1276">
            <v>3.6249999999999998E-2</v>
          </cell>
          <cell r="F1276" t="str">
            <v>DAT</v>
          </cell>
          <cell r="G1276">
            <v>2</v>
          </cell>
          <cell r="H1276">
            <v>421</v>
          </cell>
          <cell r="I1276">
            <v>2004</v>
          </cell>
          <cell r="J1276">
            <v>4</v>
          </cell>
          <cell r="K1276">
            <v>0.18124999999999999</v>
          </cell>
          <cell r="L1276" t="str">
            <v>NOM</v>
          </cell>
          <cell r="M1276" t="str">
            <v>DATATEC 2o. Nivel</v>
          </cell>
          <cell r="N1276">
            <v>2004004</v>
          </cell>
        </row>
        <row r="1277">
          <cell r="A1277">
            <v>38092</v>
          </cell>
          <cell r="B1277" t="str">
            <v>SOB</v>
          </cell>
          <cell r="C1277">
            <v>38941</v>
          </cell>
          <cell r="D1277">
            <v>2</v>
          </cell>
          <cell r="E1277">
            <v>4.7300000000000002E-2</v>
          </cell>
          <cell r="F1277" t="str">
            <v>DAT</v>
          </cell>
          <cell r="G1277">
            <v>1</v>
          </cell>
          <cell r="H1277">
            <v>848</v>
          </cell>
          <cell r="I1277">
            <v>2004</v>
          </cell>
          <cell r="J1277">
            <v>4</v>
          </cell>
          <cell r="K1277">
            <v>9.4600000000000004E-2</v>
          </cell>
          <cell r="L1277" t="str">
            <v>NOM</v>
          </cell>
          <cell r="M1277" t="str">
            <v>DATATEC 1er. Nivel</v>
          </cell>
          <cell r="N1277">
            <v>2004004</v>
          </cell>
        </row>
        <row r="1278">
          <cell r="A1278">
            <v>38092</v>
          </cell>
          <cell r="B1278" t="str">
            <v>SOB</v>
          </cell>
          <cell r="C1278">
            <v>38941</v>
          </cell>
          <cell r="D1278">
            <v>2</v>
          </cell>
          <cell r="E1278">
            <v>4.6899999999999997E-2</v>
          </cell>
          <cell r="F1278" t="str">
            <v>DAT</v>
          </cell>
          <cell r="G1278">
            <v>2</v>
          </cell>
          <cell r="H1278">
            <v>848</v>
          </cell>
          <cell r="I1278">
            <v>2004</v>
          </cell>
          <cell r="J1278">
            <v>4</v>
          </cell>
          <cell r="K1278">
            <v>9.3799999999999994E-2</v>
          </cell>
          <cell r="L1278" t="str">
            <v>NOM</v>
          </cell>
          <cell r="M1278" t="str">
            <v>DATATEC 2o. Nivel</v>
          </cell>
          <cell r="N1278">
            <v>2004004</v>
          </cell>
        </row>
        <row r="1279">
          <cell r="A1279">
            <v>38092</v>
          </cell>
          <cell r="B1279" t="str">
            <v>SOB</v>
          </cell>
          <cell r="C1279">
            <v>39364</v>
          </cell>
          <cell r="D1279">
            <v>0.8</v>
          </cell>
          <cell r="E1279">
            <v>5.74E-2</v>
          </cell>
          <cell r="F1279" t="str">
            <v>DAT</v>
          </cell>
          <cell r="G1279">
            <v>2</v>
          </cell>
          <cell r="H1279">
            <v>1271</v>
          </cell>
          <cell r="I1279">
            <v>2004</v>
          </cell>
          <cell r="J1279">
            <v>4</v>
          </cell>
          <cell r="K1279">
            <v>4.5920000000000002E-2</v>
          </cell>
          <cell r="L1279" t="str">
            <v>NOM</v>
          </cell>
          <cell r="M1279" t="str">
            <v>DATATEC 2o. Nivel</v>
          </cell>
          <cell r="N1279">
            <v>2004004</v>
          </cell>
        </row>
        <row r="1280">
          <cell r="A1280">
            <v>38092</v>
          </cell>
          <cell r="B1280" t="str">
            <v>SOB</v>
          </cell>
          <cell r="C1280">
            <v>39638</v>
          </cell>
          <cell r="D1280">
            <v>1</v>
          </cell>
          <cell r="E1280">
            <v>6.3500000000000001E-2</v>
          </cell>
          <cell r="F1280" t="str">
            <v>DAT</v>
          </cell>
          <cell r="G1280">
            <v>2</v>
          </cell>
          <cell r="H1280">
            <v>1545</v>
          </cell>
          <cell r="I1280">
            <v>2004</v>
          </cell>
          <cell r="J1280">
            <v>4</v>
          </cell>
          <cell r="K1280">
            <v>6.3500000000000001E-2</v>
          </cell>
          <cell r="L1280" t="str">
            <v>NOM</v>
          </cell>
          <cell r="M1280" t="str">
            <v>DATATEC 2o. Nivel</v>
          </cell>
          <cell r="N1280">
            <v>2004004</v>
          </cell>
        </row>
        <row r="1281">
          <cell r="A1281">
            <v>38092</v>
          </cell>
          <cell r="B1281" t="str">
            <v>SOB</v>
          </cell>
          <cell r="C1281">
            <v>39855</v>
          </cell>
          <cell r="D1281">
            <v>4</v>
          </cell>
          <cell r="E1281">
            <v>7.3400000000000007E-2</v>
          </cell>
          <cell r="F1281" t="str">
            <v>DAT</v>
          </cell>
          <cell r="G1281">
            <v>2</v>
          </cell>
          <cell r="H1281">
            <v>1762</v>
          </cell>
          <cell r="I1281">
            <v>2004</v>
          </cell>
          <cell r="J1281">
            <v>4</v>
          </cell>
          <cell r="K1281">
            <v>0.29360000000000003</v>
          </cell>
          <cell r="L1281" t="str">
            <v>NOM</v>
          </cell>
          <cell r="M1281" t="str">
            <v>DATATEC 2o. Nivel</v>
          </cell>
          <cell r="N1281">
            <v>2004004</v>
          </cell>
        </row>
        <row r="1282">
          <cell r="A1282">
            <v>38092</v>
          </cell>
          <cell r="B1282" t="str">
            <v>SOB</v>
          </cell>
          <cell r="C1282">
            <v>42474</v>
          </cell>
          <cell r="D1282">
            <v>8</v>
          </cell>
          <cell r="E1282">
            <v>5.8985999999999997E-2</v>
          </cell>
          <cell r="F1282" t="str">
            <v>DAT</v>
          </cell>
          <cell r="G1282">
            <v>2</v>
          </cell>
          <cell r="H1282">
            <v>4381</v>
          </cell>
          <cell r="I1282">
            <v>2004</v>
          </cell>
          <cell r="J1282">
            <v>4</v>
          </cell>
          <cell r="K1282">
            <v>0.47188799999999997</v>
          </cell>
          <cell r="L1282" t="str">
            <v>VAC</v>
          </cell>
          <cell r="M1282" t="str">
            <v>DATATEC 2o. Nivel</v>
          </cell>
          <cell r="N1282">
            <v>2004004</v>
          </cell>
        </row>
        <row r="1283">
          <cell r="A1283">
            <v>38092</v>
          </cell>
          <cell r="B1283" t="str">
            <v>SOB</v>
          </cell>
          <cell r="C1283">
            <v>42474</v>
          </cell>
          <cell r="D1283">
            <v>25</v>
          </cell>
          <cell r="E1283">
            <v>5.8790000000000002E-2</v>
          </cell>
          <cell r="F1283" t="str">
            <v>CIM</v>
          </cell>
          <cell r="G1283">
            <v>2</v>
          </cell>
          <cell r="H1283">
            <v>4381</v>
          </cell>
          <cell r="I1283">
            <v>2004</v>
          </cell>
          <cell r="J1283">
            <v>4</v>
          </cell>
          <cell r="K1283">
            <v>1.4697500000000001</v>
          </cell>
          <cell r="L1283" t="str">
            <v>VAC</v>
          </cell>
          <cell r="M1283" t="str">
            <v>CIMD 2o. Nivel</v>
          </cell>
          <cell r="N1283">
            <v>2004004</v>
          </cell>
        </row>
        <row r="1284">
          <cell r="A1284">
            <v>38093</v>
          </cell>
          <cell r="B1284" t="str">
            <v>SOB</v>
          </cell>
          <cell r="C1284">
            <v>38941</v>
          </cell>
          <cell r="D1284">
            <v>4</v>
          </cell>
          <cell r="E1284">
            <v>4.7175000000000002E-2</v>
          </cell>
          <cell r="F1284" t="str">
            <v>DAT</v>
          </cell>
          <cell r="G1284">
            <v>1</v>
          </cell>
          <cell r="H1284">
            <v>845</v>
          </cell>
          <cell r="I1284">
            <v>2004</v>
          </cell>
          <cell r="J1284">
            <v>4</v>
          </cell>
          <cell r="K1284">
            <v>0.18870000000000001</v>
          </cell>
          <cell r="L1284" t="str">
            <v>NOM</v>
          </cell>
          <cell r="M1284" t="str">
            <v>DATATEC 1er. Nivel</v>
          </cell>
          <cell r="N1284">
            <v>2004004</v>
          </cell>
        </row>
        <row r="1285">
          <cell r="A1285">
            <v>38093</v>
          </cell>
          <cell r="B1285" t="str">
            <v>SOB</v>
          </cell>
          <cell r="C1285">
            <v>39364</v>
          </cell>
          <cell r="D1285">
            <v>8</v>
          </cell>
          <cell r="E1285">
            <v>5.7512500000000001E-2</v>
          </cell>
          <cell r="F1285" t="str">
            <v>DAT</v>
          </cell>
          <cell r="G1285">
            <v>2</v>
          </cell>
          <cell r="H1285">
            <v>1268</v>
          </cell>
          <cell r="I1285">
            <v>2004</v>
          </cell>
          <cell r="J1285">
            <v>4</v>
          </cell>
          <cell r="K1285">
            <v>0.46010000000000001</v>
          </cell>
          <cell r="L1285" t="str">
            <v>NOM</v>
          </cell>
          <cell r="M1285" t="str">
            <v>DATATEC 2o. Nivel</v>
          </cell>
          <cell r="N1285">
            <v>2004004</v>
          </cell>
        </row>
        <row r="1286">
          <cell r="A1286">
            <v>38093</v>
          </cell>
          <cell r="B1286" t="str">
            <v>SOB</v>
          </cell>
          <cell r="C1286">
            <v>39638</v>
          </cell>
          <cell r="D1286">
            <v>7</v>
          </cell>
          <cell r="E1286">
            <v>6.4000000000000001E-2</v>
          </cell>
          <cell r="F1286" t="str">
            <v>DAT</v>
          </cell>
          <cell r="G1286">
            <v>2</v>
          </cell>
          <cell r="H1286">
            <v>1542</v>
          </cell>
          <cell r="I1286">
            <v>2004</v>
          </cell>
          <cell r="J1286">
            <v>4</v>
          </cell>
          <cell r="K1286">
            <v>0.44800000000000001</v>
          </cell>
          <cell r="L1286" t="str">
            <v>NOM</v>
          </cell>
          <cell r="M1286" t="str">
            <v>DATATEC 2o. Nivel</v>
          </cell>
          <cell r="N1286">
            <v>2004004</v>
          </cell>
        </row>
        <row r="1287">
          <cell r="A1287">
            <v>38096</v>
          </cell>
          <cell r="B1287" t="str">
            <v>SOB</v>
          </cell>
          <cell r="C1287">
            <v>38159</v>
          </cell>
          <cell r="D1287">
            <v>3</v>
          </cell>
          <cell r="E1287">
            <v>2.87E-2</v>
          </cell>
          <cell r="F1287" t="str">
            <v>DAT</v>
          </cell>
          <cell r="G1287">
            <v>1</v>
          </cell>
          <cell r="H1287">
            <v>62</v>
          </cell>
          <cell r="I1287">
            <v>2004</v>
          </cell>
          <cell r="J1287">
            <v>4</v>
          </cell>
          <cell r="K1287">
            <v>8.6099999999999996E-2</v>
          </cell>
          <cell r="L1287" t="str">
            <v>NOM</v>
          </cell>
          <cell r="M1287" t="str">
            <v>DATATEC 1er. Nivel</v>
          </cell>
          <cell r="N1287">
            <v>2004004</v>
          </cell>
        </row>
        <row r="1288">
          <cell r="A1288">
            <v>38096</v>
          </cell>
          <cell r="B1288" t="str">
            <v>SOB</v>
          </cell>
          <cell r="C1288">
            <v>38268</v>
          </cell>
          <cell r="D1288">
            <v>6</v>
          </cell>
          <cell r="E1288">
            <v>3.15E-2</v>
          </cell>
          <cell r="F1288" t="str">
            <v>DAT</v>
          </cell>
          <cell r="G1288">
            <v>1</v>
          </cell>
          <cell r="H1288">
            <v>171</v>
          </cell>
          <cell r="I1288">
            <v>2004</v>
          </cell>
          <cell r="J1288">
            <v>4</v>
          </cell>
          <cell r="K1288">
            <v>0.189</v>
          </cell>
          <cell r="L1288" t="str">
            <v>NOM</v>
          </cell>
          <cell r="M1288" t="str">
            <v>DATATEC 1er. Nivel</v>
          </cell>
          <cell r="N1288">
            <v>2004004</v>
          </cell>
        </row>
        <row r="1289">
          <cell r="A1289">
            <v>38096</v>
          </cell>
          <cell r="B1289" t="str">
            <v>SOB</v>
          </cell>
          <cell r="C1289">
            <v>38941</v>
          </cell>
          <cell r="D1289">
            <v>6</v>
          </cell>
          <cell r="E1289">
            <v>4.7899999999999998E-2</v>
          </cell>
          <cell r="F1289" t="str">
            <v>DAT</v>
          </cell>
          <cell r="G1289">
            <v>2</v>
          </cell>
          <cell r="H1289">
            <v>844</v>
          </cell>
          <cell r="I1289">
            <v>2004</v>
          </cell>
          <cell r="J1289">
            <v>4</v>
          </cell>
          <cell r="K1289">
            <v>0.28739999999999999</v>
          </cell>
          <cell r="L1289" t="str">
            <v>NOM</v>
          </cell>
          <cell r="M1289" t="str">
            <v>DATATEC 2o. Nivel</v>
          </cell>
          <cell r="N1289">
            <v>2004004</v>
          </cell>
        </row>
        <row r="1290">
          <cell r="A1290">
            <v>38096</v>
          </cell>
          <cell r="B1290" t="str">
            <v>SOB</v>
          </cell>
          <cell r="C1290">
            <v>39855</v>
          </cell>
          <cell r="D1290">
            <v>1</v>
          </cell>
          <cell r="E1290">
            <v>7.3499999999999996E-2</v>
          </cell>
          <cell r="F1290" t="str">
            <v>DAT</v>
          </cell>
          <cell r="G1290">
            <v>2</v>
          </cell>
          <cell r="H1290">
            <v>1758</v>
          </cell>
          <cell r="I1290">
            <v>2004</v>
          </cell>
          <cell r="J1290">
            <v>4</v>
          </cell>
          <cell r="K1290">
            <v>7.3499999999999996E-2</v>
          </cell>
          <cell r="L1290" t="str">
            <v>NOM</v>
          </cell>
          <cell r="M1290" t="str">
            <v>DATATEC 2o. Nivel</v>
          </cell>
          <cell r="N1290">
            <v>2004004</v>
          </cell>
        </row>
        <row r="1291">
          <cell r="A1291">
            <v>38096</v>
          </cell>
          <cell r="B1291" t="str">
            <v>SOB</v>
          </cell>
          <cell r="C1291">
            <v>38941</v>
          </cell>
          <cell r="D1291">
            <v>2</v>
          </cell>
          <cell r="E1291">
            <v>4.7600000000000003E-2</v>
          </cell>
          <cell r="F1291" t="str">
            <v>CIM</v>
          </cell>
          <cell r="G1291">
            <v>2</v>
          </cell>
          <cell r="H1291">
            <v>844</v>
          </cell>
          <cell r="I1291">
            <v>2004</v>
          </cell>
          <cell r="J1291">
            <v>4</v>
          </cell>
          <cell r="K1291">
            <v>9.5200000000000007E-2</v>
          </cell>
          <cell r="L1291" t="str">
            <v>NOM</v>
          </cell>
          <cell r="M1291" t="str">
            <v>CIMD 2o. Nivel</v>
          </cell>
          <cell r="N1291">
            <v>2004004</v>
          </cell>
        </row>
        <row r="1292">
          <cell r="A1292">
            <v>38096</v>
          </cell>
          <cell r="B1292" t="str">
            <v>SOB</v>
          </cell>
          <cell r="C1292">
            <v>42474</v>
          </cell>
          <cell r="D1292">
            <v>2</v>
          </cell>
          <cell r="E1292">
            <v>5.8889999999999998E-2</v>
          </cell>
          <cell r="F1292" t="str">
            <v>CIM</v>
          </cell>
          <cell r="G1292">
            <v>2</v>
          </cell>
          <cell r="H1292">
            <v>4377</v>
          </cell>
          <cell r="I1292">
            <v>2004</v>
          </cell>
          <cell r="J1292">
            <v>4</v>
          </cell>
          <cell r="K1292">
            <v>0.11778</v>
          </cell>
          <cell r="L1292" t="str">
            <v>VAC</v>
          </cell>
          <cell r="M1292" t="str">
            <v>CIMD 2o. Nivel</v>
          </cell>
          <cell r="N1292">
            <v>2004004</v>
          </cell>
        </row>
        <row r="1293">
          <cell r="A1293">
            <v>38097</v>
          </cell>
          <cell r="B1293" t="str">
            <v>SOB</v>
          </cell>
          <cell r="C1293">
            <v>39855</v>
          </cell>
          <cell r="D1293">
            <v>3</v>
          </cell>
          <cell r="E1293">
            <v>7.3800000000000004E-2</v>
          </cell>
          <cell r="F1293" t="str">
            <v>DAT</v>
          </cell>
          <cell r="G1293">
            <v>1</v>
          </cell>
          <cell r="H1293">
            <v>1757</v>
          </cell>
          <cell r="I1293">
            <v>2004</v>
          </cell>
          <cell r="J1293">
            <v>4</v>
          </cell>
          <cell r="K1293">
            <v>0.22140000000000001</v>
          </cell>
          <cell r="L1293" t="str">
            <v>NOM</v>
          </cell>
          <cell r="M1293" t="str">
            <v>DATATEC 1er. Nivel</v>
          </cell>
          <cell r="N1293">
            <v>2004004</v>
          </cell>
        </row>
        <row r="1294">
          <cell r="A1294">
            <v>38098</v>
          </cell>
          <cell r="B1294" t="str">
            <v>SOB</v>
          </cell>
          <cell r="C1294">
            <v>38159</v>
          </cell>
          <cell r="D1294">
            <v>1</v>
          </cell>
          <cell r="E1294">
            <v>2.75E-2</v>
          </cell>
          <cell r="F1294" t="str">
            <v>DAT</v>
          </cell>
          <cell r="G1294">
            <v>1</v>
          </cell>
          <cell r="H1294">
            <v>60</v>
          </cell>
          <cell r="I1294">
            <v>2004</v>
          </cell>
          <cell r="J1294">
            <v>4</v>
          </cell>
          <cell r="K1294">
            <v>2.75E-2</v>
          </cell>
          <cell r="L1294" t="str">
            <v>NOM</v>
          </cell>
          <cell r="M1294" t="str">
            <v>DATATEC 1er. Nivel</v>
          </cell>
          <cell r="N1294">
            <v>2004004</v>
          </cell>
        </row>
        <row r="1295">
          <cell r="A1295">
            <v>38098</v>
          </cell>
          <cell r="B1295" t="str">
            <v>SOB</v>
          </cell>
          <cell r="C1295">
            <v>38941</v>
          </cell>
          <cell r="D1295">
            <v>1</v>
          </cell>
          <cell r="E1295">
            <v>4.8099999999999997E-2</v>
          </cell>
          <cell r="F1295" t="str">
            <v>DAT</v>
          </cell>
          <cell r="G1295">
            <v>2</v>
          </cell>
          <cell r="H1295">
            <v>842</v>
          </cell>
          <cell r="I1295">
            <v>2004</v>
          </cell>
          <cell r="J1295">
            <v>4</v>
          </cell>
          <cell r="K1295">
            <v>4.8099999999999997E-2</v>
          </cell>
          <cell r="L1295" t="str">
            <v>NOM</v>
          </cell>
          <cell r="M1295" t="str">
            <v>DATATEC 2o. Nivel</v>
          </cell>
          <cell r="N1295">
            <v>2004004</v>
          </cell>
        </row>
        <row r="1296">
          <cell r="A1296">
            <v>38098</v>
          </cell>
          <cell r="B1296" t="str">
            <v>SOB</v>
          </cell>
          <cell r="C1296">
            <v>39638</v>
          </cell>
          <cell r="D1296">
            <v>1</v>
          </cell>
          <cell r="E1296">
            <v>6.5000000000000002E-2</v>
          </cell>
          <cell r="F1296" t="str">
            <v>DAT</v>
          </cell>
          <cell r="G1296">
            <v>2</v>
          </cell>
          <cell r="H1296">
            <v>1539</v>
          </cell>
          <cell r="I1296">
            <v>2004</v>
          </cell>
          <cell r="J1296">
            <v>4</v>
          </cell>
          <cell r="K1296">
            <v>6.5000000000000002E-2</v>
          </cell>
          <cell r="L1296" t="str">
            <v>NOM</v>
          </cell>
          <cell r="M1296" t="str">
            <v>DATATEC 2o. Nivel</v>
          </cell>
          <cell r="N1296">
            <v>2004004</v>
          </cell>
        </row>
        <row r="1297">
          <cell r="A1297">
            <v>38098</v>
          </cell>
          <cell r="B1297" t="str">
            <v>SOB</v>
          </cell>
          <cell r="C1297">
            <v>39855</v>
          </cell>
          <cell r="D1297">
            <v>9</v>
          </cell>
          <cell r="E1297">
            <v>7.3599999999999999E-2</v>
          </cell>
          <cell r="F1297" t="str">
            <v>DAT</v>
          </cell>
          <cell r="G1297">
            <v>2</v>
          </cell>
          <cell r="H1297">
            <v>1756</v>
          </cell>
          <cell r="I1297">
            <v>2004</v>
          </cell>
          <cell r="J1297">
            <v>4</v>
          </cell>
          <cell r="K1297">
            <v>0.66239999999999999</v>
          </cell>
          <cell r="L1297" t="str">
            <v>NOM</v>
          </cell>
          <cell r="M1297" t="str">
            <v>DATATEC 2o. Nivel</v>
          </cell>
          <cell r="N1297">
            <v>2004004</v>
          </cell>
        </row>
        <row r="1298">
          <cell r="A1298">
            <v>38098</v>
          </cell>
          <cell r="B1298" t="str">
            <v>SOB</v>
          </cell>
          <cell r="C1298">
            <v>42474</v>
          </cell>
          <cell r="D1298">
            <v>2</v>
          </cell>
          <cell r="E1298">
            <v>5.8599999999999999E-2</v>
          </cell>
          <cell r="F1298" t="str">
            <v>CIM</v>
          </cell>
          <cell r="G1298">
            <v>2</v>
          </cell>
          <cell r="H1298">
            <v>4375</v>
          </cell>
          <cell r="I1298">
            <v>2004</v>
          </cell>
          <cell r="J1298">
            <v>4</v>
          </cell>
          <cell r="K1298">
            <v>0.1172</v>
          </cell>
          <cell r="L1298" t="str">
            <v>VAC</v>
          </cell>
          <cell r="M1298" t="str">
            <v>CIMD 2o. Nivel</v>
          </cell>
          <cell r="N1298">
            <v>2004004</v>
          </cell>
        </row>
        <row r="1299">
          <cell r="A1299">
            <v>38099</v>
          </cell>
          <cell r="B1299" t="str">
            <v>SOB</v>
          </cell>
          <cell r="C1299">
            <v>38159</v>
          </cell>
          <cell r="D1299">
            <v>20</v>
          </cell>
          <cell r="E1299">
            <v>2.8500000000000001E-2</v>
          </cell>
          <cell r="F1299" t="str">
            <v>DAT</v>
          </cell>
          <cell r="G1299">
            <v>2</v>
          </cell>
          <cell r="H1299">
            <v>59</v>
          </cell>
          <cell r="I1299">
            <v>2004</v>
          </cell>
          <cell r="J1299">
            <v>4</v>
          </cell>
          <cell r="K1299">
            <v>0.57000000000000006</v>
          </cell>
          <cell r="L1299" t="str">
            <v>NOM</v>
          </cell>
          <cell r="M1299" t="str">
            <v>DATATEC 2o. Nivel</v>
          </cell>
          <cell r="N1299">
            <v>2004004</v>
          </cell>
        </row>
        <row r="1300">
          <cell r="A1300">
            <v>38099</v>
          </cell>
          <cell r="B1300" t="str">
            <v>SOB</v>
          </cell>
          <cell r="C1300">
            <v>39855</v>
          </cell>
          <cell r="D1300">
            <v>7</v>
          </cell>
          <cell r="E1300">
            <v>7.3999999999999996E-2</v>
          </cell>
          <cell r="F1300" t="str">
            <v>DAT</v>
          </cell>
          <cell r="G1300">
            <v>2</v>
          </cell>
          <cell r="H1300">
            <v>1755</v>
          </cell>
          <cell r="I1300">
            <v>2004</v>
          </cell>
          <cell r="J1300">
            <v>4</v>
          </cell>
          <cell r="K1300">
            <v>0.51800000000000002</v>
          </cell>
          <cell r="L1300" t="str">
            <v>NOM</v>
          </cell>
          <cell r="M1300" t="str">
            <v>DATATEC 2o. Nivel</v>
          </cell>
          <cell r="N1300">
            <v>2004004</v>
          </cell>
        </row>
        <row r="1301">
          <cell r="A1301">
            <v>38100</v>
          </cell>
          <cell r="B1301" t="str">
            <v>SOB</v>
          </cell>
          <cell r="C1301">
            <v>38514</v>
          </cell>
          <cell r="D1301">
            <v>2</v>
          </cell>
          <cell r="E1301">
            <v>3.7499999999999999E-2</v>
          </cell>
          <cell r="F1301" t="str">
            <v>DAT</v>
          </cell>
          <cell r="G1301">
            <v>1</v>
          </cell>
          <cell r="H1301">
            <v>411</v>
          </cell>
          <cell r="I1301">
            <v>2004</v>
          </cell>
          <cell r="J1301">
            <v>4</v>
          </cell>
          <cell r="K1301">
            <v>7.4999999999999997E-2</v>
          </cell>
          <cell r="L1301" t="str">
            <v>NOM</v>
          </cell>
          <cell r="M1301" t="str">
            <v>DATATEC 1er. Nivel</v>
          </cell>
          <cell r="N1301">
            <v>2004004</v>
          </cell>
        </row>
        <row r="1302">
          <cell r="A1302">
            <v>38100</v>
          </cell>
          <cell r="B1302" t="str">
            <v>SOB</v>
          </cell>
          <cell r="C1302">
            <v>38514</v>
          </cell>
          <cell r="D1302">
            <v>2</v>
          </cell>
          <cell r="E1302">
            <v>3.7124999999999998E-2</v>
          </cell>
          <cell r="F1302" t="str">
            <v>DAT</v>
          </cell>
          <cell r="G1302">
            <v>2</v>
          </cell>
          <cell r="H1302">
            <v>411</v>
          </cell>
          <cell r="I1302">
            <v>2004</v>
          </cell>
          <cell r="J1302">
            <v>4</v>
          </cell>
          <cell r="K1302">
            <v>7.4249999999999997E-2</v>
          </cell>
          <cell r="L1302" t="str">
            <v>NOM</v>
          </cell>
          <cell r="M1302" t="str">
            <v>DATATEC 2o. Nivel</v>
          </cell>
          <cell r="N1302">
            <v>2004004</v>
          </cell>
        </row>
        <row r="1303">
          <cell r="A1303">
            <v>38100</v>
          </cell>
          <cell r="B1303" t="str">
            <v>SOB</v>
          </cell>
          <cell r="C1303">
            <v>39855</v>
          </cell>
          <cell r="D1303">
            <v>3</v>
          </cell>
          <cell r="E1303">
            <v>7.3999999999999996E-2</v>
          </cell>
          <cell r="F1303" t="str">
            <v>DAT</v>
          </cell>
          <cell r="G1303">
            <v>2</v>
          </cell>
          <cell r="H1303">
            <v>1752</v>
          </cell>
          <cell r="I1303">
            <v>2004</v>
          </cell>
          <cell r="J1303">
            <v>4</v>
          </cell>
          <cell r="K1303">
            <v>0.22199999999999998</v>
          </cell>
          <cell r="L1303" t="str">
            <v>NOM</v>
          </cell>
          <cell r="M1303" t="str">
            <v>DATATEC 2o. Nivel</v>
          </cell>
          <cell r="N1303">
            <v>2004004</v>
          </cell>
        </row>
        <row r="1304">
          <cell r="A1304">
            <v>38103</v>
          </cell>
          <cell r="B1304" t="str">
            <v>SOB</v>
          </cell>
          <cell r="C1304">
            <v>38514</v>
          </cell>
          <cell r="D1304">
            <v>1</v>
          </cell>
          <cell r="E1304">
            <v>3.7499999999999999E-2</v>
          </cell>
          <cell r="F1304" t="str">
            <v>DAT</v>
          </cell>
          <cell r="G1304">
            <v>2</v>
          </cell>
          <cell r="H1304">
            <v>410</v>
          </cell>
          <cell r="I1304">
            <v>2004</v>
          </cell>
          <cell r="J1304">
            <v>4</v>
          </cell>
          <cell r="K1304">
            <v>3.7499999999999999E-2</v>
          </cell>
          <cell r="L1304" t="str">
            <v>NOM</v>
          </cell>
          <cell r="M1304" t="str">
            <v>DATATEC 2o. Nivel</v>
          </cell>
          <cell r="N1304">
            <v>2004004</v>
          </cell>
        </row>
        <row r="1305">
          <cell r="A1305">
            <v>38104</v>
          </cell>
          <cell r="B1305" t="str">
            <v>SOB</v>
          </cell>
          <cell r="C1305">
            <v>38370</v>
          </cell>
          <cell r="D1305">
            <v>2</v>
          </cell>
          <cell r="E1305">
            <v>3.3649999999999999E-2</v>
          </cell>
          <cell r="F1305" t="str">
            <v>DAT</v>
          </cell>
          <cell r="G1305">
            <v>2</v>
          </cell>
          <cell r="H1305">
            <v>265</v>
          </cell>
          <cell r="I1305">
            <v>2004</v>
          </cell>
          <cell r="J1305">
            <v>4</v>
          </cell>
          <cell r="K1305">
            <v>6.7299999999999999E-2</v>
          </cell>
          <cell r="L1305" t="str">
            <v>NOM</v>
          </cell>
          <cell r="M1305" t="str">
            <v>DATATEC 2o. Nivel</v>
          </cell>
          <cell r="N1305">
            <v>2004004</v>
          </cell>
        </row>
        <row r="1306">
          <cell r="A1306">
            <v>38104</v>
          </cell>
          <cell r="B1306" t="str">
            <v>SOB</v>
          </cell>
          <cell r="C1306">
            <v>39638</v>
          </cell>
          <cell r="D1306">
            <v>2</v>
          </cell>
          <cell r="E1306">
            <v>6.5799999999999997E-2</v>
          </cell>
          <cell r="F1306" t="str">
            <v>CIM</v>
          </cell>
          <cell r="G1306">
            <v>2</v>
          </cell>
          <cell r="H1306">
            <v>1533</v>
          </cell>
          <cell r="I1306">
            <v>2004</v>
          </cell>
          <cell r="J1306">
            <v>4</v>
          </cell>
          <cell r="K1306">
            <v>0.13159999999999999</v>
          </cell>
          <cell r="L1306" t="str">
            <v>NOM</v>
          </cell>
          <cell r="M1306" t="str">
            <v>CIMD 2o. Nivel</v>
          </cell>
          <cell r="N1306">
            <v>2004004</v>
          </cell>
        </row>
        <row r="1307">
          <cell r="A1307">
            <v>38105</v>
          </cell>
          <cell r="B1307" t="str">
            <v>SOB</v>
          </cell>
          <cell r="C1307">
            <v>38370</v>
          </cell>
          <cell r="D1307">
            <v>3</v>
          </cell>
          <cell r="E1307">
            <v>3.4333299999999997E-2</v>
          </cell>
          <cell r="F1307" t="str">
            <v>DAT</v>
          </cell>
          <cell r="G1307">
            <v>2</v>
          </cell>
          <cell r="H1307">
            <v>264</v>
          </cell>
          <cell r="I1307">
            <v>2004</v>
          </cell>
          <cell r="J1307">
            <v>4</v>
          </cell>
          <cell r="K1307">
            <v>0.10299989999999999</v>
          </cell>
          <cell r="L1307" t="str">
            <v>NOM</v>
          </cell>
          <cell r="M1307" t="str">
            <v>DATATEC 2o. Nivel</v>
          </cell>
          <cell r="N1307">
            <v>2004004</v>
          </cell>
        </row>
        <row r="1308">
          <cell r="A1308">
            <v>38105</v>
          </cell>
          <cell r="B1308" t="str">
            <v>SOB</v>
          </cell>
          <cell r="C1308">
            <v>38268</v>
          </cell>
          <cell r="D1308">
            <v>1</v>
          </cell>
          <cell r="E1308">
            <v>3.2000000000000001E-2</v>
          </cell>
          <cell r="F1308" t="str">
            <v>DAT</v>
          </cell>
          <cell r="G1308">
            <v>1</v>
          </cell>
          <cell r="H1308">
            <v>162</v>
          </cell>
          <cell r="I1308">
            <v>2004</v>
          </cell>
          <cell r="J1308">
            <v>4</v>
          </cell>
          <cell r="K1308">
            <v>3.2000000000000001E-2</v>
          </cell>
          <cell r="L1308" t="str">
            <v>NOM</v>
          </cell>
          <cell r="M1308" t="str">
            <v>DATATEC 1er. Nivel</v>
          </cell>
          <cell r="N1308">
            <v>2004004</v>
          </cell>
        </row>
        <row r="1309">
          <cell r="A1309">
            <v>38105</v>
          </cell>
          <cell r="B1309" t="str">
            <v>SOB</v>
          </cell>
          <cell r="C1309">
            <v>38370</v>
          </cell>
          <cell r="D1309">
            <v>1</v>
          </cell>
          <cell r="E1309">
            <v>3.4000000000000002E-2</v>
          </cell>
          <cell r="F1309" t="str">
            <v>DAT</v>
          </cell>
          <cell r="G1309">
            <v>1</v>
          </cell>
          <cell r="H1309">
            <v>264</v>
          </cell>
          <cell r="I1309">
            <v>2004</v>
          </cell>
          <cell r="J1309">
            <v>4</v>
          </cell>
          <cell r="K1309">
            <v>3.4000000000000002E-2</v>
          </cell>
          <cell r="L1309" t="str">
            <v>NOM</v>
          </cell>
          <cell r="M1309" t="str">
            <v>DATATEC 1er. Nivel</v>
          </cell>
          <cell r="N1309">
            <v>2004004</v>
          </cell>
        </row>
        <row r="1310">
          <cell r="A1310">
            <v>38105</v>
          </cell>
          <cell r="B1310" t="str">
            <v>SOB</v>
          </cell>
          <cell r="C1310">
            <v>38514</v>
          </cell>
          <cell r="D1310">
            <v>2</v>
          </cell>
          <cell r="E1310">
            <v>3.95E-2</v>
          </cell>
          <cell r="F1310" t="str">
            <v>DAT</v>
          </cell>
          <cell r="G1310">
            <v>1</v>
          </cell>
          <cell r="H1310">
            <v>408</v>
          </cell>
          <cell r="I1310">
            <v>2004</v>
          </cell>
          <cell r="J1310">
            <v>4</v>
          </cell>
          <cell r="K1310">
            <v>7.9000000000000001E-2</v>
          </cell>
          <cell r="L1310" t="str">
            <v>NOM</v>
          </cell>
          <cell r="M1310" t="str">
            <v>DATATEC 1er. Nivel</v>
          </cell>
          <cell r="N1310">
            <v>2004004</v>
          </cell>
        </row>
        <row r="1311">
          <cell r="A1311">
            <v>38105</v>
          </cell>
          <cell r="B1311" t="str">
            <v>SOB</v>
          </cell>
          <cell r="C1311">
            <v>38941</v>
          </cell>
          <cell r="D1311">
            <v>2</v>
          </cell>
          <cell r="E1311">
            <v>5.0650000000000001E-2</v>
          </cell>
          <cell r="F1311" t="str">
            <v>DAT</v>
          </cell>
          <cell r="G1311">
            <v>1</v>
          </cell>
          <cell r="H1311">
            <v>835</v>
          </cell>
          <cell r="I1311">
            <v>2004</v>
          </cell>
          <cell r="J1311">
            <v>4</v>
          </cell>
          <cell r="K1311">
            <v>0.1013</v>
          </cell>
          <cell r="L1311" t="str">
            <v>NOM</v>
          </cell>
          <cell r="M1311" t="str">
            <v>DATATEC 1er. Nivel</v>
          </cell>
          <cell r="N1311">
            <v>2004004</v>
          </cell>
        </row>
        <row r="1312">
          <cell r="A1312">
            <v>38105</v>
          </cell>
          <cell r="B1312" t="str">
            <v>SOB</v>
          </cell>
          <cell r="C1312">
            <v>39638</v>
          </cell>
          <cell r="D1312">
            <v>1</v>
          </cell>
          <cell r="E1312">
            <v>6.5500000000000003E-2</v>
          </cell>
          <cell r="F1312" t="str">
            <v>DAT</v>
          </cell>
          <cell r="G1312">
            <v>1</v>
          </cell>
          <cell r="H1312">
            <v>1532</v>
          </cell>
          <cell r="I1312">
            <v>2004</v>
          </cell>
          <cell r="J1312">
            <v>4</v>
          </cell>
          <cell r="K1312">
            <v>6.5500000000000003E-2</v>
          </cell>
          <cell r="L1312" t="str">
            <v>NOM</v>
          </cell>
          <cell r="M1312" t="str">
            <v>DATATEC 1er. Nivel</v>
          </cell>
          <cell r="N1312">
            <v>2004004</v>
          </cell>
        </row>
        <row r="1313">
          <cell r="A1313">
            <v>38107</v>
          </cell>
          <cell r="B1313" t="str">
            <v>SOB</v>
          </cell>
          <cell r="C1313">
            <v>41619</v>
          </cell>
          <cell r="D1313">
            <v>4</v>
          </cell>
          <cell r="E1313">
            <v>5.8000000000000003E-2</v>
          </cell>
          <cell r="F1313" t="str">
            <v>DAT</v>
          </cell>
          <cell r="G1313">
            <v>2</v>
          </cell>
          <cell r="H1313">
            <v>3509</v>
          </cell>
          <cell r="I1313">
            <v>2004</v>
          </cell>
          <cell r="J1313">
            <v>4</v>
          </cell>
          <cell r="K1313">
            <v>0.23200000000000001</v>
          </cell>
          <cell r="L1313" t="str">
            <v>VAC</v>
          </cell>
          <cell r="M1313" t="str">
            <v>DATATEC 2o. Nivel</v>
          </cell>
          <cell r="N1313">
            <v>2004004</v>
          </cell>
        </row>
        <row r="1314">
          <cell r="A1314">
            <v>38107</v>
          </cell>
          <cell r="B1314" t="str">
            <v>SOB</v>
          </cell>
          <cell r="C1314">
            <v>38159</v>
          </cell>
          <cell r="D1314">
            <v>4</v>
          </cell>
          <cell r="E1314">
            <v>2.9749999999999999E-2</v>
          </cell>
          <cell r="F1314" t="str">
            <v>CIM</v>
          </cell>
          <cell r="G1314">
            <v>2</v>
          </cell>
          <cell r="H1314">
            <v>49</v>
          </cell>
          <cell r="I1314">
            <v>2004</v>
          </cell>
          <cell r="J1314">
            <v>4</v>
          </cell>
          <cell r="K1314">
            <v>0.11899999999999999</v>
          </cell>
          <cell r="L1314" t="str">
            <v>NOM</v>
          </cell>
          <cell r="M1314" t="str">
            <v>CIMD 2o. Nivel</v>
          </cell>
          <cell r="N1314">
            <v>2004004</v>
          </cell>
        </row>
        <row r="1315">
          <cell r="A1315">
            <v>38110</v>
          </cell>
          <cell r="B1315" t="str">
            <v>SOB</v>
          </cell>
          <cell r="C1315">
            <v>38268</v>
          </cell>
          <cell r="D1315">
            <v>1</v>
          </cell>
          <cell r="E1315">
            <v>3.3500000000000002E-2</v>
          </cell>
          <cell r="F1315" t="str">
            <v>DAT</v>
          </cell>
          <cell r="G1315">
            <v>2</v>
          </cell>
          <cell r="H1315">
            <v>157</v>
          </cell>
          <cell r="I1315">
            <v>2004</v>
          </cell>
          <cell r="J1315">
            <v>5</v>
          </cell>
          <cell r="K1315">
            <v>3.3500000000000002E-2</v>
          </cell>
          <cell r="L1315" t="str">
            <v>NOM</v>
          </cell>
          <cell r="M1315" t="str">
            <v>DATATEC 2o. Nivel</v>
          </cell>
          <cell r="N1315">
            <v>2004005</v>
          </cell>
        </row>
        <row r="1316">
          <cell r="A1316">
            <v>38110</v>
          </cell>
          <cell r="B1316" t="str">
            <v>SOB</v>
          </cell>
          <cell r="C1316">
            <v>38370</v>
          </cell>
          <cell r="D1316">
            <v>2</v>
          </cell>
          <cell r="E1316">
            <v>3.5499999999999997E-2</v>
          </cell>
          <cell r="F1316" t="str">
            <v>DAT</v>
          </cell>
          <cell r="G1316">
            <v>2</v>
          </cell>
          <cell r="H1316">
            <v>259</v>
          </cell>
          <cell r="I1316">
            <v>2004</v>
          </cell>
          <cell r="J1316">
            <v>5</v>
          </cell>
          <cell r="K1316">
            <v>7.0999999999999994E-2</v>
          </cell>
          <cell r="L1316" t="str">
            <v>NOM</v>
          </cell>
          <cell r="M1316" t="str">
            <v>DATATEC 2o. Nivel</v>
          </cell>
          <cell r="N1316">
            <v>2004005</v>
          </cell>
        </row>
        <row r="1317">
          <cell r="A1317">
            <v>38110</v>
          </cell>
          <cell r="B1317" t="str">
            <v>SOB</v>
          </cell>
          <cell r="C1317">
            <v>38268</v>
          </cell>
          <cell r="D1317">
            <v>1</v>
          </cell>
          <cell r="E1317">
            <v>3.3799999999999997E-2</v>
          </cell>
          <cell r="F1317" t="str">
            <v>CIM</v>
          </cell>
          <cell r="G1317">
            <v>2</v>
          </cell>
          <cell r="H1317">
            <v>157</v>
          </cell>
          <cell r="I1317">
            <v>2004</v>
          </cell>
          <cell r="J1317">
            <v>5</v>
          </cell>
          <cell r="K1317">
            <v>3.3799999999999997E-2</v>
          </cell>
          <cell r="L1317" t="str">
            <v>NOM</v>
          </cell>
          <cell r="M1317" t="str">
            <v>CIMD 2o. Nivel</v>
          </cell>
          <cell r="N1317">
            <v>2004005</v>
          </cell>
        </row>
        <row r="1318">
          <cell r="A1318">
            <v>38110</v>
          </cell>
          <cell r="B1318" t="str">
            <v>SOB</v>
          </cell>
          <cell r="C1318">
            <v>38370</v>
          </cell>
          <cell r="D1318">
            <v>2</v>
          </cell>
          <cell r="E1318">
            <v>3.5499999999999997E-2</v>
          </cell>
          <cell r="F1318" t="str">
            <v>CIM</v>
          </cell>
          <cell r="G1318">
            <v>2</v>
          </cell>
          <cell r="H1318">
            <v>259</v>
          </cell>
          <cell r="I1318">
            <v>2004</v>
          </cell>
          <cell r="J1318">
            <v>5</v>
          </cell>
          <cell r="K1318">
            <v>7.0999999999999994E-2</v>
          </cell>
          <cell r="L1318" t="str">
            <v>NOM</v>
          </cell>
          <cell r="M1318" t="str">
            <v>CIMD 2o. Nivel</v>
          </cell>
          <cell r="N1318">
            <v>2004005</v>
          </cell>
        </row>
        <row r="1319">
          <cell r="A1319">
            <v>38110</v>
          </cell>
          <cell r="B1319" t="str">
            <v>SOB</v>
          </cell>
          <cell r="C1319">
            <v>38941</v>
          </cell>
          <cell r="D1319">
            <v>1</v>
          </cell>
          <cell r="E1319">
            <v>5.1999999999999998E-2</v>
          </cell>
          <cell r="F1319" t="str">
            <v>CIM</v>
          </cell>
          <cell r="G1319">
            <v>2</v>
          </cell>
          <cell r="H1319">
            <v>830</v>
          </cell>
          <cell r="I1319">
            <v>2004</v>
          </cell>
          <cell r="J1319">
            <v>5</v>
          </cell>
          <cell r="K1319">
            <v>5.1999999999999998E-2</v>
          </cell>
          <cell r="L1319" t="str">
            <v>NOM</v>
          </cell>
          <cell r="M1319" t="str">
            <v>CIMD 2o. Nivel</v>
          </cell>
          <cell r="N1319">
            <v>2004005</v>
          </cell>
        </row>
        <row r="1320">
          <cell r="A1320">
            <v>38111</v>
          </cell>
          <cell r="B1320" t="str">
            <v>SOB</v>
          </cell>
          <cell r="C1320">
            <v>42474</v>
          </cell>
          <cell r="D1320">
            <v>2</v>
          </cell>
          <cell r="E1320">
            <v>5.8979999999999998E-2</v>
          </cell>
          <cell r="F1320" t="str">
            <v>CIM</v>
          </cell>
          <cell r="G1320">
            <v>2</v>
          </cell>
          <cell r="H1320">
            <v>4362</v>
          </cell>
          <cell r="I1320">
            <v>2004</v>
          </cell>
          <cell r="J1320">
            <v>5</v>
          </cell>
          <cell r="K1320">
            <v>0.11796</v>
          </cell>
          <cell r="L1320" t="str">
            <v>VAC</v>
          </cell>
          <cell r="M1320" t="str">
            <v>CIMD 2o. Nivel</v>
          </cell>
          <cell r="N1320">
            <v>2004005</v>
          </cell>
        </row>
        <row r="1321">
          <cell r="A1321">
            <v>38112</v>
          </cell>
          <cell r="B1321" t="str">
            <v>SOB</v>
          </cell>
          <cell r="C1321">
            <v>38370</v>
          </cell>
          <cell r="D1321">
            <v>1</v>
          </cell>
          <cell r="E1321">
            <v>3.5700000000000003E-2</v>
          </cell>
          <cell r="F1321" t="str">
            <v>DAT</v>
          </cell>
          <cell r="G1321">
            <v>1</v>
          </cell>
          <cell r="H1321">
            <v>257</v>
          </cell>
          <cell r="I1321">
            <v>2004</v>
          </cell>
          <cell r="J1321">
            <v>5</v>
          </cell>
          <cell r="K1321">
            <v>3.5700000000000003E-2</v>
          </cell>
          <cell r="L1321" t="str">
            <v>NOM</v>
          </cell>
          <cell r="M1321" t="str">
            <v>DATATEC 1er. Nivel</v>
          </cell>
          <cell r="N1321">
            <v>2004005</v>
          </cell>
        </row>
        <row r="1322">
          <cell r="A1322">
            <v>38112</v>
          </cell>
          <cell r="B1322" t="str">
            <v>SOB</v>
          </cell>
          <cell r="C1322">
            <v>38370</v>
          </cell>
          <cell r="D1322">
            <v>5</v>
          </cell>
          <cell r="E1322">
            <v>3.5499999999999997E-2</v>
          </cell>
          <cell r="F1322" t="str">
            <v>DAT</v>
          </cell>
          <cell r="G1322">
            <v>2</v>
          </cell>
          <cell r="H1322">
            <v>257</v>
          </cell>
          <cell r="I1322">
            <v>2004</v>
          </cell>
          <cell r="J1322">
            <v>5</v>
          </cell>
          <cell r="K1322">
            <v>0.17749999999999999</v>
          </cell>
          <cell r="L1322" t="str">
            <v>NOM</v>
          </cell>
          <cell r="M1322" t="str">
            <v>DATATEC 2o. Nivel</v>
          </cell>
          <cell r="N1322">
            <v>2004005</v>
          </cell>
        </row>
        <row r="1323">
          <cell r="A1323">
            <v>38113</v>
          </cell>
          <cell r="B1323" t="str">
            <v>SOB</v>
          </cell>
          <cell r="C1323">
            <v>38370</v>
          </cell>
          <cell r="D1323">
            <v>2</v>
          </cell>
          <cell r="E1323">
            <v>3.6499999999999998E-2</v>
          </cell>
          <cell r="F1323" t="str">
            <v>CIM</v>
          </cell>
          <cell r="G1323">
            <v>2</v>
          </cell>
          <cell r="H1323">
            <v>256</v>
          </cell>
          <cell r="I1323">
            <v>2004</v>
          </cell>
          <cell r="J1323">
            <v>5</v>
          </cell>
          <cell r="K1323">
            <v>7.2999999999999995E-2</v>
          </cell>
          <cell r="L1323" t="str">
            <v>NOM</v>
          </cell>
          <cell r="M1323" t="str">
            <v>CIMD 2o. Nivel</v>
          </cell>
          <cell r="N1323">
            <v>2004005</v>
          </cell>
        </row>
        <row r="1324">
          <cell r="A1324">
            <v>38113</v>
          </cell>
          <cell r="B1324" t="str">
            <v>SOB</v>
          </cell>
          <cell r="C1324">
            <v>38268</v>
          </cell>
          <cell r="D1324">
            <v>1</v>
          </cell>
          <cell r="E1324">
            <v>3.4000000000000002E-2</v>
          </cell>
          <cell r="F1324" t="str">
            <v>DAT</v>
          </cell>
          <cell r="G1324">
            <v>1</v>
          </cell>
          <cell r="H1324">
            <v>154</v>
          </cell>
          <cell r="I1324">
            <v>2004</v>
          </cell>
          <cell r="J1324">
            <v>5</v>
          </cell>
          <cell r="K1324">
            <v>3.4000000000000002E-2</v>
          </cell>
          <cell r="L1324" t="str">
            <v>NOM</v>
          </cell>
          <cell r="M1324" t="str">
            <v>DATATEC 1er. Nivel</v>
          </cell>
          <cell r="N1324">
            <v>2004005</v>
          </cell>
        </row>
        <row r="1325">
          <cell r="A1325">
            <v>38113</v>
          </cell>
          <cell r="B1325" t="str">
            <v>SOB</v>
          </cell>
          <cell r="C1325">
            <v>38268</v>
          </cell>
          <cell r="D1325">
            <v>1</v>
          </cell>
          <cell r="E1325">
            <v>3.4000000000000002E-2</v>
          </cell>
          <cell r="F1325" t="str">
            <v>DAT</v>
          </cell>
          <cell r="G1325">
            <v>2</v>
          </cell>
          <cell r="H1325">
            <v>154</v>
          </cell>
          <cell r="I1325">
            <v>2004</v>
          </cell>
          <cell r="J1325">
            <v>5</v>
          </cell>
          <cell r="K1325">
            <v>3.4000000000000002E-2</v>
          </cell>
          <cell r="L1325" t="str">
            <v>NOM</v>
          </cell>
          <cell r="M1325" t="str">
            <v>DATATEC 2o. Nivel</v>
          </cell>
          <cell r="N1325">
            <v>2004005</v>
          </cell>
        </row>
        <row r="1326">
          <cell r="A1326">
            <v>38113</v>
          </cell>
          <cell r="B1326" t="str">
            <v>SOB</v>
          </cell>
          <cell r="C1326">
            <v>38370</v>
          </cell>
          <cell r="D1326">
            <v>16</v>
          </cell>
          <cell r="E1326">
            <v>3.623125E-2</v>
          </cell>
          <cell r="F1326" t="str">
            <v>DAT</v>
          </cell>
          <cell r="G1326">
            <v>2</v>
          </cell>
          <cell r="H1326">
            <v>256</v>
          </cell>
          <cell r="I1326">
            <v>2004</v>
          </cell>
          <cell r="J1326">
            <v>5</v>
          </cell>
          <cell r="K1326">
            <v>0.57969999999999999</v>
          </cell>
          <cell r="L1326" t="str">
            <v>NOM</v>
          </cell>
          <cell r="M1326" t="str">
            <v>DATATEC 2o. Nivel</v>
          </cell>
          <cell r="N1326">
            <v>2004005</v>
          </cell>
        </row>
        <row r="1327">
          <cell r="A1327">
            <v>38113</v>
          </cell>
          <cell r="B1327" t="str">
            <v>SOB</v>
          </cell>
          <cell r="C1327">
            <v>38514</v>
          </cell>
          <cell r="D1327">
            <v>4</v>
          </cell>
          <cell r="E1327">
            <v>4.045E-2</v>
          </cell>
          <cell r="F1327" t="str">
            <v>DAT</v>
          </cell>
          <cell r="G1327">
            <v>2</v>
          </cell>
          <cell r="H1327">
            <v>400</v>
          </cell>
          <cell r="I1327">
            <v>2004</v>
          </cell>
          <cell r="J1327">
            <v>5</v>
          </cell>
          <cell r="K1327">
            <v>0.1618</v>
          </cell>
          <cell r="L1327" t="str">
            <v>NOM</v>
          </cell>
          <cell r="M1327" t="str">
            <v>DATATEC 2o. Nivel</v>
          </cell>
          <cell r="N1327">
            <v>2004005</v>
          </cell>
        </row>
        <row r="1328">
          <cell r="A1328">
            <v>38113</v>
          </cell>
          <cell r="B1328" t="str">
            <v>SOB</v>
          </cell>
          <cell r="C1328">
            <v>38941</v>
          </cell>
          <cell r="D1328">
            <v>8.5</v>
          </cell>
          <cell r="E1328">
            <v>5.2647100000000002E-2</v>
          </cell>
          <cell r="F1328" t="str">
            <v>DAT</v>
          </cell>
          <cell r="G1328">
            <v>2</v>
          </cell>
          <cell r="H1328">
            <v>827</v>
          </cell>
          <cell r="I1328">
            <v>2004</v>
          </cell>
          <cell r="J1328">
            <v>5</v>
          </cell>
          <cell r="K1328">
            <v>0.44750034999999999</v>
          </cell>
          <cell r="L1328" t="str">
            <v>NOM</v>
          </cell>
          <cell r="M1328" t="str">
            <v>DATATEC 2o. Nivel</v>
          </cell>
          <cell r="N1328">
            <v>2004005</v>
          </cell>
        </row>
        <row r="1329">
          <cell r="A1329">
            <v>38114</v>
          </cell>
          <cell r="B1329" t="str">
            <v>SOB</v>
          </cell>
          <cell r="C1329">
            <v>38268</v>
          </cell>
          <cell r="D1329">
            <v>14</v>
          </cell>
          <cell r="E1329">
            <v>3.4228500000000002E-2</v>
          </cell>
          <cell r="F1329" t="str">
            <v>DAT</v>
          </cell>
          <cell r="G1329">
            <v>2</v>
          </cell>
          <cell r="H1329">
            <v>151</v>
          </cell>
          <cell r="I1329">
            <v>2004</v>
          </cell>
          <cell r="J1329">
            <v>5</v>
          </cell>
          <cell r="K1329">
            <v>0.47919900000000004</v>
          </cell>
          <cell r="L1329" t="str">
            <v>NOM</v>
          </cell>
          <cell r="M1329" t="str">
            <v>DATATEC 2o. Nivel</v>
          </cell>
          <cell r="N1329">
            <v>2004005</v>
          </cell>
        </row>
        <row r="1330">
          <cell r="A1330">
            <v>38114</v>
          </cell>
          <cell r="B1330" t="str">
            <v>SOB</v>
          </cell>
          <cell r="C1330">
            <v>38370</v>
          </cell>
          <cell r="D1330">
            <v>5</v>
          </cell>
          <cell r="E1330">
            <v>3.6420000000000001E-2</v>
          </cell>
          <cell r="F1330" t="str">
            <v>DAT</v>
          </cell>
          <cell r="G1330">
            <v>2</v>
          </cell>
          <cell r="H1330">
            <v>253</v>
          </cell>
          <cell r="I1330">
            <v>2004</v>
          </cell>
          <cell r="J1330">
            <v>5</v>
          </cell>
          <cell r="K1330">
            <v>0.18210000000000001</v>
          </cell>
          <cell r="L1330" t="str">
            <v>NOM</v>
          </cell>
          <cell r="M1330" t="str">
            <v>DATATEC 2o. Nivel</v>
          </cell>
          <cell r="N1330">
            <v>2004005</v>
          </cell>
        </row>
        <row r="1331">
          <cell r="A1331">
            <v>38117</v>
          </cell>
          <cell r="B1331" t="str">
            <v>SOB</v>
          </cell>
          <cell r="C1331">
            <v>42474</v>
          </cell>
          <cell r="D1331">
            <v>4</v>
          </cell>
          <cell r="E1331">
            <v>5.8990000000000001E-2</v>
          </cell>
          <cell r="F1331" t="str">
            <v>CIM</v>
          </cell>
          <cell r="G1331">
            <v>2</v>
          </cell>
          <cell r="H1331">
            <v>4356</v>
          </cell>
          <cell r="I1331">
            <v>2004</v>
          </cell>
          <cell r="J1331">
            <v>5</v>
          </cell>
          <cell r="K1331">
            <v>0.23596</v>
          </cell>
          <cell r="L1331" t="str">
            <v>VAC</v>
          </cell>
          <cell r="M1331" t="str">
            <v>CIMD 2o. Nivel</v>
          </cell>
          <cell r="N1331">
            <v>2004005</v>
          </cell>
        </row>
        <row r="1332">
          <cell r="A1332">
            <v>38117</v>
          </cell>
          <cell r="B1332" t="str">
            <v>SOB</v>
          </cell>
          <cell r="C1332">
            <v>38159</v>
          </cell>
          <cell r="D1332">
            <v>13.5</v>
          </cell>
          <cell r="E1332">
            <v>2.8000000000000001E-2</v>
          </cell>
          <cell r="F1332" t="str">
            <v>DAT</v>
          </cell>
          <cell r="G1332">
            <v>2</v>
          </cell>
          <cell r="H1332">
            <v>41</v>
          </cell>
          <cell r="I1332">
            <v>2004</v>
          </cell>
          <cell r="J1332">
            <v>5</v>
          </cell>
          <cell r="K1332">
            <v>0.378</v>
          </cell>
          <cell r="L1332" t="str">
            <v>NOM</v>
          </cell>
          <cell r="M1332" t="str">
            <v>DATATEC 2o. Nivel</v>
          </cell>
          <cell r="N1332">
            <v>2004005</v>
          </cell>
        </row>
        <row r="1333">
          <cell r="A1333">
            <v>38117</v>
          </cell>
          <cell r="B1333" t="str">
            <v>SOB</v>
          </cell>
          <cell r="C1333">
            <v>39364</v>
          </cell>
          <cell r="D1333">
            <v>2</v>
          </cell>
          <cell r="E1333">
            <v>0.08</v>
          </cell>
          <cell r="F1333" t="str">
            <v>DAT</v>
          </cell>
          <cell r="G1333">
            <v>2</v>
          </cell>
          <cell r="H1333">
            <v>1246</v>
          </cell>
          <cell r="I1333">
            <v>2004</v>
          </cell>
          <cell r="J1333">
            <v>5</v>
          </cell>
          <cell r="K1333">
            <v>0.16</v>
          </cell>
          <cell r="L1333" t="str">
            <v>NOM</v>
          </cell>
          <cell r="M1333" t="str">
            <v>DATATEC 2o. Nivel</v>
          </cell>
          <cell r="N1333">
            <v>2004005</v>
          </cell>
        </row>
        <row r="1334">
          <cell r="A1334">
            <v>38118</v>
          </cell>
          <cell r="B1334" t="str">
            <v>SOB</v>
          </cell>
          <cell r="C1334">
            <v>38159</v>
          </cell>
          <cell r="D1334">
            <v>13.5</v>
          </cell>
          <cell r="E1334">
            <v>2.8000000000000001E-2</v>
          </cell>
          <cell r="F1334" t="str">
            <v>DAT</v>
          </cell>
          <cell r="G1334">
            <v>2</v>
          </cell>
          <cell r="H1334">
            <v>40</v>
          </cell>
          <cell r="I1334">
            <v>2004</v>
          </cell>
          <cell r="J1334">
            <v>5</v>
          </cell>
          <cell r="K1334">
            <v>0.378</v>
          </cell>
          <cell r="L1334" t="str">
            <v>NOM</v>
          </cell>
          <cell r="M1334" t="str">
            <v>DATATEC 2o. Nivel</v>
          </cell>
          <cell r="N1334">
            <v>2004005</v>
          </cell>
        </row>
        <row r="1335">
          <cell r="A1335">
            <v>38118</v>
          </cell>
          <cell r="B1335" t="str">
            <v>SOB</v>
          </cell>
          <cell r="C1335">
            <v>39364</v>
          </cell>
          <cell r="D1335">
            <v>5</v>
          </cell>
          <cell r="E1335">
            <v>7.7420000000000003E-2</v>
          </cell>
          <cell r="F1335" t="str">
            <v>DAT</v>
          </cell>
          <cell r="G1335">
            <v>2</v>
          </cell>
          <cell r="H1335">
            <v>1245</v>
          </cell>
          <cell r="I1335">
            <v>2004</v>
          </cell>
          <cell r="J1335">
            <v>5</v>
          </cell>
          <cell r="K1335">
            <v>0.3871</v>
          </cell>
          <cell r="L1335" t="str">
            <v>NOM</v>
          </cell>
          <cell r="M1335" t="str">
            <v>DATATEC 2o. Nivel</v>
          </cell>
          <cell r="N1335">
            <v>2004005</v>
          </cell>
        </row>
        <row r="1336">
          <cell r="A1336">
            <v>38119</v>
          </cell>
          <cell r="B1336" t="str">
            <v>SOB</v>
          </cell>
          <cell r="C1336">
            <v>38370</v>
          </cell>
          <cell r="D1336">
            <v>2</v>
          </cell>
          <cell r="E1336">
            <v>3.6499999999999998E-2</v>
          </cell>
          <cell r="F1336" t="str">
            <v>CIM</v>
          </cell>
          <cell r="G1336">
            <v>2</v>
          </cell>
          <cell r="H1336">
            <v>250</v>
          </cell>
          <cell r="I1336">
            <v>2004</v>
          </cell>
          <cell r="J1336">
            <v>5</v>
          </cell>
          <cell r="K1336">
            <v>7.2999999999999995E-2</v>
          </cell>
          <cell r="L1336" t="str">
            <v>NOM</v>
          </cell>
          <cell r="M1336" t="str">
            <v>CIMD 2o. Nivel</v>
          </cell>
          <cell r="N1336">
            <v>2004005</v>
          </cell>
        </row>
        <row r="1337">
          <cell r="A1337">
            <v>38119</v>
          </cell>
          <cell r="B1337" t="str">
            <v>SOB</v>
          </cell>
          <cell r="C1337">
            <v>38268</v>
          </cell>
          <cell r="D1337">
            <v>9</v>
          </cell>
          <cell r="E1337">
            <v>3.39888E-2</v>
          </cell>
          <cell r="F1337" t="str">
            <v>DAT</v>
          </cell>
          <cell r="G1337">
            <v>2</v>
          </cell>
          <cell r="H1337">
            <v>148</v>
          </cell>
          <cell r="I1337">
            <v>2004</v>
          </cell>
          <cell r="J1337">
            <v>5</v>
          </cell>
          <cell r="K1337">
            <v>0.30589919999999998</v>
          </cell>
          <cell r="L1337" t="str">
            <v>NOM</v>
          </cell>
          <cell r="M1337" t="str">
            <v>DATATEC 2o. Nivel</v>
          </cell>
          <cell r="N1337">
            <v>2004005</v>
          </cell>
        </row>
        <row r="1338">
          <cell r="A1338">
            <v>38119</v>
          </cell>
          <cell r="B1338" t="str">
            <v>SOB</v>
          </cell>
          <cell r="C1338">
            <v>38370</v>
          </cell>
          <cell r="D1338">
            <v>13</v>
          </cell>
          <cell r="E1338">
            <v>3.6868999999999999E-2</v>
          </cell>
          <cell r="F1338" t="str">
            <v>DAT</v>
          </cell>
          <cell r="G1338">
            <v>2</v>
          </cell>
          <cell r="H1338">
            <v>250</v>
          </cell>
          <cell r="I1338">
            <v>2004</v>
          </cell>
          <cell r="J1338">
            <v>5</v>
          </cell>
          <cell r="K1338">
            <v>0.47929699999999997</v>
          </cell>
          <cell r="L1338" t="str">
            <v>NOM</v>
          </cell>
          <cell r="M1338" t="str">
            <v>DATATEC 2o. Nivel</v>
          </cell>
          <cell r="N1338">
            <v>2004005</v>
          </cell>
        </row>
        <row r="1339">
          <cell r="A1339">
            <v>38119</v>
          </cell>
          <cell r="B1339" t="str">
            <v>SOB</v>
          </cell>
          <cell r="C1339">
            <v>38941</v>
          </cell>
          <cell r="D1339">
            <v>5</v>
          </cell>
          <cell r="E1339">
            <v>5.2999999999999999E-2</v>
          </cell>
          <cell r="F1339" t="str">
            <v>DAT</v>
          </cell>
          <cell r="G1339">
            <v>2</v>
          </cell>
          <cell r="H1339">
            <v>821</v>
          </cell>
          <cell r="I1339">
            <v>2004</v>
          </cell>
          <cell r="J1339">
            <v>5</v>
          </cell>
          <cell r="K1339">
            <v>0.26500000000000001</v>
          </cell>
          <cell r="L1339" t="str">
            <v>NOM</v>
          </cell>
          <cell r="M1339" t="str">
            <v>DATATEC 2o. Nivel</v>
          </cell>
          <cell r="N1339">
            <v>2004005</v>
          </cell>
        </row>
        <row r="1340">
          <cell r="A1340">
            <v>38119</v>
          </cell>
          <cell r="B1340" t="str">
            <v>SOB</v>
          </cell>
          <cell r="C1340">
            <v>39364</v>
          </cell>
          <cell r="D1340">
            <v>8</v>
          </cell>
          <cell r="E1340">
            <v>7.6924999999999993E-2</v>
          </cell>
          <cell r="F1340" t="str">
            <v>DAT</v>
          </cell>
          <cell r="G1340">
            <v>2</v>
          </cell>
          <cell r="H1340">
            <v>1244</v>
          </cell>
          <cell r="I1340">
            <v>2004</v>
          </cell>
          <cell r="J1340">
            <v>5</v>
          </cell>
          <cell r="K1340">
            <v>0.61539999999999995</v>
          </cell>
          <cell r="L1340" t="str">
            <v>NOM</v>
          </cell>
          <cell r="M1340" t="str">
            <v>DATATEC 2o. Nivel</v>
          </cell>
          <cell r="N1340">
            <v>2004005</v>
          </cell>
        </row>
        <row r="1341">
          <cell r="A1341">
            <v>38120</v>
          </cell>
          <cell r="B1341" t="str">
            <v>SOB</v>
          </cell>
          <cell r="C1341">
            <v>38370</v>
          </cell>
          <cell r="D1341">
            <v>1</v>
          </cell>
          <cell r="E1341">
            <v>3.85E-2</v>
          </cell>
          <cell r="F1341" t="str">
            <v>DAT</v>
          </cell>
          <cell r="G1341">
            <v>1</v>
          </cell>
          <cell r="H1341">
            <v>249</v>
          </cell>
          <cell r="I1341">
            <v>2004</v>
          </cell>
          <cell r="J1341">
            <v>5</v>
          </cell>
          <cell r="K1341">
            <v>3.85E-2</v>
          </cell>
          <cell r="L1341" t="str">
            <v>NOM</v>
          </cell>
          <cell r="M1341" t="str">
            <v>DATATEC 1er. Nivel</v>
          </cell>
          <cell r="N1341">
            <v>2004005</v>
          </cell>
        </row>
        <row r="1342">
          <cell r="A1342">
            <v>38120</v>
          </cell>
          <cell r="B1342" t="str">
            <v>SOB</v>
          </cell>
          <cell r="C1342">
            <v>38268</v>
          </cell>
          <cell r="D1342">
            <v>2</v>
          </cell>
          <cell r="E1342">
            <v>3.44E-2</v>
          </cell>
          <cell r="F1342" t="str">
            <v>DAT</v>
          </cell>
          <cell r="G1342">
            <v>2</v>
          </cell>
          <cell r="H1342">
            <v>147</v>
          </cell>
          <cell r="I1342">
            <v>2004</v>
          </cell>
          <cell r="J1342">
            <v>5</v>
          </cell>
          <cell r="K1342">
            <v>6.88E-2</v>
          </cell>
          <cell r="L1342" t="str">
            <v>NOM</v>
          </cell>
          <cell r="M1342" t="str">
            <v>DATATEC 2o. Nivel</v>
          </cell>
          <cell r="N1342">
            <v>2004005</v>
          </cell>
        </row>
        <row r="1343">
          <cell r="A1343">
            <v>38120</v>
          </cell>
          <cell r="B1343" t="str">
            <v>SOB</v>
          </cell>
          <cell r="C1343">
            <v>38370</v>
          </cell>
          <cell r="D1343">
            <v>14</v>
          </cell>
          <cell r="E1343">
            <v>3.8965699999999999E-2</v>
          </cell>
          <cell r="F1343" t="str">
            <v>DAT</v>
          </cell>
          <cell r="G1343">
            <v>2</v>
          </cell>
          <cell r="H1343">
            <v>249</v>
          </cell>
          <cell r="I1343">
            <v>2004</v>
          </cell>
          <cell r="J1343">
            <v>5</v>
          </cell>
          <cell r="K1343">
            <v>0.5455198</v>
          </cell>
          <cell r="L1343" t="str">
            <v>NOM</v>
          </cell>
          <cell r="M1343" t="str">
            <v>DATATEC 2o. Nivel</v>
          </cell>
          <cell r="N1343">
            <v>2004005</v>
          </cell>
        </row>
        <row r="1344">
          <cell r="A1344">
            <v>38120</v>
          </cell>
          <cell r="B1344" t="str">
            <v>SOB</v>
          </cell>
          <cell r="C1344">
            <v>39364</v>
          </cell>
          <cell r="D1344">
            <v>2</v>
          </cell>
          <cell r="E1344">
            <v>7.6499999999999999E-2</v>
          </cell>
          <cell r="F1344" t="str">
            <v>DAT</v>
          </cell>
          <cell r="G1344">
            <v>2</v>
          </cell>
          <cell r="H1344">
            <v>1243</v>
          </cell>
          <cell r="I1344">
            <v>2004</v>
          </cell>
          <cell r="J1344">
            <v>5</v>
          </cell>
          <cell r="K1344">
            <v>0.153</v>
          </cell>
          <cell r="L1344" t="str">
            <v>NOM</v>
          </cell>
          <cell r="M1344" t="str">
            <v>DATATEC 2o. Nivel</v>
          </cell>
          <cell r="N1344">
            <v>2004005</v>
          </cell>
        </row>
        <row r="1345">
          <cell r="A1345">
            <v>38120</v>
          </cell>
          <cell r="B1345" t="str">
            <v>SOB</v>
          </cell>
          <cell r="C1345">
            <v>39638</v>
          </cell>
          <cell r="D1345">
            <v>0.5</v>
          </cell>
          <cell r="E1345">
            <v>0.08</v>
          </cell>
          <cell r="F1345" t="str">
            <v>DAT</v>
          </cell>
          <cell r="G1345">
            <v>2</v>
          </cell>
          <cell r="H1345">
            <v>1517</v>
          </cell>
          <cell r="I1345">
            <v>2004</v>
          </cell>
          <cell r="J1345">
            <v>5</v>
          </cell>
          <cell r="K1345">
            <v>0.04</v>
          </cell>
          <cell r="L1345" t="str">
            <v>NOM</v>
          </cell>
          <cell r="M1345" t="str">
            <v>DATATEC 2o. Nivel</v>
          </cell>
          <cell r="N1345">
            <v>2004005</v>
          </cell>
        </row>
        <row r="1346">
          <cell r="A1346">
            <v>38121</v>
          </cell>
          <cell r="B1346" t="str">
            <v>SOB</v>
          </cell>
          <cell r="C1346">
            <v>38159</v>
          </cell>
          <cell r="D1346">
            <v>21.5</v>
          </cell>
          <cell r="E1346">
            <v>2.8273255813953499E-2</v>
          </cell>
          <cell r="F1346" t="str">
            <v>DAT</v>
          </cell>
          <cell r="G1346">
            <v>2</v>
          </cell>
          <cell r="H1346">
            <v>35</v>
          </cell>
          <cell r="I1346">
            <v>2004</v>
          </cell>
          <cell r="J1346">
            <v>5</v>
          </cell>
          <cell r="K1346">
            <v>0.60787500000000028</v>
          </cell>
          <cell r="L1346" t="str">
            <v>NOM</v>
          </cell>
          <cell r="M1346" t="str">
            <v>DATATEC 2o. Nivel</v>
          </cell>
          <cell r="N1346">
            <v>2004005</v>
          </cell>
        </row>
        <row r="1347">
          <cell r="A1347">
            <v>38121</v>
          </cell>
          <cell r="B1347" t="str">
            <v>SOB</v>
          </cell>
          <cell r="C1347">
            <v>38268</v>
          </cell>
          <cell r="D1347">
            <v>5</v>
          </cell>
          <cell r="E1347">
            <v>3.4165000000000001E-2</v>
          </cell>
          <cell r="F1347" t="str">
            <v>DAT</v>
          </cell>
          <cell r="G1347">
            <v>2</v>
          </cell>
          <cell r="H1347">
            <v>144</v>
          </cell>
          <cell r="I1347">
            <v>2004</v>
          </cell>
          <cell r="J1347">
            <v>5</v>
          </cell>
          <cell r="K1347">
            <v>0.170825</v>
          </cell>
          <cell r="L1347" t="str">
            <v>NOM</v>
          </cell>
          <cell r="M1347" t="str">
            <v>DATATEC 2o. Nivel</v>
          </cell>
          <cell r="N1347">
            <v>2004005</v>
          </cell>
        </row>
        <row r="1348">
          <cell r="A1348">
            <v>38121</v>
          </cell>
          <cell r="B1348" t="str">
            <v>SOB</v>
          </cell>
          <cell r="C1348">
            <v>38370</v>
          </cell>
          <cell r="D1348">
            <v>1</v>
          </cell>
          <cell r="E1348">
            <v>3.85E-2</v>
          </cell>
          <cell r="F1348" t="str">
            <v>DAT</v>
          </cell>
          <cell r="G1348">
            <v>2</v>
          </cell>
          <cell r="H1348">
            <v>246</v>
          </cell>
          <cell r="I1348">
            <v>2004</v>
          </cell>
          <cell r="J1348">
            <v>5</v>
          </cell>
          <cell r="K1348">
            <v>3.85E-2</v>
          </cell>
          <cell r="L1348" t="str">
            <v>NOM</v>
          </cell>
          <cell r="M1348" t="str">
            <v>DATATEC 2o. Nivel</v>
          </cell>
          <cell r="N1348">
            <v>2004005</v>
          </cell>
        </row>
        <row r="1349">
          <cell r="A1349">
            <v>38121</v>
          </cell>
          <cell r="B1349" t="str">
            <v>SOB</v>
          </cell>
          <cell r="C1349">
            <v>39364</v>
          </cell>
          <cell r="D1349">
            <v>10</v>
          </cell>
          <cell r="E1349">
            <v>7.6399999999999996E-2</v>
          </cell>
          <cell r="F1349" t="str">
            <v>DAT</v>
          </cell>
          <cell r="G1349">
            <v>2</v>
          </cell>
          <cell r="H1349">
            <v>1240</v>
          </cell>
          <cell r="I1349">
            <v>2004</v>
          </cell>
          <cell r="J1349">
            <v>5</v>
          </cell>
          <cell r="K1349">
            <v>0.76400000000000001</v>
          </cell>
          <cell r="L1349" t="str">
            <v>NOM</v>
          </cell>
          <cell r="M1349" t="str">
            <v>DATATEC 2o. Nivel</v>
          </cell>
          <cell r="N1349">
            <v>2004005</v>
          </cell>
        </row>
        <row r="1350">
          <cell r="A1350">
            <v>38125</v>
          </cell>
          <cell r="B1350" t="str">
            <v>SOB</v>
          </cell>
          <cell r="C1350">
            <v>38159</v>
          </cell>
          <cell r="D1350">
            <v>15</v>
          </cell>
          <cell r="E1350">
            <v>2.8000000000000001E-2</v>
          </cell>
          <cell r="F1350" t="str">
            <v>DAT</v>
          </cell>
          <cell r="G1350">
            <v>2</v>
          </cell>
          <cell r="H1350">
            <v>33</v>
          </cell>
          <cell r="I1350">
            <v>2004</v>
          </cell>
          <cell r="J1350">
            <v>5</v>
          </cell>
          <cell r="K1350">
            <v>0.42</v>
          </cell>
          <cell r="L1350" t="str">
            <v>NOM</v>
          </cell>
          <cell r="M1350" t="str">
            <v>DATATEC 2o. Nivel</v>
          </cell>
          <cell r="N1350">
            <v>2004005</v>
          </cell>
        </row>
        <row r="1351">
          <cell r="A1351">
            <v>38125</v>
          </cell>
          <cell r="B1351" t="str">
            <v>SOB</v>
          </cell>
          <cell r="C1351">
            <v>38268</v>
          </cell>
          <cell r="D1351">
            <v>13.8</v>
          </cell>
          <cell r="E1351">
            <v>3.3901399999999998E-2</v>
          </cell>
          <cell r="F1351" t="str">
            <v>DAT</v>
          </cell>
          <cell r="G1351">
            <v>2</v>
          </cell>
          <cell r="H1351">
            <v>142</v>
          </cell>
          <cell r="I1351">
            <v>2004</v>
          </cell>
          <cell r="J1351">
            <v>5</v>
          </cell>
          <cell r="K1351">
            <v>0.46783932</v>
          </cell>
          <cell r="L1351" t="str">
            <v>NOM</v>
          </cell>
          <cell r="M1351" t="str">
            <v>DATATEC 2o. Nivel</v>
          </cell>
          <cell r="N1351">
            <v>2004005</v>
          </cell>
        </row>
        <row r="1352">
          <cell r="A1352">
            <v>38126</v>
          </cell>
          <cell r="B1352" t="str">
            <v>SOB</v>
          </cell>
          <cell r="C1352">
            <v>38941</v>
          </cell>
          <cell r="D1352">
            <v>2</v>
          </cell>
          <cell r="E1352">
            <v>6.13E-2</v>
          </cell>
          <cell r="F1352" t="str">
            <v>CIM</v>
          </cell>
          <cell r="G1352">
            <v>2</v>
          </cell>
          <cell r="H1352">
            <v>814</v>
          </cell>
          <cell r="I1352">
            <v>2004</v>
          </cell>
          <cell r="J1352">
            <v>5</v>
          </cell>
          <cell r="K1352">
            <v>0.1226</v>
          </cell>
          <cell r="L1352" t="str">
            <v>NOM</v>
          </cell>
          <cell r="M1352" t="str">
            <v>CIMD 2o. Nivel</v>
          </cell>
          <cell r="N1352">
            <v>2004005</v>
          </cell>
        </row>
        <row r="1353">
          <cell r="A1353">
            <v>38126</v>
          </cell>
          <cell r="B1353" t="str">
            <v>SOB</v>
          </cell>
          <cell r="C1353">
            <v>38941</v>
          </cell>
          <cell r="D1353">
            <v>3</v>
          </cell>
          <cell r="E1353">
            <v>5.9716600000000002E-2</v>
          </cell>
          <cell r="F1353" t="str">
            <v>DAT</v>
          </cell>
          <cell r="G1353">
            <v>1</v>
          </cell>
          <cell r="H1353">
            <v>814</v>
          </cell>
          <cell r="I1353">
            <v>2004</v>
          </cell>
          <cell r="J1353">
            <v>5</v>
          </cell>
          <cell r="K1353">
            <v>0.1791498</v>
          </cell>
          <cell r="L1353" t="str">
            <v>NOM</v>
          </cell>
          <cell r="M1353" t="str">
            <v>DATATEC 1er. Nivel</v>
          </cell>
          <cell r="N1353">
            <v>2004005</v>
          </cell>
        </row>
        <row r="1354">
          <cell r="A1354">
            <v>38126</v>
          </cell>
          <cell r="B1354" t="str">
            <v>SOB</v>
          </cell>
          <cell r="C1354">
            <v>38159</v>
          </cell>
          <cell r="D1354">
            <v>11.5</v>
          </cell>
          <cell r="E1354">
            <v>2.7956499999999999E-2</v>
          </cell>
          <cell r="F1354" t="str">
            <v>DAT</v>
          </cell>
          <cell r="G1354">
            <v>2</v>
          </cell>
          <cell r="H1354">
            <v>32</v>
          </cell>
          <cell r="I1354">
            <v>2004</v>
          </cell>
          <cell r="J1354">
            <v>5</v>
          </cell>
          <cell r="K1354">
            <v>0.32149974999999997</v>
          </cell>
          <cell r="L1354" t="str">
            <v>NOM</v>
          </cell>
          <cell r="M1354" t="str">
            <v>DATATEC 2o. Nivel</v>
          </cell>
          <cell r="N1354">
            <v>2004005</v>
          </cell>
        </row>
        <row r="1355">
          <cell r="A1355">
            <v>38126</v>
          </cell>
          <cell r="B1355" t="str">
            <v>SOB</v>
          </cell>
          <cell r="C1355">
            <v>38268</v>
          </cell>
          <cell r="D1355">
            <v>6</v>
          </cell>
          <cell r="E1355">
            <v>3.4000000000000002E-2</v>
          </cell>
          <cell r="F1355" t="str">
            <v>DAT</v>
          </cell>
          <cell r="G1355">
            <v>2</v>
          </cell>
          <cell r="H1355">
            <v>141</v>
          </cell>
          <cell r="I1355">
            <v>2004</v>
          </cell>
          <cell r="J1355">
            <v>5</v>
          </cell>
          <cell r="K1355">
            <v>0.20400000000000001</v>
          </cell>
          <cell r="L1355" t="str">
            <v>NOM</v>
          </cell>
          <cell r="M1355" t="str">
            <v>DATATEC 2o. Nivel</v>
          </cell>
          <cell r="N1355">
            <v>2004005</v>
          </cell>
        </row>
        <row r="1356">
          <cell r="A1356">
            <v>38126</v>
          </cell>
          <cell r="B1356" t="str">
            <v>SOB</v>
          </cell>
          <cell r="C1356">
            <v>38941</v>
          </cell>
          <cell r="D1356">
            <v>1</v>
          </cell>
          <cell r="E1356">
            <v>5.9499999999999997E-2</v>
          </cell>
          <cell r="F1356" t="str">
            <v>DAT</v>
          </cell>
          <cell r="G1356">
            <v>2</v>
          </cell>
          <cell r="H1356">
            <v>814</v>
          </cell>
          <cell r="I1356">
            <v>2004</v>
          </cell>
          <cell r="J1356">
            <v>5</v>
          </cell>
          <cell r="K1356">
            <v>5.9499999999999997E-2</v>
          </cell>
          <cell r="L1356" t="str">
            <v>NOM</v>
          </cell>
          <cell r="M1356" t="str">
            <v>DATATEC 2o. Nivel</v>
          </cell>
          <cell r="N1356">
            <v>2004005</v>
          </cell>
        </row>
        <row r="1357">
          <cell r="A1357">
            <v>38126</v>
          </cell>
          <cell r="B1357" t="str">
            <v>SOB</v>
          </cell>
          <cell r="C1357">
            <v>39364</v>
          </cell>
          <cell r="D1357">
            <v>14</v>
          </cell>
          <cell r="E1357">
            <v>7.7299999999999994E-2</v>
          </cell>
          <cell r="F1357" t="str">
            <v>DAT</v>
          </cell>
          <cell r="G1357">
            <v>2</v>
          </cell>
          <cell r="H1357">
            <v>1237</v>
          </cell>
          <cell r="I1357">
            <v>2004</v>
          </cell>
          <cell r="J1357">
            <v>5</v>
          </cell>
          <cell r="K1357">
            <v>1.0821999999999998</v>
          </cell>
          <cell r="L1357" t="str">
            <v>NOM</v>
          </cell>
          <cell r="M1357" t="str">
            <v>DATATEC 2o. Nivel</v>
          </cell>
          <cell r="N1357">
            <v>2004005</v>
          </cell>
        </row>
        <row r="1358">
          <cell r="A1358">
            <v>38127</v>
          </cell>
          <cell r="B1358" t="str">
            <v>SOB</v>
          </cell>
          <cell r="C1358">
            <v>38159</v>
          </cell>
          <cell r="D1358">
            <v>14</v>
          </cell>
          <cell r="E1358">
            <v>2.87129E-2</v>
          </cell>
          <cell r="F1358" t="str">
            <v>DAT</v>
          </cell>
          <cell r="G1358">
            <v>2</v>
          </cell>
          <cell r="H1358">
            <v>31</v>
          </cell>
          <cell r="I1358">
            <v>2004</v>
          </cell>
          <cell r="J1358">
            <v>5</v>
          </cell>
          <cell r="K1358">
            <v>0.40198060000000002</v>
          </cell>
          <cell r="L1358" t="str">
            <v>NOM</v>
          </cell>
          <cell r="M1358" t="str">
            <v>DATATEC 2o. Nivel</v>
          </cell>
          <cell r="N1358">
            <v>2004005</v>
          </cell>
        </row>
        <row r="1359">
          <cell r="A1359">
            <v>38127</v>
          </cell>
          <cell r="B1359" t="str">
            <v>SOB</v>
          </cell>
          <cell r="C1359">
            <v>38370</v>
          </cell>
          <cell r="D1359">
            <v>3</v>
          </cell>
          <cell r="E1359">
            <v>3.95E-2</v>
          </cell>
          <cell r="F1359" t="str">
            <v>DAT</v>
          </cell>
          <cell r="G1359">
            <v>2</v>
          </cell>
          <cell r="H1359">
            <v>242</v>
          </cell>
          <cell r="I1359">
            <v>2004</v>
          </cell>
          <cell r="J1359">
            <v>5</v>
          </cell>
          <cell r="K1359">
            <v>0.11849999999999999</v>
          </cell>
          <cell r="L1359" t="str">
            <v>NOM</v>
          </cell>
          <cell r="M1359" t="str">
            <v>DATATEC 2o. Nivel</v>
          </cell>
          <cell r="N1359">
            <v>2004005</v>
          </cell>
        </row>
        <row r="1360">
          <cell r="A1360">
            <v>38127</v>
          </cell>
          <cell r="B1360" t="str">
            <v>SOB</v>
          </cell>
          <cell r="C1360">
            <v>38941</v>
          </cell>
          <cell r="D1360">
            <v>2.38</v>
          </cell>
          <cell r="E1360">
            <v>6.0999999999999999E-2</v>
          </cell>
          <cell r="F1360" t="str">
            <v>DAT</v>
          </cell>
          <cell r="G1360">
            <v>2</v>
          </cell>
          <cell r="H1360">
            <v>813</v>
          </cell>
          <cell r="I1360">
            <v>2004</v>
          </cell>
          <cell r="J1360">
            <v>5</v>
          </cell>
          <cell r="K1360">
            <v>0.14518</v>
          </cell>
          <cell r="L1360" t="str">
            <v>NOM</v>
          </cell>
          <cell r="M1360" t="str">
            <v>DATATEC 2o. Nivel</v>
          </cell>
          <cell r="N1360">
            <v>2004005</v>
          </cell>
        </row>
        <row r="1361">
          <cell r="A1361">
            <v>38128</v>
          </cell>
          <cell r="B1361" t="str">
            <v>SOB</v>
          </cell>
          <cell r="C1361">
            <v>38941</v>
          </cell>
          <cell r="D1361">
            <v>1</v>
          </cell>
          <cell r="E1361">
            <v>6.1499999999999999E-2</v>
          </cell>
          <cell r="F1361" t="str">
            <v>CIM</v>
          </cell>
          <cell r="G1361">
            <v>2</v>
          </cell>
          <cell r="H1361">
            <v>810</v>
          </cell>
          <cell r="I1361">
            <v>2004</v>
          </cell>
          <cell r="J1361">
            <v>5</v>
          </cell>
          <cell r="K1361">
            <v>6.1499999999999999E-2</v>
          </cell>
          <cell r="L1361" t="str">
            <v>NOM</v>
          </cell>
          <cell r="M1361" t="str">
            <v>CIMD 2o. Nivel</v>
          </cell>
          <cell r="N1361">
            <v>2004005</v>
          </cell>
        </row>
        <row r="1362">
          <cell r="A1362">
            <v>38128</v>
          </cell>
          <cell r="B1362" t="str">
            <v>SOB</v>
          </cell>
          <cell r="C1362">
            <v>38514</v>
          </cell>
          <cell r="D1362">
            <v>4</v>
          </cell>
          <cell r="E1362">
            <v>4.4999999999999998E-2</v>
          </cell>
          <cell r="F1362" t="str">
            <v>DAT</v>
          </cell>
          <cell r="G1362">
            <v>1</v>
          </cell>
          <cell r="H1362">
            <v>383</v>
          </cell>
          <cell r="I1362">
            <v>2004</v>
          </cell>
          <cell r="J1362">
            <v>5</v>
          </cell>
          <cell r="K1362">
            <v>0.18</v>
          </cell>
          <cell r="L1362" t="str">
            <v>NOM</v>
          </cell>
          <cell r="M1362" t="str">
            <v>DATATEC 1er. Nivel</v>
          </cell>
          <cell r="N1362">
            <v>2004005</v>
          </cell>
        </row>
        <row r="1363">
          <cell r="A1363">
            <v>38128</v>
          </cell>
          <cell r="B1363" t="str">
            <v>SOB</v>
          </cell>
          <cell r="C1363">
            <v>38159</v>
          </cell>
          <cell r="D1363">
            <v>5</v>
          </cell>
          <cell r="E1363">
            <v>2.9000000000000001E-2</v>
          </cell>
          <cell r="F1363" t="str">
            <v>DAT</v>
          </cell>
          <cell r="G1363">
            <v>2</v>
          </cell>
          <cell r="H1363">
            <v>28</v>
          </cell>
          <cell r="I1363">
            <v>2004</v>
          </cell>
          <cell r="J1363">
            <v>5</v>
          </cell>
          <cell r="K1363">
            <v>0.14500000000000002</v>
          </cell>
          <cell r="L1363" t="str">
            <v>NOM</v>
          </cell>
          <cell r="M1363" t="str">
            <v>DATATEC 2o. Nivel</v>
          </cell>
          <cell r="N1363">
            <v>2004005</v>
          </cell>
        </row>
        <row r="1364">
          <cell r="A1364">
            <v>38128</v>
          </cell>
          <cell r="B1364" t="str">
            <v>SOB</v>
          </cell>
          <cell r="C1364">
            <v>38941</v>
          </cell>
          <cell r="D1364">
            <v>1</v>
          </cell>
          <cell r="E1364">
            <v>6.1499999999999999E-2</v>
          </cell>
          <cell r="F1364" t="str">
            <v>DAT</v>
          </cell>
          <cell r="G1364">
            <v>2</v>
          </cell>
          <cell r="H1364">
            <v>810</v>
          </cell>
          <cell r="I1364">
            <v>2004</v>
          </cell>
          <cell r="J1364">
            <v>5</v>
          </cell>
          <cell r="K1364">
            <v>6.1499999999999999E-2</v>
          </cell>
          <cell r="L1364" t="str">
            <v>NOM</v>
          </cell>
          <cell r="M1364" t="str">
            <v>DATATEC 2o. Nivel</v>
          </cell>
          <cell r="N1364">
            <v>2004005</v>
          </cell>
        </row>
        <row r="1365">
          <cell r="A1365">
            <v>38131</v>
          </cell>
          <cell r="B1365" t="str">
            <v>SOB</v>
          </cell>
          <cell r="C1365">
            <v>38941</v>
          </cell>
          <cell r="D1365">
            <v>14</v>
          </cell>
          <cell r="E1365">
            <v>6.1025000000000003E-2</v>
          </cell>
          <cell r="F1365" t="str">
            <v>DAT</v>
          </cell>
          <cell r="G1365">
            <v>1</v>
          </cell>
          <cell r="H1365">
            <v>809</v>
          </cell>
          <cell r="I1365">
            <v>2004</v>
          </cell>
          <cell r="J1365">
            <v>5</v>
          </cell>
          <cell r="K1365">
            <v>0.85435000000000005</v>
          </cell>
          <cell r="L1365" t="str">
            <v>NOM</v>
          </cell>
          <cell r="M1365" t="str">
            <v>DATATEC 1er. Nivel</v>
          </cell>
          <cell r="N1365">
            <v>2004005</v>
          </cell>
        </row>
        <row r="1366">
          <cell r="A1366">
            <v>38131</v>
          </cell>
          <cell r="B1366" t="str">
            <v>SOB</v>
          </cell>
          <cell r="C1366">
            <v>38159</v>
          </cell>
          <cell r="D1366">
            <v>14</v>
          </cell>
          <cell r="E1366">
            <v>2.8899999999999999E-2</v>
          </cell>
          <cell r="F1366" t="str">
            <v>DAT</v>
          </cell>
          <cell r="G1366">
            <v>2</v>
          </cell>
          <cell r="H1366">
            <v>27</v>
          </cell>
          <cell r="I1366">
            <v>2004</v>
          </cell>
          <cell r="J1366">
            <v>5</v>
          </cell>
          <cell r="K1366">
            <v>0.40459999999999996</v>
          </cell>
          <cell r="L1366" t="str">
            <v>NOM</v>
          </cell>
          <cell r="M1366" t="str">
            <v>DATATEC 2o. Nivel</v>
          </cell>
          <cell r="N1366">
            <v>2004005</v>
          </cell>
        </row>
        <row r="1367">
          <cell r="A1367">
            <v>38131</v>
          </cell>
          <cell r="B1367" t="str">
            <v>SOB</v>
          </cell>
          <cell r="C1367">
            <v>38941</v>
          </cell>
          <cell r="D1367">
            <v>1</v>
          </cell>
          <cell r="E1367">
            <v>6.1499999999999999E-2</v>
          </cell>
          <cell r="F1367" t="str">
            <v>DAT</v>
          </cell>
          <cell r="G1367">
            <v>2</v>
          </cell>
          <cell r="H1367">
            <v>809</v>
          </cell>
          <cell r="I1367">
            <v>2004</v>
          </cell>
          <cell r="J1367">
            <v>5</v>
          </cell>
          <cell r="K1367">
            <v>6.1499999999999999E-2</v>
          </cell>
          <cell r="L1367" t="str">
            <v>NOM</v>
          </cell>
          <cell r="M1367" t="str">
            <v>DATATEC 2o. Nivel</v>
          </cell>
          <cell r="N1367">
            <v>2004005</v>
          </cell>
        </row>
        <row r="1368">
          <cell r="A1368">
            <v>38132</v>
          </cell>
          <cell r="B1368" t="str">
            <v>SOB</v>
          </cell>
          <cell r="C1368">
            <v>38159</v>
          </cell>
          <cell r="D1368">
            <v>3.2</v>
          </cell>
          <cell r="E1368">
            <v>2.8799999999999999E-2</v>
          </cell>
          <cell r="F1368" t="str">
            <v>DAT</v>
          </cell>
          <cell r="G1368">
            <v>1</v>
          </cell>
          <cell r="H1368">
            <v>26</v>
          </cell>
          <cell r="I1368">
            <v>2004</v>
          </cell>
          <cell r="J1368">
            <v>5</v>
          </cell>
          <cell r="K1368">
            <v>9.2160000000000006E-2</v>
          </cell>
          <cell r="L1368" t="str">
            <v>NOM</v>
          </cell>
          <cell r="M1368" t="str">
            <v>DATATEC 1er. Nivel</v>
          </cell>
          <cell r="N1368">
            <v>2004005</v>
          </cell>
        </row>
        <row r="1369">
          <cell r="A1369">
            <v>38132</v>
          </cell>
          <cell r="B1369" t="str">
            <v>SOB</v>
          </cell>
          <cell r="C1369">
            <v>38159</v>
          </cell>
          <cell r="D1369">
            <v>35</v>
          </cell>
          <cell r="E1369">
            <v>2.87286E-2</v>
          </cell>
          <cell r="F1369" t="str">
            <v>DAT</v>
          </cell>
          <cell r="G1369">
            <v>2</v>
          </cell>
          <cell r="H1369">
            <v>26</v>
          </cell>
          <cell r="I1369">
            <v>2004</v>
          </cell>
          <cell r="J1369">
            <v>5</v>
          </cell>
          <cell r="K1369">
            <v>1.005501</v>
          </cell>
          <cell r="L1369" t="str">
            <v>NOM</v>
          </cell>
          <cell r="M1369" t="str">
            <v>DATATEC 2o. Nivel</v>
          </cell>
          <cell r="N1369">
            <v>2004005</v>
          </cell>
        </row>
        <row r="1370">
          <cell r="A1370">
            <v>38132</v>
          </cell>
          <cell r="B1370" t="str">
            <v>SOB</v>
          </cell>
          <cell r="C1370">
            <v>38268</v>
          </cell>
          <cell r="D1370">
            <v>1</v>
          </cell>
          <cell r="E1370">
            <v>3.4000000000000002E-2</v>
          </cell>
          <cell r="F1370" t="str">
            <v>DAT</v>
          </cell>
          <cell r="G1370">
            <v>2</v>
          </cell>
          <cell r="H1370">
            <v>135</v>
          </cell>
          <cell r="I1370">
            <v>2004</v>
          </cell>
          <cell r="J1370">
            <v>5</v>
          </cell>
          <cell r="K1370">
            <v>3.4000000000000002E-2</v>
          </cell>
          <cell r="L1370" t="str">
            <v>NOM</v>
          </cell>
          <cell r="M1370" t="str">
            <v>DATATEC 2o. Nivel</v>
          </cell>
          <cell r="N1370">
            <v>2004005</v>
          </cell>
        </row>
        <row r="1371">
          <cell r="A1371">
            <v>38133</v>
          </cell>
          <cell r="B1371" t="str">
            <v>SOB</v>
          </cell>
          <cell r="C1371">
            <v>38941</v>
          </cell>
          <cell r="D1371">
            <v>2</v>
          </cell>
          <cell r="E1371">
            <v>6.0499999999999998E-2</v>
          </cell>
          <cell r="F1371" t="str">
            <v>DAT</v>
          </cell>
          <cell r="G1371">
            <v>1</v>
          </cell>
          <cell r="H1371">
            <v>807</v>
          </cell>
          <cell r="I1371">
            <v>2004</v>
          </cell>
          <cell r="J1371">
            <v>5</v>
          </cell>
          <cell r="K1371">
            <v>0.121</v>
          </cell>
          <cell r="L1371" t="str">
            <v>NOM</v>
          </cell>
          <cell r="M1371" t="str">
            <v>DATATEC 1er. Nivel</v>
          </cell>
          <cell r="N1371">
            <v>2004005</v>
          </cell>
        </row>
        <row r="1372">
          <cell r="A1372">
            <v>38133</v>
          </cell>
          <cell r="B1372" t="str">
            <v>SOB</v>
          </cell>
          <cell r="C1372">
            <v>38159</v>
          </cell>
          <cell r="D1372">
            <v>1</v>
          </cell>
          <cell r="E1372">
            <v>2.8500000000000001E-2</v>
          </cell>
          <cell r="F1372" t="str">
            <v>DAT</v>
          </cell>
          <cell r="G1372">
            <v>2</v>
          </cell>
          <cell r="H1372">
            <v>25</v>
          </cell>
          <cell r="I1372">
            <v>2004</v>
          </cell>
          <cell r="J1372">
            <v>5</v>
          </cell>
          <cell r="K1372">
            <v>2.8500000000000001E-2</v>
          </cell>
          <cell r="L1372" t="str">
            <v>NOM</v>
          </cell>
          <cell r="M1372" t="str">
            <v>DATATEC 2o. Nivel</v>
          </cell>
          <cell r="N1372">
            <v>2004005</v>
          </cell>
        </row>
        <row r="1373">
          <cell r="A1373">
            <v>38133</v>
          </cell>
          <cell r="B1373" t="str">
            <v>SOB</v>
          </cell>
          <cell r="C1373">
            <v>38370</v>
          </cell>
          <cell r="D1373">
            <v>7</v>
          </cell>
          <cell r="E1373">
            <v>3.9E-2</v>
          </cell>
          <cell r="F1373" t="str">
            <v>DAT</v>
          </cell>
          <cell r="G1373">
            <v>2</v>
          </cell>
          <cell r="H1373">
            <v>236</v>
          </cell>
          <cell r="I1373">
            <v>2004</v>
          </cell>
          <cell r="J1373">
            <v>5</v>
          </cell>
          <cell r="K1373">
            <v>0.27300000000000002</v>
          </cell>
          <cell r="L1373" t="str">
            <v>NOM</v>
          </cell>
          <cell r="M1373" t="str">
            <v>DATATEC 2o. Nivel</v>
          </cell>
          <cell r="N1373">
            <v>2004005</v>
          </cell>
        </row>
        <row r="1374">
          <cell r="A1374">
            <v>38134</v>
          </cell>
          <cell r="B1374" t="str">
            <v>SOB</v>
          </cell>
          <cell r="C1374">
            <v>38370</v>
          </cell>
          <cell r="D1374">
            <v>7</v>
          </cell>
          <cell r="E1374">
            <v>3.9E-2</v>
          </cell>
          <cell r="F1374" t="str">
            <v>DAT</v>
          </cell>
          <cell r="G1374">
            <v>2</v>
          </cell>
          <cell r="H1374">
            <v>235</v>
          </cell>
          <cell r="I1374">
            <v>2004</v>
          </cell>
          <cell r="J1374">
            <v>5</v>
          </cell>
          <cell r="K1374">
            <v>0.27300000000000002</v>
          </cell>
          <cell r="L1374" t="str">
            <v>NOM</v>
          </cell>
          <cell r="M1374" t="str">
            <v>DATATEC 2o. Nivel</v>
          </cell>
          <cell r="N1374">
            <v>2004005</v>
          </cell>
        </row>
        <row r="1375">
          <cell r="A1375">
            <v>38134</v>
          </cell>
          <cell r="B1375" t="str">
            <v>SOB</v>
          </cell>
          <cell r="C1375">
            <v>38514</v>
          </cell>
          <cell r="D1375">
            <v>2</v>
          </cell>
          <cell r="E1375">
            <v>4.7E-2</v>
          </cell>
          <cell r="F1375" t="str">
            <v>DAT</v>
          </cell>
          <cell r="G1375">
            <v>2</v>
          </cell>
          <cell r="H1375">
            <v>379</v>
          </cell>
          <cell r="I1375">
            <v>2004</v>
          </cell>
          <cell r="J1375">
            <v>5</v>
          </cell>
          <cell r="K1375">
            <v>9.4E-2</v>
          </cell>
          <cell r="L1375" t="str">
            <v>NOM</v>
          </cell>
          <cell r="M1375" t="str">
            <v>DATATEC 2o. Nivel</v>
          </cell>
          <cell r="N1375">
            <v>2004005</v>
          </cell>
        </row>
        <row r="1376">
          <cell r="A1376">
            <v>38134</v>
          </cell>
          <cell r="B1376" t="str">
            <v>SOB</v>
          </cell>
          <cell r="C1376">
            <v>38941</v>
          </cell>
          <cell r="D1376">
            <v>1</v>
          </cell>
          <cell r="E1376">
            <v>6.1499999999999999E-2</v>
          </cell>
          <cell r="F1376" t="str">
            <v>DAT</v>
          </cell>
          <cell r="G1376">
            <v>2</v>
          </cell>
          <cell r="H1376">
            <v>806</v>
          </cell>
          <cell r="I1376">
            <v>2004</v>
          </cell>
          <cell r="J1376">
            <v>5</v>
          </cell>
          <cell r="K1376">
            <v>6.1499999999999999E-2</v>
          </cell>
          <cell r="L1376" t="str">
            <v>NOM</v>
          </cell>
          <cell r="M1376" t="str">
            <v>DATATEC 2o. Nivel</v>
          </cell>
          <cell r="N1376">
            <v>2004005</v>
          </cell>
        </row>
        <row r="1377">
          <cell r="A1377">
            <v>38134</v>
          </cell>
          <cell r="B1377" t="str">
            <v>SOB</v>
          </cell>
          <cell r="C1377">
            <v>38941</v>
          </cell>
          <cell r="D1377">
            <v>1</v>
          </cell>
          <cell r="E1377">
            <v>6.1499999999999999E-2</v>
          </cell>
          <cell r="F1377" t="str">
            <v>CIM</v>
          </cell>
          <cell r="G1377">
            <v>2</v>
          </cell>
          <cell r="H1377">
            <v>806</v>
          </cell>
          <cell r="I1377">
            <v>2004</v>
          </cell>
          <cell r="J1377">
            <v>5</v>
          </cell>
          <cell r="K1377">
            <v>6.1499999999999999E-2</v>
          </cell>
          <cell r="L1377" t="str">
            <v>NOM</v>
          </cell>
          <cell r="M1377" t="str">
            <v>CIMD 2o. Nivel</v>
          </cell>
          <cell r="N1377">
            <v>2004005</v>
          </cell>
        </row>
        <row r="1378">
          <cell r="A1378">
            <v>38135</v>
          </cell>
          <cell r="B1378" t="str">
            <v>SOB</v>
          </cell>
          <cell r="C1378">
            <v>38268</v>
          </cell>
          <cell r="D1378">
            <v>5.5</v>
          </cell>
          <cell r="E1378">
            <v>3.4327000000000003E-2</v>
          </cell>
          <cell r="F1378" t="str">
            <v>DAT</v>
          </cell>
          <cell r="G1378">
            <v>2</v>
          </cell>
          <cell r="H1378">
            <v>130</v>
          </cell>
          <cell r="I1378">
            <v>2004</v>
          </cell>
          <cell r="J1378">
            <v>5</v>
          </cell>
          <cell r="K1378">
            <v>0.18879850000000001</v>
          </cell>
          <cell r="L1378" t="str">
            <v>NOM</v>
          </cell>
          <cell r="M1378" t="str">
            <v>DATATEC 2o. Nivel</v>
          </cell>
          <cell r="N1378">
            <v>2004005</v>
          </cell>
        </row>
        <row r="1379">
          <cell r="A1379">
            <v>38139</v>
          </cell>
          <cell r="B1379" t="str">
            <v>SOB</v>
          </cell>
          <cell r="C1379">
            <v>38159</v>
          </cell>
          <cell r="D1379">
            <v>2</v>
          </cell>
          <cell r="E1379">
            <v>2.9000000000000001E-2</v>
          </cell>
          <cell r="F1379" t="str">
            <v>DAT</v>
          </cell>
          <cell r="G1379">
            <v>2</v>
          </cell>
          <cell r="H1379">
            <v>19</v>
          </cell>
          <cell r="I1379">
            <v>2004</v>
          </cell>
          <cell r="J1379">
            <v>6</v>
          </cell>
          <cell r="K1379">
            <v>5.8000000000000003E-2</v>
          </cell>
          <cell r="L1379" t="str">
            <v>NOM</v>
          </cell>
          <cell r="M1379" t="str">
            <v>DATATEC 2o. Nivel</v>
          </cell>
          <cell r="N1379">
            <v>2004006</v>
          </cell>
        </row>
        <row r="1380">
          <cell r="A1380">
            <v>38140</v>
          </cell>
          <cell r="B1380" t="str">
            <v>SOB</v>
          </cell>
          <cell r="C1380">
            <v>38159</v>
          </cell>
          <cell r="D1380">
            <v>4</v>
          </cell>
          <cell r="E1380">
            <v>2.81E-2</v>
          </cell>
          <cell r="F1380" t="str">
            <v>DAT</v>
          </cell>
          <cell r="G1380">
            <v>2</v>
          </cell>
          <cell r="H1380">
            <v>18</v>
          </cell>
          <cell r="I1380">
            <v>2004</v>
          </cell>
          <cell r="J1380">
            <v>6</v>
          </cell>
          <cell r="K1380">
            <v>0.1124</v>
          </cell>
          <cell r="L1380" t="str">
            <v>NOM</v>
          </cell>
          <cell r="M1380" t="str">
            <v>DATATEC 2o. Nivel</v>
          </cell>
          <cell r="N1380">
            <v>2004006</v>
          </cell>
        </row>
        <row r="1381">
          <cell r="A1381">
            <v>38141</v>
          </cell>
          <cell r="B1381" t="str">
            <v>SOB</v>
          </cell>
          <cell r="C1381">
            <v>38159</v>
          </cell>
          <cell r="D1381">
            <v>35</v>
          </cell>
          <cell r="E1381">
            <v>2.75E-2</v>
          </cell>
          <cell r="F1381" t="str">
            <v>DAT</v>
          </cell>
          <cell r="G1381">
            <v>2</v>
          </cell>
          <cell r="H1381">
            <v>17</v>
          </cell>
          <cell r="I1381">
            <v>2004</v>
          </cell>
          <cell r="J1381">
            <v>6</v>
          </cell>
          <cell r="K1381">
            <v>0.96250000000000002</v>
          </cell>
          <cell r="L1381" t="str">
            <v>NOM</v>
          </cell>
          <cell r="M1381" t="str">
            <v>DATATEC 2o. Nivel</v>
          </cell>
          <cell r="N1381">
            <v>2004006</v>
          </cell>
        </row>
        <row r="1382">
          <cell r="A1382">
            <v>38141</v>
          </cell>
          <cell r="B1382" t="str">
            <v>SOB</v>
          </cell>
          <cell r="C1382">
            <v>38370</v>
          </cell>
          <cell r="D1382">
            <v>23.75</v>
          </cell>
          <cell r="E1382">
            <v>4.0995700000000003E-2</v>
          </cell>
          <cell r="F1382" t="str">
            <v>DAT</v>
          </cell>
          <cell r="G1382">
            <v>2</v>
          </cell>
          <cell r="H1382">
            <v>228</v>
          </cell>
          <cell r="I1382">
            <v>2004</v>
          </cell>
          <cell r="J1382">
            <v>6</v>
          </cell>
          <cell r="K1382">
            <v>0.97364787500000005</v>
          </cell>
          <cell r="L1382" t="str">
            <v>NOM</v>
          </cell>
          <cell r="M1382" t="str">
            <v>DATATEC 2o. Nivel</v>
          </cell>
          <cell r="N1382">
            <v>2004006</v>
          </cell>
        </row>
        <row r="1383">
          <cell r="A1383">
            <v>38141</v>
          </cell>
          <cell r="B1383" t="str">
            <v>SOB</v>
          </cell>
          <cell r="C1383">
            <v>38370</v>
          </cell>
          <cell r="D1383">
            <v>10</v>
          </cell>
          <cell r="E1383">
            <v>4.1000000000000002E-2</v>
          </cell>
          <cell r="F1383" t="str">
            <v>DAT</v>
          </cell>
          <cell r="G1383">
            <v>2</v>
          </cell>
          <cell r="H1383">
            <v>228</v>
          </cell>
          <cell r="I1383">
            <v>2004</v>
          </cell>
          <cell r="J1383">
            <v>6</v>
          </cell>
          <cell r="K1383">
            <v>0.41000000000000003</v>
          </cell>
          <cell r="L1383" t="str">
            <v>NOM</v>
          </cell>
          <cell r="M1383" t="str">
            <v>DATATEC 2o. Nivel</v>
          </cell>
          <cell r="N1383">
            <v>2004006</v>
          </cell>
        </row>
        <row r="1384">
          <cell r="A1384">
            <v>38142</v>
          </cell>
          <cell r="B1384" t="str">
            <v>SOB</v>
          </cell>
          <cell r="C1384">
            <v>38159</v>
          </cell>
          <cell r="D1384">
            <v>5</v>
          </cell>
          <cell r="E1384">
            <v>2.64E-2</v>
          </cell>
          <cell r="F1384" t="str">
            <v>DAT</v>
          </cell>
          <cell r="G1384">
            <v>1</v>
          </cell>
          <cell r="H1384">
            <v>14</v>
          </cell>
          <cell r="I1384">
            <v>2004</v>
          </cell>
          <cell r="J1384">
            <v>6</v>
          </cell>
          <cell r="K1384">
            <v>0.13200000000000001</v>
          </cell>
          <cell r="L1384" t="str">
            <v>NOM</v>
          </cell>
          <cell r="M1384" t="str">
            <v>DATATEC 1er. Nivel</v>
          </cell>
          <cell r="N1384">
            <v>2004006</v>
          </cell>
        </row>
        <row r="1385">
          <cell r="A1385">
            <v>38142</v>
          </cell>
          <cell r="B1385" t="str">
            <v>SOB</v>
          </cell>
          <cell r="C1385">
            <v>38268</v>
          </cell>
          <cell r="D1385">
            <v>3</v>
          </cell>
          <cell r="E1385">
            <v>3.3399999999999999E-2</v>
          </cell>
          <cell r="F1385" t="str">
            <v>DAT</v>
          </cell>
          <cell r="G1385">
            <v>1</v>
          </cell>
          <cell r="H1385">
            <v>123</v>
          </cell>
          <cell r="I1385">
            <v>2004</v>
          </cell>
          <cell r="J1385">
            <v>6</v>
          </cell>
          <cell r="K1385">
            <v>0.1002</v>
          </cell>
          <cell r="L1385" t="str">
            <v>NOM</v>
          </cell>
          <cell r="M1385" t="str">
            <v>DATATEC 1er. Nivel</v>
          </cell>
          <cell r="N1385">
            <v>2004006</v>
          </cell>
        </row>
        <row r="1386">
          <cell r="A1386">
            <v>38142</v>
          </cell>
          <cell r="B1386" t="str">
            <v>SOB</v>
          </cell>
          <cell r="C1386">
            <v>38370</v>
          </cell>
          <cell r="D1386">
            <v>4</v>
          </cell>
          <cell r="E1386">
            <v>4.0500000000000001E-2</v>
          </cell>
          <cell r="F1386" t="str">
            <v>DAT</v>
          </cell>
          <cell r="G1386">
            <v>1</v>
          </cell>
          <cell r="H1386">
            <v>225</v>
          </cell>
          <cell r="I1386">
            <v>2004</v>
          </cell>
          <cell r="J1386">
            <v>6</v>
          </cell>
          <cell r="K1386">
            <v>0.16200000000000001</v>
          </cell>
          <cell r="L1386" t="str">
            <v>NOM</v>
          </cell>
          <cell r="M1386" t="str">
            <v>DATATEC 1er. Nivel</v>
          </cell>
          <cell r="N1386">
            <v>2004006</v>
          </cell>
        </row>
        <row r="1387">
          <cell r="A1387">
            <v>38142</v>
          </cell>
          <cell r="B1387" t="str">
            <v>SOB</v>
          </cell>
          <cell r="C1387">
            <v>38159</v>
          </cell>
          <cell r="D1387">
            <v>5</v>
          </cell>
          <cell r="E1387">
            <v>2.64E-2</v>
          </cell>
          <cell r="F1387" t="str">
            <v>DAT</v>
          </cell>
          <cell r="G1387">
            <v>2</v>
          </cell>
          <cell r="H1387">
            <v>14</v>
          </cell>
          <cell r="I1387">
            <v>2004</v>
          </cell>
          <cell r="J1387">
            <v>6</v>
          </cell>
          <cell r="K1387">
            <v>0.13200000000000001</v>
          </cell>
          <cell r="L1387" t="str">
            <v>NOM</v>
          </cell>
          <cell r="M1387" t="str">
            <v>DATATEC 2o. Nivel</v>
          </cell>
          <cell r="N1387">
            <v>2004006</v>
          </cell>
        </row>
        <row r="1388">
          <cell r="A1388">
            <v>38142</v>
          </cell>
          <cell r="B1388" t="str">
            <v>SOB</v>
          </cell>
          <cell r="C1388">
            <v>38268</v>
          </cell>
          <cell r="D1388">
            <v>3</v>
          </cell>
          <cell r="E1388">
            <v>3.3133299999999997E-2</v>
          </cell>
          <cell r="F1388" t="str">
            <v>DAT</v>
          </cell>
          <cell r="G1388">
            <v>2</v>
          </cell>
          <cell r="H1388">
            <v>123</v>
          </cell>
          <cell r="I1388">
            <v>2004</v>
          </cell>
          <cell r="J1388">
            <v>6</v>
          </cell>
          <cell r="K1388">
            <v>9.9399899999999985E-2</v>
          </cell>
          <cell r="L1388" t="str">
            <v>NOM</v>
          </cell>
          <cell r="M1388" t="str">
            <v>DATATEC 2o. Nivel</v>
          </cell>
          <cell r="N1388">
            <v>2004006</v>
          </cell>
        </row>
        <row r="1389">
          <cell r="A1389">
            <v>38142</v>
          </cell>
          <cell r="B1389" t="str">
            <v>SOB</v>
          </cell>
          <cell r="C1389">
            <v>38370</v>
          </cell>
          <cell r="D1389">
            <v>4</v>
          </cell>
          <cell r="E1389">
            <v>4.0125000000000001E-2</v>
          </cell>
          <cell r="F1389" t="str">
            <v>DAT</v>
          </cell>
          <cell r="G1389">
            <v>2</v>
          </cell>
          <cell r="H1389">
            <v>225</v>
          </cell>
          <cell r="I1389">
            <v>2004</v>
          </cell>
          <cell r="J1389">
            <v>6</v>
          </cell>
          <cell r="K1389">
            <v>0.1605</v>
          </cell>
          <cell r="L1389" t="str">
            <v>NOM</v>
          </cell>
          <cell r="M1389" t="str">
            <v>DATATEC 2o. Nivel</v>
          </cell>
          <cell r="N1389">
            <v>2004006</v>
          </cell>
        </row>
        <row r="1390">
          <cell r="A1390">
            <v>38142</v>
          </cell>
          <cell r="B1390" t="str">
            <v>SOB</v>
          </cell>
          <cell r="C1390">
            <v>38514</v>
          </cell>
          <cell r="D1390">
            <v>1</v>
          </cell>
          <cell r="E1390">
            <v>4.5999999999999999E-2</v>
          </cell>
          <cell r="F1390" t="str">
            <v>DAT</v>
          </cell>
          <cell r="G1390">
            <v>2</v>
          </cell>
          <cell r="H1390">
            <v>369</v>
          </cell>
          <cell r="I1390">
            <v>2004</v>
          </cell>
          <cell r="J1390">
            <v>6</v>
          </cell>
          <cell r="K1390">
            <v>4.5999999999999999E-2</v>
          </cell>
          <cell r="L1390" t="str">
            <v>NOM</v>
          </cell>
          <cell r="M1390" t="str">
            <v>DATATEC 2o. Nivel</v>
          </cell>
          <cell r="N1390">
            <v>2004006</v>
          </cell>
        </row>
        <row r="1391">
          <cell r="A1391">
            <v>38142</v>
          </cell>
          <cell r="B1391" t="str">
            <v>SOB</v>
          </cell>
          <cell r="C1391">
            <v>38941</v>
          </cell>
          <cell r="D1391">
            <v>2</v>
          </cell>
          <cell r="E1391">
            <v>0.06</v>
          </cell>
          <cell r="F1391" t="str">
            <v>DAT</v>
          </cell>
          <cell r="G1391">
            <v>2</v>
          </cell>
          <cell r="H1391">
            <v>796</v>
          </cell>
          <cell r="I1391">
            <v>2004</v>
          </cell>
          <cell r="J1391">
            <v>6</v>
          </cell>
          <cell r="K1391">
            <v>0.12</v>
          </cell>
          <cell r="L1391" t="str">
            <v>NOM</v>
          </cell>
          <cell r="M1391" t="str">
            <v>DATATEC 2o. Nivel</v>
          </cell>
          <cell r="N1391">
            <v>2004006</v>
          </cell>
        </row>
        <row r="1392">
          <cell r="A1392">
            <v>38145</v>
          </cell>
          <cell r="B1392" t="str">
            <v>SOB</v>
          </cell>
          <cell r="C1392">
            <v>38159</v>
          </cell>
          <cell r="D1392">
            <v>40</v>
          </cell>
          <cell r="E1392">
            <v>2.62375E-2</v>
          </cell>
          <cell r="F1392" t="str">
            <v>DAT</v>
          </cell>
          <cell r="G1392">
            <v>2</v>
          </cell>
          <cell r="H1392">
            <v>13</v>
          </cell>
          <cell r="I1392">
            <v>2004</v>
          </cell>
          <cell r="J1392">
            <v>6</v>
          </cell>
          <cell r="K1392">
            <v>1.0495000000000001</v>
          </cell>
          <cell r="L1392" t="str">
            <v>NOM</v>
          </cell>
          <cell r="M1392" t="str">
            <v>DATATEC 2o. Nivel</v>
          </cell>
          <cell r="N1392">
            <v>2004006</v>
          </cell>
        </row>
        <row r="1393">
          <cell r="A1393">
            <v>38145</v>
          </cell>
          <cell r="B1393" t="str">
            <v>SOB</v>
          </cell>
          <cell r="C1393">
            <v>38268</v>
          </cell>
          <cell r="D1393">
            <v>12</v>
          </cell>
          <cell r="E1393">
            <v>3.2599999999999997E-2</v>
          </cell>
          <cell r="F1393" t="str">
            <v>DAT</v>
          </cell>
          <cell r="G1393">
            <v>2</v>
          </cell>
          <cell r="H1393">
            <v>122</v>
          </cell>
          <cell r="I1393">
            <v>2004</v>
          </cell>
          <cell r="J1393">
            <v>6</v>
          </cell>
          <cell r="K1393">
            <v>0.39119999999999999</v>
          </cell>
          <cell r="L1393" t="str">
            <v>NOM</v>
          </cell>
          <cell r="M1393" t="str">
            <v>DATATEC 2o. Nivel</v>
          </cell>
          <cell r="N1393">
            <v>2004006</v>
          </cell>
        </row>
        <row r="1394">
          <cell r="A1394">
            <v>38145</v>
          </cell>
          <cell r="B1394" t="str">
            <v>SOB</v>
          </cell>
          <cell r="C1394">
            <v>42474</v>
          </cell>
          <cell r="D1394">
            <v>2</v>
          </cell>
          <cell r="E1394">
            <v>6.4000000000000001E-2</v>
          </cell>
          <cell r="F1394" t="str">
            <v>DAT</v>
          </cell>
          <cell r="G1394">
            <v>2</v>
          </cell>
          <cell r="H1394">
            <v>4328</v>
          </cell>
          <cell r="I1394">
            <v>2004</v>
          </cell>
          <cell r="J1394">
            <v>6</v>
          </cell>
          <cell r="K1394">
            <v>0.128</v>
          </cell>
          <cell r="L1394" t="str">
            <v>VAC</v>
          </cell>
          <cell r="M1394" t="str">
            <v>DATATEC 2o. Nivel</v>
          </cell>
          <cell r="N1394">
            <v>2004006</v>
          </cell>
        </row>
        <row r="1395">
          <cell r="A1395">
            <v>38146</v>
          </cell>
          <cell r="B1395" t="str">
            <v>SOB</v>
          </cell>
          <cell r="C1395">
            <v>38370</v>
          </cell>
          <cell r="D1395">
            <v>1</v>
          </cell>
          <cell r="E1395">
            <v>3.7499999999999999E-2</v>
          </cell>
          <cell r="F1395" t="str">
            <v>DAT</v>
          </cell>
          <cell r="G1395">
            <v>1</v>
          </cell>
          <cell r="H1395">
            <v>223</v>
          </cell>
          <cell r="I1395">
            <v>2004</v>
          </cell>
          <cell r="J1395">
            <v>6</v>
          </cell>
          <cell r="K1395">
            <v>3.7499999999999999E-2</v>
          </cell>
          <cell r="L1395" t="str">
            <v>NOM</v>
          </cell>
          <cell r="M1395" t="str">
            <v>DATATEC 1er. Nivel</v>
          </cell>
          <cell r="N1395">
            <v>2004006</v>
          </cell>
        </row>
        <row r="1396">
          <cell r="A1396">
            <v>38146</v>
          </cell>
          <cell r="B1396" t="str">
            <v>SOB</v>
          </cell>
          <cell r="C1396">
            <v>38514</v>
          </cell>
          <cell r="D1396">
            <v>1</v>
          </cell>
          <cell r="E1396">
            <v>4.3499999999999997E-2</v>
          </cell>
          <cell r="F1396" t="str">
            <v>DAT</v>
          </cell>
          <cell r="G1396">
            <v>1</v>
          </cell>
          <cell r="H1396">
            <v>367</v>
          </cell>
          <cell r="I1396">
            <v>2004</v>
          </cell>
          <cell r="J1396">
            <v>6</v>
          </cell>
          <cell r="K1396">
            <v>4.3499999999999997E-2</v>
          </cell>
          <cell r="L1396" t="str">
            <v>NOM</v>
          </cell>
          <cell r="M1396" t="str">
            <v>DATATEC 1er. Nivel</v>
          </cell>
          <cell r="N1396">
            <v>2004006</v>
          </cell>
        </row>
        <row r="1397">
          <cell r="A1397">
            <v>38146</v>
          </cell>
          <cell r="B1397" t="str">
            <v>SOB</v>
          </cell>
          <cell r="C1397">
            <v>42529</v>
          </cell>
          <cell r="D1397">
            <v>1.1459999999999999</v>
          </cell>
          <cell r="E1397">
            <v>6.8538000000000002E-2</v>
          </cell>
          <cell r="F1397" t="str">
            <v>DAT</v>
          </cell>
          <cell r="G1397">
            <v>1</v>
          </cell>
          <cell r="H1397">
            <v>4382</v>
          </cell>
          <cell r="I1397">
            <v>2004</v>
          </cell>
          <cell r="J1397">
            <v>6</v>
          </cell>
          <cell r="K1397">
            <v>7.8544547999999992E-2</v>
          </cell>
          <cell r="L1397" t="str">
            <v>VAC</v>
          </cell>
          <cell r="M1397" t="str">
            <v>DATATEC 1er. Nivel</v>
          </cell>
          <cell r="N1397">
            <v>2004006</v>
          </cell>
        </row>
        <row r="1398">
          <cell r="A1398">
            <v>38146</v>
          </cell>
          <cell r="B1398" t="str">
            <v>SOB</v>
          </cell>
          <cell r="C1398">
            <v>42529</v>
          </cell>
          <cell r="D1398">
            <v>27.35</v>
          </cell>
          <cell r="E1398">
            <v>6.8540000000000004E-2</v>
          </cell>
          <cell r="F1398" t="str">
            <v>CIM</v>
          </cell>
          <cell r="G1398">
            <v>2</v>
          </cell>
          <cell r="H1398">
            <v>4382</v>
          </cell>
          <cell r="I1398">
            <v>2004</v>
          </cell>
          <cell r="J1398">
            <v>6</v>
          </cell>
          <cell r="K1398">
            <v>1.8745690000000002</v>
          </cell>
          <cell r="L1398" t="str">
            <v>VAC</v>
          </cell>
          <cell r="M1398" t="str">
            <v>CIMD 2o. Nivel</v>
          </cell>
          <cell r="N1398">
            <v>2004006</v>
          </cell>
        </row>
        <row r="1399">
          <cell r="A1399">
            <v>38146</v>
          </cell>
          <cell r="B1399" t="str">
            <v>SOB</v>
          </cell>
          <cell r="C1399">
            <v>38268</v>
          </cell>
          <cell r="D1399">
            <v>1.5</v>
          </cell>
          <cell r="E1399">
            <v>3.2166599999999997E-2</v>
          </cell>
          <cell r="F1399" t="str">
            <v>DAT</v>
          </cell>
          <cell r="G1399">
            <v>2</v>
          </cell>
          <cell r="H1399">
            <v>121</v>
          </cell>
          <cell r="I1399">
            <v>2004</v>
          </cell>
          <cell r="J1399">
            <v>6</v>
          </cell>
          <cell r="K1399">
            <v>4.8249899999999998E-2</v>
          </cell>
          <cell r="L1399" t="str">
            <v>NOM</v>
          </cell>
          <cell r="M1399" t="str">
            <v>DATATEC 2o. Nivel</v>
          </cell>
          <cell r="N1399">
            <v>2004006</v>
          </cell>
        </row>
        <row r="1400">
          <cell r="A1400">
            <v>38146</v>
          </cell>
          <cell r="B1400" t="str">
            <v>SOB</v>
          </cell>
          <cell r="C1400">
            <v>38370</v>
          </cell>
          <cell r="D1400">
            <v>10</v>
          </cell>
          <cell r="E1400">
            <v>3.7679999999999998E-2</v>
          </cell>
          <cell r="F1400" t="str">
            <v>DAT</v>
          </cell>
          <cell r="G1400">
            <v>2</v>
          </cell>
          <cell r="H1400">
            <v>223</v>
          </cell>
          <cell r="I1400">
            <v>2004</v>
          </cell>
          <cell r="J1400">
            <v>6</v>
          </cell>
          <cell r="K1400">
            <v>0.37679999999999997</v>
          </cell>
          <cell r="L1400" t="str">
            <v>NOM</v>
          </cell>
          <cell r="M1400" t="str">
            <v>DATATEC 2o. Nivel</v>
          </cell>
          <cell r="N1400">
            <v>2004006</v>
          </cell>
        </row>
        <row r="1401">
          <cell r="A1401">
            <v>38146</v>
          </cell>
          <cell r="B1401" t="str">
            <v>SOB</v>
          </cell>
          <cell r="C1401">
            <v>38514</v>
          </cell>
          <cell r="D1401">
            <v>4</v>
          </cell>
          <cell r="E1401">
            <v>4.4249999999999998E-2</v>
          </cell>
          <cell r="F1401" t="str">
            <v>DAT</v>
          </cell>
          <cell r="G1401">
            <v>2</v>
          </cell>
          <cell r="H1401">
            <v>367</v>
          </cell>
          <cell r="I1401">
            <v>2004</v>
          </cell>
          <cell r="J1401">
            <v>6</v>
          </cell>
          <cell r="K1401">
            <v>0.17699999999999999</v>
          </cell>
          <cell r="L1401" t="str">
            <v>NOM</v>
          </cell>
          <cell r="M1401" t="str">
            <v>DATATEC 2o. Nivel</v>
          </cell>
          <cell r="N1401">
            <v>2004006</v>
          </cell>
        </row>
        <row r="1402">
          <cell r="A1402">
            <v>38146</v>
          </cell>
          <cell r="B1402" t="str">
            <v>SOB</v>
          </cell>
          <cell r="C1402">
            <v>39364</v>
          </cell>
          <cell r="D1402">
            <v>3</v>
          </cell>
          <cell r="E1402">
            <v>7.7333299999999994E-2</v>
          </cell>
          <cell r="F1402" t="str">
            <v>DAT</v>
          </cell>
          <cell r="G1402">
            <v>2</v>
          </cell>
          <cell r="H1402">
            <v>1217</v>
          </cell>
          <cell r="I1402">
            <v>2004</v>
          </cell>
          <cell r="J1402">
            <v>6</v>
          </cell>
          <cell r="K1402">
            <v>0.23199989999999998</v>
          </cell>
          <cell r="L1402" t="str">
            <v>NOM</v>
          </cell>
          <cell r="M1402" t="str">
            <v>DATATEC 2o. Nivel</v>
          </cell>
          <cell r="N1402">
            <v>2004006</v>
          </cell>
        </row>
        <row r="1403">
          <cell r="A1403">
            <v>38146</v>
          </cell>
          <cell r="B1403" t="str">
            <v>SOB</v>
          </cell>
          <cell r="C1403">
            <v>42529</v>
          </cell>
          <cell r="D1403">
            <v>45.076000000000001</v>
          </cell>
          <cell r="E1403">
            <v>6.8538000000000002E-2</v>
          </cell>
          <cell r="F1403" t="str">
            <v>DAT</v>
          </cell>
          <cell r="G1403">
            <v>2</v>
          </cell>
          <cell r="H1403">
            <v>4382</v>
          </cell>
          <cell r="I1403">
            <v>2004</v>
          </cell>
          <cell r="J1403">
            <v>6</v>
          </cell>
          <cell r="K1403">
            <v>3.089418888</v>
          </cell>
          <cell r="L1403" t="str">
            <v>VAC</v>
          </cell>
          <cell r="M1403" t="str">
            <v>DATATEC 2o. Nivel</v>
          </cell>
          <cell r="N1403">
            <v>2004006</v>
          </cell>
        </row>
        <row r="1404">
          <cell r="A1404">
            <v>38147</v>
          </cell>
          <cell r="B1404" t="str">
            <v>SOB</v>
          </cell>
          <cell r="C1404">
            <v>38941</v>
          </cell>
          <cell r="D1404">
            <v>1</v>
          </cell>
          <cell r="E1404">
            <v>6.1499999999999999E-2</v>
          </cell>
          <cell r="F1404" t="str">
            <v>DAT</v>
          </cell>
          <cell r="G1404">
            <v>1</v>
          </cell>
          <cell r="H1404">
            <v>793</v>
          </cell>
          <cell r="I1404">
            <v>2004</v>
          </cell>
          <cell r="J1404">
            <v>6</v>
          </cell>
          <cell r="K1404">
            <v>6.1499999999999999E-2</v>
          </cell>
          <cell r="L1404" t="str">
            <v>NOM</v>
          </cell>
          <cell r="M1404" t="str">
            <v>DATATEC 1er. Nivel</v>
          </cell>
          <cell r="N1404">
            <v>2004006</v>
          </cell>
        </row>
        <row r="1405">
          <cell r="A1405">
            <v>38147</v>
          </cell>
          <cell r="B1405" t="str">
            <v>SOB</v>
          </cell>
          <cell r="C1405">
            <v>42474</v>
          </cell>
          <cell r="D1405">
            <v>2</v>
          </cell>
          <cell r="E1405">
            <v>6.4000000000000001E-2</v>
          </cell>
          <cell r="F1405" t="str">
            <v>CIM</v>
          </cell>
          <cell r="G1405">
            <v>2</v>
          </cell>
          <cell r="H1405">
            <v>4326</v>
          </cell>
          <cell r="I1405">
            <v>2004</v>
          </cell>
          <cell r="J1405">
            <v>6</v>
          </cell>
          <cell r="K1405">
            <v>0.128</v>
          </cell>
          <cell r="L1405" t="str">
            <v>VAC</v>
          </cell>
          <cell r="M1405" t="str">
            <v>CIMD 2o. Nivel</v>
          </cell>
          <cell r="N1405">
            <v>2004006</v>
          </cell>
        </row>
        <row r="1406">
          <cell r="A1406">
            <v>38147</v>
          </cell>
          <cell r="B1406" t="str">
            <v>SOB</v>
          </cell>
          <cell r="C1406">
            <v>42529</v>
          </cell>
          <cell r="D1406">
            <v>3.1</v>
          </cell>
          <cell r="E1406">
            <v>6.8540000000000004E-2</v>
          </cell>
          <cell r="F1406" t="str">
            <v>CIM</v>
          </cell>
          <cell r="G1406">
            <v>2</v>
          </cell>
          <cell r="H1406">
            <v>4381</v>
          </cell>
          <cell r="I1406">
            <v>2004</v>
          </cell>
          <cell r="J1406">
            <v>6</v>
          </cell>
          <cell r="K1406">
            <v>0.21247400000000002</v>
          </cell>
          <cell r="L1406" t="str">
            <v>VAC</v>
          </cell>
          <cell r="M1406" t="str">
            <v>CIMD 2o. Nivel</v>
          </cell>
          <cell r="N1406">
            <v>2004006</v>
          </cell>
        </row>
        <row r="1407">
          <cell r="A1407">
            <v>38147</v>
          </cell>
          <cell r="B1407" t="str">
            <v>SOB</v>
          </cell>
          <cell r="C1407">
            <v>38370</v>
          </cell>
          <cell r="D1407">
            <v>11</v>
          </cell>
          <cell r="E1407">
            <v>3.8363599999999998E-2</v>
          </cell>
          <cell r="F1407" t="str">
            <v>DAT</v>
          </cell>
          <cell r="G1407">
            <v>2</v>
          </cell>
          <cell r="H1407">
            <v>222</v>
          </cell>
          <cell r="I1407">
            <v>2004</v>
          </cell>
          <cell r="J1407">
            <v>6</v>
          </cell>
          <cell r="K1407">
            <v>0.42199959999999997</v>
          </cell>
          <cell r="L1407" t="str">
            <v>NOM</v>
          </cell>
          <cell r="M1407" t="str">
            <v>DATATEC 2o. Nivel</v>
          </cell>
          <cell r="N1407">
            <v>2004006</v>
          </cell>
        </row>
        <row r="1408">
          <cell r="A1408">
            <v>38147</v>
          </cell>
          <cell r="B1408" t="str">
            <v>SOB</v>
          </cell>
          <cell r="C1408">
            <v>38514</v>
          </cell>
          <cell r="D1408">
            <v>12</v>
          </cell>
          <cell r="E1408">
            <v>4.4183300000000002E-2</v>
          </cell>
          <cell r="F1408" t="str">
            <v>DAT</v>
          </cell>
          <cell r="G1408">
            <v>2</v>
          </cell>
          <cell r="H1408">
            <v>366</v>
          </cell>
          <cell r="I1408">
            <v>2004</v>
          </cell>
          <cell r="J1408">
            <v>6</v>
          </cell>
          <cell r="K1408">
            <v>0.53019959999999999</v>
          </cell>
          <cell r="L1408" t="str">
            <v>NOM</v>
          </cell>
          <cell r="M1408" t="str">
            <v>DATATEC 2o. Nivel</v>
          </cell>
          <cell r="N1408">
            <v>2004006</v>
          </cell>
        </row>
        <row r="1409">
          <cell r="A1409">
            <v>38147</v>
          </cell>
          <cell r="B1409" t="str">
            <v>SOB</v>
          </cell>
          <cell r="C1409">
            <v>38941</v>
          </cell>
          <cell r="D1409">
            <v>1</v>
          </cell>
          <cell r="E1409">
            <v>6.1499999999999999E-2</v>
          </cell>
          <cell r="F1409" t="str">
            <v>DAT</v>
          </cell>
          <cell r="G1409">
            <v>2</v>
          </cell>
          <cell r="H1409">
            <v>793</v>
          </cell>
          <cell r="I1409">
            <v>2004</v>
          </cell>
          <cell r="J1409">
            <v>6</v>
          </cell>
          <cell r="K1409">
            <v>6.1499999999999999E-2</v>
          </cell>
          <cell r="L1409" t="str">
            <v>NOM</v>
          </cell>
          <cell r="M1409" t="str">
            <v>DATATEC 2o. Nivel</v>
          </cell>
          <cell r="N1409">
            <v>2004006</v>
          </cell>
        </row>
        <row r="1410">
          <cell r="A1410">
            <v>38147</v>
          </cell>
          <cell r="B1410" t="str">
            <v>SOB</v>
          </cell>
          <cell r="C1410">
            <v>39638</v>
          </cell>
          <cell r="D1410">
            <v>32.883000000000003</v>
          </cell>
          <cell r="E1410">
            <v>0.09</v>
          </cell>
          <cell r="F1410" t="str">
            <v>DAT</v>
          </cell>
          <cell r="G1410">
            <v>2</v>
          </cell>
          <cell r="H1410">
            <v>1490</v>
          </cell>
          <cell r="I1410">
            <v>2004</v>
          </cell>
          <cell r="J1410">
            <v>6</v>
          </cell>
          <cell r="K1410">
            <v>2.95947</v>
          </cell>
          <cell r="L1410" t="str">
            <v>NOM</v>
          </cell>
          <cell r="M1410" t="str">
            <v>DATATEC 2o. Nivel</v>
          </cell>
          <cell r="N1410">
            <v>2004006</v>
          </cell>
        </row>
        <row r="1411">
          <cell r="A1411">
            <v>38148</v>
          </cell>
          <cell r="B1411" t="str">
            <v>SOB</v>
          </cell>
          <cell r="C1411">
            <v>38370</v>
          </cell>
          <cell r="D1411">
            <v>3</v>
          </cell>
          <cell r="E1411">
            <v>3.95E-2</v>
          </cell>
          <cell r="F1411" t="str">
            <v>CIM</v>
          </cell>
          <cell r="G1411">
            <v>2</v>
          </cell>
          <cell r="H1411">
            <v>221</v>
          </cell>
          <cell r="I1411">
            <v>2004</v>
          </cell>
          <cell r="J1411">
            <v>6</v>
          </cell>
          <cell r="K1411">
            <v>0.11849999999999999</v>
          </cell>
          <cell r="L1411" t="str">
            <v>NOM</v>
          </cell>
          <cell r="M1411" t="str">
            <v>CIMD 2o. Nivel</v>
          </cell>
          <cell r="N1411">
            <v>2004006</v>
          </cell>
        </row>
        <row r="1412">
          <cell r="A1412">
            <v>38148</v>
          </cell>
          <cell r="B1412" t="str">
            <v>SOB</v>
          </cell>
          <cell r="C1412">
            <v>39855</v>
          </cell>
          <cell r="D1412">
            <v>5</v>
          </cell>
          <cell r="E1412">
            <v>9.9500000000000005E-2</v>
          </cell>
          <cell r="F1412" t="str">
            <v>CIM</v>
          </cell>
          <cell r="G1412">
            <v>2</v>
          </cell>
          <cell r="H1412">
            <v>1706</v>
          </cell>
          <cell r="I1412">
            <v>2004</v>
          </cell>
          <cell r="J1412">
            <v>6</v>
          </cell>
          <cell r="K1412">
            <v>0.49750000000000005</v>
          </cell>
          <cell r="L1412" t="str">
            <v>NOM</v>
          </cell>
          <cell r="M1412" t="str">
            <v>CIMD 2o. Nivel</v>
          </cell>
          <cell r="N1412">
            <v>2004006</v>
          </cell>
        </row>
        <row r="1413">
          <cell r="A1413">
            <v>38148</v>
          </cell>
          <cell r="B1413" t="str">
            <v>SOB</v>
          </cell>
          <cell r="C1413">
            <v>38159</v>
          </cell>
          <cell r="D1413">
            <v>7</v>
          </cell>
          <cell r="E1413">
            <v>2.5971399999999999E-2</v>
          </cell>
          <cell r="F1413" t="str">
            <v>DAT</v>
          </cell>
          <cell r="G1413">
            <v>2</v>
          </cell>
          <cell r="H1413">
            <v>10</v>
          </cell>
          <cell r="I1413">
            <v>2004</v>
          </cell>
          <cell r="J1413">
            <v>6</v>
          </cell>
          <cell r="K1413">
            <v>0.18179979999999998</v>
          </cell>
          <cell r="L1413" t="str">
            <v>NOM</v>
          </cell>
          <cell r="M1413" t="str">
            <v>DATATEC 2o. Nivel</v>
          </cell>
          <cell r="N1413">
            <v>2004006</v>
          </cell>
        </row>
        <row r="1414">
          <cell r="A1414">
            <v>38148</v>
          </cell>
          <cell r="B1414" t="str">
            <v>SOB</v>
          </cell>
          <cell r="C1414">
            <v>38370</v>
          </cell>
          <cell r="D1414">
            <v>6</v>
          </cell>
          <cell r="E1414">
            <v>3.8582999999999999E-2</v>
          </cell>
          <cell r="F1414" t="str">
            <v>DAT</v>
          </cell>
          <cell r="G1414">
            <v>2</v>
          </cell>
          <cell r="H1414">
            <v>221</v>
          </cell>
          <cell r="I1414">
            <v>2004</v>
          </cell>
          <cell r="J1414">
            <v>6</v>
          </cell>
          <cell r="K1414">
            <v>0.23149799999999998</v>
          </cell>
          <cell r="L1414" t="str">
            <v>NOM</v>
          </cell>
          <cell r="M1414" t="str">
            <v>DATATEC 2o. Nivel</v>
          </cell>
          <cell r="N1414">
            <v>2004006</v>
          </cell>
        </row>
        <row r="1415">
          <cell r="A1415">
            <v>38148</v>
          </cell>
          <cell r="B1415" t="str">
            <v>SOB</v>
          </cell>
          <cell r="C1415">
            <v>38514</v>
          </cell>
          <cell r="D1415">
            <v>5</v>
          </cell>
          <cell r="E1415">
            <v>4.48E-2</v>
          </cell>
          <cell r="F1415" t="str">
            <v>DAT</v>
          </cell>
          <cell r="G1415">
            <v>2</v>
          </cell>
          <cell r="H1415">
            <v>365</v>
          </cell>
          <cell r="I1415">
            <v>2004</v>
          </cell>
          <cell r="J1415">
            <v>6</v>
          </cell>
          <cell r="K1415">
            <v>0.224</v>
          </cell>
          <cell r="L1415" t="str">
            <v>NOM</v>
          </cell>
          <cell r="M1415" t="str">
            <v>DATATEC 2o. Nivel</v>
          </cell>
          <cell r="N1415">
            <v>2004006</v>
          </cell>
        </row>
        <row r="1416">
          <cell r="A1416">
            <v>38148</v>
          </cell>
          <cell r="B1416" t="str">
            <v>SOB</v>
          </cell>
          <cell r="C1416">
            <v>39638</v>
          </cell>
          <cell r="D1416">
            <v>24</v>
          </cell>
          <cell r="E1416">
            <v>9.0958300000000006E-2</v>
          </cell>
          <cell r="F1416" t="str">
            <v>DAT</v>
          </cell>
          <cell r="G1416">
            <v>2</v>
          </cell>
          <cell r="H1416">
            <v>1489</v>
          </cell>
          <cell r="I1416">
            <v>2004</v>
          </cell>
          <cell r="J1416">
            <v>6</v>
          </cell>
          <cell r="K1416">
            <v>2.1829992000000003</v>
          </cell>
          <cell r="L1416" t="str">
            <v>NOM</v>
          </cell>
          <cell r="M1416" t="str">
            <v>DATATEC 2o. Nivel</v>
          </cell>
          <cell r="N1416">
            <v>2004006</v>
          </cell>
        </row>
        <row r="1417">
          <cell r="A1417">
            <v>38148</v>
          </cell>
          <cell r="B1417" t="str">
            <v>SOB</v>
          </cell>
          <cell r="C1417">
            <v>39855</v>
          </cell>
          <cell r="D1417">
            <v>5.5830000000000002</v>
          </cell>
          <cell r="E1417">
            <v>9.9500000000000005E-2</v>
          </cell>
          <cell r="F1417" t="str">
            <v>DAT</v>
          </cell>
          <cell r="G1417">
            <v>2</v>
          </cell>
          <cell r="H1417">
            <v>1706</v>
          </cell>
          <cell r="I1417">
            <v>2004</v>
          </cell>
          <cell r="J1417">
            <v>6</v>
          </cell>
          <cell r="K1417">
            <v>0.55550850000000007</v>
          </cell>
          <cell r="L1417" t="str">
            <v>NOM</v>
          </cell>
          <cell r="M1417" t="str">
            <v>DATATEC 2o. Nivel</v>
          </cell>
          <cell r="N1417">
            <v>2004006</v>
          </cell>
        </row>
        <row r="1418">
          <cell r="A1418">
            <v>38149</v>
          </cell>
          <cell r="B1418" t="str">
            <v>SOB</v>
          </cell>
          <cell r="C1418">
            <v>38370</v>
          </cell>
          <cell r="D1418">
            <v>4</v>
          </cell>
          <cell r="E1418">
            <v>0.04</v>
          </cell>
          <cell r="F1418" t="str">
            <v>CIM</v>
          </cell>
          <cell r="G1418">
            <v>2</v>
          </cell>
          <cell r="H1418">
            <v>218</v>
          </cell>
          <cell r="I1418">
            <v>2004</v>
          </cell>
          <cell r="J1418">
            <v>6</v>
          </cell>
          <cell r="K1418">
            <v>0.16</v>
          </cell>
          <cell r="L1418" t="str">
            <v>NOM</v>
          </cell>
          <cell r="M1418" t="str">
            <v>CIMD 2o. Nivel</v>
          </cell>
          <cell r="N1418">
            <v>2004006</v>
          </cell>
        </row>
        <row r="1419">
          <cell r="A1419">
            <v>38149</v>
          </cell>
          <cell r="B1419" t="str">
            <v>SOB</v>
          </cell>
          <cell r="C1419">
            <v>39638</v>
          </cell>
          <cell r="D1419">
            <v>4</v>
          </cell>
          <cell r="E1419">
            <v>9.0999999999999998E-2</v>
          </cell>
          <cell r="F1419" t="str">
            <v>CIM</v>
          </cell>
          <cell r="G1419">
            <v>2</v>
          </cell>
          <cell r="H1419">
            <v>1486</v>
          </cell>
          <cell r="I1419">
            <v>2004</v>
          </cell>
          <cell r="J1419">
            <v>6</v>
          </cell>
          <cell r="K1419">
            <v>0.36399999999999999</v>
          </cell>
          <cell r="L1419" t="str">
            <v>NOM</v>
          </cell>
          <cell r="M1419" t="str">
            <v>CIMD 2o. Nivel</v>
          </cell>
          <cell r="N1419">
            <v>2004006</v>
          </cell>
        </row>
        <row r="1420">
          <cell r="A1420">
            <v>38149</v>
          </cell>
          <cell r="B1420" t="str">
            <v>SOB</v>
          </cell>
          <cell r="C1420">
            <v>39855</v>
          </cell>
          <cell r="D1420">
            <v>2</v>
          </cell>
          <cell r="E1420">
            <v>0.10100000000000001</v>
          </cell>
          <cell r="F1420" t="str">
            <v>CIM</v>
          </cell>
          <cell r="G1420">
            <v>2</v>
          </cell>
          <cell r="H1420">
            <v>1703</v>
          </cell>
          <cell r="I1420">
            <v>2004</v>
          </cell>
          <cell r="J1420">
            <v>6</v>
          </cell>
          <cell r="K1420">
            <v>0.20200000000000001</v>
          </cell>
          <cell r="L1420" t="str">
            <v>NOM</v>
          </cell>
          <cell r="M1420" t="str">
            <v>CIMD 2o. Nivel</v>
          </cell>
          <cell r="N1420">
            <v>2004006</v>
          </cell>
        </row>
        <row r="1421">
          <cell r="A1421">
            <v>38149</v>
          </cell>
          <cell r="B1421" t="str">
            <v>SOB</v>
          </cell>
          <cell r="C1421">
            <v>38370</v>
          </cell>
          <cell r="D1421">
            <v>1</v>
          </cell>
          <cell r="E1421">
            <v>0.04</v>
          </cell>
          <cell r="F1421" t="str">
            <v>DAT</v>
          </cell>
          <cell r="G1421">
            <v>1</v>
          </cell>
          <cell r="H1421">
            <v>218</v>
          </cell>
          <cell r="I1421">
            <v>2004</v>
          </cell>
          <cell r="J1421">
            <v>6</v>
          </cell>
          <cell r="K1421">
            <v>0.04</v>
          </cell>
          <cell r="L1421" t="str">
            <v>NOM</v>
          </cell>
          <cell r="M1421" t="str">
            <v>DATATEC 1er. Nivel</v>
          </cell>
          <cell r="N1421">
            <v>2004006</v>
          </cell>
        </row>
        <row r="1422">
          <cell r="A1422">
            <v>38149</v>
          </cell>
          <cell r="B1422" t="str">
            <v>SOB</v>
          </cell>
          <cell r="C1422">
            <v>38514</v>
          </cell>
          <cell r="D1422">
            <v>1</v>
          </cell>
          <cell r="E1422">
            <v>4.5499999999999999E-2</v>
          </cell>
          <cell r="F1422" t="str">
            <v>DAT</v>
          </cell>
          <cell r="G1422">
            <v>2</v>
          </cell>
          <cell r="H1422">
            <v>362</v>
          </cell>
          <cell r="I1422">
            <v>2004</v>
          </cell>
          <cell r="J1422">
            <v>6</v>
          </cell>
          <cell r="K1422">
            <v>4.5499999999999999E-2</v>
          </cell>
          <cell r="L1422" t="str">
            <v>NOM</v>
          </cell>
          <cell r="M1422" t="str">
            <v>DATATEC 2o. Nivel</v>
          </cell>
          <cell r="N1422">
            <v>2004006</v>
          </cell>
        </row>
        <row r="1423">
          <cell r="A1423">
            <v>38149</v>
          </cell>
          <cell r="B1423" t="str">
            <v>SOB</v>
          </cell>
          <cell r="C1423">
            <v>39364</v>
          </cell>
          <cell r="D1423">
            <v>22</v>
          </cell>
          <cell r="E1423">
            <v>8.2795400000000005E-2</v>
          </cell>
          <cell r="F1423" t="str">
            <v>DAT</v>
          </cell>
          <cell r="G1423">
            <v>2</v>
          </cell>
          <cell r="H1423">
            <v>1212</v>
          </cell>
          <cell r="I1423">
            <v>2004</v>
          </cell>
          <cell r="J1423">
            <v>6</v>
          </cell>
          <cell r="K1423">
            <v>1.8214988000000001</v>
          </cell>
          <cell r="L1423" t="str">
            <v>NOM</v>
          </cell>
          <cell r="M1423" t="str">
            <v>DATATEC 2o. Nivel</v>
          </cell>
          <cell r="N1423">
            <v>2004006</v>
          </cell>
        </row>
        <row r="1424">
          <cell r="A1424">
            <v>38149</v>
          </cell>
          <cell r="B1424" t="str">
            <v>SOB</v>
          </cell>
          <cell r="C1424">
            <v>39638</v>
          </cell>
          <cell r="D1424">
            <v>4.95</v>
          </cell>
          <cell r="E1424">
            <v>9.0999999999999998E-2</v>
          </cell>
          <cell r="F1424" t="str">
            <v>DAT</v>
          </cell>
          <cell r="G1424">
            <v>2</v>
          </cell>
          <cell r="H1424">
            <v>1486</v>
          </cell>
          <cell r="I1424">
            <v>2004</v>
          </cell>
          <cell r="J1424">
            <v>6</v>
          </cell>
          <cell r="K1424">
            <v>0.45045000000000002</v>
          </cell>
          <cell r="L1424" t="str">
            <v>NOM</v>
          </cell>
          <cell r="M1424" t="str">
            <v>DATATEC 2o. Nivel</v>
          </cell>
          <cell r="N1424">
            <v>2004006</v>
          </cell>
        </row>
        <row r="1425">
          <cell r="A1425">
            <v>38149</v>
          </cell>
          <cell r="B1425" t="str">
            <v>SOB</v>
          </cell>
          <cell r="C1425">
            <v>39855</v>
          </cell>
          <cell r="D1425">
            <v>2</v>
          </cell>
          <cell r="E1425">
            <v>0.10100000000000001</v>
          </cell>
          <cell r="F1425" t="str">
            <v>DAT</v>
          </cell>
          <cell r="G1425">
            <v>2</v>
          </cell>
          <cell r="H1425">
            <v>1703</v>
          </cell>
          <cell r="I1425">
            <v>2004</v>
          </cell>
          <cell r="J1425">
            <v>6</v>
          </cell>
          <cell r="K1425">
            <v>0.20200000000000001</v>
          </cell>
          <cell r="L1425" t="str">
            <v>NOM</v>
          </cell>
          <cell r="M1425" t="str">
            <v>DATATEC 2o. Nivel</v>
          </cell>
          <cell r="N1425">
            <v>2004006</v>
          </cell>
        </row>
        <row r="1426">
          <cell r="A1426">
            <v>38152</v>
          </cell>
          <cell r="B1426" t="str">
            <v>SOB</v>
          </cell>
          <cell r="C1426">
            <v>39364</v>
          </cell>
          <cell r="D1426">
            <v>12</v>
          </cell>
          <cell r="E1426">
            <v>8.3000000000000004E-2</v>
          </cell>
          <cell r="F1426" t="str">
            <v>CIM</v>
          </cell>
          <cell r="G1426">
            <v>2</v>
          </cell>
          <cell r="H1426">
            <v>1211</v>
          </cell>
          <cell r="I1426">
            <v>2004</v>
          </cell>
          <cell r="J1426">
            <v>6</v>
          </cell>
          <cell r="K1426">
            <v>0.996</v>
          </cell>
          <cell r="L1426" t="str">
            <v>NOM</v>
          </cell>
          <cell r="M1426" t="str">
            <v>CIMD 2o. Nivel</v>
          </cell>
          <cell r="N1426">
            <v>2004006</v>
          </cell>
        </row>
        <row r="1427">
          <cell r="A1427">
            <v>38152</v>
          </cell>
          <cell r="B1427" t="str">
            <v>SOB</v>
          </cell>
          <cell r="C1427">
            <v>38370</v>
          </cell>
          <cell r="D1427">
            <v>1</v>
          </cell>
          <cell r="E1427">
            <v>3.95E-2</v>
          </cell>
          <cell r="F1427" t="str">
            <v>DAT</v>
          </cell>
          <cell r="G1427">
            <v>1</v>
          </cell>
          <cell r="H1427">
            <v>217</v>
          </cell>
          <cell r="I1427">
            <v>2004</v>
          </cell>
          <cell r="J1427">
            <v>6</v>
          </cell>
          <cell r="K1427">
            <v>3.95E-2</v>
          </cell>
          <cell r="L1427" t="str">
            <v>NOM</v>
          </cell>
          <cell r="M1427" t="str">
            <v>DATATEC 1er. Nivel</v>
          </cell>
          <cell r="N1427">
            <v>2004006</v>
          </cell>
        </row>
        <row r="1428">
          <cell r="A1428">
            <v>38152</v>
          </cell>
          <cell r="B1428" t="str">
            <v>SOB</v>
          </cell>
          <cell r="C1428">
            <v>38370</v>
          </cell>
          <cell r="D1428">
            <v>5</v>
          </cell>
          <cell r="E1428">
            <v>3.95E-2</v>
          </cell>
          <cell r="F1428" t="str">
            <v>DAT</v>
          </cell>
          <cell r="G1428">
            <v>2</v>
          </cell>
          <cell r="H1428">
            <v>217</v>
          </cell>
          <cell r="I1428">
            <v>2004</v>
          </cell>
          <cell r="J1428">
            <v>6</v>
          </cell>
          <cell r="K1428">
            <v>0.19750000000000001</v>
          </cell>
          <cell r="L1428" t="str">
            <v>NOM</v>
          </cell>
          <cell r="M1428" t="str">
            <v>DATATEC 2o. Nivel</v>
          </cell>
          <cell r="N1428">
            <v>2004006</v>
          </cell>
        </row>
        <row r="1429">
          <cell r="A1429">
            <v>38152</v>
          </cell>
          <cell r="B1429" t="str">
            <v>SOB</v>
          </cell>
          <cell r="C1429">
            <v>38514</v>
          </cell>
          <cell r="D1429">
            <v>1</v>
          </cell>
          <cell r="E1429">
            <v>4.4999999999999998E-2</v>
          </cell>
          <cell r="F1429" t="str">
            <v>DAT</v>
          </cell>
          <cell r="G1429">
            <v>2</v>
          </cell>
          <cell r="H1429">
            <v>361</v>
          </cell>
          <cell r="I1429">
            <v>2004</v>
          </cell>
          <cell r="J1429">
            <v>6</v>
          </cell>
          <cell r="K1429">
            <v>4.4999999999999998E-2</v>
          </cell>
          <cell r="L1429" t="str">
            <v>NOM</v>
          </cell>
          <cell r="M1429" t="str">
            <v>DATATEC 2o. Nivel</v>
          </cell>
          <cell r="N1429">
            <v>2004006</v>
          </cell>
        </row>
        <row r="1430">
          <cell r="A1430">
            <v>38152</v>
          </cell>
          <cell r="B1430" t="str">
            <v>SOB</v>
          </cell>
          <cell r="C1430">
            <v>39855</v>
          </cell>
          <cell r="D1430">
            <v>10</v>
          </cell>
          <cell r="E1430">
            <v>0.10100000000000001</v>
          </cell>
          <cell r="F1430" t="str">
            <v>DAT</v>
          </cell>
          <cell r="G1430">
            <v>2</v>
          </cell>
          <cell r="H1430">
            <v>1702</v>
          </cell>
          <cell r="I1430">
            <v>2004</v>
          </cell>
          <cell r="J1430">
            <v>6</v>
          </cell>
          <cell r="K1430">
            <v>1.01</v>
          </cell>
          <cell r="L1430" t="str">
            <v>NOM</v>
          </cell>
          <cell r="M1430" t="str">
            <v>DATATEC 2o. Nivel</v>
          </cell>
          <cell r="N1430">
            <v>2004006</v>
          </cell>
        </row>
        <row r="1431">
          <cell r="A1431">
            <v>38153</v>
          </cell>
          <cell r="B1431" t="str">
            <v>SOB</v>
          </cell>
          <cell r="C1431">
            <v>40247</v>
          </cell>
          <cell r="D1431">
            <v>3</v>
          </cell>
          <cell r="E1431">
            <v>0.115</v>
          </cell>
          <cell r="F1431" t="str">
            <v>CIM</v>
          </cell>
          <cell r="G1431">
            <v>2</v>
          </cell>
          <cell r="H1431">
            <v>2093</v>
          </cell>
          <cell r="I1431">
            <v>2004</v>
          </cell>
          <cell r="J1431">
            <v>6</v>
          </cell>
          <cell r="K1431">
            <v>0.34500000000000003</v>
          </cell>
          <cell r="L1431" t="str">
            <v>NOM</v>
          </cell>
          <cell r="M1431" t="str">
            <v>CIMD 2o. Nivel</v>
          </cell>
          <cell r="N1431">
            <v>2004006</v>
          </cell>
        </row>
        <row r="1432">
          <cell r="A1432">
            <v>38153</v>
          </cell>
          <cell r="B1432" t="str">
            <v>SOB</v>
          </cell>
          <cell r="C1432">
            <v>38159</v>
          </cell>
          <cell r="D1432">
            <v>3</v>
          </cell>
          <cell r="E1432">
            <v>2.6499999999999999E-2</v>
          </cell>
          <cell r="F1432" t="str">
            <v>DAT</v>
          </cell>
          <cell r="G1432">
            <v>1</v>
          </cell>
          <cell r="H1432">
            <v>5</v>
          </cell>
          <cell r="I1432">
            <v>2004</v>
          </cell>
          <cell r="J1432">
            <v>6</v>
          </cell>
          <cell r="K1432">
            <v>7.9500000000000001E-2</v>
          </cell>
          <cell r="L1432" t="str">
            <v>NOM</v>
          </cell>
          <cell r="M1432" t="str">
            <v>DATATEC 1er. Nivel</v>
          </cell>
          <cell r="N1432">
            <v>2004006</v>
          </cell>
        </row>
        <row r="1433">
          <cell r="A1433">
            <v>38153</v>
          </cell>
          <cell r="B1433" t="str">
            <v>SOB</v>
          </cell>
          <cell r="C1433">
            <v>38514</v>
          </cell>
          <cell r="D1433">
            <v>1</v>
          </cell>
          <cell r="E1433">
            <v>4.4999999999999998E-2</v>
          </cell>
          <cell r="F1433" t="str">
            <v>DAT</v>
          </cell>
          <cell r="G1433">
            <v>1</v>
          </cell>
          <cell r="H1433">
            <v>360</v>
          </cell>
          <cell r="I1433">
            <v>2004</v>
          </cell>
          <cell r="J1433">
            <v>6</v>
          </cell>
          <cell r="K1433">
            <v>4.4999999999999998E-2</v>
          </cell>
          <cell r="L1433" t="str">
            <v>NOM</v>
          </cell>
          <cell r="M1433" t="str">
            <v>DATATEC 1er. Nivel</v>
          </cell>
          <cell r="N1433">
            <v>2004006</v>
          </cell>
        </row>
        <row r="1434">
          <cell r="A1434">
            <v>38153</v>
          </cell>
          <cell r="B1434" t="str">
            <v>SOB</v>
          </cell>
          <cell r="C1434">
            <v>38159</v>
          </cell>
          <cell r="D1434">
            <v>49</v>
          </cell>
          <cell r="E1434">
            <v>2.6499999999999999E-2</v>
          </cell>
          <cell r="F1434" t="str">
            <v>DAT</v>
          </cell>
          <cell r="G1434">
            <v>2</v>
          </cell>
          <cell r="H1434">
            <v>5</v>
          </cell>
          <cell r="I1434">
            <v>2004</v>
          </cell>
          <cell r="J1434">
            <v>6</v>
          </cell>
          <cell r="K1434">
            <v>1.2985</v>
          </cell>
          <cell r="L1434" t="str">
            <v>NOM</v>
          </cell>
          <cell r="M1434" t="str">
            <v>DATATEC 2o. Nivel</v>
          </cell>
          <cell r="N1434">
            <v>2004006</v>
          </cell>
        </row>
        <row r="1435">
          <cell r="A1435">
            <v>38153</v>
          </cell>
          <cell r="B1435" t="str">
            <v>SOB</v>
          </cell>
          <cell r="C1435">
            <v>38370</v>
          </cell>
          <cell r="D1435">
            <v>5.5</v>
          </cell>
          <cell r="E1435">
            <v>3.9E-2</v>
          </cell>
          <cell r="F1435" t="str">
            <v>DAT</v>
          </cell>
          <cell r="G1435">
            <v>2</v>
          </cell>
          <cell r="H1435">
            <v>216</v>
          </cell>
          <cell r="I1435">
            <v>2004</v>
          </cell>
          <cell r="J1435">
            <v>6</v>
          </cell>
          <cell r="K1435">
            <v>0.2145</v>
          </cell>
          <cell r="L1435" t="str">
            <v>NOM</v>
          </cell>
          <cell r="M1435" t="str">
            <v>DATATEC 2o. Nivel</v>
          </cell>
          <cell r="N1435">
            <v>2004006</v>
          </cell>
        </row>
        <row r="1436">
          <cell r="A1436">
            <v>38153</v>
          </cell>
          <cell r="B1436" t="str">
            <v>SOB</v>
          </cell>
          <cell r="C1436">
            <v>40247</v>
          </cell>
          <cell r="D1436">
            <v>3</v>
          </cell>
          <cell r="E1436">
            <v>0.1115</v>
          </cell>
          <cell r="F1436" t="str">
            <v>DAT</v>
          </cell>
          <cell r="G1436">
            <v>2</v>
          </cell>
          <cell r="H1436">
            <v>2093</v>
          </cell>
          <cell r="I1436">
            <v>2004</v>
          </cell>
          <cell r="J1436">
            <v>6</v>
          </cell>
          <cell r="K1436">
            <v>0.33450000000000002</v>
          </cell>
          <cell r="L1436" t="str">
            <v>NOM</v>
          </cell>
          <cell r="M1436" t="str">
            <v>DATATEC 2o. Nivel</v>
          </cell>
          <cell r="N1436">
            <v>2004006</v>
          </cell>
        </row>
        <row r="1437">
          <cell r="A1437">
            <v>38154</v>
          </cell>
          <cell r="B1437" t="str">
            <v>SOB</v>
          </cell>
          <cell r="C1437">
            <v>38514</v>
          </cell>
          <cell r="D1437">
            <v>1</v>
          </cell>
          <cell r="E1437">
            <v>4.3499999999999997E-2</v>
          </cell>
          <cell r="F1437" t="str">
            <v>DAT</v>
          </cell>
          <cell r="G1437">
            <v>1</v>
          </cell>
          <cell r="H1437">
            <v>359</v>
          </cell>
          <cell r="I1437">
            <v>2004</v>
          </cell>
          <cell r="J1437">
            <v>6</v>
          </cell>
          <cell r="K1437">
            <v>4.3499999999999997E-2</v>
          </cell>
          <cell r="L1437" t="str">
            <v>NOM</v>
          </cell>
          <cell r="M1437" t="str">
            <v>DATATEC 1er. Nivel</v>
          </cell>
          <cell r="N1437">
            <v>2004006</v>
          </cell>
        </row>
        <row r="1438">
          <cell r="A1438">
            <v>38154</v>
          </cell>
          <cell r="B1438" t="str">
            <v>SOB</v>
          </cell>
          <cell r="C1438">
            <v>38941</v>
          </cell>
          <cell r="D1438">
            <v>1</v>
          </cell>
          <cell r="E1438">
            <v>6.0499999999999998E-2</v>
          </cell>
          <cell r="F1438" t="str">
            <v>DAT</v>
          </cell>
          <cell r="G1438">
            <v>1</v>
          </cell>
          <cell r="H1438">
            <v>786</v>
          </cell>
          <cell r="I1438">
            <v>2004</v>
          </cell>
          <cell r="J1438">
            <v>6</v>
          </cell>
          <cell r="K1438">
            <v>6.0499999999999998E-2</v>
          </cell>
          <cell r="L1438" t="str">
            <v>NOM</v>
          </cell>
          <cell r="M1438" t="str">
            <v>DATATEC 1er. Nivel</v>
          </cell>
          <cell r="N1438">
            <v>2004006</v>
          </cell>
        </row>
        <row r="1439">
          <cell r="A1439">
            <v>38154</v>
          </cell>
          <cell r="B1439" t="str">
            <v>SOB</v>
          </cell>
          <cell r="C1439">
            <v>38159</v>
          </cell>
          <cell r="D1439">
            <v>32</v>
          </cell>
          <cell r="E1439">
            <v>2.5856199999999999E-2</v>
          </cell>
          <cell r="F1439" t="str">
            <v>DAT</v>
          </cell>
          <cell r="G1439">
            <v>2</v>
          </cell>
          <cell r="H1439">
            <v>4</v>
          </cell>
          <cell r="I1439">
            <v>2004</v>
          </cell>
          <cell r="J1439">
            <v>6</v>
          </cell>
          <cell r="K1439">
            <v>0.82739839999999998</v>
          </cell>
          <cell r="L1439" t="str">
            <v>NOM</v>
          </cell>
          <cell r="M1439" t="str">
            <v>DATATEC 2o. Nivel</v>
          </cell>
          <cell r="N1439">
            <v>2004006</v>
          </cell>
        </row>
        <row r="1440">
          <cell r="A1440">
            <v>38154</v>
          </cell>
          <cell r="B1440" t="str">
            <v>SOB</v>
          </cell>
          <cell r="C1440">
            <v>38268</v>
          </cell>
          <cell r="D1440">
            <v>2</v>
          </cell>
          <cell r="E1440">
            <v>3.2250000000000001E-2</v>
          </cell>
          <cell r="F1440" t="str">
            <v>DAT</v>
          </cell>
          <cell r="G1440">
            <v>2</v>
          </cell>
          <cell r="H1440">
            <v>113</v>
          </cell>
          <cell r="I1440">
            <v>2004</v>
          </cell>
          <cell r="J1440">
            <v>6</v>
          </cell>
          <cell r="K1440">
            <v>6.4500000000000002E-2</v>
          </cell>
          <cell r="L1440" t="str">
            <v>NOM</v>
          </cell>
          <cell r="M1440" t="str">
            <v>DATATEC 2o. Nivel</v>
          </cell>
          <cell r="N1440">
            <v>2004006</v>
          </cell>
        </row>
        <row r="1441">
          <cell r="A1441">
            <v>38154</v>
          </cell>
          <cell r="B1441" t="str">
            <v>SOB</v>
          </cell>
          <cell r="C1441">
            <v>38370</v>
          </cell>
          <cell r="D1441">
            <v>6.5</v>
          </cell>
          <cell r="E1441">
            <v>3.8769199999999997E-2</v>
          </cell>
          <cell r="F1441" t="str">
            <v>DAT</v>
          </cell>
          <cell r="G1441">
            <v>2</v>
          </cell>
          <cell r="H1441">
            <v>215</v>
          </cell>
          <cell r="I1441">
            <v>2004</v>
          </cell>
          <cell r="J1441">
            <v>6</v>
          </cell>
          <cell r="K1441">
            <v>0.2519998</v>
          </cell>
          <cell r="L1441" t="str">
            <v>NOM</v>
          </cell>
          <cell r="M1441" t="str">
            <v>DATATEC 2o. Nivel</v>
          </cell>
          <cell r="N1441">
            <v>2004006</v>
          </cell>
        </row>
        <row r="1442">
          <cell r="A1442">
            <v>38154</v>
          </cell>
          <cell r="B1442" t="str">
            <v>SOB</v>
          </cell>
          <cell r="C1442">
            <v>38514</v>
          </cell>
          <cell r="D1442">
            <v>8</v>
          </cell>
          <cell r="E1442">
            <v>4.3887500000000003E-2</v>
          </cell>
          <cell r="F1442" t="str">
            <v>DAT</v>
          </cell>
          <cell r="G1442">
            <v>2</v>
          </cell>
          <cell r="H1442">
            <v>359</v>
          </cell>
          <cell r="I1442">
            <v>2004</v>
          </cell>
          <cell r="J1442">
            <v>6</v>
          </cell>
          <cell r="K1442">
            <v>0.35110000000000002</v>
          </cell>
          <cell r="L1442" t="str">
            <v>NOM</v>
          </cell>
          <cell r="M1442" t="str">
            <v>DATATEC 2o. Nivel</v>
          </cell>
          <cell r="N1442">
            <v>2004006</v>
          </cell>
        </row>
        <row r="1443">
          <cell r="A1443">
            <v>38154</v>
          </cell>
          <cell r="B1443" t="str">
            <v>SOB</v>
          </cell>
          <cell r="C1443">
            <v>38941</v>
          </cell>
          <cell r="D1443">
            <v>1</v>
          </cell>
          <cell r="E1443">
            <v>6.0499999999999998E-2</v>
          </cell>
          <cell r="F1443" t="str">
            <v>DAT</v>
          </cell>
          <cell r="G1443">
            <v>2</v>
          </cell>
          <cell r="H1443">
            <v>786</v>
          </cell>
          <cell r="I1443">
            <v>2004</v>
          </cell>
          <cell r="J1443">
            <v>6</v>
          </cell>
          <cell r="K1443">
            <v>6.0499999999999998E-2</v>
          </cell>
          <cell r="L1443" t="str">
            <v>NOM</v>
          </cell>
          <cell r="M1443" t="str">
            <v>DATATEC 2o. Nivel</v>
          </cell>
          <cell r="N1443">
            <v>2004006</v>
          </cell>
        </row>
        <row r="1444">
          <cell r="A1444">
            <v>38155</v>
          </cell>
          <cell r="B1444" t="str">
            <v>SOB</v>
          </cell>
          <cell r="C1444">
            <v>38159</v>
          </cell>
          <cell r="D1444">
            <v>71.864999999999995</v>
          </cell>
          <cell r="E1444">
            <v>2.4025899999999999E-2</v>
          </cell>
          <cell r="F1444" t="str">
            <v>DAT</v>
          </cell>
          <cell r="G1444">
            <v>2</v>
          </cell>
          <cell r="H1444">
            <v>3</v>
          </cell>
          <cell r="I1444">
            <v>2004</v>
          </cell>
          <cell r="J1444">
            <v>6</v>
          </cell>
          <cell r="K1444">
            <v>1.7266213034999998</v>
          </cell>
          <cell r="L1444" t="str">
            <v>NOM</v>
          </cell>
          <cell r="M1444" t="str">
            <v>DATATEC 2o. Nivel</v>
          </cell>
          <cell r="N1444">
            <v>2004006</v>
          </cell>
        </row>
        <row r="1445">
          <cell r="A1445">
            <v>38155</v>
          </cell>
          <cell r="B1445" t="str">
            <v>SOB</v>
          </cell>
          <cell r="C1445">
            <v>38370</v>
          </cell>
          <cell r="D1445">
            <v>8</v>
          </cell>
          <cell r="E1445">
            <v>3.8625E-2</v>
          </cell>
          <cell r="F1445" t="str">
            <v>DAT</v>
          </cell>
          <cell r="G1445">
            <v>2</v>
          </cell>
          <cell r="H1445">
            <v>214</v>
          </cell>
          <cell r="I1445">
            <v>2004</v>
          </cell>
          <cell r="J1445">
            <v>6</v>
          </cell>
          <cell r="K1445">
            <v>0.309</v>
          </cell>
          <cell r="L1445" t="str">
            <v>NOM</v>
          </cell>
          <cell r="M1445" t="str">
            <v>DATATEC 2o. Nivel</v>
          </cell>
          <cell r="N1445">
            <v>2004006</v>
          </cell>
        </row>
        <row r="1446">
          <cell r="A1446">
            <v>38156</v>
          </cell>
          <cell r="B1446" t="str">
            <v>SOB</v>
          </cell>
          <cell r="C1446">
            <v>38514</v>
          </cell>
          <cell r="D1446">
            <v>2</v>
          </cell>
          <cell r="E1446">
            <v>4.3299999999999998E-2</v>
          </cell>
          <cell r="F1446" t="str">
            <v>DAT</v>
          </cell>
          <cell r="G1446">
            <v>1</v>
          </cell>
          <cell r="H1446">
            <v>355</v>
          </cell>
          <cell r="I1446">
            <v>2004</v>
          </cell>
          <cell r="J1446">
            <v>6</v>
          </cell>
          <cell r="K1446">
            <v>8.6599999999999996E-2</v>
          </cell>
          <cell r="L1446" t="str">
            <v>NOM</v>
          </cell>
          <cell r="M1446" t="str">
            <v>DATATEC 1er. Nivel</v>
          </cell>
          <cell r="N1446">
            <v>2004006</v>
          </cell>
        </row>
        <row r="1447">
          <cell r="A1447">
            <v>38156</v>
          </cell>
          <cell r="B1447" t="str">
            <v>SOB</v>
          </cell>
          <cell r="C1447">
            <v>38159</v>
          </cell>
          <cell r="D1447">
            <v>10</v>
          </cell>
          <cell r="E1447">
            <v>2.4E-2</v>
          </cell>
          <cell r="F1447" t="str">
            <v>DAT</v>
          </cell>
          <cell r="G1447">
            <v>2</v>
          </cell>
          <cell r="H1447">
            <v>0</v>
          </cell>
          <cell r="I1447">
            <v>2004</v>
          </cell>
          <cell r="J1447">
            <v>6</v>
          </cell>
          <cell r="K1447">
            <v>0.24</v>
          </cell>
          <cell r="L1447" t="str">
            <v>NOM</v>
          </cell>
          <cell r="M1447" t="str">
            <v>DATATEC 2o. Nivel</v>
          </cell>
          <cell r="N1447">
            <v>2004006</v>
          </cell>
        </row>
        <row r="1448">
          <cell r="A1448">
            <v>38156</v>
          </cell>
          <cell r="B1448" t="str">
            <v>SOB</v>
          </cell>
          <cell r="C1448">
            <v>38268</v>
          </cell>
          <cell r="D1448">
            <v>8</v>
          </cell>
          <cell r="E1448">
            <v>3.2050000000000002E-2</v>
          </cell>
          <cell r="F1448" t="str">
            <v>DAT</v>
          </cell>
          <cell r="G1448">
            <v>2</v>
          </cell>
          <cell r="H1448">
            <v>109</v>
          </cell>
          <cell r="I1448">
            <v>2004</v>
          </cell>
          <cell r="J1448">
            <v>6</v>
          </cell>
          <cell r="K1448">
            <v>0.25640000000000002</v>
          </cell>
          <cell r="L1448" t="str">
            <v>NOM</v>
          </cell>
          <cell r="M1448" t="str">
            <v>DATATEC 2o. Nivel</v>
          </cell>
          <cell r="N1448">
            <v>2004006</v>
          </cell>
        </row>
        <row r="1449">
          <cell r="A1449">
            <v>38156</v>
          </cell>
          <cell r="B1449" t="str">
            <v>SOB</v>
          </cell>
          <cell r="C1449">
            <v>38370</v>
          </cell>
          <cell r="D1449">
            <v>3</v>
          </cell>
          <cell r="E1449">
            <v>3.8533299999999999E-2</v>
          </cell>
          <cell r="F1449" t="str">
            <v>DAT</v>
          </cell>
          <cell r="G1449">
            <v>2</v>
          </cell>
          <cell r="H1449">
            <v>211</v>
          </cell>
          <cell r="I1449">
            <v>2004</v>
          </cell>
          <cell r="J1449">
            <v>6</v>
          </cell>
          <cell r="K1449">
            <v>0.11559990000000001</v>
          </cell>
          <cell r="L1449" t="str">
            <v>NOM</v>
          </cell>
          <cell r="M1449" t="str">
            <v>DATATEC 2o. Nivel</v>
          </cell>
          <cell r="N1449">
            <v>2004006</v>
          </cell>
        </row>
        <row r="1450">
          <cell r="A1450">
            <v>38156</v>
          </cell>
          <cell r="B1450" t="str">
            <v>SOB</v>
          </cell>
          <cell r="C1450">
            <v>38514</v>
          </cell>
          <cell r="D1450">
            <v>5</v>
          </cell>
          <cell r="E1450">
            <v>4.3299999999999998E-2</v>
          </cell>
          <cell r="F1450" t="str">
            <v>DAT</v>
          </cell>
          <cell r="G1450">
            <v>2</v>
          </cell>
          <cell r="H1450">
            <v>355</v>
          </cell>
          <cell r="I1450">
            <v>2004</v>
          </cell>
          <cell r="J1450">
            <v>6</v>
          </cell>
          <cell r="K1450">
            <v>0.2165</v>
          </cell>
          <cell r="L1450" t="str">
            <v>NOM</v>
          </cell>
          <cell r="M1450" t="str">
            <v>DATATEC 2o. Nivel</v>
          </cell>
          <cell r="N1450">
            <v>2004006</v>
          </cell>
        </row>
        <row r="1451">
          <cell r="A1451">
            <v>38159</v>
          </cell>
          <cell r="B1451" t="str">
            <v>SOB</v>
          </cell>
          <cell r="C1451">
            <v>38370</v>
          </cell>
          <cell r="D1451">
            <v>5</v>
          </cell>
          <cell r="E1451">
            <v>3.7499999999999999E-2</v>
          </cell>
          <cell r="F1451" t="str">
            <v>DAT</v>
          </cell>
          <cell r="G1451">
            <v>2</v>
          </cell>
          <cell r="H1451">
            <v>210</v>
          </cell>
          <cell r="I1451">
            <v>2004</v>
          </cell>
          <cell r="J1451">
            <v>6</v>
          </cell>
          <cell r="K1451">
            <v>0.1875</v>
          </cell>
          <cell r="L1451" t="str">
            <v>NOM</v>
          </cell>
          <cell r="M1451" t="str">
            <v>DATATEC 2o. Nivel</v>
          </cell>
          <cell r="N1451">
            <v>2004006</v>
          </cell>
        </row>
        <row r="1452">
          <cell r="A1452">
            <v>38159</v>
          </cell>
          <cell r="B1452" t="str">
            <v>SOB</v>
          </cell>
          <cell r="C1452">
            <v>38514</v>
          </cell>
          <cell r="D1452">
            <v>2</v>
          </cell>
          <cell r="E1452">
            <v>4.3299999999999998E-2</v>
          </cell>
          <cell r="F1452" t="str">
            <v>DAT</v>
          </cell>
          <cell r="G1452">
            <v>2</v>
          </cell>
          <cell r="H1452">
            <v>354</v>
          </cell>
          <cell r="I1452">
            <v>2004</v>
          </cell>
          <cell r="J1452">
            <v>6</v>
          </cell>
          <cell r="K1452">
            <v>8.6599999999999996E-2</v>
          </cell>
          <cell r="L1452" t="str">
            <v>NOM</v>
          </cell>
          <cell r="M1452" t="str">
            <v>DATATEC 2o. Nivel</v>
          </cell>
          <cell r="N1452">
            <v>2004006</v>
          </cell>
        </row>
        <row r="1453">
          <cell r="A1453">
            <v>38159</v>
          </cell>
          <cell r="B1453" t="str">
            <v>SOB</v>
          </cell>
          <cell r="C1453">
            <v>39638</v>
          </cell>
          <cell r="D1453">
            <v>10</v>
          </cell>
          <cell r="E1453">
            <v>9.0999999999999998E-2</v>
          </cell>
          <cell r="F1453" t="str">
            <v>DAT</v>
          </cell>
          <cell r="G1453">
            <v>2</v>
          </cell>
          <cell r="H1453">
            <v>1478</v>
          </cell>
          <cell r="I1453">
            <v>2004</v>
          </cell>
          <cell r="J1453">
            <v>6</v>
          </cell>
          <cell r="K1453">
            <v>0.90999999999999992</v>
          </cell>
          <cell r="L1453" t="str">
            <v>NOM</v>
          </cell>
          <cell r="M1453" t="str">
            <v>DATATEC 2o. Nivel</v>
          </cell>
          <cell r="N1453">
            <v>2004006</v>
          </cell>
        </row>
        <row r="1454">
          <cell r="A1454">
            <v>38160</v>
          </cell>
          <cell r="B1454" t="str">
            <v>SOB</v>
          </cell>
          <cell r="C1454">
            <v>38268</v>
          </cell>
          <cell r="D1454">
            <v>5</v>
          </cell>
          <cell r="E1454">
            <v>3.2039999999999999E-2</v>
          </cell>
          <cell r="F1454" t="str">
            <v>DAT</v>
          </cell>
          <cell r="G1454">
            <v>2</v>
          </cell>
          <cell r="H1454">
            <v>107</v>
          </cell>
          <cell r="I1454">
            <v>2004</v>
          </cell>
          <cell r="J1454">
            <v>6</v>
          </cell>
          <cell r="K1454">
            <v>0.16020000000000001</v>
          </cell>
          <cell r="L1454" t="str">
            <v>NOM</v>
          </cell>
          <cell r="M1454" t="str">
            <v>DATATEC 2o. Nivel</v>
          </cell>
          <cell r="N1454">
            <v>2004006</v>
          </cell>
        </row>
        <row r="1455">
          <cell r="A1455">
            <v>38160</v>
          </cell>
          <cell r="B1455" t="str">
            <v>SOB</v>
          </cell>
          <cell r="C1455">
            <v>38370</v>
          </cell>
          <cell r="D1455">
            <v>6</v>
          </cell>
          <cell r="E1455">
            <v>3.7066599999999998E-2</v>
          </cell>
          <cell r="F1455" t="str">
            <v>DAT</v>
          </cell>
          <cell r="G1455">
            <v>2</v>
          </cell>
          <cell r="H1455">
            <v>209</v>
          </cell>
          <cell r="I1455">
            <v>2004</v>
          </cell>
          <cell r="J1455">
            <v>6</v>
          </cell>
          <cell r="K1455">
            <v>0.22239959999999998</v>
          </cell>
          <cell r="L1455" t="str">
            <v>NOM</v>
          </cell>
          <cell r="M1455" t="str">
            <v>DATATEC 2o. Nivel</v>
          </cell>
          <cell r="N1455">
            <v>2004006</v>
          </cell>
        </row>
        <row r="1456">
          <cell r="A1456">
            <v>38160</v>
          </cell>
          <cell r="B1456" t="str">
            <v>SOB</v>
          </cell>
          <cell r="C1456">
            <v>38514</v>
          </cell>
          <cell r="D1456">
            <v>5</v>
          </cell>
          <cell r="E1456">
            <v>4.2799999999999998E-2</v>
          </cell>
          <cell r="F1456" t="str">
            <v>DAT</v>
          </cell>
          <cell r="G1456">
            <v>2</v>
          </cell>
          <cell r="H1456">
            <v>353</v>
          </cell>
          <cell r="I1456">
            <v>2004</v>
          </cell>
          <cell r="J1456">
            <v>6</v>
          </cell>
          <cell r="K1456">
            <v>0.214</v>
          </cell>
          <cell r="L1456" t="str">
            <v>NOM</v>
          </cell>
          <cell r="M1456" t="str">
            <v>DATATEC 2o. Nivel</v>
          </cell>
          <cell r="N1456">
            <v>2004006</v>
          </cell>
        </row>
        <row r="1457">
          <cell r="A1457">
            <v>38160</v>
          </cell>
          <cell r="B1457" t="str">
            <v>SOB</v>
          </cell>
          <cell r="C1457">
            <v>38941</v>
          </cell>
          <cell r="D1457">
            <v>11</v>
          </cell>
          <cell r="E1457">
            <v>6.0762999999999998E-2</v>
          </cell>
          <cell r="F1457" t="str">
            <v>DAT</v>
          </cell>
          <cell r="G1457">
            <v>2</v>
          </cell>
          <cell r="H1457">
            <v>780</v>
          </cell>
          <cell r="I1457">
            <v>2004</v>
          </cell>
          <cell r="J1457">
            <v>6</v>
          </cell>
          <cell r="K1457">
            <v>0.66839300000000001</v>
          </cell>
          <cell r="L1457" t="str">
            <v>NOM</v>
          </cell>
          <cell r="M1457" t="str">
            <v>DATATEC 2o. Nivel</v>
          </cell>
          <cell r="N1457">
            <v>2004006</v>
          </cell>
        </row>
        <row r="1458">
          <cell r="A1458">
            <v>38160</v>
          </cell>
          <cell r="B1458" t="str">
            <v>SOB</v>
          </cell>
          <cell r="C1458">
            <v>39364</v>
          </cell>
          <cell r="D1458">
            <v>4</v>
          </cell>
          <cell r="E1458">
            <v>8.1500000000000003E-2</v>
          </cell>
          <cell r="F1458" t="str">
            <v>DAT</v>
          </cell>
          <cell r="G1458">
            <v>2</v>
          </cell>
          <cell r="H1458">
            <v>1203</v>
          </cell>
          <cell r="I1458">
            <v>2004</v>
          </cell>
          <cell r="J1458">
            <v>6</v>
          </cell>
          <cell r="K1458">
            <v>0.32600000000000001</v>
          </cell>
          <cell r="L1458" t="str">
            <v>NOM</v>
          </cell>
          <cell r="M1458" t="str">
            <v>DATATEC 2o. Nivel</v>
          </cell>
          <cell r="N1458">
            <v>2004006</v>
          </cell>
        </row>
        <row r="1459">
          <cell r="A1459">
            <v>38160</v>
          </cell>
          <cell r="B1459" t="str">
            <v>SOB</v>
          </cell>
          <cell r="C1459">
            <v>39855</v>
          </cell>
          <cell r="D1459">
            <v>20</v>
          </cell>
          <cell r="E1459">
            <v>0.10100000000000001</v>
          </cell>
          <cell r="F1459" t="str">
            <v>DAT</v>
          </cell>
          <cell r="G1459">
            <v>2</v>
          </cell>
          <cell r="H1459">
            <v>1694</v>
          </cell>
          <cell r="I1459">
            <v>2004</v>
          </cell>
          <cell r="J1459">
            <v>6</v>
          </cell>
          <cell r="K1459">
            <v>2.02</v>
          </cell>
          <cell r="L1459" t="str">
            <v>NOM</v>
          </cell>
          <cell r="M1459" t="str">
            <v>DATATEC 2o. Nivel</v>
          </cell>
          <cell r="N1459">
            <v>2004006</v>
          </cell>
        </row>
        <row r="1460">
          <cell r="A1460">
            <v>38160</v>
          </cell>
          <cell r="B1460" t="str">
            <v>SOB</v>
          </cell>
          <cell r="C1460">
            <v>38941</v>
          </cell>
          <cell r="D1460">
            <v>6</v>
          </cell>
          <cell r="E1460">
            <v>6.0499999999999998E-2</v>
          </cell>
          <cell r="F1460" t="str">
            <v>CIM</v>
          </cell>
          <cell r="G1460">
            <v>2</v>
          </cell>
          <cell r="H1460">
            <v>780</v>
          </cell>
          <cell r="I1460">
            <v>2004</v>
          </cell>
          <cell r="J1460">
            <v>6</v>
          </cell>
          <cell r="K1460">
            <v>0.36299999999999999</v>
          </cell>
          <cell r="L1460" t="str">
            <v>NOM</v>
          </cell>
          <cell r="M1460" t="str">
            <v>CIMD 2o. Nivel</v>
          </cell>
          <cell r="N1460">
            <v>2004006</v>
          </cell>
        </row>
        <row r="1461">
          <cell r="A1461">
            <v>38161</v>
          </cell>
          <cell r="B1461" t="str">
            <v>SOB</v>
          </cell>
          <cell r="C1461">
            <v>38268</v>
          </cell>
          <cell r="D1461">
            <v>3</v>
          </cell>
          <cell r="E1461">
            <v>3.2099999999999997E-2</v>
          </cell>
          <cell r="F1461" t="str">
            <v>DAT</v>
          </cell>
          <cell r="G1461">
            <v>2</v>
          </cell>
          <cell r="H1461">
            <v>106</v>
          </cell>
          <cell r="I1461">
            <v>2004</v>
          </cell>
          <cell r="J1461">
            <v>6</v>
          </cell>
          <cell r="K1461">
            <v>9.6299999999999997E-2</v>
          </cell>
          <cell r="L1461" t="str">
            <v>NOM</v>
          </cell>
          <cell r="M1461" t="str">
            <v>DATATEC 2o. Nivel</v>
          </cell>
          <cell r="N1461">
            <v>2004006</v>
          </cell>
        </row>
        <row r="1462">
          <cell r="A1462">
            <v>38161</v>
          </cell>
          <cell r="B1462" t="str">
            <v>SOB</v>
          </cell>
          <cell r="C1462">
            <v>38514</v>
          </cell>
          <cell r="D1462">
            <v>1</v>
          </cell>
          <cell r="E1462">
            <v>4.3099999999999999E-2</v>
          </cell>
          <cell r="F1462" t="str">
            <v>DAT</v>
          </cell>
          <cell r="G1462">
            <v>2</v>
          </cell>
          <cell r="H1462">
            <v>352</v>
          </cell>
          <cell r="I1462">
            <v>2004</v>
          </cell>
          <cell r="J1462">
            <v>6</v>
          </cell>
          <cell r="K1462">
            <v>4.3099999999999999E-2</v>
          </cell>
          <cell r="L1462" t="str">
            <v>NOM</v>
          </cell>
          <cell r="M1462" t="str">
            <v>DATATEC 2o. Nivel</v>
          </cell>
          <cell r="N1462">
            <v>2004006</v>
          </cell>
        </row>
        <row r="1463">
          <cell r="A1463">
            <v>38161</v>
          </cell>
          <cell r="B1463" t="str">
            <v>SOB</v>
          </cell>
          <cell r="C1463">
            <v>39638</v>
          </cell>
          <cell r="D1463">
            <v>21</v>
          </cell>
          <cell r="E1463">
            <v>9.0972380000000005E-2</v>
          </cell>
          <cell r="F1463" t="str">
            <v>DAT</v>
          </cell>
          <cell r="G1463">
            <v>2</v>
          </cell>
          <cell r="H1463">
            <v>1476</v>
          </cell>
          <cell r="I1463">
            <v>2004</v>
          </cell>
          <cell r="J1463">
            <v>6</v>
          </cell>
          <cell r="K1463">
            <v>1.9104199800000001</v>
          </cell>
          <cell r="L1463" t="str">
            <v>NOM</v>
          </cell>
          <cell r="M1463" t="str">
            <v>DATATEC 2o. Nivel</v>
          </cell>
          <cell r="N1463">
            <v>2004006</v>
          </cell>
        </row>
        <row r="1464">
          <cell r="A1464">
            <v>38161</v>
          </cell>
          <cell r="B1464" t="str">
            <v>SOB</v>
          </cell>
          <cell r="C1464">
            <v>39855</v>
          </cell>
          <cell r="D1464">
            <v>17</v>
          </cell>
          <cell r="E1464">
            <v>0.10098799999999999</v>
          </cell>
          <cell r="F1464" t="str">
            <v>DAT</v>
          </cell>
          <cell r="G1464">
            <v>2</v>
          </cell>
          <cell r="H1464">
            <v>1693</v>
          </cell>
          <cell r="I1464">
            <v>2004</v>
          </cell>
          <cell r="J1464">
            <v>6</v>
          </cell>
          <cell r="K1464">
            <v>1.716796</v>
          </cell>
          <cell r="L1464" t="str">
            <v>NOM</v>
          </cell>
          <cell r="M1464" t="str">
            <v>DATATEC 2o. Nivel</v>
          </cell>
          <cell r="N1464">
            <v>2004006</v>
          </cell>
        </row>
        <row r="1465">
          <cell r="A1465">
            <v>38161</v>
          </cell>
          <cell r="B1465" t="str">
            <v>SOB</v>
          </cell>
          <cell r="C1465">
            <v>40247</v>
          </cell>
          <cell r="D1465">
            <v>4</v>
          </cell>
          <cell r="E1465">
            <v>0.1115</v>
          </cell>
          <cell r="F1465" t="str">
            <v>DAT</v>
          </cell>
          <cell r="G1465">
            <v>2</v>
          </cell>
          <cell r="H1465">
            <v>2085</v>
          </cell>
          <cell r="I1465">
            <v>2004</v>
          </cell>
          <cell r="J1465">
            <v>6</v>
          </cell>
          <cell r="K1465">
            <v>0.44600000000000001</v>
          </cell>
          <cell r="L1465" t="str">
            <v>NOM</v>
          </cell>
          <cell r="M1465" t="str">
            <v>DATATEC 2o. Nivel</v>
          </cell>
          <cell r="N1465">
            <v>2004006</v>
          </cell>
        </row>
        <row r="1466">
          <cell r="A1466">
            <v>38163</v>
          </cell>
          <cell r="B1466" t="str">
            <v>SOB</v>
          </cell>
          <cell r="C1466">
            <v>38268</v>
          </cell>
          <cell r="D1466">
            <v>3</v>
          </cell>
          <cell r="E1466">
            <v>3.2000000000000001E-2</v>
          </cell>
          <cell r="F1466" t="str">
            <v>DAT</v>
          </cell>
          <cell r="G1466">
            <v>1</v>
          </cell>
          <cell r="H1466">
            <v>102</v>
          </cell>
          <cell r="I1466">
            <v>2004</v>
          </cell>
          <cell r="J1466">
            <v>6</v>
          </cell>
          <cell r="K1466">
            <v>9.6000000000000002E-2</v>
          </cell>
          <cell r="L1466" t="str">
            <v>NOM</v>
          </cell>
          <cell r="M1466" t="str">
            <v>DATATEC 1er. Nivel</v>
          </cell>
          <cell r="N1466">
            <v>2004006</v>
          </cell>
        </row>
        <row r="1467">
          <cell r="A1467">
            <v>38163</v>
          </cell>
          <cell r="B1467" t="str">
            <v>SOB</v>
          </cell>
          <cell r="C1467">
            <v>38370</v>
          </cell>
          <cell r="D1467">
            <v>3</v>
          </cell>
          <cell r="E1467">
            <v>3.7199999999999997E-2</v>
          </cell>
          <cell r="F1467" t="str">
            <v>DAT</v>
          </cell>
          <cell r="G1467">
            <v>1</v>
          </cell>
          <cell r="H1467">
            <v>204</v>
          </cell>
          <cell r="I1467">
            <v>2004</v>
          </cell>
          <cell r="J1467">
            <v>6</v>
          </cell>
          <cell r="K1467">
            <v>0.11159999999999999</v>
          </cell>
          <cell r="L1467" t="str">
            <v>NOM</v>
          </cell>
          <cell r="M1467" t="str">
            <v>DATATEC 1er. Nivel</v>
          </cell>
          <cell r="N1467">
            <v>2004006</v>
          </cell>
        </row>
        <row r="1468">
          <cell r="A1468">
            <v>38163</v>
          </cell>
          <cell r="B1468" t="str">
            <v>SOB</v>
          </cell>
          <cell r="C1468">
            <v>38941</v>
          </cell>
          <cell r="D1468">
            <v>1</v>
          </cell>
          <cell r="E1468">
            <v>6.2799999999999995E-2</v>
          </cell>
          <cell r="F1468" t="str">
            <v>DAT</v>
          </cell>
          <cell r="G1468">
            <v>1</v>
          </cell>
          <cell r="H1468">
            <v>775</v>
          </cell>
          <cell r="I1468">
            <v>2004</v>
          </cell>
          <cell r="J1468">
            <v>6</v>
          </cell>
          <cell r="K1468">
            <v>6.2799999999999995E-2</v>
          </cell>
          <cell r="L1468" t="str">
            <v>NOM</v>
          </cell>
          <cell r="M1468" t="str">
            <v>DATATEC 1er. Nivel</v>
          </cell>
          <cell r="N1468">
            <v>2004006</v>
          </cell>
        </row>
        <row r="1469">
          <cell r="A1469">
            <v>38163</v>
          </cell>
          <cell r="B1469" t="str">
            <v>SOB</v>
          </cell>
          <cell r="C1469">
            <v>38268</v>
          </cell>
          <cell r="D1469">
            <v>4</v>
          </cell>
          <cell r="E1469">
            <v>3.2000000000000001E-2</v>
          </cell>
          <cell r="F1469" t="str">
            <v>DAT</v>
          </cell>
          <cell r="G1469">
            <v>2</v>
          </cell>
          <cell r="H1469">
            <v>102</v>
          </cell>
          <cell r="I1469">
            <v>2004</v>
          </cell>
          <cell r="J1469">
            <v>6</v>
          </cell>
          <cell r="K1469">
            <v>0.128</v>
          </cell>
          <cell r="L1469" t="str">
            <v>NOM</v>
          </cell>
          <cell r="M1469" t="str">
            <v>DATATEC 2o. Nivel</v>
          </cell>
          <cell r="N1469">
            <v>2004006</v>
          </cell>
        </row>
        <row r="1470">
          <cell r="A1470">
            <v>38163</v>
          </cell>
          <cell r="B1470" t="str">
            <v>SOB</v>
          </cell>
          <cell r="C1470">
            <v>38370</v>
          </cell>
          <cell r="D1470">
            <v>2</v>
          </cell>
          <cell r="E1470">
            <v>3.7199999999999997E-2</v>
          </cell>
          <cell r="F1470" t="str">
            <v>DAT</v>
          </cell>
          <cell r="G1470">
            <v>2</v>
          </cell>
          <cell r="H1470">
            <v>204</v>
          </cell>
          <cell r="I1470">
            <v>2004</v>
          </cell>
          <cell r="J1470">
            <v>6</v>
          </cell>
          <cell r="K1470">
            <v>7.4399999999999994E-2</v>
          </cell>
          <cell r="L1470" t="str">
            <v>NOM</v>
          </cell>
          <cell r="M1470" t="str">
            <v>DATATEC 2o. Nivel</v>
          </cell>
          <cell r="N1470">
            <v>2004006</v>
          </cell>
        </row>
        <row r="1471">
          <cell r="A1471">
            <v>38163</v>
          </cell>
          <cell r="B1471" t="str">
            <v>SOB</v>
          </cell>
          <cell r="C1471">
            <v>38941</v>
          </cell>
          <cell r="D1471">
            <v>7</v>
          </cell>
          <cell r="E1471">
            <v>6.1899999999999997E-2</v>
          </cell>
          <cell r="F1471" t="str">
            <v>DAT</v>
          </cell>
          <cell r="G1471">
            <v>2</v>
          </cell>
          <cell r="H1471">
            <v>775</v>
          </cell>
          <cell r="I1471">
            <v>2004</v>
          </cell>
          <cell r="J1471">
            <v>6</v>
          </cell>
          <cell r="K1471">
            <v>0.43329999999999996</v>
          </cell>
          <cell r="L1471" t="str">
            <v>NOM</v>
          </cell>
          <cell r="M1471" t="str">
            <v>DATATEC 2o. Nivel</v>
          </cell>
          <cell r="N1471">
            <v>2004006</v>
          </cell>
        </row>
        <row r="1472">
          <cell r="A1472">
            <v>38163</v>
          </cell>
          <cell r="B1472" t="str">
            <v>SOB</v>
          </cell>
          <cell r="C1472">
            <v>39364</v>
          </cell>
          <cell r="D1472">
            <v>2</v>
          </cell>
          <cell r="E1472">
            <v>8.1000000000000003E-2</v>
          </cell>
          <cell r="F1472" t="str">
            <v>DAT</v>
          </cell>
          <cell r="G1472">
            <v>2</v>
          </cell>
          <cell r="H1472">
            <v>1198</v>
          </cell>
          <cell r="I1472">
            <v>2004</v>
          </cell>
          <cell r="J1472">
            <v>6</v>
          </cell>
          <cell r="K1472">
            <v>0.16200000000000001</v>
          </cell>
          <cell r="L1472" t="str">
            <v>NOM</v>
          </cell>
          <cell r="M1472" t="str">
            <v>DATATEC 2o. Nivel</v>
          </cell>
          <cell r="N1472">
            <v>2004006</v>
          </cell>
        </row>
        <row r="1473">
          <cell r="A1473">
            <v>38163</v>
          </cell>
          <cell r="B1473" t="str">
            <v>SOB</v>
          </cell>
          <cell r="C1473">
            <v>39638</v>
          </cell>
          <cell r="D1473">
            <v>19</v>
          </cell>
          <cell r="E1473">
            <v>9.0689000000000006E-2</v>
          </cell>
          <cell r="F1473" t="str">
            <v>DAT</v>
          </cell>
          <cell r="G1473">
            <v>2</v>
          </cell>
          <cell r="H1473">
            <v>1472</v>
          </cell>
          <cell r="I1473">
            <v>2004</v>
          </cell>
          <cell r="J1473">
            <v>6</v>
          </cell>
          <cell r="K1473">
            <v>1.7230910000000002</v>
          </cell>
          <cell r="L1473" t="str">
            <v>NOM</v>
          </cell>
          <cell r="M1473" t="str">
            <v>DATATEC 2o. Nivel</v>
          </cell>
          <cell r="N1473">
            <v>2004006</v>
          </cell>
        </row>
        <row r="1474">
          <cell r="A1474">
            <v>38163</v>
          </cell>
          <cell r="B1474" t="str">
            <v>SOB</v>
          </cell>
          <cell r="C1474">
            <v>39855</v>
          </cell>
          <cell r="D1474">
            <v>10</v>
          </cell>
          <cell r="E1474">
            <v>0.1</v>
          </cell>
          <cell r="F1474" t="str">
            <v>DAT</v>
          </cell>
          <cell r="G1474">
            <v>2</v>
          </cell>
          <cell r="H1474">
            <v>1689</v>
          </cell>
          <cell r="I1474">
            <v>2004</v>
          </cell>
          <cell r="J1474">
            <v>6</v>
          </cell>
          <cell r="K1474">
            <v>1</v>
          </cell>
          <cell r="L1474" t="str">
            <v>NOM</v>
          </cell>
          <cell r="M1474" t="str">
            <v>DATATEC 2o. Nivel</v>
          </cell>
          <cell r="N1474">
            <v>2004006</v>
          </cell>
        </row>
        <row r="1475">
          <cell r="A1475">
            <v>38168</v>
          </cell>
          <cell r="B1475" t="str">
            <v>SOB</v>
          </cell>
          <cell r="C1475">
            <v>38370</v>
          </cell>
          <cell r="D1475">
            <v>4</v>
          </cell>
          <cell r="E1475">
            <v>3.7650000000000003E-2</v>
          </cell>
          <cell r="F1475" t="str">
            <v>CIM</v>
          </cell>
          <cell r="G1475">
            <v>2</v>
          </cell>
          <cell r="H1475">
            <v>201</v>
          </cell>
          <cell r="I1475">
            <v>2004</v>
          </cell>
          <cell r="J1475">
            <v>6</v>
          </cell>
          <cell r="K1475">
            <v>0.15060000000000001</v>
          </cell>
          <cell r="L1475" t="str">
            <v>NOM</v>
          </cell>
          <cell r="M1475" t="str">
            <v>CIMD 2o. Nivel</v>
          </cell>
          <cell r="N1475">
            <v>2004006</v>
          </cell>
        </row>
        <row r="1476">
          <cell r="A1476">
            <v>38168</v>
          </cell>
          <cell r="B1476" t="str">
            <v>SOB</v>
          </cell>
          <cell r="C1476">
            <v>38370</v>
          </cell>
          <cell r="D1476">
            <v>2</v>
          </cell>
          <cell r="E1476">
            <v>3.7499999999999999E-2</v>
          </cell>
          <cell r="F1476" t="str">
            <v>DAT</v>
          </cell>
          <cell r="G1476">
            <v>2</v>
          </cell>
          <cell r="H1476">
            <v>201</v>
          </cell>
          <cell r="I1476">
            <v>2004</v>
          </cell>
          <cell r="J1476">
            <v>6</v>
          </cell>
          <cell r="K1476">
            <v>7.4999999999999997E-2</v>
          </cell>
          <cell r="L1476" t="str">
            <v>NOM</v>
          </cell>
          <cell r="M1476" t="str">
            <v>DATATEC 2o. Nivel</v>
          </cell>
          <cell r="N1476">
            <v>2004006</v>
          </cell>
        </row>
        <row r="1477">
          <cell r="A1477">
            <v>38168</v>
          </cell>
          <cell r="B1477" t="str">
            <v>SOB</v>
          </cell>
          <cell r="C1477">
            <v>38514</v>
          </cell>
          <cell r="D1477">
            <v>1</v>
          </cell>
          <cell r="E1477">
            <v>4.3499999999999997E-2</v>
          </cell>
          <cell r="F1477" t="str">
            <v>DAT</v>
          </cell>
          <cell r="G1477">
            <v>2</v>
          </cell>
          <cell r="H1477">
            <v>345</v>
          </cell>
          <cell r="I1477">
            <v>2004</v>
          </cell>
          <cell r="J1477">
            <v>6</v>
          </cell>
          <cell r="K1477">
            <v>4.3499999999999997E-2</v>
          </cell>
          <cell r="L1477" t="str">
            <v>NOM</v>
          </cell>
          <cell r="M1477" t="str">
            <v>DATATEC 2o. Nivel</v>
          </cell>
          <cell r="N1477">
            <v>2004006</v>
          </cell>
        </row>
        <row r="1478">
          <cell r="A1478">
            <v>38168</v>
          </cell>
          <cell r="B1478" t="str">
            <v>SOB</v>
          </cell>
          <cell r="C1478">
            <v>38941</v>
          </cell>
          <cell r="D1478">
            <v>1</v>
          </cell>
          <cell r="E1478">
            <v>6.3E-2</v>
          </cell>
          <cell r="F1478" t="str">
            <v>DAT</v>
          </cell>
          <cell r="G1478">
            <v>2</v>
          </cell>
          <cell r="H1478">
            <v>772</v>
          </cell>
          <cell r="I1478">
            <v>2004</v>
          </cell>
          <cell r="J1478">
            <v>6</v>
          </cell>
          <cell r="K1478">
            <v>6.3E-2</v>
          </cell>
          <cell r="L1478" t="str">
            <v>NOM</v>
          </cell>
          <cell r="M1478" t="str">
            <v>DATATEC 2o. Nivel</v>
          </cell>
          <cell r="N1478">
            <v>2004006</v>
          </cell>
        </row>
        <row r="1479">
          <cell r="A1479">
            <v>38168</v>
          </cell>
          <cell r="B1479" t="str">
            <v>SOB</v>
          </cell>
          <cell r="C1479">
            <v>39638</v>
          </cell>
          <cell r="D1479">
            <v>2</v>
          </cell>
          <cell r="E1479">
            <v>9.1350000000000001E-2</v>
          </cell>
          <cell r="F1479" t="str">
            <v>DAT</v>
          </cell>
          <cell r="G1479">
            <v>2</v>
          </cell>
          <cell r="H1479">
            <v>1469</v>
          </cell>
          <cell r="I1479">
            <v>2004</v>
          </cell>
          <cell r="J1479">
            <v>6</v>
          </cell>
          <cell r="K1479">
            <v>0.1827</v>
          </cell>
          <cell r="L1479" t="str">
            <v>NOM</v>
          </cell>
          <cell r="M1479" t="str">
            <v>DATATEC 2o. Nivel</v>
          </cell>
          <cell r="N1479">
            <v>2004006</v>
          </cell>
        </row>
        <row r="1480">
          <cell r="A1480">
            <v>38168</v>
          </cell>
          <cell r="B1480" t="str">
            <v>SOB</v>
          </cell>
          <cell r="C1480">
            <v>39855</v>
          </cell>
          <cell r="D1480">
            <v>9.5719999999999992</v>
          </cell>
          <cell r="E1480">
            <v>0.1</v>
          </cell>
          <cell r="F1480" t="str">
            <v>DAT</v>
          </cell>
          <cell r="G1480">
            <v>2</v>
          </cell>
          <cell r="H1480">
            <v>1686</v>
          </cell>
          <cell r="I1480">
            <v>2004</v>
          </cell>
          <cell r="J1480">
            <v>6</v>
          </cell>
          <cell r="K1480">
            <v>0.95719999999999994</v>
          </cell>
          <cell r="L1480" t="str">
            <v>NOM</v>
          </cell>
          <cell r="M1480" t="str">
            <v>DATATEC 2o. Nivel</v>
          </cell>
          <cell r="N1480">
            <v>2004006</v>
          </cell>
        </row>
        <row r="1481">
          <cell r="A1481">
            <v>38168</v>
          </cell>
          <cell r="B1481" t="str">
            <v>SOB</v>
          </cell>
          <cell r="C1481">
            <v>40247</v>
          </cell>
          <cell r="D1481">
            <v>5</v>
          </cell>
          <cell r="E1481">
            <v>0.1105</v>
          </cell>
          <cell r="F1481" t="str">
            <v>DAT</v>
          </cell>
          <cell r="G1481">
            <v>2</v>
          </cell>
          <cell r="H1481">
            <v>2078</v>
          </cell>
          <cell r="I1481">
            <v>2004</v>
          </cell>
          <cell r="J1481">
            <v>6</v>
          </cell>
          <cell r="K1481">
            <v>0.55249999999999999</v>
          </cell>
          <cell r="L1481" t="str">
            <v>NOM</v>
          </cell>
          <cell r="M1481" t="str">
            <v>DATATEC 2o. Nivel</v>
          </cell>
          <cell r="N1481">
            <v>2004006</v>
          </cell>
        </row>
        <row r="1482">
          <cell r="A1482">
            <v>38169</v>
          </cell>
          <cell r="B1482" t="str">
            <v>SOB</v>
          </cell>
          <cell r="C1482">
            <v>39638</v>
          </cell>
          <cell r="D1482">
            <v>5</v>
          </cell>
          <cell r="E1482">
            <v>9.1499999999999998E-2</v>
          </cell>
          <cell r="F1482" t="str">
            <v>CIM</v>
          </cell>
          <cell r="G1482">
            <v>2</v>
          </cell>
          <cell r="H1482">
            <v>1468</v>
          </cell>
          <cell r="I1482">
            <v>2004</v>
          </cell>
          <cell r="J1482">
            <v>7</v>
          </cell>
          <cell r="K1482">
            <v>0.45750000000000002</v>
          </cell>
          <cell r="L1482" t="str">
            <v>NOM</v>
          </cell>
          <cell r="M1482" t="str">
            <v>CIMD 2o. Nivel</v>
          </cell>
          <cell r="N1482">
            <v>2004007</v>
          </cell>
        </row>
        <row r="1483">
          <cell r="A1483">
            <v>38169</v>
          </cell>
          <cell r="B1483" t="str">
            <v>SOB</v>
          </cell>
          <cell r="C1483">
            <v>38941</v>
          </cell>
          <cell r="D1483">
            <v>3</v>
          </cell>
          <cell r="E1483">
            <v>6.2899999999999998E-2</v>
          </cell>
          <cell r="F1483" t="str">
            <v>DAT</v>
          </cell>
          <cell r="G1483">
            <v>1</v>
          </cell>
          <cell r="H1483">
            <v>771</v>
          </cell>
          <cell r="I1483">
            <v>2004</v>
          </cell>
          <cell r="J1483">
            <v>7</v>
          </cell>
          <cell r="K1483">
            <v>0.18869999999999998</v>
          </cell>
          <cell r="L1483" t="str">
            <v>NOM</v>
          </cell>
          <cell r="M1483" t="str">
            <v>DATATEC 1er. Nivel</v>
          </cell>
          <cell r="N1483">
            <v>2004007</v>
          </cell>
        </row>
        <row r="1484">
          <cell r="A1484">
            <v>38169</v>
          </cell>
          <cell r="B1484" t="str">
            <v>SOB</v>
          </cell>
          <cell r="C1484">
            <v>38268</v>
          </cell>
          <cell r="D1484">
            <v>6</v>
          </cell>
          <cell r="E1484">
            <v>3.2099999999999997E-2</v>
          </cell>
          <cell r="F1484" t="str">
            <v>DAT</v>
          </cell>
          <cell r="G1484">
            <v>2</v>
          </cell>
          <cell r="H1484">
            <v>98</v>
          </cell>
          <cell r="I1484">
            <v>2004</v>
          </cell>
          <cell r="J1484">
            <v>7</v>
          </cell>
          <cell r="K1484">
            <v>0.19259999999999999</v>
          </cell>
          <cell r="L1484" t="str">
            <v>NOM</v>
          </cell>
          <cell r="M1484" t="str">
            <v>DATATEC 2o. Nivel</v>
          </cell>
          <cell r="N1484">
            <v>2004007</v>
          </cell>
        </row>
        <row r="1485">
          <cell r="A1485">
            <v>38169</v>
          </cell>
          <cell r="B1485" t="str">
            <v>SOB</v>
          </cell>
          <cell r="C1485">
            <v>38941</v>
          </cell>
          <cell r="D1485">
            <v>14</v>
          </cell>
          <cell r="E1485">
            <v>6.2935699999999997E-2</v>
          </cell>
          <cell r="F1485" t="str">
            <v>DAT</v>
          </cell>
          <cell r="G1485">
            <v>2</v>
          </cell>
          <cell r="H1485">
            <v>771</v>
          </cell>
          <cell r="I1485">
            <v>2004</v>
          </cell>
          <cell r="J1485">
            <v>7</v>
          </cell>
          <cell r="K1485">
            <v>0.88109979999999999</v>
          </cell>
          <cell r="L1485" t="str">
            <v>NOM</v>
          </cell>
          <cell r="M1485" t="str">
            <v>DATATEC 2o. Nivel</v>
          </cell>
          <cell r="N1485">
            <v>2004007</v>
          </cell>
        </row>
        <row r="1486">
          <cell r="A1486">
            <v>38169</v>
          </cell>
          <cell r="B1486" t="str">
            <v>SOB</v>
          </cell>
          <cell r="C1486">
            <v>39638</v>
          </cell>
          <cell r="D1486">
            <v>9</v>
          </cell>
          <cell r="E1486">
            <v>9.11444E-2</v>
          </cell>
          <cell r="F1486" t="str">
            <v>DAT</v>
          </cell>
          <cell r="G1486">
            <v>2</v>
          </cell>
          <cell r="H1486">
            <v>1468</v>
          </cell>
          <cell r="I1486">
            <v>2004</v>
          </cell>
          <cell r="J1486">
            <v>7</v>
          </cell>
          <cell r="K1486">
            <v>0.82029960000000002</v>
          </cell>
          <cell r="L1486" t="str">
            <v>NOM</v>
          </cell>
          <cell r="M1486" t="str">
            <v>DATATEC 2o. Nivel</v>
          </cell>
          <cell r="N1486">
            <v>2004007</v>
          </cell>
        </row>
        <row r="1487">
          <cell r="A1487">
            <v>38169</v>
          </cell>
          <cell r="B1487" t="str">
            <v>SOB</v>
          </cell>
          <cell r="C1487">
            <v>39855</v>
          </cell>
          <cell r="D1487">
            <v>1</v>
          </cell>
          <cell r="E1487">
            <v>0.1</v>
          </cell>
          <cell r="F1487" t="str">
            <v>DAT</v>
          </cell>
          <cell r="G1487">
            <v>2</v>
          </cell>
          <cell r="H1487">
            <v>1685</v>
          </cell>
          <cell r="I1487">
            <v>2004</v>
          </cell>
          <cell r="J1487">
            <v>7</v>
          </cell>
          <cell r="K1487">
            <v>0.1</v>
          </cell>
          <cell r="L1487" t="str">
            <v>NOM</v>
          </cell>
          <cell r="M1487" t="str">
            <v>DATATEC 2o. Nivel</v>
          </cell>
          <cell r="N1487">
            <v>2004007</v>
          </cell>
        </row>
        <row r="1488">
          <cell r="A1488">
            <v>38170</v>
          </cell>
          <cell r="B1488" t="str">
            <v>SOB</v>
          </cell>
          <cell r="C1488">
            <v>38268</v>
          </cell>
          <cell r="D1488">
            <v>1</v>
          </cell>
          <cell r="E1488">
            <v>3.2099999999999997E-2</v>
          </cell>
          <cell r="F1488" t="str">
            <v>DAT</v>
          </cell>
          <cell r="G1488">
            <v>2</v>
          </cell>
          <cell r="H1488">
            <v>95</v>
          </cell>
          <cell r="I1488">
            <v>2004</v>
          </cell>
          <cell r="J1488">
            <v>7</v>
          </cell>
          <cell r="K1488">
            <v>3.2099999999999997E-2</v>
          </cell>
          <cell r="L1488" t="str">
            <v>NOM</v>
          </cell>
          <cell r="M1488" t="str">
            <v>DATATEC 2o. Nivel</v>
          </cell>
          <cell r="N1488">
            <v>2004007</v>
          </cell>
        </row>
        <row r="1489">
          <cell r="A1489">
            <v>38170</v>
          </cell>
          <cell r="B1489" t="str">
            <v>SOB</v>
          </cell>
          <cell r="C1489">
            <v>38370</v>
          </cell>
          <cell r="D1489">
            <v>6</v>
          </cell>
          <cell r="E1489">
            <v>3.7400000000000003E-2</v>
          </cell>
          <cell r="F1489" t="str">
            <v>DAT</v>
          </cell>
          <cell r="G1489">
            <v>2</v>
          </cell>
          <cell r="H1489">
            <v>197</v>
          </cell>
          <cell r="I1489">
            <v>2004</v>
          </cell>
          <cell r="J1489">
            <v>7</v>
          </cell>
          <cell r="K1489">
            <v>0.22440000000000002</v>
          </cell>
          <cell r="L1489" t="str">
            <v>NOM</v>
          </cell>
          <cell r="M1489" t="str">
            <v>DATATEC 2o. Nivel</v>
          </cell>
          <cell r="N1489">
            <v>2004007</v>
          </cell>
        </row>
        <row r="1490">
          <cell r="A1490">
            <v>38170</v>
          </cell>
          <cell r="B1490" t="str">
            <v>SOB</v>
          </cell>
          <cell r="C1490">
            <v>38514</v>
          </cell>
          <cell r="D1490">
            <v>8</v>
          </cell>
          <cell r="E1490">
            <v>4.3124999999999997E-2</v>
          </cell>
          <cell r="F1490" t="str">
            <v>DAT</v>
          </cell>
          <cell r="G1490">
            <v>2</v>
          </cell>
          <cell r="H1490">
            <v>341</v>
          </cell>
          <cell r="I1490">
            <v>2004</v>
          </cell>
          <cell r="J1490">
            <v>7</v>
          </cell>
          <cell r="K1490">
            <v>0.34499999999999997</v>
          </cell>
          <cell r="L1490" t="str">
            <v>NOM</v>
          </cell>
          <cell r="M1490" t="str">
            <v>DATATEC 2o. Nivel</v>
          </cell>
          <cell r="N1490">
            <v>2004007</v>
          </cell>
        </row>
        <row r="1491">
          <cell r="A1491">
            <v>38173</v>
          </cell>
          <cell r="B1491" t="str">
            <v>SOB</v>
          </cell>
          <cell r="C1491">
            <v>39638</v>
          </cell>
          <cell r="D1491">
            <v>1</v>
          </cell>
          <cell r="E1491">
            <v>9.1499999999999998E-2</v>
          </cell>
          <cell r="F1491" t="str">
            <v>CIM</v>
          </cell>
          <cell r="G1491">
            <v>2</v>
          </cell>
          <cell r="H1491">
            <v>1464</v>
          </cell>
          <cell r="I1491">
            <v>2004</v>
          </cell>
          <cell r="J1491">
            <v>7</v>
          </cell>
          <cell r="K1491">
            <v>9.1499999999999998E-2</v>
          </cell>
          <cell r="L1491" t="str">
            <v>NOM</v>
          </cell>
          <cell r="M1491" t="str">
            <v>CIMD 2o. Nivel</v>
          </cell>
          <cell r="N1491">
            <v>2004007</v>
          </cell>
        </row>
        <row r="1492">
          <cell r="A1492">
            <v>38173</v>
          </cell>
          <cell r="B1492" t="str">
            <v>SOB</v>
          </cell>
          <cell r="C1492">
            <v>38370</v>
          </cell>
          <cell r="D1492">
            <v>2</v>
          </cell>
          <cell r="E1492">
            <v>3.7400000000000003E-2</v>
          </cell>
          <cell r="F1492" t="str">
            <v>DAT</v>
          </cell>
          <cell r="G1492">
            <v>1</v>
          </cell>
          <cell r="H1492">
            <v>196</v>
          </cell>
          <cell r="I1492">
            <v>2004</v>
          </cell>
          <cell r="J1492">
            <v>7</v>
          </cell>
          <cell r="K1492">
            <v>7.4800000000000005E-2</v>
          </cell>
          <cell r="L1492" t="str">
            <v>NOM</v>
          </cell>
          <cell r="M1492" t="str">
            <v>DATATEC 1er. Nivel</v>
          </cell>
          <cell r="N1492">
            <v>2004007</v>
          </cell>
        </row>
        <row r="1493">
          <cell r="A1493">
            <v>38173</v>
          </cell>
          <cell r="B1493" t="str">
            <v>SOB</v>
          </cell>
          <cell r="C1493">
            <v>38514</v>
          </cell>
          <cell r="D1493">
            <v>2</v>
          </cell>
          <cell r="E1493">
            <v>4.3200000000000002E-2</v>
          </cell>
          <cell r="F1493" t="str">
            <v>DAT</v>
          </cell>
          <cell r="G1493">
            <v>1</v>
          </cell>
          <cell r="H1493">
            <v>340</v>
          </cell>
          <cell r="I1493">
            <v>2004</v>
          </cell>
          <cell r="J1493">
            <v>7</v>
          </cell>
          <cell r="K1493">
            <v>8.6400000000000005E-2</v>
          </cell>
          <cell r="L1493" t="str">
            <v>NOM</v>
          </cell>
          <cell r="M1493" t="str">
            <v>DATATEC 1er. Nivel</v>
          </cell>
          <cell r="N1493">
            <v>2004007</v>
          </cell>
        </row>
        <row r="1494">
          <cell r="A1494">
            <v>38173</v>
          </cell>
          <cell r="B1494" t="str">
            <v>SOB</v>
          </cell>
          <cell r="C1494">
            <v>38370</v>
          </cell>
          <cell r="D1494">
            <v>1</v>
          </cell>
          <cell r="E1494">
            <v>3.7999999999999999E-2</v>
          </cell>
          <cell r="F1494" t="str">
            <v>DAT</v>
          </cell>
          <cell r="G1494">
            <v>2</v>
          </cell>
          <cell r="H1494">
            <v>196</v>
          </cell>
          <cell r="I1494">
            <v>2004</v>
          </cell>
          <cell r="J1494">
            <v>7</v>
          </cell>
          <cell r="K1494">
            <v>3.7999999999999999E-2</v>
          </cell>
          <cell r="L1494" t="str">
            <v>NOM</v>
          </cell>
          <cell r="M1494" t="str">
            <v>DATATEC 2o. Nivel</v>
          </cell>
          <cell r="N1494">
            <v>2004007</v>
          </cell>
        </row>
        <row r="1495">
          <cell r="A1495">
            <v>38173</v>
          </cell>
          <cell r="B1495" t="str">
            <v>SOB</v>
          </cell>
          <cell r="C1495">
            <v>38941</v>
          </cell>
          <cell r="D1495">
            <v>5</v>
          </cell>
          <cell r="E1495">
            <v>6.3939999999999997E-2</v>
          </cell>
          <cell r="F1495" t="str">
            <v>DAT</v>
          </cell>
          <cell r="G1495">
            <v>2</v>
          </cell>
          <cell r="H1495">
            <v>767</v>
          </cell>
          <cell r="I1495">
            <v>2004</v>
          </cell>
          <cell r="J1495">
            <v>7</v>
          </cell>
          <cell r="K1495">
            <v>0.31969999999999998</v>
          </cell>
          <cell r="L1495" t="str">
            <v>NOM</v>
          </cell>
          <cell r="M1495" t="str">
            <v>DATATEC 2o. Nivel</v>
          </cell>
          <cell r="N1495">
            <v>2004007</v>
          </cell>
        </row>
        <row r="1496">
          <cell r="A1496">
            <v>38173</v>
          </cell>
          <cell r="B1496" t="str">
            <v>SOB</v>
          </cell>
          <cell r="C1496">
            <v>39638</v>
          </cell>
          <cell r="D1496">
            <v>1</v>
          </cell>
          <cell r="E1496">
            <v>9.1499999999999998E-2</v>
          </cell>
          <cell r="F1496" t="str">
            <v>DAT</v>
          </cell>
          <cell r="G1496">
            <v>2</v>
          </cell>
          <cell r="H1496">
            <v>1464</v>
          </cell>
          <cell r="I1496">
            <v>2004</v>
          </cell>
          <cell r="J1496">
            <v>7</v>
          </cell>
          <cell r="K1496">
            <v>9.1499999999999998E-2</v>
          </cell>
          <cell r="L1496" t="str">
            <v>NOM</v>
          </cell>
          <cell r="M1496" t="str">
            <v>DATATEC 2o. Nivel</v>
          </cell>
          <cell r="N1496">
            <v>2004007</v>
          </cell>
        </row>
        <row r="1497">
          <cell r="A1497">
            <v>38174</v>
          </cell>
          <cell r="B1497" t="str">
            <v>SOB</v>
          </cell>
          <cell r="C1497">
            <v>38514</v>
          </cell>
          <cell r="D1497">
            <v>1</v>
          </cell>
          <cell r="E1497">
            <v>4.4200000000000003E-2</v>
          </cell>
          <cell r="F1497" t="str">
            <v>CIM</v>
          </cell>
          <cell r="G1497">
            <v>2</v>
          </cell>
          <cell r="H1497">
            <v>339</v>
          </cell>
          <cell r="I1497">
            <v>2004</v>
          </cell>
          <cell r="J1497">
            <v>7</v>
          </cell>
          <cell r="K1497">
            <v>4.4200000000000003E-2</v>
          </cell>
          <cell r="L1497" t="str">
            <v>NOM</v>
          </cell>
          <cell r="M1497" t="str">
            <v>CIMD 2o. Nivel</v>
          </cell>
          <cell r="N1497">
            <v>2004007</v>
          </cell>
        </row>
        <row r="1498">
          <cell r="A1498">
            <v>38174</v>
          </cell>
          <cell r="B1498" t="str">
            <v>SOB</v>
          </cell>
          <cell r="C1498">
            <v>39638</v>
          </cell>
          <cell r="D1498">
            <v>2</v>
          </cell>
          <cell r="E1498">
            <v>9.1499999999999998E-2</v>
          </cell>
          <cell r="F1498" t="str">
            <v>CIM</v>
          </cell>
          <cell r="G1498">
            <v>2</v>
          </cell>
          <cell r="H1498">
            <v>1463</v>
          </cell>
          <cell r="I1498">
            <v>2004</v>
          </cell>
          <cell r="J1498">
            <v>7</v>
          </cell>
          <cell r="K1498">
            <v>0.183</v>
          </cell>
          <cell r="L1498" t="str">
            <v>NOM</v>
          </cell>
          <cell r="M1498" t="str">
            <v>CIMD 2o. Nivel</v>
          </cell>
          <cell r="N1498">
            <v>2004007</v>
          </cell>
        </row>
        <row r="1499">
          <cell r="A1499">
            <v>38174</v>
          </cell>
          <cell r="B1499" t="str">
            <v>SOB</v>
          </cell>
          <cell r="C1499">
            <v>38268</v>
          </cell>
          <cell r="D1499">
            <v>4</v>
          </cell>
          <cell r="E1499">
            <v>3.2099999999999997E-2</v>
          </cell>
          <cell r="F1499" t="str">
            <v>DAT</v>
          </cell>
          <cell r="G1499">
            <v>2</v>
          </cell>
          <cell r="H1499">
            <v>93</v>
          </cell>
          <cell r="I1499">
            <v>2004</v>
          </cell>
          <cell r="J1499">
            <v>7</v>
          </cell>
          <cell r="K1499">
            <v>0.12839999999999999</v>
          </cell>
          <cell r="L1499" t="str">
            <v>NOM</v>
          </cell>
          <cell r="M1499" t="str">
            <v>DATATEC 2o. Nivel</v>
          </cell>
          <cell r="N1499">
            <v>2004007</v>
          </cell>
        </row>
        <row r="1500">
          <cell r="A1500">
            <v>38174</v>
          </cell>
          <cell r="B1500" t="str">
            <v>SOB</v>
          </cell>
          <cell r="C1500">
            <v>38370</v>
          </cell>
          <cell r="D1500">
            <v>7</v>
          </cell>
          <cell r="E1500">
            <v>3.8028600000000003E-2</v>
          </cell>
          <cell r="F1500" t="str">
            <v>DAT</v>
          </cell>
          <cell r="G1500">
            <v>2</v>
          </cell>
          <cell r="H1500">
            <v>195</v>
          </cell>
          <cell r="I1500">
            <v>2004</v>
          </cell>
          <cell r="J1500">
            <v>7</v>
          </cell>
          <cell r="K1500">
            <v>0.2662002</v>
          </cell>
          <cell r="L1500" t="str">
            <v>NOM</v>
          </cell>
          <cell r="M1500" t="str">
            <v>DATATEC 2o. Nivel</v>
          </cell>
          <cell r="N1500">
            <v>2004007</v>
          </cell>
        </row>
        <row r="1501">
          <cell r="A1501">
            <v>38174</v>
          </cell>
          <cell r="B1501" t="str">
            <v>SOB</v>
          </cell>
          <cell r="C1501">
            <v>38514</v>
          </cell>
          <cell r="D1501">
            <v>4</v>
          </cell>
          <cell r="E1501">
            <v>4.4725000000000001E-2</v>
          </cell>
          <cell r="F1501" t="str">
            <v>DAT</v>
          </cell>
          <cell r="G1501">
            <v>2</v>
          </cell>
          <cell r="H1501">
            <v>339</v>
          </cell>
          <cell r="I1501">
            <v>2004</v>
          </cell>
          <cell r="J1501">
            <v>7</v>
          </cell>
          <cell r="K1501">
            <v>0.1789</v>
          </cell>
          <cell r="L1501" t="str">
            <v>NOM</v>
          </cell>
          <cell r="M1501" t="str">
            <v>DATATEC 2o. Nivel</v>
          </cell>
          <cell r="N1501">
            <v>2004007</v>
          </cell>
        </row>
        <row r="1502">
          <cell r="A1502">
            <v>38174</v>
          </cell>
          <cell r="B1502" t="str">
            <v>SOB</v>
          </cell>
          <cell r="C1502">
            <v>38941</v>
          </cell>
          <cell r="D1502">
            <v>7.5</v>
          </cell>
          <cell r="E1502">
            <v>6.4500000000000002E-2</v>
          </cell>
          <cell r="F1502" t="str">
            <v>DAT</v>
          </cell>
          <cell r="G1502">
            <v>2</v>
          </cell>
          <cell r="H1502">
            <v>766</v>
          </cell>
          <cell r="I1502">
            <v>2004</v>
          </cell>
          <cell r="J1502">
            <v>7</v>
          </cell>
          <cell r="K1502">
            <v>0.48375000000000001</v>
          </cell>
          <cell r="L1502" t="str">
            <v>NOM</v>
          </cell>
          <cell r="M1502" t="str">
            <v>DATATEC 2o. Nivel</v>
          </cell>
          <cell r="N1502">
            <v>2004007</v>
          </cell>
        </row>
        <row r="1503">
          <cell r="A1503">
            <v>38174</v>
          </cell>
          <cell r="B1503" t="str">
            <v>SOB</v>
          </cell>
          <cell r="C1503">
            <v>39638</v>
          </cell>
          <cell r="D1503">
            <v>1</v>
          </cell>
          <cell r="E1503">
            <v>9.1499999999999998E-2</v>
          </cell>
          <cell r="F1503" t="str">
            <v>DAT</v>
          </cell>
          <cell r="G1503">
            <v>2</v>
          </cell>
          <cell r="H1503">
            <v>1463</v>
          </cell>
          <cell r="I1503">
            <v>2004</v>
          </cell>
          <cell r="J1503">
            <v>7</v>
          </cell>
          <cell r="K1503">
            <v>9.1499999999999998E-2</v>
          </cell>
          <cell r="L1503" t="str">
            <v>NOM</v>
          </cell>
          <cell r="M1503" t="str">
            <v>DATATEC 2o. Nivel</v>
          </cell>
          <cell r="N1503">
            <v>2004007</v>
          </cell>
        </row>
        <row r="1504">
          <cell r="A1504">
            <v>38175</v>
          </cell>
          <cell r="B1504" t="str">
            <v>SOB</v>
          </cell>
          <cell r="C1504">
            <v>38941</v>
          </cell>
          <cell r="D1504">
            <v>1</v>
          </cell>
          <cell r="E1504">
            <v>6.4500000000000002E-2</v>
          </cell>
          <cell r="F1504" t="str">
            <v>CIM</v>
          </cell>
          <cell r="G1504">
            <v>2</v>
          </cell>
          <cell r="H1504">
            <v>765</v>
          </cell>
          <cell r="I1504">
            <v>2004</v>
          </cell>
          <cell r="J1504">
            <v>7</v>
          </cell>
          <cell r="K1504">
            <v>6.4500000000000002E-2</v>
          </cell>
          <cell r="L1504" t="str">
            <v>NOM</v>
          </cell>
          <cell r="M1504" t="str">
            <v>CIMD 2o. Nivel</v>
          </cell>
          <cell r="N1504">
            <v>2004007</v>
          </cell>
        </row>
        <row r="1505">
          <cell r="A1505">
            <v>38175</v>
          </cell>
          <cell r="B1505" t="str">
            <v>SOB</v>
          </cell>
          <cell r="C1505">
            <v>38370</v>
          </cell>
          <cell r="D1505">
            <v>20</v>
          </cell>
          <cell r="E1505">
            <v>3.7740000000000003E-2</v>
          </cell>
          <cell r="F1505" t="str">
            <v>DAT</v>
          </cell>
          <cell r="G1505">
            <v>2</v>
          </cell>
          <cell r="H1505">
            <v>194</v>
          </cell>
          <cell r="I1505">
            <v>2004</v>
          </cell>
          <cell r="J1505">
            <v>7</v>
          </cell>
          <cell r="K1505">
            <v>0.75480000000000003</v>
          </cell>
          <cell r="L1505" t="str">
            <v>NOM</v>
          </cell>
          <cell r="M1505" t="str">
            <v>DATATEC 2o. Nivel</v>
          </cell>
          <cell r="N1505">
            <v>2004007</v>
          </cell>
        </row>
        <row r="1506">
          <cell r="A1506">
            <v>38175</v>
          </cell>
          <cell r="B1506" t="str">
            <v>SOB</v>
          </cell>
          <cell r="C1506">
            <v>39364</v>
          </cell>
          <cell r="D1506">
            <v>20</v>
          </cell>
          <cell r="E1506">
            <v>8.3000000000000004E-2</v>
          </cell>
          <cell r="F1506" t="str">
            <v>DAT</v>
          </cell>
          <cell r="G1506">
            <v>2</v>
          </cell>
          <cell r="H1506">
            <v>1188</v>
          </cell>
          <cell r="I1506">
            <v>2004</v>
          </cell>
          <cell r="J1506">
            <v>7</v>
          </cell>
          <cell r="K1506">
            <v>1.6600000000000001</v>
          </cell>
          <cell r="L1506" t="str">
            <v>NOM</v>
          </cell>
          <cell r="M1506" t="str">
            <v>DATATEC 2o. Nivel</v>
          </cell>
          <cell r="N1506">
            <v>2004007</v>
          </cell>
        </row>
        <row r="1507">
          <cell r="A1507">
            <v>38175</v>
          </cell>
          <cell r="B1507" t="str">
            <v>SOB</v>
          </cell>
          <cell r="C1507">
            <v>39638</v>
          </cell>
          <cell r="D1507">
            <v>20</v>
          </cell>
          <cell r="E1507">
            <v>9.0999999999999998E-2</v>
          </cell>
          <cell r="F1507" t="str">
            <v>DAT</v>
          </cell>
          <cell r="G1507">
            <v>2</v>
          </cell>
          <cell r="H1507">
            <v>1462</v>
          </cell>
          <cell r="I1507">
            <v>2004</v>
          </cell>
          <cell r="J1507">
            <v>7</v>
          </cell>
          <cell r="K1507">
            <v>1.8199999999999998</v>
          </cell>
          <cell r="L1507" t="str">
            <v>NOM</v>
          </cell>
          <cell r="M1507" t="str">
            <v>DATATEC 2o. Nivel</v>
          </cell>
          <cell r="N1507">
            <v>2004007</v>
          </cell>
        </row>
        <row r="1508">
          <cell r="A1508">
            <v>38176</v>
          </cell>
          <cell r="B1508" t="str">
            <v>SOB</v>
          </cell>
          <cell r="C1508">
            <v>38370</v>
          </cell>
          <cell r="D1508">
            <v>1</v>
          </cell>
          <cell r="E1508">
            <v>3.7999999999999999E-2</v>
          </cell>
          <cell r="F1508" t="str">
            <v>DAT</v>
          </cell>
          <cell r="G1508">
            <v>2</v>
          </cell>
          <cell r="H1508">
            <v>193</v>
          </cell>
          <cell r="I1508">
            <v>2004</v>
          </cell>
          <cell r="J1508">
            <v>7</v>
          </cell>
          <cell r="K1508">
            <v>3.7999999999999999E-2</v>
          </cell>
          <cell r="L1508" t="str">
            <v>NOM</v>
          </cell>
          <cell r="M1508" t="str">
            <v>DATATEC 2o. Nivel</v>
          </cell>
          <cell r="N1508">
            <v>2004007</v>
          </cell>
        </row>
        <row r="1509">
          <cell r="A1509">
            <v>38176</v>
          </cell>
          <cell r="B1509" t="str">
            <v>SOB</v>
          </cell>
          <cell r="C1509">
            <v>38514</v>
          </cell>
          <cell r="D1509">
            <v>10</v>
          </cell>
          <cell r="E1509">
            <v>4.4999999999999998E-2</v>
          </cell>
          <cell r="F1509" t="str">
            <v>DAT</v>
          </cell>
          <cell r="G1509">
            <v>2</v>
          </cell>
          <cell r="H1509">
            <v>337</v>
          </cell>
          <cell r="I1509">
            <v>2004</v>
          </cell>
          <cell r="J1509">
            <v>7</v>
          </cell>
          <cell r="K1509">
            <v>0.44999999999999996</v>
          </cell>
          <cell r="L1509" t="str">
            <v>NOM</v>
          </cell>
          <cell r="M1509" t="str">
            <v>DATATEC 2o. Nivel</v>
          </cell>
          <cell r="N1509">
            <v>2004007</v>
          </cell>
        </row>
        <row r="1510">
          <cell r="A1510">
            <v>38177</v>
          </cell>
          <cell r="B1510" t="str">
            <v>SOB</v>
          </cell>
          <cell r="C1510">
            <v>38514</v>
          </cell>
          <cell r="D1510">
            <v>1</v>
          </cell>
          <cell r="E1510">
            <v>4.65E-2</v>
          </cell>
          <cell r="F1510" t="str">
            <v>CIM</v>
          </cell>
          <cell r="G1510">
            <v>2</v>
          </cell>
          <cell r="H1510">
            <v>334</v>
          </cell>
          <cell r="I1510">
            <v>2004</v>
          </cell>
          <cell r="J1510">
            <v>7</v>
          </cell>
          <cell r="K1510">
            <v>4.65E-2</v>
          </cell>
          <cell r="L1510" t="str">
            <v>NOM</v>
          </cell>
          <cell r="M1510" t="str">
            <v>CIMD 2o. Nivel</v>
          </cell>
          <cell r="N1510">
            <v>2004007</v>
          </cell>
        </row>
        <row r="1511">
          <cell r="A1511">
            <v>38177</v>
          </cell>
          <cell r="B1511" t="str">
            <v>SOB</v>
          </cell>
          <cell r="C1511">
            <v>38514</v>
          </cell>
          <cell r="D1511">
            <v>6</v>
          </cell>
          <cell r="E1511">
            <v>4.65E-2</v>
          </cell>
          <cell r="F1511" t="str">
            <v>DAT</v>
          </cell>
          <cell r="G1511">
            <v>2</v>
          </cell>
          <cell r="H1511">
            <v>334</v>
          </cell>
          <cell r="I1511">
            <v>2004</v>
          </cell>
          <cell r="J1511">
            <v>7</v>
          </cell>
          <cell r="K1511">
            <v>0.27900000000000003</v>
          </cell>
          <cell r="L1511" t="str">
            <v>NOM</v>
          </cell>
          <cell r="M1511" t="str">
            <v>DATATEC 2o. Nivel</v>
          </cell>
          <cell r="N1511">
            <v>2004007</v>
          </cell>
        </row>
        <row r="1512">
          <cell r="A1512">
            <v>38181</v>
          </cell>
          <cell r="B1512" t="str">
            <v>SOB</v>
          </cell>
          <cell r="C1512">
            <v>43659</v>
          </cell>
          <cell r="D1512">
            <v>5</v>
          </cell>
          <cell r="E1512">
            <v>7.424E-2</v>
          </cell>
          <cell r="F1512" t="str">
            <v>CIM</v>
          </cell>
          <cell r="G1512">
            <v>2</v>
          </cell>
          <cell r="H1512">
            <v>5477</v>
          </cell>
          <cell r="I1512">
            <v>2004</v>
          </cell>
          <cell r="J1512">
            <v>7</v>
          </cell>
          <cell r="K1512">
            <v>0.37119999999999997</v>
          </cell>
          <cell r="L1512" t="str">
            <v>VAC</v>
          </cell>
          <cell r="M1512" t="str">
            <v>CIMD 2o. Nivel</v>
          </cell>
          <cell r="N1512">
            <v>2004007</v>
          </cell>
        </row>
        <row r="1513">
          <cell r="A1513">
            <v>38181</v>
          </cell>
          <cell r="B1513" t="str">
            <v>SOB</v>
          </cell>
          <cell r="C1513">
            <v>43659</v>
          </cell>
          <cell r="D1513">
            <v>12</v>
          </cell>
          <cell r="E1513">
            <v>7.4246999999999994E-2</v>
          </cell>
          <cell r="F1513" t="str">
            <v>DAT</v>
          </cell>
          <cell r="G1513">
            <v>2</v>
          </cell>
          <cell r="H1513">
            <v>5477</v>
          </cell>
          <cell r="I1513">
            <v>2004</v>
          </cell>
          <cell r="J1513">
            <v>7</v>
          </cell>
          <cell r="K1513">
            <v>0.89096399999999987</v>
          </cell>
          <cell r="L1513" t="str">
            <v>VAC</v>
          </cell>
          <cell r="M1513" t="str">
            <v>DATATEC 2o. Nivel</v>
          </cell>
          <cell r="N1513">
            <v>2004007</v>
          </cell>
        </row>
        <row r="1514">
          <cell r="A1514">
            <v>38182</v>
          </cell>
          <cell r="B1514" t="str">
            <v>SOB</v>
          </cell>
          <cell r="C1514">
            <v>38370</v>
          </cell>
          <cell r="D1514">
            <v>8</v>
          </cell>
          <cell r="E1514">
            <v>3.95E-2</v>
          </cell>
          <cell r="F1514" t="str">
            <v>CIM</v>
          </cell>
          <cell r="G1514">
            <v>2</v>
          </cell>
          <cell r="H1514">
            <v>187</v>
          </cell>
          <cell r="I1514">
            <v>2004</v>
          </cell>
          <cell r="J1514">
            <v>7</v>
          </cell>
          <cell r="K1514">
            <v>0.316</v>
          </cell>
          <cell r="L1514" t="str">
            <v>NOM</v>
          </cell>
          <cell r="M1514" t="str">
            <v>CIMD 2o. Nivel</v>
          </cell>
          <cell r="N1514">
            <v>2004007</v>
          </cell>
        </row>
        <row r="1515">
          <cell r="A1515">
            <v>38182</v>
          </cell>
          <cell r="B1515" t="str">
            <v>SOB</v>
          </cell>
          <cell r="C1515">
            <v>38941</v>
          </cell>
          <cell r="D1515">
            <v>8.6999999999999993</v>
          </cell>
          <cell r="E1515">
            <v>6.5100000000000005E-2</v>
          </cell>
          <cell r="F1515" t="str">
            <v>CIM</v>
          </cell>
          <cell r="G1515">
            <v>2</v>
          </cell>
          <cell r="H1515">
            <v>758</v>
          </cell>
          <cell r="I1515">
            <v>2004</v>
          </cell>
          <cell r="J1515">
            <v>7</v>
          </cell>
          <cell r="K1515">
            <v>0.56637000000000004</v>
          </cell>
          <cell r="L1515" t="str">
            <v>NOM</v>
          </cell>
          <cell r="M1515" t="str">
            <v>CIMD 2o. Nivel</v>
          </cell>
          <cell r="N1515">
            <v>2004007</v>
          </cell>
        </row>
        <row r="1516">
          <cell r="A1516">
            <v>38182</v>
          </cell>
          <cell r="B1516" t="str">
            <v>SOB</v>
          </cell>
          <cell r="C1516">
            <v>43659</v>
          </cell>
          <cell r="D1516">
            <v>15.5</v>
          </cell>
          <cell r="E1516">
            <v>7.4218000000000006E-2</v>
          </cell>
          <cell r="F1516" t="str">
            <v>CIM</v>
          </cell>
          <cell r="G1516">
            <v>2</v>
          </cell>
          <cell r="H1516">
            <v>5476</v>
          </cell>
          <cell r="I1516">
            <v>2004</v>
          </cell>
          <cell r="J1516">
            <v>7</v>
          </cell>
          <cell r="K1516">
            <v>1.150379</v>
          </cell>
          <cell r="L1516" t="str">
            <v>VAC</v>
          </cell>
          <cell r="M1516" t="str">
            <v>CIMD 2o. Nivel</v>
          </cell>
          <cell r="N1516">
            <v>2004007</v>
          </cell>
        </row>
        <row r="1517">
          <cell r="A1517">
            <v>38182</v>
          </cell>
          <cell r="B1517" t="str">
            <v>SOB</v>
          </cell>
          <cell r="C1517">
            <v>38268</v>
          </cell>
          <cell r="D1517">
            <v>1</v>
          </cell>
          <cell r="E1517">
            <v>3.2500000000000001E-2</v>
          </cell>
          <cell r="F1517" t="str">
            <v>DAT</v>
          </cell>
          <cell r="G1517">
            <v>2</v>
          </cell>
          <cell r="H1517">
            <v>85</v>
          </cell>
          <cell r="I1517">
            <v>2004</v>
          </cell>
          <cell r="J1517">
            <v>7</v>
          </cell>
          <cell r="K1517">
            <v>3.2500000000000001E-2</v>
          </cell>
          <cell r="L1517" t="str">
            <v>NOM</v>
          </cell>
          <cell r="M1517" t="str">
            <v>DATATEC 2o. Nivel</v>
          </cell>
          <cell r="N1517">
            <v>2004007</v>
          </cell>
        </row>
        <row r="1518">
          <cell r="A1518">
            <v>38182</v>
          </cell>
          <cell r="B1518" t="str">
            <v>SOB</v>
          </cell>
          <cell r="C1518">
            <v>39364</v>
          </cell>
          <cell r="D1518">
            <v>22</v>
          </cell>
          <cell r="E1518">
            <v>8.4599999999999995E-2</v>
          </cell>
          <cell r="F1518" t="str">
            <v>DAT</v>
          </cell>
          <cell r="G1518">
            <v>2</v>
          </cell>
          <cell r="H1518">
            <v>1181</v>
          </cell>
          <cell r="I1518">
            <v>2004</v>
          </cell>
          <cell r="J1518">
            <v>7</v>
          </cell>
          <cell r="K1518">
            <v>1.8612</v>
          </cell>
          <cell r="L1518" t="str">
            <v>NOM</v>
          </cell>
          <cell r="M1518" t="str">
            <v>DATATEC 2o. Nivel</v>
          </cell>
          <cell r="N1518">
            <v>2004007</v>
          </cell>
        </row>
        <row r="1519">
          <cell r="A1519">
            <v>38182</v>
          </cell>
          <cell r="B1519" t="str">
            <v>SOB</v>
          </cell>
          <cell r="C1519">
            <v>39638</v>
          </cell>
          <cell r="D1519">
            <v>23.05</v>
          </cell>
          <cell r="E1519">
            <v>9.2999999999999999E-2</v>
          </cell>
          <cell r="F1519" t="str">
            <v>DAT</v>
          </cell>
          <cell r="G1519">
            <v>2</v>
          </cell>
          <cell r="H1519">
            <v>1455</v>
          </cell>
          <cell r="I1519">
            <v>2004</v>
          </cell>
          <cell r="J1519">
            <v>7</v>
          </cell>
          <cell r="K1519">
            <v>2.1436500000000001</v>
          </cell>
          <cell r="L1519" t="str">
            <v>NOM</v>
          </cell>
          <cell r="M1519" t="str">
            <v>DATATEC 2o. Nivel</v>
          </cell>
          <cell r="N1519">
            <v>2004007</v>
          </cell>
        </row>
        <row r="1520">
          <cell r="A1520">
            <v>38182</v>
          </cell>
          <cell r="B1520" t="str">
            <v>SOB</v>
          </cell>
          <cell r="C1520">
            <v>43659</v>
          </cell>
          <cell r="D1520">
            <v>4</v>
          </cell>
          <cell r="E1520">
            <v>7.4246999999999994E-2</v>
          </cell>
          <cell r="F1520" t="str">
            <v>DAT</v>
          </cell>
          <cell r="G1520">
            <v>2</v>
          </cell>
          <cell r="H1520">
            <v>5476</v>
          </cell>
          <cell r="I1520">
            <v>2004</v>
          </cell>
          <cell r="J1520">
            <v>7</v>
          </cell>
          <cell r="K1520">
            <v>0.29698799999999997</v>
          </cell>
          <cell r="L1520" t="str">
            <v>VAC</v>
          </cell>
          <cell r="M1520" t="str">
            <v>DATATEC 2o. Nivel</v>
          </cell>
          <cell r="N1520">
            <v>2004007</v>
          </cell>
        </row>
        <row r="1521">
          <cell r="A1521">
            <v>38183</v>
          </cell>
          <cell r="B1521" t="str">
            <v>SOB</v>
          </cell>
          <cell r="C1521">
            <v>39364</v>
          </cell>
          <cell r="D1521">
            <v>6</v>
          </cell>
          <cell r="E1521">
            <v>8.4599999999999995E-2</v>
          </cell>
          <cell r="F1521" t="str">
            <v>DAT</v>
          </cell>
          <cell r="G1521">
            <v>2</v>
          </cell>
          <cell r="H1521">
            <v>1180</v>
          </cell>
          <cell r="I1521">
            <v>2004</v>
          </cell>
          <cell r="J1521">
            <v>7</v>
          </cell>
          <cell r="K1521">
            <v>0.50759999999999994</v>
          </cell>
          <cell r="L1521" t="str">
            <v>NOM</v>
          </cell>
          <cell r="M1521" t="str">
            <v>DATATEC 2o. Nivel</v>
          </cell>
          <cell r="N1521">
            <v>2004007</v>
          </cell>
        </row>
        <row r="1522">
          <cell r="A1522">
            <v>38184</v>
          </cell>
          <cell r="B1522" t="str">
            <v>SOB</v>
          </cell>
          <cell r="C1522">
            <v>38370</v>
          </cell>
          <cell r="D1522">
            <v>2</v>
          </cell>
          <cell r="E1522">
            <v>3.95E-2</v>
          </cell>
          <cell r="F1522" t="str">
            <v>DAT</v>
          </cell>
          <cell r="G1522">
            <v>2</v>
          </cell>
          <cell r="H1522">
            <v>183</v>
          </cell>
          <cell r="I1522">
            <v>2004</v>
          </cell>
          <cell r="J1522">
            <v>7</v>
          </cell>
          <cell r="K1522">
            <v>7.9000000000000001E-2</v>
          </cell>
          <cell r="L1522" t="str">
            <v>NOM</v>
          </cell>
          <cell r="M1522" t="str">
            <v>DATATEC 2o. Nivel</v>
          </cell>
          <cell r="N1522">
            <v>2004007</v>
          </cell>
        </row>
        <row r="1523">
          <cell r="A1523">
            <v>38184</v>
          </cell>
          <cell r="B1523" t="str">
            <v>SOB</v>
          </cell>
          <cell r="C1523">
            <v>38514</v>
          </cell>
          <cell r="D1523">
            <v>4</v>
          </cell>
          <cell r="E1523">
            <v>4.5749999999999999E-2</v>
          </cell>
          <cell r="F1523" t="str">
            <v>DAT</v>
          </cell>
          <cell r="G1523">
            <v>2</v>
          </cell>
          <cell r="H1523">
            <v>327</v>
          </cell>
          <cell r="I1523">
            <v>2004</v>
          </cell>
          <cell r="J1523">
            <v>7</v>
          </cell>
          <cell r="K1523">
            <v>0.183</v>
          </cell>
          <cell r="L1523" t="str">
            <v>NOM</v>
          </cell>
          <cell r="M1523" t="str">
            <v>DATATEC 2o. Nivel</v>
          </cell>
          <cell r="N1523">
            <v>2004007</v>
          </cell>
        </row>
        <row r="1524">
          <cell r="A1524">
            <v>38184</v>
          </cell>
          <cell r="B1524" t="str">
            <v>SOB</v>
          </cell>
          <cell r="C1524">
            <v>38941</v>
          </cell>
          <cell r="D1524">
            <v>2</v>
          </cell>
          <cell r="E1524">
            <v>6.5000000000000002E-2</v>
          </cell>
          <cell r="F1524" t="str">
            <v>DAT</v>
          </cell>
          <cell r="G1524">
            <v>2</v>
          </cell>
          <cell r="H1524">
            <v>754</v>
          </cell>
          <cell r="I1524">
            <v>2004</v>
          </cell>
          <cell r="J1524">
            <v>7</v>
          </cell>
          <cell r="K1524">
            <v>0.13</v>
          </cell>
          <cell r="L1524" t="str">
            <v>NOM</v>
          </cell>
          <cell r="M1524" t="str">
            <v>DATATEC 2o. Nivel</v>
          </cell>
          <cell r="N1524">
            <v>2004007</v>
          </cell>
        </row>
        <row r="1525">
          <cell r="A1525">
            <v>38184</v>
          </cell>
          <cell r="B1525" t="str">
            <v>SOB</v>
          </cell>
          <cell r="C1525">
            <v>39638</v>
          </cell>
          <cell r="D1525">
            <v>1</v>
          </cell>
          <cell r="E1525">
            <v>9.2499999999999999E-2</v>
          </cell>
          <cell r="F1525" t="str">
            <v>DAT</v>
          </cell>
          <cell r="G1525">
            <v>2</v>
          </cell>
          <cell r="H1525">
            <v>1451</v>
          </cell>
          <cell r="I1525">
            <v>2004</v>
          </cell>
          <cell r="J1525">
            <v>7</v>
          </cell>
          <cell r="K1525">
            <v>9.2499999999999999E-2</v>
          </cell>
          <cell r="L1525" t="str">
            <v>NOM</v>
          </cell>
          <cell r="M1525" t="str">
            <v>DATATEC 2o. Nivel</v>
          </cell>
          <cell r="N1525">
            <v>2004007</v>
          </cell>
        </row>
        <row r="1526">
          <cell r="A1526">
            <v>38188</v>
          </cell>
          <cell r="B1526" t="str">
            <v>SOB</v>
          </cell>
          <cell r="C1526">
            <v>38268</v>
          </cell>
          <cell r="D1526">
            <v>5</v>
          </cell>
          <cell r="E1526">
            <v>3.2500000000000001E-2</v>
          </cell>
          <cell r="F1526" t="str">
            <v>DAT</v>
          </cell>
          <cell r="G1526">
            <v>2</v>
          </cell>
          <cell r="H1526">
            <v>79</v>
          </cell>
          <cell r="I1526">
            <v>2004</v>
          </cell>
          <cell r="J1526">
            <v>7</v>
          </cell>
          <cell r="K1526">
            <v>0.16250000000000001</v>
          </cell>
          <cell r="L1526" t="str">
            <v>NOM</v>
          </cell>
          <cell r="M1526" t="str">
            <v>DATATEC 2o. Nivel</v>
          </cell>
          <cell r="N1526">
            <v>2004007</v>
          </cell>
        </row>
        <row r="1527">
          <cell r="A1527">
            <v>38188</v>
          </cell>
          <cell r="B1527" t="str">
            <v>SOB</v>
          </cell>
          <cell r="C1527">
            <v>38514</v>
          </cell>
          <cell r="D1527">
            <v>3</v>
          </cell>
          <cell r="E1527">
            <v>4.5499999999999999E-2</v>
          </cell>
          <cell r="F1527" t="str">
            <v>DAT</v>
          </cell>
          <cell r="G1527">
            <v>2</v>
          </cell>
          <cell r="H1527">
            <v>325</v>
          </cell>
          <cell r="I1527">
            <v>2004</v>
          </cell>
          <cell r="J1527">
            <v>7</v>
          </cell>
          <cell r="K1527">
            <v>0.13650000000000001</v>
          </cell>
          <cell r="L1527" t="str">
            <v>NOM</v>
          </cell>
          <cell r="M1527" t="str">
            <v>DATATEC 2o. Nivel</v>
          </cell>
          <cell r="N1527">
            <v>2004007</v>
          </cell>
        </row>
        <row r="1528">
          <cell r="A1528">
            <v>38188</v>
          </cell>
          <cell r="B1528" t="str">
            <v>SOB</v>
          </cell>
          <cell r="C1528">
            <v>38941</v>
          </cell>
          <cell r="D1528">
            <v>2</v>
          </cell>
          <cell r="E1528">
            <v>6.5250000000000002E-2</v>
          </cell>
          <cell r="F1528" t="str">
            <v>DAT</v>
          </cell>
          <cell r="G1528">
            <v>2</v>
          </cell>
          <cell r="H1528">
            <v>752</v>
          </cell>
          <cell r="I1528">
            <v>2004</v>
          </cell>
          <cell r="J1528">
            <v>7</v>
          </cell>
          <cell r="K1528">
            <v>0.1305</v>
          </cell>
          <cell r="L1528" t="str">
            <v>NOM</v>
          </cell>
          <cell r="M1528" t="str">
            <v>DATATEC 2o. Nivel</v>
          </cell>
          <cell r="N1528">
            <v>2004007</v>
          </cell>
        </row>
        <row r="1529">
          <cell r="A1529">
            <v>38188</v>
          </cell>
          <cell r="B1529" t="str">
            <v>SOB</v>
          </cell>
          <cell r="C1529">
            <v>39364</v>
          </cell>
          <cell r="D1529">
            <v>16.899999999999999</v>
          </cell>
          <cell r="E1529">
            <v>8.5321999999999995E-2</v>
          </cell>
          <cell r="F1529" t="str">
            <v>DAT</v>
          </cell>
          <cell r="G1529">
            <v>2</v>
          </cell>
          <cell r="H1529">
            <v>1175</v>
          </cell>
          <cell r="I1529">
            <v>2004</v>
          </cell>
          <cell r="J1529">
            <v>7</v>
          </cell>
          <cell r="K1529">
            <v>1.4419417999999997</v>
          </cell>
          <cell r="L1529" t="str">
            <v>NOM</v>
          </cell>
          <cell r="M1529" t="str">
            <v>DATATEC 2o. Nivel</v>
          </cell>
          <cell r="N1529">
            <v>2004007</v>
          </cell>
        </row>
        <row r="1530">
          <cell r="A1530">
            <v>38188</v>
          </cell>
          <cell r="B1530" t="str">
            <v>SOB</v>
          </cell>
          <cell r="C1530">
            <v>39638</v>
          </cell>
          <cell r="D1530">
            <v>21</v>
          </cell>
          <cell r="E1530">
            <v>9.2299999999999993E-2</v>
          </cell>
          <cell r="F1530" t="str">
            <v>DAT</v>
          </cell>
          <cell r="G1530">
            <v>2</v>
          </cell>
          <cell r="H1530">
            <v>1449</v>
          </cell>
          <cell r="I1530">
            <v>2004</v>
          </cell>
          <cell r="J1530">
            <v>7</v>
          </cell>
          <cell r="K1530">
            <v>1.9382999999999999</v>
          </cell>
          <cell r="L1530" t="str">
            <v>NOM</v>
          </cell>
          <cell r="M1530" t="str">
            <v>DATATEC 2o. Nivel</v>
          </cell>
          <cell r="N1530">
            <v>2004007</v>
          </cell>
        </row>
        <row r="1531">
          <cell r="A1531">
            <v>38188</v>
          </cell>
          <cell r="B1531" t="str">
            <v>SOB</v>
          </cell>
          <cell r="C1531">
            <v>38514</v>
          </cell>
          <cell r="D1531">
            <v>6</v>
          </cell>
          <cell r="E1531">
            <v>4.5699999999999998E-2</v>
          </cell>
          <cell r="F1531" t="str">
            <v>CIM</v>
          </cell>
          <cell r="G1531">
            <v>2</v>
          </cell>
          <cell r="H1531">
            <v>325</v>
          </cell>
          <cell r="I1531">
            <v>2004</v>
          </cell>
          <cell r="J1531">
            <v>7</v>
          </cell>
          <cell r="K1531">
            <v>0.2742</v>
          </cell>
          <cell r="L1531" t="str">
            <v>NOM</v>
          </cell>
          <cell r="M1531" t="str">
            <v>CIMD 2o. Nivel</v>
          </cell>
          <cell r="N1531">
            <v>2004007</v>
          </cell>
        </row>
        <row r="1532">
          <cell r="A1532">
            <v>38188</v>
          </cell>
          <cell r="B1532" t="str">
            <v>SOB</v>
          </cell>
          <cell r="C1532">
            <v>38941</v>
          </cell>
          <cell r="D1532">
            <v>7</v>
          </cell>
          <cell r="E1532">
            <v>6.5443000000000001E-2</v>
          </cell>
          <cell r="F1532" t="str">
            <v>CIM</v>
          </cell>
          <cell r="G1532">
            <v>2</v>
          </cell>
          <cell r="H1532">
            <v>752</v>
          </cell>
          <cell r="I1532">
            <v>2004</v>
          </cell>
          <cell r="J1532">
            <v>7</v>
          </cell>
          <cell r="K1532">
            <v>0.45810099999999998</v>
          </cell>
          <cell r="L1532" t="str">
            <v>NOM</v>
          </cell>
          <cell r="M1532" t="str">
            <v>CIMD 2o. Nivel</v>
          </cell>
          <cell r="N1532">
            <v>2004007</v>
          </cell>
        </row>
        <row r="1533">
          <cell r="A1533">
            <v>38189</v>
          </cell>
          <cell r="B1533" t="str">
            <v>SOB</v>
          </cell>
          <cell r="C1533">
            <v>38514</v>
          </cell>
          <cell r="D1533">
            <v>16</v>
          </cell>
          <cell r="E1533">
            <v>4.6281000000000003E-2</v>
          </cell>
          <cell r="F1533" t="str">
            <v>CIM</v>
          </cell>
          <cell r="G1533">
            <v>2</v>
          </cell>
          <cell r="H1533">
            <v>324</v>
          </cell>
          <cell r="I1533">
            <v>2004</v>
          </cell>
          <cell r="J1533">
            <v>7</v>
          </cell>
          <cell r="K1533">
            <v>0.74049600000000004</v>
          </cell>
          <cell r="L1533" t="str">
            <v>NOM</v>
          </cell>
          <cell r="M1533" t="str">
            <v>CIMD 2o. Nivel</v>
          </cell>
          <cell r="N1533">
            <v>2004007</v>
          </cell>
        </row>
        <row r="1534">
          <cell r="A1534">
            <v>38189</v>
          </cell>
          <cell r="B1534" t="str">
            <v>SOB</v>
          </cell>
          <cell r="C1534">
            <v>38941</v>
          </cell>
          <cell r="D1534">
            <v>1</v>
          </cell>
          <cell r="E1534">
            <v>6.6500000000000004E-2</v>
          </cell>
          <cell r="F1534" t="str">
            <v>CIM</v>
          </cell>
          <cell r="G1534">
            <v>2</v>
          </cell>
          <cell r="H1534">
            <v>751</v>
          </cell>
          <cell r="I1534">
            <v>2004</v>
          </cell>
          <cell r="J1534">
            <v>7</v>
          </cell>
          <cell r="K1534">
            <v>6.6500000000000004E-2</v>
          </cell>
          <cell r="L1534" t="str">
            <v>NOM</v>
          </cell>
          <cell r="M1534" t="str">
            <v>CIMD 2o. Nivel</v>
          </cell>
          <cell r="N1534">
            <v>2004007</v>
          </cell>
        </row>
        <row r="1535">
          <cell r="A1535">
            <v>38190</v>
          </cell>
          <cell r="B1535" t="str">
            <v>SOB</v>
          </cell>
          <cell r="C1535">
            <v>38268</v>
          </cell>
          <cell r="D1535">
            <v>4.0999999999999996</v>
          </cell>
          <cell r="E1535">
            <v>3.2500000000000001E-2</v>
          </cell>
          <cell r="F1535" t="str">
            <v>DAT</v>
          </cell>
          <cell r="G1535">
            <v>2</v>
          </cell>
          <cell r="H1535">
            <v>77</v>
          </cell>
          <cell r="I1535">
            <v>2004</v>
          </cell>
          <cell r="J1535">
            <v>7</v>
          </cell>
          <cell r="K1535">
            <v>0.13324999999999998</v>
          </cell>
          <cell r="L1535" t="str">
            <v>NOM</v>
          </cell>
          <cell r="M1535" t="str">
            <v>DATATEC 2o. Nivel</v>
          </cell>
          <cell r="N1535">
            <v>2004007</v>
          </cell>
        </row>
        <row r="1536">
          <cell r="A1536">
            <v>38190</v>
          </cell>
          <cell r="B1536" t="str">
            <v>SOB</v>
          </cell>
          <cell r="C1536">
            <v>38514</v>
          </cell>
          <cell r="D1536">
            <v>11.5</v>
          </cell>
          <cell r="E1536">
            <v>4.6357000000000002E-2</v>
          </cell>
          <cell r="F1536" t="str">
            <v>DAT</v>
          </cell>
          <cell r="G1536">
            <v>2</v>
          </cell>
          <cell r="H1536">
            <v>323</v>
          </cell>
          <cell r="I1536">
            <v>2004</v>
          </cell>
          <cell r="J1536">
            <v>7</v>
          </cell>
          <cell r="K1536">
            <v>0.53310550000000001</v>
          </cell>
          <cell r="L1536" t="str">
            <v>NOM</v>
          </cell>
          <cell r="M1536" t="str">
            <v>DATATEC 2o. Nivel</v>
          </cell>
          <cell r="N1536">
            <v>2004007</v>
          </cell>
        </row>
        <row r="1537">
          <cell r="A1537">
            <v>38190</v>
          </cell>
          <cell r="B1537" t="str">
            <v>SOB</v>
          </cell>
          <cell r="C1537">
            <v>38370</v>
          </cell>
          <cell r="D1537">
            <v>3.5</v>
          </cell>
          <cell r="E1537">
            <v>3.9628999999999998E-2</v>
          </cell>
          <cell r="F1537" t="str">
            <v>DAT</v>
          </cell>
          <cell r="G1537">
            <v>2</v>
          </cell>
          <cell r="H1537">
            <v>179</v>
          </cell>
          <cell r="I1537">
            <v>2004</v>
          </cell>
          <cell r="J1537">
            <v>7</v>
          </cell>
          <cell r="K1537">
            <v>0.13870149999999998</v>
          </cell>
          <cell r="L1537" t="str">
            <v>NOM</v>
          </cell>
          <cell r="M1537" t="str">
            <v>DATATEC 2o. Nivel</v>
          </cell>
          <cell r="N1537">
            <v>2004007</v>
          </cell>
        </row>
        <row r="1538">
          <cell r="A1538">
            <v>38191</v>
          </cell>
          <cell r="B1538" t="str">
            <v>SOB</v>
          </cell>
          <cell r="C1538">
            <v>38370</v>
          </cell>
          <cell r="D1538">
            <v>6</v>
          </cell>
          <cell r="E1538">
            <v>3.9032999999999998E-2</v>
          </cell>
          <cell r="F1538" t="str">
            <v>CIM</v>
          </cell>
          <cell r="G1538">
            <v>2</v>
          </cell>
          <cell r="H1538">
            <v>176</v>
          </cell>
          <cell r="I1538">
            <v>2004</v>
          </cell>
          <cell r="J1538">
            <v>7</v>
          </cell>
          <cell r="K1538">
            <v>0.23419799999999999</v>
          </cell>
          <cell r="L1538" t="str">
            <v>NOM</v>
          </cell>
          <cell r="M1538" t="str">
            <v>CIMD 2o. Nivel</v>
          </cell>
          <cell r="N1538">
            <v>2004007</v>
          </cell>
        </row>
        <row r="1539">
          <cell r="A1539">
            <v>38191</v>
          </cell>
          <cell r="B1539" t="str">
            <v>SOB</v>
          </cell>
          <cell r="C1539">
            <v>38268</v>
          </cell>
          <cell r="D1539">
            <v>1</v>
          </cell>
          <cell r="E1539">
            <v>3.2399999999999998E-2</v>
          </cell>
          <cell r="F1539" t="str">
            <v>DAT</v>
          </cell>
          <cell r="G1539">
            <v>2</v>
          </cell>
          <cell r="H1539">
            <v>74</v>
          </cell>
          <cell r="I1539">
            <v>2004</v>
          </cell>
          <cell r="J1539">
            <v>7</v>
          </cell>
          <cell r="K1539">
            <v>3.2399999999999998E-2</v>
          </cell>
          <cell r="L1539" t="str">
            <v>NOM</v>
          </cell>
          <cell r="M1539" t="str">
            <v>DATATEC 2o. Nivel</v>
          </cell>
          <cell r="N1539">
            <v>2004007</v>
          </cell>
        </row>
        <row r="1540">
          <cell r="A1540">
            <v>38191</v>
          </cell>
          <cell r="B1540" t="str">
            <v>SOB</v>
          </cell>
          <cell r="C1540">
            <v>38370</v>
          </cell>
          <cell r="D1540">
            <v>13</v>
          </cell>
          <cell r="E1540">
            <v>3.9292000000000001E-2</v>
          </cell>
          <cell r="F1540" t="str">
            <v>DAT</v>
          </cell>
          <cell r="G1540">
            <v>2</v>
          </cell>
          <cell r="H1540">
            <v>176</v>
          </cell>
          <cell r="I1540">
            <v>2004</v>
          </cell>
          <cell r="J1540">
            <v>7</v>
          </cell>
          <cell r="K1540">
            <v>0.51079600000000003</v>
          </cell>
          <cell r="L1540" t="str">
            <v>NOM</v>
          </cell>
          <cell r="M1540" t="str">
            <v>DATATEC 2o. Nivel</v>
          </cell>
          <cell r="N1540">
            <v>2004007</v>
          </cell>
        </row>
        <row r="1541">
          <cell r="A1541">
            <v>38191</v>
          </cell>
          <cell r="B1541" t="str">
            <v>SOB</v>
          </cell>
          <cell r="C1541">
            <v>38514</v>
          </cell>
          <cell r="D1541">
            <v>6.5</v>
          </cell>
          <cell r="E1541">
            <v>4.6254000000000003E-2</v>
          </cell>
          <cell r="F1541" t="str">
            <v>DAT</v>
          </cell>
          <cell r="G1541">
            <v>2</v>
          </cell>
          <cell r="H1541">
            <v>320</v>
          </cell>
          <cell r="I1541">
            <v>2004</v>
          </cell>
          <cell r="J1541">
            <v>7</v>
          </cell>
          <cell r="K1541">
            <v>0.300651</v>
          </cell>
          <cell r="L1541" t="str">
            <v>NOM</v>
          </cell>
          <cell r="M1541" t="str">
            <v>DATATEC 2o. Nivel</v>
          </cell>
          <cell r="N1541">
            <v>2004007</v>
          </cell>
        </row>
        <row r="1542">
          <cell r="A1542">
            <v>38191</v>
          </cell>
          <cell r="B1542" t="str">
            <v>SOB</v>
          </cell>
          <cell r="C1542">
            <v>38941</v>
          </cell>
          <cell r="D1542">
            <v>4</v>
          </cell>
          <cell r="E1542">
            <v>6.6500000000000004E-2</v>
          </cell>
          <cell r="F1542" t="str">
            <v>DAT</v>
          </cell>
          <cell r="G1542">
            <v>2</v>
          </cell>
          <cell r="H1542">
            <v>747</v>
          </cell>
          <cell r="I1542">
            <v>2004</v>
          </cell>
          <cell r="J1542">
            <v>7</v>
          </cell>
          <cell r="K1542">
            <v>0.26600000000000001</v>
          </cell>
          <cell r="L1542" t="str">
            <v>NOM</v>
          </cell>
          <cell r="M1542" t="str">
            <v>DATATEC 2o. Nivel</v>
          </cell>
          <cell r="N1542">
            <v>2004007</v>
          </cell>
        </row>
        <row r="1543">
          <cell r="A1543">
            <v>38191</v>
          </cell>
          <cell r="B1543" t="str">
            <v>SOB</v>
          </cell>
          <cell r="C1543">
            <v>38268</v>
          </cell>
          <cell r="D1543">
            <v>2</v>
          </cell>
          <cell r="E1543">
            <v>3.2300000000000002E-2</v>
          </cell>
          <cell r="F1543" t="str">
            <v>DAT</v>
          </cell>
          <cell r="G1543">
            <v>1</v>
          </cell>
          <cell r="H1543">
            <v>74</v>
          </cell>
          <cell r="I1543">
            <v>2004</v>
          </cell>
          <cell r="J1543">
            <v>7</v>
          </cell>
          <cell r="K1543">
            <v>6.4600000000000005E-2</v>
          </cell>
          <cell r="L1543" t="str">
            <v>NOM</v>
          </cell>
          <cell r="M1543" t="str">
            <v>DATATEC 1er. Nivel</v>
          </cell>
          <cell r="N1543">
            <v>2004007</v>
          </cell>
        </row>
        <row r="1544">
          <cell r="A1544">
            <v>38191</v>
          </cell>
          <cell r="B1544" t="str">
            <v>SOB</v>
          </cell>
          <cell r="C1544">
            <v>38268</v>
          </cell>
          <cell r="D1544">
            <v>2</v>
          </cell>
          <cell r="E1544">
            <v>3.2349999999999997E-2</v>
          </cell>
          <cell r="F1544" t="str">
            <v>DAT</v>
          </cell>
          <cell r="G1544">
            <v>2</v>
          </cell>
          <cell r="H1544">
            <v>74</v>
          </cell>
          <cell r="I1544">
            <v>2004</v>
          </cell>
          <cell r="J1544">
            <v>7</v>
          </cell>
          <cell r="K1544">
            <v>6.4699999999999994E-2</v>
          </cell>
          <cell r="L1544" t="str">
            <v>NOM</v>
          </cell>
          <cell r="M1544" t="str">
            <v>DATATEC 2o. Nivel</v>
          </cell>
          <cell r="N1544">
            <v>2004007</v>
          </cell>
        </row>
        <row r="1545">
          <cell r="A1545">
            <v>38191</v>
          </cell>
          <cell r="B1545" t="str">
            <v>SOB</v>
          </cell>
          <cell r="C1545">
            <v>38514</v>
          </cell>
          <cell r="D1545">
            <v>3</v>
          </cell>
          <cell r="E1545">
            <v>4.6199999999999998E-2</v>
          </cell>
          <cell r="F1545" t="str">
            <v>DAT</v>
          </cell>
          <cell r="G1545">
            <v>2</v>
          </cell>
          <cell r="H1545">
            <v>320</v>
          </cell>
          <cell r="I1545">
            <v>2004</v>
          </cell>
          <cell r="J1545">
            <v>7</v>
          </cell>
          <cell r="K1545">
            <v>0.1386</v>
          </cell>
          <cell r="L1545" t="str">
            <v>NOM</v>
          </cell>
          <cell r="M1545" t="str">
            <v>DATATEC 2o. Nivel</v>
          </cell>
          <cell r="N1545">
            <v>2004007</v>
          </cell>
        </row>
        <row r="1546">
          <cell r="A1546">
            <v>38195</v>
          </cell>
          <cell r="B1546" t="str">
            <v>SOB</v>
          </cell>
          <cell r="C1546">
            <v>38370</v>
          </cell>
          <cell r="D1546">
            <v>2</v>
          </cell>
          <cell r="E1546">
            <v>3.8699999999999998E-2</v>
          </cell>
          <cell r="F1546" t="str">
            <v>DAT</v>
          </cell>
          <cell r="G1546">
            <v>1</v>
          </cell>
          <cell r="H1546">
            <v>174</v>
          </cell>
          <cell r="I1546">
            <v>2004</v>
          </cell>
          <cell r="J1546">
            <v>7</v>
          </cell>
          <cell r="K1546">
            <v>7.7399999999999997E-2</v>
          </cell>
          <cell r="L1546" t="str">
            <v>NOM</v>
          </cell>
          <cell r="M1546" t="str">
            <v>DATATEC 1er. Nivel</v>
          </cell>
          <cell r="N1546">
            <v>2004007</v>
          </cell>
        </row>
        <row r="1547">
          <cell r="A1547">
            <v>38195</v>
          </cell>
          <cell r="B1547" t="str">
            <v>SOB</v>
          </cell>
          <cell r="C1547">
            <v>38514</v>
          </cell>
          <cell r="D1547">
            <v>3</v>
          </cell>
          <cell r="E1547">
            <v>4.6300000000000001E-2</v>
          </cell>
          <cell r="F1547" t="str">
            <v>DAT</v>
          </cell>
          <cell r="G1547">
            <v>1</v>
          </cell>
          <cell r="H1547">
            <v>318</v>
          </cell>
          <cell r="I1547">
            <v>2004</v>
          </cell>
          <cell r="J1547">
            <v>7</v>
          </cell>
          <cell r="K1547">
            <v>0.1389</v>
          </cell>
          <cell r="L1547" t="str">
            <v>NOM</v>
          </cell>
          <cell r="M1547" t="str">
            <v>DATATEC 1er. Nivel</v>
          </cell>
          <cell r="N1547">
            <v>2004007</v>
          </cell>
        </row>
        <row r="1548">
          <cell r="A1548">
            <v>38195</v>
          </cell>
          <cell r="B1548" t="str">
            <v>SOB</v>
          </cell>
          <cell r="C1548">
            <v>38268</v>
          </cell>
          <cell r="D1548">
            <v>6.1</v>
          </cell>
          <cell r="E1548">
            <v>3.2369000000000002E-2</v>
          </cell>
          <cell r="F1548" t="str">
            <v>DAT</v>
          </cell>
          <cell r="G1548">
            <v>2</v>
          </cell>
          <cell r="H1548">
            <v>72</v>
          </cell>
          <cell r="I1548">
            <v>2004</v>
          </cell>
          <cell r="J1548">
            <v>7</v>
          </cell>
          <cell r="K1548">
            <v>0.19745090000000001</v>
          </cell>
          <cell r="L1548" t="str">
            <v>NOM</v>
          </cell>
          <cell r="M1548" t="str">
            <v>DATATEC 2o. Nivel</v>
          </cell>
          <cell r="N1548">
            <v>2004007</v>
          </cell>
        </row>
        <row r="1549">
          <cell r="A1549">
            <v>38195</v>
          </cell>
          <cell r="B1549" t="str">
            <v>SOB</v>
          </cell>
          <cell r="C1549">
            <v>38514</v>
          </cell>
          <cell r="D1549">
            <v>20</v>
          </cell>
          <cell r="E1549">
            <v>4.6004999999999997E-2</v>
          </cell>
          <cell r="F1549" t="str">
            <v>DAT</v>
          </cell>
          <cell r="G1549">
            <v>2</v>
          </cell>
          <cell r="H1549">
            <v>318</v>
          </cell>
          <cell r="I1549">
            <v>2004</v>
          </cell>
          <cell r="J1549">
            <v>7</v>
          </cell>
          <cell r="K1549">
            <v>0.92009999999999992</v>
          </cell>
          <cell r="L1549" t="str">
            <v>NOM</v>
          </cell>
          <cell r="M1549" t="str">
            <v>DATATEC 2o. Nivel</v>
          </cell>
          <cell r="N1549">
            <v>2004007</v>
          </cell>
        </row>
        <row r="1550">
          <cell r="A1550">
            <v>38195</v>
          </cell>
          <cell r="B1550" t="str">
            <v>SOB</v>
          </cell>
          <cell r="C1550">
            <v>38941</v>
          </cell>
          <cell r="D1550">
            <v>10</v>
          </cell>
          <cell r="E1550">
            <v>6.6500000000000004E-2</v>
          </cell>
          <cell r="F1550" t="str">
            <v>DAT</v>
          </cell>
          <cell r="G1550">
            <v>2</v>
          </cell>
          <cell r="H1550">
            <v>745</v>
          </cell>
          <cell r="I1550">
            <v>2004</v>
          </cell>
          <cell r="J1550">
            <v>7</v>
          </cell>
          <cell r="K1550">
            <v>0.66500000000000004</v>
          </cell>
          <cell r="L1550" t="str">
            <v>NOM</v>
          </cell>
          <cell r="M1550" t="str">
            <v>DATATEC 2o. Nivel</v>
          </cell>
          <cell r="N1550">
            <v>2004007</v>
          </cell>
        </row>
        <row r="1551">
          <cell r="A1551">
            <v>38198</v>
          </cell>
          <cell r="B1551" t="str">
            <v>SOB</v>
          </cell>
          <cell r="C1551">
            <v>38268</v>
          </cell>
          <cell r="D1551">
            <v>1</v>
          </cell>
          <cell r="E1551">
            <v>3.2500000000000001E-2</v>
          </cell>
          <cell r="F1551" t="str">
            <v>DAT</v>
          </cell>
          <cell r="G1551">
            <v>2</v>
          </cell>
          <cell r="H1551">
            <v>67</v>
          </cell>
          <cell r="I1551">
            <v>2004</v>
          </cell>
          <cell r="J1551">
            <v>7</v>
          </cell>
          <cell r="K1551">
            <v>3.2500000000000001E-2</v>
          </cell>
          <cell r="L1551" t="str">
            <v>NOM</v>
          </cell>
          <cell r="M1551" t="str">
            <v>DATATEC 2o. Nivel</v>
          </cell>
          <cell r="N1551">
            <v>2004007</v>
          </cell>
        </row>
        <row r="1552">
          <cell r="A1552">
            <v>38198</v>
          </cell>
          <cell r="B1552" t="str">
            <v>SOB</v>
          </cell>
          <cell r="C1552">
            <v>38514</v>
          </cell>
          <cell r="D1552">
            <v>1</v>
          </cell>
          <cell r="E1552">
            <v>4.6300000000000001E-2</v>
          </cell>
          <cell r="F1552" t="str">
            <v>DAT</v>
          </cell>
          <cell r="G1552">
            <v>2</v>
          </cell>
          <cell r="H1552">
            <v>313</v>
          </cell>
          <cell r="I1552">
            <v>2004</v>
          </cell>
          <cell r="J1552">
            <v>7</v>
          </cell>
          <cell r="K1552">
            <v>4.6300000000000001E-2</v>
          </cell>
          <cell r="L1552" t="str">
            <v>NOM</v>
          </cell>
          <cell r="M1552" t="str">
            <v>DATATEC 2o. Nivel</v>
          </cell>
          <cell r="N1552">
            <v>2004007</v>
          </cell>
        </row>
        <row r="1553">
          <cell r="A1553">
            <v>38201</v>
          </cell>
          <cell r="B1553" t="str">
            <v>SOB</v>
          </cell>
          <cell r="C1553">
            <v>38370</v>
          </cell>
          <cell r="D1553">
            <v>2</v>
          </cell>
          <cell r="E1553">
            <v>3.85E-2</v>
          </cell>
          <cell r="F1553" t="str">
            <v>CIM</v>
          </cell>
          <cell r="G1553">
            <v>2</v>
          </cell>
          <cell r="H1553">
            <v>168</v>
          </cell>
          <cell r="I1553">
            <v>2004</v>
          </cell>
          <cell r="J1553">
            <v>8</v>
          </cell>
          <cell r="K1553">
            <v>7.6999999999999999E-2</v>
          </cell>
          <cell r="L1553" t="str">
            <v>NOM</v>
          </cell>
          <cell r="M1553" t="str">
            <v>CIMD 2o. Nivel</v>
          </cell>
          <cell r="N1553">
            <v>2004008</v>
          </cell>
        </row>
        <row r="1554">
          <cell r="A1554">
            <v>38201</v>
          </cell>
          <cell r="B1554" t="str">
            <v>SOB</v>
          </cell>
          <cell r="C1554">
            <v>38370</v>
          </cell>
          <cell r="D1554">
            <v>9</v>
          </cell>
          <cell r="E1554">
            <v>3.85E-2</v>
          </cell>
          <cell r="F1554" t="str">
            <v>DAT</v>
          </cell>
          <cell r="G1554">
            <v>2</v>
          </cell>
          <cell r="H1554">
            <v>168</v>
          </cell>
          <cell r="I1554">
            <v>2004</v>
          </cell>
          <cell r="J1554">
            <v>8</v>
          </cell>
          <cell r="K1554">
            <v>0.34649999999999997</v>
          </cell>
          <cell r="L1554" t="str">
            <v>NOM</v>
          </cell>
          <cell r="M1554" t="str">
            <v>DATATEC 2o. Nivel</v>
          </cell>
          <cell r="N1554">
            <v>2004008</v>
          </cell>
        </row>
        <row r="1555">
          <cell r="A1555">
            <v>38201</v>
          </cell>
          <cell r="B1555" t="str">
            <v>SOB</v>
          </cell>
          <cell r="C1555">
            <v>38941</v>
          </cell>
          <cell r="D1555">
            <v>3</v>
          </cell>
          <cell r="E1555">
            <v>6.7000000000000004E-2</v>
          </cell>
          <cell r="F1555" t="str">
            <v>DAT</v>
          </cell>
          <cell r="G1555">
            <v>2</v>
          </cell>
          <cell r="H1555">
            <v>739</v>
          </cell>
          <cell r="I1555">
            <v>2004</v>
          </cell>
          <cell r="J1555">
            <v>8</v>
          </cell>
          <cell r="K1555">
            <v>0.20100000000000001</v>
          </cell>
          <cell r="L1555" t="str">
            <v>NOM</v>
          </cell>
          <cell r="M1555" t="str">
            <v>DATATEC 2o. Nivel</v>
          </cell>
          <cell r="N1555">
            <v>2004008</v>
          </cell>
        </row>
        <row r="1556">
          <cell r="A1556">
            <v>38202</v>
          </cell>
          <cell r="B1556" t="str">
            <v>SOB</v>
          </cell>
          <cell r="C1556">
            <v>39364</v>
          </cell>
          <cell r="D1556">
            <v>2</v>
          </cell>
          <cell r="E1556">
            <v>8.4000000000000005E-2</v>
          </cell>
          <cell r="F1556" t="str">
            <v>DAT</v>
          </cell>
          <cell r="G1556">
            <v>2</v>
          </cell>
          <cell r="H1556">
            <v>1161</v>
          </cell>
          <cell r="I1556">
            <v>2004</v>
          </cell>
          <cell r="J1556">
            <v>8</v>
          </cell>
          <cell r="K1556">
            <v>0.16800000000000001</v>
          </cell>
          <cell r="L1556" t="str">
            <v>NOM</v>
          </cell>
          <cell r="M1556" t="str">
            <v>DATATEC 2o. Nivel</v>
          </cell>
          <cell r="N1556">
            <v>2004008</v>
          </cell>
        </row>
        <row r="1557">
          <cell r="A1557">
            <v>38202</v>
          </cell>
          <cell r="B1557" t="str">
            <v>SOB</v>
          </cell>
          <cell r="C1557">
            <v>38268</v>
          </cell>
          <cell r="D1557">
            <v>3</v>
          </cell>
          <cell r="E1557">
            <v>3.2300000000000002E-2</v>
          </cell>
          <cell r="F1557" t="str">
            <v>DAT</v>
          </cell>
          <cell r="G1557">
            <v>1</v>
          </cell>
          <cell r="H1557">
            <v>65</v>
          </cell>
          <cell r="I1557">
            <v>2004</v>
          </cell>
          <cell r="J1557">
            <v>8</v>
          </cell>
          <cell r="K1557">
            <v>9.6900000000000014E-2</v>
          </cell>
          <cell r="L1557" t="str">
            <v>NOM</v>
          </cell>
          <cell r="M1557" t="str">
            <v>DATATEC 1er. Nivel</v>
          </cell>
          <cell r="N1557">
            <v>2004008</v>
          </cell>
        </row>
        <row r="1558">
          <cell r="A1558">
            <v>38202</v>
          </cell>
          <cell r="B1558" t="str">
            <v>SOB</v>
          </cell>
          <cell r="C1558">
            <v>38370</v>
          </cell>
          <cell r="D1558">
            <v>2</v>
          </cell>
          <cell r="E1558">
            <v>3.8399999999999997E-2</v>
          </cell>
          <cell r="F1558" t="str">
            <v>DAT</v>
          </cell>
          <cell r="G1558">
            <v>1</v>
          </cell>
          <cell r="H1558">
            <v>167</v>
          </cell>
          <cell r="I1558">
            <v>2004</v>
          </cell>
          <cell r="J1558">
            <v>8</v>
          </cell>
          <cell r="K1558">
            <v>7.6799999999999993E-2</v>
          </cell>
          <cell r="L1558" t="str">
            <v>NOM</v>
          </cell>
          <cell r="M1558" t="str">
            <v>DATATEC 1er. Nivel</v>
          </cell>
          <cell r="N1558">
            <v>2004008</v>
          </cell>
        </row>
        <row r="1559">
          <cell r="A1559">
            <v>38203</v>
          </cell>
          <cell r="B1559" t="str">
            <v>SOB</v>
          </cell>
          <cell r="C1559">
            <v>38370</v>
          </cell>
          <cell r="D1559">
            <v>2</v>
          </cell>
          <cell r="E1559">
            <v>3.8249999999999999E-2</v>
          </cell>
          <cell r="F1559" t="str">
            <v>DAT</v>
          </cell>
          <cell r="G1559">
            <v>1</v>
          </cell>
          <cell r="H1559">
            <v>166</v>
          </cell>
          <cell r="I1559">
            <v>2004</v>
          </cell>
          <cell r="J1559">
            <v>8</v>
          </cell>
          <cell r="K1559">
            <v>7.6499999999999999E-2</v>
          </cell>
          <cell r="L1559" t="str">
            <v>NOM</v>
          </cell>
          <cell r="M1559" t="str">
            <v>DATATEC 1er. Nivel</v>
          </cell>
          <cell r="N1559">
            <v>2004008</v>
          </cell>
        </row>
        <row r="1560">
          <cell r="A1560">
            <v>38203</v>
          </cell>
          <cell r="B1560" t="str">
            <v>SOB</v>
          </cell>
          <cell r="C1560">
            <v>38268</v>
          </cell>
          <cell r="D1560">
            <v>1</v>
          </cell>
          <cell r="E1560">
            <v>3.2199999999999999E-2</v>
          </cell>
          <cell r="F1560" t="str">
            <v>DAT</v>
          </cell>
          <cell r="G1560">
            <v>2</v>
          </cell>
          <cell r="H1560">
            <v>64</v>
          </cell>
          <cell r="I1560">
            <v>2004</v>
          </cell>
          <cell r="J1560">
            <v>8</v>
          </cell>
          <cell r="K1560">
            <v>3.2199999999999999E-2</v>
          </cell>
          <cell r="L1560" t="str">
            <v>NOM</v>
          </cell>
          <cell r="M1560" t="str">
            <v>DATATEC 2o. Nivel</v>
          </cell>
          <cell r="N1560">
            <v>2004008</v>
          </cell>
        </row>
        <row r="1561">
          <cell r="A1561">
            <v>38203</v>
          </cell>
          <cell r="B1561" t="str">
            <v>SOB</v>
          </cell>
          <cell r="C1561">
            <v>38370</v>
          </cell>
          <cell r="D1561">
            <v>8</v>
          </cell>
          <cell r="E1561">
            <v>3.8119E-2</v>
          </cell>
          <cell r="F1561" t="str">
            <v>DAT</v>
          </cell>
          <cell r="G1561">
            <v>2</v>
          </cell>
          <cell r="H1561">
            <v>166</v>
          </cell>
          <cell r="I1561">
            <v>2004</v>
          </cell>
          <cell r="J1561">
            <v>8</v>
          </cell>
          <cell r="K1561">
            <v>0.304952</v>
          </cell>
          <cell r="L1561" t="str">
            <v>NOM</v>
          </cell>
          <cell r="M1561" t="str">
            <v>DATATEC 2o. Nivel</v>
          </cell>
          <cell r="N1561">
            <v>2004008</v>
          </cell>
        </row>
        <row r="1562">
          <cell r="A1562">
            <v>38203</v>
          </cell>
          <cell r="B1562" t="str">
            <v>SOB</v>
          </cell>
          <cell r="C1562">
            <v>38514</v>
          </cell>
          <cell r="D1562">
            <v>14</v>
          </cell>
          <cell r="E1562">
            <v>4.6428999999999998E-2</v>
          </cell>
          <cell r="F1562" t="str">
            <v>DAT</v>
          </cell>
          <cell r="G1562">
            <v>2</v>
          </cell>
          <cell r="H1562">
            <v>310</v>
          </cell>
          <cell r="I1562">
            <v>2004</v>
          </cell>
          <cell r="J1562">
            <v>8</v>
          </cell>
          <cell r="K1562">
            <v>0.65000599999999997</v>
          </cell>
          <cell r="L1562" t="str">
            <v>NOM</v>
          </cell>
          <cell r="M1562" t="str">
            <v>DATATEC 2o. Nivel</v>
          </cell>
          <cell r="N1562">
            <v>2004008</v>
          </cell>
        </row>
        <row r="1563">
          <cell r="A1563">
            <v>38203</v>
          </cell>
          <cell r="B1563" t="str">
            <v>SOB</v>
          </cell>
          <cell r="C1563">
            <v>38941</v>
          </cell>
          <cell r="D1563">
            <v>1</v>
          </cell>
          <cell r="E1563">
            <v>6.7500000000000004E-2</v>
          </cell>
          <cell r="F1563" t="str">
            <v>DAT</v>
          </cell>
          <cell r="G1563">
            <v>2</v>
          </cell>
          <cell r="H1563">
            <v>737</v>
          </cell>
          <cell r="I1563">
            <v>2004</v>
          </cell>
          <cell r="J1563">
            <v>8</v>
          </cell>
          <cell r="K1563">
            <v>6.7500000000000004E-2</v>
          </cell>
          <cell r="L1563" t="str">
            <v>NOM</v>
          </cell>
          <cell r="M1563" t="str">
            <v>DATATEC 2o. Nivel</v>
          </cell>
          <cell r="N1563">
            <v>2004008</v>
          </cell>
        </row>
        <row r="1564">
          <cell r="A1564">
            <v>38204</v>
          </cell>
          <cell r="B1564" t="str">
            <v>SOB</v>
          </cell>
          <cell r="C1564">
            <v>39364</v>
          </cell>
          <cell r="D1564">
            <v>2</v>
          </cell>
          <cell r="E1564">
            <v>8.3500000000000005E-2</v>
          </cell>
          <cell r="F1564" t="str">
            <v>DAT</v>
          </cell>
          <cell r="G1564">
            <v>2</v>
          </cell>
          <cell r="H1564">
            <v>1159</v>
          </cell>
          <cell r="I1564">
            <v>2004</v>
          </cell>
          <cell r="J1564">
            <v>8</v>
          </cell>
          <cell r="K1564">
            <v>0.16700000000000001</v>
          </cell>
          <cell r="L1564" t="str">
            <v>NOM</v>
          </cell>
          <cell r="M1564" t="str">
            <v>DATATEC 2o. Nivel</v>
          </cell>
          <cell r="N1564">
            <v>2004008</v>
          </cell>
        </row>
        <row r="1565">
          <cell r="A1565">
            <v>38205</v>
          </cell>
          <cell r="B1565" t="str">
            <v>SOB</v>
          </cell>
          <cell r="C1565">
            <v>38514</v>
          </cell>
          <cell r="D1565">
            <v>5</v>
          </cell>
          <cell r="E1565">
            <v>4.65E-2</v>
          </cell>
          <cell r="F1565" t="str">
            <v>DAT</v>
          </cell>
          <cell r="G1565">
            <v>2</v>
          </cell>
          <cell r="H1565">
            <v>306</v>
          </cell>
          <cell r="I1565">
            <v>2004</v>
          </cell>
          <cell r="J1565">
            <v>8</v>
          </cell>
          <cell r="K1565">
            <v>0.23249999999999998</v>
          </cell>
          <cell r="L1565" t="str">
            <v>NOM</v>
          </cell>
          <cell r="M1565" t="str">
            <v>DATATEC 2o. Nivel</v>
          </cell>
          <cell r="N1565">
            <v>2004008</v>
          </cell>
        </row>
        <row r="1566">
          <cell r="A1566">
            <v>38208</v>
          </cell>
          <cell r="B1566" t="str">
            <v>SOB</v>
          </cell>
          <cell r="C1566">
            <v>38941</v>
          </cell>
          <cell r="D1566">
            <v>5</v>
          </cell>
          <cell r="E1566">
            <v>6.6000000000000003E-2</v>
          </cell>
          <cell r="F1566" t="str">
            <v>DAT</v>
          </cell>
          <cell r="G1566">
            <v>2</v>
          </cell>
          <cell r="H1566">
            <v>732</v>
          </cell>
          <cell r="I1566">
            <v>2004</v>
          </cell>
          <cell r="J1566">
            <v>8</v>
          </cell>
          <cell r="K1566">
            <v>0.33</v>
          </cell>
          <cell r="L1566" t="str">
            <v>NOM</v>
          </cell>
          <cell r="M1566" t="str">
            <v>DATATEC 2o. Nivel</v>
          </cell>
          <cell r="N1566">
            <v>2004008</v>
          </cell>
        </row>
        <row r="1567">
          <cell r="A1567">
            <v>38209</v>
          </cell>
          <cell r="B1567" t="str">
            <v>SOB</v>
          </cell>
          <cell r="C1567">
            <v>38941</v>
          </cell>
          <cell r="D1567">
            <v>1</v>
          </cell>
          <cell r="E1567">
            <v>6.6000000000000003E-2</v>
          </cell>
          <cell r="F1567" t="str">
            <v>CIM</v>
          </cell>
          <cell r="G1567">
            <v>2</v>
          </cell>
          <cell r="H1567">
            <v>731</v>
          </cell>
          <cell r="I1567">
            <v>2004</v>
          </cell>
          <cell r="J1567">
            <v>8</v>
          </cell>
          <cell r="K1567">
            <v>6.6000000000000003E-2</v>
          </cell>
          <cell r="L1567" t="str">
            <v>NOM</v>
          </cell>
          <cell r="M1567" t="str">
            <v>CIMD 2o. Nivel</v>
          </cell>
          <cell r="N1567">
            <v>2004008</v>
          </cell>
        </row>
        <row r="1568">
          <cell r="A1568">
            <v>38209</v>
          </cell>
          <cell r="B1568" t="str">
            <v>SOB</v>
          </cell>
          <cell r="C1568">
            <v>40765</v>
          </cell>
          <cell r="D1568">
            <v>8.27</v>
          </cell>
          <cell r="E1568">
            <v>0.12434000000000001</v>
          </cell>
          <cell r="F1568" t="str">
            <v>CIM</v>
          </cell>
          <cell r="G1568">
            <v>2</v>
          </cell>
          <cell r="H1568">
            <v>2555</v>
          </cell>
          <cell r="I1568">
            <v>2004</v>
          </cell>
          <cell r="J1568">
            <v>8</v>
          </cell>
          <cell r="K1568">
            <v>1.0282918000000001</v>
          </cell>
          <cell r="L1568" t="str">
            <v>NOM</v>
          </cell>
          <cell r="M1568" t="str">
            <v>CIMD 2o. Nivel</v>
          </cell>
          <cell r="N1568">
            <v>2004008</v>
          </cell>
        </row>
        <row r="1569">
          <cell r="A1569">
            <v>38209</v>
          </cell>
          <cell r="B1569" t="str">
            <v>SOB</v>
          </cell>
          <cell r="C1569">
            <v>39638</v>
          </cell>
          <cell r="D1569">
            <v>15</v>
          </cell>
          <cell r="E1569">
            <v>8.9899999999999994E-2</v>
          </cell>
          <cell r="F1569" t="str">
            <v>DAT</v>
          </cell>
          <cell r="G1569">
            <v>2</v>
          </cell>
          <cell r="H1569">
            <v>1428</v>
          </cell>
          <cell r="I1569">
            <v>2004</v>
          </cell>
          <cell r="J1569">
            <v>8</v>
          </cell>
          <cell r="K1569">
            <v>1.3484999999999998</v>
          </cell>
          <cell r="L1569" t="str">
            <v>NOM</v>
          </cell>
          <cell r="M1569" t="str">
            <v>DATATEC 2o. Nivel</v>
          </cell>
          <cell r="N1569">
            <v>2004008</v>
          </cell>
        </row>
        <row r="1570">
          <cell r="A1570">
            <v>38209</v>
          </cell>
          <cell r="B1570" t="str">
            <v>SOB</v>
          </cell>
          <cell r="C1570">
            <v>40765</v>
          </cell>
          <cell r="D1570">
            <v>16.73</v>
          </cell>
          <cell r="E1570">
            <v>0.124336</v>
          </cell>
          <cell r="F1570" t="str">
            <v>DAT</v>
          </cell>
          <cell r="G1570">
            <v>2</v>
          </cell>
          <cell r="H1570">
            <v>2555</v>
          </cell>
          <cell r="I1570">
            <v>2004</v>
          </cell>
          <cell r="J1570">
            <v>8</v>
          </cell>
          <cell r="K1570">
            <v>2.0801412799999999</v>
          </cell>
          <cell r="L1570" t="str">
            <v>NOM</v>
          </cell>
          <cell r="M1570" t="str">
            <v>DATATEC 2o. Nivel</v>
          </cell>
          <cell r="N1570">
            <v>2004008</v>
          </cell>
        </row>
        <row r="1571">
          <cell r="A1571">
            <v>38210</v>
          </cell>
          <cell r="B1571" t="str">
            <v>SOB</v>
          </cell>
          <cell r="C1571">
            <v>38941</v>
          </cell>
          <cell r="D1571">
            <v>1</v>
          </cell>
          <cell r="E1571">
            <v>6.5699999999999995E-2</v>
          </cell>
          <cell r="F1571" t="str">
            <v>CIM</v>
          </cell>
          <cell r="G1571">
            <v>2</v>
          </cell>
          <cell r="H1571">
            <v>730</v>
          </cell>
          <cell r="I1571">
            <v>2004</v>
          </cell>
          <cell r="J1571">
            <v>8</v>
          </cell>
          <cell r="K1571">
            <v>6.5699999999999995E-2</v>
          </cell>
          <cell r="L1571" t="str">
            <v>NOM</v>
          </cell>
          <cell r="M1571" t="str">
            <v>CIMD 2o. Nivel</v>
          </cell>
          <cell r="N1571">
            <v>2004008</v>
          </cell>
        </row>
        <row r="1572">
          <cell r="A1572">
            <v>38210</v>
          </cell>
          <cell r="B1572" t="str">
            <v>SOB</v>
          </cell>
          <cell r="C1572">
            <v>39124</v>
          </cell>
          <cell r="D1572">
            <v>1</v>
          </cell>
          <cell r="E1572">
            <v>7.2132000000000002E-2</v>
          </cell>
          <cell r="F1572" t="str">
            <v>CIM</v>
          </cell>
          <cell r="G1572">
            <v>2</v>
          </cell>
          <cell r="H1572">
            <v>913</v>
          </cell>
          <cell r="I1572">
            <v>2004</v>
          </cell>
          <cell r="J1572">
            <v>8</v>
          </cell>
          <cell r="K1572">
            <v>7.2132000000000002E-2</v>
          </cell>
          <cell r="L1572" t="str">
            <v>NOM</v>
          </cell>
          <cell r="M1572" t="str">
            <v>CIMD 2o. Nivel</v>
          </cell>
          <cell r="N1572">
            <v>2004008</v>
          </cell>
        </row>
        <row r="1573">
          <cell r="A1573">
            <v>38210</v>
          </cell>
          <cell r="B1573" t="str">
            <v>SOB</v>
          </cell>
          <cell r="C1573">
            <v>38941</v>
          </cell>
          <cell r="D1573">
            <v>1</v>
          </cell>
          <cell r="E1573">
            <v>6.5000000000000002E-2</v>
          </cell>
          <cell r="F1573" t="str">
            <v>DAT</v>
          </cell>
          <cell r="G1573">
            <v>1</v>
          </cell>
          <cell r="H1573">
            <v>730</v>
          </cell>
          <cell r="I1573">
            <v>2004</v>
          </cell>
          <cell r="J1573">
            <v>8</v>
          </cell>
          <cell r="K1573">
            <v>6.5000000000000002E-2</v>
          </cell>
          <cell r="L1573" t="str">
            <v>NOM</v>
          </cell>
          <cell r="M1573" t="str">
            <v>DATATEC 1er. Nivel</v>
          </cell>
          <cell r="N1573">
            <v>2004008</v>
          </cell>
        </row>
        <row r="1574">
          <cell r="A1574">
            <v>38210</v>
          </cell>
          <cell r="B1574" t="str">
            <v>SOB</v>
          </cell>
          <cell r="C1574">
            <v>38268</v>
          </cell>
          <cell r="D1574">
            <v>5</v>
          </cell>
          <cell r="E1574">
            <v>3.2399999999999998E-2</v>
          </cell>
          <cell r="F1574" t="str">
            <v>DAT</v>
          </cell>
          <cell r="G1574">
            <v>2</v>
          </cell>
          <cell r="H1574">
            <v>57</v>
          </cell>
          <cell r="I1574">
            <v>2004</v>
          </cell>
          <cell r="J1574">
            <v>8</v>
          </cell>
          <cell r="K1574">
            <v>0.16199999999999998</v>
          </cell>
          <cell r="L1574" t="str">
            <v>NOM</v>
          </cell>
          <cell r="M1574" t="str">
            <v>DATATEC 2o. Nivel</v>
          </cell>
          <cell r="N1574">
            <v>2004008</v>
          </cell>
        </row>
        <row r="1575">
          <cell r="A1575">
            <v>38210</v>
          </cell>
          <cell r="B1575" t="str">
            <v>SOB</v>
          </cell>
          <cell r="C1575">
            <v>38370</v>
          </cell>
          <cell r="D1575">
            <v>5</v>
          </cell>
          <cell r="E1575">
            <v>3.85E-2</v>
          </cell>
          <cell r="F1575" t="str">
            <v>DAT</v>
          </cell>
          <cell r="G1575">
            <v>2</v>
          </cell>
          <cell r="H1575">
            <v>159</v>
          </cell>
          <cell r="I1575">
            <v>2004</v>
          </cell>
          <cell r="J1575">
            <v>8</v>
          </cell>
          <cell r="K1575">
            <v>0.1925</v>
          </cell>
          <cell r="L1575" t="str">
            <v>NOM</v>
          </cell>
          <cell r="M1575" t="str">
            <v>DATATEC 2o. Nivel</v>
          </cell>
          <cell r="N1575">
            <v>2004008</v>
          </cell>
        </row>
        <row r="1576">
          <cell r="A1576">
            <v>38210</v>
          </cell>
          <cell r="B1576" t="str">
            <v>SOB</v>
          </cell>
          <cell r="C1576">
            <v>38514</v>
          </cell>
          <cell r="D1576">
            <v>1</v>
          </cell>
          <cell r="E1576">
            <v>4.6399999999999997E-2</v>
          </cell>
          <cell r="F1576" t="str">
            <v>DAT</v>
          </cell>
          <cell r="G1576">
            <v>2</v>
          </cell>
          <cell r="H1576">
            <v>303</v>
          </cell>
          <cell r="I1576">
            <v>2004</v>
          </cell>
          <cell r="J1576">
            <v>8</v>
          </cell>
          <cell r="K1576">
            <v>4.6399999999999997E-2</v>
          </cell>
          <cell r="L1576" t="str">
            <v>NOM</v>
          </cell>
          <cell r="M1576" t="str">
            <v>DATATEC 2o. Nivel</v>
          </cell>
          <cell r="N1576">
            <v>2004008</v>
          </cell>
        </row>
        <row r="1577">
          <cell r="A1577">
            <v>38210</v>
          </cell>
          <cell r="B1577" t="str">
            <v>SOB</v>
          </cell>
          <cell r="C1577">
            <v>38941</v>
          </cell>
          <cell r="D1577">
            <v>3</v>
          </cell>
          <cell r="E1577">
            <v>6.5299999999999997E-2</v>
          </cell>
          <cell r="F1577" t="str">
            <v>DAT</v>
          </cell>
          <cell r="G1577">
            <v>2</v>
          </cell>
          <cell r="H1577">
            <v>730</v>
          </cell>
          <cell r="I1577">
            <v>2004</v>
          </cell>
          <cell r="J1577">
            <v>8</v>
          </cell>
          <cell r="K1577">
            <v>0.19589999999999999</v>
          </cell>
          <cell r="L1577" t="str">
            <v>NOM</v>
          </cell>
          <cell r="M1577" t="str">
            <v>DATATEC 2o. Nivel</v>
          </cell>
          <cell r="N1577">
            <v>2004008</v>
          </cell>
        </row>
        <row r="1578">
          <cell r="A1578">
            <v>38210</v>
          </cell>
          <cell r="B1578" t="str">
            <v>SOB</v>
          </cell>
          <cell r="C1578">
            <v>39124</v>
          </cell>
          <cell r="D1578">
            <v>15.05</v>
          </cell>
          <cell r="E1578">
            <v>7.2056999999999996E-2</v>
          </cell>
          <cell r="F1578" t="str">
            <v>DAT</v>
          </cell>
          <cell r="G1578">
            <v>2</v>
          </cell>
          <cell r="H1578">
            <v>913</v>
          </cell>
          <cell r="I1578">
            <v>2004</v>
          </cell>
          <cell r="J1578">
            <v>8</v>
          </cell>
          <cell r="K1578">
            <v>1.0844578499999999</v>
          </cell>
          <cell r="L1578" t="str">
            <v>NOM</v>
          </cell>
          <cell r="M1578" t="str">
            <v>DATATEC 2o. Nivel</v>
          </cell>
          <cell r="N1578">
            <v>2004008</v>
          </cell>
        </row>
        <row r="1579">
          <cell r="A1579">
            <v>38210</v>
          </cell>
          <cell r="B1579" t="str">
            <v>SOB</v>
          </cell>
          <cell r="C1579">
            <v>39364</v>
          </cell>
          <cell r="D1579">
            <v>4</v>
          </cell>
          <cell r="E1579">
            <v>7.9450000000000007E-2</v>
          </cell>
          <cell r="F1579" t="str">
            <v>DAT</v>
          </cell>
          <cell r="G1579">
            <v>2</v>
          </cell>
          <cell r="H1579">
            <v>1153</v>
          </cell>
          <cell r="I1579">
            <v>2004</v>
          </cell>
          <cell r="J1579">
            <v>8</v>
          </cell>
          <cell r="K1579">
            <v>0.31780000000000003</v>
          </cell>
          <cell r="L1579" t="str">
            <v>NOM</v>
          </cell>
          <cell r="M1579" t="str">
            <v>DATATEC 2o. Nivel</v>
          </cell>
          <cell r="N1579">
            <v>2004008</v>
          </cell>
        </row>
        <row r="1580">
          <cell r="A1580">
            <v>38210</v>
          </cell>
          <cell r="B1580" t="str">
            <v>SOB</v>
          </cell>
          <cell r="C1580">
            <v>39638</v>
          </cell>
          <cell r="D1580">
            <v>1</v>
          </cell>
          <cell r="E1580">
            <v>8.7999999999999995E-2</v>
          </cell>
          <cell r="F1580" t="str">
            <v>DAT</v>
          </cell>
          <cell r="G1580">
            <v>2</v>
          </cell>
          <cell r="H1580">
            <v>1427</v>
          </cell>
          <cell r="I1580">
            <v>2004</v>
          </cell>
          <cell r="J1580">
            <v>8</v>
          </cell>
          <cell r="K1580">
            <v>8.7999999999999995E-2</v>
          </cell>
          <cell r="L1580" t="str">
            <v>NOM</v>
          </cell>
          <cell r="M1580" t="str">
            <v>DATATEC 2o. Nivel</v>
          </cell>
          <cell r="N1580">
            <v>2004008</v>
          </cell>
        </row>
        <row r="1581">
          <cell r="A1581">
            <v>38211</v>
          </cell>
          <cell r="B1581" t="str">
            <v>SOB</v>
          </cell>
          <cell r="C1581">
            <v>39124</v>
          </cell>
          <cell r="D1581">
            <v>1</v>
          </cell>
          <cell r="E1581">
            <v>7.0699999999999999E-2</v>
          </cell>
          <cell r="F1581" t="str">
            <v>CIM</v>
          </cell>
          <cell r="G1581">
            <v>2</v>
          </cell>
          <cell r="H1581">
            <v>912</v>
          </cell>
          <cell r="I1581">
            <v>2004</v>
          </cell>
          <cell r="J1581">
            <v>8</v>
          </cell>
          <cell r="K1581">
            <v>7.0699999999999999E-2</v>
          </cell>
          <cell r="L1581" t="str">
            <v>NOM</v>
          </cell>
          <cell r="M1581" t="str">
            <v>CIMD 2o. Nivel</v>
          </cell>
          <cell r="N1581">
            <v>2004008</v>
          </cell>
        </row>
        <row r="1582">
          <cell r="A1582">
            <v>38211</v>
          </cell>
          <cell r="B1582" t="str">
            <v>SOB</v>
          </cell>
          <cell r="C1582">
            <v>39364</v>
          </cell>
          <cell r="D1582">
            <v>1</v>
          </cell>
          <cell r="E1582">
            <v>8.7800000000000003E-2</v>
          </cell>
          <cell r="F1582" t="str">
            <v>CIM</v>
          </cell>
          <cell r="G1582">
            <v>2</v>
          </cell>
          <cell r="H1582">
            <v>1152</v>
          </cell>
          <cell r="I1582">
            <v>2004</v>
          </cell>
          <cell r="J1582">
            <v>8</v>
          </cell>
          <cell r="K1582">
            <v>8.7800000000000003E-2</v>
          </cell>
          <cell r="L1582" t="str">
            <v>NOM</v>
          </cell>
          <cell r="M1582" t="str">
            <v>CIMD 2o. Nivel</v>
          </cell>
          <cell r="N1582">
            <v>2004008</v>
          </cell>
        </row>
        <row r="1583">
          <cell r="A1583">
            <v>38211</v>
          </cell>
          <cell r="B1583" t="str">
            <v>SOB</v>
          </cell>
          <cell r="C1583">
            <v>39638</v>
          </cell>
          <cell r="D1583">
            <v>1</v>
          </cell>
          <cell r="E1583">
            <v>0.08</v>
          </cell>
          <cell r="F1583" t="str">
            <v>CIM</v>
          </cell>
          <cell r="G1583">
            <v>2</v>
          </cell>
          <cell r="H1583">
            <v>1426</v>
          </cell>
          <cell r="I1583">
            <v>2004</v>
          </cell>
          <cell r="J1583">
            <v>8</v>
          </cell>
          <cell r="K1583">
            <v>0.08</v>
          </cell>
          <cell r="L1583" t="str">
            <v>NOM</v>
          </cell>
          <cell r="M1583" t="str">
            <v>CIMD 2o. Nivel</v>
          </cell>
          <cell r="N1583">
            <v>2004008</v>
          </cell>
        </row>
        <row r="1584">
          <cell r="A1584">
            <v>38211</v>
          </cell>
          <cell r="B1584" t="str">
            <v>SOB</v>
          </cell>
          <cell r="C1584">
            <v>38370</v>
          </cell>
          <cell r="D1584">
            <v>3</v>
          </cell>
          <cell r="E1584">
            <v>3.85E-2</v>
          </cell>
          <cell r="F1584" t="str">
            <v>DAT</v>
          </cell>
          <cell r="G1584">
            <v>2</v>
          </cell>
          <cell r="H1584">
            <v>158</v>
          </cell>
          <cell r="I1584">
            <v>2004</v>
          </cell>
          <cell r="J1584">
            <v>8</v>
          </cell>
          <cell r="K1584">
            <v>0.11549999999999999</v>
          </cell>
          <cell r="L1584" t="str">
            <v>NOM</v>
          </cell>
          <cell r="M1584" t="str">
            <v>DATATEC 2o. Nivel</v>
          </cell>
          <cell r="N1584">
            <v>2004008</v>
          </cell>
        </row>
        <row r="1585">
          <cell r="A1585">
            <v>38211</v>
          </cell>
          <cell r="B1585" t="str">
            <v>SOB</v>
          </cell>
          <cell r="C1585">
            <v>38941</v>
          </cell>
          <cell r="D1585">
            <v>5</v>
          </cell>
          <cell r="E1585">
            <v>6.4699999999999994E-2</v>
          </cell>
          <cell r="F1585" t="str">
            <v>DAT</v>
          </cell>
          <cell r="G1585">
            <v>2</v>
          </cell>
          <cell r="H1585">
            <v>729</v>
          </cell>
          <cell r="I1585">
            <v>2004</v>
          </cell>
          <cell r="J1585">
            <v>8</v>
          </cell>
          <cell r="K1585">
            <v>0.32349999999999995</v>
          </cell>
          <cell r="L1585" t="str">
            <v>NOM</v>
          </cell>
          <cell r="M1585" t="str">
            <v>DATATEC 2o. Nivel</v>
          </cell>
          <cell r="N1585">
            <v>2004008</v>
          </cell>
        </row>
        <row r="1586">
          <cell r="A1586">
            <v>38211</v>
          </cell>
          <cell r="B1586" t="str">
            <v>SOB</v>
          </cell>
          <cell r="C1586">
            <v>39364</v>
          </cell>
          <cell r="D1586">
            <v>6</v>
          </cell>
          <cell r="E1586">
            <v>0.08</v>
          </cell>
          <cell r="F1586" t="str">
            <v>DAT</v>
          </cell>
          <cell r="G1586">
            <v>2</v>
          </cell>
          <cell r="H1586">
            <v>1152</v>
          </cell>
          <cell r="I1586">
            <v>2004</v>
          </cell>
          <cell r="J1586">
            <v>8</v>
          </cell>
          <cell r="K1586">
            <v>0.48</v>
          </cell>
          <cell r="L1586" t="str">
            <v>NOM</v>
          </cell>
          <cell r="M1586" t="str">
            <v>DATATEC 2o. Nivel</v>
          </cell>
          <cell r="N1586">
            <v>2004008</v>
          </cell>
        </row>
        <row r="1587">
          <cell r="A1587">
            <v>38212</v>
          </cell>
          <cell r="B1587" t="str">
            <v>SOB</v>
          </cell>
          <cell r="C1587">
            <v>38268</v>
          </cell>
          <cell r="D1587">
            <v>5</v>
          </cell>
          <cell r="E1587">
            <v>3.2300000000000002E-2</v>
          </cell>
          <cell r="F1587" t="str">
            <v>CIM</v>
          </cell>
          <cell r="G1587">
            <v>2</v>
          </cell>
          <cell r="H1587">
            <v>53</v>
          </cell>
          <cell r="I1587">
            <v>2004</v>
          </cell>
          <cell r="J1587">
            <v>8</v>
          </cell>
          <cell r="K1587">
            <v>0.1615</v>
          </cell>
          <cell r="L1587" t="str">
            <v>NOM</v>
          </cell>
          <cell r="M1587" t="str">
            <v>CIMD 2o. Nivel</v>
          </cell>
          <cell r="N1587">
            <v>2004008</v>
          </cell>
        </row>
        <row r="1588">
          <cell r="A1588">
            <v>38212</v>
          </cell>
          <cell r="B1588" t="str">
            <v>SOB</v>
          </cell>
          <cell r="C1588">
            <v>38514</v>
          </cell>
          <cell r="D1588">
            <v>1</v>
          </cell>
          <cell r="E1588">
            <v>4.6300000000000001E-2</v>
          </cell>
          <cell r="F1588" t="str">
            <v>DAT</v>
          </cell>
          <cell r="G1588">
            <v>2</v>
          </cell>
          <cell r="H1588">
            <v>299</v>
          </cell>
          <cell r="I1588">
            <v>2004</v>
          </cell>
          <cell r="J1588">
            <v>8</v>
          </cell>
          <cell r="K1588">
            <v>4.6300000000000001E-2</v>
          </cell>
          <cell r="L1588" t="str">
            <v>NOM</v>
          </cell>
          <cell r="M1588" t="str">
            <v>DATATEC 2o. Nivel</v>
          </cell>
          <cell r="N1588">
            <v>2004008</v>
          </cell>
        </row>
        <row r="1589">
          <cell r="A1589">
            <v>38212</v>
          </cell>
          <cell r="B1589" t="str">
            <v>SOB</v>
          </cell>
          <cell r="C1589">
            <v>39364</v>
          </cell>
          <cell r="D1589">
            <v>1</v>
          </cell>
          <cell r="E1589">
            <v>7.9500000000000001E-2</v>
          </cell>
          <cell r="F1589" t="str">
            <v>DAT</v>
          </cell>
          <cell r="G1589">
            <v>2</v>
          </cell>
          <cell r="H1589">
            <v>1149</v>
          </cell>
          <cell r="I1589">
            <v>2004</v>
          </cell>
          <cell r="J1589">
            <v>8</v>
          </cell>
          <cell r="K1589">
            <v>7.9500000000000001E-2</v>
          </cell>
          <cell r="L1589" t="str">
            <v>NOM</v>
          </cell>
          <cell r="M1589" t="str">
            <v>DATATEC 2o. Nivel</v>
          </cell>
          <cell r="N1589">
            <v>2004008</v>
          </cell>
        </row>
        <row r="1590">
          <cell r="A1590">
            <v>38212</v>
          </cell>
          <cell r="B1590" t="str">
            <v>SOB</v>
          </cell>
          <cell r="C1590">
            <v>39638</v>
          </cell>
          <cell r="D1590">
            <v>1</v>
          </cell>
          <cell r="E1590">
            <v>8.7499999999999994E-2</v>
          </cell>
          <cell r="F1590" t="str">
            <v>DAT</v>
          </cell>
          <cell r="G1590">
            <v>2</v>
          </cell>
          <cell r="H1590">
            <v>1423</v>
          </cell>
          <cell r="I1590">
            <v>2004</v>
          </cell>
          <cell r="J1590">
            <v>8</v>
          </cell>
          <cell r="K1590">
            <v>8.7499999999999994E-2</v>
          </cell>
          <cell r="L1590" t="str">
            <v>NOM</v>
          </cell>
          <cell r="M1590" t="str">
            <v>DATATEC 2o. Nivel</v>
          </cell>
          <cell r="N1590">
            <v>2004008</v>
          </cell>
        </row>
        <row r="1591">
          <cell r="A1591">
            <v>38212</v>
          </cell>
          <cell r="B1591" t="str">
            <v>SOB</v>
          </cell>
          <cell r="C1591">
            <v>41619</v>
          </cell>
          <cell r="D1591">
            <v>3</v>
          </cell>
          <cell r="E1591">
            <v>6.5000000000000002E-2</v>
          </cell>
          <cell r="F1591" t="str">
            <v>DAT</v>
          </cell>
          <cell r="G1591">
            <v>2</v>
          </cell>
          <cell r="H1591">
            <v>3404</v>
          </cell>
          <cell r="I1591">
            <v>2004</v>
          </cell>
          <cell r="J1591">
            <v>8</v>
          </cell>
          <cell r="K1591">
            <v>0.19500000000000001</v>
          </cell>
          <cell r="L1591" t="str">
            <v>VAC</v>
          </cell>
          <cell r="M1591" t="str">
            <v>DATATEC 2o. Nivel</v>
          </cell>
          <cell r="N1591">
            <v>2004008</v>
          </cell>
        </row>
        <row r="1592">
          <cell r="A1592">
            <v>38215</v>
          </cell>
          <cell r="B1592" t="str">
            <v>SOB</v>
          </cell>
          <cell r="C1592">
            <v>38941</v>
          </cell>
          <cell r="D1592">
            <v>2</v>
          </cell>
          <cell r="E1592">
            <v>6.4500000000000002E-2</v>
          </cell>
          <cell r="F1592" t="str">
            <v>CIM</v>
          </cell>
          <cell r="G1592">
            <v>2</v>
          </cell>
          <cell r="H1592">
            <v>725</v>
          </cell>
          <cell r="I1592">
            <v>2004</v>
          </cell>
          <cell r="J1592">
            <v>8</v>
          </cell>
          <cell r="K1592">
            <v>0.129</v>
          </cell>
          <cell r="L1592" t="str">
            <v>NOM</v>
          </cell>
          <cell r="M1592" t="str">
            <v>CIMD 2o. Nivel</v>
          </cell>
          <cell r="N1592">
            <v>2004008</v>
          </cell>
        </row>
        <row r="1593">
          <cell r="A1593">
            <v>38215</v>
          </cell>
          <cell r="B1593" t="str">
            <v>SOB</v>
          </cell>
          <cell r="C1593">
            <v>38268</v>
          </cell>
          <cell r="D1593">
            <v>2.2000000000000002</v>
          </cell>
          <cell r="E1593">
            <v>1.8411E-2</v>
          </cell>
          <cell r="F1593" t="str">
            <v>DAT</v>
          </cell>
          <cell r="G1593">
            <v>1</v>
          </cell>
          <cell r="H1593">
            <v>52</v>
          </cell>
          <cell r="I1593">
            <v>2004</v>
          </cell>
          <cell r="J1593">
            <v>8</v>
          </cell>
          <cell r="K1593">
            <v>4.0504200000000004E-2</v>
          </cell>
          <cell r="L1593" t="str">
            <v>NOM</v>
          </cell>
          <cell r="M1593" t="str">
            <v>DATATEC 1er. Nivel</v>
          </cell>
          <cell r="N1593">
            <v>2004008</v>
          </cell>
        </row>
        <row r="1594">
          <cell r="A1594">
            <v>38215</v>
          </cell>
          <cell r="B1594" t="str">
            <v>SOB</v>
          </cell>
          <cell r="C1594">
            <v>38941</v>
          </cell>
          <cell r="D1594">
            <v>1</v>
          </cell>
          <cell r="E1594">
            <v>6.4000000000000001E-2</v>
          </cell>
          <cell r="F1594" t="str">
            <v>DAT</v>
          </cell>
          <cell r="G1594">
            <v>1</v>
          </cell>
          <cell r="H1594">
            <v>725</v>
          </cell>
          <cell r="I1594">
            <v>2004</v>
          </cell>
          <cell r="J1594">
            <v>8</v>
          </cell>
          <cell r="K1594">
            <v>6.4000000000000001E-2</v>
          </cell>
          <cell r="L1594" t="str">
            <v>NOM</v>
          </cell>
          <cell r="M1594" t="str">
            <v>DATATEC 1er. Nivel</v>
          </cell>
          <cell r="N1594">
            <v>2004008</v>
          </cell>
        </row>
        <row r="1595">
          <cell r="A1595">
            <v>38215</v>
          </cell>
          <cell r="B1595" t="str">
            <v>SOB</v>
          </cell>
          <cell r="C1595">
            <v>38268</v>
          </cell>
          <cell r="D1595">
            <v>8</v>
          </cell>
          <cell r="E1595">
            <v>1.2625000000000001E-2</v>
          </cell>
          <cell r="F1595" t="str">
            <v>DAT</v>
          </cell>
          <cell r="G1595">
            <v>2</v>
          </cell>
          <cell r="H1595">
            <v>52</v>
          </cell>
          <cell r="I1595">
            <v>2004</v>
          </cell>
          <cell r="J1595">
            <v>8</v>
          </cell>
          <cell r="K1595">
            <v>0.10100000000000001</v>
          </cell>
          <cell r="L1595" t="str">
            <v>NOM</v>
          </cell>
          <cell r="M1595" t="str">
            <v>DATATEC 2o. Nivel</v>
          </cell>
          <cell r="N1595">
            <v>2004008</v>
          </cell>
        </row>
        <row r="1596">
          <cell r="A1596">
            <v>38215</v>
          </cell>
          <cell r="B1596" t="str">
            <v>SOB</v>
          </cell>
          <cell r="C1596">
            <v>38514</v>
          </cell>
          <cell r="D1596">
            <v>1</v>
          </cell>
          <cell r="E1596">
            <v>4.5499999999999999E-2</v>
          </cell>
          <cell r="F1596" t="str">
            <v>DAT</v>
          </cell>
          <cell r="G1596">
            <v>2</v>
          </cell>
          <cell r="H1596">
            <v>298</v>
          </cell>
          <cell r="I1596">
            <v>2004</v>
          </cell>
          <cell r="J1596">
            <v>8</v>
          </cell>
          <cell r="K1596">
            <v>4.5499999999999999E-2</v>
          </cell>
          <cell r="L1596" t="str">
            <v>NOM</v>
          </cell>
          <cell r="M1596" t="str">
            <v>DATATEC 2o. Nivel</v>
          </cell>
          <cell r="N1596">
            <v>2004008</v>
          </cell>
        </row>
        <row r="1597">
          <cell r="A1597">
            <v>38215</v>
          </cell>
          <cell r="B1597" t="str">
            <v>SOB</v>
          </cell>
          <cell r="C1597">
            <v>38941</v>
          </cell>
          <cell r="D1597">
            <v>6</v>
          </cell>
          <cell r="E1597">
            <v>6.4399999999999999E-2</v>
          </cell>
          <cell r="F1597" t="str">
            <v>DAT</v>
          </cell>
          <cell r="G1597">
            <v>2</v>
          </cell>
          <cell r="H1597">
            <v>725</v>
          </cell>
          <cell r="I1597">
            <v>2004</v>
          </cell>
          <cell r="J1597">
            <v>8</v>
          </cell>
          <cell r="K1597">
            <v>0.38639999999999997</v>
          </cell>
          <cell r="L1597" t="str">
            <v>NOM</v>
          </cell>
          <cell r="M1597" t="str">
            <v>DATATEC 2o. Nivel</v>
          </cell>
          <cell r="N1597">
            <v>2004008</v>
          </cell>
        </row>
        <row r="1598">
          <cell r="A1598">
            <v>38216</v>
          </cell>
          <cell r="B1598" t="str">
            <v>SOB</v>
          </cell>
          <cell r="C1598">
            <v>38514</v>
          </cell>
          <cell r="D1598">
            <v>2</v>
          </cell>
          <cell r="E1598">
            <v>4.4999999999999998E-2</v>
          </cell>
          <cell r="F1598" t="str">
            <v>CIM</v>
          </cell>
          <cell r="G1598">
            <v>2</v>
          </cell>
          <cell r="H1598">
            <v>297</v>
          </cell>
          <cell r="I1598">
            <v>2004</v>
          </cell>
          <cell r="J1598">
            <v>8</v>
          </cell>
          <cell r="K1598">
            <v>0.09</v>
          </cell>
          <cell r="L1598" t="str">
            <v>NOM</v>
          </cell>
          <cell r="M1598" t="str">
            <v>CIMD 2o. Nivel</v>
          </cell>
          <cell r="N1598">
            <v>2004008</v>
          </cell>
        </row>
        <row r="1599">
          <cell r="A1599">
            <v>38216</v>
          </cell>
          <cell r="B1599" t="str">
            <v>SOB</v>
          </cell>
          <cell r="C1599">
            <v>39364</v>
          </cell>
          <cell r="D1599">
            <v>1</v>
          </cell>
          <cell r="E1599">
            <v>0.08</v>
          </cell>
          <cell r="F1599" t="str">
            <v>CIM</v>
          </cell>
          <cell r="G1599">
            <v>2</v>
          </cell>
          <cell r="H1599">
            <v>1147</v>
          </cell>
          <cell r="I1599">
            <v>2004</v>
          </cell>
          <cell r="J1599">
            <v>8</v>
          </cell>
          <cell r="K1599">
            <v>0.08</v>
          </cell>
          <cell r="L1599" t="str">
            <v>NOM</v>
          </cell>
          <cell r="M1599" t="str">
            <v>CIMD 2o. Nivel</v>
          </cell>
          <cell r="N1599">
            <v>2004008</v>
          </cell>
        </row>
        <row r="1600">
          <cell r="A1600">
            <v>38216</v>
          </cell>
          <cell r="B1600" t="str">
            <v>SOB</v>
          </cell>
          <cell r="C1600">
            <v>39638</v>
          </cell>
          <cell r="D1600">
            <v>2</v>
          </cell>
          <cell r="E1600">
            <v>8.6900000000000005E-2</v>
          </cell>
          <cell r="F1600" t="str">
            <v>CIM</v>
          </cell>
          <cell r="G1600">
            <v>2</v>
          </cell>
          <cell r="H1600">
            <v>1421</v>
          </cell>
          <cell r="I1600">
            <v>2004</v>
          </cell>
          <cell r="J1600">
            <v>8</v>
          </cell>
          <cell r="K1600">
            <v>0.17380000000000001</v>
          </cell>
          <cell r="L1600" t="str">
            <v>NOM</v>
          </cell>
          <cell r="M1600" t="str">
            <v>CIMD 2o. Nivel</v>
          </cell>
          <cell r="N1600">
            <v>2004008</v>
          </cell>
        </row>
        <row r="1601">
          <cell r="A1601">
            <v>38216</v>
          </cell>
          <cell r="B1601" t="str">
            <v>SOB</v>
          </cell>
          <cell r="C1601">
            <v>38514</v>
          </cell>
          <cell r="D1601">
            <v>1</v>
          </cell>
          <cell r="E1601">
            <v>4.4999999999999998E-2</v>
          </cell>
          <cell r="F1601" t="str">
            <v>DAT</v>
          </cell>
          <cell r="G1601">
            <v>1</v>
          </cell>
          <cell r="H1601">
            <v>297</v>
          </cell>
          <cell r="I1601">
            <v>2004</v>
          </cell>
          <cell r="J1601">
            <v>8</v>
          </cell>
          <cell r="K1601">
            <v>4.4999999999999998E-2</v>
          </cell>
          <cell r="L1601" t="str">
            <v>NOM</v>
          </cell>
          <cell r="M1601" t="str">
            <v>DATATEC 1er. Nivel</v>
          </cell>
          <cell r="N1601">
            <v>2004008</v>
          </cell>
        </row>
        <row r="1602">
          <cell r="A1602">
            <v>38216</v>
          </cell>
          <cell r="B1602" t="str">
            <v>SOB</v>
          </cell>
          <cell r="C1602">
            <v>38370</v>
          </cell>
          <cell r="D1602">
            <v>3</v>
          </cell>
          <cell r="E1602">
            <v>3.7366999999999997E-2</v>
          </cell>
          <cell r="F1602" t="str">
            <v>DAT</v>
          </cell>
          <cell r="G1602">
            <v>2</v>
          </cell>
          <cell r="H1602">
            <v>153</v>
          </cell>
          <cell r="I1602">
            <v>2004</v>
          </cell>
          <cell r="J1602">
            <v>8</v>
          </cell>
          <cell r="K1602">
            <v>0.11210099999999999</v>
          </cell>
          <cell r="L1602" t="str">
            <v>NOM</v>
          </cell>
          <cell r="M1602" t="str">
            <v>DATATEC 2o. Nivel</v>
          </cell>
          <cell r="N1602">
            <v>2004008</v>
          </cell>
        </row>
        <row r="1603">
          <cell r="A1603">
            <v>38216</v>
          </cell>
          <cell r="B1603" t="str">
            <v>SOB</v>
          </cell>
          <cell r="C1603">
            <v>38514</v>
          </cell>
          <cell r="D1603">
            <v>3</v>
          </cell>
          <cell r="E1603">
            <v>4.4832999999999998E-2</v>
          </cell>
          <cell r="F1603" t="str">
            <v>DAT</v>
          </cell>
          <cell r="G1603">
            <v>2</v>
          </cell>
          <cell r="H1603">
            <v>297</v>
          </cell>
          <cell r="I1603">
            <v>2004</v>
          </cell>
          <cell r="J1603">
            <v>8</v>
          </cell>
          <cell r="K1603">
            <v>0.13449899999999998</v>
          </cell>
          <cell r="L1603" t="str">
            <v>NOM</v>
          </cell>
          <cell r="M1603" t="str">
            <v>DATATEC 2o. Nivel</v>
          </cell>
          <cell r="N1603">
            <v>2004008</v>
          </cell>
        </row>
        <row r="1604">
          <cell r="A1604">
            <v>38216</v>
          </cell>
          <cell r="B1604" t="str">
            <v>SOB</v>
          </cell>
          <cell r="C1604">
            <v>38941</v>
          </cell>
          <cell r="D1604">
            <v>6</v>
          </cell>
          <cell r="E1604">
            <v>6.4083000000000001E-2</v>
          </cell>
          <cell r="F1604" t="str">
            <v>DAT</v>
          </cell>
          <cell r="G1604">
            <v>2</v>
          </cell>
          <cell r="H1604">
            <v>724</v>
          </cell>
          <cell r="I1604">
            <v>2004</v>
          </cell>
          <cell r="J1604">
            <v>8</v>
          </cell>
          <cell r="K1604">
            <v>0.38449800000000001</v>
          </cell>
          <cell r="L1604" t="str">
            <v>NOM</v>
          </cell>
          <cell r="M1604" t="str">
            <v>DATATEC 2o. Nivel</v>
          </cell>
          <cell r="N1604">
            <v>2004008</v>
          </cell>
        </row>
        <row r="1605">
          <cell r="A1605">
            <v>38216</v>
          </cell>
          <cell r="B1605" t="str">
            <v>SOB</v>
          </cell>
          <cell r="C1605">
            <v>39124</v>
          </cell>
          <cell r="D1605">
            <v>3</v>
          </cell>
          <cell r="E1605">
            <v>7.0300000000000001E-2</v>
          </cell>
          <cell r="F1605" t="str">
            <v>DAT</v>
          </cell>
          <cell r="G1605">
            <v>2</v>
          </cell>
          <cell r="H1605">
            <v>907</v>
          </cell>
          <cell r="I1605">
            <v>2004</v>
          </cell>
          <cell r="J1605">
            <v>8</v>
          </cell>
          <cell r="K1605">
            <v>0.2109</v>
          </cell>
          <cell r="L1605" t="str">
            <v>NOM</v>
          </cell>
          <cell r="M1605" t="str">
            <v>DATATEC 2o. Nivel</v>
          </cell>
          <cell r="N1605">
            <v>2004008</v>
          </cell>
        </row>
        <row r="1606">
          <cell r="A1606">
            <v>38216</v>
          </cell>
          <cell r="B1606" t="str">
            <v>SOB</v>
          </cell>
          <cell r="C1606">
            <v>39638</v>
          </cell>
          <cell r="D1606">
            <v>6</v>
          </cell>
          <cell r="E1606">
            <v>8.6567000000000005E-2</v>
          </cell>
          <cell r="F1606" t="str">
            <v>DAT</v>
          </cell>
          <cell r="G1606">
            <v>2</v>
          </cell>
          <cell r="H1606">
            <v>1421</v>
          </cell>
          <cell r="I1606">
            <v>2004</v>
          </cell>
          <cell r="J1606">
            <v>8</v>
          </cell>
          <cell r="K1606">
            <v>0.51940200000000003</v>
          </cell>
          <cell r="L1606" t="str">
            <v>NOM</v>
          </cell>
          <cell r="M1606" t="str">
            <v>DATATEC 2o. Nivel</v>
          </cell>
          <cell r="N1606">
            <v>2004008</v>
          </cell>
        </row>
        <row r="1607">
          <cell r="A1607">
            <v>38217</v>
          </cell>
          <cell r="B1607" t="str">
            <v>SOB</v>
          </cell>
          <cell r="C1607">
            <v>38941</v>
          </cell>
          <cell r="D1607">
            <v>6</v>
          </cell>
          <cell r="E1607">
            <v>6.3875000000000001E-2</v>
          </cell>
          <cell r="F1607" t="str">
            <v>DAT</v>
          </cell>
          <cell r="G1607">
            <v>1</v>
          </cell>
          <cell r="H1607">
            <v>723</v>
          </cell>
          <cell r="I1607">
            <v>2004</v>
          </cell>
          <cell r="J1607">
            <v>8</v>
          </cell>
          <cell r="K1607">
            <v>0.38324999999999998</v>
          </cell>
          <cell r="L1607" t="str">
            <v>NOM</v>
          </cell>
          <cell r="M1607" t="str">
            <v>DATATEC 1er. Nivel</v>
          </cell>
          <cell r="N1607">
            <v>2004008</v>
          </cell>
        </row>
        <row r="1608">
          <cell r="A1608">
            <v>38217</v>
          </cell>
          <cell r="B1608" t="str">
            <v>SOB</v>
          </cell>
          <cell r="C1608">
            <v>38514</v>
          </cell>
          <cell r="D1608">
            <v>1</v>
          </cell>
          <cell r="E1608">
            <v>4.4999999999999998E-2</v>
          </cell>
          <cell r="F1608" t="str">
            <v>DAT</v>
          </cell>
          <cell r="G1608">
            <v>2</v>
          </cell>
          <cell r="H1608">
            <v>296</v>
          </cell>
          <cell r="I1608">
            <v>2004</v>
          </cell>
          <cell r="J1608">
            <v>8</v>
          </cell>
          <cell r="K1608">
            <v>4.4999999999999998E-2</v>
          </cell>
          <cell r="L1608" t="str">
            <v>NOM</v>
          </cell>
          <cell r="M1608" t="str">
            <v>DATATEC 2o. Nivel</v>
          </cell>
          <cell r="N1608">
            <v>2004008</v>
          </cell>
        </row>
        <row r="1609">
          <cell r="A1609">
            <v>38217</v>
          </cell>
          <cell r="B1609" t="str">
            <v>SOB</v>
          </cell>
          <cell r="C1609">
            <v>38941</v>
          </cell>
          <cell r="D1609">
            <v>1</v>
          </cell>
          <cell r="E1609">
            <v>6.4000000000000001E-2</v>
          </cell>
          <cell r="F1609" t="str">
            <v>DAT</v>
          </cell>
          <cell r="G1609">
            <v>2</v>
          </cell>
          <cell r="H1609">
            <v>723</v>
          </cell>
          <cell r="I1609">
            <v>2004</v>
          </cell>
          <cell r="J1609">
            <v>8</v>
          </cell>
          <cell r="K1609">
            <v>6.4000000000000001E-2</v>
          </cell>
          <cell r="L1609" t="str">
            <v>NOM</v>
          </cell>
          <cell r="M1609" t="str">
            <v>DATATEC 2o. Nivel</v>
          </cell>
          <cell r="N1609">
            <v>2004008</v>
          </cell>
        </row>
        <row r="1610">
          <cell r="A1610">
            <v>38217</v>
          </cell>
          <cell r="B1610" t="str">
            <v>SOB</v>
          </cell>
          <cell r="C1610">
            <v>39364</v>
          </cell>
          <cell r="D1610">
            <v>7</v>
          </cell>
          <cell r="E1610">
            <v>7.6999999999999999E-2</v>
          </cell>
          <cell r="F1610" t="str">
            <v>DAT</v>
          </cell>
          <cell r="G1610">
            <v>2</v>
          </cell>
          <cell r="H1610">
            <v>1146</v>
          </cell>
          <cell r="I1610">
            <v>2004</v>
          </cell>
          <cell r="J1610">
            <v>8</v>
          </cell>
          <cell r="K1610">
            <v>0.53900000000000003</v>
          </cell>
          <cell r="L1610" t="str">
            <v>NOM</v>
          </cell>
          <cell r="M1610" t="str">
            <v>DATATEC 2o. Nivel</v>
          </cell>
          <cell r="N1610">
            <v>2004008</v>
          </cell>
        </row>
        <row r="1611">
          <cell r="A1611">
            <v>38217</v>
          </cell>
          <cell r="B1611" t="str">
            <v>SOB</v>
          </cell>
          <cell r="C1611">
            <v>39638</v>
          </cell>
          <cell r="D1611">
            <v>9</v>
          </cell>
          <cell r="E1611">
            <v>8.5999999999999993E-2</v>
          </cell>
          <cell r="F1611" t="str">
            <v>DAT</v>
          </cell>
          <cell r="G1611">
            <v>2</v>
          </cell>
          <cell r="H1611">
            <v>1420</v>
          </cell>
          <cell r="I1611">
            <v>2004</v>
          </cell>
          <cell r="J1611">
            <v>8</v>
          </cell>
          <cell r="K1611">
            <v>0.77399999999999991</v>
          </cell>
          <cell r="L1611" t="str">
            <v>NOM</v>
          </cell>
          <cell r="M1611" t="str">
            <v>DATATEC 2o. Nivel</v>
          </cell>
          <cell r="N1611">
            <v>2004008</v>
          </cell>
        </row>
        <row r="1612">
          <cell r="A1612">
            <v>38218</v>
          </cell>
          <cell r="B1612" t="str">
            <v>SOB</v>
          </cell>
          <cell r="C1612">
            <v>38268</v>
          </cell>
          <cell r="D1612">
            <v>2.5</v>
          </cell>
          <cell r="E1612">
            <v>2.5000000000000001E-2</v>
          </cell>
          <cell r="F1612" t="str">
            <v>CIM</v>
          </cell>
          <cell r="G1612">
            <v>2</v>
          </cell>
          <cell r="H1612">
            <v>49</v>
          </cell>
          <cell r="I1612">
            <v>2004</v>
          </cell>
          <cell r="J1612">
            <v>8</v>
          </cell>
          <cell r="K1612">
            <v>6.25E-2</v>
          </cell>
          <cell r="L1612" t="str">
            <v>NOM</v>
          </cell>
          <cell r="M1612" t="str">
            <v>CIMD 2o. Nivel</v>
          </cell>
          <cell r="N1612">
            <v>2004008</v>
          </cell>
        </row>
        <row r="1613">
          <cell r="A1613">
            <v>38218</v>
          </cell>
          <cell r="B1613" t="str">
            <v>SOB</v>
          </cell>
          <cell r="C1613">
            <v>38268</v>
          </cell>
          <cell r="D1613">
            <v>8</v>
          </cell>
          <cell r="E1613">
            <v>2.5000000000000001E-2</v>
          </cell>
          <cell r="F1613" t="str">
            <v>DAT</v>
          </cell>
          <cell r="G1613">
            <v>2</v>
          </cell>
          <cell r="H1613">
            <v>49</v>
          </cell>
          <cell r="I1613">
            <v>2004</v>
          </cell>
          <cell r="J1613">
            <v>8</v>
          </cell>
          <cell r="K1613">
            <v>0.2</v>
          </cell>
          <cell r="L1613" t="str">
            <v>NOM</v>
          </cell>
          <cell r="M1613" t="str">
            <v>DATATEC 2o. Nivel</v>
          </cell>
          <cell r="N1613">
            <v>2004008</v>
          </cell>
        </row>
        <row r="1614">
          <cell r="A1614">
            <v>38218</v>
          </cell>
          <cell r="B1614" t="str">
            <v>SOB</v>
          </cell>
          <cell r="C1614">
            <v>38514</v>
          </cell>
          <cell r="D1614">
            <v>1</v>
          </cell>
          <cell r="E1614">
            <v>4.4499999999999998E-2</v>
          </cell>
          <cell r="F1614" t="str">
            <v>DAT</v>
          </cell>
          <cell r="G1614">
            <v>2</v>
          </cell>
          <cell r="H1614">
            <v>295</v>
          </cell>
          <cell r="I1614">
            <v>2004</v>
          </cell>
          <cell r="J1614">
            <v>8</v>
          </cell>
          <cell r="K1614">
            <v>4.4499999999999998E-2</v>
          </cell>
          <cell r="L1614" t="str">
            <v>NOM</v>
          </cell>
          <cell r="M1614" t="str">
            <v>DATATEC 2o. Nivel</v>
          </cell>
          <cell r="N1614">
            <v>2004008</v>
          </cell>
        </row>
        <row r="1615">
          <cell r="A1615">
            <v>38218</v>
          </cell>
          <cell r="B1615" t="str">
            <v>SOB</v>
          </cell>
          <cell r="C1615">
            <v>40247</v>
          </cell>
          <cell r="D1615">
            <v>1</v>
          </cell>
          <cell r="E1615">
            <v>0.105</v>
          </cell>
          <cell r="F1615" t="str">
            <v>DAT</v>
          </cell>
          <cell r="G1615">
            <v>2</v>
          </cell>
          <cell r="H1615">
            <v>2028</v>
          </cell>
          <cell r="I1615">
            <v>2004</v>
          </cell>
          <cell r="J1615">
            <v>8</v>
          </cell>
          <cell r="K1615">
            <v>0.105</v>
          </cell>
          <cell r="L1615" t="str">
            <v>NOM</v>
          </cell>
          <cell r="M1615" t="str">
            <v>DATATEC 2o. Nivel</v>
          </cell>
          <cell r="N1615">
            <v>2004008</v>
          </cell>
        </row>
        <row r="1616">
          <cell r="A1616">
            <v>38219</v>
          </cell>
          <cell r="B1616" t="str">
            <v>SOB</v>
          </cell>
          <cell r="C1616">
            <v>40247</v>
          </cell>
          <cell r="D1616">
            <v>1</v>
          </cell>
          <cell r="E1616">
            <v>0.1045</v>
          </cell>
          <cell r="F1616" t="str">
            <v>CIM</v>
          </cell>
          <cell r="G1616">
            <v>2</v>
          </cell>
          <cell r="H1616">
            <v>2025</v>
          </cell>
          <cell r="I1616">
            <v>2004</v>
          </cell>
          <cell r="J1616">
            <v>8</v>
          </cell>
          <cell r="K1616">
            <v>0.1045</v>
          </cell>
          <cell r="L1616" t="str">
            <v>NOM</v>
          </cell>
          <cell r="M1616" t="str">
            <v>CIMD 2o. Nivel</v>
          </cell>
          <cell r="N1616">
            <v>2004008</v>
          </cell>
        </row>
        <row r="1617">
          <cell r="A1617">
            <v>38219</v>
          </cell>
          <cell r="B1617" t="str">
            <v>SOB</v>
          </cell>
          <cell r="C1617">
            <v>38941</v>
          </cell>
          <cell r="D1617">
            <v>1</v>
          </cell>
          <cell r="E1617">
            <v>6.3600000000000004E-2</v>
          </cell>
          <cell r="F1617" t="str">
            <v>DAT</v>
          </cell>
          <cell r="G1617">
            <v>1</v>
          </cell>
          <cell r="H1617">
            <v>719</v>
          </cell>
          <cell r="I1617">
            <v>2004</v>
          </cell>
          <cell r="J1617">
            <v>8</v>
          </cell>
          <cell r="K1617">
            <v>6.3600000000000004E-2</v>
          </cell>
          <cell r="L1617" t="str">
            <v>NOM</v>
          </cell>
          <cell r="M1617" t="str">
            <v>DATATEC 1er. Nivel</v>
          </cell>
          <cell r="N1617">
            <v>2004008</v>
          </cell>
        </row>
        <row r="1618">
          <cell r="A1618">
            <v>38219</v>
          </cell>
          <cell r="B1618" t="str">
            <v>SOB</v>
          </cell>
          <cell r="C1618">
            <v>39638</v>
          </cell>
          <cell r="D1618">
            <v>1</v>
          </cell>
          <cell r="E1618">
            <v>8.5500000000000007E-2</v>
          </cell>
          <cell r="F1618" t="str">
            <v>DAT</v>
          </cell>
          <cell r="G1618">
            <v>1</v>
          </cell>
          <cell r="H1618">
            <v>1416</v>
          </cell>
          <cell r="I1618">
            <v>2004</v>
          </cell>
          <cell r="J1618">
            <v>8</v>
          </cell>
          <cell r="K1618">
            <v>8.5500000000000007E-2</v>
          </cell>
          <cell r="L1618" t="str">
            <v>NOM</v>
          </cell>
          <cell r="M1618" t="str">
            <v>DATATEC 1er. Nivel</v>
          </cell>
          <cell r="N1618">
            <v>2004008</v>
          </cell>
        </row>
        <row r="1619">
          <cell r="A1619">
            <v>38219</v>
          </cell>
          <cell r="B1619" t="str">
            <v>SOB</v>
          </cell>
          <cell r="C1619">
            <v>38370</v>
          </cell>
          <cell r="D1619">
            <v>7</v>
          </cell>
          <cell r="E1619">
            <v>3.6570999999999999E-2</v>
          </cell>
          <cell r="F1619" t="str">
            <v>DAT</v>
          </cell>
          <cell r="G1619">
            <v>2</v>
          </cell>
          <cell r="H1619">
            <v>148</v>
          </cell>
          <cell r="I1619">
            <v>2004</v>
          </cell>
          <cell r="J1619">
            <v>8</v>
          </cell>
          <cell r="K1619">
            <v>0.25599699999999997</v>
          </cell>
          <cell r="L1619" t="str">
            <v>NOM</v>
          </cell>
          <cell r="M1619" t="str">
            <v>DATATEC 2o. Nivel</v>
          </cell>
          <cell r="N1619">
            <v>2004008</v>
          </cell>
        </row>
        <row r="1620">
          <cell r="A1620">
            <v>38219</v>
          </cell>
          <cell r="B1620" t="str">
            <v>SOB</v>
          </cell>
          <cell r="C1620">
            <v>38514</v>
          </cell>
          <cell r="D1620">
            <v>8</v>
          </cell>
          <cell r="E1620">
            <v>4.3737999999999999E-2</v>
          </cell>
          <cell r="F1620" t="str">
            <v>DAT</v>
          </cell>
          <cell r="G1620">
            <v>2</v>
          </cell>
          <cell r="H1620">
            <v>292</v>
          </cell>
          <cell r="I1620">
            <v>2004</v>
          </cell>
          <cell r="J1620">
            <v>8</v>
          </cell>
          <cell r="K1620">
            <v>0.34990399999999999</v>
          </cell>
          <cell r="L1620" t="str">
            <v>NOM</v>
          </cell>
          <cell r="M1620" t="str">
            <v>DATATEC 2o. Nivel</v>
          </cell>
          <cell r="N1620">
            <v>2004008</v>
          </cell>
        </row>
        <row r="1621">
          <cell r="A1621">
            <v>38219</v>
          </cell>
          <cell r="B1621" t="str">
            <v>SOB</v>
          </cell>
          <cell r="C1621">
            <v>38941</v>
          </cell>
          <cell r="D1621">
            <v>8</v>
          </cell>
          <cell r="E1621">
            <v>6.3725000000000004E-2</v>
          </cell>
          <cell r="F1621" t="str">
            <v>DAT</v>
          </cell>
          <cell r="G1621">
            <v>2</v>
          </cell>
          <cell r="H1621">
            <v>719</v>
          </cell>
          <cell r="I1621">
            <v>2004</v>
          </cell>
          <cell r="J1621">
            <v>8</v>
          </cell>
          <cell r="K1621">
            <v>0.50980000000000003</v>
          </cell>
          <cell r="L1621" t="str">
            <v>NOM</v>
          </cell>
          <cell r="M1621" t="str">
            <v>DATATEC 2o. Nivel</v>
          </cell>
          <cell r="N1621">
            <v>2004008</v>
          </cell>
        </row>
        <row r="1622">
          <cell r="A1622">
            <v>38219</v>
          </cell>
          <cell r="B1622" t="str">
            <v>SOB</v>
          </cell>
          <cell r="C1622">
            <v>39124</v>
          </cell>
          <cell r="D1622">
            <v>9</v>
          </cell>
          <cell r="E1622">
            <v>6.9067000000000003E-2</v>
          </cell>
          <cell r="F1622" t="str">
            <v>DAT</v>
          </cell>
          <cell r="G1622">
            <v>2</v>
          </cell>
          <cell r="H1622">
            <v>902</v>
          </cell>
          <cell r="I1622">
            <v>2004</v>
          </cell>
          <cell r="J1622">
            <v>8</v>
          </cell>
          <cell r="K1622">
            <v>0.62160300000000002</v>
          </cell>
          <cell r="L1622" t="str">
            <v>NOM</v>
          </cell>
          <cell r="M1622" t="str">
            <v>DATATEC 2o. Nivel</v>
          </cell>
          <cell r="N1622">
            <v>2004008</v>
          </cell>
        </row>
        <row r="1623">
          <cell r="A1623">
            <v>38219</v>
          </cell>
          <cell r="B1623" t="str">
            <v>SOB</v>
          </cell>
          <cell r="C1623">
            <v>39364</v>
          </cell>
          <cell r="D1623">
            <v>15</v>
          </cell>
          <cell r="E1623">
            <v>7.7600000000000002E-2</v>
          </cell>
          <cell r="F1623" t="str">
            <v>DAT</v>
          </cell>
          <cell r="G1623">
            <v>2</v>
          </cell>
          <cell r="H1623">
            <v>1142</v>
          </cell>
          <cell r="I1623">
            <v>2004</v>
          </cell>
          <cell r="J1623">
            <v>8</v>
          </cell>
          <cell r="K1623">
            <v>1.1640000000000001</v>
          </cell>
          <cell r="L1623" t="str">
            <v>NOM</v>
          </cell>
          <cell r="M1623" t="str">
            <v>DATATEC 2o. Nivel</v>
          </cell>
          <cell r="N1623">
            <v>2004008</v>
          </cell>
        </row>
        <row r="1624">
          <cell r="A1624">
            <v>38219</v>
          </cell>
          <cell r="B1624" t="str">
            <v>SOB</v>
          </cell>
          <cell r="C1624">
            <v>39638</v>
          </cell>
          <cell r="D1624">
            <v>5</v>
          </cell>
          <cell r="E1624">
            <v>8.5300000000000001E-2</v>
          </cell>
          <cell r="F1624" t="str">
            <v>DAT</v>
          </cell>
          <cell r="G1624">
            <v>2</v>
          </cell>
          <cell r="H1624">
            <v>1416</v>
          </cell>
          <cell r="I1624">
            <v>2004</v>
          </cell>
          <cell r="J1624">
            <v>8</v>
          </cell>
          <cell r="K1624">
            <v>0.42649999999999999</v>
          </cell>
          <cell r="L1624" t="str">
            <v>NOM</v>
          </cell>
          <cell r="M1624" t="str">
            <v>DATATEC 2o. Nivel</v>
          </cell>
          <cell r="N1624">
            <v>2004008</v>
          </cell>
        </row>
        <row r="1625">
          <cell r="A1625">
            <v>38222</v>
          </cell>
          <cell r="B1625" t="str">
            <v>SOB</v>
          </cell>
          <cell r="C1625">
            <v>39638</v>
          </cell>
          <cell r="D1625">
            <v>2</v>
          </cell>
          <cell r="E1625">
            <v>8.4500000000000006E-2</v>
          </cell>
          <cell r="F1625" t="str">
            <v>CIM</v>
          </cell>
          <cell r="G1625">
            <v>2</v>
          </cell>
          <cell r="H1625">
            <v>1415</v>
          </cell>
          <cell r="I1625">
            <v>2004</v>
          </cell>
          <cell r="J1625">
            <v>8</v>
          </cell>
          <cell r="K1625">
            <v>0.16900000000000001</v>
          </cell>
          <cell r="L1625" t="str">
            <v>NOM</v>
          </cell>
          <cell r="M1625" t="str">
            <v>CIMD 2o. Nivel</v>
          </cell>
          <cell r="N1625">
            <v>2004008</v>
          </cell>
        </row>
        <row r="1626">
          <cell r="A1626">
            <v>38222</v>
          </cell>
          <cell r="B1626" t="str">
            <v>SOB</v>
          </cell>
          <cell r="C1626">
            <v>40594</v>
          </cell>
          <cell r="D1626">
            <v>6</v>
          </cell>
          <cell r="E1626">
            <v>6.5625000000000003E-2</v>
          </cell>
          <cell r="F1626" t="str">
            <v>CIM</v>
          </cell>
          <cell r="G1626">
            <v>2</v>
          </cell>
          <cell r="H1626">
            <v>2371</v>
          </cell>
          <cell r="I1626">
            <v>2004</v>
          </cell>
          <cell r="J1626">
            <v>8</v>
          </cell>
          <cell r="K1626">
            <v>0.39375000000000004</v>
          </cell>
          <cell r="L1626" t="str">
            <v>VAC</v>
          </cell>
          <cell r="M1626" t="str">
            <v>CIMD 2o. Nivel</v>
          </cell>
          <cell r="N1626">
            <v>2004008</v>
          </cell>
        </row>
        <row r="1627">
          <cell r="A1627">
            <v>38222</v>
          </cell>
          <cell r="B1627" t="str">
            <v>SOB</v>
          </cell>
          <cell r="C1627">
            <v>38370</v>
          </cell>
          <cell r="D1627">
            <v>1</v>
          </cell>
          <cell r="E1627">
            <v>3.5999999999999997E-2</v>
          </cell>
          <cell r="F1627" t="str">
            <v>DAT</v>
          </cell>
          <cell r="G1627">
            <v>1</v>
          </cell>
          <cell r="H1627">
            <v>147</v>
          </cell>
          <cell r="I1627">
            <v>2004</v>
          </cell>
          <cell r="J1627">
            <v>8</v>
          </cell>
          <cell r="K1627">
            <v>3.5999999999999997E-2</v>
          </cell>
          <cell r="L1627" t="str">
            <v>NOM</v>
          </cell>
          <cell r="M1627" t="str">
            <v>DATATEC 1er. Nivel</v>
          </cell>
          <cell r="N1627">
            <v>2004008</v>
          </cell>
        </row>
        <row r="1628">
          <cell r="A1628">
            <v>38222</v>
          </cell>
          <cell r="B1628" t="str">
            <v>SOB</v>
          </cell>
          <cell r="C1628">
            <v>39638</v>
          </cell>
          <cell r="D1628">
            <v>1</v>
          </cell>
          <cell r="E1628">
            <v>8.4500000000000006E-2</v>
          </cell>
          <cell r="F1628" t="str">
            <v>DAT</v>
          </cell>
          <cell r="G1628">
            <v>1</v>
          </cell>
          <cell r="H1628">
            <v>1415</v>
          </cell>
          <cell r="I1628">
            <v>2004</v>
          </cell>
          <cell r="J1628">
            <v>8</v>
          </cell>
          <cell r="K1628">
            <v>8.4500000000000006E-2</v>
          </cell>
          <cell r="L1628" t="str">
            <v>NOM</v>
          </cell>
          <cell r="M1628" t="str">
            <v>DATATEC 1er. Nivel</v>
          </cell>
          <cell r="N1628">
            <v>2004008</v>
          </cell>
        </row>
        <row r="1629">
          <cell r="A1629">
            <v>38222</v>
          </cell>
          <cell r="B1629" t="str">
            <v>SOB</v>
          </cell>
          <cell r="C1629">
            <v>38514</v>
          </cell>
          <cell r="D1629">
            <v>5</v>
          </cell>
          <cell r="E1629">
            <v>4.3180000000000003E-2</v>
          </cell>
          <cell r="F1629" t="str">
            <v>DAT</v>
          </cell>
          <cell r="G1629">
            <v>2</v>
          </cell>
          <cell r="H1629">
            <v>291</v>
          </cell>
          <cell r="I1629">
            <v>2004</v>
          </cell>
          <cell r="J1629">
            <v>8</v>
          </cell>
          <cell r="K1629">
            <v>0.21590000000000001</v>
          </cell>
          <cell r="L1629" t="str">
            <v>NOM</v>
          </cell>
          <cell r="M1629" t="str">
            <v>DATATEC 2o. Nivel</v>
          </cell>
          <cell r="N1629">
            <v>2004008</v>
          </cell>
        </row>
        <row r="1630">
          <cell r="A1630">
            <v>38222</v>
          </cell>
          <cell r="B1630" t="str">
            <v>SOB</v>
          </cell>
          <cell r="C1630">
            <v>38941</v>
          </cell>
          <cell r="D1630">
            <v>5</v>
          </cell>
          <cell r="E1630">
            <v>6.3079999999999997E-2</v>
          </cell>
          <cell r="F1630" t="str">
            <v>DAT</v>
          </cell>
          <cell r="G1630">
            <v>2</v>
          </cell>
          <cell r="H1630">
            <v>718</v>
          </cell>
          <cell r="I1630">
            <v>2004</v>
          </cell>
          <cell r="J1630">
            <v>8</v>
          </cell>
          <cell r="K1630">
            <v>0.31540000000000001</v>
          </cell>
          <cell r="L1630" t="str">
            <v>NOM</v>
          </cell>
          <cell r="M1630" t="str">
            <v>DATATEC 2o. Nivel</v>
          </cell>
          <cell r="N1630">
            <v>2004008</v>
          </cell>
        </row>
        <row r="1631">
          <cell r="A1631">
            <v>38222</v>
          </cell>
          <cell r="B1631" t="str">
            <v>SOB</v>
          </cell>
          <cell r="C1631">
            <v>39124</v>
          </cell>
          <cell r="D1631">
            <v>1</v>
          </cell>
          <cell r="E1631">
            <v>6.8699999999999997E-2</v>
          </cell>
          <cell r="F1631" t="str">
            <v>DAT</v>
          </cell>
          <cell r="G1631">
            <v>2</v>
          </cell>
          <cell r="H1631">
            <v>901</v>
          </cell>
          <cell r="I1631">
            <v>2004</v>
          </cell>
          <cell r="J1631">
            <v>8</v>
          </cell>
          <cell r="K1631">
            <v>6.8699999999999997E-2</v>
          </cell>
          <cell r="L1631" t="str">
            <v>NOM</v>
          </cell>
          <cell r="M1631" t="str">
            <v>DATATEC 2o. Nivel</v>
          </cell>
          <cell r="N1631">
            <v>2004008</v>
          </cell>
        </row>
        <row r="1632">
          <cell r="A1632">
            <v>38222</v>
          </cell>
          <cell r="B1632" t="str">
            <v>SOB</v>
          </cell>
          <cell r="C1632">
            <v>39364</v>
          </cell>
          <cell r="D1632">
            <v>1</v>
          </cell>
          <cell r="E1632">
            <v>7.6799999999999993E-2</v>
          </cell>
          <cell r="F1632" t="str">
            <v>DAT</v>
          </cell>
          <cell r="G1632">
            <v>2</v>
          </cell>
          <cell r="H1632">
            <v>1141</v>
          </cell>
          <cell r="I1632">
            <v>2004</v>
          </cell>
          <cell r="J1632">
            <v>8</v>
          </cell>
          <cell r="K1632">
            <v>7.6799999999999993E-2</v>
          </cell>
          <cell r="L1632" t="str">
            <v>NOM</v>
          </cell>
          <cell r="M1632" t="str">
            <v>DATATEC 2o. Nivel</v>
          </cell>
          <cell r="N1632">
            <v>2004008</v>
          </cell>
        </row>
        <row r="1633">
          <cell r="A1633">
            <v>38222</v>
          </cell>
          <cell r="B1633" t="str">
            <v>SOB</v>
          </cell>
          <cell r="C1633">
            <v>39638</v>
          </cell>
          <cell r="D1633">
            <v>1</v>
          </cell>
          <cell r="E1633">
            <v>8.4199999999999997E-2</v>
          </cell>
          <cell r="F1633" t="str">
            <v>DAT</v>
          </cell>
          <cell r="G1633">
            <v>2</v>
          </cell>
          <cell r="H1633">
            <v>1415</v>
          </cell>
          <cell r="I1633">
            <v>2004</v>
          </cell>
          <cell r="J1633">
            <v>8</v>
          </cell>
          <cell r="K1633">
            <v>8.4199999999999997E-2</v>
          </cell>
          <cell r="L1633" t="str">
            <v>NOM</v>
          </cell>
          <cell r="M1633" t="str">
            <v>DATATEC 2o. Nivel</v>
          </cell>
          <cell r="N1633">
            <v>2004008</v>
          </cell>
        </row>
        <row r="1634">
          <cell r="A1634">
            <v>38223</v>
          </cell>
          <cell r="B1634" t="str">
            <v>SOB</v>
          </cell>
          <cell r="C1634">
            <v>38941</v>
          </cell>
          <cell r="D1634">
            <v>4</v>
          </cell>
          <cell r="E1634">
            <v>6.2899999999999998E-2</v>
          </cell>
          <cell r="F1634" t="str">
            <v>CIM</v>
          </cell>
          <cell r="G1634">
            <v>2</v>
          </cell>
          <cell r="H1634">
            <v>717</v>
          </cell>
          <cell r="I1634">
            <v>2004</v>
          </cell>
          <cell r="J1634">
            <v>8</v>
          </cell>
          <cell r="K1634">
            <v>0.25159999999999999</v>
          </cell>
          <cell r="L1634" t="str">
            <v>NOM</v>
          </cell>
          <cell r="M1634" t="str">
            <v>CIMD 2o. Nivel</v>
          </cell>
          <cell r="N1634">
            <v>2004008</v>
          </cell>
        </row>
        <row r="1635">
          <cell r="A1635">
            <v>38223</v>
          </cell>
          <cell r="B1635" t="str">
            <v>SOB</v>
          </cell>
          <cell r="C1635">
            <v>40594</v>
          </cell>
          <cell r="D1635">
            <v>31.95</v>
          </cell>
          <cell r="E1635">
            <v>6.3719899999999996E-2</v>
          </cell>
          <cell r="F1635" t="str">
            <v>CIM</v>
          </cell>
          <cell r="G1635">
            <v>2</v>
          </cell>
          <cell r="H1635">
            <v>2370</v>
          </cell>
          <cell r="I1635">
            <v>2004</v>
          </cell>
          <cell r="J1635">
            <v>8</v>
          </cell>
          <cell r="K1635">
            <v>2.0358508049999999</v>
          </cell>
          <cell r="L1635" t="str">
            <v>VAC</v>
          </cell>
          <cell r="M1635" t="str">
            <v>CIMD 2o. Nivel</v>
          </cell>
          <cell r="N1635">
            <v>2004008</v>
          </cell>
        </row>
        <row r="1636">
          <cell r="A1636">
            <v>38223</v>
          </cell>
          <cell r="B1636" t="str">
            <v>SOB</v>
          </cell>
          <cell r="C1636">
            <v>38514</v>
          </cell>
          <cell r="D1636">
            <v>1</v>
          </cell>
          <cell r="E1636">
            <v>4.3400000000000001E-2</v>
          </cell>
          <cell r="F1636" t="str">
            <v>DAT</v>
          </cell>
          <cell r="G1636">
            <v>1</v>
          </cell>
          <cell r="H1636">
            <v>290</v>
          </cell>
          <cell r="I1636">
            <v>2004</v>
          </cell>
          <cell r="J1636">
            <v>8</v>
          </cell>
          <cell r="K1636">
            <v>4.3400000000000001E-2</v>
          </cell>
          <cell r="L1636" t="str">
            <v>NOM</v>
          </cell>
          <cell r="M1636" t="str">
            <v>DATATEC 1er. Nivel</v>
          </cell>
          <cell r="N1636">
            <v>2004008</v>
          </cell>
        </row>
        <row r="1637">
          <cell r="A1637">
            <v>38223</v>
          </cell>
          <cell r="B1637" t="str">
            <v>SOB</v>
          </cell>
          <cell r="C1637">
            <v>38370</v>
          </cell>
          <cell r="D1637">
            <v>3</v>
          </cell>
          <cell r="E1637">
            <v>3.5999999999999997E-2</v>
          </cell>
          <cell r="F1637" t="str">
            <v>DAT</v>
          </cell>
          <cell r="G1637">
            <v>2</v>
          </cell>
          <cell r="H1637">
            <v>146</v>
          </cell>
          <cell r="I1637">
            <v>2004</v>
          </cell>
          <cell r="J1637">
            <v>8</v>
          </cell>
          <cell r="K1637">
            <v>0.10799999999999998</v>
          </cell>
          <cell r="L1637" t="str">
            <v>NOM</v>
          </cell>
          <cell r="M1637" t="str">
            <v>DATATEC 2o. Nivel</v>
          </cell>
          <cell r="N1637">
            <v>2004008</v>
          </cell>
        </row>
        <row r="1638">
          <cell r="A1638">
            <v>38223</v>
          </cell>
          <cell r="B1638" t="str">
            <v>SOB</v>
          </cell>
          <cell r="C1638">
            <v>38514</v>
          </cell>
          <cell r="D1638">
            <v>4</v>
          </cell>
          <cell r="E1638">
            <v>4.3499999999999997E-2</v>
          </cell>
          <cell r="F1638" t="str">
            <v>DAT</v>
          </cell>
          <cell r="G1638">
            <v>2</v>
          </cell>
          <cell r="H1638">
            <v>290</v>
          </cell>
          <cell r="I1638">
            <v>2004</v>
          </cell>
          <cell r="J1638">
            <v>8</v>
          </cell>
          <cell r="K1638">
            <v>0.17399999999999999</v>
          </cell>
          <cell r="L1638" t="str">
            <v>NOM</v>
          </cell>
          <cell r="M1638" t="str">
            <v>DATATEC 2o. Nivel</v>
          </cell>
          <cell r="N1638">
            <v>2004008</v>
          </cell>
        </row>
        <row r="1639">
          <cell r="A1639">
            <v>38223</v>
          </cell>
          <cell r="B1639" t="str">
            <v>SOB</v>
          </cell>
          <cell r="C1639">
            <v>38941</v>
          </cell>
          <cell r="D1639">
            <v>10.5</v>
          </cell>
          <cell r="E1639">
            <v>6.3132999999999995E-2</v>
          </cell>
          <cell r="F1639" t="str">
            <v>DAT</v>
          </cell>
          <cell r="G1639">
            <v>2</v>
          </cell>
          <cell r="H1639">
            <v>717</v>
          </cell>
          <cell r="I1639">
            <v>2004</v>
          </cell>
          <cell r="J1639">
            <v>8</v>
          </cell>
          <cell r="K1639">
            <v>0.6628965</v>
          </cell>
          <cell r="L1639" t="str">
            <v>NOM</v>
          </cell>
          <cell r="M1639" t="str">
            <v>DATATEC 2o. Nivel</v>
          </cell>
          <cell r="N1639">
            <v>2004008</v>
          </cell>
        </row>
        <row r="1640">
          <cell r="A1640">
            <v>38223</v>
          </cell>
          <cell r="B1640" t="str">
            <v>SOB</v>
          </cell>
          <cell r="C1640">
            <v>41669</v>
          </cell>
          <cell r="D1640">
            <v>1</v>
          </cell>
          <cell r="E1640">
            <v>6.5500000000000003E-2</v>
          </cell>
          <cell r="F1640" t="str">
            <v>DAT</v>
          </cell>
          <cell r="G1640">
            <v>2</v>
          </cell>
          <cell r="H1640">
            <v>3445</v>
          </cell>
          <cell r="I1640">
            <v>2004</v>
          </cell>
          <cell r="J1640">
            <v>8</v>
          </cell>
          <cell r="K1640">
            <v>6.5500000000000003E-2</v>
          </cell>
          <cell r="L1640" t="str">
            <v>VAC</v>
          </cell>
          <cell r="M1640" t="str">
            <v>DATATEC 2o. Nivel</v>
          </cell>
          <cell r="N1640">
            <v>2004008</v>
          </cell>
        </row>
        <row r="1641">
          <cell r="A1641">
            <v>38224</v>
          </cell>
          <cell r="B1641" t="str">
            <v>SOB</v>
          </cell>
          <cell r="C1641">
            <v>38941</v>
          </cell>
          <cell r="D1641">
            <v>1</v>
          </cell>
          <cell r="E1641">
            <v>6.3200000000000006E-2</v>
          </cell>
          <cell r="F1641" t="str">
            <v>CIM</v>
          </cell>
          <cell r="G1641">
            <v>2</v>
          </cell>
          <cell r="H1641">
            <v>716</v>
          </cell>
          <cell r="I1641">
            <v>2004</v>
          </cell>
          <cell r="J1641">
            <v>8</v>
          </cell>
          <cell r="K1641">
            <v>6.3200000000000006E-2</v>
          </cell>
          <cell r="L1641" t="str">
            <v>NOM</v>
          </cell>
          <cell r="M1641" t="str">
            <v>CIMD 2o. Nivel</v>
          </cell>
          <cell r="N1641">
            <v>2004008</v>
          </cell>
        </row>
        <row r="1642">
          <cell r="A1642">
            <v>38224</v>
          </cell>
          <cell r="B1642" t="str">
            <v>SOB</v>
          </cell>
          <cell r="C1642">
            <v>41669</v>
          </cell>
          <cell r="D1642">
            <v>1</v>
          </cell>
          <cell r="E1642">
            <v>6.5000000000000002E-2</v>
          </cell>
          <cell r="F1642" t="str">
            <v>CIM</v>
          </cell>
          <cell r="G1642">
            <v>2</v>
          </cell>
          <cell r="H1642">
            <v>3444</v>
          </cell>
          <cell r="I1642">
            <v>2004</v>
          </cell>
          <cell r="J1642">
            <v>8</v>
          </cell>
          <cell r="K1642">
            <v>6.5000000000000002E-2</v>
          </cell>
          <cell r="L1642" t="str">
            <v>VAC</v>
          </cell>
          <cell r="M1642" t="str">
            <v>CIMD 2o. Nivel</v>
          </cell>
          <cell r="N1642">
            <v>2004008</v>
          </cell>
        </row>
        <row r="1643">
          <cell r="A1643">
            <v>38224</v>
          </cell>
          <cell r="B1643" t="str">
            <v>SOB</v>
          </cell>
          <cell r="C1643">
            <v>38941</v>
          </cell>
          <cell r="D1643">
            <v>1</v>
          </cell>
          <cell r="E1643">
            <v>6.2700000000000006E-2</v>
          </cell>
          <cell r="F1643" t="str">
            <v>DAT</v>
          </cell>
          <cell r="G1643">
            <v>1</v>
          </cell>
          <cell r="H1643">
            <v>716</v>
          </cell>
          <cell r="I1643">
            <v>2004</v>
          </cell>
          <cell r="J1643">
            <v>8</v>
          </cell>
          <cell r="K1643">
            <v>6.2700000000000006E-2</v>
          </cell>
          <cell r="L1643" t="str">
            <v>NOM</v>
          </cell>
          <cell r="M1643" t="str">
            <v>DATATEC 1er. Nivel</v>
          </cell>
          <cell r="N1643">
            <v>2004008</v>
          </cell>
        </row>
        <row r="1644">
          <cell r="A1644">
            <v>38224</v>
          </cell>
          <cell r="B1644" t="str">
            <v>SOB</v>
          </cell>
          <cell r="C1644">
            <v>38514</v>
          </cell>
          <cell r="D1644">
            <v>6</v>
          </cell>
          <cell r="E1644">
            <v>4.3033000000000002E-2</v>
          </cell>
          <cell r="F1644" t="str">
            <v>DAT</v>
          </cell>
          <cell r="G1644">
            <v>2</v>
          </cell>
          <cell r="H1644">
            <v>289</v>
          </cell>
          <cell r="I1644">
            <v>2004</v>
          </cell>
          <cell r="J1644">
            <v>8</v>
          </cell>
          <cell r="K1644">
            <v>0.25819800000000004</v>
          </cell>
          <cell r="L1644" t="str">
            <v>NOM</v>
          </cell>
          <cell r="M1644" t="str">
            <v>DATATEC 2o. Nivel</v>
          </cell>
          <cell r="N1644">
            <v>2004008</v>
          </cell>
        </row>
        <row r="1645">
          <cell r="A1645">
            <v>38224</v>
          </cell>
          <cell r="B1645" t="str">
            <v>SOB</v>
          </cell>
          <cell r="C1645">
            <v>38941</v>
          </cell>
          <cell r="D1645">
            <v>1</v>
          </cell>
          <cell r="E1645">
            <v>6.3E-2</v>
          </cell>
          <cell r="F1645" t="str">
            <v>DAT</v>
          </cell>
          <cell r="G1645">
            <v>2</v>
          </cell>
          <cell r="H1645">
            <v>716</v>
          </cell>
          <cell r="I1645">
            <v>2004</v>
          </cell>
          <cell r="J1645">
            <v>8</v>
          </cell>
          <cell r="K1645">
            <v>6.3E-2</v>
          </cell>
          <cell r="L1645" t="str">
            <v>NOM</v>
          </cell>
          <cell r="M1645" t="str">
            <v>DATATEC 2o. Nivel</v>
          </cell>
          <cell r="N1645">
            <v>2004008</v>
          </cell>
        </row>
        <row r="1646">
          <cell r="A1646">
            <v>38225</v>
          </cell>
          <cell r="B1646" t="str">
            <v>SOB</v>
          </cell>
          <cell r="C1646">
            <v>38514</v>
          </cell>
          <cell r="D1646">
            <v>1</v>
          </cell>
          <cell r="E1646">
            <v>4.2000000000000003E-2</v>
          </cell>
          <cell r="F1646" t="str">
            <v>DAT</v>
          </cell>
          <cell r="G1646">
            <v>1</v>
          </cell>
          <cell r="H1646">
            <v>288</v>
          </cell>
          <cell r="I1646">
            <v>2004</v>
          </cell>
          <cell r="J1646">
            <v>8</v>
          </cell>
          <cell r="K1646">
            <v>4.2000000000000003E-2</v>
          </cell>
          <cell r="L1646" t="str">
            <v>NOM</v>
          </cell>
          <cell r="M1646" t="str">
            <v>DATATEC 1er. Nivel</v>
          </cell>
          <cell r="N1646">
            <v>2004008</v>
          </cell>
        </row>
        <row r="1647">
          <cell r="A1647">
            <v>38225</v>
          </cell>
          <cell r="B1647" t="str">
            <v>SOB</v>
          </cell>
          <cell r="C1647">
            <v>38370</v>
          </cell>
          <cell r="D1647">
            <v>1</v>
          </cell>
          <cell r="E1647">
            <v>3.5000000000000003E-2</v>
          </cell>
          <cell r="F1647" t="str">
            <v>DAT</v>
          </cell>
          <cell r="G1647">
            <v>2</v>
          </cell>
          <cell r="H1647">
            <v>144</v>
          </cell>
          <cell r="I1647">
            <v>2004</v>
          </cell>
          <cell r="J1647">
            <v>8</v>
          </cell>
          <cell r="K1647">
            <v>3.5000000000000003E-2</v>
          </cell>
          <cell r="L1647" t="str">
            <v>NOM</v>
          </cell>
          <cell r="M1647" t="str">
            <v>DATATEC 2o. Nivel</v>
          </cell>
          <cell r="N1647">
            <v>2004008</v>
          </cell>
        </row>
        <row r="1648">
          <cell r="A1648">
            <v>38225</v>
          </cell>
          <cell r="B1648" t="str">
            <v>SOB</v>
          </cell>
          <cell r="C1648">
            <v>38941</v>
          </cell>
          <cell r="D1648">
            <v>3</v>
          </cell>
          <cell r="E1648">
            <v>6.2399999999999997E-2</v>
          </cell>
          <cell r="F1648" t="str">
            <v>DAT</v>
          </cell>
          <cell r="G1648">
            <v>2</v>
          </cell>
          <cell r="H1648">
            <v>715</v>
          </cell>
          <cell r="I1648">
            <v>2004</v>
          </cell>
          <cell r="J1648">
            <v>8</v>
          </cell>
          <cell r="K1648">
            <v>0.18719999999999998</v>
          </cell>
          <cell r="L1648" t="str">
            <v>NOM</v>
          </cell>
          <cell r="M1648" t="str">
            <v>DATATEC 2o. Nivel</v>
          </cell>
          <cell r="N1648">
            <v>2004008</v>
          </cell>
        </row>
        <row r="1649">
          <cell r="A1649">
            <v>38225</v>
          </cell>
          <cell r="B1649" t="str">
            <v>SOB</v>
          </cell>
          <cell r="C1649">
            <v>39364</v>
          </cell>
          <cell r="D1649">
            <v>9</v>
          </cell>
          <cell r="E1649">
            <v>7.6277999999999999E-2</v>
          </cell>
          <cell r="F1649" t="str">
            <v>DAT</v>
          </cell>
          <cell r="G1649">
            <v>2</v>
          </cell>
          <cell r="H1649">
            <v>1138</v>
          </cell>
          <cell r="I1649">
            <v>2004</v>
          </cell>
          <cell r="J1649">
            <v>8</v>
          </cell>
          <cell r="K1649">
            <v>0.68650199999999995</v>
          </cell>
          <cell r="L1649" t="str">
            <v>NOM</v>
          </cell>
          <cell r="M1649" t="str">
            <v>DATATEC 2o. Nivel</v>
          </cell>
          <cell r="N1649">
            <v>2004008</v>
          </cell>
        </row>
        <row r="1650">
          <cell r="A1650">
            <v>38225</v>
          </cell>
          <cell r="B1650" t="str">
            <v>SOB</v>
          </cell>
          <cell r="C1650">
            <v>39638</v>
          </cell>
          <cell r="D1650">
            <v>12</v>
          </cell>
          <cell r="E1650">
            <v>8.3458000000000004E-2</v>
          </cell>
          <cell r="F1650" t="str">
            <v>DAT</v>
          </cell>
          <cell r="G1650">
            <v>2</v>
          </cell>
          <cell r="H1650">
            <v>1412</v>
          </cell>
          <cell r="I1650">
            <v>2004</v>
          </cell>
          <cell r="J1650">
            <v>8</v>
          </cell>
          <cell r="K1650">
            <v>1.0014959999999999</v>
          </cell>
          <cell r="L1650" t="str">
            <v>NOM</v>
          </cell>
          <cell r="M1650" t="str">
            <v>DATATEC 2o. Nivel</v>
          </cell>
          <cell r="N1650">
            <v>2004008</v>
          </cell>
        </row>
        <row r="1651">
          <cell r="A1651">
            <v>38225</v>
          </cell>
          <cell r="B1651" t="str">
            <v>SOB</v>
          </cell>
          <cell r="C1651">
            <v>39855</v>
          </cell>
          <cell r="D1651">
            <v>1</v>
          </cell>
          <cell r="E1651">
            <v>9.1499999999999998E-2</v>
          </cell>
          <cell r="F1651" t="str">
            <v>DAT</v>
          </cell>
          <cell r="G1651">
            <v>2</v>
          </cell>
          <cell r="H1651">
            <v>1629</v>
          </cell>
          <cell r="I1651">
            <v>2004</v>
          </cell>
          <cell r="J1651">
            <v>8</v>
          </cell>
          <cell r="K1651">
            <v>9.1499999999999998E-2</v>
          </cell>
          <cell r="L1651" t="str">
            <v>NOM</v>
          </cell>
          <cell r="M1651" t="str">
            <v>DATATEC 2o. Nivel</v>
          </cell>
          <cell r="N1651">
            <v>2004008</v>
          </cell>
        </row>
        <row r="1652">
          <cell r="A1652">
            <v>38226</v>
          </cell>
          <cell r="B1652" t="str">
            <v>SOB</v>
          </cell>
          <cell r="C1652">
            <v>38370</v>
          </cell>
          <cell r="D1652">
            <v>1</v>
          </cell>
          <cell r="E1652">
            <v>3.5000000000000003E-2</v>
          </cell>
          <cell r="F1652" t="str">
            <v>CIM</v>
          </cell>
          <cell r="G1652">
            <v>2</v>
          </cell>
          <cell r="H1652">
            <v>141</v>
          </cell>
          <cell r="I1652">
            <v>2004</v>
          </cell>
          <cell r="J1652">
            <v>8</v>
          </cell>
          <cell r="K1652">
            <v>3.5000000000000003E-2</v>
          </cell>
          <cell r="L1652" t="str">
            <v>NOM</v>
          </cell>
          <cell r="M1652" t="str">
            <v>CIMD 2o. Nivel</v>
          </cell>
          <cell r="N1652">
            <v>2004008</v>
          </cell>
        </row>
        <row r="1653">
          <cell r="A1653">
            <v>38226</v>
          </cell>
          <cell r="B1653" t="str">
            <v>SOB</v>
          </cell>
          <cell r="C1653">
            <v>39638</v>
          </cell>
          <cell r="D1653">
            <v>1</v>
          </cell>
          <cell r="E1653">
            <v>8.2699999999999996E-2</v>
          </cell>
          <cell r="F1653" t="str">
            <v>CIM</v>
          </cell>
          <cell r="G1653">
            <v>2</v>
          </cell>
          <cell r="H1653">
            <v>1409</v>
          </cell>
          <cell r="I1653">
            <v>2004</v>
          </cell>
          <cell r="J1653">
            <v>8</v>
          </cell>
          <cell r="K1653">
            <v>8.2699999999999996E-2</v>
          </cell>
          <cell r="L1653" t="str">
            <v>NOM</v>
          </cell>
          <cell r="M1653" t="str">
            <v>CIMD 2o. Nivel</v>
          </cell>
          <cell r="N1653">
            <v>2004008</v>
          </cell>
        </row>
        <row r="1654">
          <cell r="A1654">
            <v>38226</v>
          </cell>
          <cell r="B1654" t="str">
            <v>SOB</v>
          </cell>
          <cell r="C1654">
            <v>39855</v>
          </cell>
          <cell r="D1654">
            <v>1</v>
          </cell>
          <cell r="E1654">
            <v>9.0999999999999998E-2</v>
          </cell>
          <cell r="F1654" t="str">
            <v>CIM</v>
          </cell>
          <cell r="G1654">
            <v>2</v>
          </cell>
          <cell r="H1654">
            <v>1626</v>
          </cell>
          <cell r="I1654">
            <v>2004</v>
          </cell>
          <cell r="J1654">
            <v>8</v>
          </cell>
          <cell r="K1654">
            <v>9.0999999999999998E-2</v>
          </cell>
          <cell r="L1654" t="str">
            <v>NOM</v>
          </cell>
          <cell r="M1654" t="str">
            <v>CIMD 2o. Nivel</v>
          </cell>
          <cell r="N1654">
            <v>2004008</v>
          </cell>
        </row>
        <row r="1655">
          <cell r="A1655">
            <v>38226</v>
          </cell>
          <cell r="B1655" t="str">
            <v>SOB</v>
          </cell>
          <cell r="C1655">
            <v>38370</v>
          </cell>
          <cell r="D1655">
            <v>1</v>
          </cell>
          <cell r="E1655">
            <v>3.5299999999999998E-2</v>
          </cell>
          <cell r="F1655" t="str">
            <v>DAT</v>
          </cell>
          <cell r="G1655">
            <v>2</v>
          </cell>
          <cell r="H1655">
            <v>141</v>
          </cell>
          <cell r="I1655">
            <v>2004</v>
          </cell>
          <cell r="J1655">
            <v>8</v>
          </cell>
          <cell r="K1655">
            <v>3.5299999999999998E-2</v>
          </cell>
          <cell r="L1655" t="str">
            <v>NOM</v>
          </cell>
          <cell r="M1655" t="str">
            <v>DATATEC 2o. Nivel</v>
          </cell>
          <cell r="N1655">
            <v>2004008</v>
          </cell>
        </row>
        <row r="1656">
          <cell r="A1656">
            <v>38226</v>
          </cell>
          <cell r="B1656" t="str">
            <v>SOB</v>
          </cell>
          <cell r="C1656">
            <v>38514</v>
          </cell>
          <cell r="D1656">
            <v>6.5</v>
          </cell>
          <cell r="E1656">
            <v>4.2700000000000002E-2</v>
          </cell>
          <cell r="F1656" t="str">
            <v>DAT</v>
          </cell>
          <cell r="G1656">
            <v>2</v>
          </cell>
          <cell r="H1656">
            <v>285</v>
          </cell>
          <cell r="I1656">
            <v>2004</v>
          </cell>
          <cell r="J1656">
            <v>8</v>
          </cell>
          <cell r="K1656">
            <v>0.27755000000000002</v>
          </cell>
          <cell r="L1656" t="str">
            <v>NOM</v>
          </cell>
          <cell r="M1656" t="str">
            <v>DATATEC 2o. Nivel</v>
          </cell>
          <cell r="N1656">
            <v>2004008</v>
          </cell>
        </row>
        <row r="1657">
          <cell r="A1657">
            <v>38226</v>
          </cell>
          <cell r="B1657" t="str">
            <v>SOB</v>
          </cell>
          <cell r="C1657">
            <v>38941</v>
          </cell>
          <cell r="D1657">
            <v>5</v>
          </cell>
          <cell r="E1657">
            <v>6.1740000000000003E-2</v>
          </cell>
          <cell r="F1657" t="str">
            <v>DAT</v>
          </cell>
          <cell r="G1657">
            <v>2</v>
          </cell>
          <cell r="H1657">
            <v>712</v>
          </cell>
          <cell r="I1657">
            <v>2004</v>
          </cell>
          <cell r="J1657">
            <v>8</v>
          </cell>
          <cell r="K1657">
            <v>0.30870000000000003</v>
          </cell>
          <cell r="L1657" t="str">
            <v>NOM</v>
          </cell>
          <cell r="M1657" t="str">
            <v>DATATEC 2o. Nivel</v>
          </cell>
          <cell r="N1657">
            <v>2004008</v>
          </cell>
        </row>
        <row r="1658">
          <cell r="A1658">
            <v>38226</v>
          </cell>
          <cell r="B1658" t="str">
            <v>SOB</v>
          </cell>
          <cell r="C1658">
            <v>39364</v>
          </cell>
          <cell r="D1658">
            <v>5</v>
          </cell>
          <cell r="E1658">
            <v>7.5420000000000001E-2</v>
          </cell>
          <cell r="F1658" t="str">
            <v>DAT</v>
          </cell>
          <cell r="G1658">
            <v>2</v>
          </cell>
          <cell r="H1658">
            <v>1135</v>
          </cell>
          <cell r="I1658">
            <v>2004</v>
          </cell>
          <cell r="J1658">
            <v>8</v>
          </cell>
          <cell r="K1658">
            <v>0.37709999999999999</v>
          </cell>
          <cell r="L1658" t="str">
            <v>NOM</v>
          </cell>
          <cell r="M1658" t="str">
            <v>DATATEC 2o. Nivel</v>
          </cell>
          <cell r="N1658">
            <v>2004008</v>
          </cell>
        </row>
        <row r="1659">
          <cell r="A1659">
            <v>38226</v>
          </cell>
          <cell r="B1659" t="str">
            <v>SOB</v>
          </cell>
          <cell r="C1659">
            <v>39638</v>
          </cell>
          <cell r="D1659">
            <v>2</v>
          </cell>
          <cell r="E1659">
            <v>8.1725000000000006E-2</v>
          </cell>
          <cell r="F1659" t="str">
            <v>DAT</v>
          </cell>
          <cell r="G1659">
            <v>2</v>
          </cell>
          <cell r="H1659">
            <v>1409</v>
          </cell>
          <cell r="I1659">
            <v>2004</v>
          </cell>
          <cell r="J1659">
            <v>8</v>
          </cell>
          <cell r="K1659">
            <v>0.16345000000000001</v>
          </cell>
          <cell r="L1659" t="str">
            <v>NOM</v>
          </cell>
          <cell r="M1659" t="str">
            <v>DATATEC 2o. Nivel</v>
          </cell>
          <cell r="N1659">
            <v>2004008</v>
          </cell>
        </row>
        <row r="1660">
          <cell r="A1660">
            <v>38226</v>
          </cell>
          <cell r="B1660" t="str">
            <v>SOB</v>
          </cell>
          <cell r="C1660">
            <v>39855</v>
          </cell>
          <cell r="D1660">
            <v>1</v>
          </cell>
          <cell r="E1660">
            <v>9.1200000000000003E-2</v>
          </cell>
          <cell r="F1660" t="str">
            <v>DAT</v>
          </cell>
          <cell r="G1660">
            <v>2</v>
          </cell>
          <cell r="H1660">
            <v>1626</v>
          </cell>
          <cell r="I1660">
            <v>2004</v>
          </cell>
          <cell r="J1660">
            <v>8</v>
          </cell>
          <cell r="K1660">
            <v>9.1200000000000003E-2</v>
          </cell>
          <cell r="L1660" t="str">
            <v>NOM</v>
          </cell>
          <cell r="M1660" t="str">
            <v>DATATEC 2o. Nivel</v>
          </cell>
          <cell r="N1660">
            <v>2004008</v>
          </cell>
        </row>
        <row r="1661">
          <cell r="A1661">
            <v>38230</v>
          </cell>
          <cell r="B1661" t="str">
            <v>SOB</v>
          </cell>
          <cell r="C1661">
            <v>38370</v>
          </cell>
          <cell r="D1661">
            <v>1</v>
          </cell>
          <cell r="E1661">
            <v>3.5099999999999999E-2</v>
          </cell>
          <cell r="F1661" t="str">
            <v>CIM</v>
          </cell>
          <cell r="G1661">
            <v>2</v>
          </cell>
          <cell r="H1661">
            <v>139</v>
          </cell>
          <cell r="I1661">
            <v>2004</v>
          </cell>
          <cell r="J1661">
            <v>8</v>
          </cell>
          <cell r="K1661">
            <v>3.5099999999999999E-2</v>
          </cell>
          <cell r="L1661" t="str">
            <v>NOM</v>
          </cell>
          <cell r="M1661" t="str">
            <v>CIMD 2o. Nivel</v>
          </cell>
          <cell r="N1661">
            <v>2004008</v>
          </cell>
        </row>
        <row r="1662">
          <cell r="A1662">
            <v>38230</v>
          </cell>
          <cell r="B1662" t="str">
            <v>SOB</v>
          </cell>
          <cell r="C1662">
            <v>38514</v>
          </cell>
          <cell r="D1662">
            <v>1</v>
          </cell>
          <cell r="E1662">
            <v>4.2500000000000003E-2</v>
          </cell>
          <cell r="F1662" t="str">
            <v>DAT</v>
          </cell>
          <cell r="G1662">
            <v>2</v>
          </cell>
          <cell r="H1662">
            <v>283</v>
          </cell>
          <cell r="I1662">
            <v>2004</v>
          </cell>
          <cell r="J1662">
            <v>8</v>
          </cell>
          <cell r="K1662">
            <v>4.2500000000000003E-2</v>
          </cell>
          <cell r="L1662" t="str">
            <v>NOM</v>
          </cell>
          <cell r="M1662" t="str">
            <v>DATATEC 2o. Nivel</v>
          </cell>
          <cell r="N1662">
            <v>2004008</v>
          </cell>
        </row>
        <row r="1663">
          <cell r="A1663">
            <v>38230</v>
          </cell>
          <cell r="B1663" t="str">
            <v>SOB</v>
          </cell>
          <cell r="C1663">
            <v>38941</v>
          </cell>
          <cell r="D1663">
            <v>1</v>
          </cell>
          <cell r="E1663">
            <v>0.06</v>
          </cell>
          <cell r="F1663" t="str">
            <v>DAT</v>
          </cell>
          <cell r="G1663">
            <v>2</v>
          </cell>
          <cell r="H1663">
            <v>710</v>
          </cell>
          <cell r="I1663">
            <v>2004</v>
          </cell>
          <cell r="J1663">
            <v>8</v>
          </cell>
          <cell r="K1663">
            <v>0.06</v>
          </cell>
          <cell r="L1663" t="str">
            <v>NOM</v>
          </cell>
          <cell r="M1663" t="str">
            <v>DATATEC 2o. Nivel</v>
          </cell>
          <cell r="N1663">
            <v>2004008</v>
          </cell>
        </row>
        <row r="1664">
          <cell r="A1664">
            <v>38230</v>
          </cell>
          <cell r="B1664" t="str">
            <v>SOB</v>
          </cell>
          <cell r="C1664">
            <v>38941</v>
          </cell>
          <cell r="D1664">
            <v>1</v>
          </cell>
          <cell r="E1664">
            <v>6.08E-2</v>
          </cell>
          <cell r="F1664" t="str">
            <v>CIM</v>
          </cell>
          <cell r="G1664">
            <v>2</v>
          </cell>
          <cell r="H1664">
            <v>710</v>
          </cell>
          <cell r="I1664">
            <v>2004</v>
          </cell>
          <cell r="J1664">
            <v>8</v>
          </cell>
          <cell r="K1664">
            <v>6.08E-2</v>
          </cell>
          <cell r="L1664" t="str">
            <v>NOM</v>
          </cell>
          <cell r="M1664" t="str">
            <v>CIMD 2o. Nivel</v>
          </cell>
          <cell r="N1664">
            <v>2004008</v>
          </cell>
        </row>
        <row r="1665">
          <cell r="A1665">
            <v>38230</v>
          </cell>
          <cell r="B1665" t="str">
            <v>SOB</v>
          </cell>
          <cell r="C1665">
            <v>39124</v>
          </cell>
          <cell r="D1665">
            <v>3</v>
          </cell>
          <cell r="E1665">
            <v>6.7799999999999999E-2</v>
          </cell>
          <cell r="F1665" t="str">
            <v>DAT</v>
          </cell>
          <cell r="G1665">
            <v>2</v>
          </cell>
          <cell r="H1665">
            <v>893</v>
          </cell>
          <cell r="I1665">
            <v>2004</v>
          </cell>
          <cell r="J1665">
            <v>8</v>
          </cell>
          <cell r="K1665">
            <v>0.2034</v>
          </cell>
          <cell r="L1665" t="str">
            <v>NOM</v>
          </cell>
          <cell r="M1665" t="str">
            <v>DATATEC 2o. Nivel</v>
          </cell>
          <cell r="N1665">
            <v>2004008</v>
          </cell>
        </row>
        <row r="1666">
          <cell r="A1666">
            <v>38230</v>
          </cell>
          <cell r="B1666" t="str">
            <v>SOB</v>
          </cell>
          <cell r="C1666">
            <v>39364</v>
          </cell>
          <cell r="D1666">
            <v>5</v>
          </cell>
          <cell r="E1666">
            <v>7.4499999999999997E-2</v>
          </cell>
          <cell r="F1666" t="str">
            <v>DAT</v>
          </cell>
          <cell r="G1666">
            <v>2</v>
          </cell>
          <cell r="H1666">
            <v>1133</v>
          </cell>
          <cell r="I1666">
            <v>2004</v>
          </cell>
          <cell r="J1666">
            <v>8</v>
          </cell>
          <cell r="K1666">
            <v>0.3725</v>
          </cell>
          <cell r="L1666" t="str">
            <v>NOM</v>
          </cell>
          <cell r="M1666" t="str">
            <v>DATATEC 2o. Nivel</v>
          </cell>
          <cell r="N1666">
            <v>2004008</v>
          </cell>
        </row>
        <row r="1667">
          <cell r="A1667">
            <v>38230</v>
          </cell>
          <cell r="B1667" t="str">
            <v>SOB</v>
          </cell>
          <cell r="C1667">
            <v>39638</v>
          </cell>
          <cell r="D1667">
            <v>6</v>
          </cell>
          <cell r="E1667">
            <v>8.0833000000000002E-2</v>
          </cell>
          <cell r="F1667" t="str">
            <v>DAT</v>
          </cell>
          <cell r="G1667">
            <v>2</v>
          </cell>
          <cell r="H1667">
            <v>1407</v>
          </cell>
          <cell r="I1667">
            <v>2004</v>
          </cell>
          <cell r="J1667">
            <v>8</v>
          </cell>
          <cell r="K1667">
            <v>0.48499800000000004</v>
          </cell>
          <cell r="L1667" t="str">
            <v>NOM</v>
          </cell>
          <cell r="M1667" t="str">
            <v>DATATEC 2o. Nivel</v>
          </cell>
          <cell r="N1667">
            <v>2004008</v>
          </cell>
        </row>
        <row r="1668">
          <cell r="A1668">
            <v>38230</v>
          </cell>
          <cell r="B1668" t="str">
            <v>SOB</v>
          </cell>
          <cell r="C1668">
            <v>39638</v>
          </cell>
          <cell r="D1668">
            <v>1</v>
          </cell>
          <cell r="E1668">
            <v>8.1500000000000003E-2</v>
          </cell>
          <cell r="F1668" t="str">
            <v>CIM</v>
          </cell>
          <cell r="G1668">
            <v>2</v>
          </cell>
          <cell r="H1668">
            <v>1407</v>
          </cell>
          <cell r="I1668">
            <v>2004</v>
          </cell>
          <cell r="J1668">
            <v>8</v>
          </cell>
          <cell r="K1668">
            <v>8.1500000000000003E-2</v>
          </cell>
          <cell r="L1668" t="str">
            <v>NOM</v>
          </cell>
          <cell r="M1668" t="str">
            <v>CIMD 2o. Nivel</v>
          </cell>
          <cell r="N1668">
            <v>2004008</v>
          </cell>
        </row>
        <row r="1669">
          <cell r="A1669">
            <v>38230</v>
          </cell>
          <cell r="B1669" t="str">
            <v>SOB</v>
          </cell>
          <cell r="C1669">
            <v>39855</v>
          </cell>
          <cell r="D1669">
            <v>1</v>
          </cell>
          <cell r="E1669">
            <v>9.0999999999999998E-2</v>
          </cell>
          <cell r="F1669" t="str">
            <v>CIM</v>
          </cell>
          <cell r="G1669">
            <v>2</v>
          </cell>
          <cell r="H1669">
            <v>1624</v>
          </cell>
          <cell r="I1669">
            <v>2004</v>
          </cell>
          <cell r="J1669">
            <v>8</v>
          </cell>
          <cell r="K1669">
            <v>9.0999999999999998E-2</v>
          </cell>
          <cell r="L1669" t="str">
            <v>NOM</v>
          </cell>
          <cell r="M1669" t="str">
            <v>CIMD 2o. Nivel</v>
          </cell>
          <cell r="N1669">
            <v>2004008</v>
          </cell>
        </row>
        <row r="1670">
          <cell r="A1670">
            <v>38230</v>
          </cell>
          <cell r="B1670" t="str">
            <v>SOB</v>
          </cell>
          <cell r="C1670">
            <v>40594</v>
          </cell>
          <cell r="D1670">
            <v>5</v>
          </cell>
          <cell r="E1670">
            <v>6.25E-2</v>
          </cell>
          <cell r="F1670" t="str">
            <v>CIM</v>
          </cell>
          <cell r="G1670">
            <v>2</v>
          </cell>
          <cell r="H1670">
            <v>2363</v>
          </cell>
          <cell r="I1670">
            <v>2004</v>
          </cell>
          <cell r="J1670">
            <v>8</v>
          </cell>
          <cell r="K1670">
            <v>0.3125</v>
          </cell>
          <cell r="L1670" t="str">
            <v>VAC</v>
          </cell>
          <cell r="M1670" t="str">
            <v>CIMD 2o. Nivel</v>
          </cell>
          <cell r="N1670">
            <v>2004008</v>
          </cell>
        </row>
        <row r="1671">
          <cell r="A1671">
            <v>38231</v>
          </cell>
          <cell r="B1671" t="str">
            <v>SOB</v>
          </cell>
          <cell r="C1671">
            <v>38514</v>
          </cell>
          <cell r="D1671">
            <v>1</v>
          </cell>
          <cell r="E1671">
            <v>4.24E-2</v>
          </cell>
          <cell r="F1671" t="str">
            <v>DAT</v>
          </cell>
          <cell r="G1671">
            <v>1</v>
          </cell>
          <cell r="H1671">
            <v>282</v>
          </cell>
          <cell r="I1671">
            <v>2004</v>
          </cell>
          <cell r="J1671">
            <v>9</v>
          </cell>
          <cell r="K1671">
            <v>4.24E-2</v>
          </cell>
          <cell r="L1671" t="str">
            <v>NOM</v>
          </cell>
          <cell r="M1671" t="str">
            <v>DATATEC 1er. Nivel</v>
          </cell>
          <cell r="N1671">
            <v>2004009</v>
          </cell>
        </row>
        <row r="1672">
          <cell r="A1672">
            <v>38231</v>
          </cell>
          <cell r="B1672" t="str">
            <v>SOB</v>
          </cell>
          <cell r="C1672">
            <v>38514</v>
          </cell>
          <cell r="D1672">
            <v>5</v>
          </cell>
          <cell r="E1672">
            <v>4.24E-2</v>
          </cell>
          <cell r="F1672" t="str">
            <v>DAT</v>
          </cell>
          <cell r="G1672">
            <v>2</v>
          </cell>
          <cell r="H1672">
            <v>282</v>
          </cell>
          <cell r="I1672">
            <v>2004</v>
          </cell>
          <cell r="J1672">
            <v>9</v>
          </cell>
          <cell r="K1672">
            <v>0.21199999999999999</v>
          </cell>
          <cell r="L1672" t="str">
            <v>NOM</v>
          </cell>
          <cell r="M1672" t="str">
            <v>DATATEC 2o. Nivel</v>
          </cell>
          <cell r="N1672">
            <v>2004009</v>
          </cell>
        </row>
        <row r="1673">
          <cell r="A1673">
            <v>38231</v>
          </cell>
          <cell r="B1673" t="str">
            <v>SOB</v>
          </cell>
          <cell r="C1673">
            <v>38514</v>
          </cell>
          <cell r="D1673">
            <v>1</v>
          </cell>
          <cell r="E1673">
            <v>4.2999999999999997E-2</v>
          </cell>
          <cell r="F1673" t="str">
            <v>CIM</v>
          </cell>
          <cell r="G1673">
            <v>2</v>
          </cell>
          <cell r="H1673">
            <v>282</v>
          </cell>
          <cell r="I1673">
            <v>2004</v>
          </cell>
          <cell r="J1673">
            <v>9</v>
          </cell>
          <cell r="K1673">
            <v>4.2999999999999997E-2</v>
          </cell>
          <cell r="L1673" t="str">
            <v>NOM</v>
          </cell>
          <cell r="M1673" t="str">
            <v>CIMD 2o. Nivel</v>
          </cell>
          <cell r="N1673">
            <v>2004009</v>
          </cell>
        </row>
        <row r="1674">
          <cell r="A1674">
            <v>38231</v>
          </cell>
          <cell r="B1674" t="str">
            <v>SOB</v>
          </cell>
          <cell r="C1674">
            <v>38941</v>
          </cell>
          <cell r="D1674">
            <v>2</v>
          </cell>
          <cell r="E1674">
            <v>6.0400000000000002E-2</v>
          </cell>
          <cell r="F1674" t="str">
            <v>CIM</v>
          </cell>
          <cell r="G1674">
            <v>2</v>
          </cell>
          <cell r="H1674">
            <v>709</v>
          </cell>
          <cell r="I1674">
            <v>2004</v>
          </cell>
          <cell r="J1674">
            <v>9</v>
          </cell>
          <cell r="K1674">
            <v>0.1208</v>
          </cell>
          <cell r="L1674" t="str">
            <v>NOM</v>
          </cell>
          <cell r="M1674" t="str">
            <v>CIMD 2o. Nivel</v>
          </cell>
          <cell r="N1674">
            <v>2004009</v>
          </cell>
        </row>
        <row r="1675">
          <cell r="A1675">
            <v>38231</v>
          </cell>
          <cell r="B1675" t="str">
            <v>SOB</v>
          </cell>
          <cell r="C1675">
            <v>39638</v>
          </cell>
          <cell r="D1675">
            <v>2</v>
          </cell>
          <cell r="E1675">
            <v>8.1000000000000003E-2</v>
          </cell>
          <cell r="F1675" t="str">
            <v>CIM</v>
          </cell>
          <cell r="G1675">
            <v>2</v>
          </cell>
          <cell r="H1675">
            <v>1406</v>
          </cell>
          <cell r="I1675">
            <v>2004</v>
          </cell>
          <cell r="J1675">
            <v>9</v>
          </cell>
          <cell r="K1675">
            <v>0.16200000000000001</v>
          </cell>
          <cell r="L1675" t="str">
            <v>NOM</v>
          </cell>
          <cell r="M1675" t="str">
            <v>CIMD 2o. Nivel</v>
          </cell>
          <cell r="N1675">
            <v>2004009</v>
          </cell>
        </row>
        <row r="1676">
          <cell r="A1676">
            <v>38232</v>
          </cell>
          <cell r="B1676" t="str">
            <v>SOB</v>
          </cell>
          <cell r="C1676">
            <v>38370</v>
          </cell>
          <cell r="D1676">
            <v>1</v>
          </cell>
          <cell r="E1676">
            <v>3.5499999999999997E-2</v>
          </cell>
          <cell r="F1676" t="str">
            <v>DAT</v>
          </cell>
          <cell r="G1676">
            <v>2</v>
          </cell>
          <cell r="H1676">
            <v>137</v>
          </cell>
          <cell r="I1676">
            <v>2004</v>
          </cell>
          <cell r="J1676">
            <v>9</v>
          </cell>
          <cell r="K1676">
            <v>3.5499999999999997E-2</v>
          </cell>
          <cell r="L1676" t="str">
            <v>NOM</v>
          </cell>
          <cell r="M1676" t="str">
            <v>DATATEC 2o. Nivel</v>
          </cell>
          <cell r="N1676">
            <v>2004009</v>
          </cell>
        </row>
        <row r="1677">
          <cell r="A1677">
            <v>38232</v>
          </cell>
          <cell r="B1677" t="str">
            <v>SOB</v>
          </cell>
          <cell r="C1677">
            <v>38514</v>
          </cell>
          <cell r="D1677">
            <v>9</v>
          </cell>
          <cell r="E1677">
            <v>4.2522219999999999E-2</v>
          </cell>
          <cell r="F1677" t="str">
            <v>DAT</v>
          </cell>
          <cell r="G1677">
            <v>2</v>
          </cell>
          <cell r="H1677">
            <v>281</v>
          </cell>
          <cell r="I1677">
            <v>2004</v>
          </cell>
          <cell r="J1677">
            <v>9</v>
          </cell>
          <cell r="K1677">
            <v>0.38269998</v>
          </cell>
          <cell r="L1677" t="str">
            <v>NOM</v>
          </cell>
          <cell r="M1677" t="str">
            <v>DATATEC 2o. Nivel</v>
          </cell>
          <cell r="N1677">
            <v>2004009</v>
          </cell>
        </row>
        <row r="1678">
          <cell r="A1678">
            <v>38232</v>
          </cell>
          <cell r="B1678" t="str">
            <v>SOB</v>
          </cell>
          <cell r="C1678">
            <v>38941</v>
          </cell>
          <cell r="D1678">
            <v>1</v>
          </cell>
          <cell r="E1678">
            <v>6.0100000000000001E-2</v>
          </cell>
          <cell r="F1678" t="str">
            <v>DAT</v>
          </cell>
          <cell r="G1678">
            <v>2</v>
          </cell>
          <cell r="H1678">
            <v>708</v>
          </cell>
          <cell r="I1678">
            <v>2004</v>
          </cell>
          <cell r="J1678">
            <v>9</v>
          </cell>
          <cell r="K1678">
            <v>6.0100000000000001E-2</v>
          </cell>
          <cell r="L1678" t="str">
            <v>NOM</v>
          </cell>
          <cell r="M1678" t="str">
            <v>DATATEC 2o. Nivel</v>
          </cell>
          <cell r="N1678">
            <v>2004009</v>
          </cell>
        </row>
        <row r="1679">
          <cell r="A1679">
            <v>38232</v>
          </cell>
          <cell r="B1679" t="str">
            <v>SOB</v>
          </cell>
          <cell r="C1679">
            <v>38941</v>
          </cell>
          <cell r="D1679">
            <v>3</v>
          </cell>
          <cell r="E1679">
            <v>6.0766599999999997E-2</v>
          </cell>
          <cell r="F1679" t="str">
            <v>CIM</v>
          </cell>
          <cell r="G1679">
            <v>2</v>
          </cell>
          <cell r="H1679">
            <v>708</v>
          </cell>
          <cell r="I1679">
            <v>2004</v>
          </cell>
          <cell r="J1679">
            <v>9</v>
          </cell>
          <cell r="K1679">
            <v>0.18229979999999998</v>
          </cell>
          <cell r="L1679" t="str">
            <v>NOM</v>
          </cell>
          <cell r="M1679" t="str">
            <v>CIMD 2o. Nivel</v>
          </cell>
          <cell r="N1679">
            <v>2004009</v>
          </cell>
        </row>
        <row r="1680">
          <cell r="A1680">
            <v>38233</v>
          </cell>
          <cell r="B1680" t="str">
            <v>SOB</v>
          </cell>
          <cell r="C1680">
            <v>39124</v>
          </cell>
          <cell r="D1680">
            <v>1</v>
          </cell>
          <cell r="E1680">
            <v>6.7599999999999993E-2</v>
          </cell>
          <cell r="F1680" t="str">
            <v>DAT</v>
          </cell>
          <cell r="G1680">
            <v>1</v>
          </cell>
          <cell r="H1680">
            <v>888</v>
          </cell>
          <cell r="I1680">
            <v>2004</v>
          </cell>
          <cell r="J1680">
            <v>9</v>
          </cell>
          <cell r="K1680">
            <v>6.7599999999999993E-2</v>
          </cell>
          <cell r="L1680" t="str">
            <v>NOM</v>
          </cell>
          <cell r="M1680" t="str">
            <v>DATATEC 1er. Nivel</v>
          </cell>
          <cell r="N1680">
            <v>2004009</v>
          </cell>
        </row>
        <row r="1681">
          <cell r="A1681">
            <v>38233</v>
          </cell>
          <cell r="B1681" t="str">
            <v>SOB</v>
          </cell>
          <cell r="C1681">
            <v>38370</v>
          </cell>
          <cell r="D1681">
            <v>2</v>
          </cell>
          <cell r="E1681">
            <v>3.5549999999999998E-2</v>
          </cell>
          <cell r="F1681" t="str">
            <v>DAT</v>
          </cell>
          <cell r="G1681">
            <v>2</v>
          </cell>
          <cell r="H1681">
            <v>134</v>
          </cell>
          <cell r="I1681">
            <v>2004</v>
          </cell>
          <cell r="J1681">
            <v>9</v>
          </cell>
          <cell r="K1681">
            <v>7.1099999999999997E-2</v>
          </cell>
          <cell r="L1681" t="str">
            <v>NOM</v>
          </cell>
          <cell r="M1681" t="str">
            <v>DATATEC 2o. Nivel</v>
          </cell>
          <cell r="N1681">
            <v>2004009</v>
          </cell>
        </row>
        <row r="1682">
          <cell r="A1682">
            <v>38233</v>
          </cell>
          <cell r="B1682" t="str">
            <v>SOB</v>
          </cell>
          <cell r="C1682">
            <v>38514</v>
          </cell>
          <cell r="D1682">
            <v>10</v>
          </cell>
          <cell r="E1682">
            <v>4.2470000000000001E-2</v>
          </cell>
          <cell r="F1682" t="str">
            <v>DAT</v>
          </cell>
          <cell r="G1682">
            <v>2</v>
          </cell>
          <cell r="H1682">
            <v>278</v>
          </cell>
          <cell r="I1682">
            <v>2004</v>
          </cell>
          <cell r="J1682">
            <v>9</v>
          </cell>
          <cell r="K1682">
            <v>0.42470000000000002</v>
          </cell>
          <cell r="L1682" t="str">
            <v>NOM</v>
          </cell>
          <cell r="M1682" t="str">
            <v>DATATEC 2o. Nivel</v>
          </cell>
          <cell r="N1682">
            <v>2004009</v>
          </cell>
        </row>
        <row r="1683">
          <cell r="A1683">
            <v>38233</v>
          </cell>
          <cell r="B1683" t="str">
            <v>SOB</v>
          </cell>
          <cell r="C1683">
            <v>38941</v>
          </cell>
          <cell r="D1683">
            <v>8</v>
          </cell>
          <cell r="E1683">
            <v>6.0925E-2</v>
          </cell>
          <cell r="F1683" t="str">
            <v>DAT</v>
          </cell>
          <cell r="G1683">
            <v>2</v>
          </cell>
          <cell r="H1683">
            <v>705</v>
          </cell>
          <cell r="I1683">
            <v>2004</v>
          </cell>
          <cell r="J1683">
            <v>9</v>
          </cell>
          <cell r="K1683">
            <v>0.4874</v>
          </cell>
          <cell r="L1683" t="str">
            <v>NOM</v>
          </cell>
          <cell r="M1683" t="str">
            <v>DATATEC 2o. Nivel</v>
          </cell>
          <cell r="N1683">
            <v>2004009</v>
          </cell>
        </row>
        <row r="1684">
          <cell r="A1684">
            <v>38233</v>
          </cell>
          <cell r="B1684" t="str">
            <v>SOB</v>
          </cell>
          <cell r="C1684">
            <v>39124</v>
          </cell>
          <cell r="D1684">
            <v>1</v>
          </cell>
          <cell r="E1684">
            <v>6.7799999999999999E-2</v>
          </cell>
          <cell r="F1684" t="str">
            <v>DAT</v>
          </cell>
          <cell r="G1684">
            <v>2</v>
          </cell>
          <cell r="H1684">
            <v>888</v>
          </cell>
          <cell r="I1684">
            <v>2004</v>
          </cell>
          <cell r="J1684">
            <v>9</v>
          </cell>
          <cell r="K1684">
            <v>6.7799999999999999E-2</v>
          </cell>
          <cell r="L1684" t="str">
            <v>NOM</v>
          </cell>
          <cell r="M1684" t="str">
            <v>DATATEC 2o. Nivel</v>
          </cell>
          <cell r="N1684">
            <v>2004009</v>
          </cell>
        </row>
        <row r="1685">
          <cell r="A1685">
            <v>38233</v>
          </cell>
          <cell r="B1685" t="str">
            <v>SOB</v>
          </cell>
          <cell r="C1685">
            <v>39364</v>
          </cell>
          <cell r="D1685">
            <v>1</v>
          </cell>
          <cell r="E1685">
            <v>7.4499999999999997E-2</v>
          </cell>
          <cell r="F1685" t="str">
            <v>DAT</v>
          </cell>
          <cell r="G1685">
            <v>2</v>
          </cell>
          <cell r="H1685">
            <v>1128</v>
          </cell>
          <cell r="I1685">
            <v>2004</v>
          </cell>
          <cell r="J1685">
            <v>9</v>
          </cell>
          <cell r="K1685">
            <v>7.4499999999999997E-2</v>
          </cell>
          <cell r="L1685" t="str">
            <v>NOM</v>
          </cell>
          <cell r="M1685" t="str">
            <v>DATATEC 2o. Nivel</v>
          </cell>
          <cell r="N1685">
            <v>2004009</v>
          </cell>
        </row>
        <row r="1686">
          <cell r="A1686">
            <v>38233</v>
          </cell>
          <cell r="B1686" t="str">
            <v>SOB</v>
          </cell>
          <cell r="C1686">
            <v>38941</v>
          </cell>
          <cell r="D1686">
            <v>1</v>
          </cell>
          <cell r="E1686">
            <v>6.0900000000000003E-2</v>
          </cell>
          <cell r="F1686" t="str">
            <v>CIM</v>
          </cell>
          <cell r="G1686">
            <v>2</v>
          </cell>
          <cell r="H1686">
            <v>705</v>
          </cell>
          <cell r="I1686">
            <v>2004</v>
          </cell>
          <cell r="J1686">
            <v>9</v>
          </cell>
          <cell r="K1686">
            <v>6.0900000000000003E-2</v>
          </cell>
          <cell r="L1686" t="str">
            <v>NOM</v>
          </cell>
          <cell r="M1686" t="str">
            <v>CIMD 2o. Nivel</v>
          </cell>
          <cell r="N1686">
            <v>2004009</v>
          </cell>
        </row>
        <row r="1687">
          <cell r="A1687">
            <v>38233</v>
          </cell>
          <cell r="B1687" t="str">
            <v>SOB</v>
          </cell>
          <cell r="C1687">
            <v>38941</v>
          </cell>
          <cell r="D1687">
            <v>5</v>
          </cell>
          <cell r="E1687">
            <v>6.0999999999999999E-2</v>
          </cell>
          <cell r="F1687" t="str">
            <v>CIM</v>
          </cell>
          <cell r="G1687">
            <v>2</v>
          </cell>
          <cell r="H1687">
            <v>705</v>
          </cell>
          <cell r="I1687">
            <v>2004</v>
          </cell>
          <cell r="J1687">
            <v>9</v>
          </cell>
          <cell r="K1687">
            <v>0.30499999999999999</v>
          </cell>
          <cell r="L1687" t="str">
            <v>NOM</v>
          </cell>
          <cell r="M1687" t="str">
            <v>CIMD 2o. Nivel</v>
          </cell>
          <cell r="N1687">
            <v>2004009</v>
          </cell>
        </row>
        <row r="1688">
          <cell r="A1688">
            <v>38233</v>
          </cell>
          <cell r="B1688" t="str">
            <v>SOB</v>
          </cell>
          <cell r="C1688">
            <v>38941</v>
          </cell>
          <cell r="D1688">
            <v>5</v>
          </cell>
          <cell r="E1688">
            <v>6.0999999999999999E-2</v>
          </cell>
          <cell r="F1688" t="str">
            <v>CIM</v>
          </cell>
          <cell r="G1688">
            <v>2</v>
          </cell>
          <cell r="H1688">
            <v>705</v>
          </cell>
          <cell r="I1688">
            <v>2004</v>
          </cell>
          <cell r="J1688">
            <v>9</v>
          </cell>
          <cell r="K1688">
            <v>0.30499999999999999</v>
          </cell>
          <cell r="L1688" t="str">
            <v>NOM</v>
          </cell>
          <cell r="M1688" t="str">
            <v>CIMD 2o. Nivel</v>
          </cell>
          <cell r="N1688">
            <v>2004009</v>
          </cell>
        </row>
        <row r="1689">
          <cell r="A1689">
            <v>38236</v>
          </cell>
          <cell r="B1689" t="str">
            <v>SOB</v>
          </cell>
          <cell r="C1689">
            <v>38514</v>
          </cell>
          <cell r="D1689">
            <v>2.5</v>
          </cell>
          <cell r="E1689">
            <v>4.2500000000000003E-2</v>
          </cell>
          <cell r="F1689" t="str">
            <v>DAT</v>
          </cell>
          <cell r="G1689">
            <v>2</v>
          </cell>
          <cell r="H1689">
            <v>277</v>
          </cell>
          <cell r="I1689">
            <v>2004</v>
          </cell>
          <cell r="J1689">
            <v>9</v>
          </cell>
          <cell r="K1689">
            <v>0.10625000000000001</v>
          </cell>
          <cell r="L1689" t="str">
            <v>NOM</v>
          </cell>
          <cell r="M1689" t="str">
            <v>DATATEC 2o. Nivel</v>
          </cell>
          <cell r="N1689">
            <v>2004009</v>
          </cell>
        </row>
        <row r="1690">
          <cell r="A1690">
            <v>38236</v>
          </cell>
          <cell r="B1690" t="str">
            <v>SOB</v>
          </cell>
          <cell r="C1690">
            <v>38941</v>
          </cell>
          <cell r="D1690">
            <v>4</v>
          </cell>
          <cell r="E1690">
            <v>6.0400000000000002E-2</v>
          </cell>
          <cell r="F1690" t="str">
            <v>DAT</v>
          </cell>
          <cell r="G1690">
            <v>2</v>
          </cell>
          <cell r="H1690">
            <v>704</v>
          </cell>
          <cell r="I1690">
            <v>2004</v>
          </cell>
          <cell r="J1690">
            <v>9</v>
          </cell>
          <cell r="K1690">
            <v>0.24160000000000001</v>
          </cell>
          <cell r="L1690" t="str">
            <v>NOM</v>
          </cell>
          <cell r="M1690" t="str">
            <v>DATATEC 2o. Nivel</v>
          </cell>
          <cell r="N1690">
            <v>2004009</v>
          </cell>
        </row>
        <row r="1691">
          <cell r="A1691">
            <v>38236</v>
          </cell>
          <cell r="B1691" t="str">
            <v>SOB</v>
          </cell>
          <cell r="C1691">
            <v>39638</v>
          </cell>
          <cell r="D1691">
            <v>2</v>
          </cell>
          <cell r="E1691">
            <v>8.0500000000000002E-2</v>
          </cell>
          <cell r="F1691" t="str">
            <v>DAT</v>
          </cell>
          <cell r="G1691">
            <v>2</v>
          </cell>
          <cell r="H1691">
            <v>1401</v>
          </cell>
          <cell r="I1691">
            <v>2004</v>
          </cell>
          <cell r="J1691">
            <v>9</v>
          </cell>
          <cell r="K1691">
            <v>0.161</v>
          </cell>
          <cell r="L1691" t="str">
            <v>NOM</v>
          </cell>
          <cell r="M1691" t="str">
            <v>DATATEC 2o. Nivel</v>
          </cell>
          <cell r="N1691">
            <v>2004009</v>
          </cell>
        </row>
        <row r="1692">
          <cell r="A1692">
            <v>38237</v>
          </cell>
          <cell r="B1692" t="str">
            <v>SOB</v>
          </cell>
          <cell r="C1692">
            <v>39124</v>
          </cell>
          <cell r="D1692">
            <v>1</v>
          </cell>
          <cell r="E1692">
            <v>6.6500000000000004E-2</v>
          </cell>
          <cell r="F1692" t="str">
            <v>DAT</v>
          </cell>
          <cell r="G1692">
            <v>1</v>
          </cell>
          <cell r="H1692">
            <v>886</v>
          </cell>
          <cell r="I1692">
            <v>2004</v>
          </cell>
          <cell r="J1692">
            <v>9</v>
          </cell>
          <cell r="K1692">
            <v>6.6500000000000004E-2</v>
          </cell>
          <cell r="L1692" t="str">
            <v>NOM</v>
          </cell>
          <cell r="M1692" t="str">
            <v>DATATEC 1er. Nivel</v>
          </cell>
          <cell r="N1692">
            <v>2004009</v>
          </cell>
        </row>
        <row r="1693">
          <cell r="A1693">
            <v>38237</v>
          </cell>
          <cell r="B1693" t="str">
            <v>SOB</v>
          </cell>
          <cell r="C1693">
            <v>38514</v>
          </cell>
          <cell r="D1693">
            <v>3</v>
          </cell>
          <cell r="E1693">
            <v>4.24E-2</v>
          </cell>
          <cell r="F1693" t="str">
            <v>DAT</v>
          </cell>
          <cell r="G1693">
            <v>2</v>
          </cell>
          <cell r="H1693">
            <v>276</v>
          </cell>
          <cell r="I1693">
            <v>2004</v>
          </cell>
          <cell r="J1693">
            <v>9</v>
          </cell>
          <cell r="K1693">
            <v>0.12720000000000001</v>
          </cell>
          <cell r="L1693" t="str">
            <v>NOM</v>
          </cell>
          <cell r="M1693" t="str">
            <v>DATATEC 2o. Nivel</v>
          </cell>
          <cell r="N1693">
            <v>2004009</v>
          </cell>
        </row>
        <row r="1694">
          <cell r="A1694">
            <v>38237</v>
          </cell>
          <cell r="B1694" t="str">
            <v>SOB</v>
          </cell>
          <cell r="C1694">
            <v>38783</v>
          </cell>
          <cell r="D1694">
            <v>25</v>
          </cell>
          <cell r="E1694">
            <v>5.1574000000000002E-2</v>
          </cell>
          <cell r="F1694" t="str">
            <v>DAT</v>
          </cell>
          <cell r="G1694">
            <v>2</v>
          </cell>
          <cell r="H1694">
            <v>545</v>
          </cell>
          <cell r="I1694">
            <v>2004</v>
          </cell>
          <cell r="J1694">
            <v>9</v>
          </cell>
          <cell r="K1694">
            <v>1.28935</v>
          </cell>
          <cell r="L1694" t="str">
            <v>NOM</v>
          </cell>
          <cell r="M1694" t="str">
            <v>DATATEC 2o. Nivel</v>
          </cell>
          <cell r="N1694">
            <v>2004009</v>
          </cell>
        </row>
        <row r="1695">
          <cell r="A1695">
            <v>38237</v>
          </cell>
          <cell r="B1695" t="str">
            <v>SOB</v>
          </cell>
          <cell r="C1695">
            <v>39124</v>
          </cell>
          <cell r="D1695">
            <v>1</v>
          </cell>
          <cell r="E1695">
            <v>6.7400000000000002E-2</v>
          </cell>
          <cell r="F1695" t="str">
            <v>DAT</v>
          </cell>
          <cell r="G1695">
            <v>2</v>
          </cell>
          <cell r="H1695">
            <v>886</v>
          </cell>
          <cell r="I1695">
            <v>2004</v>
          </cell>
          <cell r="J1695">
            <v>9</v>
          </cell>
          <cell r="K1695">
            <v>6.7400000000000002E-2</v>
          </cell>
          <cell r="L1695" t="str">
            <v>NOM</v>
          </cell>
          <cell r="M1695" t="str">
            <v>DATATEC 2o. Nivel</v>
          </cell>
          <cell r="N1695">
            <v>2004009</v>
          </cell>
        </row>
        <row r="1696">
          <cell r="A1696">
            <v>38237</v>
          </cell>
          <cell r="B1696" t="str">
            <v>SOB</v>
          </cell>
          <cell r="C1696">
            <v>40765</v>
          </cell>
          <cell r="D1696">
            <v>39</v>
          </cell>
          <cell r="E1696">
            <v>0.11310000000000001</v>
          </cell>
          <cell r="F1696" t="str">
            <v>DAT</v>
          </cell>
          <cell r="G1696">
            <v>2</v>
          </cell>
          <cell r="H1696">
            <v>2527</v>
          </cell>
          <cell r="I1696">
            <v>2004</v>
          </cell>
          <cell r="J1696">
            <v>9</v>
          </cell>
          <cell r="K1696">
            <v>4.4108999999999998</v>
          </cell>
          <cell r="L1696" t="str">
            <v>NOM</v>
          </cell>
          <cell r="M1696" t="str">
            <v>DATATEC 2o. Nivel</v>
          </cell>
          <cell r="N1696">
            <v>2004009</v>
          </cell>
        </row>
        <row r="1697">
          <cell r="A1697">
            <v>38237</v>
          </cell>
          <cell r="B1697" t="str">
            <v>SOB</v>
          </cell>
          <cell r="C1697">
            <v>38941</v>
          </cell>
          <cell r="D1697">
            <v>2</v>
          </cell>
          <cell r="E1697">
            <v>0.06</v>
          </cell>
          <cell r="F1697" t="str">
            <v>DAT</v>
          </cell>
          <cell r="G1697">
            <v>2</v>
          </cell>
          <cell r="H1697">
            <v>703</v>
          </cell>
          <cell r="I1697">
            <v>2004</v>
          </cell>
          <cell r="J1697">
            <v>9</v>
          </cell>
          <cell r="K1697">
            <v>0.12</v>
          </cell>
          <cell r="L1697" t="str">
            <v>NOM</v>
          </cell>
          <cell r="M1697" t="str">
            <v>DATATEC 2o. Nivel</v>
          </cell>
          <cell r="N1697">
            <v>2004009</v>
          </cell>
        </row>
        <row r="1698">
          <cell r="A1698">
            <v>38237</v>
          </cell>
          <cell r="B1698" t="str">
            <v>SOB</v>
          </cell>
          <cell r="C1698">
            <v>40765</v>
          </cell>
          <cell r="D1698">
            <v>6</v>
          </cell>
          <cell r="E1698">
            <v>0.11310000000000001</v>
          </cell>
          <cell r="F1698" t="str">
            <v>CIM</v>
          </cell>
          <cell r="G1698">
            <v>2</v>
          </cell>
          <cell r="H1698">
            <v>2527</v>
          </cell>
          <cell r="I1698">
            <v>2004</v>
          </cell>
          <cell r="J1698">
            <v>9</v>
          </cell>
          <cell r="K1698">
            <v>0.67860000000000009</v>
          </cell>
          <cell r="L1698" t="str">
            <v>NOM</v>
          </cell>
          <cell r="M1698" t="str">
            <v>CIMD 2o. Nivel</v>
          </cell>
          <cell r="N1698">
            <v>2004009</v>
          </cell>
        </row>
        <row r="1699">
          <cell r="A1699">
            <v>38237</v>
          </cell>
          <cell r="B1699" t="str">
            <v>SOB</v>
          </cell>
          <cell r="C1699">
            <v>38941</v>
          </cell>
          <cell r="D1699">
            <v>1</v>
          </cell>
          <cell r="E1699">
            <v>6.0999999999999999E-2</v>
          </cell>
          <cell r="F1699" t="str">
            <v>CIM</v>
          </cell>
          <cell r="G1699">
            <v>2</v>
          </cell>
          <cell r="H1699">
            <v>703</v>
          </cell>
          <cell r="I1699">
            <v>2004</v>
          </cell>
          <cell r="J1699">
            <v>9</v>
          </cell>
          <cell r="K1699">
            <v>6.0999999999999999E-2</v>
          </cell>
          <cell r="L1699" t="str">
            <v>NOM</v>
          </cell>
          <cell r="M1699" t="str">
            <v>CIMD 2o. Nivel</v>
          </cell>
          <cell r="N1699">
            <v>2004009</v>
          </cell>
        </row>
        <row r="1700">
          <cell r="A1700">
            <v>38238</v>
          </cell>
          <cell r="B1700" t="str">
            <v>SOB</v>
          </cell>
          <cell r="C1700">
            <v>38370</v>
          </cell>
          <cell r="D1700">
            <v>15</v>
          </cell>
          <cell r="E1700">
            <v>3.4747E-2</v>
          </cell>
          <cell r="F1700" t="str">
            <v>DAT</v>
          </cell>
          <cell r="G1700">
            <v>2</v>
          </cell>
          <cell r="H1700">
            <v>131</v>
          </cell>
          <cell r="I1700">
            <v>2004</v>
          </cell>
          <cell r="J1700">
            <v>9</v>
          </cell>
          <cell r="K1700">
            <v>0.52120500000000003</v>
          </cell>
          <cell r="L1700" t="str">
            <v>NOM</v>
          </cell>
          <cell r="M1700" t="str">
            <v>DATATEC 2o. Nivel</v>
          </cell>
          <cell r="N1700">
            <v>2004009</v>
          </cell>
        </row>
        <row r="1701">
          <cell r="A1701">
            <v>38238</v>
          </cell>
          <cell r="B1701" t="str">
            <v>SOB</v>
          </cell>
          <cell r="C1701">
            <v>38514</v>
          </cell>
          <cell r="D1701">
            <v>3</v>
          </cell>
          <cell r="E1701">
            <v>4.2299999999999997E-2</v>
          </cell>
          <cell r="F1701" t="str">
            <v>DAT</v>
          </cell>
          <cell r="G1701">
            <v>2</v>
          </cell>
          <cell r="H1701">
            <v>275</v>
          </cell>
          <cell r="I1701">
            <v>2004</v>
          </cell>
          <cell r="J1701">
            <v>9</v>
          </cell>
          <cell r="K1701">
            <v>0.12689999999999999</v>
          </cell>
          <cell r="L1701" t="str">
            <v>NOM</v>
          </cell>
          <cell r="M1701" t="str">
            <v>DATATEC 2o. Nivel</v>
          </cell>
          <cell r="N1701">
            <v>2004009</v>
          </cell>
        </row>
        <row r="1702">
          <cell r="A1702">
            <v>38238</v>
          </cell>
          <cell r="B1702" t="str">
            <v>SOB</v>
          </cell>
          <cell r="C1702">
            <v>38783</v>
          </cell>
          <cell r="D1702">
            <v>2</v>
          </cell>
          <cell r="E1702">
            <v>5.1200000000000002E-2</v>
          </cell>
          <cell r="F1702" t="str">
            <v>DAT</v>
          </cell>
          <cell r="G1702">
            <v>2</v>
          </cell>
          <cell r="H1702">
            <v>544</v>
          </cell>
          <cell r="I1702">
            <v>2004</v>
          </cell>
          <cell r="J1702">
            <v>9</v>
          </cell>
          <cell r="K1702">
            <v>0.1024</v>
          </cell>
          <cell r="L1702" t="str">
            <v>NOM</v>
          </cell>
          <cell r="M1702" t="str">
            <v>DATATEC 2o. Nivel</v>
          </cell>
          <cell r="N1702">
            <v>2004009</v>
          </cell>
        </row>
        <row r="1703">
          <cell r="A1703">
            <v>38238</v>
          </cell>
          <cell r="B1703" t="str">
            <v>SOB</v>
          </cell>
          <cell r="C1703">
            <v>39124</v>
          </cell>
          <cell r="D1703">
            <v>43.25</v>
          </cell>
          <cell r="E1703">
            <v>6.5699999999999995E-2</v>
          </cell>
          <cell r="F1703" t="str">
            <v>DAT</v>
          </cell>
          <cell r="G1703">
            <v>2</v>
          </cell>
          <cell r="H1703">
            <v>885</v>
          </cell>
          <cell r="I1703">
            <v>2004</v>
          </cell>
          <cell r="J1703">
            <v>9</v>
          </cell>
          <cell r="K1703">
            <v>2.8415249999999999</v>
          </cell>
          <cell r="L1703" t="str">
            <v>NOM</v>
          </cell>
          <cell r="M1703" t="str">
            <v>DATATEC 2o. Nivel</v>
          </cell>
          <cell r="N1703">
            <v>2004009</v>
          </cell>
        </row>
        <row r="1704">
          <cell r="A1704">
            <v>38238</v>
          </cell>
          <cell r="B1704" t="str">
            <v>SOB</v>
          </cell>
          <cell r="C1704">
            <v>40247</v>
          </cell>
          <cell r="D1704">
            <v>25</v>
          </cell>
          <cell r="E1704">
            <v>9.4899999999999998E-2</v>
          </cell>
          <cell r="F1704" t="str">
            <v>DAT</v>
          </cell>
          <cell r="G1704">
            <v>2</v>
          </cell>
          <cell r="H1704">
            <v>2008</v>
          </cell>
          <cell r="I1704">
            <v>2004</v>
          </cell>
          <cell r="J1704">
            <v>9</v>
          </cell>
          <cell r="K1704">
            <v>2.3725000000000001</v>
          </cell>
          <cell r="L1704" t="str">
            <v>NOM</v>
          </cell>
          <cell r="M1704" t="str">
            <v>DATATEC 2o. Nivel</v>
          </cell>
          <cell r="N1704">
            <v>2004009</v>
          </cell>
        </row>
        <row r="1705">
          <cell r="A1705">
            <v>38238</v>
          </cell>
          <cell r="B1705" t="str">
            <v>SOB</v>
          </cell>
          <cell r="C1705">
            <v>41619</v>
          </cell>
          <cell r="D1705">
            <v>1</v>
          </cell>
          <cell r="E1705">
            <v>6.4000000000000001E-2</v>
          </cell>
          <cell r="F1705" t="str">
            <v>DAT</v>
          </cell>
          <cell r="G1705">
            <v>2</v>
          </cell>
          <cell r="H1705">
            <v>3380</v>
          </cell>
          <cell r="I1705">
            <v>2004</v>
          </cell>
          <cell r="J1705">
            <v>9</v>
          </cell>
          <cell r="K1705">
            <v>6.4000000000000001E-2</v>
          </cell>
          <cell r="L1705" t="str">
            <v>VAC</v>
          </cell>
          <cell r="M1705" t="str">
            <v>DATATEC 2o. Nivel</v>
          </cell>
          <cell r="N1705">
            <v>2004009</v>
          </cell>
        </row>
        <row r="1706">
          <cell r="A1706">
            <v>38238</v>
          </cell>
          <cell r="B1706" t="str">
            <v>SOB</v>
          </cell>
          <cell r="C1706">
            <v>41669</v>
          </cell>
          <cell r="D1706">
            <v>3</v>
          </cell>
          <cell r="E1706">
            <v>6.4000000000000001E-2</v>
          </cell>
          <cell r="F1706" t="str">
            <v>DAT</v>
          </cell>
          <cell r="G1706">
            <v>2</v>
          </cell>
          <cell r="H1706">
            <v>3430</v>
          </cell>
          <cell r="I1706">
            <v>2004</v>
          </cell>
          <cell r="J1706">
            <v>9</v>
          </cell>
          <cell r="K1706">
            <v>0.192</v>
          </cell>
          <cell r="L1706" t="str">
            <v>VAC</v>
          </cell>
          <cell r="M1706" t="str">
            <v>DATATEC 2o. Nivel</v>
          </cell>
          <cell r="N1706">
            <v>2004009</v>
          </cell>
        </row>
        <row r="1707">
          <cell r="A1707">
            <v>38238</v>
          </cell>
          <cell r="B1707" t="str">
            <v>SOB</v>
          </cell>
          <cell r="C1707">
            <v>38783</v>
          </cell>
          <cell r="D1707">
            <v>3</v>
          </cell>
          <cell r="E1707">
            <v>5.1569999999999998E-2</v>
          </cell>
          <cell r="F1707" t="str">
            <v>CIM</v>
          </cell>
          <cell r="G1707">
            <v>2</v>
          </cell>
          <cell r="H1707">
            <v>544</v>
          </cell>
          <cell r="I1707">
            <v>2004</v>
          </cell>
          <cell r="J1707">
            <v>9</v>
          </cell>
          <cell r="K1707">
            <v>0.15470999999999999</v>
          </cell>
          <cell r="L1707" t="str">
            <v>NOM</v>
          </cell>
          <cell r="M1707" t="str">
            <v>CIMD 2o. Nivel</v>
          </cell>
          <cell r="N1707">
            <v>2004009</v>
          </cell>
        </row>
        <row r="1708">
          <cell r="A1708">
            <v>38238</v>
          </cell>
          <cell r="B1708" t="str">
            <v>SOB</v>
          </cell>
          <cell r="C1708">
            <v>40247</v>
          </cell>
          <cell r="D1708">
            <v>5</v>
          </cell>
          <cell r="E1708">
            <v>9.4899999999999998E-2</v>
          </cell>
          <cell r="F1708" t="str">
            <v>CIM</v>
          </cell>
          <cell r="G1708">
            <v>2</v>
          </cell>
          <cell r="H1708">
            <v>2008</v>
          </cell>
          <cell r="I1708">
            <v>2004</v>
          </cell>
          <cell r="J1708">
            <v>9</v>
          </cell>
          <cell r="K1708">
            <v>0.47449999999999998</v>
          </cell>
          <cell r="L1708" t="str">
            <v>NOM</v>
          </cell>
          <cell r="M1708" t="str">
            <v>CIMD 2o. Nivel</v>
          </cell>
          <cell r="N1708">
            <v>2004009</v>
          </cell>
        </row>
        <row r="1709">
          <cell r="A1709">
            <v>38239</v>
          </cell>
          <cell r="B1709" t="str">
            <v>SOB</v>
          </cell>
          <cell r="C1709">
            <v>38514</v>
          </cell>
          <cell r="D1709">
            <v>1</v>
          </cell>
          <cell r="E1709">
            <v>4.1500000000000002E-2</v>
          </cell>
          <cell r="F1709" t="str">
            <v>DAT</v>
          </cell>
          <cell r="G1709">
            <v>1</v>
          </cell>
          <cell r="H1709">
            <v>274</v>
          </cell>
          <cell r="I1709">
            <v>2004</v>
          </cell>
          <cell r="J1709">
            <v>9</v>
          </cell>
          <cell r="K1709">
            <v>4.1500000000000002E-2</v>
          </cell>
          <cell r="L1709" t="str">
            <v>NOM</v>
          </cell>
          <cell r="M1709" t="str">
            <v>DATATEC 1er. Nivel</v>
          </cell>
          <cell r="N1709">
            <v>2004009</v>
          </cell>
        </row>
        <row r="1710">
          <cell r="A1710">
            <v>38239</v>
          </cell>
          <cell r="B1710" t="str">
            <v>SOB</v>
          </cell>
          <cell r="C1710">
            <v>39124</v>
          </cell>
          <cell r="D1710">
            <v>1</v>
          </cell>
          <cell r="E1710">
            <v>6.4500000000000002E-2</v>
          </cell>
          <cell r="F1710" t="str">
            <v>DAT</v>
          </cell>
          <cell r="G1710">
            <v>1</v>
          </cell>
          <cell r="H1710">
            <v>884</v>
          </cell>
          <cell r="I1710">
            <v>2004</v>
          </cell>
          <cell r="J1710">
            <v>9</v>
          </cell>
          <cell r="K1710">
            <v>6.4500000000000002E-2</v>
          </cell>
          <cell r="L1710" t="str">
            <v>NOM</v>
          </cell>
          <cell r="M1710" t="str">
            <v>DATATEC 1er. Nivel</v>
          </cell>
          <cell r="N1710">
            <v>2004009</v>
          </cell>
        </row>
        <row r="1711">
          <cell r="A1711">
            <v>38239</v>
          </cell>
          <cell r="B1711" t="str">
            <v>SOB</v>
          </cell>
          <cell r="C1711">
            <v>38370</v>
          </cell>
          <cell r="D1711">
            <v>9.5</v>
          </cell>
          <cell r="E1711">
            <v>3.4726E-2</v>
          </cell>
          <cell r="F1711" t="str">
            <v>DAT</v>
          </cell>
          <cell r="G1711">
            <v>2</v>
          </cell>
          <cell r="H1711">
            <v>130</v>
          </cell>
          <cell r="I1711">
            <v>2004</v>
          </cell>
          <cell r="J1711">
            <v>9</v>
          </cell>
          <cell r="K1711">
            <v>0.329897</v>
          </cell>
          <cell r="L1711" t="str">
            <v>NOM</v>
          </cell>
          <cell r="M1711" t="str">
            <v>DATATEC 2o. Nivel</v>
          </cell>
          <cell r="N1711">
            <v>2004009</v>
          </cell>
        </row>
        <row r="1712">
          <cell r="A1712">
            <v>38239</v>
          </cell>
          <cell r="B1712" t="str">
            <v>SOB</v>
          </cell>
          <cell r="C1712">
            <v>38514</v>
          </cell>
          <cell r="D1712">
            <v>4</v>
          </cell>
          <cell r="E1712">
            <v>4.1825000000000001E-2</v>
          </cell>
          <cell r="F1712" t="str">
            <v>DAT</v>
          </cell>
          <cell r="G1712">
            <v>2</v>
          </cell>
          <cell r="H1712">
            <v>274</v>
          </cell>
          <cell r="I1712">
            <v>2004</v>
          </cell>
          <cell r="J1712">
            <v>9</v>
          </cell>
          <cell r="K1712">
            <v>0.1673</v>
          </cell>
          <cell r="L1712" t="str">
            <v>NOM</v>
          </cell>
          <cell r="M1712" t="str">
            <v>DATATEC 2o. Nivel</v>
          </cell>
          <cell r="N1712">
            <v>2004009</v>
          </cell>
        </row>
        <row r="1713">
          <cell r="A1713">
            <v>38239</v>
          </cell>
          <cell r="B1713" t="str">
            <v>SOB</v>
          </cell>
          <cell r="C1713">
            <v>38941</v>
          </cell>
          <cell r="D1713">
            <v>2</v>
          </cell>
          <cell r="E1713">
            <v>5.8999999999999997E-2</v>
          </cell>
          <cell r="F1713" t="str">
            <v>DAT</v>
          </cell>
          <cell r="G1713">
            <v>2</v>
          </cell>
          <cell r="H1713">
            <v>701</v>
          </cell>
          <cell r="I1713">
            <v>2004</v>
          </cell>
          <cell r="J1713">
            <v>9</v>
          </cell>
          <cell r="K1713">
            <v>0.11799999999999999</v>
          </cell>
          <cell r="L1713" t="str">
            <v>NOM</v>
          </cell>
          <cell r="M1713" t="str">
            <v>DATATEC 2o. Nivel</v>
          </cell>
          <cell r="N1713">
            <v>2004009</v>
          </cell>
        </row>
        <row r="1714">
          <cell r="A1714">
            <v>38239</v>
          </cell>
          <cell r="B1714" t="str">
            <v>SOB</v>
          </cell>
          <cell r="C1714">
            <v>39124</v>
          </cell>
          <cell r="D1714">
            <v>9</v>
          </cell>
          <cell r="E1714">
            <v>6.5049999999999997E-2</v>
          </cell>
          <cell r="F1714" t="str">
            <v>DAT</v>
          </cell>
          <cell r="G1714">
            <v>2</v>
          </cell>
          <cell r="H1714">
            <v>884</v>
          </cell>
          <cell r="I1714">
            <v>2004</v>
          </cell>
          <cell r="J1714">
            <v>9</v>
          </cell>
          <cell r="K1714">
            <v>0.58545000000000003</v>
          </cell>
          <cell r="L1714" t="str">
            <v>NOM</v>
          </cell>
          <cell r="M1714" t="str">
            <v>DATATEC 2o. Nivel</v>
          </cell>
          <cell r="N1714">
            <v>2004009</v>
          </cell>
        </row>
        <row r="1715">
          <cell r="A1715">
            <v>38239</v>
          </cell>
          <cell r="B1715" t="str">
            <v>SOB</v>
          </cell>
          <cell r="C1715">
            <v>39638</v>
          </cell>
          <cell r="D1715">
            <v>14</v>
          </cell>
          <cell r="E1715">
            <v>7.85E-2</v>
          </cell>
          <cell r="F1715" t="str">
            <v>DAT</v>
          </cell>
          <cell r="G1715">
            <v>2</v>
          </cell>
          <cell r="H1715">
            <v>1398</v>
          </cell>
          <cell r="I1715">
            <v>2004</v>
          </cell>
          <cell r="J1715">
            <v>9</v>
          </cell>
          <cell r="K1715">
            <v>1.099</v>
          </cell>
          <cell r="L1715" t="str">
            <v>NOM</v>
          </cell>
          <cell r="M1715" t="str">
            <v>DATATEC 2o. Nivel</v>
          </cell>
          <cell r="N1715">
            <v>2004009</v>
          </cell>
        </row>
        <row r="1716">
          <cell r="A1716">
            <v>38239</v>
          </cell>
          <cell r="B1716" t="str">
            <v>SOB</v>
          </cell>
          <cell r="C1716">
            <v>41669</v>
          </cell>
          <cell r="D1716">
            <v>3</v>
          </cell>
          <cell r="E1716">
            <v>6.4000000000000001E-2</v>
          </cell>
          <cell r="F1716" t="str">
            <v>DAT</v>
          </cell>
          <cell r="G1716">
            <v>2</v>
          </cell>
          <cell r="H1716">
            <v>3429</v>
          </cell>
          <cell r="I1716">
            <v>2004</v>
          </cell>
          <cell r="J1716">
            <v>9</v>
          </cell>
          <cell r="K1716">
            <v>0.192</v>
          </cell>
          <cell r="L1716" t="str">
            <v>VAC</v>
          </cell>
          <cell r="M1716" t="str">
            <v>DATATEC 2o. Nivel</v>
          </cell>
          <cell r="N1716">
            <v>2004009</v>
          </cell>
        </row>
        <row r="1717">
          <cell r="A1717">
            <v>38239</v>
          </cell>
          <cell r="B1717" t="str">
            <v>SOB</v>
          </cell>
          <cell r="C1717">
            <v>38514</v>
          </cell>
          <cell r="D1717">
            <v>2</v>
          </cell>
          <cell r="E1717">
            <v>5.1049999999999998E-2</v>
          </cell>
          <cell r="F1717" t="str">
            <v>CIM</v>
          </cell>
          <cell r="G1717">
            <v>2</v>
          </cell>
          <cell r="H1717">
            <v>274</v>
          </cell>
          <cell r="I1717">
            <v>2004</v>
          </cell>
          <cell r="J1717">
            <v>9</v>
          </cell>
          <cell r="K1717">
            <v>0.1021</v>
          </cell>
          <cell r="L1717" t="str">
            <v>NOM</v>
          </cell>
          <cell r="M1717" t="str">
            <v>CIMD 2o. Nivel</v>
          </cell>
          <cell r="N1717">
            <v>2004009</v>
          </cell>
        </row>
        <row r="1718">
          <cell r="A1718">
            <v>38239</v>
          </cell>
          <cell r="B1718" t="str">
            <v>SOB</v>
          </cell>
          <cell r="C1718">
            <v>38783</v>
          </cell>
          <cell r="D1718">
            <v>2</v>
          </cell>
          <cell r="E1718">
            <v>4.1799999999999997E-2</v>
          </cell>
          <cell r="F1718" t="str">
            <v>CIM</v>
          </cell>
          <cell r="G1718">
            <v>2</v>
          </cell>
          <cell r="H1718">
            <v>543</v>
          </cell>
          <cell r="I1718">
            <v>2004</v>
          </cell>
          <cell r="J1718">
            <v>9</v>
          </cell>
          <cell r="K1718">
            <v>8.3599999999999994E-2</v>
          </cell>
          <cell r="L1718" t="str">
            <v>NOM</v>
          </cell>
          <cell r="M1718" t="str">
            <v>CIMD 2o. Nivel</v>
          </cell>
          <cell r="N1718">
            <v>2004009</v>
          </cell>
        </row>
        <row r="1719">
          <cell r="A1719">
            <v>38239</v>
          </cell>
          <cell r="B1719" t="str">
            <v>SOB</v>
          </cell>
          <cell r="C1719">
            <v>40594</v>
          </cell>
          <cell r="D1719">
            <v>1</v>
          </cell>
          <cell r="E1719">
            <v>6.2100000000000002E-2</v>
          </cell>
          <cell r="F1719" t="str">
            <v>CIM</v>
          </cell>
          <cell r="G1719">
            <v>2</v>
          </cell>
          <cell r="H1719">
            <v>2354</v>
          </cell>
          <cell r="I1719">
            <v>2004</v>
          </cell>
          <cell r="J1719">
            <v>9</v>
          </cell>
          <cell r="K1719">
            <v>6.2100000000000002E-2</v>
          </cell>
          <cell r="L1719" t="str">
            <v>VAC</v>
          </cell>
          <cell r="M1719" t="str">
            <v>CIMD 2o. Nivel</v>
          </cell>
          <cell r="N1719">
            <v>2004009</v>
          </cell>
        </row>
        <row r="1720">
          <cell r="A1720">
            <v>38240</v>
          </cell>
          <cell r="B1720" t="str">
            <v>SOB</v>
          </cell>
          <cell r="C1720">
            <v>38514</v>
          </cell>
          <cell r="D1720">
            <v>2</v>
          </cell>
          <cell r="E1720">
            <v>4.07E-2</v>
          </cell>
          <cell r="F1720" t="str">
            <v>DAT</v>
          </cell>
          <cell r="G1720">
            <v>1</v>
          </cell>
          <cell r="H1720">
            <v>271</v>
          </cell>
          <cell r="I1720">
            <v>2004</v>
          </cell>
          <cell r="J1720">
            <v>9</v>
          </cell>
          <cell r="K1720">
            <v>8.14E-2</v>
          </cell>
          <cell r="L1720" t="str">
            <v>NOM</v>
          </cell>
          <cell r="M1720" t="str">
            <v>DATATEC 1er. Nivel</v>
          </cell>
          <cell r="N1720">
            <v>2004009</v>
          </cell>
        </row>
        <row r="1721">
          <cell r="A1721">
            <v>38240</v>
          </cell>
          <cell r="B1721" t="str">
            <v>SOB</v>
          </cell>
          <cell r="C1721">
            <v>38370</v>
          </cell>
          <cell r="D1721">
            <v>17</v>
          </cell>
          <cell r="E1721">
            <v>3.4018E-2</v>
          </cell>
          <cell r="F1721" t="str">
            <v>DAT</v>
          </cell>
          <cell r="G1721">
            <v>2</v>
          </cell>
          <cell r="H1721">
            <v>127</v>
          </cell>
          <cell r="I1721">
            <v>2004</v>
          </cell>
          <cell r="J1721">
            <v>9</v>
          </cell>
          <cell r="K1721">
            <v>0.57830599999999999</v>
          </cell>
          <cell r="L1721" t="str">
            <v>NOM</v>
          </cell>
          <cell r="M1721" t="str">
            <v>DATATEC 2o. Nivel</v>
          </cell>
          <cell r="N1721">
            <v>2004009</v>
          </cell>
        </row>
        <row r="1722">
          <cell r="A1722">
            <v>38240</v>
          </cell>
          <cell r="B1722" t="str">
            <v>SOB</v>
          </cell>
          <cell r="C1722">
            <v>38514</v>
          </cell>
          <cell r="D1722">
            <v>3</v>
          </cell>
          <cell r="E1722">
            <v>4.0932999999999997E-2</v>
          </cell>
          <cell r="F1722" t="str">
            <v>DAT</v>
          </cell>
          <cell r="G1722">
            <v>2</v>
          </cell>
          <cell r="H1722">
            <v>271</v>
          </cell>
          <cell r="I1722">
            <v>2004</v>
          </cell>
          <cell r="J1722">
            <v>9</v>
          </cell>
          <cell r="K1722">
            <v>0.12279899999999999</v>
          </cell>
          <cell r="L1722" t="str">
            <v>NOM</v>
          </cell>
          <cell r="M1722" t="str">
            <v>DATATEC 2o. Nivel</v>
          </cell>
          <cell r="N1722">
            <v>2004009</v>
          </cell>
        </row>
        <row r="1723">
          <cell r="A1723">
            <v>38240</v>
          </cell>
          <cell r="B1723" t="str">
            <v>SOB</v>
          </cell>
          <cell r="C1723">
            <v>39124</v>
          </cell>
          <cell r="D1723">
            <v>2</v>
          </cell>
          <cell r="E1723">
            <v>6.3799999999999996E-2</v>
          </cell>
          <cell r="F1723" t="str">
            <v>DAT</v>
          </cell>
          <cell r="G1723">
            <v>2</v>
          </cell>
          <cell r="H1723">
            <v>881</v>
          </cell>
          <cell r="I1723">
            <v>2004</v>
          </cell>
          <cell r="J1723">
            <v>9</v>
          </cell>
          <cell r="K1723">
            <v>0.12759999999999999</v>
          </cell>
          <cell r="L1723" t="str">
            <v>NOM</v>
          </cell>
          <cell r="M1723" t="str">
            <v>DATATEC 2o. Nivel</v>
          </cell>
          <cell r="N1723">
            <v>2004009</v>
          </cell>
        </row>
        <row r="1724">
          <cell r="A1724">
            <v>38240</v>
          </cell>
          <cell r="B1724" t="str">
            <v>SOB</v>
          </cell>
          <cell r="C1724">
            <v>39364</v>
          </cell>
          <cell r="D1724">
            <v>2</v>
          </cell>
          <cell r="E1724">
            <v>7.0000000000000007E-2</v>
          </cell>
          <cell r="F1724" t="str">
            <v>DAT</v>
          </cell>
          <cell r="G1724">
            <v>2</v>
          </cell>
          <cell r="H1724">
            <v>1121</v>
          </cell>
          <cell r="I1724">
            <v>2004</v>
          </cell>
          <cell r="J1724">
            <v>9</v>
          </cell>
          <cell r="K1724">
            <v>0.14000000000000001</v>
          </cell>
          <cell r="L1724" t="str">
            <v>NOM</v>
          </cell>
          <cell r="M1724" t="str">
            <v>DATATEC 2o. Nivel</v>
          </cell>
          <cell r="N1724">
            <v>2004009</v>
          </cell>
        </row>
        <row r="1725">
          <cell r="A1725">
            <v>38240</v>
          </cell>
          <cell r="B1725" t="str">
            <v>SOB</v>
          </cell>
          <cell r="C1725">
            <v>39638</v>
          </cell>
          <cell r="D1725">
            <v>2</v>
          </cell>
          <cell r="E1725">
            <v>7.7399999999999997E-2</v>
          </cell>
          <cell r="F1725" t="str">
            <v>DAT</v>
          </cell>
          <cell r="G1725">
            <v>2</v>
          </cell>
          <cell r="H1725">
            <v>1395</v>
          </cell>
          <cell r="I1725">
            <v>2004</v>
          </cell>
          <cell r="J1725">
            <v>9</v>
          </cell>
          <cell r="K1725">
            <v>0.15479999999999999</v>
          </cell>
          <cell r="L1725" t="str">
            <v>NOM</v>
          </cell>
          <cell r="M1725" t="str">
            <v>DATATEC 2o. Nivel</v>
          </cell>
          <cell r="N1725">
            <v>2004009</v>
          </cell>
        </row>
        <row r="1726">
          <cell r="A1726">
            <v>38240</v>
          </cell>
          <cell r="B1726" t="str">
            <v>SOB</v>
          </cell>
          <cell r="C1726">
            <v>40594</v>
          </cell>
          <cell r="D1726">
            <v>1</v>
          </cell>
          <cell r="E1726">
            <v>6.2E-2</v>
          </cell>
          <cell r="F1726" t="str">
            <v>DAT</v>
          </cell>
          <cell r="G1726">
            <v>2</v>
          </cell>
          <cell r="H1726">
            <v>2351</v>
          </cell>
          <cell r="I1726">
            <v>2004</v>
          </cell>
          <cell r="J1726">
            <v>9</v>
          </cell>
          <cell r="K1726">
            <v>6.2E-2</v>
          </cell>
          <cell r="L1726" t="str">
            <v>VAC</v>
          </cell>
          <cell r="M1726" t="str">
            <v>DATATEC 2o. Nivel</v>
          </cell>
          <cell r="N1726">
            <v>2004009</v>
          </cell>
        </row>
        <row r="1727">
          <cell r="A1727">
            <v>38240</v>
          </cell>
          <cell r="B1727" t="str">
            <v>SOB</v>
          </cell>
          <cell r="C1727">
            <v>41619</v>
          </cell>
          <cell r="D1727">
            <v>2</v>
          </cell>
          <cell r="E1727">
            <v>6.4000000000000001E-2</v>
          </cell>
          <cell r="F1727" t="str">
            <v>DAT</v>
          </cell>
          <cell r="G1727">
            <v>2</v>
          </cell>
          <cell r="H1727">
            <v>3376</v>
          </cell>
          <cell r="I1727">
            <v>2004</v>
          </cell>
          <cell r="J1727">
            <v>9</v>
          </cell>
          <cell r="K1727">
            <v>0.128</v>
          </cell>
          <cell r="L1727" t="str">
            <v>VAC</v>
          </cell>
          <cell r="M1727" t="str">
            <v>DATATEC 2o. Nivel</v>
          </cell>
          <cell r="N1727">
            <v>2004009</v>
          </cell>
        </row>
        <row r="1728">
          <cell r="A1728">
            <v>38240</v>
          </cell>
          <cell r="B1728" t="str">
            <v>SOB</v>
          </cell>
          <cell r="C1728">
            <v>41669</v>
          </cell>
          <cell r="D1728">
            <v>2</v>
          </cell>
          <cell r="E1728">
            <v>6.3600000000000004E-2</v>
          </cell>
          <cell r="F1728" t="str">
            <v>DAT</v>
          </cell>
          <cell r="G1728">
            <v>2</v>
          </cell>
          <cell r="H1728">
            <v>3426</v>
          </cell>
          <cell r="I1728">
            <v>2004</v>
          </cell>
          <cell r="J1728">
            <v>9</v>
          </cell>
          <cell r="K1728">
            <v>0.12720000000000001</v>
          </cell>
          <cell r="L1728" t="str">
            <v>VAC</v>
          </cell>
          <cell r="M1728" t="str">
            <v>DATATEC 2o. Nivel</v>
          </cell>
          <cell r="N1728">
            <v>2004009</v>
          </cell>
        </row>
        <row r="1729">
          <cell r="A1729">
            <v>38240</v>
          </cell>
          <cell r="B1729" t="str">
            <v>SOB</v>
          </cell>
          <cell r="C1729">
            <v>38370</v>
          </cell>
          <cell r="D1729">
            <v>1</v>
          </cell>
          <cell r="E1729">
            <v>3.4700000000000002E-2</v>
          </cell>
          <cell r="F1729" t="str">
            <v>CIM</v>
          </cell>
          <cell r="G1729">
            <v>2</v>
          </cell>
          <cell r="H1729">
            <v>127</v>
          </cell>
          <cell r="I1729">
            <v>2004</v>
          </cell>
          <cell r="J1729">
            <v>9</v>
          </cell>
          <cell r="K1729">
            <v>3.4700000000000002E-2</v>
          </cell>
          <cell r="L1729" t="str">
            <v>NOM</v>
          </cell>
          <cell r="M1729" t="str">
            <v>CIMD 2o. Nivel</v>
          </cell>
          <cell r="N1729">
            <v>2004009</v>
          </cell>
        </row>
        <row r="1730">
          <cell r="A1730">
            <v>38240</v>
          </cell>
          <cell r="B1730" t="str">
            <v>SOB</v>
          </cell>
          <cell r="C1730">
            <v>38514</v>
          </cell>
          <cell r="D1730">
            <v>1</v>
          </cell>
          <cell r="E1730">
            <v>4.0800000000000003E-2</v>
          </cell>
          <cell r="F1730" t="str">
            <v>CIM</v>
          </cell>
          <cell r="G1730">
            <v>2</v>
          </cell>
          <cell r="H1730">
            <v>271</v>
          </cell>
          <cell r="I1730">
            <v>2004</v>
          </cell>
          <cell r="J1730">
            <v>9</v>
          </cell>
          <cell r="K1730">
            <v>4.0800000000000003E-2</v>
          </cell>
          <cell r="L1730" t="str">
            <v>NOM</v>
          </cell>
          <cell r="M1730" t="str">
            <v>CIMD 2o. Nivel</v>
          </cell>
          <cell r="N1730">
            <v>2004009</v>
          </cell>
        </row>
        <row r="1731">
          <cell r="A1731">
            <v>38240</v>
          </cell>
          <cell r="B1731" t="str">
            <v>SOB</v>
          </cell>
          <cell r="C1731">
            <v>39124</v>
          </cell>
          <cell r="D1731">
            <v>8</v>
          </cell>
          <cell r="E1731">
            <v>6.4500000000000002E-2</v>
          </cell>
          <cell r="F1731" t="str">
            <v>CIM</v>
          </cell>
          <cell r="G1731">
            <v>2</v>
          </cell>
          <cell r="H1731">
            <v>881</v>
          </cell>
          <cell r="I1731">
            <v>2004</v>
          </cell>
          <cell r="J1731">
            <v>9</v>
          </cell>
          <cell r="K1731">
            <v>0.51600000000000001</v>
          </cell>
          <cell r="L1731" t="str">
            <v>NOM</v>
          </cell>
          <cell r="M1731" t="str">
            <v>CIMD 2o. Nivel</v>
          </cell>
          <cell r="N1731">
            <v>2004009</v>
          </cell>
        </row>
        <row r="1732">
          <cell r="A1732">
            <v>38240</v>
          </cell>
          <cell r="B1732" t="str">
            <v>SOB</v>
          </cell>
          <cell r="C1732">
            <v>41619</v>
          </cell>
          <cell r="D1732">
            <v>2</v>
          </cell>
          <cell r="E1732">
            <v>6.3500000000000001E-2</v>
          </cell>
          <cell r="F1732" t="str">
            <v>CIM</v>
          </cell>
          <cell r="G1732">
            <v>2</v>
          </cell>
          <cell r="H1732">
            <v>3376</v>
          </cell>
          <cell r="I1732">
            <v>2004</v>
          </cell>
          <cell r="J1732">
            <v>9</v>
          </cell>
          <cell r="K1732">
            <v>0.127</v>
          </cell>
          <cell r="L1732" t="str">
            <v>VAC</v>
          </cell>
          <cell r="M1732" t="str">
            <v>CIMD 2o. Nivel</v>
          </cell>
          <cell r="N1732">
            <v>2004009</v>
          </cell>
        </row>
        <row r="1733">
          <cell r="A1733">
            <v>38240</v>
          </cell>
          <cell r="B1733" t="str">
            <v>SOB</v>
          </cell>
          <cell r="C1733">
            <v>41669</v>
          </cell>
          <cell r="D1733">
            <v>2</v>
          </cell>
          <cell r="E1733">
            <v>6.3500000000000001E-2</v>
          </cell>
          <cell r="F1733" t="str">
            <v>CIM</v>
          </cell>
          <cell r="G1733">
            <v>2</v>
          </cell>
          <cell r="H1733">
            <v>3426</v>
          </cell>
          <cell r="I1733">
            <v>2004</v>
          </cell>
          <cell r="J1733">
            <v>9</v>
          </cell>
          <cell r="K1733">
            <v>0.127</v>
          </cell>
          <cell r="L1733" t="str">
            <v>VAC</v>
          </cell>
          <cell r="M1733" t="str">
            <v>CIMD 2o. Nivel</v>
          </cell>
          <cell r="N1733">
            <v>2004009</v>
          </cell>
        </row>
        <row r="1734">
          <cell r="A1734">
            <v>38243</v>
          </cell>
          <cell r="B1734" t="str">
            <v>SOB</v>
          </cell>
          <cell r="C1734">
            <v>38370</v>
          </cell>
          <cell r="D1734">
            <v>4</v>
          </cell>
          <cell r="E1734">
            <v>3.3974999999999998E-2</v>
          </cell>
          <cell r="F1734" t="str">
            <v>DAT</v>
          </cell>
          <cell r="G1734">
            <v>2</v>
          </cell>
          <cell r="H1734">
            <v>126</v>
          </cell>
          <cell r="I1734">
            <v>2004</v>
          </cell>
          <cell r="J1734">
            <v>9</v>
          </cell>
          <cell r="K1734">
            <v>0.13589999999999999</v>
          </cell>
          <cell r="L1734" t="str">
            <v>NOM</v>
          </cell>
          <cell r="M1734" t="str">
            <v>DATATEC 2o. Nivel</v>
          </cell>
          <cell r="N1734">
            <v>2004009</v>
          </cell>
        </row>
        <row r="1735">
          <cell r="A1735">
            <v>38243</v>
          </cell>
          <cell r="B1735" t="str">
            <v>SOB</v>
          </cell>
          <cell r="C1735">
            <v>38514</v>
          </cell>
          <cell r="D1735">
            <v>4</v>
          </cell>
          <cell r="E1735">
            <v>4.0974999999999998E-2</v>
          </cell>
          <cell r="F1735" t="str">
            <v>DAT</v>
          </cell>
          <cell r="G1735">
            <v>2</v>
          </cell>
          <cell r="H1735">
            <v>270</v>
          </cell>
          <cell r="I1735">
            <v>2004</v>
          </cell>
          <cell r="J1735">
            <v>9</v>
          </cell>
          <cell r="K1735">
            <v>0.16389999999999999</v>
          </cell>
          <cell r="L1735" t="str">
            <v>NOM</v>
          </cell>
          <cell r="M1735" t="str">
            <v>DATATEC 2o. Nivel</v>
          </cell>
          <cell r="N1735">
            <v>2004009</v>
          </cell>
        </row>
        <row r="1736">
          <cell r="A1736">
            <v>38243</v>
          </cell>
          <cell r="B1736" t="str">
            <v>SOB</v>
          </cell>
          <cell r="C1736">
            <v>38783</v>
          </cell>
          <cell r="D1736">
            <v>3</v>
          </cell>
          <cell r="E1736">
            <v>5.0533000000000002E-2</v>
          </cell>
          <cell r="F1736" t="str">
            <v>DAT</v>
          </cell>
          <cell r="G1736">
            <v>2</v>
          </cell>
          <cell r="H1736">
            <v>539</v>
          </cell>
          <cell r="I1736">
            <v>2004</v>
          </cell>
          <cell r="J1736">
            <v>9</v>
          </cell>
          <cell r="K1736">
            <v>0.15159900000000001</v>
          </cell>
          <cell r="L1736" t="str">
            <v>NOM</v>
          </cell>
          <cell r="M1736" t="str">
            <v>DATATEC 2o. Nivel</v>
          </cell>
          <cell r="N1736">
            <v>2004009</v>
          </cell>
        </row>
        <row r="1737">
          <cell r="A1737">
            <v>38243</v>
          </cell>
          <cell r="B1737" t="str">
            <v>SOB</v>
          </cell>
          <cell r="C1737">
            <v>39364</v>
          </cell>
          <cell r="D1737">
            <v>2</v>
          </cell>
          <cell r="E1737">
            <v>6.93E-2</v>
          </cell>
          <cell r="F1737" t="str">
            <v>DAT</v>
          </cell>
          <cell r="G1737">
            <v>2</v>
          </cell>
          <cell r="H1737">
            <v>1120</v>
          </cell>
          <cell r="I1737">
            <v>2004</v>
          </cell>
          <cell r="J1737">
            <v>9</v>
          </cell>
          <cell r="K1737">
            <v>0.1386</v>
          </cell>
          <cell r="L1737" t="str">
            <v>NOM</v>
          </cell>
          <cell r="M1737" t="str">
            <v>DATATEC 2o. Nivel</v>
          </cell>
          <cell r="N1737">
            <v>2004009</v>
          </cell>
        </row>
        <row r="1738">
          <cell r="A1738">
            <v>38243</v>
          </cell>
          <cell r="B1738" t="str">
            <v>SOB</v>
          </cell>
          <cell r="C1738">
            <v>39638</v>
          </cell>
          <cell r="D1738">
            <v>4</v>
          </cell>
          <cell r="E1738">
            <v>7.6624999999999999E-2</v>
          </cell>
          <cell r="F1738" t="str">
            <v>DAT</v>
          </cell>
          <cell r="G1738">
            <v>2</v>
          </cell>
          <cell r="H1738">
            <v>1394</v>
          </cell>
          <cell r="I1738">
            <v>2004</v>
          </cell>
          <cell r="J1738">
            <v>9</v>
          </cell>
          <cell r="K1738">
            <v>0.30649999999999999</v>
          </cell>
          <cell r="L1738" t="str">
            <v>NOM</v>
          </cell>
          <cell r="M1738" t="str">
            <v>DATATEC 2o. Nivel</v>
          </cell>
          <cell r="N1738">
            <v>2004009</v>
          </cell>
        </row>
        <row r="1739">
          <cell r="A1739">
            <v>38243</v>
          </cell>
          <cell r="B1739" t="str">
            <v>SOB</v>
          </cell>
          <cell r="C1739">
            <v>42474</v>
          </cell>
          <cell r="D1739">
            <v>2</v>
          </cell>
          <cell r="E1739">
            <v>6.7500000000000004E-2</v>
          </cell>
          <cell r="F1739" t="str">
            <v>DAT</v>
          </cell>
          <cell r="G1739">
            <v>2</v>
          </cell>
          <cell r="H1739">
            <v>4230</v>
          </cell>
          <cell r="I1739">
            <v>2004</v>
          </cell>
          <cell r="J1739">
            <v>9</v>
          </cell>
          <cell r="K1739">
            <v>0.13500000000000001</v>
          </cell>
          <cell r="L1739" t="str">
            <v>VAC</v>
          </cell>
          <cell r="M1739" t="str">
            <v>DATATEC 2o. Nivel</v>
          </cell>
          <cell r="N1739">
            <v>2004009</v>
          </cell>
        </row>
        <row r="1740">
          <cell r="A1740">
            <v>38243</v>
          </cell>
          <cell r="B1740" t="str">
            <v>SOB</v>
          </cell>
          <cell r="C1740">
            <v>38370</v>
          </cell>
          <cell r="D1740">
            <v>2</v>
          </cell>
          <cell r="E1740">
            <v>3.39E-2</v>
          </cell>
          <cell r="F1740" t="str">
            <v>CIM</v>
          </cell>
          <cell r="G1740">
            <v>2</v>
          </cell>
          <cell r="H1740">
            <v>126</v>
          </cell>
          <cell r="I1740">
            <v>2004</v>
          </cell>
          <cell r="J1740">
            <v>9</v>
          </cell>
          <cell r="K1740">
            <v>6.7799999999999999E-2</v>
          </cell>
          <cell r="L1740" t="str">
            <v>NOM</v>
          </cell>
          <cell r="M1740" t="str">
            <v>CIMD 2o. Nivel</v>
          </cell>
          <cell r="N1740">
            <v>2004009</v>
          </cell>
        </row>
        <row r="1741">
          <cell r="A1741">
            <v>38243</v>
          </cell>
          <cell r="B1741" t="str">
            <v>SOB</v>
          </cell>
          <cell r="C1741">
            <v>39364</v>
          </cell>
          <cell r="D1741">
            <v>2</v>
          </cell>
          <cell r="E1741">
            <v>7.0000000000000007E-2</v>
          </cell>
          <cell r="F1741" t="str">
            <v>CIM</v>
          </cell>
          <cell r="G1741">
            <v>2</v>
          </cell>
          <cell r="H1741">
            <v>1120</v>
          </cell>
          <cell r="I1741">
            <v>2004</v>
          </cell>
          <cell r="J1741">
            <v>9</v>
          </cell>
          <cell r="K1741">
            <v>0.14000000000000001</v>
          </cell>
          <cell r="L1741" t="str">
            <v>NOM</v>
          </cell>
          <cell r="M1741" t="str">
            <v>CIMD 2o. Nivel</v>
          </cell>
          <cell r="N1741">
            <v>2004009</v>
          </cell>
        </row>
        <row r="1742">
          <cell r="A1742">
            <v>38243</v>
          </cell>
          <cell r="B1742" t="str">
            <v>SOB</v>
          </cell>
          <cell r="C1742">
            <v>39638</v>
          </cell>
          <cell r="D1742">
            <v>1</v>
          </cell>
          <cell r="E1742">
            <v>7.6300000000000007E-2</v>
          </cell>
          <cell r="F1742" t="str">
            <v>CIM</v>
          </cell>
          <cell r="G1742">
            <v>2</v>
          </cell>
          <cell r="H1742">
            <v>1394</v>
          </cell>
          <cell r="I1742">
            <v>2004</v>
          </cell>
          <cell r="J1742">
            <v>9</v>
          </cell>
          <cell r="K1742">
            <v>7.6300000000000007E-2</v>
          </cell>
          <cell r="L1742" t="str">
            <v>NOM</v>
          </cell>
          <cell r="M1742" t="str">
            <v>CIMD 2o. Nivel</v>
          </cell>
          <cell r="N1742">
            <v>2004009</v>
          </cell>
        </row>
        <row r="1743">
          <cell r="A1743">
            <v>38244</v>
          </cell>
          <cell r="B1743" t="str">
            <v>SOB</v>
          </cell>
          <cell r="C1743">
            <v>38370</v>
          </cell>
          <cell r="D1743">
            <v>10</v>
          </cell>
          <cell r="E1743">
            <v>3.4000000000000002E-2</v>
          </cell>
          <cell r="F1743" t="str">
            <v>DAT</v>
          </cell>
          <cell r="G1743">
            <v>2</v>
          </cell>
          <cell r="H1743">
            <v>125</v>
          </cell>
          <cell r="I1743">
            <v>2004</v>
          </cell>
          <cell r="J1743">
            <v>9</v>
          </cell>
          <cell r="K1743">
            <v>0.34</v>
          </cell>
          <cell r="L1743" t="str">
            <v>NOM</v>
          </cell>
          <cell r="M1743" t="str">
            <v>DATATEC 2o. Nivel</v>
          </cell>
          <cell r="N1743">
            <v>2004009</v>
          </cell>
        </row>
        <row r="1744">
          <cell r="A1744">
            <v>38244</v>
          </cell>
          <cell r="B1744" t="str">
            <v>SOB</v>
          </cell>
          <cell r="C1744">
            <v>38514</v>
          </cell>
          <cell r="D1744">
            <v>16</v>
          </cell>
          <cell r="E1744">
            <v>4.1000000000000002E-2</v>
          </cell>
          <cell r="F1744" t="str">
            <v>DAT</v>
          </cell>
          <cell r="G1744">
            <v>2</v>
          </cell>
          <cell r="H1744">
            <v>269</v>
          </cell>
          <cell r="I1744">
            <v>2004</v>
          </cell>
          <cell r="J1744">
            <v>9</v>
          </cell>
          <cell r="K1744">
            <v>0.65600000000000003</v>
          </cell>
          <cell r="L1744" t="str">
            <v>NOM</v>
          </cell>
          <cell r="M1744" t="str">
            <v>DATATEC 2o. Nivel</v>
          </cell>
          <cell r="N1744">
            <v>2004009</v>
          </cell>
        </row>
        <row r="1745">
          <cell r="A1745">
            <v>38244</v>
          </cell>
          <cell r="B1745" t="str">
            <v>SOB</v>
          </cell>
          <cell r="C1745">
            <v>38941</v>
          </cell>
          <cell r="D1745">
            <v>3</v>
          </cell>
          <cell r="E1745">
            <v>5.7466999999999997E-2</v>
          </cell>
          <cell r="F1745" t="str">
            <v>DAT</v>
          </cell>
          <cell r="G1745">
            <v>2</v>
          </cell>
          <cell r="H1745">
            <v>696</v>
          </cell>
          <cell r="I1745">
            <v>2004</v>
          </cell>
          <cell r="J1745">
            <v>9</v>
          </cell>
          <cell r="K1745">
            <v>0.172401</v>
          </cell>
          <cell r="L1745" t="str">
            <v>NOM</v>
          </cell>
          <cell r="M1745" t="str">
            <v>DATATEC 2o. Nivel</v>
          </cell>
          <cell r="N1745">
            <v>2004009</v>
          </cell>
        </row>
        <row r="1746">
          <cell r="A1746">
            <v>38244</v>
          </cell>
          <cell r="B1746" t="str">
            <v>SOB</v>
          </cell>
          <cell r="C1746">
            <v>39124</v>
          </cell>
          <cell r="D1746">
            <v>1</v>
          </cell>
          <cell r="E1746">
            <v>6.4000000000000001E-2</v>
          </cell>
          <cell r="F1746" t="str">
            <v>DAT</v>
          </cell>
          <cell r="G1746">
            <v>2</v>
          </cell>
          <cell r="H1746">
            <v>879</v>
          </cell>
          <cell r="I1746">
            <v>2004</v>
          </cell>
          <cell r="J1746">
            <v>9</v>
          </cell>
          <cell r="K1746">
            <v>6.4000000000000001E-2</v>
          </cell>
          <cell r="L1746" t="str">
            <v>NOM</v>
          </cell>
          <cell r="M1746" t="str">
            <v>DATATEC 2o. Nivel</v>
          </cell>
          <cell r="N1746">
            <v>2004009</v>
          </cell>
        </row>
        <row r="1747">
          <cell r="A1747">
            <v>38244</v>
          </cell>
          <cell r="B1747" t="str">
            <v>SOB</v>
          </cell>
          <cell r="C1747">
            <v>39364</v>
          </cell>
          <cell r="D1747">
            <v>1</v>
          </cell>
          <cell r="E1747">
            <v>6.9099999999999995E-2</v>
          </cell>
          <cell r="F1747" t="str">
            <v>DAT</v>
          </cell>
          <cell r="G1747">
            <v>2</v>
          </cell>
          <cell r="H1747">
            <v>1119</v>
          </cell>
          <cell r="I1747">
            <v>2004</v>
          </cell>
          <cell r="J1747">
            <v>9</v>
          </cell>
          <cell r="K1747">
            <v>6.9099999999999995E-2</v>
          </cell>
          <cell r="L1747" t="str">
            <v>NOM</v>
          </cell>
          <cell r="M1747" t="str">
            <v>DATATEC 2o. Nivel</v>
          </cell>
          <cell r="N1747">
            <v>2004009</v>
          </cell>
        </row>
        <row r="1748">
          <cell r="A1748">
            <v>38244</v>
          </cell>
          <cell r="B1748" t="str">
            <v>SOB</v>
          </cell>
          <cell r="C1748">
            <v>39638</v>
          </cell>
          <cell r="D1748">
            <v>1</v>
          </cell>
          <cell r="E1748">
            <v>7.6499999999999999E-2</v>
          </cell>
          <cell r="F1748" t="str">
            <v>DAT</v>
          </cell>
          <cell r="G1748">
            <v>2</v>
          </cell>
          <cell r="H1748">
            <v>1393</v>
          </cell>
          <cell r="I1748">
            <v>2004</v>
          </cell>
          <cell r="J1748">
            <v>9</v>
          </cell>
          <cell r="K1748">
            <v>7.6499999999999999E-2</v>
          </cell>
          <cell r="L1748" t="str">
            <v>NOM</v>
          </cell>
          <cell r="M1748" t="str">
            <v>DATATEC 2o. Nivel</v>
          </cell>
          <cell r="N1748">
            <v>2004009</v>
          </cell>
        </row>
        <row r="1749">
          <cell r="A1749">
            <v>38244</v>
          </cell>
          <cell r="B1749" t="str">
            <v>SOB</v>
          </cell>
          <cell r="C1749">
            <v>40247</v>
          </cell>
          <cell r="D1749">
            <v>2</v>
          </cell>
          <cell r="E1749">
            <v>9.35E-2</v>
          </cell>
          <cell r="F1749" t="str">
            <v>DAT</v>
          </cell>
          <cell r="G1749">
            <v>2</v>
          </cell>
          <cell r="H1749">
            <v>2002</v>
          </cell>
          <cell r="I1749">
            <v>2004</v>
          </cell>
          <cell r="J1749">
            <v>9</v>
          </cell>
          <cell r="K1749">
            <v>0.187</v>
          </cell>
          <cell r="L1749" t="str">
            <v>NOM</v>
          </cell>
          <cell r="M1749" t="str">
            <v>DATATEC 2o. Nivel</v>
          </cell>
          <cell r="N1749">
            <v>2004009</v>
          </cell>
        </row>
        <row r="1750">
          <cell r="A1750">
            <v>38244</v>
          </cell>
          <cell r="B1750" t="str">
            <v>SOB</v>
          </cell>
          <cell r="C1750">
            <v>42474</v>
          </cell>
          <cell r="D1750">
            <v>2</v>
          </cell>
          <cell r="E1750">
            <v>6.7000000000000004E-2</v>
          </cell>
          <cell r="F1750" t="str">
            <v>DAT</v>
          </cell>
          <cell r="G1750">
            <v>2</v>
          </cell>
          <cell r="H1750">
            <v>4229</v>
          </cell>
          <cell r="I1750">
            <v>2004</v>
          </cell>
          <cell r="J1750">
            <v>9</v>
          </cell>
          <cell r="K1750">
            <v>0.13400000000000001</v>
          </cell>
          <cell r="L1750" t="str">
            <v>VAC</v>
          </cell>
          <cell r="M1750" t="str">
            <v>DATATEC 2o. Nivel</v>
          </cell>
          <cell r="N1750">
            <v>2004009</v>
          </cell>
        </row>
        <row r="1751">
          <cell r="A1751">
            <v>38244</v>
          </cell>
          <cell r="B1751" t="str">
            <v>SOB</v>
          </cell>
          <cell r="C1751">
            <v>39124</v>
          </cell>
          <cell r="D1751">
            <v>1</v>
          </cell>
          <cell r="E1751">
            <v>6.3500000000000001E-2</v>
          </cell>
          <cell r="F1751" t="str">
            <v>CIM</v>
          </cell>
          <cell r="G1751">
            <v>2</v>
          </cell>
          <cell r="H1751">
            <v>879</v>
          </cell>
          <cell r="I1751">
            <v>2004</v>
          </cell>
          <cell r="J1751">
            <v>9</v>
          </cell>
          <cell r="K1751">
            <v>6.3500000000000001E-2</v>
          </cell>
          <cell r="L1751" t="str">
            <v>NOM</v>
          </cell>
          <cell r="M1751" t="str">
            <v>CIMD 2o. Nivel</v>
          </cell>
          <cell r="N1751">
            <v>2004009</v>
          </cell>
        </row>
        <row r="1752">
          <cell r="A1752">
            <v>38244</v>
          </cell>
          <cell r="B1752" t="str">
            <v>SOB</v>
          </cell>
          <cell r="C1752">
            <v>40247</v>
          </cell>
          <cell r="D1752">
            <v>1</v>
          </cell>
          <cell r="E1752">
            <v>9.4E-2</v>
          </cell>
          <cell r="F1752" t="str">
            <v>CIM</v>
          </cell>
          <cell r="G1752">
            <v>2</v>
          </cell>
          <cell r="H1752">
            <v>2002</v>
          </cell>
          <cell r="I1752">
            <v>2004</v>
          </cell>
          <cell r="J1752">
            <v>9</v>
          </cell>
          <cell r="K1752">
            <v>9.4E-2</v>
          </cell>
          <cell r="L1752" t="str">
            <v>NOM</v>
          </cell>
          <cell r="M1752" t="str">
            <v>CIMD 2o. Nivel</v>
          </cell>
          <cell r="N1752">
            <v>2004009</v>
          </cell>
        </row>
        <row r="1753">
          <cell r="A1753">
            <v>38245</v>
          </cell>
          <cell r="B1753" t="str">
            <v>SOB</v>
          </cell>
          <cell r="C1753">
            <v>38514</v>
          </cell>
          <cell r="D1753">
            <v>3</v>
          </cell>
          <cell r="E1753">
            <v>3.9800000000000002E-2</v>
          </cell>
          <cell r="F1753" t="str">
            <v>DAT</v>
          </cell>
          <cell r="G1753">
            <v>1</v>
          </cell>
          <cell r="H1753">
            <v>268</v>
          </cell>
          <cell r="I1753">
            <v>2004</v>
          </cell>
          <cell r="J1753">
            <v>9</v>
          </cell>
          <cell r="K1753">
            <v>0.11940000000000001</v>
          </cell>
          <cell r="L1753" t="str">
            <v>NOM</v>
          </cell>
          <cell r="M1753" t="str">
            <v>DATATEC 1er. Nivel</v>
          </cell>
          <cell r="N1753">
            <v>2004009</v>
          </cell>
        </row>
        <row r="1754">
          <cell r="A1754">
            <v>38245</v>
          </cell>
          <cell r="B1754" t="str">
            <v>SOB</v>
          </cell>
          <cell r="C1754">
            <v>38370</v>
          </cell>
          <cell r="D1754">
            <v>10</v>
          </cell>
          <cell r="E1754">
            <v>3.3930000000000002E-2</v>
          </cell>
          <cell r="F1754" t="str">
            <v>DAT</v>
          </cell>
          <cell r="G1754">
            <v>2</v>
          </cell>
          <cell r="H1754">
            <v>124</v>
          </cell>
          <cell r="I1754">
            <v>2004</v>
          </cell>
          <cell r="J1754">
            <v>9</v>
          </cell>
          <cell r="K1754">
            <v>0.33930000000000005</v>
          </cell>
          <cell r="L1754" t="str">
            <v>NOM</v>
          </cell>
          <cell r="M1754" t="str">
            <v>DATATEC 2o. Nivel</v>
          </cell>
          <cell r="N1754">
            <v>2004009</v>
          </cell>
        </row>
        <row r="1755">
          <cell r="A1755">
            <v>38245</v>
          </cell>
          <cell r="B1755" t="str">
            <v>SOB</v>
          </cell>
          <cell r="C1755">
            <v>38514</v>
          </cell>
          <cell r="D1755">
            <v>3</v>
          </cell>
          <cell r="E1755">
            <v>4.0467000000000003E-2</v>
          </cell>
          <cell r="F1755" t="str">
            <v>DAT</v>
          </cell>
          <cell r="G1755">
            <v>2</v>
          </cell>
          <cell r="H1755">
            <v>268</v>
          </cell>
          <cell r="I1755">
            <v>2004</v>
          </cell>
          <cell r="J1755">
            <v>9</v>
          </cell>
          <cell r="K1755">
            <v>0.12140100000000001</v>
          </cell>
          <cell r="L1755" t="str">
            <v>NOM</v>
          </cell>
          <cell r="M1755" t="str">
            <v>DATATEC 2o. Nivel</v>
          </cell>
          <cell r="N1755">
            <v>2004009</v>
          </cell>
        </row>
        <row r="1756">
          <cell r="A1756">
            <v>38245</v>
          </cell>
          <cell r="B1756" t="str">
            <v>SOB</v>
          </cell>
          <cell r="C1756">
            <v>38783</v>
          </cell>
          <cell r="D1756">
            <v>1</v>
          </cell>
          <cell r="E1756">
            <v>0.05</v>
          </cell>
          <cell r="F1756" t="str">
            <v>DAT</v>
          </cell>
          <cell r="G1756">
            <v>2</v>
          </cell>
          <cell r="H1756">
            <v>537</v>
          </cell>
          <cell r="I1756">
            <v>2004</v>
          </cell>
          <cell r="J1756">
            <v>9</v>
          </cell>
          <cell r="K1756">
            <v>0.05</v>
          </cell>
          <cell r="L1756" t="str">
            <v>NOM</v>
          </cell>
          <cell r="M1756" t="str">
            <v>DATATEC 2o. Nivel</v>
          </cell>
          <cell r="N1756">
            <v>2004009</v>
          </cell>
        </row>
        <row r="1757">
          <cell r="A1757">
            <v>38245</v>
          </cell>
          <cell r="B1757" t="str">
            <v>SOB</v>
          </cell>
          <cell r="C1757">
            <v>40247</v>
          </cell>
          <cell r="D1757">
            <v>3</v>
          </cell>
          <cell r="E1757">
            <v>9.2332999999999998E-2</v>
          </cell>
          <cell r="F1757" t="str">
            <v>DAT</v>
          </cell>
          <cell r="G1757">
            <v>2</v>
          </cell>
          <cell r="H1757">
            <v>2001</v>
          </cell>
          <cell r="I1757">
            <v>2004</v>
          </cell>
          <cell r="J1757">
            <v>9</v>
          </cell>
          <cell r="K1757">
            <v>0.276999</v>
          </cell>
          <cell r="L1757" t="str">
            <v>NOM</v>
          </cell>
          <cell r="M1757" t="str">
            <v>DATATEC 2o. Nivel</v>
          </cell>
          <cell r="N1757">
            <v>2004009</v>
          </cell>
        </row>
        <row r="1758">
          <cell r="A1758">
            <v>38245</v>
          </cell>
          <cell r="B1758" t="str">
            <v>SOB</v>
          </cell>
          <cell r="C1758">
            <v>40594</v>
          </cell>
          <cell r="D1758">
            <v>5</v>
          </cell>
          <cell r="E1758">
            <v>6.4000000000000001E-2</v>
          </cell>
          <cell r="F1758" t="str">
            <v>DAT</v>
          </cell>
          <cell r="G1758">
            <v>2</v>
          </cell>
          <cell r="H1758">
            <v>2348</v>
          </cell>
          <cell r="I1758">
            <v>2004</v>
          </cell>
          <cell r="J1758">
            <v>9</v>
          </cell>
          <cell r="K1758">
            <v>0.32</v>
          </cell>
          <cell r="L1758" t="str">
            <v>VAC</v>
          </cell>
          <cell r="M1758" t="str">
            <v>DATATEC 2o. Nivel</v>
          </cell>
          <cell r="N1758">
            <v>2004009</v>
          </cell>
        </row>
        <row r="1759">
          <cell r="A1759">
            <v>38245</v>
          </cell>
          <cell r="B1759" t="str">
            <v>SOB</v>
          </cell>
          <cell r="C1759">
            <v>38941</v>
          </cell>
          <cell r="D1759">
            <v>2</v>
          </cell>
          <cell r="E1759">
            <v>5.6500000000000002E-2</v>
          </cell>
          <cell r="F1759" t="str">
            <v>CIM</v>
          </cell>
          <cell r="G1759">
            <v>2</v>
          </cell>
          <cell r="H1759">
            <v>695</v>
          </cell>
          <cell r="I1759">
            <v>2004</v>
          </cell>
          <cell r="J1759">
            <v>9</v>
          </cell>
          <cell r="K1759">
            <v>0.113</v>
          </cell>
          <cell r="L1759" t="str">
            <v>NOM</v>
          </cell>
          <cell r="M1759" t="str">
            <v>CIMD 2o. Nivel</v>
          </cell>
          <cell r="N1759">
            <v>2004009</v>
          </cell>
        </row>
        <row r="1760">
          <cell r="A1760">
            <v>38246</v>
          </cell>
          <cell r="B1760" t="str">
            <v>SOB</v>
          </cell>
          <cell r="C1760">
            <v>38514</v>
          </cell>
          <cell r="D1760">
            <v>2</v>
          </cell>
          <cell r="E1760">
            <v>3.925E-2</v>
          </cell>
          <cell r="F1760" t="str">
            <v>DAT</v>
          </cell>
          <cell r="G1760">
            <v>1</v>
          </cell>
          <cell r="H1760">
            <v>267</v>
          </cell>
          <cell r="I1760">
            <v>2004</v>
          </cell>
          <cell r="J1760">
            <v>9</v>
          </cell>
          <cell r="K1760">
            <v>7.85E-2</v>
          </cell>
          <cell r="L1760" t="str">
            <v>NOM</v>
          </cell>
          <cell r="M1760" t="str">
            <v>DATATEC 1er. Nivel</v>
          </cell>
          <cell r="N1760">
            <v>2004009</v>
          </cell>
        </row>
        <row r="1761">
          <cell r="A1761">
            <v>38246</v>
          </cell>
          <cell r="B1761" t="str">
            <v>SOB</v>
          </cell>
          <cell r="C1761">
            <v>38941</v>
          </cell>
          <cell r="D1761">
            <v>2</v>
          </cell>
          <cell r="E1761">
            <v>5.3999999999999999E-2</v>
          </cell>
          <cell r="F1761" t="str">
            <v>DAT</v>
          </cell>
          <cell r="G1761">
            <v>1</v>
          </cell>
          <cell r="H1761">
            <v>694</v>
          </cell>
          <cell r="I1761">
            <v>2004</v>
          </cell>
          <cell r="J1761">
            <v>9</v>
          </cell>
          <cell r="K1761">
            <v>0.108</v>
          </cell>
          <cell r="L1761" t="str">
            <v>NOM</v>
          </cell>
          <cell r="M1761" t="str">
            <v>DATATEC 1er. Nivel</v>
          </cell>
          <cell r="N1761">
            <v>2004009</v>
          </cell>
        </row>
        <row r="1762">
          <cell r="A1762">
            <v>38246</v>
          </cell>
          <cell r="B1762" t="str">
            <v>SOB</v>
          </cell>
          <cell r="C1762">
            <v>39124</v>
          </cell>
          <cell r="D1762">
            <v>2</v>
          </cell>
          <cell r="E1762">
            <v>6.0999999999999999E-2</v>
          </cell>
          <cell r="F1762" t="str">
            <v>DAT</v>
          </cell>
          <cell r="G1762">
            <v>1</v>
          </cell>
          <cell r="H1762">
            <v>877</v>
          </cell>
          <cell r="I1762">
            <v>2004</v>
          </cell>
          <cell r="J1762">
            <v>9</v>
          </cell>
          <cell r="K1762">
            <v>0.122</v>
          </cell>
          <cell r="L1762" t="str">
            <v>NOM</v>
          </cell>
          <cell r="M1762" t="str">
            <v>DATATEC 1er. Nivel</v>
          </cell>
          <cell r="N1762">
            <v>2004009</v>
          </cell>
        </row>
        <row r="1763">
          <cell r="A1763">
            <v>38246</v>
          </cell>
          <cell r="B1763" t="str">
            <v>SOB</v>
          </cell>
          <cell r="C1763">
            <v>39364</v>
          </cell>
          <cell r="D1763">
            <v>1</v>
          </cell>
          <cell r="E1763">
            <v>6.5500000000000003E-2</v>
          </cell>
          <cell r="F1763" t="str">
            <v>DAT</v>
          </cell>
          <cell r="G1763">
            <v>1</v>
          </cell>
          <cell r="H1763">
            <v>1117</v>
          </cell>
          <cell r="I1763">
            <v>2004</v>
          </cell>
          <cell r="J1763">
            <v>9</v>
          </cell>
          <cell r="K1763">
            <v>6.5500000000000003E-2</v>
          </cell>
          <cell r="L1763" t="str">
            <v>NOM</v>
          </cell>
          <cell r="M1763" t="str">
            <v>DATATEC 1er. Nivel</v>
          </cell>
          <cell r="N1763">
            <v>2004009</v>
          </cell>
        </row>
        <row r="1764">
          <cell r="A1764">
            <v>38246</v>
          </cell>
          <cell r="B1764" t="str">
            <v>SOB</v>
          </cell>
          <cell r="C1764">
            <v>38370</v>
          </cell>
          <cell r="D1764">
            <v>9</v>
          </cell>
          <cell r="E1764">
            <v>3.3633000000000003E-2</v>
          </cell>
          <cell r="F1764" t="str">
            <v>DAT</v>
          </cell>
          <cell r="G1764">
            <v>1</v>
          </cell>
          <cell r="H1764">
            <v>123</v>
          </cell>
          <cell r="I1764">
            <v>2004</v>
          </cell>
          <cell r="J1764">
            <v>9</v>
          </cell>
          <cell r="K1764">
            <v>0.30269700000000005</v>
          </cell>
          <cell r="L1764" t="str">
            <v>NOM</v>
          </cell>
          <cell r="M1764" t="str">
            <v>DATATEC 1er. Nivel</v>
          </cell>
          <cell r="N1764">
            <v>2004009</v>
          </cell>
        </row>
        <row r="1765">
          <cell r="A1765">
            <v>38246</v>
          </cell>
          <cell r="B1765" t="str">
            <v>SOB</v>
          </cell>
          <cell r="C1765">
            <v>38514</v>
          </cell>
          <cell r="D1765">
            <v>5</v>
          </cell>
          <cell r="E1765">
            <v>3.95E-2</v>
          </cell>
          <cell r="F1765" t="str">
            <v>DAT</v>
          </cell>
          <cell r="G1765">
            <v>2</v>
          </cell>
          <cell r="H1765">
            <v>267</v>
          </cell>
          <cell r="I1765">
            <v>2004</v>
          </cell>
          <cell r="J1765">
            <v>9</v>
          </cell>
          <cell r="K1765">
            <v>0.19750000000000001</v>
          </cell>
          <cell r="L1765" t="str">
            <v>NOM</v>
          </cell>
          <cell r="M1765" t="str">
            <v>DATATEC 2o. Nivel</v>
          </cell>
          <cell r="N1765">
            <v>2004009</v>
          </cell>
        </row>
        <row r="1766">
          <cell r="A1766">
            <v>38246</v>
          </cell>
          <cell r="B1766" t="str">
            <v>SOB</v>
          </cell>
          <cell r="C1766">
            <v>38783</v>
          </cell>
          <cell r="D1766">
            <v>1</v>
          </cell>
          <cell r="E1766">
            <v>0.05</v>
          </cell>
          <cell r="F1766" t="str">
            <v>DAT</v>
          </cell>
          <cell r="G1766">
            <v>2</v>
          </cell>
          <cell r="H1766">
            <v>536</v>
          </cell>
          <cell r="I1766">
            <v>2004</v>
          </cell>
          <cell r="J1766">
            <v>9</v>
          </cell>
          <cell r="K1766">
            <v>0.05</v>
          </cell>
          <cell r="L1766" t="str">
            <v>NOM</v>
          </cell>
          <cell r="M1766" t="str">
            <v>DATATEC 2o. Nivel</v>
          </cell>
          <cell r="N1766">
            <v>2004009</v>
          </cell>
        </row>
        <row r="1767">
          <cell r="A1767">
            <v>38246</v>
          </cell>
          <cell r="B1767" t="str">
            <v>SOB</v>
          </cell>
          <cell r="C1767">
            <v>38941</v>
          </cell>
          <cell r="D1767">
            <v>1</v>
          </cell>
          <cell r="E1767">
            <v>5.5E-2</v>
          </cell>
          <cell r="F1767" t="str">
            <v>DAT</v>
          </cell>
          <cell r="G1767">
            <v>2</v>
          </cell>
          <cell r="H1767">
            <v>694</v>
          </cell>
          <cell r="I1767">
            <v>2004</v>
          </cell>
          <cell r="J1767">
            <v>9</v>
          </cell>
          <cell r="K1767">
            <v>5.5E-2</v>
          </cell>
          <cell r="L1767" t="str">
            <v>NOM</v>
          </cell>
          <cell r="M1767" t="str">
            <v>DATATEC 2o. Nivel</v>
          </cell>
          <cell r="N1767">
            <v>2004009</v>
          </cell>
        </row>
        <row r="1768">
          <cell r="A1768">
            <v>38246</v>
          </cell>
          <cell r="B1768" t="str">
            <v>SOB</v>
          </cell>
          <cell r="C1768">
            <v>39124</v>
          </cell>
          <cell r="D1768">
            <v>1</v>
          </cell>
          <cell r="E1768">
            <v>6.2E-2</v>
          </cell>
          <cell r="F1768" t="str">
            <v>DAT</v>
          </cell>
          <cell r="G1768">
            <v>2</v>
          </cell>
          <cell r="H1768">
            <v>877</v>
          </cell>
          <cell r="I1768">
            <v>2004</v>
          </cell>
          <cell r="J1768">
            <v>9</v>
          </cell>
          <cell r="K1768">
            <v>6.2E-2</v>
          </cell>
          <cell r="L1768" t="str">
            <v>NOM</v>
          </cell>
          <cell r="M1768" t="str">
            <v>DATATEC 2o. Nivel</v>
          </cell>
          <cell r="N1768">
            <v>2004009</v>
          </cell>
        </row>
        <row r="1769">
          <cell r="A1769">
            <v>38246</v>
          </cell>
          <cell r="B1769" t="str">
            <v>SOB</v>
          </cell>
          <cell r="C1769">
            <v>39364</v>
          </cell>
          <cell r="D1769">
            <v>1</v>
          </cell>
          <cell r="E1769">
            <v>6.8500000000000005E-2</v>
          </cell>
          <cell r="F1769" t="str">
            <v>DAT</v>
          </cell>
          <cell r="G1769">
            <v>2</v>
          </cell>
          <cell r="H1769">
            <v>1117</v>
          </cell>
          <cell r="I1769">
            <v>2004</v>
          </cell>
          <cell r="J1769">
            <v>9</v>
          </cell>
          <cell r="K1769">
            <v>6.8500000000000005E-2</v>
          </cell>
          <cell r="L1769" t="str">
            <v>NOM</v>
          </cell>
          <cell r="M1769" t="str">
            <v>DATATEC 2o. Nivel</v>
          </cell>
          <cell r="N1769">
            <v>2004009</v>
          </cell>
        </row>
        <row r="1770">
          <cell r="A1770">
            <v>38246</v>
          </cell>
          <cell r="B1770" t="str">
            <v>SOB</v>
          </cell>
          <cell r="C1770">
            <v>39855</v>
          </cell>
          <cell r="D1770">
            <v>3</v>
          </cell>
          <cell r="E1770">
            <v>8.2699999999999996E-2</v>
          </cell>
          <cell r="F1770" t="str">
            <v>DAT</v>
          </cell>
          <cell r="G1770">
            <v>2</v>
          </cell>
          <cell r="H1770">
            <v>1608</v>
          </cell>
          <cell r="I1770">
            <v>2004</v>
          </cell>
          <cell r="J1770">
            <v>9</v>
          </cell>
          <cell r="K1770">
            <v>0.24809999999999999</v>
          </cell>
          <cell r="L1770" t="str">
            <v>NOM</v>
          </cell>
          <cell r="M1770" t="str">
            <v>DATATEC 2o. Nivel</v>
          </cell>
          <cell r="N1770">
            <v>2004009</v>
          </cell>
        </row>
        <row r="1771">
          <cell r="A1771">
            <v>38246</v>
          </cell>
          <cell r="B1771" t="str">
            <v>SOB</v>
          </cell>
          <cell r="C1771">
            <v>40247</v>
          </cell>
          <cell r="D1771">
            <v>3</v>
          </cell>
          <cell r="E1771">
            <v>9.1666999999999998E-2</v>
          </cell>
          <cell r="F1771" t="str">
            <v>DAT</v>
          </cell>
          <cell r="G1771">
            <v>2</v>
          </cell>
          <cell r="H1771">
            <v>2000</v>
          </cell>
          <cell r="I1771">
            <v>2004</v>
          </cell>
          <cell r="J1771">
            <v>9</v>
          </cell>
          <cell r="K1771">
            <v>0.275001</v>
          </cell>
          <cell r="L1771" t="str">
            <v>NOM</v>
          </cell>
          <cell r="M1771" t="str">
            <v>DATATEC 2o. Nivel</v>
          </cell>
          <cell r="N1771">
            <v>2004009</v>
          </cell>
        </row>
        <row r="1772">
          <cell r="A1772">
            <v>38246</v>
          </cell>
          <cell r="B1772" t="str">
            <v>SOB</v>
          </cell>
          <cell r="C1772">
            <v>40594</v>
          </cell>
          <cell r="D1772">
            <v>5</v>
          </cell>
          <cell r="E1772">
            <v>6.0999999999999999E-2</v>
          </cell>
          <cell r="F1772" t="str">
            <v>DAT</v>
          </cell>
          <cell r="G1772">
            <v>2</v>
          </cell>
          <cell r="H1772">
            <v>2347</v>
          </cell>
          <cell r="I1772">
            <v>2004</v>
          </cell>
          <cell r="J1772">
            <v>9</v>
          </cell>
          <cell r="K1772">
            <v>0.30499999999999999</v>
          </cell>
          <cell r="L1772" t="str">
            <v>VAC</v>
          </cell>
          <cell r="M1772" t="str">
            <v>DATATEC 2o. Nivel</v>
          </cell>
          <cell r="N1772">
            <v>2004009</v>
          </cell>
        </row>
        <row r="1773">
          <cell r="A1773">
            <v>38247</v>
          </cell>
          <cell r="B1773" t="str">
            <v>SOB</v>
          </cell>
          <cell r="C1773">
            <v>38370</v>
          </cell>
          <cell r="D1773">
            <v>2</v>
          </cell>
          <cell r="E1773">
            <v>3.3950000000000001E-2</v>
          </cell>
          <cell r="F1773" t="str">
            <v>DAT</v>
          </cell>
          <cell r="G1773">
            <v>1</v>
          </cell>
          <cell r="H1773">
            <v>120</v>
          </cell>
          <cell r="I1773">
            <v>2004</v>
          </cell>
          <cell r="J1773">
            <v>9</v>
          </cell>
          <cell r="K1773">
            <v>6.7900000000000002E-2</v>
          </cell>
          <cell r="L1773" t="str">
            <v>NOM</v>
          </cell>
          <cell r="M1773" t="str">
            <v>DATATEC 1er. Nivel</v>
          </cell>
          <cell r="N1773">
            <v>2004009</v>
          </cell>
        </row>
        <row r="1774">
          <cell r="A1774">
            <v>38247</v>
          </cell>
          <cell r="B1774" t="str">
            <v>SOB</v>
          </cell>
          <cell r="C1774">
            <v>38941</v>
          </cell>
          <cell r="D1774">
            <v>1</v>
          </cell>
          <cell r="E1774">
            <v>5.5E-2</v>
          </cell>
          <cell r="F1774" t="str">
            <v>DAT</v>
          </cell>
          <cell r="G1774">
            <v>1</v>
          </cell>
          <cell r="H1774">
            <v>691</v>
          </cell>
          <cell r="I1774">
            <v>2004</v>
          </cell>
          <cell r="J1774">
            <v>9</v>
          </cell>
          <cell r="K1774">
            <v>5.5E-2</v>
          </cell>
          <cell r="L1774" t="str">
            <v>NOM</v>
          </cell>
          <cell r="M1774" t="str">
            <v>DATATEC 1er. Nivel</v>
          </cell>
          <cell r="N1774">
            <v>2004009</v>
          </cell>
        </row>
        <row r="1775">
          <cell r="A1775">
            <v>38247</v>
          </cell>
          <cell r="B1775" t="str">
            <v>SOB</v>
          </cell>
          <cell r="C1775">
            <v>38941</v>
          </cell>
          <cell r="D1775">
            <v>2</v>
          </cell>
          <cell r="E1775">
            <v>5.3999999999999999E-2</v>
          </cell>
          <cell r="F1775" t="str">
            <v>DAT</v>
          </cell>
          <cell r="G1775">
            <v>2</v>
          </cell>
          <cell r="H1775">
            <v>691</v>
          </cell>
          <cell r="I1775">
            <v>2004</v>
          </cell>
          <cell r="J1775">
            <v>9</v>
          </cell>
          <cell r="K1775">
            <v>0.108</v>
          </cell>
          <cell r="L1775" t="str">
            <v>NOM</v>
          </cell>
          <cell r="M1775" t="str">
            <v>DATATEC 2o. Nivel</v>
          </cell>
          <cell r="N1775">
            <v>2004009</v>
          </cell>
        </row>
        <row r="1776">
          <cell r="A1776">
            <v>38247</v>
          </cell>
          <cell r="B1776" t="str">
            <v>SOB</v>
          </cell>
          <cell r="C1776">
            <v>39638</v>
          </cell>
          <cell r="D1776">
            <v>2</v>
          </cell>
          <cell r="E1776">
            <v>7.4249999999999997E-2</v>
          </cell>
          <cell r="F1776" t="str">
            <v>DAT</v>
          </cell>
          <cell r="G1776">
            <v>2</v>
          </cell>
          <cell r="H1776">
            <v>1388</v>
          </cell>
          <cell r="I1776">
            <v>2004</v>
          </cell>
          <cell r="J1776">
            <v>9</v>
          </cell>
          <cell r="K1776">
            <v>0.14849999999999999</v>
          </cell>
          <cell r="L1776" t="str">
            <v>NOM</v>
          </cell>
          <cell r="M1776" t="str">
            <v>DATATEC 2o. Nivel</v>
          </cell>
          <cell r="N1776">
            <v>2004009</v>
          </cell>
        </row>
        <row r="1777">
          <cell r="A1777">
            <v>38247</v>
          </cell>
          <cell r="B1777" t="str">
            <v>SOB</v>
          </cell>
          <cell r="C1777">
            <v>39855</v>
          </cell>
          <cell r="D1777">
            <v>1</v>
          </cell>
          <cell r="E1777">
            <v>8.1500000000000003E-2</v>
          </cell>
          <cell r="F1777" t="str">
            <v>DAT</v>
          </cell>
          <cell r="G1777">
            <v>2</v>
          </cell>
          <cell r="H1777">
            <v>1605</v>
          </cell>
          <cell r="I1777">
            <v>2004</v>
          </cell>
          <cell r="J1777">
            <v>9</v>
          </cell>
          <cell r="K1777">
            <v>8.1500000000000003E-2</v>
          </cell>
          <cell r="L1777" t="str">
            <v>NOM</v>
          </cell>
          <cell r="M1777" t="str">
            <v>DATATEC 2o. Nivel</v>
          </cell>
          <cell r="N1777">
            <v>2004009</v>
          </cell>
        </row>
        <row r="1778">
          <cell r="A1778">
            <v>38247</v>
          </cell>
          <cell r="B1778" t="str">
            <v>SOB</v>
          </cell>
          <cell r="C1778">
            <v>40594</v>
          </cell>
          <cell r="D1778">
            <v>5</v>
          </cell>
          <cell r="E1778">
            <v>0.06</v>
          </cell>
          <cell r="F1778" t="str">
            <v>DAT</v>
          </cell>
          <cell r="G1778">
            <v>2</v>
          </cell>
          <cell r="H1778">
            <v>2344</v>
          </cell>
          <cell r="I1778">
            <v>2004</v>
          </cell>
          <cell r="J1778">
            <v>9</v>
          </cell>
          <cell r="K1778">
            <v>0.3</v>
          </cell>
          <cell r="L1778" t="str">
            <v>VAC</v>
          </cell>
          <cell r="M1778" t="str">
            <v>DATATEC 2o. Nivel</v>
          </cell>
          <cell r="N1778">
            <v>2004009</v>
          </cell>
        </row>
        <row r="1779">
          <cell r="A1779">
            <v>38247</v>
          </cell>
          <cell r="B1779" t="str">
            <v>SOB</v>
          </cell>
          <cell r="C1779">
            <v>38941</v>
          </cell>
          <cell r="D1779">
            <v>1</v>
          </cell>
          <cell r="E1779">
            <v>5.45E-2</v>
          </cell>
          <cell r="F1779" t="str">
            <v>CIM</v>
          </cell>
          <cell r="G1779">
            <v>2</v>
          </cell>
          <cell r="H1779">
            <v>691</v>
          </cell>
          <cell r="I1779">
            <v>2004</v>
          </cell>
          <cell r="J1779">
            <v>9</v>
          </cell>
          <cell r="K1779">
            <v>5.45E-2</v>
          </cell>
          <cell r="L1779" t="str">
            <v>NOM</v>
          </cell>
          <cell r="M1779" t="str">
            <v>CIMD 2o. Nivel</v>
          </cell>
          <cell r="N1779">
            <v>2004009</v>
          </cell>
        </row>
        <row r="1780">
          <cell r="A1780">
            <v>38250</v>
          </cell>
          <cell r="B1780" t="str">
            <v>SOB</v>
          </cell>
          <cell r="C1780">
            <v>38941</v>
          </cell>
          <cell r="D1780">
            <v>1</v>
          </cell>
          <cell r="E1780">
            <v>5.4100000000000002E-2</v>
          </cell>
          <cell r="F1780" t="str">
            <v>DAT</v>
          </cell>
          <cell r="G1780">
            <v>1</v>
          </cell>
          <cell r="H1780">
            <v>690</v>
          </cell>
          <cell r="I1780">
            <v>2004</v>
          </cell>
          <cell r="J1780">
            <v>9</v>
          </cell>
          <cell r="K1780">
            <v>5.4100000000000002E-2</v>
          </cell>
          <cell r="L1780" t="str">
            <v>NOM</v>
          </cell>
          <cell r="M1780" t="str">
            <v>DATATEC 1er. Nivel</v>
          </cell>
          <cell r="N1780">
            <v>2004009</v>
          </cell>
        </row>
        <row r="1781">
          <cell r="A1781">
            <v>38250</v>
          </cell>
          <cell r="B1781" t="str">
            <v>SOB</v>
          </cell>
          <cell r="C1781">
            <v>39124</v>
          </cell>
          <cell r="D1781">
            <v>1</v>
          </cell>
          <cell r="E1781">
            <v>6.2E-2</v>
          </cell>
          <cell r="F1781" t="str">
            <v>DAT</v>
          </cell>
          <cell r="G1781">
            <v>1</v>
          </cell>
          <cell r="H1781">
            <v>873</v>
          </cell>
          <cell r="I1781">
            <v>2004</v>
          </cell>
          <cell r="J1781">
            <v>9</v>
          </cell>
          <cell r="K1781">
            <v>6.2E-2</v>
          </cell>
          <cell r="L1781" t="str">
            <v>NOM</v>
          </cell>
          <cell r="M1781" t="str">
            <v>DATATEC 1er. Nivel</v>
          </cell>
          <cell r="N1781">
            <v>2004009</v>
          </cell>
        </row>
        <row r="1782">
          <cell r="A1782">
            <v>38250</v>
          </cell>
          <cell r="B1782" t="str">
            <v>SOB</v>
          </cell>
          <cell r="C1782">
            <v>39124</v>
          </cell>
          <cell r="D1782">
            <v>1</v>
          </cell>
          <cell r="E1782">
            <v>0.06</v>
          </cell>
          <cell r="F1782" t="str">
            <v>DAT</v>
          </cell>
          <cell r="G1782">
            <v>2</v>
          </cell>
          <cell r="H1782">
            <v>873</v>
          </cell>
          <cell r="I1782">
            <v>2004</v>
          </cell>
          <cell r="J1782">
            <v>9</v>
          </cell>
          <cell r="K1782">
            <v>0.06</v>
          </cell>
          <cell r="L1782" t="str">
            <v>NOM</v>
          </cell>
          <cell r="M1782" t="str">
            <v>DATATEC 2o. Nivel</v>
          </cell>
          <cell r="N1782">
            <v>2004009</v>
          </cell>
        </row>
        <row r="1783">
          <cell r="A1783">
            <v>38250</v>
          </cell>
          <cell r="B1783" t="str">
            <v>SOB</v>
          </cell>
          <cell r="C1783">
            <v>39364</v>
          </cell>
          <cell r="D1783">
            <v>1</v>
          </cell>
          <cell r="E1783">
            <v>6.5000000000000002E-2</v>
          </cell>
          <cell r="F1783" t="str">
            <v>DAT</v>
          </cell>
          <cell r="G1783">
            <v>2</v>
          </cell>
          <cell r="H1783">
            <v>1113</v>
          </cell>
          <cell r="I1783">
            <v>2004</v>
          </cell>
          <cell r="J1783">
            <v>9</v>
          </cell>
          <cell r="K1783">
            <v>6.5000000000000002E-2</v>
          </cell>
          <cell r="L1783" t="str">
            <v>NOM</v>
          </cell>
          <cell r="M1783" t="str">
            <v>DATATEC 2o. Nivel</v>
          </cell>
          <cell r="N1783">
            <v>2004009</v>
          </cell>
        </row>
        <row r="1784">
          <cell r="A1784">
            <v>38250</v>
          </cell>
          <cell r="B1784" t="str">
            <v>SOB</v>
          </cell>
          <cell r="C1784">
            <v>39638</v>
          </cell>
          <cell r="D1784">
            <v>20</v>
          </cell>
          <cell r="E1784">
            <v>7.5499999999999998E-2</v>
          </cell>
          <cell r="F1784" t="str">
            <v>DAT</v>
          </cell>
          <cell r="G1784">
            <v>2</v>
          </cell>
          <cell r="H1784">
            <v>1387</v>
          </cell>
          <cell r="I1784">
            <v>2004</v>
          </cell>
          <cell r="J1784">
            <v>9</v>
          </cell>
          <cell r="K1784">
            <v>1.51</v>
          </cell>
          <cell r="L1784" t="str">
            <v>NOM</v>
          </cell>
          <cell r="M1784" t="str">
            <v>DATATEC 2o. Nivel</v>
          </cell>
          <cell r="N1784">
            <v>2004009</v>
          </cell>
        </row>
        <row r="1785">
          <cell r="A1785">
            <v>38250</v>
          </cell>
          <cell r="B1785" t="str">
            <v>SOB</v>
          </cell>
          <cell r="C1785">
            <v>39855</v>
          </cell>
          <cell r="D1785">
            <v>10</v>
          </cell>
          <cell r="E1785">
            <v>8.4000000000000005E-2</v>
          </cell>
          <cell r="F1785" t="str">
            <v>DAT</v>
          </cell>
          <cell r="G1785">
            <v>2</v>
          </cell>
          <cell r="H1785">
            <v>1604</v>
          </cell>
          <cell r="I1785">
            <v>2004</v>
          </cell>
          <cell r="J1785">
            <v>9</v>
          </cell>
          <cell r="K1785">
            <v>0.84000000000000008</v>
          </cell>
          <cell r="L1785" t="str">
            <v>NOM</v>
          </cell>
          <cell r="M1785" t="str">
            <v>DATATEC 2o. Nivel</v>
          </cell>
          <cell r="N1785">
            <v>2004009</v>
          </cell>
        </row>
        <row r="1786">
          <cell r="A1786">
            <v>38250</v>
          </cell>
          <cell r="B1786" t="str">
            <v>SOB</v>
          </cell>
          <cell r="C1786">
            <v>40247</v>
          </cell>
          <cell r="D1786">
            <v>10</v>
          </cell>
          <cell r="E1786">
            <v>9.1999999999999998E-2</v>
          </cell>
          <cell r="F1786" t="str">
            <v>DAT</v>
          </cell>
          <cell r="G1786">
            <v>2</v>
          </cell>
          <cell r="H1786">
            <v>1996</v>
          </cell>
          <cell r="I1786">
            <v>2004</v>
          </cell>
          <cell r="J1786">
            <v>9</v>
          </cell>
          <cell r="K1786">
            <v>0.91999999999999993</v>
          </cell>
          <cell r="L1786" t="str">
            <v>NOM</v>
          </cell>
          <cell r="M1786" t="str">
            <v>DATATEC 2o. Nivel</v>
          </cell>
          <cell r="N1786">
            <v>2004009</v>
          </cell>
        </row>
        <row r="1787">
          <cell r="A1787">
            <v>38250</v>
          </cell>
          <cell r="B1787" t="str">
            <v>SOB</v>
          </cell>
          <cell r="C1787">
            <v>38941</v>
          </cell>
          <cell r="D1787">
            <v>1</v>
          </cell>
          <cell r="E1787">
            <v>5.45E-2</v>
          </cell>
          <cell r="F1787" t="str">
            <v>CIM</v>
          </cell>
          <cell r="G1787">
            <v>2</v>
          </cell>
          <cell r="H1787">
            <v>690</v>
          </cell>
          <cell r="I1787">
            <v>2004</v>
          </cell>
          <cell r="J1787">
            <v>9</v>
          </cell>
          <cell r="K1787">
            <v>5.45E-2</v>
          </cell>
          <cell r="L1787" t="str">
            <v>NOM</v>
          </cell>
          <cell r="M1787" t="str">
            <v>CIMD 2o. Nivel</v>
          </cell>
          <cell r="N1787">
            <v>2004009</v>
          </cell>
        </row>
        <row r="1788">
          <cell r="A1788">
            <v>38250</v>
          </cell>
          <cell r="B1788" t="str">
            <v>SOB</v>
          </cell>
          <cell r="C1788">
            <v>39364</v>
          </cell>
          <cell r="D1788">
            <v>1</v>
          </cell>
          <cell r="E1788">
            <v>5.45E-2</v>
          </cell>
          <cell r="F1788" t="str">
            <v>CIM</v>
          </cell>
          <cell r="G1788">
            <v>2</v>
          </cell>
          <cell r="H1788">
            <v>1113</v>
          </cell>
          <cell r="I1788">
            <v>2004</v>
          </cell>
          <cell r="J1788">
            <v>9</v>
          </cell>
          <cell r="K1788">
            <v>5.45E-2</v>
          </cell>
          <cell r="L1788" t="str">
            <v>NOM</v>
          </cell>
          <cell r="M1788" t="str">
            <v>CIMD 2o. Nivel</v>
          </cell>
          <cell r="N1788">
            <v>2004009</v>
          </cell>
        </row>
        <row r="1789">
          <cell r="A1789">
            <v>38250</v>
          </cell>
          <cell r="B1789" t="str">
            <v>SOB</v>
          </cell>
          <cell r="C1789">
            <v>39638</v>
          </cell>
          <cell r="D1789">
            <v>20</v>
          </cell>
          <cell r="E1789">
            <v>7.5499999999999998E-2</v>
          </cell>
          <cell r="F1789" t="str">
            <v>CIM</v>
          </cell>
          <cell r="G1789">
            <v>2</v>
          </cell>
          <cell r="H1789">
            <v>1387</v>
          </cell>
          <cell r="I1789">
            <v>2004</v>
          </cell>
          <cell r="J1789">
            <v>9</v>
          </cell>
          <cell r="K1789">
            <v>1.51</v>
          </cell>
          <cell r="L1789" t="str">
            <v>NOM</v>
          </cell>
          <cell r="M1789" t="str">
            <v>CIMD 2o. Nivel</v>
          </cell>
          <cell r="N1789">
            <v>2004009</v>
          </cell>
        </row>
        <row r="1790">
          <cell r="A1790">
            <v>38250</v>
          </cell>
          <cell r="B1790" t="str">
            <v>SOB</v>
          </cell>
          <cell r="C1790">
            <v>39855</v>
          </cell>
          <cell r="D1790">
            <v>10</v>
          </cell>
          <cell r="E1790">
            <v>8.4000000000000005E-2</v>
          </cell>
          <cell r="F1790" t="str">
            <v>CIM</v>
          </cell>
          <cell r="G1790">
            <v>2</v>
          </cell>
          <cell r="H1790">
            <v>1604</v>
          </cell>
          <cell r="I1790">
            <v>2004</v>
          </cell>
          <cell r="J1790">
            <v>9</v>
          </cell>
          <cell r="K1790">
            <v>0.84000000000000008</v>
          </cell>
          <cell r="L1790" t="str">
            <v>NOM</v>
          </cell>
          <cell r="M1790" t="str">
            <v>CIMD 2o. Nivel</v>
          </cell>
          <cell r="N1790">
            <v>2004009</v>
          </cell>
        </row>
        <row r="1791">
          <cell r="A1791">
            <v>38250</v>
          </cell>
          <cell r="B1791" t="str">
            <v>SOB</v>
          </cell>
          <cell r="C1791">
            <v>40247</v>
          </cell>
          <cell r="D1791">
            <v>10</v>
          </cell>
          <cell r="E1791">
            <v>9.1999999999999998E-2</v>
          </cell>
          <cell r="F1791" t="str">
            <v>CIM</v>
          </cell>
          <cell r="G1791">
            <v>2</v>
          </cell>
          <cell r="H1791">
            <v>1996</v>
          </cell>
          <cell r="I1791">
            <v>2004</v>
          </cell>
          <cell r="J1791">
            <v>9</v>
          </cell>
          <cell r="K1791">
            <v>0.91999999999999993</v>
          </cell>
          <cell r="L1791" t="str">
            <v>NOM</v>
          </cell>
          <cell r="M1791" t="str">
            <v>CIMD 2o. Nivel</v>
          </cell>
          <cell r="N1791">
            <v>2004009</v>
          </cell>
        </row>
        <row r="1792">
          <cell r="A1792">
            <v>38251</v>
          </cell>
          <cell r="B1792" t="str">
            <v>SOB</v>
          </cell>
          <cell r="C1792">
            <v>38514</v>
          </cell>
          <cell r="D1792">
            <v>3</v>
          </cell>
          <cell r="E1792">
            <v>3.8866667000000001E-2</v>
          </cell>
          <cell r="F1792" t="str">
            <v>DAT</v>
          </cell>
          <cell r="G1792">
            <v>2</v>
          </cell>
          <cell r="H1792">
            <v>262</v>
          </cell>
          <cell r="I1792">
            <v>2004</v>
          </cell>
          <cell r="J1792">
            <v>9</v>
          </cell>
          <cell r="K1792">
            <v>0.11660000100000001</v>
          </cell>
          <cell r="L1792" t="str">
            <v>NOM</v>
          </cell>
          <cell r="M1792" t="str">
            <v>DATATEC 2o. Nivel</v>
          </cell>
          <cell r="N1792">
            <v>2004009</v>
          </cell>
        </row>
        <row r="1793">
          <cell r="A1793">
            <v>38251</v>
          </cell>
          <cell r="B1793" t="str">
            <v>SOB</v>
          </cell>
          <cell r="C1793">
            <v>38941</v>
          </cell>
          <cell r="D1793">
            <v>2</v>
          </cell>
          <cell r="E1793">
            <v>5.3850000000000002E-2</v>
          </cell>
          <cell r="F1793" t="str">
            <v>DAT</v>
          </cell>
          <cell r="G1793">
            <v>2</v>
          </cell>
          <cell r="H1793">
            <v>689</v>
          </cell>
          <cell r="I1793">
            <v>2004</v>
          </cell>
          <cell r="J1793">
            <v>9</v>
          </cell>
          <cell r="K1793">
            <v>0.1077</v>
          </cell>
          <cell r="L1793" t="str">
            <v>NOM</v>
          </cell>
          <cell r="M1793" t="str">
            <v>DATATEC 2o. Nivel</v>
          </cell>
          <cell r="N1793">
            <v>2004009</v>
          </cell>
        </row>
        <row r="1794">
          <cell r="A1794">
            <v>38252</v>
          </cell>
          <cell r="B1794" t="str">
            <v>SOB</v>
          </cell>
          <cell r="C1794">
            <v>38514</v>
          </cell>
          <cell r="D1794">
            <v>1</v>
          </cell>
          <cell r="E1794">
            <v>3.8800000000000001E-2</v>
          </cell>
          <cell r="F1794" t="str">
            <v>DAT</v>
          </cell>
          <cell r="G1794">
            <v>2</v>
          </cell>
          <cell r="H1794">
            <v>261</v>
          </cell>
          <cell r="I1794">
            <v>2004</v>
          </cell>
          <cell r="J1794">
            <v>9</v>
          </cell>
          <cell r="K1794">
            <v>3.8800000000000001E-2</v>
          </cell>
          <cell r="L1794" t="str">
            <v>NOM</v>
          </cell>
          <cell r="M1794" t="str">
            <v>DATATEC 2o. Nivel</v>
          </cell>
          <cell r="N1794">
            <v>2004009</v>
          </cell>
        </row>
        <row r="1795">
          <cell r="A1795">
            <v>38252</v>
          </cell>
          <cell r="B1795" t="str">
            <v>SOB</v>
          </cell>
          <cell r="C1795">
            <v>39638</v>
          </cell>
          <cell r="D1795">
            <v>1</v>
          </cell>
          <cell r="E1795">
            <v>7.1999999999999995E-2</v>
          </cell>
          <cell r="F1795" t="str">
            <v>DAT</v>
          </cell>
          <cell r="G1795">
            <v>2</v>
          </cell>
          <cell r="H1795">
            <v>1385</v>
          </cell>
          <cell r="I1795">
            <v>2004</v>
          </cell>
          <cell r="J1795">
            <v>9</v>
          </cell>
          <cell r="K1795">
            <v>7.1999999999999995E-2</v>
          </cell>
          <cell r="L1795" t="str">
            <v>NOM</v>
          </cell>
          <cell r="M1795" t="str">
            <v>DATATEC 2o. Nivel</v>
          </cell>
          <cell r="N1795">
            <v>2004009</v>
          </cell>
        </row>
        <row r="1796">
          <cell r="A1796">
            <v>38252</v>
          </cell>
          <cell r="B1796" t="str">
            <v>SOB</v>
          </cell>
          <cell r="C1796">
            <v>38514</v>
          </cell>
          <cell r="D1796">
            <v>1</v>
          </cell>
          <cell r="E1796">
            <v>3.8800000000000001E-2</v>
          </cell>
          <cell r="F1796" t="str">
            <v>DAT</v>
          </cell>
          <cell r="G1796">
            <v>1</v>
          </cell>
          <cell r="H1796">
            <v>261</v>
          </cell>
          <cell r="I1796">
            <v>2004</v>
          </cell>
          <cell r="J1796">
            <v>9</v>
          </cell>
          <cell r="K1796">
            <v>3.8800000000000001E-2</v>
          </cell>
          <cell r="L1796" t="str">
            <v>NOM</v>
          </cell>
          <cell r="M1796" t="str">
            <v>DATATEC 1er. Nivel</v>
          </cell>
          <cell r="N1796">
            <v>2004009</v>
          </cell>
        </row>
        <row r="1797">
          <cell r="A1797">
            <v>38252</v>
          </cell>
          <cell r="B1797" t="str">
            <v>SOB</v>
          </cell>
          <cell r="C1797">
            <v>39124</v>
          </cell>
          <cell r="D1797">
            <v>1</v>
          </cell>
          <cell r="E1797">
            <v>5.8500000000000003E-2</v>
          </cell>
          <cell r="F1797" t="str">
            <v>DAT</v>
          </cell>
          <cell r="G1797">
            <v>1</v>
          </cell>
          <cell r="H1797">
            <v>871</v>
          </cell>
          <cell r="I1797">
            <v>2004</v>
          </cell>
          <cell r="J1797">
            <v>9</v>
          </cell>
          <cell r="K1797">
            <v>5.8500000000000003E-2</v>
          </cell>
          <cell r="L1797" t="str">
            <v>NOM</v>
          </cell>
          <cell r="M1797" t="str">
            <v>DATATEC 1er. Nivel</v>
          </cell>
          <cell r="N1797">
            <v>2004009</v>
          </cell>
        </row>
        <row r="1798">
          <cell r="A1798">
            <v>38253</v>
          </cell>
          <cell r="B1798" t="str">
            <v>SOB</v>
          </cell>
          <cell r="C1798">
            <v>38514</v>
          </cell>
          <cell r="D1798">
            <v>4</v>
          </cell>
          <cell r="E1798">
            <v>3.8800000000000001E-2</v>
          </cell>
          <cell r="F1798" t="str">
            <v>DAT</v>
          </cell>
          <cell r="G1798">
            <v>2</v>
          </cell>
          <cell r="H1798">
            <v>260</v>
          </cell>
          <cell r="I1798">
            <v>2004</v>
          </cell>
          <cell r="J1798">
            <v>9</v>
          </cell>
          <cell r="K1798">
            <v>0.1552</v>
          </cell>
          <cell r="L1798" t="str">
            <v>NOM</v>
          </cell>
          <cell r="M1798" t="str">
            <v>DATATEC 2o. Nivel</v>
          </cell>
          <cell r="N1798">
            <v>2004009</v>
          </cell>
        </row>
        <row r="1799">
          <cell r="A1799">
            <v>38253</v>
          </cell>
          <cell r="B1799" t="str">
            <v>SOB</v>
          </cell>
          <cell r="C1799">
            <v>39124</v>
          </cell>
          <cell r="D1799">
            <v>2</v>
          </cell>
          <cell r="E1799">
            <v>5.8500000000000003E-2</v>
          </cell>
          <cell r="F1799" t="str">
            <v>DAT</v>
          </cell>
          <cell r="G1799">
            <v>2</v>
          </cell>
          <cell r="H1799">
            <v>870</v>
          </cell>
          <cell r="I1799">
            <v>2004</v>
          </cell>
          <cell r="J1799">
            <v>9</v>
          </cell>
          <cell r="K1799">
            <v>0.11700000000000001</v>
          </cell>
          <cell r="L1799" t="str">
            <v>NOM</v>
          </cell>
          <cell r="M1799" t="str">
            <v>DATATEC 2o. Nivel</v>
          </cell>
          <cell r="N1799">
            <v>2004009</v>
          </cell>
        </row>
        <row r="1800">
          <cell r="A1800">
            <v>38253</v>
          </cell>
          <cell r="B1800" t="str">
            <v>SOB</v>
          </cell>
          <cell r="C1800">
            <v>39638</v>
          </cell>
          <cell r="D1800">
            <v>2</v>
          </cell>
          <cell r="E1800">
            <v>7.1499999999999994E-2</v>
          </cell>
          <cell r="F1800" t="str">
            <v>DAT</v>
          </cell>
          <cell r="G1800">
            <v>2</v>
          </cell>
          <cell r="H1800">
            <v>1384</v>
          </cell>
          <cell r="I1800">
            <v>2004</v>
          </cell>
          <cell r="J1800">
            <v>9</v>
          </cell>
          <cell r="K1800">
            <v>0.14299999999999999</v>
          </cell>
          <cell r="L1800" t="str">
            <v>NOM</v>
          </cell>
          <cell r="M1800" t="str">
            <v>DATATEC 2o. Nivel</v>
          </cell>
          <cell r="N1800">
            <v>2004009</v>
          </cell>
        </row>
        <row r="1801">
          <cell r="A1801">
            <v>38253</v>
          </cell>
          <cell r="B1801" t="str">
            <v>SOB</v>
          </cell>
          <cell r="C1801">
            <v>39855</v>
          </cell>
          <cell r="D1801">
            <v>1</v>
          </cell>
          <cell r="E1801">
            <v>7.9500000000000001E-2</v>
          </cell>
          <cell r="F1801" t="str">
            <v>DAT</v>
          </cell>
          <cell r="G1801">
            <v>2</v>
          </cell>
          <cell r="H1801">
            <v>1601</v>
          </cell>
          <cell r="I1801">
            <v>2004</v>
          </cell>
          <cell r="J1801">
            <v>9</v>
          </cell>
          <cell r="K1801">
            <v>7.9500000000000001E-2</v>
          </cell>
          <cell r="L1801" t="str">
            <v>NOM</v>
          </cell>
          <cell r="M1801" t="str">
            <v>DATATEC 2o. Nivel</v>
          </cell>
          <cell r="N1801">
            <v>2004009</v>
          </cell>
        </row>
        <row r="1802">
          <cell r="A1802">
            <v>38253</v>
          </cell>
          <cell r="B1802" t="str">
            <v>SOB</v>
          </cell>
          <cell r="C1802">
            <v>40594</v>
          </cell>
          <cell r="D1802">
            <v>2</v>
          </cell>
          <cell r="E1802">
            <v>6.0499999999999998E-2</v>
          </cell>
          <cell r="F1802" t="str">
            <v>CIM</v>
          </cell>
          <cell r="G1802">
            <v>2</v>
          </cell>
          <cell r="H1802">
            <v>2340</v>
          </cell>
          <cell r="I1802">
            <v>2004</v>
          </cell>
          <cell r="J1802">
            <v>9</v>
          </cell>
          <cell r="K1802">
            <v>0.121</v>
          </cell>
          <cell r="L1802" t="str">
            <v>VAC</v>
          </cell>
          <cell r="M1802" t="str">
            <v>CIMD 2o. Nivel</v>
          </cell>
          <cell r="N1802">
            <v>2004009</v>
          </cell>
        </row>
        <row r="1803">
          <cell r="A1803">
            <v>38254</v>
          </cell>
          <cell r="B1803" t="str">
            <v>SOB</v>
          </cell>
          <cell r="C1803">
            <v>38370</v>
          </cell>
          <cell r="D1803">
            <v>24</v>
          </cell>
          <cell r="E1803">
            <v>3.27E-2</v>
          </cell>
          <cell r="F1803" t="str">
            <v>DAT</v>
          </cell>
          <cell r="G1803">
            <v>2</v>
          </cell>
          <cell r="H1803">
            <v>113</v>
          </cell>
          <cell r="I1803">
            <v>2004</v>
          </cell>
          <cell r="J1803">
            <v>9</v>
          </cell>
          <cell r="K1803">
            <v>0.78479999999999994</v>
          </cell>
          <cell r="L1803" t="str">
            <v>NOM</v>
          </cell>
          <cell r="M1803" t="str">
            <v>DATATEC 2o. Nivel</v>
          </cell>
          <cell r="N1803">
            <v>2004009</v>
          </cell>
        </row>
        <row r="1804">
          <cell r="A1804">
            <v>38254</v>
          </cell>
          <cell r="B1804" t="str">
            <v>SOB</v>
          </cell>
          <cell r="C1804">
            <v>38514</v>
          </cell>
          <cell r="D1804">
            <v>3</v>
          </cell>
          <cell r="E1804">
            <v>3.8699999999999998E-2</v>
          </cell>
          <cell r="F1804" t="str">
            <v>DAT</v>
          </cell>
          <cell r="G1804">
            <v>2</v>
          </cell>
          <cell r="H1804">
            <v>257</v>
          </cell>
          <cell r="I1804">
            <v>2004</v>
          </cell>
          <cell r="J1804">
            <v>9</v>
          </cell>
          <cell r="K1804">
            <v>0.11609999999999999</v>
          </cell>
          <cell r="L1804" t="str">
            <v>NOM</v>
          </cell>
          <cell r="M1804" t="str">
            <v>DATATEC 2o. Nivel</v>
          </cell>
          <cell r="N1804">
            <v>2004009</v>
          </cell>
        </row>
        <row r="1805">
          <cell r="A1805">
            <v>38254</v>
          </cell>
          <cell r="B1805" t="str">
            <v>SOB</v>
          </cell>
          <cell r="C1805">
            <v>38941</v>
          </cell>
          <cell r="D1805">
            <v>1</v>
          </cell>
          <cell r="E1805">
            <v>5.3900000000000003E-2</v>
          </cell>
          <cell r="F1805" t="str">
            <v>DAT</v>
          </cell>
          <cell r="G1805">
            <v>2</v>
          </cell>
          <cell r="H1805">
            <v>684</v>
          </cell>
          <cell r="I1805">
            <v>2004</v>
          </cell>
          <cell r="J1805">
            <v>9</v>
          </cell>
          <cell r="K1805">
            <v>5.3900000000000003E-2</v>
          </cell>
          <cell r="L1805" t="str">
            <v>NOM</v>
          </cell>
          <cell r="M1805" t="str">
            <v>DATATEC 2o. Nivel</v>
          </cell>
          <cell r="N1805">
            <v>2004009</v>
          </cell>
        </row>
        <row r="1806">
          <cell r="A1806">
            <v>38254</v>
          </cell>
          <cell r="B1806" t="str">
            <v>SOB</v>
          </cell>
          <cell r="C1806">
            <v>40594</v>
          </cell>
          <cell r="D1806">
            <v>2</v>
          </cell>
          <cell r="E1806">
            <v>6.0699999999999997E-2</v>
          </cell>
          <cell r="F1806" t="str">
            <v>CIM</v>
          </cell>
          <cell r="G1806">
            <v>2</v>
          </cell>
          <cell r="H1806">
            <v>2337</v>
          </cell>
          <cell r="I1806">
            <v>2004</v>
          </cell>
          <cell r="J1806">
            <v>9</v>
          </cell>
          <cell r="K1806">
            <v>0.12139999999999999</v>
          </cell>
          <cell r="L1806" t="str">
            <v>VAC</v>
          </cell>
          <cell r="M1806" t="str">
            <v>CIMD 2o. Nivel</v>
          </cell>
          <cell r="N1806">
            <v>2004009</v>
          </cell>
        </row>
        <row r="1807">
          <cell r="A1807">
            <v>38257</v>
          </cell>
          <cell r="B1807" t="str">
            <v>SOB</v>
          </cell>
          <cell r="C1807">
            <v>40594</v>
          </cell>
          <cell r="D1807">
            <v>2</v>
          </cell>
          <cell r="E1807">
            <v>6.0499999999999998E-2</v>
          </cell>
          <cell r="F1807" t="str">
            <v>DAT</v>
          </cell>
          <cell r="G1807">
            <v>2</v>
          </cell>
          <cell r="H1807">
            <v>2336</v>
          </cell>
          <cell r="I1807">
            <v>2004</v>
          </cell>
          <cell r="J1807">
            <v>9</v>
          </cell>
          <cell r="K1807">
            <v>0.121</v>
          </cell>
          <cell r="L1807" t="str">
            <v>VAC</v>
          </cell>
          <cell r="M1807" t="str">
            <v>DATATEC 2o. Nivel</v>
          </cell>
          <cell r="N1807">
            <v>2004009</v>
          </cell>
        </row>
        <row r="1808">
          <cell r="A1808">
            <v>38257</v>
          </cell>
          <cell r="B1808" t="str">
            <v>SOB</v>
          </cell>
          <cell r="C1808">
            <v>41669</v>
          </cell>
          <cell r="D1808">
            <v>2</v>
          </cell>
          <cell r="E1808">
            <v>6.3E-2</v>
          </cell>
          <cell r="F1808" t="str">
            <v>DAT</v>
          </cell>
          <cell r="G1808">
            <v>2</v>
          </cell>
          <cell r="H1808">
            <v>3411</v>
          </cell>
          <cell r="I1808">
            <v>2004</v>
          </cell>
          <cell r="J1808">
            <v>9</v>
          </cell>
          <cell r="K1808">
            <v>0.126</v>
          </cell>
          <cell r="L1808" t="str">
            <v>VAC</v>
          </cell>
          <cell r="M1808" t="str">
            <v>DATATEC 2o. Nivel</v>
          </cell>
          <cell r="N1808">
            <v>2004009</v>
          </cell>
        </row>
        <row r="1809">
          <cell r="A1809">
            <v>38258</v>
          </cell>
          <cell r="B1809" t="str">
            <v>SOB</v>
          </cell>
          <cell r="C1809">
            <v>38370</v>
          </cell>
          <cell r="D1809">
            <v>1</v>
          </cell>
          <cell r="E1809">
            <v>3.2300000000000002E-2</v>
          </cell>
          <cell r="F1809" t="str">
            <v>DAT</v>
          </cell>
          <cell r="G1809">
            <v>2</v>
          </cell>
          <cell r="H1809">
            <v>111</v>
          </cell>
          <cell r="I1809">
            <v>2004</v>
          </cell>
          <cell r="J1809">
            <v>9</v>
          </cell>
          <cell r="K1809">
            <v>3.2300000000000002E-2</v>
          </cell>
          <cell r="L1809" t="str">
            <v>NOM</v>
          </cell>
          <cell r="M1809" t="str">
            <v>DATATEC 2o. Nivel</v>
          </cell>
          <cell r="N1809">
            <v>2004009</v>
          </cell>
        </row>
        <row r="1810">
          <cell r="A1810">
            <v>38258</v>
          </cell>
          <cell r="B1810" t="str">
            <v>SOB</v>
          </cell>
          <cell r="C1810">
            <v>38514</v>
          </cell>
          <cell r="D1810">
            <v>28</v>
          </cell>
          <cell r="E1810">
            <v>3.8281999999999997E-2</v>
          </cell>
          <cell r="F1810" t="str">
            <v>DAT</v>
          </cell>
          <cell r="G1810">
            <v>2</v>
          </cell>
          <cell r="H1810">
            <v>255</v>
          </cell>
          <cell r="I1810">
            <v>2004</v>
          </cell>
          <cell r="J1810">
            <v>9</v>
          </cell>
          <cell r="K1810">
            <v>1.071896</v>
          </cell>
          <cell r="L1810" t="str">
            <v>NOM</v>
          </cell>
          <cell r="M1810" t="str">
            <v>DATATEC 2o. Nivel</v>
          </cell>
          <cell r="N1810">
            <v>2004009</v>
          </cell>
        </row>
        <row r="1811">
          <cell r="A1811">
            <v>38258</v>
          </cell>
          <cell r="B1811" t="str">
            <v>SOB</v>
          </cell>
          <cell r="C1811">
            <v>38514</v>
          </cell>
          <cell r="D1811">
            <v>2</v>
          </cell>
          <cell r="E1811">
            <v>3.8150000000000003E-2</v>
          </cell>
          <cell r="F1811" t="str">
            <v>CIM</v>
          </cell>
          <cell r="G1811">
            <v>2</v>
          </cell>
          <cell r="H1811">
            <v>255</v>
          </cell>
          <cell r="I1811">
            <v>2004</v>
          </cell>
          <cell r="J1811">
            <v>9</v>
          </cell>
          <cell r="K1811">
            <v>7.6300000000000007E-2</v>
          </cell>
          <cell r="L1811" t="str">
            <v>NOM</v>
          </cell>
          <cell r="M1811" t="str">
            <v>CIMD 2o. Nivel</v>
          </cell>
          <cell r="N1811">
            <v>2004009</v>
          </cell>
        </row>
        <row r="1812">
          <cell r="A1812">
            <v>38258</v>
          </cell>
          <cell r="B1812" t="str">
            <v>SOB</v>
          </cell>
          <cell r="C1812">
            <v>38941</v>
          </cell>
          <cell r="D1812">
            <v>2</v>
          </cell>
          <cell r="E1812">
            <v>5.3900000000000003E-2</v>
          </cell>
          <cell r="F1812" t="str">
            <v>DAT</v>
          </cell>
          <cell r="G1812">
            <v>2</v>
          </cell>
          <cell r="H1812">
            <v>682</v>
          </cell>
          <cell r="I1812">
            <v>2004</v>
          </cell>
          <cell r="J1812">
            <v>9</v>
          </cell>
          <cell r="K1812">
            <v>0.10780000000000001</v>
          </cell>
          <cell r="L1812" t="str">
            <v>NOM</v>
          </cell>
          <cell r="M1812" t="str">
            <v>DATATEC 2o. Nivel</v>
          </cell>
          <cell r="N1812">
            <v>2004009</v>
          </cell>
        </row>
        <row r="1813">
          <cell r="A1813">
            <v>38258</v>
          </cell>
          <cell r="B1813" t="str">
            <v>SOB</v>
          </cell>
          <cell r="C1813">
            <v>39124</v>
          </cell>
          <cell r="D1813">
            <v>18</v>
          </cell>
          <cell r="E1813">
            <v>5.8478000000000002E-2</v>
          </cell>
          <cell r="F1813" t="str">
            <v>DAT</v>
          </cell>
          <cell r="G1813">
            <v>2</v>
          </cell>
          <cell r="H1813">
            <v>865</v>
          </cell>
          <cell r="I1813">
            <v>2004</v>
          </cell>
          <cell r="J1813">
            <v>9</v>
          </cell>
          <cell r="K1813">
            <v>1.0526040000000001</v>
          </cell>
          <cell r="L1813" t="str">
            <v>NOM</v>
          </cell>
          <cell r="M1813" t="str">
            <v>DATATEC 2o. Nivel</v>
          </cell>
          <cell r="N1813">
            <v>2004009</v>
          </cell>
        </row>
        <row r="1814">
          <cell r="A1814">
            <v>38258</v>
          </cell>
          <cell r="B1814" t="str">
            <v>SOB</v>
          </cell>
          <cell r="C1814">
            <v>39364</v>
          </cell>
          <cell r="D1814">
            <v>1</v>
          </cell>
          <cell r="E1814">
            <v>6.4600000000000005E-2</v>
          </cell>
          <cell r="F1814" t="str">
            <v>DAT</v>
          </cell>
          <cell r="G1814">
            <v>2</v>
          </cell>
          <cell r="H1814">
            <v>1105</v>
          </cell>
          <cell r="I1814">
            <v>2004</v>
          </cell>
          <cell r="J1814">
            <v>9</v>
          </cell>
          <cell r="K1814">
            <v>6.4600000000000005E-2</v>
          </cell>
          <cell r="L1814" t="str">
            <v>NOM</v>
          </cell>
          <cell r="M1814" t="str">
            <v>DATATEC 2o. Nivel</v>
          </cell>
          <cell r="N1814">
            <v>2004009</v>
          </cell>
        </row>
        <row r="1815">
          <cell r="A1815">
            <v>38258</v>
          </cell>
          <cell r="B1815" t="str">
            <v>SOB</v>
          </cell>
          <cell r="C1815">
            <v>39638</v>
          </cell>
          <cell r="D1815">
            <v>1</v>
          </cell>
          <cell r="E1815">
            <v>7.1900000000000006E-2</v>
          </cell>
          <cell r="F1815" t="str">
            <v>DAT</v>
          </cell>
          <cell r="G1815">
            <v>2</v>
          </cell>
          <cell r="H1815">
            <v>1379</v>
          </cell>
          <cell r="I1815">
            <v>2004</v>
          </cell>
          <cell r="J1815">
            <v>9</v>
          </cell>
          <cell r="K1815">
            <v>7.1900000000000006E-2</v>
          </cell>
          <cell r="L1815" t="str">
            <v>NOM</v>
          </cell>
          <cell r="M1815" t="str">
            <v>DATATEC 2o. Nivel</v>
          </cell>
          <cell r="N1815">
            <v>2004009</v>
          </cell>
        </row>
        <row r="1816">
          <cell r="A1816">
            <v>38258</v>
          </cell>
          <cell r="B1816" t="str">
            <v>SOB</v>
          </cell>
          <cell r="C1816">
            <v>40594</v>
          </cell>
          <cell r="D1816">
            <v>6.5</v>
          </cell>
          <cell r="E1816">
            <v>5.9846000000000003E-2</v>
          </cell>
          <cell r="F1816" t="str">
            <v>DAT</v>
          </cell>
          <cell r="G1816">
            <v>2</v>
          </cell>
          <cell r="H1816">
            <v>2335</v>
          </cell>
          <cell r="I1816">
            <v>2004</v>
          </cell>
          <cell r="J1816">
            <v>9</v>
          </cell>
          <cell r="K1816">
            <v>0.38899900000000004</v>
          </cell>
          <cell r="L1816" t="str">
            <v>VAC</v>
          </cell>
          <cell r="M1816" t="str">
            <v>DATATEC 2o. Nivel</v>
          </cell>
          <cell r="N1816">
            <v>2004009</v>
          </cell>
        </row>
        <row r="1817">
          <cell r="A1817">
            <v>38258</v>
          </cell>
          <cell r="B1817" t="str">
            <v>SOB</v>
          </cell>
          <cell r="C1817">
            <v>40594</v>
          </cell>
          <cell r="D1817">
            <v>3.5</v>
          </cell>
          <cell r="E1817">
            <v>6.0499999999999998E-2</v>
          </cell>
          <cell r="F1817" t="str">
            <v>CIM</v>
          </cell>
          <cell r="G1817">
            <v>2</v>
          </cell>
          <cell r="H1817">
            <v>2335</v>
          </cell>
          <cell r="I1817">
            <v>2004</v>
          </cell>
          <cell r="J1817">
            <v>9</v>
          </cell>
          <cell r="K1817">
            <v>0.21174999999999999</v>
          </cell>
          <cell r="L1817" t="str">
            <v>VAC</v>
          </cell>
          <cell r="M1817" t="str">
            <v>CIMD 2o. Nivel</v>
          </cell>
          <cell r="N1817">
            <v>2004009</v>
          </cell>
        </row>
        <row r="1818">
          <cell r="A1818">
            <v>38258</v>
          </cell>
          <cell r="B1818" t="str">
            <v>SOB</v>
          </cell>
          <cell r="C1818">
            <v>41669</v>
          </cell>
          <cell r="D1818">
            <v>2</v>
          </cell>
          <cell r="E1818">
            <v>6.2899999999999998E-2</v>
          </cell>
          <cell r="F1818" t="str">
            <v>CIM</v>
          </cell>
          <cell r="G1818">
            <v>2</v>
          </cell>
          <cell r="H1818">
            <v>3410</v>
          </cell>
          <cell r="I1818">
            <v>2004</v>
          </cell>
          <cell r="J1818">
            <v>9</v>
          </cell>
          <cell r="K1818">
            <v>0.1258</v>
          </cell>
          <cell r="L1818" t="str">
            <v>VAC</v>
          </cell>
          <cell r="M1818" t="str">
            <v>CIMD 2o. Nivel</v>
          </cell>
          <cell r="N1818">
            <v>2004009</v>
          </cell>
        </row>
        <row r="1819">
          <cell r="A1819">
            <v>38259</v>
          </cell>
          <cell r="B1819" t="str">
            <v>SOB</v>
          </cell>
          <cell r="C1819">
            <v>38370</v>
          </cell>
          <cell r="D1819">
            <v>30</v>
          </cell>
          <cell r="E1819">
            <v>3.2363000000000003E-2</v>
          </cell>
          <cell r="F1819" t="str">
            <v>DAT</v>
          </cell>
          <cell r="G1819">
            <v>2</v>
          </cell>
          <cell r="H1819">
            <v>110</v>
          </cell>
          <cell r="I1819">
            <v>2004</v>
          </cell>
          <cell r="J1819">
            <v>9</v>
          </cell>
          <cell r="K1819">
            <v>0.97089000000000003</v>
          </cell>
          <cell r="L1819" t="str">
            <v>NOM</v>
          </cell>
          <cell r="M1819" t="str">
            <v>DATATEC 2o. Nivel</v>
          </cell>
          <cell r="N1819">
            <v>2004009</v>
          </cell>
        </row>
        <row r="1820">
          <cell r="A1820">
            <v>38259</v>
          </cell>
          <cell r="B1820" t="str">
            <v>SOB</v>
          </cell>
          <cell r="C1820">
            <v>38514</v>
          </cell>
          <cell r="D1820">
            <v>2</v>
          </cell>
          <cell r="E1820">
            <v>3.7999999999999999E-2</v>
          </cell>
          <cell r="F1820" t="str">
            <v>DAT</v>
          </cell>
          <cell r="G1820">
            <v>2</v>
          </cell>
          <cell r="H1820">
            <v>254</v>
          </cell>
          <cell r="I1820">
            <v>2004</v>
          </cell>
          <cell r="J1820">
            <v>9</v>
          </cell>
          <cell r="K1820">
            <v>7.5999999999999998E-2</v>
          </cell>
          <cell r="L1820" t="str">
            <v>NOM</v>
          </cell>
          <cell r="M1820" t="str">
            <v>DATATEC 2o. Nivel</v>
          </cell>
          <cell r="N1820">
            <v>2004009</v>
          </cell>
        </row>
        <row r="1821">
          <cell r="A1821">
            <v>38259</v>
          </cell>
          <cell r="B1821" t="str">
            <v>SOB</v>
          </cell>
          <cell r="C1821">
            <v>38941</v>
          </cell>
          <cell r="D1821">
            <v>3</v>
          </cell>
          <cell r="E1821">
            <v>5.3832999999999999E-2</v>
          </cell>
          <cell r="F1821" t="str">
            <v>DAT</v>
          </cell>
          <cell r="G1821">
            <v>2</v>
          </cell>
          <cell r="H1821">
            <v>681</v>
          </cell>
          <cell r="I1821">
            <v>2004</v>
          </cell>
          <cell r="J1821">
            <v>9</v>
          </cell>
          <cell r="K1821">
            <v>0.161499</v>
          </cell>
          <cell r="L1821" t="str">
            <v>NOM</v>
          </cell>
          <cell r="M1821" t="str">
            <v>DATATEC 2o. Nivel</v>
          </cell>
          <cell r="N1821">
            <v>2004009</v>
          </cell>
        </row>
        <row r="1822">
          <cell r="A1822">
            <v>38259</v>
          </cell>
          <cell r="B1822" t="str">
            <v>SOB</v>
          </cell>
          <cell r="C1822">
            <v>39124</v>
          </cell>
          <cell r="D1822">
            <v>1</v>
          </cell>
          <cell r="E1822">
            <v>5.8299999999999998E-2</v>
          </cell>
          <cell r="F1822" t="str">
            <v>CIM</v>
          </cell>
          <cell r="G1822">
            <v>2</v>
          </cell>
          <cell r="H1822">
            <v>864</v>
          </cell>
          <cell r="I1822">
            <v>2004</v>
          </cell>
          <cell r="J1822">
            <v>9</v>
          </cell>
          <cell r="K1822">
            <v>5.8299999999999998E-2</v>
          </cell>
          <cell r="L1822" t="str">
            <v>NOM</v>
          </cell>
          <cell r="M1822" t="str">
            <v>CIMD 2o. Nivel</v>
          </cell>
          <cell r="N1822">
            <v>2004009</v>
          </cell>
        </row>
        <row r="1823">
          <cell r="A1823">
            <v>38259</v>
          </cell>
          <cell r="B1823" t="str">
            <v>SOB</v>
          </cell>
          <cell r="C1823">
            <v>39364</v>
          </cell>
          <cell r="D1823">
            <v>1</v>
          </cell>
          <cell r="E1823">
            <v>6.4199999999999993E-2</v>
          </cell>
          <cell r="F1823" t="str">
            <v>CIM</v>
          </cell>
          <cell r="G1823">
            <v>2</v>
          </cell>
          <cell r="H1823">
            <v>1104</v>
          </cell>
          <cell r="I1823">
            <v>2004</v>
          </cell>
          <cell r="J1823">
            <v>9</v>
          </cell>
          <cell r="K1823">
            <v>6.4199999999999993E-2</v>
          </cell>
          <cell r="L1823" t="str">
            <v>NOM</v>
          </cell>
          <cell r="M1823" t="str">
            <v>CIMD 2o. Nivel</v>
          </cell>
          <cell r="N1823">
            <v>2004009</v>
          </cell>
        </row>
        <row r="1824">
          <cell r="A1824">
            <v>38259</v>
          </cell>
          <cell r="B1824" t="str">
            <v>SOB</v>
          </cell>
          <cell r="C1824">
            <v>39638</v>
          </cell>
          <cell r="D1824">
            <v>1</v>
          </cell>
          <cell r="E1824">
            <v>7.1800000000000003E-2</v>
          </cell>
          <cell r="F1824" t="str">
            <v>DAT</v>
          </cell>
          <cell r="G1824">
            <v>2</v>
          </cell>
          <cell r="H1824">
            <v>1378</v>
          </cell>
          <cell r="I1824">
            <v>2004</v>
          </cell>
          <cell r="J1824">
            <v>9</v>
          </cell>
          <cell r="K1824">
            <v>7.1800000000000003E-2</v>
          </cell>
          <cell r="L1824" t="str">
            <v>NOM</v>
          </cell>
          <cell r="M1824" t="str">
            <v>DATATEC 2o. Nivel</v>
          </cell>
          <cell r="N1824">
            <v>2004009</v>
          </cell>
        </row>
        <row r="1825">
          <cell r="A1825">
            <v>38259</v>
          </cell>
          <cell r="B1825" t="str">
            <v>SOB</v>
          </cell>
          <cell r="C1825">
            <v>39638</v>
          </cell>
          <cell r="D1825">
            <v>1</v>
          </cell>
          <cell r="E1825">
            <v>7.1499999999999994E-2</v>
          </cell>
          <cell r="F1825" t="str">
            <v>CIM</v>
          </cell>
          <cell r="G1825">
            <v>2</v>
          </cell>
          <cell r="H1825">
            <v>1378</v>
          </cell>
          <cell r="I1825">
            <v>2004</v>
          </cell>
          <cell r="J1825">
            <v>9</v>
          </cell>
          <cell r="K1825">
            <v>7.1499999999999994E-2</v>
          </cell>
          <cell r="L1825" t="str">
            <v>NOM</v>
          </cell>
          <cell r="M1825" t="str">
            <v>CIMD 2o. Nivel</v>
          </cell>
          <cell r="N1825">
            <v>2004009</v>
          </cell>
        </row>
        <row r="1826">
          <cell r="A1826">
            <v>38259</v>
          </cell>
          <cell r="B1826" t="str">
            <v>SOB</v>
          </cell>
          <cell r="C1826">
            <v>40247</v>
          </cell>
          <cell r="D1826">
            <v>1</v>
          </cell>
          <cell r="E1826">
            <v>9.1499999999999998E-2</v>
          </cell>
          <cell r="F1826" t="str">
            <v>DAT</v>
          </cell>
          <cell r="G1826">
            <v>2</v>
          </cell>
          <cell r="H1826">
            <v>1987</v>
          </cell>
          <cell r="I1826">
            <v>2004</v>
          </cell>
          <cell r="J1826">
            <v>9</v>
          </cell>
          <cell r="K1826">
            <v>9.1499999999999998E-2</v>
          </cell>
          <cell r="L1826" t="str">
            <v>NOM</v>
          </cell>
          <cell r="M1826" t="str">
            <v>DATATEC 2o. Nivel</v>
          </cell>
          <cell r="N1826">
            <v>2004009</v>
          </cell>
        </row>
        <row r="1827">
          <cell r="A1827">
            <v>38260</v>
          </cell>
          <cell r="B1827" t="str">
            <v>SOB</v>
          </cell>
          <cell r="C1827">
            <v>38941</v>
          </cell>
          <cell r="D1827">
            <v>1</v>
          </cell>
          <cell r="E1827">
            <v>5.3999999999999999E-2</v>
          </cell>
          <cell r="F1827" t="str">
            <v>CIM</v>
          </cell>
          <cell r="G1827">
            <v>2</v>
          </cell>
          <cell r="H1827">
            <v>680</v>
          </cell>
          <cell r="I1827">
            <v>2004</v>
          </cell>
          <cell r="J1827">
            <v>9</v>
          </cell>
          <cell r="K1827">
            <v>5.3999999999999999E-2</v>
          </cell>
          <cell r="L1827" t="str">
            <v>NOM</v>
          </cell>
          <cell r="M1827" t="str">
            <v>CIMD 2o. Nivel</v>
          </cell>
          <cell r="N1827">
            <v>2004009</v>
          </cell>
        </row>
        <row r="1828">
          <cell r="A1828">
            <v>38260</v>
          </cell>
          <cell r="B1828" t="str">
            <v>SOB</v>
          </cell>
          <cell r="C1828">
            <v>39124</v>
          </cell>
          <cell r="D1828">
            <v>7</v>
          </cell>
          <cell r="E1828">
            <v>5.8999999999999997E-2</v>
          </cell>
          <cell r="F1828" t="str">
            <v>CIM</v>
          </cell>
          <cell r="G1828">
            <v>2</v>
          </cell>
          <cell r="H1828">
            <v>863</v>
          </cell>
          <cell r="I1828">
            <v>2004</v>
          </cell>
          <cell r="J1828">
            <v>9</v>
          </cell>
          <cell r="K1828">
            <v>0.41299999999999998</v>
          </cell>
          <cell r="L1828" t="str">
            <v>NOM</v>
          </cell>
          <cell r="M1828" t="str">
            <v>CIMD 2o. Nivel</v>
          </cell>
          <cell r="N1828">
            <v>2004009</v>
          </cell>
        </row>
        <row r="1829">
          <cell r="A1829">
            <v>38260</v>
          </cell>
          <cell r="B1829" t="str">
            <v>SOB</v>
          </cell>
          <cell r="C1829">
            <v>38370</v>
          </cell>
          <cell r="D1829">
            <v>7</v>
          </cell>
          <cell r="E1829">
            <v>3.2199999999999999E-2</v>
          </cell>
          <cell r="F1829" t="str">
            <v>DAT</v>
          </cell>
          <cell r="G1829">
            <v>2</v>
          </cell>
          <cell r="H1829">
            <v>109</v>
          </cell>
          <cell r="I1829">
            <v>2004</v>
          </cell>
          <cell r="J1829">
            <v>9</v>
          </cell>
          <cell r="K1829">
            <v>0.22539999999999999</v>
          </cell>
          <cell r="L1829" t="str">
            <v>NOM</v>
          </cell>
          <cell r="M1829" t="str">
            <v>DATATEC 2o. Nivel</v>
          </cell>
          <cell r="N1829">
            <v>2004009</v>
          </cell>
        </row>
        <row r="1830">
          <cell r="A1830">
            <v>38260</v>
          </cell>
          <cell r="B1830" t="str">
            <v>SOB</v>
          </cell>
          <cell r="C1830">
            <v>38514</v>
          </cell>
          <cell r="D1830">
            <v>1</v>
          </cell>
          <cell r="E1830">
            <v>3.7999999999999999E-2</v>
          </cell>
          <cell r="F1830" t="str">
            <v>DAT</v>
          </cell>
          <cell r="G1830">
            <v>2</v>
          </cell>
          <cell r="H1830">
            <v>253</v>
          </cell>
          <cell r="I1830">
            <v>2004</v>
          </cell>
          <cell r="J1830">
            <v>9</v>
          </cell>
          <cell r="K1830">
            <v>3.7999999999999999E-2</v>
          </cell>
          <cell r="L1830" t="str">
            <v>NOM</v>
          </cell>
          <cell r="M1830" t="str">
            <v>DATATEC 2o. Nivel</v>
          </cell>
          <cell r="N1830">
            <v>2004009</v>
          </cell>
        </row>
        <row r="1831">
          <cell r="A1831">
            <v>38260</v>
          </cell>
          <cell r="B1831" t="str">
            <v>SOB</v>
          </cell>
          <cell r="C1831">
            <v>38941</v>
          </cell>
          <cell r="D1831">
            <v>3</v>
          </cell>
          <cell r="E1831">
            <v>5.3532999999999997E-2</v>
          </cell>
          <cell r="F1831" t="str">
            <v>DAT</v>
          </cell>
          <cell r="G1831">
            <v>2</v>
          </cell>
          <cell r="H1831">
            <v>680</v>
          </cell>
          <cell r="I1831">
            <v>2004</v>
          </cell>
          <cell r="J1831">
            <v>9</v>
          </cell>
          <cell r="K1831">
            <v>0.16059899999999999</v>
          </cell>
          <cell r="L1831" t="str">
            <v>NOM</v>
          </cell>
          <cell r="M1831" t="str">
            <v>DATATEC 2o. Nivel</v>
          </cell>
          <cell r="N1831">
            <v>2004009</v>
          </cell>
        </row>
        <row r="1832">
          <cell r="A1832">
            <v>38260</v>
          </cell>
          <cell r="B1832" t="str">
            <v>SOB</v>
          </cell>
          <cell r="C1832">
            <v>39124</v>
          </cell>
          <cell r="D1832">
            <v>1</v>
          </cell>
          <cell r="E1832">
            <v>5.9299999999999999E-2</v>
          </cell>
          <cell r="F1832" t="str">
            <v>DAT</v>
          </cell>
          <cell r="G1832">
            <v>2</v>
          </cell>
          <cell r="H1832">
            <v>863</v>
          </cell>
          <cell r="I1832">
            <v>2004</v>
          </cell>
          <cell r="J1832">
            <v>9</v>
          </cell>
          <cell r="K1832">
            <v>5.9299999999999999E-2</v>
          </cell>
          <cell r="L1832" t="str">
            <v>NOM</v>
          </cell>
          <cell r="M1832" t="str">
            <v>DATATEC 2o. Nivel</v>
          </cell>
          <cell r="N1832">
            <v>2004009</v>
          </cell>
        </row>
        <row r="1833">
          <cell r="A1833">
            <v>38260</v>
          </cell>
          <cell r="B1833" t="str">
            <v>SOB</v>
          </cell>
          <cell r="C1833">
            <v>39638</v>
          </cell>
          <cell r="D1833">
            <v>3</v>
          </cell>
          <cell r="E1833">
            <v>7.2166999999999995E-2</v>
          </cell>
          <cell r="F1833" t="str">
            <v>DAT</v>
          </cell>
          <cell r="G1833">
            <v>2</v>
          </cell>
          <cell r="H1833">
            <v>1377</v>
          </cell>
          <cell r="I1833">
            <v>2004</v>
          </cell>
          <cell r="J1833">
            <v>9</v>
          </cell>
          <cell r="K1833">
            <v>0.216501</v>
          </cell>
          <cell r="L1833" t="str">
            <v>NOM</v>
          </cell>
          <cell r="M1833" t="str">
            <v>DATATEC 2o. Nivel</v>
          </cell>
          <cell r="N1833">
            <v>2004009</v>
          </cell>
        </row>
        <row r="1834">
          <cell r="A1834">
            <v>38260</v>
          </cell>
          <cell r="B1834" t="str">
            <v>SOB</v>
          </cell>
          <cell r="C1834">
            <v>39855</v>
          </cell>
          <cell r="D1834">
            <v>14</v>
          </cell>
          <cell r="E1834">
            <v>8.0500000000000002E-2</v>
          </cell>
          <cell r="F1834" t="str">
            <v>DAT</v>
          </cell>
          <cell r="G1834">
            <v>2</v>
          </cell>
          <cell r="H1834">
            <v>1594</v>
          </cell>
          <cell r="I1834">
            <v>2004</v>
          </cell>
          <cell r="J1834">
            <v>9</v>
          </cell>
          <cell r="K1834">
            <v>1.127</v>
          </cell>
          <cell r="L1834" t="str">
            <v>NOM</v>
          </cell>
          <cell r="M1834" t="str">
            <v>DATATEC 2o. Nivel</v>
          </cell>
          <cell r="N1834">
            <v>2004009</v>
          </cell>
        </row>
        <row r="1835">
          <cell r="A1835">
            <v>38260</v>
          </cell>
          <cell r="B1835" t="str">
            <v>SOB</v>
          </cell>
          <cell r="C1835">
            <v>40247</v>
          </cell>
          <cell r="D1835">
            <v>1</v>
          </cell>
          <cell r="E1835">
            <v>9.1200000000000003E-2</v>
          </cell>
          <cell r="F1835" t="str">
            <v>DAT</v>
          </cell>
          <cell r="G1835">
            <v>2</v>
          </cell>
          <cell r="H1835">
            <v>1986</v>
          </cell>
          <cell r="I1835">
            <v>2004</v>
          </cell>
          <cell r="J1835">
            <v>9</v>
          </cell>
          <cell r="K1835">
            <v>9.1200000000000003E-2</v>
          </cell>
          <cell r="L1835" t="str">
            <v>NOM</v>
          </cell>
          <cell r="M1835" t="str">
            <v>DATATEC 2o. Nivel</v>
          </cell>
          <cell r="N1835">
            <v>2004009</v>
          </cell>
        </row>
        <row r="1836">
          <cell r="A1836">
            <v>38264</v>
          </cell>
          <cell r="B1836" t="str">
            <v>SOB</v>
          </cell>
          <cell r="C1836">
            <v>38370</v>
          </cell>
          <cell r="D1836">
            <v>4</v>
          </cell>
          <cell r="E1836">
            <v>3.2300000000000002E-2</v>
          </cell>
          <cell r="F1836" t="str">
            <v>DAT</v>
          </cell>
          <cell r="G1836">
            <v>2</v>
          </cell>
          <cell r="H1836">
            <v>105</v>
          </cell>
          <cell r="I1836">
            <v>2004</v>
          </cell>
          <cell r="J1836">
            <v>10</v>
          </cell>
          <cell r="K1836">
            <v>0.12920000000000001</v>
          </cell>
          <cell r="L1836" t="str">
            <v>NOM</v>
          </cell>
          <cell r="M1836" t="str">
            <v>DATATEC 2o. Nivel</v>
          </cell>
          <cell r="N1836">
            <v>2004010</v>
          </cell>
        </row>
        <row r="1837">
          <cell r="A1837">
            <v>38265</v>
          </cell>
          <cell r="B1837" t="str">
            <v>SOB</v>
          </cell>
          <cell r="C1837">
            <v>39124</v>
          </cell>
          <cell r="D1837">
            <v>1</v>
          </cell>
          <cell r="E1837">
            <v>0.06</v>
          </cell>
          <cell r="F1837" t="str">
            <v>CIM</v>
          </cell>
          <cell r="G1837">
            <v>2</v>
          </cell>
          <cell r="H1837">
            <v>858</v>
          </cell>
          <cell r="I1837">
            <v>2004</v>
          </cell>
          <cell r="J1837">
            <v>10</v>
          </cell>
          <cell r="K1837">
            <v>0.06</v>
          </cell>
          <cell r="L1837" t="str">
            <v>NOM</v>
          </cell>
          <cell r="M1837" t="str">
            <v>CIMD 2o. Nivel</v>
          </cell>
          <cell r="N1837">
            <v>2004010</v>
          </cell>
        </row>
        <row r="1838">
          <cell r="A1838">
            <v>38265</v>
          </cell>
          <cell r="B1838" t="str">
            <v>SOB</v>
          </cell>
          <cell r="C1838">
            <v>38370</v>
          </cell>
          <cell r="D1838">
            <v>2</v>
          </cell>
          <cell r="E1838">
            <v>3.2500000000000001E-2</v>
          </cell>
          <cell r="F1838" t="str">
            <v>DAT</v>
          </cell>
          <cell r="G1838">
            <v>2</v>
          </cell>
          <cell r="H1838">
            <v>104</v>
          </cell>
          <cell r="I1838">
            <v>2004</v>
          </cell>
          <cell r="J1838">
            <v>10</v>
          </cell>
          <cell r="K1838">
            <v>6.5000000000000002E-2</v>
          </cell>
          <cell r="L1838" t="str">
            <v>NOM</v>
          </cell>
          <cell r="M1838" t="str">
            <v>DATATEC 2o. Nivel</v>
          </cell>
          <cell r="N1838">
            <v>2004010</v>
          </cell>
        </row>
        <row r="1839">
          <cell r="A1839">
            <v>38265</v>
          </cell>
          <cell r="B1839" t="str">
            <v>SOB</v>
          </cell>
          <cell r="C1839">
            <v>39638</v>
          </cell>
          <cell r="D1839">
            <v>3</v>
          </cell>
          <cell r="E1839">
            <v>7.3499999999999996E-2</v>
          </cell>
          <cell r="F1839" t="str">
            <v>DAT</v>
          </cell>
          <cell r="G1839">
            <v>2</v>
          </cell>
          <cell r="H1839">
            <v>1372</v>
          </cell>
          <cell r="I1839">
            <v>2004</v>
          </cell>
          <cell r="J1839">
            <v>10</v>
          </cell>
          <cell r="K1839">
            <v>0.22049999999999997</v>
          </cell>
          <cell r="L1839" t="str">
            <v>NOM</v>
          </cell>
          <cell r="M1839" t="str">
            <v>DATATEC 2o. Nivel</v>
          </cell>
          <cell r="N1839">
            <v>2004010</v>
          </cell>
        </row>
        <row r="1840">
          <cell r="A1840">
            <v>38266</v>
          </cell>
          <cell r="B1840" t="str">
            <v>SOB</v>
          </cell>
          <cell r="C1840">
            <v>38514</v>
          </cell>
          <cell r="D1840">
            <v>2</v>
          </cell>
          <cell r="E1840">
            <v>3.2800000000000003E-2</v>
          </cell>
          <cell r="F1840" t="str">
            <v>DAT</v>
          </cell>
          <cell r="G1840">
            <v>2</v>
          </cell>
          <cell r="H1840">
            <v>247</v>
          </cell>
          <cell r="I1840">
            <v>2004</v>
          </cell>
          <cell r="J1840">
            <v>10</v>
          </cell>
          <cell r="K1840">
            <v>6.5600000000000006E-2</v>
          </cell>
          <cell r="L1840" t="str">
            <v>NOM</v>
          </cell>
          <cell r="M1840" t="str">
            <v>DATATEC 2o. Nivel</v>
          </cell>
          <cell r="N1840">
            <v>2004010</v>
          </cell>
        </row>
        <row r="1841">
          <cell r="A1841">
            <v>38266</v>
          </cell>
          <cell r="B1841" t="str">
            <v>SOB</v>
          </cell>
          <cell r="C1841">
            <v>38370</v>
          </cell>
          <cell r="D1841">
            <v>1</v>
          </cell>
          <cell r="E1841">
            <v>3.8300000000000001E-2</v>
          </cell>
          <cell r="F1841" t="str">
            <v>DAT</v>
          </cell>
          <cell r="G1841">
            <v>2</v>
          </cell>
          <cell r="H1841">
            <v>103</v>
          </cell>
          <cell r="I1841">
            <v>2004</v>
          </cell>
          <cell r="J1841">
            <v>10</v>
          </cell>
          <cell r="K1841">
            <v>3.8300000000000001E-2</v>
          </cell>
          <cell r="L1841" t="str">
            <v>NOM</v>
          </cell>
          <cell r="M1841" t="str">
            <v>DATATEC 2o. Nivel</v>
          </cell>
          <cell r="N1841">
            <v>2004010</v>
          </cell>
        </row>
        <row r="1842">
          <cell r="A1842">
            <v>38266</v>
          </cell>
          <cell r="B1842" t="str">
            <v>SOB</v>
          </cell>
          <cell r="C1842">
            <v>39638</v>
          </cell>
          <cell r="D1842">
            <v>1</v>
          </cell>
          <cell r="E1842">
            <v>7.3700000000000002E-2</v>
          </cell>
          <cell r="F1842" t="str">
            <v>DAT</v>
          </cell>
          <cell r="G1842">
            <v>2</v>
          </cell>
          <cell r="H1842">
            <v>1371</v>
          </cell>
          <cell r="I1842">
            <v>2004</v>
          </cell>
          <cell r="J1842">
            <v>10</v>
          </cell>
          <cell r="K1842">
            <v>7.3700000000000002E-2</v>
          </cell>
          <cell r="L1842" t="str">
            <v>NOM</v>
          </cell>
          <cell r="M1842" t="str">
            <v>DATATEC 2o. Nivel</v>
          </cell>
          <cell r="N1842">
            <v>2004010</v>
          </cell>
        </row>
        <row r="1843">
          <cell r="A1843">
            <v>38267</v>
          </cell>
          <cell r="B1843" t="str">
            <v>SOB</v>
          </cell>
          <cell r="C1843">
            <v>39638</v>
          </cell>
          <cell r="D1843">
            <v>1</v>
          </cell>
          <cell r="E1843">
            <v>7.3800000000000004E-2</v>
          </cell>
          <cell r="F1843" t="str">
            <v>DAT</v>
          </cell>
          <cell r="G1843">
            <v>2</v>
          </cell>
          <cell r="H1843">
            <v>1370</v>
          </cell>
          <cell r="I1843">
            <v>2004</v>
          </cell>
          <cell r="J1843">
            <v>10</v>
          </cell>
          <cell r="K1843">
            <v>7.3800000000000004E-2</v>
          </cell>
          <cell r="L1843" t="str">
            <v>NOM</v>
          </cell>
          <cell r="M1843" t="str">
            <v>DATATEC 2o. Nivel</v>
          </cell>
          <cell r="N1843">
            <v>2004010</v>
          </cell>
        </row>
        <row r="1844">
          <cell r="A1844">
            <v>38272</v>
          </cell>
          <cell r="B1844" t="str">
            <v>SOB</v>
          </cell>
          <cell r="C1844">
            <v>38941</v>
          </cell>
          <cell r="D1844">
            <v>2</v>
          </cell>
          <cell r="E1844">
            <v>5.3600000000000002E-2</v>
          </cell>
          <cell r="F1844" t="str">
            <v>CIM</v>
          </cell>
          <cell r="G1844">
            <v>2</v>
          </cell>
          <cell r="H1844">
            <v>668</v>
          </cell>
          <cell r="I1844">
            <v>2004</v>
          </cell>
          <cell r="J1844">
            <v>10</v>
          </cell>
          <cell r="K1844">
            <v>0.1072</v>
          </cell>
          <cell r="L1844" t="str">
            <v>NOM</v>
          </cell>
          <cell r="M1844" t="str">
            <v>CIMD 2o. Nivel</v>
          </cell>
          <cell r="N1844">
            <v>2004010</v>
          </cell>
        </row>
        <row r="1845">
          <cell r="A1845">
            <v>38272</v>
          </cell>
          <cell r="B1845" t="str">
            <v>SOB</v>
          </cell>
          <cell r="C1845">
            <v>38941</v>
          </cell>
          <cell r="D1845">
            <v>4</v>
          </cell>
          <cell r="E1845">
            <v>5.3949999999999998E-2</v>
          </cell>
          <cell r="F1845" t="str">
            <v>DAT</v>
          </cell>
          <cell r="G1845">
            <v>1</v>
          </cell>
          <cell r="H1845">
            <v>668</v>
          </cell>
          <cell r="I1845">
            <v>2004</v>
          </cell>
          <cell r="J1845">
            <v>10</v>
          </cell>
          <cell r="K1845">
            <v>0.21579999999999999</v>
          </cell>
          <cell r="L1845" t="str">
            <v>NOM</v>
          </cell>
          <cell r="M1845" t="str">
            <v>DATATEC 1er. Nivel</v>
          </cell>
          <cell r="N1845">
            <v>2004010</v>
          </cell>
        </row>
        <row r="1846">
          <cell r="A1846">
            <v>38272</v>
          </cell>
          <cell r="B1846" t="str">
            <v>SOB</v>
          </cell>
          <cell r="C1846">
            <v>38370</v>
          </cell>
          <cell r="D1846">
            <v>10</v>
          </cell>
          <cell r="E1846">
            <v>3.2649999999999998E-2</v>
          </cell>
          <cell r="F1846" t="str">
            <v>DAT</v>
          </cell>
          <cell r="G1846">
            <v>2</v>
          </cell>
          <cell r="H1846">
            <v>97</v>
          </cell>
          <cell r="I1846">
            <v>2004</v>
          </cell>
          <cell r="J1846">
            <v>10</v>
          </cell>
          <cell r="K1846">
            <v>0.32650000000000001</v>
          </cell>
          <cell r="L1846" t="str">
            <v>NOM</v>
          </cell>
          <cell r="M1846" t="str">
            <v>DATATEC 2o. Nivel</v>
          </cell>
          <cell r="N1846">
            <v>2004010</v>
          </cell>
        </row>
        <row r="1847">
          <cell r="A1847">
            <v>38272</v>
          </cell>
          <cell r="B1847" t="str">
            <v>SOB</v>
          </cell>
          <cell r="C1847">
            <v>39364</v>
          </cell>
          <cell r="D1847">
            <v>38.25</v>
          </cell>
          <cell r="E1847">
            <v>6.5799999999999997E-2</v>
          </cell>
          <cell r="F1847" t="str">
            <v>DAT</v>
          </cell>
          <cell r="G1847">
            <v>2</v>
          </cell>
          <cell r="H1847">
            <v>1091</v>
          </cell>
          <cell r="I1847">
            <v>2004</v>
          </cell>
          <cell r="J1847">
            <v>10</v>
          </cell>
          <cell r="K1847">
            <v>2.5168499999999998</v>
          </cell>
          <cell r="L1847" t="str">
            <v>NOM</v>
          </cell>
          <cell r="M1847" t="str">
            <v>DATATEC 2o. Nivel</v>
          </cell>
          <cell r="N1847">
            <v>2004010</v>
          </cell>
        </row>
        <row r="1848">
          <cell r="A1848">
            <v>38272</v>
          </cell>
          <cell r="B1848" t="str">
            <v>SOB</v>
          </cell>
          <cell r="C1848">
            <v>40594</v>
          </cell>
          <cell r="D1848">
            <v>5</v>
          </cell>
          <cell r="E1848">
            <v>5.8999999999999997E-2</v>
          </cell>
          <cell r="F1848" t="str">
            <v>DAT</v>
          </cell>
          <cell r="G1848">
            <v>2</v>
          </cell>
          <cell r="H1848">
            <v>2321</v>
          </cell>
          <cell r="I1848">
            <v>2004</v>
          </cell>
          <cell r="J1848">
            <v>10</v>
          </cell>
          <cell r="K1848">
            <v>0.29499999999999998</v>
          </cell>
          <cell r="L1848" t="str">
            <v>VAC</v>
          </cell>
          <cell r="M1848" t="str">
            <v>DATATEC 2o. Nivel</v>
          </cell>
          <cell r="N1848">
            <v>2004010</v>
          </cell>
        </row>
        <row r="1849">
          <cell r="A1849">
            <v>38272</v>
          </cell>
          <cell r="B1849" t="str">
            <v>SOB</v>
          </cell>
          <cell r="C1849">
            <v>40765</v>
          </cell>
          <cell r="D1849">
            <v>27</v>
          </cell>
          <cell r="E1849">
            <v>9.9699999999999997E-2</v>
          </cell>
          <cell r="F1849" t="str">
            <v>DAT</v>
          </cell>
          <cell r="G1849">
            <v>2</v>
          </cell>
          <cell r="H1849">
            <v>2492</v>
          </cell>
          <cell r="I1849">
            <v>2004</v>
          </cell>
          <cell r="J1849">
            <v>10</v>
          </cell>
          <cell r="K1849">
            <v>2.6919</v>
          </cell>
          <cell r="L1849" t="str">
            <v>NOM</v>
          </cell>
          <cell r="M1849" t="str">
            <v>DATATEC 2o. Nivel</v>
          </cell>
          <cell r="N1849">
            <v>2004010</v>
          </cell>
        </row>
        <row r="1850">
          <cell r="A1850">
            <v>38273</v>
          </cell>
          <cell r="B1850" t="str">
            <v>SOB</v>
          </cell>
          <cell r="C1850">
            <v>38941</v>
          </cell>
          <cell r="D1850">
            <v>3</v>
          </cell>
          <cell r="E1850">
            <v>5.3832999999999999E-2</v>
          </cell>
          <cell r="F1850" t="str">
            <v>CIM</v>
          </cell>
          <cell r="G1850">
            <v>2</v>
          </cell>
          <cell r="H1850">
            <v>667</v>
          </cell>
          <cell r="I1850">
            <v>2004</v>
          </cell>
          <cell r="J1850">
            <v>10</v>
          </cell>
          <cell r="K1850">
            <v>0.161499</v>
          </cell>
          <cell r="L1850" t="str">
            <v>NOM</v>
          </cell>
          <cell r="M1850" t="str">
            <v>CIMD 2o. Nivel</v>
          </cell>
          <cell r="N1850">
            <v>2004010</v>
          </cell>
        </row>
        <row r="1851">
          <cell r="A1851">
            <v>38273</v>
          </cell>
          <cell r="B1851" t="str">
            <v>SOB</v>
          </cell>
          <cell r="C1851">
            <v>40247</v>
          </cell>
          <cell r="D1851">
            <v>3.25</v>
          </cell>
          <cell r="E1851">
            <v>8.6499999999999994E-2</v>
          </cell>
          <cell r="F1851" t="str">
            <v>CIM</v>
          </cell>
          <cell r="G1851">
            <v>2</v>
          </cell>
          <cell r="H1851">
            <v>1973</v>
          </cell>
          <cell r="I1851">
            <v>2004</v>
          </cell>
          <cell r="J1851">
            <v>10</v>
          </cell>
          <cell r="K1851">
            <v>0.28112499999999996</v>
          </cell>
          <cell r="L1851" t="str">
            <v>NOM</v>
          </cell>
          <cell r="M1851" t="str">
            <v>CIMD 2o. Nivel</v>
          </cell>
          <cell r="N1851">
            <v>2004010</v>
          </cell>
        </row>
        <row r="1852">
          <cell r="A1852">
            <v>38273</v>
          </cell>
          <cell r="B1852" t="str">
            <v>SOB</v>
          </cell>
          <cell r="C1852">
            <v>45578</v>
          </cell>
          <cell r="D1852">
            <v>20</v>
          </cell>
          <cell r="E1852">
            <v>6.8556000000000006E-2</v>
          </cell>
          <cell r="F1852" t="str">
            <v>CIM</v>
          </cell>
          <cell r="G1852">
            <v>2</v>
          </cell>
          <cell r="H1852">
            <v>7304</v>
          </cell>
          <cell r="I1852">
            <v>2004</v>
          </cell>
          <cell r="J1852">
            <v>10</v>
          </cell>
          <cell r="K1852">
            <v>1.3711200000000001</v>
          </cell>
          <cell r="L1852" t="str">
            <v>VAC</v>
          </cell>
          <cell r="M1852" t="str">
            <v>CIMD 2o. Nivel</v>
          </cell>
          <cell r="N1852">
            <v>2004010</v>
          </cell>
        </row>
        <row r="1853">
          <cell r="A1853">
            <v>38273</v>
          </cell>
          <cell r="B1853" t="str">
            <v>SOB</v>
          </cell>
          <cell r="C1853">
            <v>38941</v>
          </cell>
          <cell r="D1853">
            <v>1</v>
          </cell>
          <cell r="E1853">
            <v>5.3800000000000001E-2</v>
          </cell>
          <cell r="F1853" t="str">
            <v>DAT</v>
          </cell>
          <cell r="G1853">
            <v>2</v>
          </cell>
          <cell r="H1853">
            <v>667</v>
          </cell>
          <cell r="I1853">
            <v>2004</v>
          </cell>
          <cell r="J1853">
            <v>10</v>
          </cell>
          <cell r="K1853">
            <v>5.3800000000000001E-2</v>
          </cell>
          <cell r="L1853" t="str">
            <v>NOM</v>
          </cell>
          <cell r="M1853" t="str">
            <v>DATATEC 2o. Nivel</v>
          </cell>
          <cell r="N1853">
            <v>2004010</v>
          </cell>
        </row>
        <row r="1854">
          <cell r="A1854">
            <v>38273</v>
          </cell>
          <cell r="B1854" t="str">
            <v>SOB</v>
          </cell>
          <cell r="C1854">
            <v>39364</v>
          </cell>
          <cell r="D1854">
            <v>3</v>
          </cell>
          <cell r="E1854">
            <v>6.5366999999999995E-2</v>
          </cell>
          <cell r="F1854" t="str">
            <v>DAT</v>
          </cell>
          <cell r="G1854">
            <v>2</v>
          </cell>
          <cell r="H1854">
            <v>1090</v>
          </cell>
          <cell r="I1854">
            <v>2004</v>
          </cell>
          <cell r="J1854">
            <v>10</v>
          </cell>
          <cell r="K1854">
            <v>0.19610099999999997</v>
          </cell>
          <cell r="L1854" t="str">
            <v>NOM</v>
          </cell>
          <cell r="M1854" t="str">
            <v>DATATEC 2o. Nivel</v>
          </cell>
          <cell r="N1854">
            <v>2004010</v>
          </cell>
        </row>
        <row r="1855">
          <cell r="A1855">
            <v>38273</v>
          </cell>
          <cell r="B1855" t="str">
            <v>SOB</v>
          </cell>
          <cell r="C1855">
            <v>40247</v>
          </cell>
          <cell r="D1855">
            <v>48</v>
          </cell>
          <cell r="E1855">
            <v>8.6969000000000005E-2</v>
          </cell>
          <cell r="F1855" t="str">
            <v>DAT</v>
          </cell>
          <cell r="G1855">
            <v>2</v>
          </cell>
          <cell r="H1855">
            <v>1973</v>
          </cell>
          <cell r="I1855">
            <v>2004</v>
          </cell>
          <cell r="J1855">
            <v>10</v>
          </cell>
          <cell r="K1855">
            <v>4.174512</v>
          </cell>
          <cell r="L1855" t="str">
            <v>NOM</v>
          </cell>
          <cell r="M1855" t="str">
            <v>DATATEC 2o. Nivel</v>
          </cell>
          <cell r="N1855">
            <v>2004010</v>
          </cell>
        </row>
        <row r="1856">
          <cell r="A1856">
            <v>38273</v>
          </cell>
          <cell r="B1856" t="str">
            <v>SOB</v>
          </cell>
          <cell r="C1856">
            <v>40765</v>
          </cell>
          <cell r="D1856">
            <v>3</v>
          </cell>
          <cell r="E1856">
            <v>9.9400000000000002E-2</v>
          </cell>
          <cell r="F1856" t="str">
            <v>DAT</v>
          </cell>
          <cell r="G1856">
            <v>2</v>
          </cell>
          <cell r="H1856">
            <v>2491</v>
          </cell>
          <cell r="I1856">
            <v>2004</v>
          </cell>
          <cell r="J1856">
            <v>10</v>
          </cell>
          <cell r="K1856">
            <v>0.29820000000000002</v>
          </cell>
          <cell r="L1856" t="str">
            <v>NOM</v>
          </cell>
          <cell r="M1856" t="str">
            <v>DATATEC 2o. Nivel</v>
          </cell>
          <cell r="N1856">
            <v>2004010</v>
          </cell>
        </row>
        <row r="1857">
          <cell r="A1857">
            <v>38273</v>
          </cell>
          <cell r="B1857" t="str">
            <v>SOB</v>
          </cell>
          <cell r="C1857">
            <v>45578</v>
          </cell>
          <cell r="D1857">
            <v>28.5</v>
          </cell>
          <cell r="E1857">
            <v>6.9560999999999998E-2</v>
          </cell>
          <cell r="F1857" t="str">
            <v>DAT</v>
          </cell>
          <cell r="G1857">
            <v>2</v>
          </cell>
          <cell r="H1857">
            <v>7304</v>
          </cell>
          <cell r="I1857">
            <v>2004</v>
          </cell>
          <cell r="J1857">
            <v>10</v>
          </cell>
          <cell r="K1857">
            <v>1.9824884999999999</v>
          </cell>
          <cell r="L1857" t="str">
            <v>VAC</v>
          </cell>
          <cell r="M1857" t="str">
            <v>DATATEC 2o. Nivel</v>
          </cell>
          <cell r="N1857">
            <v>2004010</v>
          </cell>
        </row>
        <row r="1858">
          <cell r="A1858">
            <v>38274</v>
          </cell>
          <cell r="B1858" t="str">
            <v>SOB</v>
          </cell>
          <cell r="C1858">
            <v>39124</v>
          </cell>
          <cell r="D1858">
            <v>3</v>
          </cell>
          <cell r="E1858">
            <v>5.3832999999999999E-2</v>
          </cell>
          <cell r="F1858" t="str">
            <v>CIM</v>
          </cell>
          <cell r="G1858">
            <v>2</v>
          </cell>
          <cell r="H1858">
            <v>849</v>
          </cell>
          <cell r="I1858">
            <v>2004</v>
          </cell>
          <cell r="J1858">
            <v>10</v>
          </cell>
          <cell r="K1858">
            <v>0.161499</v>
          </cell>
          <cell r="L1858" t="str">
            <v>NOM</v>
          </cell>
          <cell r="M1858" t="str">
            <v>CIMD 2o. Nivel</v>
          </cell>
          <cell r="N1858">
            <v>2004010</v>
          </cell>
        </row>
        <row r="1859">
          <cell r="A1859">
            <v>38274</v>
          </cell>
          <cell r="B1859" t="str">
            <v>SOB</v>
          </cell>
          <cell r="C1859">
            <v>40247</v>
          </cell>
          <cell r="D1859">
            <v>1</v>
          </cell>
          <cell r="E1859">
            <v>8.6499999999999994E-2</v>
          </cell>
          <cell r="F1859" t="str">
            <v>CIM</v>
          </cell>
          <cell r="G1859">
            <v>2</v>
          </cell>
          <cell r="H1859">
            <v>1972</v>
          </cell>
          <cell r="I1859">
            <v>2004</v>
          </cell>
          <cell r="J1859">
            <v>10</v>
          </cell>
          <cell r="K1859">
            <v>8.6499999999999994E-2</v>
          </cell>
          <cell r="L1859" t="str">
            <v>NOM</v>
          </cell>
          <cell r="M1859" t="str">
            <v>CIMD 2o. Nivel</v>
          </cell>
          <cell r="N1859">
            <v>2004010</v>
          </cell>
        </row>
        <row r="1860">
          <cell r="A1860">
            <v>38274</v>
          </cell>
          <cell r="B1860" t="str">
            <v>SOB</v>
          </cell>
          <cell r="C1860">
            <v>40247</v>
          </cell>
          <cell r="D1860">
            <v>1</v>
          </cell>
          <cell r="E1860">
            <v>8.6555999999999994E-2</v>
          </cell>
          <cell r="F1860" t="str">
            <v>CIM</v>
          </cell>
          <cell r="G1860">
            <v>2</v>
          </cell>
          <cell r="H1860">
            <v>1972</v>
          </cell>
          <cell r="I1860">
            <v>2004</v>
          </cell>
          <cell r="J1860">
            <v>10</v>
          </cell>
          <cell r="K1860">
            <v>8.6555999999999994E-2</v>
          </cell>
          <cell r="L1860" t="str">
            <v>NOM</v>
          </cell>
          <cell r="M1860" t="str">
            <v>CIMD 2o. Nivel</v>
          </cell>
          <cell r="N1860">
            <v>2004010</v>
          </cell>
        </row>
        <row r="1861">
          <cell r="A1861">
            <v>38274</v>
          </cell>
          <cell r="B1861" t="str">
            <v>SOB</v>
          </cell>
          <cell r="C1861">
            <v>45578</v>
          </cell>
          <cell r="D1861">
            <v>10</v>
          </cell>
          <cell r="E1861">
            <v>6.8556000000000006E-2</v>
          </cell>
          <cell r="F1861" t="str">
            <v>CIM</v>
          </cell>
          <cell r="G1861">
            <v>2</v>
          </cell>
          <cell r="H1861">
            <v>7303</v>
          </cell>
          <cell r="I1861">
            <v>2004</v>
          </cell>
          <cell r="J1861">
            <v>10</v>
          </cell>
          <cell r="K1861">
            <v>0.68556000000000006</v>
          </cell>
          <cell r="L1861" t="str">
            <v>VAC</v>
          </cell>
          <cell r="M1861" t="str">
            <v>CIMD 2o. Nivel</v>
          </cell>
          <cell r="N1861">
            <v>2004010</v>
          </cell>
        </row>
        <row r="1862">
          <cell r="A1862">
            <v>38274</v>
          </cell>
          <cell r="B1862" t="str">
            <v>SOB</v>
          </cell>
          <cell r="C1862">
            <v>39364</v>
          </cell>
          <cell r="D1862">
            <v>2</v>
          </cell>
          <cell r="E1862">
            <v>6.5000000000000002E-2</v>
          </cell>
          <cell r="F1862" t="str">
            <v>DAT</v>
          </cell>
          <cell r="G1862">
            <v>2</v>
          </cell>
          <cell r="H1862">
            <v>1089</v>
          </cell>
          <cell r="I1862">
            <v>2004</v>
          </cell>
          <cell r="J1862">
            <v>10</v>
          </cell>
          <cell r="K1862">
            <v>0.13</v>
          </cell>
          <cell r="L1862" t="str">
            <v>NOM</v>
          </cell>
          <cell r="M1862" t="str">
            <v>DATATEC 2o. Nivel</v>
          </cell>
          <cell r="N1862">
            <v>2004010</v>
          </cell>
        </row>
        <row r="1863">
          <cell r="A1863">
            <v>38274</v>
          </cell>
          <cell r="B1863" t="str">
            <v>SOB</v>
          </cell>
          <cell r="C1863">
            <v>39855</v>
          </cell>
          <cell r="D1863">
            <v>2</v>
          </cell>
          <cell r="E1863">
            <v>7.9000000000000001E-2</v>
          </cell>
          <cell r="F1863" t="str">
            <v>DAT</v>
          </cell>
          <cell r="G1863">
            <v>2</v>
          </cell>
          <cell r="H1863">
            <v>1580</v>
          </cell>
          <cell r="I1863">
            <v>2004</v>
          </cell>
          <cell r="J1863">
            <v>10</v>
          </cell>
          <cell r="K1863">
            <v>0.158</v>
          </cell>
          <cell r="L1863" t="str">
            <v>NOM</v>
          </cell>
          <cell r="M1863" t="str">
            <v>DATATEC 2o. Nivel</v>
          </cell>
          <cell r="N1863">
            <v>2004010</v>
          </cell>
        </row>
        <row r="1864">
          <cell r="A1864">
            <v>38274</v>
          </cell>
          <cell r="B1864" t="str">
            <v>SOB</v>
          </cell>
          <cell r="C1864">
            <v>40765</v>
          </cell>
          <cell r="D1864">
            <v>1</v>
          </cell>
          <cell r="E1864">
            <v>9.8699999999999996E-2</v>
          </cell>
          <cell r="F1864" t="str">
            <v>DAT</v>
          </cell>
          <cell r="G1864">
            <v>2</v>
          </cell>
          <cell r="H1864">
            <v>2490</v>
          </cell>
          <cell r="I1864">
            <v>2004</v>
          </cell>
          <cell r="J1864">
            <v>10</v>
          </cell>
          <cell r="K1864">
            <v>9.8699999999999996E-2</v>
          </cell>
          <cell r="L1864" t="str">
            <v>NOM</v>
          </cell>
          <cell r="M1864" t="str">
            <v>DATATEC 2o. Nivel</v>
          </cell>
          <cell r="N1864">
            <v>2004010</v>
          </cell>
        </row>
        <row r="1865">
          <cell r="A1865">
            <v>38275</v>
          </cell>
          <cell r="B1865" t="str">
            <v>SOB</v>
          </cell>
          <cell r="C1865">
            <v>38370</v>
          </cell>
          <cell r="D1865">
            <v>13</v>
          </cell>
          <cell r="E1865">
            <v>3.3500000000000002E-2</v>
          </cell>
          <cell r="F1865" t="str">
            <v>DAT</v>
          </cell>
          <cell r="G1865">
            <v>2</v>
          </cell>
          <cell r="H1865">
            <v>92</v>
          </cell>
          <cell r="I1865">
            <v>2004</v>
          </cell>
          <cell r="J1865">
            <v>10</v>
          </cell>
          <cell r="K1865">
            <v>0.4355</v>
          </cell>
          <cell r="L1865" t="str">
            <v>NOM</v>
          </cell>
          <cell r="M1865" t="str">
            <v>DATATEC 2o. Nivel</v>
          </cell>
          <cell r="N1865">
            <v>2004010</v>
          </cell>
        </row>
        <row r="1866">
          <cell r="A1866">
            <v>38275</v>
          </cell>
          <cell r="B1866" t="str">
            <v>SOB</v>
          </cell>
          <cell r="C1866">
            <v>38514</v>
          </cell>
          <cell r="D1866">
            <v>14</v>
          </cell>
          <cell r="E1866">
            <v>3.85E-2</v>
          </cell>
          <cell r="F1866" t="str">
            <v>DAT</v>
          </cell>
          <cell r="G1866">
            <v>2</v>
          </cell>
          <cell r="H1866">
            <v>236</v>
          </cell>
          <cell r="I1866">
            <v>2004</v>
          </cell>
          <cell r="J1866">
            <v>10</v>
          </cell>
          <cell r="K1866">
            <v>0.53900000000000003</v>
          </cell>
          <cell r="L1866" t="str">
            <v>NOM</v>
          </cell>
          <cell r="M1866" t="str">
            <v>DATATEC 2o. Nivel</v>
          </cell>
          <cell r="N1866">
            <v>2004010</v>
          </cell>
        </row>
        <row r="1867">
          <cell r="A1867">
            <v>38275</v>
          </cell>
          <cell r="B1867" t="str">
            <v>SOB</v>
          </cell>
          <cell r="C1867">
            <v>38941</v>
          </cell>
          <cell r="D1867">
            <v>1</v>
          </cell>
          <cell r="E1867">
            <v>5.3499999999999999E-2</v>
          </cell>
          <cell r="F1867" t="str">
            <v>DAT</v>
          </cell>
          <cell r="G1867">
            <v>2</v>
          </cell>
          <cell r="H1867">
            <v>663</v>
          </cell>
          <cell r="I1867">
            <v>2004</v>
          </cell>
          <cell r="J1867">
            <v>10</v>
          </cell>
          <cell r="K1867">
            <v>5.3499999999999999E-2</v>
          </cell>
          <cell r="L1867" t="str">
            <v>NOM</v>
          </cell>
          <cell r="M1867" t="str">
            <v>DATATEC 2o. Nivel</v>
          </cell>
          <cell r="N1867">
            <v>2004010</v>
          </cell>
        </row>
        <row r="1868">
          <cell r="A1868">
            <v>38275</v>
          </cell>
          <cell r="B1868" t="str">
            <v>SOB</v>
          </cell>
          <cell r="C1868">
            <v>39124</v>
          </cell>
          <cell r="D1868">
            <v>9</v>
          </cell>
          <cell r="E1868">
            <v>5.8888999999999997E-2</v>
          </cell>
          <cell r="F1868" t="str">
            <v>DAT</v>
          </cell>
          <cell r="G1868">
            <v>2</v>
          </cell>
          <cell r="H1868">
            <v>846</v>
          </cell>
          <cell r="I1868">
            <v>2004</v>
          </cell>
          <cell r="J1868">
            <v>10</v>
          </cell>
          <cell r="K1868">
            <v>0.53000099999999994</v>
          </cell>
          <cell r="L1868" t="str">
            <v>NOM</v>
          </cell>
          <cell r="M1868" t="str">
            <v>DATATEC 2o. Nivel</v>
          </cell>
          <cell r="N1868">
            <v>2004010</v>
          </cell>
        </row>
        <row r="1869">
          <cell r="A1869">
            <v>38275</v>
          </cell>
          <cell r="B1869" t="str">
            <v>SOB</v>
          </cell>
          <cell r="C1869">
            <v>39364</v>
          </cell>
          <cell r="D1869">
            <v>6.5</v>
          </cell>
          <cell r="E1869">
            <v>6.4346E-2</v>
          </cell>
          <cell r="F1869" t="str">
            <v>DAT</v>
          </cell>
          <cell r="G1869">
            <v>2</v>
          </cell>
          <cell r="H1869">
            <v>1086</v>
          </cell>
          <cell r="I1869">
            <v>2004</v>
          </cell>
          <cell r="J1869">
            <v>10</v>
          </cell>
          <cell r="K1869">
            <v>0.41824899999999998</v>
          </cell>
          <cell r="L1869" t="str">
            <v>NOM</v>
          </cell>
          <cell r="M1869" t="str">
            <v>DATATEC 2o. Nivel</v>
          </cell>
          <cell r="N1869">
            <v>2004010</v>
          </cell>
        </row>
        <row r="1870">
          <cell r="A1870">
            <v>38275</v>
          </cell>
          <cell r="B1870" t="str">
            <v>SOB</v>
          </cell>
          <cell r="C1870">
            <v>39638</v>
          </cell>
          <cell r="D1870">
            <v>6</v>
          </cell>
          <cell r="E1870">
            <v>7.1916999999999995E-2</v>
          </cell>
          <cell r="F1870" t="str">
            <v>DAT</v>
          </cell>
          <cell r="G1870">
            <v>2</v>
          </cell>
          <cell r="H1870">
            <v>1360</v>
          </cell>
          <cell r="I1870">
            <v>2004</v>
          </cell>
          <cell r="J1870">
            <v>10</v>
          </cell>
          <cell r="K1870">
            <v>0.43150199999999994</v>
          </cell>
          <cell r="L1870" t="str">
            <v>NOM</v>
          </cell>
          <cell r="M1870" t="str">
            <v>DATATEC 2o. Nivel</v>
          </cell>
          <cell r="N1870">
            <v>2004010</v>
          </cell>
        </row>
        <row r="1871">
          <cell r="A1871">
            <v>38275</v>
          </cell>
          <cell r="B1871" t="str">
            <v>SOB</v>
          </cell>
          <cell r="C1871">
            <v>42529</v>
          </cell>
          <cell r="D1871">
            <v>5</v>
          </cell>
          <cell r="E1871">
            <v>6.4299999999999996E-2</v>
          </cell>
          <cell r="F1871" t="str">
            <v>DAT</v>
          </cell>
          <cell r="G1871">
            <v>2</v>
          </cell>
          <cell r="H1871">
            <v>4251</v>
          </cell>
          <cell r="I1871">
            <v>2004</v>
          </cell>
          <cell r="J1871">
            <v>10</v>
          </cell>
          <cell r="K1871">
            <v>0.32150000000000001</v>
          </cell>
          <cell r="L1871" t="str">
            <v>VAC</v>
          </cell>
          <cell r="M1871" t="str">
            <v>DATATEC 2o. Nivel</v>
          </cell>
          <cell r="N1871">
            <v>2004010</v>
          </cell>
        </row>
        <row r="1872">
          <cell r="A1872">
            <v>38275</v>
          </cell>
          <cell r="B1872" t="str">
            <v>SOB</v>
          </cell>
          <cell r="C1872">
            <v>39124</v>
          </cell>
          <cell r="D1872">
            <v>2</v>
          </cell>
          <cell r="E1872">
            <v>5.8599999999999999E-2</v>
          </cell>
          <cell r="F1872" t="str">
            <v>DAT</v>
          </cell>
          <cell r="G1872">
            <v>1</v>
          </cell>
          <cell r="H1872">
            <v>846</v>
          </cell>
          <cell r="I1872">
            <v>2004</v>
          </cell>
          <cell r="J1872">
            <v>10</v>
          </cell>
          <cell r="K1872">
            <v>0.1172</v>
          </cell>
          <cell r="L1872" t="str">
            <v>NOM</v>
          </cell>
          <cell r="M1872" t="str">
            <v>DATATEC 1er. Nivel</v>
          </cell>
          <cell r="N1872">
            <v>2004010</v>
          </cell>
        </row>
        <row r="1873">
          <cell r="A1873">
            <v>38275</v>
          </cell>
          <cell r="B1873" t="str">
            <v>SOB</v>
          </cell>
          <cell r="C1873">
            <v>39364</v>
          </cell>
          <cell r="D1873">
            <v>2</v>
          </cell>
          <cell r="E1873">
            <v>6.4100000000000004E-2</v>
          </cell>
          <cell r="F1873" t="str">
            <v>DAT</v>
          </cell>
          <cell r="G1873">
            <v>1</v>
          </cell>
          <cell r="H1873">
            <v>1086</v>
          </cell>
          <cell r="I1873">
            <v>2004</v>
          </cell>
          <cell r="J1873">
            <v>10</v>
          </cell>
          <cell r="K1873">
            <v>0.12820000000000001</v>
          </cell>
          <cell r="L1873" t="str">
            <v>NOM</v>
          </cell>
          <cell r="M1873" t="str">
            <v>DATATEC 1er. Nivel</v>
          </cell>
          <cell r="N1873">
            <v>2004010</v>
          </cell>
        </row>
        <row r="1874">
          <cell r="A1874">
            <v>38278</v>
          </cell>
          <cell r="B1874" t="str">
            <v>SOB</v>
          </cell>
          <cell r="C1874">
            <v>38941</v>
          </cell>
          <cell r="D1874">
            <v>4</v>
          </cell>
          <cell r="E1874">
            <v>6.4000000000000001E-2</v>
          </cell>
          <cell r="F1874" t="str">
            <v>CIM</v>
          </cell>
          <cell r="G1874">
            <v>2</v>
          </cell>
          <cell r="H1874">
            <v>662</v>
          </cell>
          <cell r="I1874">
            <v>2004</v>
          </cell>
          <cell r="J1874">
            <v>10</v>
          </cell>
          <cell r="K1874">
            <v>0.25600000000000001</v>
          </cell>
          <cell r="L1874" t="str">
            <v>NOM</v>
          </cell>
          <cell r="M1874" t="str">
            <v>CIMD 2o. Nivel</v>
          </cell>
          <cell r="N1874">
            <v>2004010</v>
          </cell>
        </row>
        <row r="1875">
          <cell r="A1875">
            <v>38278</v>
          </cell>
          <cell r="B1875" t="str">
            <v>SOB</v>
          </cell>
          <cell r="C1875">
            <v>42529</v>
          </cell>
          <cell r="D1875">
            <v>4</v>
          </cell>
          <cell r="E1875">
            <v>6.3500000000000001E-2</v>
          </cell>
          <cell r="F1875" t="str">
            <v>CIM</v>
          </cell>
          <cell r="G1875">
            <v>2</v>
          </cell>
          <cell r="H1875">
            <v>4250</v>
          </cell>
          <cell r="I1875">
            <v>2004</v>
          </cell>
          <cell r="J1875">
            <v>10</v>
          </cell>
          <cell r="K1875">
            <v>0.254</v>
          </cell>
          <cell r="L1875" t="str">
            <v>VAC</v>
          </cell>
          <cell r="M1875" t="str">
            <v>CIMD 2o. Nivel</v>
          </cell>
          <cell r="N1875">
            <v>2004010</v>
          </cell>
        </row>
        <row r="1876">
          <cell r="A1876">
            <v>38278</v>
          </cell>
          <cell r="B1876" t="str">
            <v>SOB</v>
          </cell>
          <cell r="C1876">
            <v>39124</v>
          </cell>
          <cell r="D1876">
            <v>6</v>
          </cell>
          <cell r="E1876">
            <v>5.8617000000000002E-2</v>
          </cell>
          <cell r="F1876" t="str">
            <v>DAT</v>
          </cell>
          <cell r="G1876">
            <v>2</v>
          </cell>
          <cell r="H1876">
            <v>845</v>
          </cell>
          <cell r="I1876">
            <v>2004</v>
          </cell>
          <cell r="J1876">
            <v>10</v>
          </cell>
          <cell r="K1876">
            <v>0.35170200000000001</v>
          </cell>
          <cell r="L1876" t="str">
            <v>NOM</v>
          </cell>
          <cell r="M1876" t="str">
            <v>DATATEC 2o. Nivel</v>
          </cell>
          <cell r="N1876">
            <v>2004010</v>
          </cell>
        </row>
        <row r="1877">
          <cell r="A1877">
            <v>38278</v>
          </cell>
          <cell r="B1877" t="str">
            <v>SOB</v>
          </cell>
          <cell r="C1877">
            <v>39364</v>
          </cell>
          <cell r="D1877">
            <v>6</v>
          </cell>
          <cell r="E1877">
            <v>6.4100000000000004E-2</v>
          </cell>
          <cell r="F1877" t="str">
            <v>DAT</v>
          </cell>
          <cell r="G1877">
            <v>2</v>
          </cell>
          <cell r="H1877">
            <v>1085</v>
          </cell>
          <cell r="I1877">
            <v>2004</v>
          </cell>
          <cell r="J1877">
            <v>10</v>
          </cell>
          <cell r="K1877">
            <v>0.38460000000000005</v>
          </cell>
          <cell r="L1877" t="str">
            <v>NOM</v>
          </cell>
          <cell r="M1877" t="str">
            <v>DATATEC 2o. Nivel</v>
          </cell>
          <cell r="N1877">
            <v>2004010</v>
          </cell>
        </row>
        <row r="1878">
          <cell r="A1878">
            <v>38278</v>
          </cell>
          <cell r="B1878" t="str">
            <v>SOB</v>
          </cell>
          <cell r="C1878">
            <v>40765</v>
          </cell>
          <cell r="D1878">
            <v>6</v>
          </cell>
          <cell r="E1878">
            <v>9.8699999999999996E-2</v>
          </cell>
          <cell r="F1878" t="str">
            <v>DAT</v>
          </cell>
          <cell r="G1878">
            <v>2</v>
          </cell>
          <cell r="H1878">
            <v>2486</v>
          </cell>
          <cell r="I1878">
            <v>2004</v>
          </cell>
          <cell r="J1878">
            <v>10</v>
          </cell>
          <cell r="K1878">
            <v>0.59219999999999995</v>
          </cell>
          <cell r="L1878" t="str">
            <v>NOM</v>
          </cell>
          <cell r="M1878" t="str">
            <v>DATATEC 2o. Nivel</v>
          </cell>
          <cell r="N1878">
            <v>2004010</v>
          </cell>
        </row>
        <row r="1879">
          <cell r="A1879">
            <v>38278</v>
          </cell>
          <cell r="B1879" t="str">
            <v>SOB</v>
          </cell>
          <cell r="C1879">
            <v>42529</v>
          </cell>
          <cell r="D1879">
            <v>1</v>
          </cell>
          <cell r="E1879">
            <v>6.4000000000000001E-2</v>
          </cell>
          <cell r="F1879" t="str">
            <v>DAT</v>
          </cell>
          <cell r="G1879">
            <v>2</v>
          </cell>
          <cell r="H1879">
            <v>4250</v>
          </cell>
          <cell r="I1879">
            <v>2004</v>
          </cell>
          <cell r="J1879">
            <v>10</v>
          </cell>
          <cell r="K1879">
            <v>6.4000000000000001E-2</v>
          </cell>
          <cell r="L1879" t="str">
            <v>VAC</v>
          </cell>
          <cell r="M1879" t="str">
            <v>DATATEC 2o. Nivel</v>
          </cell>
          <cell r="N1879">
            <v>2004010</v>
          </cell>
        </row>
        <row r="1880">
          <cell r="A1880">
            <v>38279</v>
          </cell>
          <cell r="B1880" t="str">
            <v>SOB</v>
          </cell>
          <cell r="C1880">
            <v>38941</v>
          </cell>
          <cell r="D1880">
            <v>2</v>
          </cell>
          <cell r="E1880">
            <v>5.33E-2</v>
          </cell>
          <cell r="F1880" t="str">
            <v>CIM</v>
          </cell>
          <cell r="G1880">
            <v>2</v>
          </cell>
          <cell r="H1880">
            <v>661</v>
          </cell>
          <cell r="I1880">
            <v>2004</v>
          </cell>
          <cell r="J1880">
            <v>10</v>
          </cell>
          <cell r="K1880">
            <v>0.1066</v>
          </cell>
          <cell r="L1880" t="str">
            <v>NOM</v>
          </cell>
          <cell r="M1880" t="str">
            <v>CIMD 2o. Nivel</v>
          </cell>
          <cell r="N1880">
            <v>2004010</v>
          </cell>
        </row>
        <row r="1881">
          <cell r="A1881">
            <v>38279</v>
          </cell>
          <cell r="B1881" t="str">
            <v>SOB</v>
          </cell>
          <cell r="C1881">
            <v>38941</v>
          </cell>
          <cell r="D1881">
            <v>2</v>
          </cell>
          <cell r="E1881">
            <v>5.2999999999999999E-2</v>
          </cell>
          <cell r="F1881" t="str">
            <v>DAT</v>
          </cell>
          <cell r="G1881">
            <v>1</v>
          </cell>
          <cell r="H1881">
            <v>661</v>
          </cell>
          <cell r="I1881">
            <v>2004</v>
          </cell>
          <cell r="J1881">
            <v>10</v>
          </cell>
          <cell r="K1881">
            <v>0.106</v>
          </cell>
          <cell r="L1881" t="str">
            <v>NOM</v>
          </cell>
          <cell r="M1881" t="str">
            <v>DATATEC 1er. Nivel</v>
          </cell>
          <cell r="N1881">
            <v>2004010</v>
          </cell>
        </row>
        <row r="1882">
          <cell r="A1882">
            <v>38279</v>
          </cell>
          <cell r="B1882" t="str">
            <v>SOB</v>
          </cell>
          <cell r="C1882">
            <v>39124</v>
          </cell>
          <cell r="D1882">
            <v>1</v>
          </cell>
          <cell r="E1882">
            <v>5.7799999999999997E-2</v>
          </cell>
          <cell r="F1882" t="str">
            <v>DAT</v>
          </cell>
          <cell r="G1882">
            <v>1</v>
          </cell>
          <cell r="H1882">
            <v>844</v>
          </cell>
          <cell r="I1882">
            <v>2004</v>
          </cell>
          <cell r="J1882">
            <v>10</v>
          </cell>
          <cell r="K1882">
            <v>5.7799999999999997E-2</v>
          </cell>
          <cell r="L1882" t="str">
            <v>NOM</v>
          </cell>
          <cell r="M1882" t="str">
            <v>DATATEC 1er. Nivel</v>
          </cell>
          <cell r="N1882">
            <v>2004010</v>
          </cell>
        </row>
        <row r="1883">
          <cell r="A1883">
            <v>38279</v>
          </cell>
          <cell r="B1883" t="str">
            <v>SOB</v>
          </cell>
          <cell r="C1883">
            <v>38370</v>
          </cell>
          <cell r="D1883">
            <v>5</v>
          </cell>
          <cell r="E1883">
            <v>3.3500000000000002E-2</v>
          </cell>
          <cell r="F1883" t="str">
            <v>DAT</v>
          </cell>
          <cell r="G1883">
            <v>2</v>
          </cell>
          <cell r="H1883">
            <v>90</v>
          </cell>
          <cell r="I1883">
            <v>2004</v>
          </cell>
          <cell r="J1883">
            <v>10</v>
          </cell>
          <cell r="K1883">
            <v>0.16750000000000001</v>
          </cell>
          <cell r="L1883" t="str">
            <v>NOM</v>
          </cell>
          <cell r="M1883" t="str">
            <v>DATATEC 2o. Nivel</v>
          </cell>
          <cell r="N1883">
            <v>2004010</v>
          </cell>
        </row>
        <row r="1884">
          <cell r="A1884">
            <v>38279</v>
          </cell>
          <cell r="B1884" t="str">
            <v>SOB</v>
          </cell>
          <cell r="C1884">
            <v>38514</v>
          </cell>
          <cell r="D1884">
            <v>1</v>
          </cell>
          <cell r="E1884">
            <v>3.95E-2</v>
          </cell>
          <cell r="F1884" t="str">
            <v>DAT</v>
          </cell>
          <cell r="G1884">
            <v>2</v>
          </cell>
          <cell r="H1884">
            <v>234</v>
          </cell>
          <cell r="I1884">
            <v>2004</v>
          </cell>
          <cell r="J1884">
            <v>10</v>
          </cell>
          <cell r="K1884">
            <v>3.95E-2</v>
          </cell>
          <cell r="L1884" t="str">
            <v>NOM</v>
          </cell>
          <cell r="M1884" t="str">
            <v>DATATEC 2o. Nivel</v>
          </cell>
          <cell r="N1884">
            <v>2004010</v>
          </cell>
        </row>
        <row r="1885">
          <cell r="A1885">
            <v>38279</v>
          </cell>
          <cell r="B1885" t="str">
            <v>SOB</v>
          </cell>
          <cell r="C1885">
            <v>38941</v>
          </cell>
          <cell r="D1885">
            <v>2</v>
          </cell>
          <cell r="E1885">
            <v>5.33E-2</v>
          </cell>
          <cell r="F1885" t="str">
            <v>DAT</v>
          </cell>
          <cell r="G1885">
            <v>2</v>
          </cell>
          <cell r="H1885">
            <v>661</v>
          </cell>
          <cell r="I1885">
            <v>2004</v>
          </cell>
          <cell r="J1885">
            <v>10</v>
          </cell>
          <cell r="K1885">
            <v>0.1066</v>
          </cell>
          <cell r="L1885" t="str">
            <v>NOM</v>
          </cell>
          <cell r="M1885" t="str">
            <v>DATATEC 2o. Nivel</v>
          </cell>
          <cell r="N1885">
            <v>2004010</v>
          </cell>
        </row>
        <row r="1886">
          <cell r="A1886">
            <v>38279</v>
          </cell>
          <cell r="B1886" t="str">
            <v>SOB</v>
          </cell>
          <cell r="C1886">
            <v>39124</v>
          </cell>
          <cell r="D1886">
            <v>10</v>
          </cell>
          <cell r="E1886">
            <v>5.7840000000000003E-2</v>
          </cell>
          <cell r="F1886" t="str">
            <v>DAT</v>
          </cell>
          <cell r="G1886">
            <v>2</v>
          </cell>
          <cell r="H1886">
            <v>844</v>
          </cell>
          <cell r="I1886">
            <v>2004</v>
          </cell>
          <cell r="J1886">
            <v>10</v>
          </cell>
          <cell r="K1886">
            <v>0.57840000000000003</v>
          </cell>
          <cell r="L1886" t="str">
            <v>NOM</v>
          </cell>
          <cell r="M1886" t="str">
            <v>DATATEC 2o. Nivel</v>
          </cell>
          <cell r="N1886">
            <v>2004010</v>
          </cell>
        </row>
        <row r="1887">
          <cell r="A1887">
            <v>38279</v>
          </cell>
          <cell r="B1887" t="str">
            <v>SOB</v>
          </cell>
          <cell r="C1887">
            <v>39364</v>
          </cell>
          <cell r="D1887">
            <v>3</v>
          </cell>
          <cell r="E1887">
            <v>6.3799999999999996E-2</v>
          </cell>
          <cell r="F1887" t="str">
            <v>DAT</v>
          </cell>
          <cell r="G1887">
            <v>2</v>
          </cell>
          <cell r="H1887">
            <v>1084</v>
          </cell>
          <cell r="I1887">
            <v>2004</v>
          </cell>
          <cell r="J1887">
            <v>10</v>
          </cell>
          <cell r="K1887">
            <v>0.19139999999999999</v>
          </cell>
          <cell r="L1887" t="str">
            <v>NOM</v>
          </cell>
          <cell r="M1887" t="str">
            <v>DATATEC 2o. Nivel</v>
          </cell>
          <cell r="N1887">
            <v>2004010</v>
          </cell>
        </row>
        <row r="1888">
          <cell r="A1888">
            <v>38279</v>
          </cell>
          <cell r="B1888" t="str">
            <v>SOB</v>
          </cell>
          <cell r="C1888">
            <v>39638</v>
          </cell>
          <cell r="D1888">
            <v>4</v>
          </cell>
          <cell r="E1888">
            <v>7.1175000000000002E-2</v>
          </cell>
          <cell r="F1888" t="str">
            <v>DAT</v>
          </cell>
          <cell r="G1888">
            <v>2</v>
          </cell>
          <cell r="H1888">
            <v>1358</v>
          </cell>
          <cell r="I1888">
            <v>2004</v>
          </cell>
          <cell r="J1888">
            <v>10</v>
          </cell>
          <cell r="K1888">
            <v>0.28470000000000001</v>
          </cell>
          <cell r="L1888" t="str">
            <v>NOM</v>
          </cell>
          <cell r="M1888" t="str">
            <v>DATATEC 2o. Nivel</v>
          </cell>
          <cell r="N1888">
            <v>2004010</v>
          </cell>
        </row>
        <row r="1889">
          <cell r="A1889">
            <v>38279</v>
          </cell>
          <cell r="B1889" t="str">
            <v>SOB</v>
          </cell>
          <cell r="C1889">
            <v>40765</v>
          </cell>
          <cell r="D1889">
            <v>2</v>
          </cell>
          <cell r="E1889">
            <v>9.8599999999999993E-2</v>
          </cell>
          <cell r="F1889" t="str">
            <v>DAT</v>
          </cell>
          <cell r="G1889">
            <v>2</v>
          </cell>
          <cell r="H1889">
            <v>2485</v>
          </cell>
          <cell r="I1889">
            <v>2004</v>
          </cell>
          <cell r="J1889">
            <v>10</v>
          </cell>
          <cell r="K1889">
            <v>0.19719999999999999</v>
          </cell>
          <cell r="L1889" t="str">
            <v>NOM</v>
          </cell>
          <cell r="M1889" t="str">
            <v>DATATEC 2o. Nivel</v>
          </cell>
          <cell r="N1889">
            <v>2004010</v>
          </cell>
        </row>
        <row r="1890">
          <cell r="A1890">
            <v>38280</v>
          </cell>
          <cell r="B1890" t="str">
            <v>SOB</v>
          </cell>
          <cell r="C1890">
            <v>39124</v>
          </cell>
          <cell r="D1890">
            <v>3</v>
          </cell>
          <cell r="E1890">
            <v>5.8000000000000003E-2</v>
          </cell>
          <cell r="F1890" t="str">
            <v>CIM</v>
          </cell>
          <cell r="G1890">
            <v>2</v>
          </cell>
          <cell r="H1890">
            <v>843</v>
          </cell>
          <cell r="I1890">
            <v>2004</v>
          </cell>
          <cell r="J1890">
            <v>10</v>
          </cell>
          <cell r="K1890">
            <v>0.17400000000000002</v>
          </cell>
          <cell r="L1890" t="str">
            <v>NOM</v>
          </cell>
          <cell r="M1890" t="str">
            <v>CIMD 2o. Nivel</v>
          </cell>
          <cell r="N1890">
            <v>2004010</v>
          </cell>
        </row>
        <row r="1891">
          <cell r="A1891">
            <v>38280</v>
          </cell>
          <cell r="B1891" t="str">
            <v>SOB</v>
          </cell>
          <cell r="C1891">
            <v>39364</v>
          </cell>
          <cell r="D1891">
            <v>3</v>
          </cell>
          <cell r="E1891">
            <v>6.3700000000000007E-2</v>
          </cell>
          <cell r="F1891" t="str">
            <v>CIM</v>
          </cell>
          <cell r="G1891">
            <v>2</v>
          </cell>
          <cell r="H1891">
            <v>1083</v>
          </cell>
          <cell r="I1891">
            <v>2004</v>
          </cell>
          <cell r="J1891">
            <v>10</v>
          </cell>
          <cell r="K1891">
            <v>0.19110000000000002</v>
          </cell>
          <cell r="L1891" t="str">
            <v>NOM</v>
          </cell>
          <cell r="M1891" t="str">
            <v>CIMD 2o. Nivel</v>
          </cell>
          <cell r="N1891">
            <v>2004010</v>
          </cell>
        </row>
        <row r="1892">
          <cell r="A1892">
            <v>38280</v>
          </cell>
          <cell r="B1892" t="str">
            <v>SOB</v>
          </cell>
          <cell r="C1892">
            <v>38370</v>
          </cell>
          <cell r="D1892">
            <v>12</v>
          </cell>
          <cell r="E1892">
            <v>3.3633000000000003E-2</v>
          </cell>
          <cell r="F1892" t="str">
            <v>DAT</v>
          </cell>
          <cell r="G1892">
            <v>2</v>
          </cell>
          <cell r="H1892">
            <v>89</v>
          </cell>
          <cell r="I1892">
            <v>2004</v>
          </cell>
          <cell r="J1892">
            <v>10</v>
          </cell>
          <cell r="K1892">
            <v>0.40359600000000007</v>
          </cell>
          <cell r="L1892" t="str">
            <v>NOM</v>
          </cell>
          <cell r="M1892" t="str">
            <v>DATATEC 2o. Nivel</v>
          </cell>
          <cell r="N1892">
            <v>2004010</v>
          </cell>
        </row>
        <row r="1893">
          <cell r="A1893">
            <v>38280</v>
          </cell>
          <cell r="B1893" t="str">
            <v>SOB</v>
          </cell>
          <cell r="C1893">
            <v>38514</v>
          </cell>
          <cell r="D1893">
            <v>21</v>
          </cell>
          <cell r="E1893">
            <v>3.9405000000000003E-2</v>
          </cell>
          <cell r="F1893" t="str">
            <v>DAT</v>
          </cell>
          <cell r="G1893">
            <v>2</v>
          </cell>
          <cell r="H1893">
            <v>233</v>
          </cell>
          <cell r="I1893">
            <v>2004</v>
          </cell>
          <cell r="J1893">
            <v>10</v>
          </cell>
          <cell r="K1893">
            <v>0.82750500000000005</v>
          </cell>
          <cell r="L1893" t="str">
            <v>NOM</v>
          </cell>
          <cell r="M1893" t="str">
            <v>DATATEC 2o. Nivel</v>
          </cell>
          <cell r="N1893">
            <v>2004010</v>
          </cell>
        </row>
        <row r="1894">
          <cell r="A1894">
            <v>38281</v>
          </cell>
          <cell r="B1894" t="str">
            <v>SOB</v>
          </cell>
          <cell r="C1894">
            <v>38941</v>
          </cell>
          <cell r="D1894">
            <v>5</v>
          </cell>
          <cell r="E1894">
            <v>5.314E-2</v>
          </cell>
          <cell r="F1894" t="str">
            <v>DAT</v>
          </cell>
          <cell r="G1894">
            <v>2</v>
          </cell>
          <cell r="H1894">
            <v>659</v>
          </cell>
          <cell r="I1894">
            <v>2004</v>
          </cell>
          <cell r="J1894">
            <v>10</v>
          </cell>
          <cell r="K1894">
            <v>0.26569999999999999</v>
          </cell>
          <cell r="L1894" t="str">
            <v>NOM</v>
          </cell>
          <cell r="M1894" t="str">
            <v>DATATEC 2o. Nivel</v>
          </cell>
          <cell r="N1894">
            <v>2004010</v>
          </cell>
        </row>
        <row r="1895">
          <cell r="A1895">
            <v>38281</v>
          </cell>
          <cell r="B1895" t="str">
            <v>SOB</v>
          </cell>
          <cell r="C1895">
            <v>39124</v>
          </cell>
          <cell r="D1895">
            <v>1</v>
          </cell>
          <cell r="E1895">
            <v>5.8000000000000003E-2</v>
          </cell>
          <cell r="F1895" t="str">
            <v>DAT</v>
          </cell>
          <cell r="G1895">
            <v>2</v>
          </cell>
          <cell r="H1895">
            <v>842</v>
          </cell>
          <cell r="I1895">
            <v>2004</v>
          </cell>
          <cell r="J1895">
            <v>10</v>
          </cell>
          <cell r="K1895">
            <v>5.8000000000000003E-2</v>
          </cell>
          <cell r="L1895" t="str">
            <v>NOM</v>
          </cell>
          <cell r="M1895" t="str">
            <v>DATATEC 2o. Nivel</v>
          </cell>
          <cell r="N1895">
            <v>2004010</v>
          </cell>
        </row>
        <row r="1896">
          <cell r="A1896">
            <v>38281</v>
          </cell>
          <cell r="B1896" t="str">
            <v>SOB</v>
          </cell>
          <cell r="C1896">
            <v>39364</v>
          </cell>
          <cell r="D1896">
            <v>8.875</v>
          </cell>
          <cell r="E1896">
            <v>6.3522999999999996E-2</v>
          </cell>
          <cell r="F1896" t="str">
            <v>DAT</v>
          </cell>
          <cell r="G1896">
            <v>2</v>
          </cell>
          <cell r="H1896">
            <v>1082</v>
          </cell>
          <cell r="I1896">
            <v>2004</v>
          </cell>
          <cell r="J1896">
            <v>10</v>
          </cell>
          <cell r="K1896">
            <v>0.56376662499999997</v>
          </cell>
          <cell r="L1896" t="str">
            <v>NOM</v>
          </cell>
          <cell r="M1896" t="str">
            <v>DATATEC 2o. Nivel</v>
          </cell>
          <cell r="N1896">
            <v>2004010</v>
          </cell>
        </row>
        <row r="1897">
          <cell r="A1897">
            <v>38281</v>
          </cell>
          <cell r="B1897" t="str">
            <v>SOB</v>
          </cell>
          <cell r="C1897">
            <v>40765</v>
          </cell>
          <cell r="D1897">
            <v>3</v>
          </cell>
          <cell r="E1897">
            <v>9.8299999999999998E-2</v>
          </cell>
          <cell r="F1897" t="str">
            <v>DAT</v>
          </cell>
          <cell r="G1897">
            <v>2</v>
          </cell>
          <cell r="H1897">
            <v>2483</v>
          </cell>
          <cell r="I1897">
            <v>2004</v>
          </cell>
          <cell r="J1897">
            <v>10</v>
          </cell>
          <cell r="K1897">
            <v>0.2949</v>
          </cell>
          <cell r="L1897" t="str">
            <v>NOM</v>
          </cell>
          <cell r="M1897" t="str">
            <v>DATATEC 2o. Nivel</v>
          </cell>
          <cell r="N1897">
            <v>2004010</v>
          </cell>
        </row>
        <row r="1898">
          <cell r="A1898">
            <v>38282</v>
          </cell>
          <cell r="B1898" t="str">
            <v>SOB</v>
          </cell>
          <cell r="C1898">
            <v>38783</v>
          </cell>
          <cell r="D1898">
            <v>1</v>
          </cell>
          <cell r="E1898">
            <v>4.9500000000000002E-2</v>
          </cell>
          <cell r="F1898" t="str">
            <v>DAT</v>
          </cell>
          <cell r="G1898">
            <v>2</v>
          </cell>
          <cell r="H1898">
            <v>498</v>
          </cell>
          <cell r="I1898">
            <v>2004</v>
          </cell>
          <cell r="J1898">
            <v>10</v>
          </cell>
          <cell r="K1898">
            <v>4.9500000000000002E-2</v>
          </cell>
          <cell r="L1898" t="str">
            <v>NOM</v>
          </cell>
          <cell r="M1898" t="str">
            <v>DATATEC 2o. Nivel</v>
          </cell>
          <cell r="N1898">
            <v>2004010</v>
          </cell>
        </row>
        <row r="1899">
          <cell r="A1899">
            <v>38282</v>
          </cell>
          <cell r="B1899" t="str">
            <v>SOB</v>
          </cell>
          <cell r="C1899">
            <v>42474</v>
          </cell>
          <cell r="D1899">
            <v>10</v>
          </cell>
          <cell r="E1899">
            <v>6.25E-2</v>
          </cell>
          <cell r="F1899" t="str">
            <v>DAT</v>
          </cell>
          <cell r="G1899">
            <v>2</v>
          </cell>
          <cell r="H1899">
            <v>4189</v>
          </cell>
          <cell r="I1899">
            <v>2004</v>
          </cell>
          <cell r="J1899">
            <v>10</v>
          </cell>
          <cell r="K1899">
            <v>0.625</v>
          </cell>
          <cell r="L1899" t="str">
            <v>VAC</v>
          </cell>
          <cell r="M1899" t="str">
            <v>DATATEC 2o. Nivel</v>
          </cell>
          <cell r="N1899">
            <v>2004010</v>
          </cell>
        </row>
        <row r="1900">
          <cell r="A1900">
            <v>38285</v>
          </cell>
          <cell r="B1900" t="str">
            <v>SOB</v>
          </cell>
          <cell r="C1900">
            <v>39124</v>
          </cell>
          <cell r="D1900">
            <v>1</v>
          </cell>
          <cell r="E1900">
            <v>5.8999999999999997E-2</v>
          </cell>
          <cell r="F1900" t="str">
            <v>CIM</v>
          </cell>
          <cell r="G1900">
            <v>2</v>
          </cell>
          <cell r="H1900">
            <v>838</v>
          </cell>
          <cell r="I1900">
            <v>2004</v>
          </cell>
          <cell r="J1900">
            <v>10</v>
          </cell>
          <cell r="K1900">
            <v>5.8999999999999997E-2</v>
          </cell>
          <cell r="L1900" t="str">
            <v>NOM</v>
          </cell>
          <cell r="M1900" t="str">
            <v>CIMD 2o. Nivel</v>
          </cell>
          <cell r="N1900">
            <v>2004010</v>
          </cell>
        </row>
        <row r="1901">
          <cell r="A1901">
            <v>38286</v>
          </cell>
          <cell r="B1901" t="str">
            <v>SOB</v>
          </cell>
          <cell r="C1901">
            <v>38370</v>
          </cell>
          <cell r="D1901">
            <v>2</v>
          </cell>
          <cell r="E1901">
            <v>3.4549999999999997E-2</v>
          </cell>
          <cell r="F1901" t="str">
            <v>DAT</v>
          </cell>
          <cell r="G1901">
            <v>1</v>
          </cell>
          <cell r="H1901">
            <v>83</v>
          </cell>
          <cell r="I1901">
            <v>2004</v>
          </cell>
          <cell r="J1901">
            <v>10</v>
          </cell>
          <cell r="K1901">
            <v>6.9099999999999995E-2</v>
          </cell>
          <cell r="L1901" t="str">
            <v>NOM</v>
          </cell>
          <cell r="M1901" t="str">
            <v>DATATEC 1er. Nivel</v>
          </cell>
          <cell r="N1901">
            <v>2004010</v>
          </cell>
        </row>
        <row r="1902">
          <cell r="A1902">
            <v>38286</v>
          </cell>
          <cell r="B1902" t="str">
            <v>SOB</v>
          </cell>
          <cell r="C1902">
            <v>38941</v>
          </cell>
          <cell r="D1902">
            <v>1</v>
          </cell>
          <cell r="E1902">
            <v>5.45E-2</v>
          </cell>
          <cell r="F1902" t="str">
            <v>DAT</v>
          </cell>
          <cell r="G1902">
            <v>1</v>
          </cell>
          <cell r="H1902">
            <v>654</v>
          </cell>
          <cell r="I1902">
            <v>2004</v>
          </cell>
          <cell r="J1902">
            <v>10</v>
          </cell>
          <cell r="K1902">
            <v>5.45E-2</v>
          </cell>
          <cell r="L1902" t="str">
            <v>NOM</v>
          </cell>
          <cell r="M1902" t="str">
            <v>DATATEC 1er. Nivel</v>
          </cell>
          <cell r="N1902">
            <v>2004010</v>
          </cell>
        </row>
        <row r="1903">
          <cell r="A1903">
            <v>38286</v>
          </cell>
          <cell r="B1903" t="str">
            <v>SOB</v>
          </cell>
          <cell r="C1903">
            <v>38370</v>
          </cell>
          <cell r="D1903">
            <v>3</v>
          </cell>
          <cell r="E1903">
            <v>3.4299999999999997E-2</v>
          </cell>
          <cell r="F1903" t="str">
            <v>DAT</v>
          </cell>
          <cell r="G1903">
            <v>2</v>
          </cell>
          <cell r="H1903">
            <v>83</v>
          </cell>
          <cell r="I1903">
            <v>2004</v>
          </cell>
          <cell r="J1903">
            <v>10</v>
          </cell>
          <cell r="K1903">
            <v>0.10289999999999999</v>
          </cell>
          <cell r="L1903" t="str">
            <v>NOM</v>
          </cell>
          <cell r="M1903" t="str">
            <v>DATATEC 2o. Nivel</v>
          </cell>
          <cell r="N1903">
            <v>2004010</v>
          </cell>
        </row>
        <row r="1904">
          <cell r="A1904">
            <v>38286</v>
          </cell>
          <cell r="B1904" t="str">
            <v>SOB</v>
          </cell>
          <cell r="C1904">
            <v>38514</v>
          </cell>
          <cell r="D1904">
            <v>4</v>
          </cell>
          <cell r="E1904">
            <v>4.0675000000000003E-2</v>
          </cell>
          <cell r="F1904" t="str">
            <v>DAT</v>
          </cell>
          <cell r="G1904">
            <v>2</v>
          </cell>
          <cell r="H1904">
            <v>227</v>
          </cell>
          <cell r="I1904">
            <v>2004</v>
          </cell>
          <cell r="J1904">
            <v>10</v>
          </cell>
          <cell r="K1904">
            <v>0.16270000000000001</v>
          </cell>
          <cell r="L1904" t="str">
            <v>NOM</v>
          </cell>
          <cell r="M1904" t="str">
            <v>DATATEC 2o. Nivel</v>
          </cell>
          <cell r="N1904">
            <v>2004010</v>
          </cell>
        </row>
        <row r="1905">
          <cell r="A1905">
            <v>38286</v>
          </cell>
          <cell r="B1905" t="str">
            <v>SOB</v>
          </cell>
          <cell r="C1905">
            <v>38941</v>
          </cell>
          <cell r="D1905">
            <v>1</v>
          </cell>
          <cell r="E1905">
            <v>5.6500000000000002E-2</v>
          </cell>
          <cell r="F1905" t="str">
            <v>DAT</v>
          </cell>
          <cell r="G1905">
            <v>2</v>
          </cell>
          <cell r="H1905">
            <v>654</v>
          </cell>
          <cell r="I1905">
            <v>2004</v>
          </cell>
          <cell r="J1905">
            <v>10</v>
          </cell>
          <cell r="K1905">
            <v>5.6500000000000002E-2</v>
          </cell>
          <cell r="L1905" t="str">
            <v>NOM</v>
          </cell>
          <cell r="M1905" t="str">
            <v>DATATEC 2o. Nivel</v>
          </cell>
          <cell r="N1905">
            <v>2004010</v>
          </cell>
        </row>
        <row r="1906">
          <cell r="A1906">
            <v>38287</v>
          </cell>
          <cell r="B1906" t="str">
            <v>SOB</v>
          </cell>
          <cell r="C1906">
            <v>38370</v>
          </cell>
          <cell r="D1906">
            <v>1</v>
          </cell>
          <cell r="E1906">
            <v>3.4700000000000002E-2</v>
          </cell>
          <cell r="F1906" t="str">
            <v>DAT</v>
          </cell>
          <cell r="G1906">
            <v>2</v>
          </cell>
          <cell r="H1906">
            <v>82</v>
          </cell>
          <cell r="I1906">
            <v>2004</v>
          </cell>
          <cell r="J1906">
            <v>10</v>
          </cell>
          <cell r="K1906">
            <v>3.4700000000000002E-2</v>
          </cell>
          <cell r="L1906" t="str">
            <v>NOM</v>
          </cell>
          <cell r="M1906" t="str">
            <v>DATATEC 2o. Nivel</v>
          </cell>
          <cell r="N1906">
            <v>2004010</v>
          </cell>
        </row>
        <row r="1907">
          <cell r="A1907">
            <v>38288</v>
          </cell>
          <cell r="B1907" t="str">
            <v>SOB</v>
          </cell>
          <cell r="C1907">
            <v>40594</v>
          </cell>
          <cell r="D1907">
            <v>5</v>
          </cell>
          <cell r="E1907">
            <v>5.9499999999999997E-2</v>
          </cell>
          <cell r="F1907" t="str">
            <v>DAT</v>
          </cell>
          <cell r="G1907">
            <v>2</v>
          </cell>
          <cell r="H1907">
            <v>2305</v>
          </cell>
          <cell r="I1907">
            <v>2004</v>
          </cell>
          <cell r="J1907">
            <v>10</v>
          </cell>
          <cell r="K1907">
            <v>0.29749999999999999</v>
          </cell>
          <cell r="L1907" t="str">
            <v>VAC</v>
          </cell>
          <cell r="M1907" t="str">
            <v>DATATEC 2o. Nivel</v>
          </cell>
          <cell r="N1907">
            <v>2004010</v>
          </cell>
        </row>
        <row r="1908">
          <cell r="A1908">
            <v>38289</v>
          </cell>
          <cell r="B1908" t="str">
            <v>SOB</v>
          </cell>
          <cell r="C1908">
            <v>39364</v>
          </cell>
          <cell r="D1908">
            <v>1</v>
          </cell>
          <cell r="E1908">
            <v>6.4899999999999999E-2</v>
          </cell>
          <cell r="F1908" t="str">
            <v>DAT</v>
          </cell>
          <cell r="G1908">
            <v>2</v>
          </cell>
          <cell r="H1908">
            <v>1072</v>
          </cell>
          <cell r="I1908">
            <v>2004</v>
          </cell>
          <cell r="J1908">
            <v>10</v>
          </cell>
          <cell r="K1908">
            <v>6.4899999999999999E-2</v>
          </cell>
          <cell r="L1908" t="str">
            <v>NOM</v>
          </cell>
          <cell r="M1908" t="str">
            <v>DATATEC 2o. Nivel</v>
          </cell>
          <cell r="N1908">
            <v>2004010</v>
          </cell>
        </row>
        <row r="1909">
          <cell r="A1909">
            <v>38294</v>
          </cell>
          <cell r="B1909" t="str">
            <v>SOB</v>
          </cell>
          <cell r="C1909">
            <v>38514</v>
          </cell>
          <cell r="D1909">
            <v>2</v>
          </cell>
          <cell r="E1909">
            <v>4.0899999999999999E-2</v>
          </cell>
          <cell r="F1909" t="str">
            <v>DAT</v>
          </cell>
          <cell r="G1909">
            <v>2</v>
          </cell>
          <cell r="H1909">
            <v>219</v>
          </cell>
          <cell r="I1909">
            <v>2004</v>
          </cell>
          <cell r="J1909">
            <v>11</v>
          </cell>
          <cell r="K1909">
            <v>8.1799999999999998E-2</v>
          </cell>
          <cell r="L1909" t="str">
            <v>NOM</v>
          </cell>
          <cell r="M1909" t="str">
            <v>DATATEC 2o. Nivel</v>
          </cell>
          <cell r="N1909">
            <v>2004011</v>
          </cell>
        </row>
        <row r="1910">
          <cell r="A1910">
            <v>38295</v>
          </cell>
          <cell r="B1910" t="str">
            <v>SOB</v>
          </cell>
          <cell r="C1910">
            <v>38370</v>
          </cell>
          <cell r="D1910">
            <v>1</v>
          </cell>
          <cell r="E1910">
            <v>3.5099999999999999E-2</v>
          </cell>
          <cell r="F1910" t="str">
            <v>DAT</v>
          </cell>
          <cell r="G1910">
            <v>2</v>
          </cell>
          <cell r="H1910">
            <v>74</v>
          </cell>
          <cell r="I1910">
            <v>2004</v>
          </cell>
          <cell r="J1910">
            <v>11</v>
          </cell>
          <cell r="K1910">
            <v>3.5099999999999999E-2</v>
          </cell>
          <cell r="L1910" t="str">
            <v>NOM</v>
          </cell>
          <cell r="M1910" t="str">
            <v>DATATEC 2o. Nivel</v>
          </cell>
          <cell r="N1910">
            <v>2004011</v>
          </cell>
        </row>
        <row r="1911">
          <cell r="A1911">
            <v>38295</v>
          </cell>
          <cell r="B1911" t="str">
            <v>SOB</v>
          </cell>
          <cell r="C1911">
            <v>39124</v>
          </cell>
          <cell r="D1911">
            <v>1</v>
          </cell>
          <cell r="E1911">
            <v>0.06</v>
          </cell>
          <cell r="F1911" t="str">
            <v>DAT</v>
          </cell>
          <cell r="G1911">
            <v>2</v>
          </cell>
          <cell r="H1911">
            <v>828</v>
          </cell>
          <cell r="I1911">
            <v>2004</v>
          </cell>
          <cell r="J1911">
            <v>11</v>
          </cell>
          <cell r="K1911">
            <v>0.06</v>
          </cell>
          <cell r="L1911" t="str">
            <v>NOM</v>
          </cell>
          <cell r="M1911" t="str">
            <v>DATATEC 2o. Nivel</v>
          </cell>
          <cell r="N1911">
            <v>2004011</v>
          </cell>
        </row>
        <row r="1912">
          <cell r="A1912">
            <v>38296</v>
          </cell>
          <cell r="B1912" t="str">
            <v>SOB</v>
          </cell>
          <cell r="C1912">
            <v>38941</v>
          </cell>
          <cell r="D1912">
            <v>8.6999999999999993</v>
          </cell>
          <cell r="E1912">
            <v>5.5050000000000002E-2</v>
          </cell>
          <cell r="F1912" t="str">
            <v>CIM</v>
          </cell>
          <cell r="G1912">
            <v>2</v>
          </cell>
          <cell r="H1912">
            <v>642</v>
          </cell>
          <cell r="I1912">
            <v>2004</v>
          </cell>
          <cell r="J1912">
            <v>11</v>
          </cell>
          <cell r="K1912">
            <v>0.478935</v>
          </cell>
          <cell r="L1912" t="str">
            <v>NOM</v>
          </cell>
          <cell r="M1912" t="str">
            <v>CIMD 2o. Nivel</v>
          </cell>
          <cell r="N1912">
            <v>2004011</v>
          </cell>
        </row>
        <row r="1913">
          <cell r="A1913">
            <v>38296</v>
          </cell>
          <cell r="B1913" t="str">
            <v>SOB</v>
          </cell>
          <cell r="C1913">
            <v>38370</v>
          </cell>
          <cell r="D1913">
            <v>2</v>
          </cell>
          <cell r="E1913">
            <v>3.5000000000000003E-2</v>
          </cell>
          <cell r="F1913" t="str">
            <v>DAT</v>
          </cell>
          <cell r="G1913">
            <v>2</v>
          </cell>
          <cell r="H1913">
            <v>71</v>
          </cell>
          <cell r="I1913">
            <v>2004</v>
          </cell>
          <cell r="J1913">
            <v>11</v>
          </cell>
          <cell r="K1913">
            <v>7.0000000000000007E-2</v>
          </cell>
          <cell r="L1913" t="str">
            <v>NOM</v>
          </cell>
          <cell r="M1913" t="str">
            <v>DATATEC 2o. Nivel</v>
          </cell>
          <cell r="N1913">
            <v>2004011</v>
          </cell>
        </row>
        <row r="1914">
          <cell r="A1914">
            <v>38296</v>
          </cell>
          <cell r="B1914" t="str">
            <v>SOB</v>
          </cell>
          <cell r="C1914">
            <v>38941</v>
          </cell>
          <cell r="D1914">
            <v>17.399999999999999</v>
          </cell>
          <cell r="E1914">
            <v>5.5024999999999998E-2</v>
          </cell>
          <cell r="F1914" t="str">
            <v>DAT</v>
          </cell>
          <cell r="G1914">
            <v>2</v>
          </cell>
          <cell r="H1914">
            <v>642</v>
          </cell>
          <cell r="I1914">
            <v>2004</v>
          </cell>
          <cell r="J1914">
            <v>11</v>
          </cell>
          <cell r="K1914">
            <v>0.95743499999999993</v>
          </cell>
          <cell r="L1914" t="str">
            <v>NOM</v>
          </cell>
          <cell r="M1914" t="str">
            <v>DATATEC 2o. Nivel</v>
          </cell>
          <cell r="N1914">
            <v>2004011</v>
          </cell>
        </row>
        <row r="1915">
          <cell r="A1915">
            <v>38299</v>
          </cell>
          <cell r="B1915" t="str">
            <v>SOB</v>
          </cell>
          <cell r="C1915">
            <v>38941</v>
          </cell>
          <cell r="D1915">
            <v>12</v>
          </cell>
          <cell r="E1915">
            <v>5.5050000000000002E-2</v>
          </cell>
          <cell r="F1915" t="str">
            <v>CIM</v>
          </cell>
          <cell r="G1915">
            <v>2</v>
          </cell>
          <cell r="H1915">
            <v>641</v>
          </cell>
          <cell r="I1915">
            <v>2004</v>
          </cell>
          <cell r="J1915">
            <v>11</v>
          </cell>
          <cell r="K1915">
            <v>0.66060000000000008</v>
          </cell>
          <cell r="L1915" t="str">
            <v>NOM</v>
          </cell>
          <cell r="M1915" t="str">
            <v>CIMD 2o. Nivel</v>
          </cell>
          <cell r="N1915">
            <v>2004011</v>
          </cell>
        </row>
        <row r="1916">
          <cell r="A1916">
            <v>38299</v>
          </cell>
          <cell r="B1916" t="str">
            <v>SOB</v>
          </cell>
          <cell r="C1916">
            <v>38941</v>
          </cell>
          <cell r="D1916">
            <v>24</v>
          </cell>
          <cell r="E1916">
            <v>5.5024999999999998E-2</v>
          </cell>
          <cell r="F1916" t="str">
            <v>DAT</v>
          </cell>
          <cell r="G1916">
            <v>2</v>
          </cell>
          <cell r="H1916">
            <v>641</v>
          </cell>
          <cell r="I1916">
            <v>2004</v>
          </cell>
          <cell r="J1916">
            <v>11</v>
          </cell>
          <cell r="K1916">
            <v>1.3206</v>
          </cell>
          <cell r="L1916" t="str">
            <v>NOM</v>
          </cell>
          <cell r="M1916" t="str">
            <v>DATATEC 2o. Nivel</v>
          </cell>
          <cell r="N1916">
            <v>2004011</v>
          </cell>
        </row>
        <row r="1917">
          <cell r="A1917">
            <v>38300</v>
          </cell>
          <cell r="B1917" t="str">
            <v>SOB</v>
          </cell>
          <cell r="C1917">
            <v>39124</v>
          </cell>
          <cell r="D1917">
            <v>3</v>
          </cell>
          <cell r="E1917">
            <v>5.8999999999999997E-2</v>
          </cell>
          <cell r="F1917" t="str">
            <v>CIM</v>
          </cell>
          <cell r="G1917">
            <v>2</v>
          </cell>
          <cell r="H1917">
            <v>823</v>
          </cell>
          <cell r="I1917">
            <v>2004</v>
          </cell>
          <cell r="J1917">
            <v>11</v>
          </cell>
          <cell r="K1917">
            <v>0.17699999999999999</v>
          </cell>
          <cell r="L1917" t="str">
            <v>NOM</v>
          </cell>
          <cell r="M1917" t="str">
            <v>CIMD 2o. Nivel</v>
          </cell>
          <cell r="N1917">
            <v>2004011</v>
          </cell>
        </row>
        <row r="1918">
          <cell r="A1918">
            <v>38300</v>
          </cell>
          <cell r="B1918" t="str">
            <v>SOB</v>
          </cell>
          <cell r="C1918">
            <v>38370</v>
          </cell>
          <cell r="D1918">
            <v>17</v>
          </cell>
          <cell r="E1918">
            <v>3.5000000000000003E-2</v>
          </cell>
          <cell r="F1918" t="str">
            <v>DAT</v>
          </cell>
          <cell r="G1918">
            <v>2</v>
          </cell>
          <cell r="H1918">
            <v>69</v>
          </cell>
          <cell r="I1918">
            <v>2004</v>
          </cell>
          <cell r="J1918">
            <v>11</v>
          </cell>
          <cell r="K1918">
            <v>0.59500000000000008</v>
          </cell>
          <cell r="L1918" t="str">
            <v>NOM</v>
          </cell>
          <cell r="M1918" t="str">
            <v>DATATEC 2o. Nivel</v>
          </cell>
          <cell r="N1918">
            <v>2004011</v>
          </cell>
        </row>
        <row r="1919">
          <cell r="A1919">
            <v>38300</v>
          </cell>
          <cell r="B1919" t="str">
            <v>SOB</v>
          </cell>
          <cell r="C1919">
            <v>38514</v>
          </cell>
          <cell r="D1919">
            <v>10</v>
          </cell>
          <cell r="E1919">
            <v>4.1000000000000002E-2</v>
          </cell>
          <cell r="F1919" t="str">
            <v>DAT</v>
          </cell>
          <cell r="G1919">
            <v>2</v>
          </cell>
          <cell r="H1919">
            <v>213</v>
          </cell>
          <cell r="I1919">
            <v>2004</v>
          </cell>
          <cell r="J1919">
            <v>11</v>
          </cell>
          <cell r="K1919">
            <v>0.41000000000000003</v>
          </cell>
          <cell r="L1919" t="str">
            <v>NOM</v>
          </cell>
          <cell r="M1919" t="str">
            <v>DATATEC 2o. Nivel</v>
          </cell>
          <cell r="N1919">
            <v>2004011</v>
          </cell>
        </row>
        <row r="1920">
          <cell r="A1920">
            <v>38300</v>
          </cell>
          <cell r="B1920" t="str">
            <v>SOB</v>
          </cell>
          <cell r="C1920">
            <v>39124</v>
          </cell>
          <cell r="D1920">
            <v>12.85</v>
          </cell>
          <cell r="E1920">
            <v>5.8999999999999997E-2</v>
          </cell>
          <cell r="F1920" t="str">
            <v>DAT</v>
          </cell>
          <cell r="G1920">
            <v>2</v>
          </cell>
          <cell r="H1920">
            <v>823</v>
          </cell>
          <cell r="I1920">
            <v>2004</v>
          </cell>
          <cell r="J1920">
            <v>11</v>
          </cell>
          <cell r="K1920">
            <v>0.75814999999999999</v>
          </cell>
          <cell r="L1920" t="str">
            <v>NOM</v>
          </cell>
          <cell r="M1920" t="str">
            <v>DATATEC 2o. Nivel</v>
          </cell>
          <cell r="N1920">
            <v>2004011</v>
          </cell>
        </row>
        <row r="1921">
          <cell r="A1921">
            <v>38300</v>
          </cell>
          <cell r="B1921" t="str">
            <v>SOB</v>
          </cell>
          <cell r="C1921">
            <v>40765</v>
          </cell>
          <cell r="D1921">
            <v>25.274999999999999</v>
          </cell>
          <cell r="E1921">
            <v>9.7271999999999997E-2</v>
          </cell>
          <cell r="F1921" t="str">
            <v>DAT</v>
          </cell>
          <cell r="G1921">
            <v>2</v>
          </cell>
          <cell r="H1921">
            <v>2464</v>
          </cell>
          <cell r="I1921">
            <v>2004</v>
          </cell>
          <cell r="J1921">
            <v>11</v>
          </cell>
          <cell r="K1921">
            <v>2.4585497999999997</v>
          </cell>
          <cell r="L1921" t="str">
            <v>NOM</v>
          </cell>
          <cell r="M1921" t="str">
            <v>DATATEC 2o. Nivel</v>
          </cell>
          <cell r="N1921">
            <v>2004011</v>
          </cell>
        </row>
        <row r="1922">
          <cell r="A1922">
            <v>38301</v>
          </cell>
          <cell r="B1922" t="str">
            <v>SOB</v>
          </cell>
          <cell r="C1922">
            <v>45578</v>
          </cell>
          <cell r="D1922">
            <v>10.5</v>
          </cell>
          <cell r="E1922">
            <v>6.6000000000000003E-2</v>
          </cell>
          <cell r="F1922" t="str">
            <v>CIM</v>
          </cell>
          <cell r="G1922">
            <v>2</v>
          </cell>
          <cell r="H1922">
            <v>7276</v>
          </cell>
          <cell r="I1922">
            <v>2004</v>
          </cell>
          <cell r="J1922">
            <v>11</v>
          </cell>
          <cell r="K1922">
            <v>0.69300000000000006</v>
          </cell>
          <cell r="L1922" t="str">
            <v>VAC</v>
          </cell>
          <cell r="M1922" t="str">
            <v>CIMD 2o. Nivel</v>
          </cell>
          <cell r="N1922">
            <v>2004011</v>
          </cell>
        </row>
        <row r="1923">
          <cell r="A1923">
            <v>38301</v>
          </cell>
          <cell r="B1923" t="str">
            <v>SOB</v>
          </cell>
          <cell r="C1923">
            <v>38370</v>
          </cell>
          <cell r="D1923">
            <v>5</v>
          </cell>
          <cell r="E1923">
            <v>3.5000000000000003E-2</v>
          </cell>
          <cell r="F1923" t="str">
            <v>DAT</v>
          </cell>
          <cell r="G1923">
            <v>2</v>
          </cell>
          <cell r="H1923">
            <v>68</v>
          </cell>
          <cell r="I1923">
            <v>2004</v>
          </cell>
          <cell r="J1923">
            <v>11</v>
          </cell>
          <cell r="K1923">
            <v>0.17500000000000002</v>
          </cell>
          <cell r="L1923" t="str">
            <v>NOM</v>
          </cell>
          <cell r="M1923" t="str">
            <v>DATATEC 2o. Nivel</v>
          </cell>
          <cell r="N1923">
            <v>2004011</v>
          </cell>
        </row>
        <row r="1924">
          <cell r="A1924">
            <v>38301</v>
          </cell>
          <cell r="B1924" t="str">
            <v>SOB</v>
          </cell>
          <cell r="C1924">
            <v>41669</v>
          </cell>
          <cell r="D1924">
            <v>36.6</v>
          </cell>
          <cell r="E1924">
            <v>0.06</v>
          </cell>
          <cell r="F1924" t="str">
            <v>DAT</v>
          </cell>
          <cell r="G1924">
            <v>2</v>
          </cell>
          <cell r="H1924">
            <v>3367</v>
          </cell>
          <cell r="I1924">
            <v>2004</v>
          </cell>
          <cell r="J1924">
            <v>11</v>
          </cell>
          <cell r="K1924">
            <v>2.1960000000000002</v>
          </cell>
          <cell r="L1924" t="str">
            <v>VAC</v>
          </cell>
          <cell r="M1924" t="str">
            <v>DATATEC 2o. Nivel</v>
          </cell>
          <cell r="N1924">
            <v>2004011</v>
          </cell>
        </row>
        <row r="1925">
          <cell r="A1925">
            <v>38301</v>
          </cell>
          <cell r="B1925" t="str">
            <v>SOB</v>
          </cell>
          <cell r="C1925">
            <v>45578</v>
          </cell>
          <cell r="D1925">
            <v>13.75</v>
          </cell>
          <cell r="E1925">
            <v>6.6288E-2</v>
          </cell>
          <cell r="F1925" t="str">
            <v>DAT</v>
          </cell>
          <cell r="G1925">
            <v>2</v>
          </cell>
          <cell r="H1925">
            <v>7276</v>
          </cell>
          <cell r="I1925">
            <v>2004</v>
          </cell>
          <cell r="J1925">
            <v>11</v>
          </cell>
          <cell r="K1925">
            <v>0.91146000000000005</v>
          </cell>
          <cell r="L1925" t="str">
            <v>VAC</v>
          </cell>
          <cell r="M1925" t="str">
            <v>DATATEC 2o. Nivel</v>
          </cell>
          <cell r="N1925">
            <v>2004011</v>
          </cell>
        </row>
        <row r="1926">
          <cell r="A1926">
            <v>38302</v>
          </cell>
          <cell r="B1926" t="str">
            <v>SOB</v>
          </cell>
          <cell r="C1926">
            <v>38370</v>
          </cell>
          <cell r="D1926">
            <v>5</v>
          </cell>
          <cell r="E1926">
            <v>3.5000000000000003E-2</v>
          </cell>
          <cell r="F1926" t="str">
            <v>DAT</v>
          </cell>
          <cell r="G1926">
            <v>2</v>
          </cell>
          <cell r="H1926">
            <v>67</v>
          </cell>
          <cell r="I1926">
            <v>2004</v>
          </cell>
          <cell r="J1926">
            <v>11</v>
          </cell>
          <cell r="K1926">
            <v>0.17500000000000002</v>
          </cell>
          <cell r="L1926" t="str">
            <v>NOM</v>
          </cell>
          <cell r="M1926" t="str">
            <v>DATATEC 2o. Nivel</v>
          </cell>
          <cell r="N1926">
            <v>2004011</v>
          </cell>
        </row>
        <row r="1927">
          <cell r="A1927">
            <v>38303</v>
          </cell>
          <cell r="B1927" t="str">
            <v>SOB</v>
          </cell>
          <cell r="C1927">
            <v>38941</v>
          </cell>
          <cell r="D1927">
            <v>3</v>
          </cell>
          <cell r="E1927">
            <v>5.5E-2</v>
          </cell>
          <cell r="F1927" t="str">
            <v>CIM</v>
          </cell>
          <cell r="G1927">
            <v>2</v>
          </cell>
          <cell r="H1927">
            <v>635</v>
          </cell>
          <cell r="I1927">
            <v>2004</v>
          </cell>
          <cell r="J1927">
            <v>11</v>
          </cell>
          <cell r="K1927">
            <v>0.16500000000000001</v>
          </cell>
          <cell r="L1927" t="str">
            <v>NOM</v>
          </cell>
          <cell r="M1927" t="str">
            <v>CIMD 2o. Nivel</v>
          </cell>
          <cell r="N1927">
            <v>2004011</v>
          </cell>
        </row>
        <row r="1928">
          <cell r="A1928">
            <v>38303</v>
          </cell>
          <cell r="B1928" t="str">
            <v>SOB</v>
          </cell>
          <cell r="C1928">
            <v>38370</v>
          </cell>
          <cell r="D1928">
            <v>13.5</v>
          </cell>
          <cell r="E1928">
            <v>3.5000000000000003E-2</v>
          </cell>
          <cell r="F1928" t="str">
            <v>DAT</v>
          </cell>
          <cell r="G1928">
            <v>2</v>
          </cell>
          <cell r="H1928">
            <v>64</v>
          </cell>
          <cell r="I1928">
            <v>2004</v>
          </cell>
          <cell r="J1928">
            <v>11</v>
          </cell>
          <cell r="K1928">
            <v>0.47250000000000003</v>
          </cell>
          <cell r="L1928" t="str">
            <v>NOM</v>
          </cell>
          <cell r="M1928" t="str">
            <v>DATATEC 2o. Nivel</v>
          </cell>
          <cell r="N1928">
            <v>2004011</v>
          </cell>
        </row>
        <row r="1929">
          <cell r="A1929">
            <v>38303</v>
          </cell>
          <cell r="B1929" t="str">
            <v>SOB</v>
          </cell>
          <cell r="C1929">
            <v>38941</v>
          </cell>
          <cell r="D1929">
            <v>22</v>
          </cell>
          <cell r="E1929">
            <v>5.5043000000000002E-2</v>
          </cell>
          <cell r="F1929" t="str">
            <v>DAT</v>
          </cell>
          <cell r="G1929">
            <v>2</v>
          </cell>
          <cell r="H1929">
            <v>635</v>
          </cell>
          <cell r="I1929">
            <v>2004</v>
          </cell>
          <cell r="J1929">
            <v>11</v>
          </cell>
          <cell r="K1929">
            <v>1.2109460000000001</v>
          </cell>
          <cell r="L1929" t="str">
            <v>NOM</v>
          </cell>
          <cell r="M1929" t="str">
            <v>DATATEC 2o. Nivel</v>
          </cell>
          <cell r="N1929">
            <v>2004011</v>
          </cell>
        </row>
        <row r="1930">
          <cell r="A1930">
            <v>38303</v>
          </cell>
          <cell r="B1930" t="str">
            <v>SOB</v>
          </cell>
          <cell r="C1930">
            <v>39364</v>
          </cell>
          <cell r="D1930">
            <v>5</v>
          </cell>
          <cell r="E1930">
            <v>6.5000000000000002E-2</v>
          </cell>
          <cell r="F1930" t="str">
            <v>DAT</v>
          </cell>
          <cell r="G1930">
            <v>2</v>
          </cell>
          <cell r="H1930">
            <v>1058</v>
          </cell>
          <cell r="I1930">
            <v>2004</v>
          </cell>
          <cell r="J1930">
            <v>11</v>
          </cell>
          <cell r="K1930">
            <v>0.32500000000000001</v>
          </cell>
          <cell r="L1930" t="str">
            <v>NOM</v>
          </cell>
          <cell r="M1930" t="str">
            <v>DATATEC 2o. Nivel</v>
          </cell>
          <cell r="N1930">
            <v>2004011</v>
          </cell>
        </row>
        <row r="1931">
          <cell r="A1931">
            <v>38303</v>
          </cell>
          <cell r="B1931" t="str">
            <v>SOB</v>
          </cell>
          <cell r="C1931">
            <v>39638</v>
          </cell>
          <cell r="D1931">
            <v>16</v>
          </cell>
          <cell r="E1931">
            <v>7.1780999999999998E-2</v>
          </cell>
          <cell r="F1931" t="str">
            <v>DAT</v>
          </cell>
          <cell r="G1931">
            <v>2</v>
          </cell>
          <cell r="H1931">
            <v>1332</v>
          </cell>
          <cell r="I1931">
            <v>2004</v>
          </cell>
          <cell r="J1931">
            <v>11</v>
          </cell>
          <cell r="K1931">
            <v>1.148496</v>
          </cell>
          <cell r="L1931" t="str">
            <v>NOM</v>
          </cell>
          <cell r="M1931" t="str">
            <v>DATATEC 2o. Nivel</v>
          </cell>
          <cell r="N1931">
            <v>2004011</v>
          </cell>
        </row>
        <row r="1932">
          <cell r="A1932">
            <v>38303</v>
          </cell>
          <cell r="B1932" t="str">
            <v>SOB</v>
          </cell>
          <cell r="C1932">
            <v>40247</v>
          </cell>
          <cell r="D1932">
            <v>10</v>
          </cell>
          <cell r="E1932">
            <v>8.5699999999999998E-2</v>
          </cell>
          <cell r="F1932" t="str">
            <v>DAT</v>
          </cell>
          <cell r="G1932">
            <v>2</v>
          </cell>
          <cell r="H1932">
            <v>1941</v>
          </cell>
          <cell r="I1932">
            <v>2004</v>
          </cell>
          <cell r="J1932">
            <v>11</v>
          </cell>
          <cell r="K1932">
            <v>0.85699999999999998</v>
          </cell>
          <cell r="L1932" t="str">
            <v>NOM</v>
          </cell>
          <cell r="M1932" t="str">
            <v>DATATEC 2o. Nivel</v>
          </cell>
          <cell r="N1932">
            <v>2004011</v>
          </cell>
        </row>
        <row r="1933">
          <cell r="A1933">
            <v>38303</v>
          </cell>
          <cell r="B1933" t="str">
            <v>SOB</v>
          </cell>
          <cell r="C1933">
            <v>40765</v>
          </cell>
          <cell r="D1933">
            <v>7.5</v>
          </cell>
          <cell r="E1933">
            <v>9.7000000000000003E-2</v>
          </cell>
          <cell r="F1933" t="str">
            <v>DAT</v>
          </cell>
          <cell r="G1933">
            <v>2</v>
          </cell>
          <cell r="H1933">
            <v>2459</v>
          </cell>
          <cell r="I1933">
            <v>2004</v>
          </cell>
          <cell r="J1933">
            <v>11</v>
          </cell>
          <cell r="K1933">
            <v>0.72750000000000004</v>
          </cell>
          <cell r="L1933" t="str">
            <v>NOM</v>
          </cell>
          <cell r="M1933" t="str">
            <v>DATATEC 2o. Nivel</v>
          </cell>
          <cell r="N1933">
            <v>2004011</v>
          </cell>
        </row>
        <row r="1934">
          <cell r="A1934">
            <v>38306</v>
          </cell>
          <cell r="B1934" t="str">
            <v>SOB</v>
          </cell>
          <cell r="C1934">
            <v>38941</v>
          </cell>
          <cell r="D1934">
            <v>4</v>
          </cell>
          <cell r="E1934">
            <v>5.4863000000000002E-2</v>
          </cell>
          <cell r="F1934" t="str">
            <v>CIM</v>
          </cell>
          <cell r="G1934">
            <v>2</v>
          </cell>
          <cell r="H1934">
            <v>634</v>
          </cell>
          <cell r="I1934">
            <v>2004</v>
          </cell>
          <cell r="J1934">
            <v>11</v>
          </cell>
          <cell r="K1934">
            <v>0.21945200000000001</v>
          </cell>
          <cell r="L1934" t="str">
            <v>NOM</v>
          </cell>
          <cell r="M1934" t="str">
            <v>CIMD 2o. Nivel</v>
          </cell>
          <cell r="N1934">
            <v>2004011</v>
          </cell>
        </row>
        <row r="1935">
          <cell r="A1935">
            <v>38306</v>
          </cell>
          <cell r="B1935" t="str">
            <v>SOB</v>
          </cell>
          <cell r="C1935">
            <v>39638</v>
          </cell>
          <cell r="D1935">
            <v>1</v>
          </cell>
          <cell r="E1935">
            <v>7.1300000000000002E-2</v>
          </cell>
          <cell r="F1935" t="str">
            <v>CIM</v>
          </cell>
          <cell r="G1935">
            <v>2</v>
          </cell>
          <cell r="H1935">
            <v>1331</v>
          </cell>
          <cell r="I1935">
            <v>2004</v>
          </cell>
          <cell r="J1935">
            <v>11</v>
          </cell>
          <cell r="K1935">
            <v>7.1300000000000002E-2</v>
          </cell>
          <cell r="L1935" t="str">
            <v>NOM</v>
          </cell>
          <cell r="M1935" t="str">
            <v>CIMD 2o. Nivel</v>
          </cell>
          <cell r="N1935">
            <v>2004011</v>
          </cell>
        </row>
        <row r="1936">
          <cell r="A1936">
            <v>38306</v>
          </cell>
          <cell r="B1936" t="str">
            <v>SOB</v>
          </cell>
          <cell r="C1936">
            <v>38941</v>
          </cell>
          <cell r="D1936">
            <v>26</v>
          </cell>
          <cell r="E1936">
            <v>5.5023000000000002E-2</v>
          </cell>
          <cell r="F1936" t="str">
            <v>DAT</v>
          </cell>
          <cell r="G1936">
            <v>2</v>
          </cell>
          <cell r="H1936">
            <v>634</v>
          </cell>
          <cell r="I1936">
            <v>2004</v>
          </cell>
          <cell r="J1936">
            <v>11</v>
          </cell>
          <cell r="K1936">
            <v>1.430598</v>
          </cell>
          <cell r="L1936" t="str">
            <v>NOM</v>
          </cell>
          <cell r="M1936" t="str">
            <v>DATATEC 2o. Nivel</v>
          </cell>
          <cell r="N1936">
            <v>2004011</v>
          </cell>
        </row>
        <row r="1937">
          <cell r="A1937">
            <v>38307</v>
          </cell>
          <cell r="B1937" t="str">
            <v>SOB</v>
          </cell>
          <cell r="C1937">
            <v>39124</v>
          </cell>
          <cell r="D1937">
            <v>3.2</v>
          </cell>
          <cell r="E1937">
            <v>5.8999999999999997E-2</v>
          </cell>
          <cell r="F1937" t="str">
            <v>CIM</v>
          </cell>
          <cell r="G1937">
            <v>2</v>
          </cell>
          <cell r="H1937">
            <v>816</v>
          </cell>
          <cell r="I1937">
            <v>2004</v>
          </cell>
          <cell r="J1937">
            <v>11</v>
          </cell>
          <cell r="K1937">
            <v>0.1888</v>
          </cell>
          <cell r="L1937" t="str">
            <v>NOM</v>
          </cell>
          <cell r="M1937" t="str">
            <v>CIMD 2o. Nivel</v>
          </cell>
          <cell r="N1937">
            <v>2004011</v>
          </cell>
        </row>
        <row r="1938">
          <cell r="A1938">
            <v>38307</v>
          </cell>
          <cell r="B1938" t="str">
            <v>SOB</v>
          </cell>
          <cell r="C1938">
            <v>40765</v>
          </cell>
          <cell r="D1938">
            <v>3.5</v>
          </cell>
          <cell r="E1938">
            <v>9.7000000000000003E-2</v>
          </cell>
          <cell r="F1938" t="str">
            <v>CIM</v>
          </cell>
          <cell r="G1938">
            <v>2</v>
          </cell>
          <cell r="H1938">
            <v>2457</v>
          </cell>
          <cell r="I1938">
            <v>2004</v>
          </cell>
          <cell r="J1938">
            <v>11</v>
          </cell>
          <cell r="K1938">
            <v>0.33950000000000002</v>
          </cell>
          <cell r="L1938" t="str">
            <v>NOM</v>
          </cell>
          <cell r="M1938" t="str">
            <v>CIMD 2o. Nivel</v>
          </cell>
          <cell r="N1938">
            <v>2004011</v>
          </cell>
        </row>
        <row r="1939">
          <cell r="A1939">
            <v>38307</v>
          </cell>
          <cell r="B1939" t="str">
            <v>SOB</v>
          </cell>
          <cell r="C1939">
            <v>38514</v>
          </cell>
          <cell r="D1939">
            <v>2</v>
          </cell>
          <cell r="E1939">
            <v>4.1000000000000002E-2</v>
          </cell>
          <cell r="F1939" t="str">
            <v>DAT</v>
          </cell>
          <cell r="G1939">
            <v>2</v>
          </cell>
          <cell r="H1939">
            <v>206</v>
          </cell>
          <cell r="I1939">
            <v>2004</v>
          </cell>
          <cell r="J1939">
            <v>11</v>
          </cell>
          <cell r="K1939">
            <v>8.2000000000000003E-2</v>
          </cell>
          <cell r="L1939" t="str">
            <v>NOM</v>
          </cell>
          <cell r="M1939" t="str">
            <v>DATATEC 2o. Nivel</v>
          </cell>
          <cell r="N1939">
            <v>2004011</v>
          </cell>
        </row>
        <row r="1940">
          <cell r="A1940">
            <v>38307</v>
          </cell>
          <cell r="B1940" t="str">
            <v>SOB</v>
          </cell>
          <cell r="C1940">
            <v>38941</v>
          </cell>
          <cell r="D1940">
            <v>17</v>
          </cell>
          <cell r="E1940">
            <v>5.5029000000000002E-2</v>
          </cell>
          <cell r="F1940" t="str">
            <v>DAT</v>
          </cell>
          <cell r="G1940">
            <v>2</v>
          </cell>
          <cell r="H1940">
            <v>633</v>
          </cell>
          <cell r="I1940">
            <v>2004</v>
          </cell>
          <cell r="J1940">
            <v>11</v>
          </cell>
          <cell r="K1940">
            <v>0.93549300000000002</v>
          </cell>
          <cell r="L1940" t="str">
            <v>NOM</v>
          </cell>
          <cell r="M1940" t="str">
            <v>DATATEC 2o. Nivel</v>
          </cell>
          <cell r="N1940">
            <v>2004011</v>
          </cell>
        </row>
        <row r="1941">
          <cell r="A1941">
            <v>38307</v>
          </cell>
          <cell r="B1941" t="str">
            <v>SOB</v>
          </cell>
          <cell r="C1941">
            <v>39364</v>
          </cell>
          <cell r="D1941">
            <v>2</v>
          </cell>
          <cell r="E1941">
            <v>6.5000000000000002E-2</v>
          </cell>
          <cell r="F1941" t="str">
            <v>DAT</v>
          </cell>
          <cell r="G1941">
            <v>2</v>
          </cell>
          <cell r="H1941">
            <v>1056</v>
          </cell>
          <cell r="I1941">
            <v>2004</v>
          </cell>
          <cell r="J1941">
            <v>11</v>
          </cell>
          <cell r="K1941">
            <v>0.13</v>
          </cell>
          <cell r="L1941" t="str">
            <v>NOM</v>
          </cell>
          <cell r="M1941" t="str">
            <v>DATATEC 2o. Nivel</v>
          </cell>
          <cell r="N1941">
            <v>2004011</v>
          </cell>
        </row>
        <row r="1942">
          <cell r="A1942">
            <v>38308</v>
          </cell>
          <cell r="B1942" t="str">
            <v>SOB</v>
          </cell>
          <cell r="C1942">
            <v>38370</v>
          </cell>
          <cell r="D1942">
            <v>1</v>
          </cell>
          <cell r="E1942">
            <v>3.5000000000000003E-2</v>
          </cell>
          <cell r="F1942" t="str">
            <v>DAT</v>
          </cell>
          <cell r="G1942">
            <v>1</v>
          </cell>
          <cell r="H1942">
            <v>61</v>
          </cell>
          <cell r="I1942">
            <v>2004</v>
          </cell>
          <cell r="J1942">
            <v>11</v>
          </cell>
          <cell r="K1942">
            <v>3.5000000000000003E-2</v>
          </cell>
          <cell r="L1942" t="str">
            <v>NOM</v>
          </cell>
          <cell r="M1942" t="str">
            <v>DATATEC 1er. Nivel</v>
          </cell>
          <cell r="N1942">
            <v>2004011</v>
          </cell>
        </row>
        <row r="1943">
          <cell r="A1943">
            <v>38308</v>
          </cell>
          <cell r="B1943" t="str">
            <v>SOB</v>
          </cell>
          <cell r="C1943">
            <v>38370</v>
          </cell>
          <cell r="D1943">
            <v>7</v>
          </cell>
          <cell r="E1943">
            <v>3.5000000000000003E-2</v>
          </cell>
          <cell r="F1943" t="str">
            <v>DAT</v>
          </cell>
          <cell r="G1943">
            <v>2</v>
          </cell>
          <cell r="H1943">
            <v>61</v>
          </cell>
          <cell r="I1943">
            <v>2004</v>
          </cell>
          <cell r="J1943">
            <v>11</v>
          </cell>
          <cell r="K1943">
            <v>0.24500000000000002</v>
          </cell>
          <cell r="L1943" t="str">
            <v>NOM</v>
          </cell>
          <cell r="M1943" t="str">
            <v>DATATEC 2o. Nivel</v>
          </cell>
          <cell r="N1943">
            <v>2004011</v>
          </cell>
        </row>
        <row r="1944">
          <cell r="A1944">
            <v>38308</v>
          </cell>
          <cell r="B1944" t="str">
            <v>SOB</v>
          </cell>
          <cell r="C1944">
            <v>38514</v>
          </cell>
          <cell r="D1944">
            <v>7</v>
          </cell>
          <cell r="E1944">
            <v>4.1000000000000002E-2</v>
          </cell>
          <cell r="F1944" t="str">
            <v>DAT</v>
          </cell>
          <cell r="G1944">
            <v>2</v>
          </cell>
          <cell r="H1944">
            <v>205</v>
          </cell>
          <cell r="I1944">
            <v>2004</v>
          </cell>
          <cell r="J1944">
            <v>11</v>
          </cell>
          <cell r="K1944">
            <v>0.28700000000000003</v>
          </cell>
          <cell r="L1944" t="str">
            <v>NOM</v>
          </cell>
          <cell r="M1944" t="str">
            <v>DATATEC 2o. Nivel</v>
          </cell>
          <cell r="N1944">
            <v>2004011</v>
          </cell>
        </row>
        <row r="1945">
          <cell r="A1945">
            <v>38308</v>
          </cell>
          <cell r="B1945" t="str">
            <v>SOB</v>
          </cell>
          <cell r="C1945">
            <v>39364</v>
          </cell>
          <cell r="D1945">
            <v>2</v>
          </cell>
          <cell r="E1945">
            <v>6.4600000000000005E-2</v>
          </cell>
          <cell r="F1945" t="str">
            <v>DAT</v>
          </cell>
          <cell r="G1945">
            <v>2</v>
          </cell>
          <cell r="H1945">
            <v>1055</v>
          </cell>
          <cell r="I1945">
            <v>2004</v>
          </cell>
          <cell r="J1945">
            <v>11</v>
          </cell>
          <cell r="K1945">
            <v>0.12920000000000001</v>
          </cell>
          <cell r="L1945" t="str">
            <v>NOM</v>
          </cell>
          <cell r="M1945" t="str">
            <v>DATATEC 2o. Nivel</v>
          </cell>
          <cell r="N1945">
            <v>2004011</v>
          </cell>
        </row>
        <row r="1946">
          <cell r="A1946">
            <v>38308</v>
          </cell>
          <cell r="B1946" t="str">
            <v>SOB</v>
          </cell>
          <cell r="C1946">
            <v>39638</v>
          </cell>
          <cell r="D1946">
            <v>3</v>
          </cell>
          <cell r="E1946">
            <v>7.1400000000000005E-2</v>
          </cell>
          <cell r="F1946" t="str">
            <v>DAT</v>
          </cell>
          <cell r="G1946">
            <v>2</v>
          </cell>
          <cell r="H1946">
            <v>1329</v>
          </cell>
          <cell r="I1946">
            <v>2004</v>
          </cell>
          <cell r="J1946">
            <v>11</v>
          </cell>
          <cell r="K1946">
            <v>0.2142</v>
          </cell>
          <cell r="L1946" t="str">
            <v>NOM</v>
          </cell>
          <cell r="M1946" t="str">
            <v>DATATEC 2o. Nivel</v>
          </cell>
          <cell r="N1946">
            <v>2004011</v>
          </cell>
        </row>
        <row r="1947">
          <cell r="A1947">
            <v>38308</v>
          </cell>
          <cell r="B1947" t="str">
            <v>SOB</v>
          </cell>
          <cell r="C1947">
            <v>41669</v>
          </cell>
          <cell r="D1947">
            <v>2</v>
          </cell>
          <cell r="E1947">
            <v>0.06</v>
          </cell>
          <cell r="F1947" t="str">
            <v>DAT</v>
          </cell>
          <cell r="G1947">
            <v>2</v>
          </cell>
          <cell r="H1947">
            <v>3360</v>
          </cell>
          <cell r="I1947">
            <v>2004</v>
          </cell>
          <cell r="J1947">
            <v>11</v>
          </cell>
          <cell r="K1947">
            <v>0.12</v>
          </cell>
          <cell r="L1947" t="str">
            <v>VAC</v>
          </cell>
          <cell r="M1947" t="str">
            <v>DATATEC 2o. Nivel</v>
          </cell>
          <cell r="N1947">
            <v>2004011</v>
          </cell>
        </row>
        <row r="1948">
          <cell r="A1948">
            <v>38309</v>
          </cell>
          <cell r="B1948" t="str">
            <v>SOB</v>
          </cell>
          <cell r="C1948">
            <v>40594</v>
          </cell>
          <cell r="D1948">
            <v>8</v>
          </cell>
          <cell r="E1948">
            <v>5.9049999999999998E-2</v>
          </cell>
          <cell r="F1948" t="str">
            <v>DAT</v>
          </cell>
          <cell r="G1948">
            <v>1</v>
          </cell>
          <cell r="H1948">
            <v>2284</v>
          </cell>
          <cell r="I1948">
            <v>2004</v>
          </cell>
          <cell r="J1948">
            <v>11</v>
          </cell>
          <cell r="K1948">
            <v>0.47239999999999999</v>
          </cell>
          <cell r="L1948" t="str">
            <v>VAC</v>
          </cell>
          <cell r="M1948" t="str">
            <v>DATATEC 1er. Nivel</v>
          </cell>
          <cell r="N1948">
            <v>2004011</v>
          </cell>
        </row>
        <row r="1949">
          <cell r="A1949">
            <v>38309</v>
          </cell>
          <cell r="B1949" t="str">
            <v>SOB</v>
          </cell>
          <cell r="C1949">
            <v>38514</v>
          </cell>
          <cell r="D1949">
            <v>1</v>
          </cell>
          <cell r="E1949">
            <v>4.1000000000000002E-2</v>
          </cell>
          <cell r="F1949" t="str">
            <v>DAT</v>
          </cell>
          <cell r="G1949">
            <v>2</v>
          </cell>
          <cell r="H1949">
            <v>204</v>
          </cell>
          <cell r="I1949">
            <v>2004</v>
          </cell>
          <cell r="J1949">
            <v>11</v>
          </cell>
          <cell r="K1949">
            <v>4.1000000000000002E-2</v>
          </cell>
          <cell r="L1949" t="str">
            <v>NOM</v>
          </cell>
          <cell r="M1949" t="str">
            <v>DATATEC 2o. Nivel</v>
          </cell>
          <cell r="N1949">
            <v>2004011</v>
          </cell>
        </row>
        <row r="1950">
          <cell r="A1950">
            <v>38309</v>
          </cell>
          <cell r="B1950" t="str">
            <v>SOB</v>
          </cell>
          <cell r="C1950">
            <v>39124</v>
          </cell>
          <cell r="D1950">
            <v>2</v>
          </cell>
          <cell r="E1950">
            <v>5.9499999999999997E-2</v>
          </cell>
          <cell r="F1950" t="str">
            <v>DAT</v>
          </cell>
          <cell r="G1950">
            <v>2</v>
          </cell>
          <cell r="H1950">
            <v>814</v>
          </cell>
          <cell r="I1950">
            <v>2004</v>
          </cell>
          <cell r="J1950">
            <v>11</v>
          </cell>
          <cell r="K1950">
            <v>0.11899999999999999</v>
          </cell>
          <cell r="L1950" t="str">
            <v>NOM</v>
          </cell>
          <cell r="M1950" t="str">
            <v>DATATEC 2o. Nivel</v>
          </cell>
          <cell r="N1950">
            <v>2004011</v>
          </cell>
        </row>
        <row r="1951">
          <cell r="A1951">
            <v>38309</v>
          </cell>
          <cell r="B1951" t="str">
            <v>SOB</v>
          </cell>
          <cell r="C1951">
            <v>39364</v>
          </cell>
          <cell r="D1951">
            <v>1</v>
          </cell>
          <cell r="E1951">
            <v>6.5000000000000002E-2</v>
          </cell>
          <cell r="F1951" t="str">
            <v>DAT</v>
          </cell>
          <cell r="G1951">
            <v>2</v>
          </cell>
          <cell r="H1951">
            <v>1054</v>
          </cell>
          <cell r="I1951">
            <v>2004</v>
          </cell>
          <cell r="J1951">
            <v>11</v>
          </cell>
          <cell r="K1951">
            <v>6.5000000000000002E-2</v>
          </cell>
          <cell r="L1951" t="str">
            <v>NOM</v>
          </cell>
          <cell r="M1951" t="str">
            <v>DATATEC 2o. Nivel</v>
          </cell>
          <cell r="N1951">
            <v>2004011</v>
          </cell>
        </row>
        <row r="1952">
          <cell r="A1952">
            <v>38310</v>
          </cell>
          <cell r="B1952" t="str">
            <v>SOB</v>
          </cell>
          <cell r="C1952">
            <v>39364</v>
          </cell>
          <cell r="D1952">
            <v>1</v>
          </cell>
          <cell r="E1952">
            <v>6.4799999999999996E-2</v>
          </cell>
          <cell r="F1952" t="str">
            <v>CIM</v>
          </cell>
          <cell r="G1952">
            <v>2</v>
          </cell>
          <cell r="H1952">
            <v>1051</v>
          </cell>
          <cell r="I1952">
            <v>2004</v>
          </cell>
          <cell r="J1952">
            <v>11</v>
          </cell>
          <cell r="K1952">
            <v>6.4799999999999996E-2</v>
          </cell>
          <cell r="L1952" t="str">
            <v>NOM</v>
          </cell>
          <cell r="M1952" t="str">
            <v>CIMD 2o. Nivel</v>
          </cell>
          <cell r="N1952">
            <v>2004011</v>
          </cell>
        </row>
        <row r="1953">
          <cell r="A1953">
            <v>38310</v>
          </cell>
          <cell r="B1953" t="str">
            <v>SOB</v>
          </cell>
          <cell r="C1953">
            <v>39638</v>
          </cell>
          <cell r="D1953">
            <v>1</v>
          </cell>
          <cell r="E1953">
            <v>7.1199999999999999E-2</v>
          </cell>
          <cell r="F1953" t="str">
            <v>CIM</v>
          </cell>
          <cell r="G1953">
            <v>2</v>
          </cell>
          <cell r="H1953">
            <v>1325</v>
          </cell>
          <cell r="I1953">
            <v>2004</v>
          </cell>
          <cell r="J1953">
            <v>11</v>
          </cell>
          <cell r="K1953">
            <v>7.1199999999999999E-2</v>
          </cell>
          <cell r="L1953" t="str">
            <v>NOM</v>
          </cell>
          <cell r="M1953" t="str">
            <v>CIMD 2o. Nivel</v>
          </cell>
          <cell r="N1953">
            <v>2004011</v>
          </cell>
        </row>
        <row r="1954">
          <cell r="A1954">
            <v>38310</v>
          </cell>
          <cell r="B1954" t="str">
            <v>SOB</v>
          </cell>
          <cell r="C1954">
            <v>38941</v>
          </cell>
          <cell r="D1954">
            <v>2</v>
          </cell>
          <cell r="E1954">
            <v>5.5E-2</v>
          </cell>
          <cell r="F1954" t="str">
            <v>CIM</v>
          </cell>
          <cell r="G1954">
            <v>2</v>
          </cell>
          <cell r="H1954">
            <v>628</v>
          </cell>
          <cell r="I1954">
            <v>2004</v>
          </cell>
          <cell r="J1954">
            <v>11</v>
          </cell>
          <cell r="K1954">
            <v>0.11</v>
          </cell>
          <cell r="L1954" t="str">
            <v>NOM</v>
          </cell>
          <cell r="M1954" t="str">
            <v>CIMD 2o. Nivel</v>
          </cell>
          <cell r="N1954">
            <v>2004011</v>
          </cell>
        </row>
        <row r="1955">
          <cell r="A1955">
            <v>38310</v>
          </cell>
          <cell r="B1955" t="str">
            <v>SOB</v>
          </cell>
          <cell r="C1955">
            <v>38370</v>
          </cell>
          <cell r="D1955">
            <v>4</v>
          </cell>
          <cell r="E1955">
            <v>3.49E-2</v>
          </cell>
          <cell r="F1955" t="str">
            <v>DAT</v>
          </cell>
          <cell r="G1955">
            <v>2</v>
          </cell>
          <cell r="H1955">
            <v>57</v>
          </cell>
          <cell r="I1955">
            <v>2004</v>
          </cell>
          <cell r="J1955">
            <v>11</v>
          </cell>
          <cell r="K1955">
            <v>0.1396</v>
          </cell>
          <cell r="L1955" t="str">
            <v>NOM</v>
          </cell>
          <cell r="M1955" t="str">
            <v>DATATEC 2o. Nivel</v>
          </cell>
          <cell r="N1955">
            <v>2004011</v>
          </cell>
        </row>
        <row r="1956">
          <cell r="A1956">
            <v>38310</v>
          </cell>
          <cell r="B1956" t="str">
            <v>SOB</v>
          </cell>
          <cell r="C1956">
            <v>38514</v>
          </cell>
          <cell r="D1956">
            <v>11</v>
          </cell>
          <cell r="E1956">
            <v>4.1118000000000002E-2</v>
          </cell>
          <cell r="F1956" t="str">
            <v>DAT</v>
          </cell>
          <cell r="G1956">
            <v>2</v>
          </cell>
          <cell r="H1956">
            <v>201</v>
          </cell>
          <cell r="I1956">
            <v>2004</v>
          </cell>
          <cell r="J1956">
            <v>11</v>
          </cell>
          <cell r="K1956">
            <v>0.45229800000000003</v>
          </cell>
          <cell r="L1956" t="str">
            <v>NOM</v>
          </cell>
          <cell r="M1956" t="str">
            <v>DATATEC 2o. Nivel</v>
          </cell>
          <cell r="N1956">
            <v>2004011</v>
          </cell>
        </row>
        <row r="1957">
          <cell r="A1957">
            <v>38310</v>
          </cell>
          <cell r="B1957" t="str">
            <v>SOB</v>
          </cell>
          <cell r="C1957">
            <v>38941</v>
          </cell>
          <cell r="D1957">
            <v>2</v>
          </cell>
          <cell r="E1957">
            <v>5.7000000000000002E-2</v>
          </cell>
          <cell r="F1957" t="str">
            <v>DAT</v>
          </cell>
          <cell r="G1957">
            <v>2</v>
          </cell>
          <cell r="H1957">
            <v>628</v>
          </cell>
          <cell r="I1957">
            <v>2004</v>
          </cell>
          <cell r="J1957">
            <v>11</v>
          </cell>
          <cell r="K1957">
            <v>0.114</v>
          </cell>
          <cell r="L1957" t="str">
            <v>NOM</v>
          </cell>
          <cell r="M1957" t="str">
            <v>DATATEC 2o. Nivel</v>
          </cell>
          <cell r="N1957">
            <v>2004011</v>
          </cell>
        </row>
        <row r="1958">
          <cell r="A1958">
            <v>38310</v>
          </cell>
          <cell r="B1958" t="str">
            <v>SOB</v>
          </cell>
          <cell r="C1958">
            <v>39124</v>
          </cell>
          <cell r="D1958">
            <v>5</v>
          </cell>
          <cell r="E1958">
            <v>6.1039999999999997E-2</v>
          </cell>
          <cell r="F1958" t="str">
            <v>DAT</v>
          </cell>
          <cell r="G1958">
            <v>2</v>
          </cell>
          <cell r="H1958">
            <v>811</v>
          </cell>
          <cell r="I1958">
            <v>2004</v>
          </cell>
          <cell r="J1958">
            <v>11</v>
          </cell>
          <cell r="K1958">
            <v>0.30519999999999997</v>
          </cell>
          <cell r="L1958" t="str">
            <v>NOM</v>
          </cell>
          <cell r="M1958" t="str">
            <v>DATATEC 2o. Nivel</v>
          </cell>
          <cell r="N1958">
            <v>2004011</v>
          </cell>
        </row>
        <row r="1959">
          <cell r="A1959">
            <v>38310</v>
          </cell>
          <cell r="B1959" t="str">
            <v>SOB</v>
          </cell>
          <cell r="C1959">
            <v>39364</v>
          </cell>
          <cell r="D1959">
            <v>4</v>
          </cell>
          <cell r="E1959">
            <v>6.5975000000000006E-2</v>
          </cell>
          <cell r="F1959" t="str">
            <v>DAT</v>
          </cell>
          <cell r="G1959">
            <v>2</v>
          </cell>
          <cell r="H1959">
            <v>1051</v>
          </cell>
          <cell r="I1959">
            <v>2004</v>
          </cell>
          <cell r="J1959">
            <v>11</v>
          </cell>
          <cell r="K1959">
            <v>0.26390000000000002</v>
          </cell>
          <cell r="L1959" t="str">
            <v>NOM</v>
          </cell>
          <cell r="M1959" t="str">
            <v>DATATEC 2o. Nivel</v>
          </cell>
          <cell r="N1959">
            <v>2004011</v>
          </cell>
        </row>
        <row r="1960">
          <cell r="A1960">
            <v>38310</v>
          </cell>
          <cell r="B1960" t="str">
            <v>SOB</v>
          </cell>
          <cell r="C1960">
            <v>40594</v>
          </cell>
          <cell r="D1960">
            <v>10</v>
          </cell>
          <cell r="E1960">
            <v>5.9025000000000001E-2</v>
          </cell>
          <cell r="F1960" t="str">
            <v>DAT</v>
          </cell>
          <cell r="G1960">
            <v>2</v>
          </cell>
          <cell r="H1960">
            <v>2281</v>
          </cell>
          <cell r="I1960">
            <v>2004</v>
          </cell>
          <cell r="J1960">
            <v>11</v>
          </cell>
          <cell r="K1960">
            <v>0.59025000000000005</v>
          </cell>
          <cell r="L1960" t="str">
            <v>VAC</v>
          </cell>
          <cell r="M1960" t="str">
            <v>DATATEC 2o. Nivel</v>
          </cell>
          <cell r="N1960">
            <v>2004011</v>
          </cell>
        </row>
        <row r="1961">
          <cell r="A1961">
            <v>38313</v>
          </cell>
          <cell r="B1961" t="str">
            <v>SOB</v>
          </cell>
          <cell r="C1961">
            <v>38514</v>
          </cell>
          <cell r="D1961">
            <v>1</v>
          </cell>
          <cell r="E1961">
            <v>4.1599999999999998E-2</v>
          </cell>
          <cell r="F1961" t="str">
            <v>DAT</v>
          </cell>
          <cell r="G1961">
            <v>2</v>
          </cell>
          <cell r="H1961">
            <v>200</v>
          </cell>
          <cell r="I1961">
            <v>2004</v>
          </cell>
          <cell r="J1961">
            <v>11</v>
          </cell>
          <cell r="K1961">
            <v>4.1599999999999998E-2</v>
          </cell>
          <cell r="L1961" t="str">
            <v>NOM</v>
          </cell>
          <cell r="M1961" t="str">
            <v>DATATEC 2o. Nivel</v>
          </cell>
          <cell r="N1961">
            <v>2004011</v>
          </cell>
        </row>
        <row r="1962">
          <cell r="A1962">
            <v>38313</v>
          </cell>
          <cell r="B1962" t="str">
            <v>SOB</v>
          </cell>
          <cell r="C1962">
            <v>39124</v>
          </cell>
          <cell r="D1962">
            <v>2</v>
          </cell>
          <cell r="E1962">
            <v>6.08E-2</v>
          </cell>
          <cell r="F1962" t="str">
            <v>DAT</v>
          </cell>
          <cell r="G1962">
            <v>2</v>
          </cell>
          <cell r="H1962">
            <v>810</v>
          </cell>
          <cell r="I1962">
            <v>2004</v>
          </cell>
          <cell r="J1962">
            <v>11</v>
          </cell>
          <cell r="K1962">
            <v>0.1216</v>
          </cell>
          <cell r="L1962" t="str">
            <v>NOM</v>
          </cell>
          <cell r="M1962" t="str">
            <v>DATATEC 2o. Nivel</v>
          </cell>
          <cell r="N1962">
            <v>2004011</v>
          </cell>
        </row>
        <row r="1963">
          <cell r="A1963">
            <v>38313</v>
          </cell>
          <cell r="B1963" t="str">
            <v>SOB</v>
          </cell>
          <cell r="C1963">
            <v>39364</v>
          </cell>
          <cell r="D1963">
            <v>1</v>
          </cell>
          <cell r="E1963">
            <v>6.6000000000000003E-2</v>
          </cell>
          <cell r="F1963" t="str">
            <v>DAT</v>
          </cell>
          <cell r="G1963">
            <v>2</v>
          </cell>
          <cell r="H1963">
            <v>1050</v>
          </cell>
          <cell r="I1963">
            <v>2004</v>
          </cell>
          <cell r="J1963">
            <v>11</v>
          </cell>
          <cell r="K1963">
            <v>6.6000000000000003E-2</v>
          </cell>
          <cell r="L1963" t="str">
            <v>NOM</v>
          </cell>
          <cell r="M1963" t="str">
            <v>DATATEC 2o. Nivel</v>
          </cell>
          <cell r="N1963">
            <v>2004011</v>
          </cell>
        </row>
        <row r="1964">
          <cell r="A1964">
            <v>38313</v>
          </cell>
          <cell r="B1964" t="str">
            <v>SOB</v>
          </cell>
          <cell r="C1964">
            <v>40594</v>
          </cell>
          <cell r="D1964">
            <v>6</v>
          </cell>
          <cell r="E1964">
            <v>5.9025000000000001E-2</v>
          </cell>
          <cell r="F1964" t="str">
            <v>DAT</v>
          </cell>
          <cell r="G1964">
            <v>2</v>
          </cell>
          <cell r="H1964">
            <v>2280</v>
          </cell>
          <cell r="I1964">
            <v>2004</v>
          </cell>
          <cell r="J1964">
            <v>11</v>
          </cell>
          <cell r="K1964">
            <v>0.35415000000000002</v>
          </cell>
          <cell r="L1964" t="str">
            <v>VAC</v>
          </cell>
          <cell r="M1964" t="str">
            <v>DATATEC 2o. Nivel</v>
          </cell>
          <cell r="N1964">
            <v>2004011</v>
          </cell>
        </row>
        <row r="1965">
          <cell r="A1965">
            <v>38315</v>
          </cell>
          <cell r="B1965" t="str">
            <v>SOB</v>
          </cell>
          <cell r="C1965">
            <v>38370</v>
          </cell>
          <cell r="D1965">
            <v>3</v>
          </cell>
          <cell r="E1965">
            <v>3.4299999999999997E-2</v>
          </cell>
          <cell r="F1965" t="str">
            <v>DAT</v>
          </cell>
          <cell r="G1965">
            <v>1</v>
          </cell>
          <cell r="H1965">
            <v>54</v>
          </cell>
          <cell r="I1965">
            <v>2004</v>
          </cell>
          <cell r="J1965">
            <v>11</v>
          </cell>
          <cell r="K1965">
            <v>0.10289999999999999</v>
          </cell>
          <cell r="L1965" t="str">
            <v>NOM</v>
          </cell>
          <cell r="M1965" t="str">
            <v>DATATEC 1er. Nivel</v>
          </cell>
          <cell r="N1965">
            <v>2004011</v>
          </cell>
        </row>
        <row r="1966">
          <cell r="A1966">
            <v>38315</v>
          </cell>
          <cell r="B1966" t="str">
            <v>SOB</v>
          </cell>
          <cell r="C1966">
            <v>38941</v>
          </cell>
          <cell r="D1966">
            <v>2</v>
          </cell>
          <cell r="E1966">
            <v>5.67E-2</v>
          </cell>
          <cell r="F1966" t="str">
            <v>DAT</v>
          </cell>
          <cell r="G1966">
            <v>1</v>
          </cell>
          <cell r="H1966">
            <v>625</v>
          </cell>
          <cell r="I1966">
            <v>2004</v>
          </cell>
          <cell r="J1966">
            <v>11</v>
          </cell>
          <cell r="K1966">
            <v>0.1134</v>
          </cell>
          <cell r="L1966" t="str">
            <v>NOM</v>
          </cell>
          <cell r="M1966" t="str">
            <v>DATATEC 1er. Nivel</v>
          </cell>
          <cell r="N1966">
            <v>2004011</v>
          </cell>
        </row>
        <row r="1967">
          <cell r="A1967">
            <v>38315</v>
          </cell>
          <cell r="B1967" t="str">
            <v>SOB</v>
          </cell>
          <cell r="C1967">
            <v>39124</v>
          </cell>
          <cell r="D1967">
            <v>5</v>
          </cell>
          <cell r="E1967">
            <v>6.1400000000000003E-2</v>
          </cell>
          <cell r="F1967" t="str">
            <v>DAT</v>
          </cell>
          <cell r="G1967">
            <v>1</v>
          </cell>
          <cell r="H1967">
            <v>808</v>
          </cell>
          <cell r="I1967">
            <v>2004</v>
          </cell>
          <cell r="J1967">
            <v>11</v>
          </cell>
          <cell r="K1967">
            <v>0.307</v>
          </cell>
          <cell r="L1967" t="str">
            <v>NOM</v>
          </cell>
          <cell r="M1967" t="str">
            <v>DATATEC 1er. Nivel</v>
          </cell>
          <cell r="N1967">
            <v>2004011</v>
          </cell>
        </row>
        <row r="1968">
          <cell r="A1968">
            <v>38315</v>
          </cell>
          <cell r="B1968" t="str">
            <v>SOB</v>
          </cell>
          <cell r="C1968">
            <v>38370</v>
          </cell>
          <cell r="D1968">
            <v>12</v>
          </cell>
          <cell r="E1968">
            <v>3.4325000000000001E-2</v>
          </cell>
          <cell r="F1968" t="str">
            <v>DAT</v>
          </cell>
          <cell r="G1968">
            <v>2</v>
          </cell>
          <cell r="H1968">
            <v>54</v>
          </cell>
          <cell r="I1968">
            <v>2004</v>
          </cell>
          <cell r="J1968">
            <v>11</v>
          </cell>
          <cell r="K1968">
            <v>0.41190000000000004</v>
          </cell>
          <cell r="L1968" t="str">
            <v>NOM</v>
          </cell>
          <cell r="M1968" t="str">
            <v>DATATEC 2o. Nivel</v>
          </cell>
          <cell r="N1968">
            <v>2004011</v>
          </cell>
        </row>
        <row r="1969">
          <cell r="A1969">
            <v>38315</v>
          </cell>
          <cell r="B1969" t="str">
            <v>SOB</v>
          </cell>
          <cell r="C1969">
            <v>38514</v>
          </cell>
          <cell r="D1969">
            <v>6</v>
          </cell>
          <cell r="E1969">
            <v>4.1266999999999998E-2</v>
          </cell>
          <cell r="F1969" t="str">
            <v>DAT</v>
          </cell>
          <cell r="G1969">
            <v>2</v>
          </cell>
          <cell r="H1969">
            <v>198</v>
          </cell>
          <cell r="I1969">
            <v>2004</v>
          </cell>
          <cell r="J1969">
            <v>11</v>
          </cell>
          <cell r="K1969">
            <v>0.24760199999999999</v>
          </cell>
          <cell r="L1969" t="str">
            <v>NOM</v>
          </cell>
          <cell r="M1969" t="str">
            <v>DATATEC 2o. Nivel</v>
          </cell>
          <cell r="N1969">
            <v>2004011</v>
          </cell>
        </row>
        <row r="1970">
          <cell r="A1970">
            <v>38315</v>
          </cell>
          <cell r="B1970" t="str">
            <v>SOB</v>
          </cell>
          <cell r="C1970">
            <v>38941</v>
          </cell>
          <cell r="D1970">
            <v>3</v>
          </cell>
          <cell r="E1970">
            <v>5.6667000000000002E-2</v>
          </cell>
          <cell r="F1970" t="str">
            <v>DAT</v>
          </cell>
          <cell r="G1970">
            <v>2</v>
          </cell>
          <cell r="H1970">
            <v>625</v>
          </cell>
          <cell r="I1970">
            <v>2004</v>
          </cell>
          <cell r="J1970">
            <v>11</v>
          </cell>
          <cell r="K1970">
            <v>0.17000100000000001</v>
          </cell>
          <cell r="L1970" t="str">
            <v>NOM</v>
          </cell>
          <cell r="M1970" t="str">
            <v>DATATEC 2o. Nivel</v>
          </cell>
          <cell r="N1970">
            <v>2004011</v>
          </cell>
        </row>
        <row r="1971">
          <cell r="A1971">
            <v>38315</v>
          </cell>
          <cell r="B1971" t="str">
            <v>SOB</v>
          </cell>
          <cell r="C1971">
            <v>39364</v>
          </cell>
          <cell r="D1971">
            <v>9</v>
          </cell>
          <cell r="E1971">
            <v>6.6977999999999996E-2</v>
          </cell>
          <cell r="F1971" t="str">
            <v>DAT</v>
          </cell>
          <cell r="G1971">
            <v>2</v>
          </cell>
          <cell r="H1971">
            <v>1048</v>
          </cell>
          <cell r="I1971">
            <v>2004</v>
          </cell>
          <cell r="J1971">
            <v>11</v>
          </cell>
          <cell r="K1971">
            <v>0.60280199999999995</v>
          </cell>
          <cell r="L1971" t="str">
            <v>NOM</v>
          </cell>
          <cell r="M1971" t="str">
            <v>DATATEC 2o. Nivel</v>
          </cell>
          <cell r="N1971">
            <v>2004011</v>
          </cell>
        </row>
        <row r="1972">
          <cell r="A1972">
            <v>38315</v>
          </cell>
          <cell r="B1972" t="str">
            <v>SOB</v>
          </cell>
          <cell r="C1972">
            <v>40765</v>
          </cell>
          <cell r="D1972">
            <v>2</v>
          </cell>
          <cell r="E1972">
            <v>9.7000000000000003E-2</v>
          </cell>
          <cell r="F1972" t="str">
            <v>DAT</v>
          </cell>
          <cell r="G1972">
            <v>2</v>
          </cell>
          <cell r="H1972">
            <v>2449</v>
          </cell>
          <cell r="I1972">
            <v>2004</v>
          </cell>
          <cell r="J1972">
            <v>11</v>
          </cell>
          <cell r="K1972">
            <v>0.19400000000000001</v>
          </cell>
          <cell r="L1972" t="str">
            <v>NOM</v>
          </cell>
          <cell r="M1972" t="str">
            <v>DATATEC 2o. Nivel</v>
          </cell>
          <cell r="N1972">
            <v>2004011</v>
          </cell>
        </row>
        <row r="1973">
          <cell r="A1973">
            <v>38316</v>
          </cell>
          <cell r="B1973" t="str">
            <v>SOB</v>
          </cell>
          <cell r="C1973">
            <v>38514</v>
          </cell>
          <cell r="D1973">
            <v>6</v>
          </cell>
          <cell r="E1973">
            <v>4.1200000000000001E-2</v>
          </cell>
          <cell r="F1973" t="str">
            <v>DAT</v>
          </cell>
          <cell r="G1973">
            <v>2</v>
          </cell>
          <cell r="H1973">
            <v>197</v>
          </cell>
          <cell r="I1973">
            <v>2004</v>
          </cell>
          <cell r="J1973">
            <v>11</v>
          </cell>
          <cell r="K1973">
            <v>0.2472</v>
          </cell>
          <cell r="L1973" t="str">
            <v>NOM</v>
          </cell>
          <cell r="M1973" t="str">
            <v>DATATEC 2o. Nivel</v>
          </cell>
          <cell r="N1973">
            <v>2004011</v>
          </cell>
        </row>
        <row r="1974">
          <cell r="A1974">
            <v>38316</v>
          </cell>
          <cell r="B1974" t="str">
            <v>SOB</v>
          </cell>
          <cell r="C1974">
            <v>38941</v>
          </cell>
          <cell r="D1974">
            <v>4</v>
          </cell>
          <cell r="E1974">
            <v>5.6825000000000001E-2</v>
          </cell>
          <cell r="F1974" t="str">
            <v>DAT</v>
          </cell>
          <cell r="G1974">
            <v>2</v>
          </cell>
          <cell r="H1974">
            <v>624</v>
          </cell>
          <cell r="I1974">
            <v>2004</v>
          </cell>
          <cell r="J1974">
            <v>11</v>
          </cell>
          <cell r="K1974">
            <v>0.2273</v>
          </cell>
          <cell r="L1974" t="str">
            <v>NOM</v>
          </cell>
          <cell r="M1974" t="str">
            <v>DATATEC 2o. Nivel</v>
          </cell>
          <cell r="N1974">
            <v>2004011</v>
          </cell>
        </row>
        <row r="1975">
          <cell r="A1975">
            <v>38316</v>
          </cell>
          <cell r="B1975" t="str">
            <v>SOB</v>
          </cell>
          <cell r="C1975">
            <v>38941</v>
          </cell>
          <cell r="D1975">
            <v>2</v>
          </cell>
          <cell r="E1975">
            <v>5.6399999999999999E-2</v>
          </cell>
          <cell r="F1975" t="str">
            <v>CIM</v>
          </cell>
          <cell r="G1975">
            <v>2</v>
          </cell>
          <cell r="H1975">
            <v>624</v>
          </cell>
          <cell r="I1975">
            <v>2004</v>
          </cell>
          <cell r="J1975">
            <v>11</v>
          </cell>
          <cell r="K1975">
            <v>0.1128</v>
          </cell>
          <cell r="L1975" t="str">
            <v>NOM</v>
          </cell>
          <cell r="M1975" t="str">
            <v>CIMD 2o. Nivel</v>
          </cell>
          <cell r="N1975">
            <v>2004011</v>
          </cell>
        </row>
        <row r="1976">
          <cell r="A1976">
            <v>38316</v>
          </cell>
          <cell r="B1976" t="str">
            <v>SOB</v>
          </cell>
          <cell r="C1976">
            <v>39364</v>
          </cell>
          <cell r="D1976">
            <v>2</v>
          </cell>
          <cell r="E1976">
            <v>6.6500000000000004E-2</v>
          </cell>
          <cell r="F1976" t="str">
            <v>CIM</v>
          </cell>
          <cell r="G1976">
            <v>2</v>
          </cell>
          <cell r="H1976">
            <v>1047</v>
          </cell>
          <cell r="I1976">
            <v>2004</v>
          </cell>
          <cell r="J1976">
            <v>11</v>
          </cell>
          <cell r="K1976">
            <v>0.13300000000000001</v>
          </cell>
          <cell r="L1976" t="str">
            <v>NOM</v>
          </cell>
          <cell r="M1976" t="str">
            <v>CIMD 2o. Nivel</v>
          </cell>
          <cell r="N1976">
            <v>2004011</v>
          </cell>
        </row>
        <row r="1977">
          <cell r="A1977">
            <v>38317</v>
          </cell>
          <cell r="B1977" t="str">
            <v>SOB</v>
          </cell>
          <cell r="C1977">
            <v>38370</v>
          </cell>
          <cell r="D1977">
            <v>3</v>
          </cell>
          <cell r="E1977">
            <v>3.0499999999999999E-2</v>
          </cell>
          <cell r="F1977" t="str">
            <v>DAT</v>
          </cell>
          <cell r="G1977">
            <v>1</v>
          </cell>
          <cell r="H1977">
            <v>50</v>
          </cell>
          <cell r="I1977">
            <v>2004</v>
          </cell>
          <cell r="J1977">
            <v>11</v>
          </cell>
          <cell r="K1977">
            <v>9.1499999999999998E-2</v>
          </cell>
          <cell r="L1977" t="str">
            <v>NOM</v>
          </cell>
          <cell r="M1977" t="str">
            <v>DATATEC 1er. Nivel</v>
          </cell>
          <cell r="N1977">
            <v>2004011</v>
          </cell>
        </row>
        <row r="1978">
          <cell r="A1978">
            <v>38317</v>
          </cell>
          <cell r="B1978" t="str">
            <v>SOB</v>
          </cell>
          <cell r="C1978">
            <v>40765</v>
          </cell>
          <cell r="D1978">
            <v>2</v>
          </cell>
          <cell r="E1978">
            <v>9.7000000000000003E-2</v>
          </cell>
          <cell r="F1978" t="str">
            <v>CIM</v>
          </cell>
          <cell r="G1978">
            <v>2</v>
          </cell>
          <cell r="H1978">
            <v>2445</v>
          </cell>
          <cell r="I1978">
            <v>2004</v>
          </cell>
          <cell r="J1978">
            <v>11</v>
          </cell>
          <cell r="K1978">
            <v>0.19400000000000001</v>
          </cell>
          <cell r="L1978" t="str">
            <v>NOM</v>
          </cell>
          <cell r="M1978" t="str">
            <v>CIMD 2o. Nivel</v>
          </cell>
          <cell r="N1978">
            <v>2004011</v>
          </cell>
        </row>
        <row r="1979">
          <cell r="A1979">
            <v>38320</v>
          </cell>
          <cell r="B1979" t="str">
            <v>SOB</v>
          </cell>
          <cell r="C1979">
            <v>38941</v>
          </cell>
          <cell r="D1979">
            <v>1</v>
          </cell>
          <cell r="E1979">
            <v>5.7000000000000002E-2</v>
          </cell>
          <cell r="F1979" t="str">
            <v>DAT</v>
          </cell>
          <cell r="G1979">
            <v>2</v>
          </cell>
          <cell r="H1979">
            <v>620</v>
          </cell>
          <cell r="I1979">
            <v>2004</v>
          </cell>
          <cell r="J1979">
            <v>11</v>
          </cell>
          <cell r="K1979">
            <v>5.7000000000000002E-2</v>
          </cell>
          <cell r="L1979" t="str">
            <v>NOM</v>
          </cell>
          <cell r="M1979" t="str">
            <v>DATATEC 2o. Nivel</v>
          </cell>
          <cell r="N1979">
            <v>2004011</v>
          </cell>
        </row>
        <row r="1980">
          <cell r="A1980">
            <v>38320</v>
          </cell>
          <cell r="B1980" t="str">
            <v>SOB</v>
          </cell>
          <cell r="C1980">
            <v>39855</v>
          </cell>
          <cell r="D1980">
            <v>3.29</v>
          </cell>
          <cell r="E1980">
            <v>8.1000000000000003E-2</v>
          </cell>
          <cell r="F1980" t="str">
            <v>DAT</v>
          </cell>
          <cell r="G1980">
            <v>2</v>
          </cell>
          <cell r="H1980">
            <v>1534</v>
          </cell>
          <cell r="I1980">
            <v>2004</v>
          </cell>
          <cell r="J1980">
            <v>11</v>
          </cell>
          <cell r="K1980">
            <v>0.26649</v>
          </cell>
          <cell r="L1980" t="str">
            <v>NOM</v>
          </cell>
          <cell r="M1980" t="str">
            <v>DATATEC 2o. Nivel</v>
          </cell>
          <cell r="N1980">
            <v>2004011</v>
          </cell>
        </row>
        <row r="1981">
          <cell r="A1981">
            <v>38321</v>
          </cell>
          <cell r="B1981" t="str">
            <v>SOB</v>
          </cell>
          <cell r="C1981">
            <v>39124</v>
          </cell>
          <cell r="D1981">
            <v>1</v>
          </cell>
          <cell r="E1981">
            <v>6.1899999999999997E-2</v>
          </cell>
          <cell r="F1981" t="str">
            <v>CIM</v>
          </cell>
          <cell r="G1981">
            <v>2</v>
          </cell>
          <cell r="H1981">
            <v>802</v>
          </cell>
          <cell r="I1981">
            <v>2004</v>
          </cell>
          <cell r="J1981">
            <v>11</v>
          </cell>
          <cell r="K1981">
            <v>6.1899999999999997E-2</v>
          </cell>
          <cell r="L1981" t="str">
            <v>NOM</v>
          </cell>
          <cell r="M1981" t="str">
            <v>CIMD 2o. Nivel</v>
          </cell>
          <cell r="N1981">
            <v>2004011</v>
          </cell>
        </row>
        <row r="1982">
          <cell r="A1982">
            <v>38321</v>
          </cell>
          <cell r="B1982" t="str">
            <v>SOB</v>
          </cell>
          <cell r="C1982">
            <v>38514</v>
          </cell>
          <cell r="D1982">
            <v>11</v>
          </cell>
          <cell r="E1982">
            <v>4.1081800000000002E-2</v>
          </cell>
          <cell r="F1982" t="str">
            <v>DAT</v>
          </cell>
          <cell r="G1982">
            <v>2</v>
          </cell>
          <cell r="H1982">
            <v>192</v>
          </cell>
          <cell r="I1982">
            <v>2004</v>
          </cell>
          <cell r="J1982">
            <v>11</v>
          </cell>
          <cell r="K1982">
            <v>0.45189980000000002</v>
          </cell>
          <cell r="L1982" t="str">
            <v>NOM</v>
          </cell>
          <cell r="M1982" t="str">
            <v>DATATEC 2o. Nivel</v>
          </cell>
          <cell r="N1982">
            <v>2004011</v>
          </cell>
        </row>
        <row r="1983">
          <cell r="A1983">
            <v>38322</v>
          </cell>
          <cell r="B1983" t="str">
            <v>SOB</v>
          </cell>
          <cell r="C1983">
            <v>38514</v>
          </cell>
          <cell r="D1983">
            <v>3</v>
          </cell>
          <cell r="E1983">
            <v>4.1000000000000002E-2</v>
          </cell>
          <cell r="F1983" t="str">
            <v>DAT</v>
          </cell>
          <cell r="G1983">
            <v>2</v>
          </cell>
          <cell r="H1983">
            <v>191</v>
          </cell>
          <cell r="I1983">
            <v>2004</v>
          </cell>
          <cell r="J1983">
            <v>12</v>
          </cell>
          <cell r="K1983">
            <v>0.123</v>
          </cell>
          <cell r="L1983" t="str">
            <v>NOM</v>
          </cell>
          <cell r="M1983" t="str">
            <v>DATATEC 2o. Nivel</v>
          </cell>
          <cell r="N1983">
            <v>2004012</v>
          </cell>
        </row>
        <row r="1984">
          <cell r="A1984">
            <v>38322</v>
          </cell>
          <cell r="B1984" t="str">
            <v>SOB</v>
          </cell>
          <cell r="C1984">
            <v>38941</v>
          </cell>
          <cell r="D1984">
            <v>6</v>
          </cell>
          <cell r="E1984">
            <v>5.7367000000000001E-2</v>
          </cell>
          <cell r="F1984" t="str">
            <v>DAT</v>
          </cell>
          <cell r="G1984">
            <v>2</v>
          </cell>
          <cell r="H1984">
            <v>618</v>
          </cell>
          <cell r="I1984">
            <v>2004</v>
          </cell>
          <cell r="J1984">
            <v>12</v>
          </cell>
          <cell r="K1984">
            <v>0.34420200000000001</v>
          </cell>
          <cell r="L1984" t="str">
            <v>NOM</v>
          </cell>
          <cell r="M1984" t="str">
            <v>DATATEC 2o. Nivel</v>
          </cell>
          <cell r="N1984">
            <v>2004012</v>
          </cell>
        </row>
        <row r="1985">
          <cell r="A1985">
            <v>38322</v>
          </cell>
          <cell r="B1985" t="str">
            <v>SOB</v>
          </cell>
          <cell r="C1985">
            <v>39124</v>
          </cell>
          <cell r="D1985">
            <v>1</v>
          </cell>
          <cell r="E1985">
            <v>6.2E-2</v>
          </cell>
          <cell r="F1985" t="str">
            <v>DAT</v>
          </cell>
          <cell r="G1985">
            <v>2</v>
          </cell>
          <cell r="H1985">
            <v>801</v>
          </cell>
          <cell r="I1985">
            <v>2004</v>
          </cell>
          <cell r="J1985">
            <v>12</v>
          </cell>
          <cell r="K1985">
            <v>6.2E-2</v>
          </cell>
          <cell r="L1985" t="str">
            <v>NOM</v>
          </cell>
          <cell r="M1985" t="str">
            <v>DATATEC 2o. Nivel</v>
          </cell>
          <cell r="N1985">
            <v>2004012</v>
          </cell>
        </row>
        <row r="1986">
          <cell r="A1986">
            <v>38322</v>
          </cell>
          <cell r="B1986" t="str">
            <v>SOB</v>
          </cell>
          <cell r="C1986">
            <v>39364</v>
          </cell>
          <cell r="D1986">
            <v>4</v>
          </cell>
          <cell r="E1986">
            <v>6.7500000000000004E-2</v>
          </cell>
          <cell r="F1986" t="str">
            <v>DAT</v>
          </cell>
          <cell r="G1986">
            <v>2</v>
          </cell>
          <cell r="H1986">
            <v>1041</v>
          </cell>
          <cell r="I1986">
            <v>2004</v>
          </cell>
          <cell r="J1986">
            <v>12</v>
          </cell>
          <cell r="K1986">
            <v>0.27</v>
          </cell>
          <cell r="L1986" t="str">
            <v>NOM</v>
          </cell>
          <cell r="M1986" t="str">
            <v>DATATEC 2o. Nivel</v>
          </cell>
          <cell r="N1986">
            <v>2004012</v>
          </cell>
        </row>
        <row r="1987">
          <cell r="A1987">
            <v>38323</v>
          </cell>
          <cell r="B1987" t="str">
            <v>SOB</v>
          </cell>
          <cell r="C1987">
            <v>38941</v>
          </cell>
          <cell r="D1987">
            <v>12</v>
          </cell>
          <cell r="E1987">
            <v>5.8000000000000003E-2</v>
          </cell>
          <cell r="F1987" t="str">
            <v>CIM</v>
          </cell>
          <cell r="G1987">
            <v>2</v>
          </cell>
          <cell r="H1987">
            <v>617</v>
          </cell>
          <cell r="I1987">
            <v>2004</v>
          </cell>
          <cell r="J1987">
            <v>12</v>
          </cell>
          <cell r="K1987">
            <v>0.69600000000000006</v>
          </cell>
          <cell r="L1987" t="str">
            <v>NOM</v>
          </cell>
          <cell r="M1987" t="str">
            <v>CIMD 2o. Nivel</v>
          </cell>
          <cell r="N1987">
            <v>2004012</v>
          </cell>
        </row>
        <row r="1988">
          <cell r="A1988">
            <v>38323</v>
          </cell>
          <cell r="B1988" t="str">
            <v>SOB</v>
          </cell>
          <cell r="C1988">
            <v>39364</v>
          </cell>
          <cell r="D1988">
            <v>3</v>
          </cell>
          <cell r="E1988">
            <v>6.701E-2</v>
          </cell>
          <cell r="F1988" t="str">
            <v>CIM</v>
          </cell>
          <cell r="G1988">
            <v>2</v>
          </cell>
          <cell r="H1988">
            <v>1040</v>
          </cell>
          <cell r="I1988">
            <v>2004</v>
          </cell>
          <cell r="J1988">
            <v>12</v>
          </cell>
          <cell r="K1988">
            <v>0.20102999999999999</v>
          </cell>
          <cell r="L1988" t="str">
            <v>NOM</v>
          </cell>
          <cell r="M1988" t="str">
            <v>CIMD 2o. Nivel</v>
          </cell>
          <cell r="N1988">
            <v>2004012</v>
          </cell>
        </row>
        <row r="1989">
          <cell r="A1989">
            <v>38323</v>
          </cell>
          <cell r="B1989" t="str">
            <v>SOB</v>
          </cell>
          <cell r="C1989">
            <v>39124</v>
          </cell>
          <cell r="D1989">
            <v>1</v>
          </cell>
          <cell r="E1989">
            <v>6.25E-2</v>
          </cell>
          <cell r="F1989" t="str">
            <v>DAT</v>
          </cell>
          <cell r="G1989">
            <v>1</v>
          </cell>
          <cell r="H1989">
            <v>800</v>
          </cell>
          <cell r="I1989">
            <v>2004</v>
          </cell>
          <cell r="J1989">
            <v>12</v>
          </cell>
          <cell r="K1989">
            <v>6.25E-2</v>
          </cell>
          <cell r="L1989" t="str">
            <v>NOM</v>
          </cell>
          <cell r="M1989" t="str">
            <v>DATATEC 1er. Nivel</v>
          </cell>
          <cell r="N1989">
            <v>2004012</v>
          </cell>
        </row>
        <row r="1990">
          <cell r="A1990">
            <v>38323</v>
          </cell>
          <cell r="B1990" t="str">
            <v>SOB</v>
          </cell>
          <cell r="C1990">
            <v>38941</v>
          </cell>
          <cell r="D1990">
            <v>2</v>
          </cell>
          <cell r="E1990">
            <v>5.8000000000000003E-2</v>
          </cell>
          <cell r="F1990" t="str">
            <v>DAT</v>
          </cell>
          <cell r="G1990">
            <v>2</v>
          </cell>
          <cell r="H1990">
            <v>617</v>
          </cell>
          <cell r="I1990">
            <v>2004</v>
          </cell>
          <cell r="J1990">
            <v>12</v>
          </cell>
          <cell r="K1990">
            <v>0.11600000000000001</v>
          </cell>
          <cell r="L1990" t="str">
            <v>NOM</v>
          </cell>
          <cell r="M1990" t="str">
            <v>DATATEC 2o. Nivel</v>
          </cell>
          <cell r="N1990">
            <v>2004012</v>
          </cell>
        </row>
        <row r="1991">
          <cell r="A1991">
            <v>38323</v>
          </cell>
          <cell r="B1991" t="str">
            <v>SOB</v>
          </cell>
          <cell r="C1991">
            <v>39364</v>
          </cell>
          <cell r="D1991">
            <v>1</v>
          </cell>
          <cell r="E1991">
            <v>6.8000000000000005E-2</v>
          </cell>
          <cell r="F1991" t="str">
            <v>DAT</v>
          </cell>
          <cell r="G1991">
            <v>2</v>
          </cell>
          <cell r="H1991">
            <v>1040</v>
          </cell>
          <cell r="I1991">
            <v>2004</v>
          </cell>
          <cell r="J1991">
            <v>12</v>
          </cell>
          <cell r="K1991">
            <v>6.8000000000000005E-2</v>
          </cell>
          <cell r="L1991" t="str">
            <v>NOM</v>
          </cell>
          <cell r="M1991" t="str">
            <v>DATATEC 2o. Nivel</v>
          </cell>
          <cell r="N1991">
            <v>2004012</v>
          </cell>
        </row>
        <row r="1992">
          <cell r="A1992">
            <v>38323</v>
          </cell>
          <cell r="B1992" t="str">
            <v>SOB</v>
          </cell>
          <cell r="C1992">
            <v>39638</v>
          </cell>
          <cell r="D1992">
            <v>6</v>
          </cell>
          <cell r="E1992">
            <v>7.3999999999999996E-2</v>
          </cell>
          <cell r="F1992" t="str">
            <v>DAT</v>
          </cell>
          <cell r="G1992">
            <v>2</v>
          </cell>
          <cell r="H1992">
            <v>1314</v>
          </cell>
          <cell r="I1992">
            <v>2004</v>
          </cell>
          <cell r="J1992">
            <v>12</v>
          </cell>
          <cell r="K1992">
            <v>0.44399999999999995</v>
          </cell>
          <cell r="L1992" t="str">
            <v>NOM</v>
          </cell>
          <cell r="M1992" t="str">
            <v>DATATEC 2o. Nivel</v>
          </cell>
          <cell r="N1992">
            <v>2004012</v>
          </cell>
        </row>
        <row r="1993">
          <cell r="A1993">
            <v>38323</v>
          </cell>
          <cell r="B1993" t="str">
            <v>SOB</v>
          </cell>
          <cell r="C1993">
            <v>39855</v>
          </cell>
          <cell r="D1993">
            <v>6</v>
          </cell>
          <cell r="E1993">
            <v>8.1350000000000006E-2</v>
          </cell>
          <cell r="F1993" t="str">
            <v>DAT</v>
          </cell>
          <cell r="G1993">
            <v>2</v>
          </cell>
          <cell r="H1993">
            <v>1531</v>
          </cell>
          <cell r="I1993">
            <v>2004</v>
          </cell>
          <cell r="J1993">
            <v>12</v>
          </cell>
          <cell r="K1993">
            <v>0.48810000000000003</v>
          </cell>
          <cell r="L1993" t="str">
            <v>NOM</v>
          </cell>
          <cell r="M1993" t="str">
            <v>DATATEC 2o. Nivel</v>
          </cell>
          <cell r="N1993">
            <v>2004012</v>
          </cell>
        </row>
        <row r="1994">
          <cell r="A1994">
            <v>38324</v>
          </cell>
          <cell r="B1994" t="str">
            <v>SOB</v>
          </cell>
          <cell r="C1994">
            <v>39364</v>
          </cell>
          <cell r="D1994">
            <v>2</v>
          </cell>
          <cell r="E1994">
            <v>6.8199999999999997E-2</v>
          </cell>
          <cell r="F1994" t="str">
            <v>DAT</v>
          </cell>
          <cell r="G1994">
            <v>1</v>
          </cell>
          <cell r="H1994">
            <v>1037</v>
          </cell>
          <cell r="I1994">
            <v>2004</v>
          </cell>
          <cell r="J1994">
            <v>12</v>
          </cell>
          <cell r="K1994">
            <v>0.13639999999999999</v>
          </cell>
          <cell r="L1994" t="str">
            <v>NOM</v>
          </cell>
          <cell r="M1994" t="str">
            <v>DATATEC 1er. Nivel</v>
          </cell>
          <cell r="N1994">
            <v>2004012</v>
          </cell>
        </row>
        <row r="1995">
          <cell r="A1995">
            <v>38324</v>
          </cell>
          <cell r="B1995" t="str">
            <v>SOB</v>
          </cell>
          <cell r="C1995">
            <v>38941</v>
          </cell>
          <cell r="D1995">
            <v>6</v>
          </cell>
          <cell r="E1995">
            <v>5.8250000000000003E-2</v>
          </cell>
          <cell r="F1995" t="str">
            <v>DAT</v>
          </cell>
          <cell r="G1995">
            <v>2</v>
          </cell>
          <cell r="H1995">
            <v>614</v>
          </cell>
          <cell r="I1995">
            <v>2004</v>
          </cell>
          <cell r="J1995">
            <v>12</v>
          </cell>
          <cell r="K1995">
            <v>0.34950000000000003</v>
          </cell>
          <cell r="L1995" t="str">
            <v>NOM</v>
          </cell>
          <cell r="M1995" t="str">
            <v>DATATEC 2o. Nivel</v>
          </cell>
          <cell r="N1995">
            <v>2004012</v>
          </cell>
        </row>
        <row r="1996">
          <cell r="A1996">
            <v>38324</v>
          </cell>
          <cell r="B1996" t="str">
            <v>SOB</v>
          </cell>
          <cell r="C1996">
            <v>39124</v>
          </cell>
          <cell r="D1996">
            <v>3</v>
          </cell>
          <cell r="E1996">
            <v>6.2799999999999995E-2</v>
          </cell>
          <cell r="F1996" t="str">
            <v>DAT</v>
          </cell>
          <cell r="G1996">
            <v>2</v>
          </cell>
          <cell r="H1996">
            <v>797</v>
          </cell>
          <cell r="I1996">
            <v>2004</v>
          </cell>
          <cell r="J1996">
            <v>12</v>
          </cell>
          <cell r="K1996">
            <v>0.18839999999999998</v>
          </cell>
          <cell r="L1996" t="str">
            <v>NOM</v>
          </cell>
          <cell r="M1996" t="str">
            <v>DATATEC 2o. Nivel</v>
          </cell>
          <cell r="N1996">
            <v>2004012</v>
          </cell>
        </row>
        <row r="1997">
          <cell r="A1997">
            <v>38324</v>
          </cell>
          <cell r="B1997" t="str">
            <v>SOB</v>
          </cell>
          <cell r="C1997">
            <v>39364</v>
          </cell>
          <cell r="D1997">
            <v>7</v>
          </cell>
          <cell r="E1997">
            <v>6.8285999999999999E-2</v>
          </cell>
          <cell r="F1997" t="str">
            <v>DAT</v>
          </cell>
          <cell r="G1997">
            <v>2</v>
          </cell>
          <cell r="H1997">
            <v>1037</v>
          </cell>
          <cell r="I1997">
            <v>2004</v>
          </cell>
          <cell r="J1997">
            <v>12</v>
          </cell>
          <cell r="K1997">
            <v>0.47800199999999998</v>
          </cell>
          <cell r="L1997" t="str">
            <v>NOM</v>
          </cell>
          <cell r="M1997" t="str">
            <v>DATATEC 2o. Nivel</v>
          </cell>
          <cell r="N1997">
            <v>2004012</v>
          </cell>
        </row>
        <row r="1998">
          <cell r="A1998">
            <v>38327</v>
          </cell>
          <cell r="B1998" t="str">
            <v>SOB</v>
          </cell>
          <cell r="C1998">
            <v>38941</v>
          </cell>
          <cell r="D1998">
            <v>4</v>
          </cell>
          <cell r="E1998">
            <v>5.8099999999999999E-2</v>
          </cell>
          <cell r="F1998" t="str">
            <v>DAT</v>
          </cell>
          <cell r="G1998">
            <v>2</v>
          </cell>
          <cell r="H1998">
            <v>613</v>
          </cell>
          <cell r="I1998">
            <v>2004</v>
          </cell>
          <cell r="J1998">
            <v>12</v>
          </cell>
          <cell r="K1998">
            <v>0.2324</v>
          </cell>
          <cell r="L1998" t="str">
            <v>NOM</v>
          </cell>
          <cell r="M1998" t="str">
            <v>DATATEC 2o. Nivel</v>
          </cell>
          <cell r="N1998">
            <v>2004012</v>
          </cell>
        </row>
        <row r="1999">
          <cell r="A1999">
            <v>38328</v>
          </cell>
          <cell r="B1999" t="str">
            <v>SOB</v>
          </cell>
          <cell r="C1999">
            <v>41669</v>
          </cell>
          <cell r="D1999">
            <v>2</v>
          </cell>
          <cell r="E1999">
            <v>6.1499999999999999E-2</v>
          </cell>
          <cell r="F1999" t="str">
            <v>CIM</v>
          </cell>
          <cell r="G1999">
            <v>2</v>
          </cell>
          <cell r="H1999">
            <v>3340</v>
          </cell>
          <cell r="I1999">
            <v>2004</v>
          </cell>
          <cell r="J1999">
            <v>12</v>
          </cell>
          <cell r="K1999">
            <v>0.123</v>
          </cell>
          <cell r="L1999" t="str">
            <v>VAC</v>
          </cell>
          <cell r="M1999" t="str">
            <v>CIMD 2o. Nivel</v>
          </cell>
          <cell r="N1999">
            <v>2004012</v>
          </cell>
        </row>
        <row r="2000">
          <cell r="A2000">
            <v>38328</v>
          </cell>
          <cell r="B2000" t="str">
            <v>SOB</v>
          </cell>
          <cell r="C2000">
            <v>39124</v>
          </cell>
          <cell r="D2000">
            <v>27.45</v>
          </cell>
          <cell r="E2000">
            <v>6.2899999999999998E-2</v>
          </cell>
          <cell r="F2000" t="str">
            <v>DAT</v>
          </cell>
          <cell r="G2000">
            <v>2</v>
          </cell>
          <cell r="H2000">
            <v>795</v>
          </cell>
          <cell r="I2000">
            <v>2004</v>
          </cell>
          <cell r="J2000">
            <v>12</v>
          </cell>
          <cell r="K2000">
            <v>1.7266049999999999</v>
          </cell>
          <cell r="L2000" t="str">
            <v>NOM</v>
          </cell>
          <cell r="M2000" t="str">
            <v>DATATEC 2o. Nivel</v>
          </cell>
          <cell r="N2000">
            <v>2004012</v>
          </cell>
        </row>
        <row r="2001">
          <cell r="A2001">
            <v>38328</v>
          </cell>
          <cell r="B2001" t="str">
            <v>SOB</v>
          </cell>
          <cell r="C2001">
            <v>41669</v>
          </cell>
          <cell r="D2001">
            <v>25</v>
          </cell>
          <cell r="E2001">
            <v>6.1499999999999999E-2</v>
          </cell>
          <cell r="F2001" t="str">
            <v>DAT</v>
          </cell>
          <cell r="G2001">
            <v>2</v>
          </cell>
          <cell r="H2001">
            <v>3340</v>
          </cell>
          <cell r="I2001">
            <v>2004</v>
          </cell>
          <cell r="J2001">
            <v>12</v>
          </cell>
          <cell r="K2001">
            <v>1.5375000000000001</v>
          </cell>
          <cell r="L2001" t="str">
            <v>VAC</v>
          </cell>
          <cell r="M2001" t="str">
            <v>DATATEC 2o. Nivel</v>
          </cell>
          <cell r="N2001">
            <v>2004012</v>
          </cell>
        </row>
        <row r="2002">
          <cell r="A2002">
            <v>38330</v>
          </cell>
          <cell r="B2002" t="str">
            <v>SOB</v>
          </cell>
          <cell r="C2002">
            <v>41669</v>
          </cell>
          <cell r="D2002">
            <v>2</v>
          </cell>
          <cell r="E2002">
            <v>6.1499999999999999E-2</v>
          </cell>
          <cell r="F2002" t="str">
            <v>CIM</v>
          </cell>
          <cell r="G2002">
            <v>2</v>
          </cell>
          <cell r="H2002">
            <v>3338</v>
          </cell>
          <cell r="I2002">
            <v>2004</v>
          </cell>
          <cell r="J2002">
            <v>12</v>
          </cell>
          <cell r="K2002">
            <v>0.123</v>
          </cell>
          <cell r="L2002" t="str">
            <v>VAC</v>
          </cell>
          <cell r="M2002" t="str">
            <v>CIMD 2o. Nivel</v>
          </cell>
          <cell r="N2002">
            <v>2004012</v>
          </cell>
        </row>
        <row r="2003">
          <cell r="A2003">
            <v>38330</v>
          </cell>
          <cell r="B2003" t="str">
            <v>SOB</v>
          </cell>
          <cell r="C2003">
            <v>43659</v>
          </cell>
          <cell r="D2003">
            <v>1</v>
          </cell>
          <cell r="E2003">
            <v>6.6000000000000003E-2</v>
          </cell>
          <cell r="F2003" t="str">
            <v>CIM</v>
          </cell>
          <cell r="G2003">
            <v>2</v>
          </cell>
          <cell r="H2003">
            <v>5328</v>
          </cell>
          <cell r="I2003">
            <v>2004</v>
          </cell>
          <cell r="J2003">
            <v>12</v>
          </cell>
          <cell r="K2003">
            <v>6.6000000000000003E-2</v>
          </cell>
          <cell r="L2003" t="str">
            <v>VAC</v>
          </cell>
          <cell r="M2003" t="str">
            <v>CIMD 2o. Nivel</v>
          </cell>
          <cell r="N2003">
            <v>2004012</v>
          </cell>
        </row>
        <row r="2004">
          <cell r="A2004">
            <v>38330</v>
          </cell>
          <cell r="B2004" t="str">
            <v>SOB</v>
          </cell>
          <cell r="C2004">
            <v>38514</v>
          </cell>
          <cell r="D2004">
            <v>5</v>
          </cell>
          <cell r="E2004">
            <v>4.0300000000000002E-2</v>
          </cell>
          <cell r="F2004" t="str">
            <v>DAT</v>
          </cell>
          <cell r="G2004">
            <v>1</v>
          </cell>
          <cell r="H2004">
            <v>183</v>
          </cell>
          <cell r="I2004">
            <v>2004</v>
          </cell>
          <cell r="J2004">
            <v>12</v>
          </cell>
          <cell r="K2004">
            <v>0.20150000000000001</v>
          </cell>
          <cell r="L2004" t="str">
            <v>NOM</v>
          </cell>
          <cell r="M2004" t="str">
            <v>DATATEC 1er. Nivel</v>
          </cell>
          <cell r="N2004">
            <v>2004012</v>
          </cell>
        </row>
        <row r="2005">
          <cell r="A2005">
            <v>38330</v>
          </cell>
          <cell r="B2005" t="str">
            <v>SOB</v>
          </cell>
          <cell r="C2005">
            <v>39364</v>
          </cell>
          <cell r="D2005">
            <v>5</v>
          </cell>
          <cell r="E2005">
            <v>6.7500000000000004E-2</v>
          </cell>
          <cell r="F2005" t="str">
            <v>DAT</v>
          </cell>
          <cell r="G2005">
            <v>1</v>
          </cell>
          <cell r="H2005">
            <v>1033</v>
          </cell>
          <cell r="I2005">
            <v>2004</v>
          </cell>
          <cell r="J2005">
            <v>12</v>
          </cell>
          <cell r="K2005">
            <v>0.33750000000000002</v>
          </cell>
          <cell r="L2005" t="str">
            <v>NOM</v>
          </cell>
          <cell r="M2005" t="str">
            <v>DATATEC 1er. Nivel</v>
          </cell>
          <cell r="N2005">
            <v>2004012</v>
          </cell>
        </row>
        <row r="2006">
          <cell r="A2006">
            <v>38330</v>
          </cell>
          <cell r="B2006" t="str">
            <v>SOB</v>
          </cell>
          <cell r="C2006">
            <v>38370</v>
          </cell>
          <cell r="D2006">
            <v>24</v>
          </cell>
          <cell r="E2006">
            <v>2.7583E-2</v>
          </cell>
          <cell r="F2006" t="str">
            <v>DAT</v>
          </cell>
          <cell r="G2006">
            <v>2</v>
          </cell>
          <cell r="H2006">
            <v>39</v>
          </cell>
          <cell r="I2006">
            <v>2004</v>
          </cell>
          <cell r="J2006">
            <v>12</v>
          </cell>
          <cell r="K2006">
            <v>0.66199200000000002</v>
          </cell>
          <cell r="L2006" t="str">
            <v>NOM</v>
          </cell>
          <cell r="M2006" t="str">
            <v>DATATEC 2o. Nivel</v>
          </cell>
          <cell r="N2006">
            <v>2004012</v>
          </cell>
        </row>
        <row r="2007">
          <cell r="A2007">
            <v>38330</v>
          </cell>
          <cell r="B2007" t="str">
            <v>SOB</v>
          </cell>
          <cell r="C2007">
            <v>38514</v>
          </cell>
          <cell r="D2007">
            <v>22</v>
          </cell>
          <cell r="E2007">
            <v>4.0318E-2</v>
          </cell>
          <cell r="F2007" t="str">
            <v>DAT</v>
          </cell>
          <cell r="G2007">
            <v>2</v>
          </cell>
          <cell r="H2007">
            <v>183</v>
          </cell>
          <cell r="I2007">
            <v>2004</v>
          </cell>
          <cell r="J2007">
            <v>12</v>
          </cell>
          <cell r="K2007">
            <v>0.88699600000000001</v>
          </cell>
          <cell r="L2007" t="str">
            <v>NOM</v>
          </cell>
          <cell r="M2007" t="str">
            <v>DATATEC 2o. Nivel</v>
          </cell>
          <cell r="N2007">
            <v>2004012</v>
          </cell>
        </row>
        <row r="2008">
          <cell r="A2008">
            <v>38330</v>
          </cell>
          <cell r="B2008" t="str">
            <v>SOB</v>
          </cell>
          <cell r="C2008">
            <v>38941</v>
          </cell>
          <cell r="D2008">
            <v>9</v>
          </cell>
          <cell r="E2008">
            <v>5.7488999999999998E-2</v>
          </cell>
          <cell r="F2008" t="str">
            <v>DAT</v>
          </cell>
          <cell r="G2008">
            <v>2</v>
          </cell>
          <cell r="H2008">
            <v>610</v>
          </cell>
          <cell r="I2008">
            <v>2004</v>
          </cell>
          <cell r="J2008">
            <v>12</v>
          </cell>
          <cell r="K2008">
            <v>0.517401</v>
          </cell>
          <cell r="L2008" t="str">
            <v>NOM</v>
          </cell>
          <cell r="M2008" t="str">
            <v>DATATEC 2o. Nivel</v>
          </cell>
          <cell r="N2008">
            <v>2004012</v>
          </cell>
        </row>
        <row r="2009">
          <cell r="A2009">
            <v>38330</v>
          </cell>
          <cell r="B2009" t="str">
            <v>SOB</v>
          </cell>
          <cell r="C2009">
            <v>39124</v>
          </cell>
          <cell r="D2009">
            <v>8.8000000000000007</v>
          </cell>
          <cell r="E2009">
            <v>6.2850000000000003E-2</v>
          </cell>
          <cell r="F2009" t="str">
            <v>DAT</v>
          </cell>
          <cell r="G2009">
            <v>2</v>
          </cell>
          <cell r="H2009">
            <v>793</v>
          </cell>
          <cell r="I2009">
            <v>2004</v>
          </cell>
          <cell r="J2009">
            <v>12</v>
          </cell>
          <cell r="K2009">
            <v>0.55308000000000013</v>
          </cell>
          <cell r="L2009" t="str">
            <v>NOM</v>
          </cell>
          <cell r="M2009" t="str">
            <v>DATATEC 2o. Nivel</v>
          </cell>
          <cell r="N2009">
            <v>2004012</v>
          </cell>
        </row>
        <row r="2010">
          <cell r="A2010">
            <v>38330</v>
          </cell>
          <cell r="B2010" t="str">
            <v>SOB</v>
          </cell>
          <cell r="C2010">
            <v>40765</v>
          </cell>
          <cell r="D2010">
            <v>19.5</v>
          </cell>
          <cell r="E2010">
            <v>9.7100000000000006E-2</v>
          </cell>
          <cell r="F2010" t="str">
            <v>DAT</v>
          </cell>
          <cell r="G2010">
            <v>2</v>
          </cell>
          <cell r="H2010">
            <v>2434</v>
          </cell>
          <cell r="I2010">
            <v>2004</v>
          </cell>
          <cell r="J2010">
            <v>12</v>
          </cell>
          <cell r="K2010">
            <v>1.8934500000000001</v>
          </cell>
          <cell r="L2010" t="str">
            <v>NOM</v>
          </cell>
          <cell r="M2010" t="str">
            <v>DATATEC 2o. Nivel</v>
          </cell>
          <cell r="N2010">
            <v>2004012</v>
          </cell>
        </row>
        <row r="2011">
          <cell r="A2011">
            <v>38330</v>
          </cell>
          <cell r="B2011" t="str">
            <v>SOB</v>
          </cell>
          <cell r="C2011">
            <v>43659</v>
          </cell>
          <cell r="D2011">
            <v>10.5</v>
          </cell>
          <cell r="E2011">
            <v>6.6000000000000003E-2</v>
          </cell>
          <cell r="F2011" t="str">
            <v>DAT</v>
          </cell>
          <cell r="G2011">
            <v>2</v>
          </cell>
          <cell r="H2011">
            <v>5328</v>
          </cell>
          <cell r="I2011">
            <v>2004</v>
          </cell>
          <cell r="J2011">
            <v>12</v>
          </cell>
          <cell r="K2011">
            <v>0.69300000000000006</v>
          </cell>
          <cell r="L2011" t="str">
            <v>VAC</v>
          </cell>
          <cell r="M2011" t="str">
            <v>DATATEC 2o. Nivel</v>
          </cell>
          <cell r="N2011">
            <v>2004012</v>
          </cell>
        </row>
        <row r="2012">
          <cell r="A2012">
            <v>38331</v>
          </cell>
          <cell r="B2012" t="str">
            <v>SOB</v>
          </cell>
          <cell r="C2012">
            <v>39364</v>
          </cell>
          <cell r="D2012">
            <v>2</v>
          </cell>
          <cell r="E2012">
            <v>6.7199999999999996E-2</v>
          </cell>
          <cell r="F2012" t="str">
            <v>DAT</v>
          </cell>
          <cell r="G2012">
            <v>1</v>
          </cell>
          <cell r="H2012">
            <v>1030</v>
          </cell>
          <cell r="I2012">
            <v>2004</v>
          </cell>
          <cell r="J2012">
            <v>12</v>
          </cell>
          <cell r="K2012">
            <v>0.13439999999999999</v>
          </cell>
          <cell r="L2012" t="str">
            <v>NOM</v>
          </cell>
          <cell r="M2012" t="str">
            <v>DATATEC 1er. Nivel</v>
          </cell>
          <cell r="N2012">
            <v>2004012</v>
          </cell>
        </row>
        <row r="2013">
          <cell r="A2013">
            <v>38331</v>
          </cell>
          <cell r="B2013" t="str">
            <v>SOB</v>
          </cell>
          <cell r="C2013">
            <v>38370</v>
          </cell>
          <cell r="D2013">
            <v>18</v>
          </cell>
          <cell r="E2013">
            <v>2.1000000000000001E-2</v>
          </cell>
          <cell r="F2013" t="str">
            <v>DAT</v>
          </cell>
          <cell r="G2013">
            <v>2</v>
          </cell>
          <cell r="H2013">
            <v>36</v>
          </cell>
          <cell r="I2013">
            <v>2004</v>
          </cell>
          <cell r="J2013">
            <v>12</v>
          </cell>
          <cell r="K2013">
            <v>0.378</v>
          </cell>
          <cell r="L2013" t="str">
            <v>NOM</v>
          </cell>
          <cell r="M2013" t="str">
            <v>DATATEC 2o. Nivel</v>
          </cell>
          <cell r="N2013">
            <v>2004012</v>
          </cell>
        </row>
        <row r="2014">
          <cell r="A2014">
            <v>38331</v>
          </cell>
          <cell r="B2014" t="str">
            <v>SOB</v>
          </cell>
          <cell r="C2014">
            <v>38514</v>
          </cell>
          <cell r="D2014">
            <v>28</v>
          </cell>
          <cell r="E2014">
            <v>3.9774999999999998E-2</v>
          </cell>
          <cell r="F2014" t="str">
            <v>DAT</v>
          </cell>
          <cell r="G2014">
            <v>2</v>
          </cell>
          <cell r="H2014">
            <v>180</v>
          </cell>
          <cell r="I2014">
            <v>2004</v>
          </cell>
          <cell r="J2014">
            <v>12</v>
          </cell>
          <cell r="K2014">
            <v>1.1136999999999999</v>
          </cell>
          <cell r="L2014" t="str">
            <v>NOM</v>
          </cell>
          <cell r="M2014" t="str">
            <v>DATATEC 2o. Nivel</v>
          </cell>
          <cell r="N2014">
            <v>2004012</v>
          </cell>
        </row>
        <row r="2015">
          <cell r="A2015">
            <v>38331</v>
          </cell>
          <cell r="B2015" t="str">
            <v>SOB</v>
          </cell>
          <cell r="C2015">
            <v>38941</v>
          </cell>
          <cell r="D2015">
            <v>7.5</v>
          </cell>
          <cell r="E2015">
            <v>5.6833000000000002E-2</v>
          </cell>
          <cell r="F2015" t="str">
            <v>DAT</v>
          </cell>
          <cell r="G2015">
            <v>2</v>
          </cell>
          <cell r="H2015">
            <v>607</v>
          </cell>
          <cell r="I2015">
            <v>2004</v>
          </cell>
          <cell r="J2015">
            <v>12</v>
          </cell>
          <cell r="K2015">
            <v>0.4262475</v>
          </cell>
          <cell r="L2015" t="str">
            <v>NOM</v>
          </cell>
          <cell r="M2015" t="str">
            <v>DATATEC 2o. Nivel</v>
          </cell>
          <cell r="N2015">
            <v>2004012</v>
          </cell>
        </row>
        <row r="2016">
          <cell r="A2016">
            <v>38331</v>
          </cell>
          <cell r="B2016" t="str">
            <v>SOB</v>
          </cell>
          <cell r="C2016">
            <v>39124</v>
          </cell>
          <cell r="D2016">
            <v>3.5</v>
          </cell>
          <cell r="E2016">
            <v>6.1885999999999997E-2</v>
          </cell>
          <cell r="F2016" t="str">
            <v>DAT</v>
          </cell>
          <cell r="G2016">
            <v>2</v>
          </cell>
          <cell r="H2016">
            <v>790</v>
          </cell>
          <cell r="I2016">
            <v>2004</v>
          </cell>
          <cell r="J2016">
            <v>12</v>
          </cell>
          <cell r="K2016">
            <v>0.21660099999999999</v>
          </cell>
          <cell r="L2016" t="str">
            <v>NOM</v>
          </cell>
          <cell r="M2016" t="str">
            <v>DATATEC 2o. Nivel</v>
          </cell>
          <cell r="N2016">
            <v>2004012</v>
          </cell>
        </row>
        <row r="2017">
          <cell r="A2017">
            <v>38331</v>
          </cell>
          <cell r="B2017" t="str">
            <v>SOB</v>
          </cell>
          <cell r="C2017">
            <v>39364</v>
          </cell>
          <cell r="D2017">
            <v>7</v>
          </cell>
          <cell r="E2017">
            <v>6.7000000000000004E-2</v>
          </cell>
          <cell r="F2017" t="str">
            <v>DAT</v>
          </cell>
          <cell r="G2017">
            <v>2</v>
          </cell>
          <cell r="H2017">
            <v>1030</v>
          </cell>
          <cell r="I2017">
            <v>2004</v>
          </cell>
          <cell r="J2017">
            <v>12</v>
          </cell>
          <cell r="K2017">
            <v>0.46900000000000003</v>
          </cell>
          <cell r="L2017" t="str">
            <v>NOM</v>
          </cell>
          <cell r="M2017" t="str">
            <v>DATATEC 2o. Nivel</v>
          </cell>
          <cell r="N2017">
            <v>2004012</v>
          </cell>
        </row>
        <row r="2018">
          <cell r="A2018">
            <v>38335</v>
          </cell>
          <cell r="B2018" t="str">
            <v>SOB</v>
          </cell>
          <cell r="C2018">
            <v>43659</v>
          </cell>
          <cell r="D2018">
            <v>2</v>
          </cell>
          <cell r="E2018">
            <v>6.6000000000000003E-2</v>
          </cell>
          <cell r="F2018" t="str">
            <v>CIM</v>
          </cell>
          <cell r="G2018">
            <v>2</v>
          </cell>
          <cell r="H2018">
            <v>5323</v>
          </cell>
          <cell r="I2018">
            <v>2004</v>
          </cell>
          <cell r="J2018">
            <v>12</v>
          </cell>
          <cell r="K2018">
            <v>0.13200000000000001</v>
          </cell>
          <cell r="L2018" t="str">
            <v>VAC</v>
          </cell>
          <cell r="M2018" t="str">
            <v>CIMD 2o. Nivel</v>
          </cell>
          <cell r="N2018">
            <v>2004012</v>
          </cell>
        </row>
        <row r="2019">
          <cell r="A2019">
            <v>38336</v>
          </cell>
          <cell r="B2019" t="str">
            <v>SOB</v>
          </cell>
          <cell r="C2019">
            <v>39638</v>
          </cell>
          <cell r="D2019">
            <v>1</v>
          </cell>
          <cell r="E2019">
            <v>7.0000000000000007E-2</v>
          </cell>
          <cell r="F2019" t="str">
            <v>DAT</v>
          </cell>
          <cell r="G2019">
            <v>1</v>
          </cell>
          <cell r="H2019">
            <v>1301</v>
          </cell>
          <cell r="I2019">
            <v>2004</v>
          </cell>
          <cell r="J2019">
            <v>12</v>
          </cell>
          <cell r="K2019">
            <v>7.0000000000000007E-2</v>
          </cell>
          <cell r="L2019" t="str">
            <v>NOM</v>
          </cell>
          <cell r="M2019" t="str">
            <v>DATATEC 1er. Nivel</v>
          </cell>
          <cell r="N2019">
            <v>2004012</v>
          </cell>
        </row>
        <row r="2020">
          <cell r="A2020">
            <v>38336</v>
          </cell>
          <cell r="B2020" t="str">
            <v>SOB</v>
          </cell>
          <cell r="C2020">
            <v>38370</v>
          </cell>
          <cell r="D2020">
            <v>19.5</v>
          </cell>
          <cell r="E2020">
            <v>1.9294800000000001E-2</v>
          </cell>
          <cell r="F2020" t="str">
            <v>DAT</v>
          </cell>
          <cell r="G2020">
            <v>2</v>
          </cell>
          <cell r="H2020">
            <v>33</v>
          </cell>
          <cell r="I2020">
            <v>2004</v>
          </cell>
          <cell r="J2020">
            <v>12</v>
          </cell>
          <cell r="K2020">
            <v>0.37624860000000004</v>
          </cell>
          <cell r="L2020" t="str">
            <v>NOM</v>
          </cell>
          <cell r="M2020" t="str">
            <v>DATATEC 2o. Nivel</v>
          </cell>
          <cell r="N2020">
            <v>2004012</v>
          </cell>
        </row>
        <row r="2021">
          <cell r="A2021">
            <v>38337</v>
          </cell>
          <cell r="B2021" t="str">
            <v>SOB</v>
          </cell>
          <cell r="C2021">
            <v>38514</v>
          </cell>
          <cell r="D2021">
            <v>9</v>
          </cell>
          <cell r="E2021">
            <v>3.9310999999999999E-2</v>
          </cell>
          <cell r="F2021" t="str">
            <v>DAT</v>
          </cell>
          <cell r="G2021">
            <v>2</v>
          </cell>
          <cell r="H2021">
            <v>176</v>
          </cell>
          <cell r="I2021">
            <v>2004</v>
          </cell>
          <cell r="J2021">
            <v>12</v>
          </cell>
          <cell r="K2021">
            <v>0.35379899999999997</v>
          </cell>
          <cell r="L2021" t="str">
            <v>NOM</v>
          </cell>
          <cell r="M2021" t="str">
            <v>DATATEC 2o. Nivel</v>
          </cell>
          <cell r="N2021">
            <v>2004012</v>
          </cell>
        </row>
        <row r="2022">
          <cell r="A2022">
            <v>38337</v>
          </cell>
          <cell r="B2022" t="str">
            <v>SOB</v>
          </cell>
          <cell r="C2022">
            <v>38941</v>
          </cell>
          <cell r="D2022">
            <v>5</v>
          </cell>
          <cell r="E2022">
            <v>5.6599999999999998E-2</v>
          </cell>
          <cell r="F2022" t="str">
            <v>DAT</v>
          </cell>
          <cell r="G2022">
            <v>2</v>
          </cell>
          <cell r="H2022">
            <v>603</v>
          </cell>
          <cell r="I2022">
            <v>2004</v>
          </cell>
          <cell r="J2022">
            <v>12</v>
          </cell>
          <cell r="K2022">
            <v>0.28299999999999997</v>
          </cell>
          <cell r="L2022" t="str">
            <v>NOM</v>
          </cell>
          <cell r="M2022" t="str">
            <v>DATATEC 2o. Nivel</v>
          </cell>
          <cell r="N2022">
            <v>2004012</v>
          </cell>
        </row>
        <row r="2023">
          <cell r="A2023">
            <v>38337</v>
          </cell>
          <cell r="B2023" t="str">
            <v>SOB</v>
          </cell>
          <cell r="C2023">
            <v>39638</v>
          </cell>
          <cell r="D2023">
            <v>10</v>
          </cell>
          <cell r="E2023">
            <v>7.0000000000000007E-2</v>
          </cell>
          <cell r="F2023" t="str">
            <v>DAT</v>
          </cell>
          <cell r="G2023">
            <v>2</v>
          </cell>
          <cell r="H2023">
            <v>1300</v>
          </cell>
          <cell r="I2023">
            <v>2004</v>
          </cell>
          <cell r="J2023">
            <v>12</v>
          </cell>
          <cell r="K2023">
            <v>0.70000000000000007</v>
          </cell>
          <cell r="L2023" t="str">
            <v>NOM</v>
          </cell>
          <cell r="M2023" t="str">
            <v>DATATEC 2o. Nivel</v>
          </cell>
          <cell r="N2023">
            <v>2004012</v>
          </cell>
        </row>
        <row r="2024">
          <cell r="A2024">
            <v>38337</v>
          </cell>
          <cell r="B2024" t="str">
            <v>SOB</v>
          </cell>
          <cell r="C2024">
            <v>40765</v>
          </cell>
          <cell r="D2024">
            <v>130.03</v>
          </cell>
          <cell r="E2024">
            <v>9.5724000000000004E-2</v>
          </cell>
          <cell r="F2024" t="str">
            <v>DAT</v>
          </cell>
          <cell r="G2024">
            <v>2</v>
          </cell>
          <cell r="H2024">
            <v>2427</v>
          </cell>
          <cell r="I2024">
            <v>2004</v>
          </cell>
          <cell r="J2024">
            <v>12</v>
          </cell>
          <cell r="K2024">
            <v>12.44699172</v>
          </cell>
          <cell r="L2024" t="str">
            <v>NOM</v>
          </cell>
          <cell r="M2024" t="str">
            <v>DATATEC 2o. Nivel</v>
          </cell>
          <cell r="N2024">
            <v>2004012</v>
          </cell>
        </row>
        <row r="2025">
          <cell r="A2025">
            <v>38337</v>
          </cell>
          <cell r="B2025" t="str">
            <v>SOB</v>
          </cell>
          <cell r="C2025">
            <v>45578</v>
          </cell>
          <cell r="D2025">
            <v>4.9450000000000003</v>
          </cell>
          <cell r="E2025">
            <v>6.6500000000000004E-2</v>
          </cell>
          <cell r="F2025" t="str">
            <v>DAT</v>
          </cell>
          <cell r="G2025">
            <v>2</v>
          </cell>
          <cell r="H2025">
            <v>7240</v>
          </cell>
          <cell r="I2025">
            <v>2004</v>
          </cell>
          <cell r="J2025">
            <v>12</v>
          </cell>
          <cell r="K2025">
            <v>0.32884250000000004</v>
          </cell>
          <cell r="L2025" t="str">
            <v>VAC</v>
          </cell>
          <cell r="M2025" t="str">
            <v>DATATEC 2o. Nivel</v>
          </cell>
          <cell r="N2025">
            <v>2004012</v>
          </cell>
        </row>
        <row r="2026">
          <cell r="A2026">
            <v>38337</v>
          </cell>
          <cell r="B2026" t="str">
            <v>SOB</v>
          </cell>
          <cell r="C2026">
            <v>40765</v>
          </cell>
          <cell r="D2026">
            <v>10</v>
          </cell>
          <cell r="E2026">
            <v>9.6199999999999994E-2</v>
          </cell>
          <cell r="F2026" t="str">
            <v>CIM</v>
          </cell>
          <cell r="G2026">
            <v>2</v>
          </cell>
          <cell r="H2026">
            <v>2427</v>
          </cell>
          <cell r="I2026">
            <v>2004</v>
          </cell>
          <cell r="J2026">
            <v>12</v>
          </cell>
          <cell r="K2026">
            <v>0.96199999999999997</v>
          </cell>
          <cell r="L2026" t="str">
            <v>NOM</v>
          </cell>
          <cell r="M2026" t="str">
            <v>CIMD 2o. Nivel</v>
          </cell>
          <cell r="N2026">
            <v>2004012</v>
          </cell>
        </row>
        <row r="2027">
          <cell r="A2027">
            <v>38337</v>
          </cell>
          <cell r="B2027" t="str">
            <v>SOB</v>
          </cell>
          <cell r="C2027">
            <v>45578</v>
          </cell>
          <cell r="D2027">
            <v>8</v>
          </cell>
          <cell r="E2027">
            <v>6.6600000000000006E-2</v>
          </cell>
          <cell r="F2027" t="str">
            <v>CIM</v>
          </cell>
          <cell r="G2027">
            <v>2</v>
          </cell>
          <cell r="H2027">
            <v>7240</v>
          </cell>
          <cell r="I2027">
            <v>2004</v>
          </cell>
          <cell r="J2027">
            <v>12</v>
          </cell>
          <cell r="K2027">
            <v>0.53280000000000005</v>
          </cell>
          <cell r="L2027" t="str">
            <v>VAC</v>
          </cell>
          <cell r="M2027" t="str">
            <v>CIMD 2o. Nivel</v>
          </cell>
          <cell r="N2027">
            <v>2004012</v>
          </cell>
        </row>
        <row r="2028">
          <cell r="A2028">
            <v>38338</v>
          </cell>
          <cell r="B2028" t="str">
            <v>SOB</v>
          </cell>
          <cell r="C2028">
            <v>38514</v>
          </cell>
          <cell r="D2028">
            <v>14.5</v>
          </cell>
          <cell r="E2028">
            <v>3.8966000000000001E-2</v>
          </cell>
          <cell r="F2028" t="str">
            <v>DAT</v>
          </cell>
          <cell r="G2028">
            <v>2</v>
          </cell>
          <cell r="H2028">
            <v>173</v>
          </cell>
          <cell r="I2028">
            <v>2004</v>
          </cell>
          <cell r="J2028">
            <v>12</v>
          </cell>
          <cell r="K2028">
            <v>0.56500700000000004</v>
          </cell>
          <cell r="L2028" t="str">
            <v>NOM</v>
          </cell>
          <cell r="M2028" t="str">
            <v>DATATEC 2o. Nivel</v>
          </cell>
          <cell r="N2028">
            <v>2004012</v>
          </cell>
        </row>
        <row r="2029">
          <cell r="A2029">
            <v>38338</v>
          </cell>
          <cell r="B2029" t="str">
            <v>SOB</v>
          </cell>
          <cell r="C2029">
            <v>38941</v>
          </cell>
          <cell r="D2029">
            <v>20</v>
          </cell>
          <cell r="E2029">
            <v>5.6250000000000001E-2</v>
          </cell>
          <cell r="F2029" t="str">
            <v>DAT</v>
          </cell>
          <cell r="G2029">
            <v>2</v>
          </cell>
          <cell r="H2029">
            <v>600</v>
          </cell>
          <cell r="I2029">
            <v>2004</v>
          </cell>
          <cell r="J2029">
            <v>12</v>
          </cell>
          <cell r="K2029">
            <v>1.125</v>
          </cell>
          <cell r="L2029" t="str">
            <v>NOM</v>
          </cell>
          <cell r="M2029" t="str">
            <v>DATATEC 2o. Nivel</v>
          </cell>
          <cell r="N2029">
            <v>2004012</v>
          </cell>
        </row>
        <row r="2030">
          <cell r="A2030">
            <v>38338</v>
          </cell>
          <cell r="B2030" t="str">
            <v>SOB</v>
          </cell>
          <cell r="C2030">
            <v>39124</v>
          </cell>
          <cell r="D2030">
            <v>11</v>
          </cell>
          <cell r="E2030">
            <v>6.0999999999999999E-2</v>
          </cell>
          <cell r="F2030" t="str">
            <v>DAT</v>
          </cell>
          <cell r="G2030">
            <v>2</v>
          </cell>
          <cell r="H2030">
            <v>783</v>
          </cell>
          <cell r="I2030">
            <v>2004</v>
          </cell>
          <cell r="J2030">
            <v>12</v>
          </cell>
          <cell r="K2030">
            <v>0.67100000000000004</v>
          </cell>
          <cell r="L2030" t="str">
            <v>NOM</v>
          </cell>
          <cell r="M2030" t="str">
            <v>DATATEC 2o. Nivel</v>
          </cell>
          <cell r="N2030">
            <v>2004012</v>
          </cell>
        </row>
        <row r="2031">
          <cell r="A2031">
            <v>38338</v>
          </cell>
          <cell r="B2031" t="str">
            <v>SOB</v>
          </cell>
          <cell r="C2031">
            <v>40765</v>
          </cell>
          <cell r="D2031">
            <v>9.8729999999999993</v>
          </cell>
          <cell r="E2031">
            <v>9.6633999999999998E-2</v>
          </cell>
          <cell r="F2031" t="str">
            <v>DAT</v>
          </cell>
          <cell r="G2031">
            <v>2</v>
          </cell>
          <cell r="H2031">
            <v>2424</v>
          </cell>
          <cell r="I2031">
            <v>2004</v>
          </cell>
          <cell r="J2031">
            <v>12</v>
          </cell>
          <cell r="K2031">
            <v>0.95406748199999991</v>
          </cell>
          <cell r="L2031" t="str">
            <v>NOM</v>
          </cell>
          <cell r="M2031" t="str">
            <v>DATATEC 2o. Nivel</v>
          </cell>
          <cell r="N2031">
            <v>2004012</v>
          </cell>
        </row>
        <row r="2032">
          <cell r="A2032">
            <v>38338</v>
          </cell>
          <cell r="B2032" t="str">
            <v>SOB</v>
          </cell>
          <cell r="C2032">
            <v>45578</v>
          </cell>
          <cell r="D2032">
            <v>6.9240000000000004</v>
          </cell>
          <cell r="E2032">
            <v>6.7500000000000004E-2</v>
          </cell>
          <cell r="F2032" t="str">
            <v>DAT</v>
          </cell>
          <cell r="G2032">
            <v>2</v>
          </cell>
          <cell r="H2032">
            <v>7237</v>
          </cell>
          <cell r="I2032">
            <v>2004</v>
          </cell>
          <cell r="J2032">
            <v>12</v>
          </cell>
          <cell r="K2032">
            <v>0.46737000000000006</v>
          </cell>
          <cell r="L2032" t="str">
            <v>VAC</v>
          </cell>
          <cell r="M2032" t="str">
            <v>DATATEC 2o. Nivel</v>
          </cell>
          <cell r="N2032">
            <v>2004012</v>
          </cell>
        </row>
        <row r="2033">
          <cell r="A2033">
            <v>38338</v>
          </cell>
          <cell r="B2033" t="str">
            <v>SOB</v>
          </cell>
          <cell r="C2033">
            <v>40765</v>
          </cell>
          <cell r="D2033">
            <v>8.8729999999999993</v>
          </cell>
          <cell r="E2033">
            <v>9.6199999999999994E-2</v>
          </cell>
          <cell r="F2033" t="str">
            <v>CIM</v>
          </cell>
          <cell r="G2033">
            <v>2</v>
          </cell>
          <cell r="H2033">
            <v>2424</v>
          </cell>
          <cell r="I2033">
            <v>2004</v>
          </cell>
          <cell r="J2033">
            <v>12</v>
          </cell>
          <cell r="K2033">
            <v>0.85358259999999986</v>
          </cell>
          <cell r="L2033" t="str">
            <v>NOM</v>
          </cell>
          <cell r="M2033" t="str">
            <v>CIMD 2o. Nivel</v>
          </cell>
          <cell r="N2033">
            <v>2004012</v>
          </cell>
        </row>
        <row r="2034">
          <cell r="A2034">
            <v>38338</v>
          </cell>
          <cell r="B2034" t="str">
            <v>SOB</v>
          </cell>
          <cell r="C2034">
            <v>45578</v>
          </cell>
          <cell r="D2034">
            <v>4.9450000000000003</v>
          </cell>
          <cell r="E2034">
            <v>6.6600000000000006E-2</v>
          </cell>
          <cell r="F2034" t="str">
            <v>CIM</v>
          </cell>
          <cell r="G2034">
            <v>2</v>
          </cell>
          <cell r="H2034">
            <v>7237</v>
          </cell>
          <cell r="I2034">
            <v>2004</v>
          </cell>
          <cell r="J2034">
            <v>12</v>
          </cell>
          <cell r="K2034">
            <v>0.32933700000000005</v>
          </cell>
          <cell r="L2034" t="str">
            <v>VAC</v>
          </cell>
          <cell r="M2034" t="str">
            <v>CIMD 2o. Nivel</v>
          </cell>
          <cell r="N2034">
            <v>2004012</v>
          </cell>
        </row>
        <row r="2035">
          <cell r="A2035">
            <v>38341</v>
          </cell>
          <cell r="B2035" t="str">
            <v>SOB</v>
          </cell>
          <cell r="C2035">
            <v>38941</v>
          </cell>
          <cell r="D2035">
            <v>5</v>
          </cell>
          <cell r="E2035">
            <v>5.6000000000000001E-2</v>
          </cell>
          <cell r="F2035" t="str">
            <v>DAT</v>
          </cell>
          <cell r="G2035">
            <v>2</v>
          </cell>
          <cell r="H2035">
            <v>599</v>
          </cell>
          <cell r="I2035">
            <v>2004</v>
          </cell>
          <cell r="J2035">
            <v>12</v>
          </cell>
          <cell r="K2035">
            <v>0.28000000000000003</v>
          </cell>
          <cell r="L2035" t="str">
            <v>NOM</v>
          </cell>
          <cell r="M2035" t="str">
            <v>DATATEC 2o. Nivel</v>
          </cell>
          <cell r="N2035">
            <v>2004012</v>
          </cell>
        </row>
        <row r="2036">
          <cell r="A2036">
            <v>38341</v>
          </cell>
          <cell r="B2036" t="str">
            <v>SOB</v>
          </cell>
          <cell r="C2036">
            <v>39638</v>
          </cell>
          <cell r="D2036">
            <v>5</v>
          </cell>
          <cell r="E2036">
            <v>7.0000000000000007E-2</v>
          </cell>
          <cell r="F2036" t="str">
            <v>DAT</v>
          </cell>
          <cell r="G2036">
            <v>2</v>
          </cell>
          <cell r="H2036">
            <v>1296</v>
          </cell>
          <cell r="I2036">
            <v>2004</v>
          </cell>
          <cell r="J2036">
            <v>12</v>
          </cell>
          <cell r="K2036">
            <v>0.35000000000000003</v>
          </cell>
          <cell r="L2036" t="str">
            <v>NOM</v>
          </cell>
          <cell r="M2036" t="str">
            <v>DATATEC 2o. Nivel</v>
          </cell>
          <cell r="N2036">
            <v>2004012</v>
          </cell>
        </row>
        <row r="2037">
          <cell r="A2037">
            <v>38341</v>
          </cell>
          <cell r="B2037" t="str">
            <v>SOB</v>
          </cell>
          <cell r="C2037">
            <v>40765</v>
          </cell>
          <cell r="D2037">
            <v>1.4379999999999999</v>
          </cell>
          <cell r="E2037">
            <v>9.4500000000000001E-2</v>
          </cell>
          <cell r="F2037" t="str">
            <v>DAT</v>
          </cell>
          <cell r="G2037">
            <v>2</v>
          </cell>
          <cell r="H2037">
            <v>2423</v>
          </cell>
          <cell r="I2037">
            <v>2004</v>
          </cell>
          <cell r="J2037">
            <v>12</v>
          </cell>
          <cell r="K2037">
            <v>0.13589099999999998</v>
          </cell>
          <cell r="L2037" t="str">
            <v>NOM</v>
          </cell>
          <cell r="M2037" t="str">
            <v>DATATEC 2o. Nivel</v>
          </cell>
          <cell r="N2037">
            <v>2004012</v>
          </cell>
        </row>
        <row r="2038">
          <cell r="A2038">
            <v>38342</v>
          </cell>
          <cell r="B2038" t="str">
            <v>SOB</v>
          </cell>
          <cell r="C2038">
            <v>38514</v>
          </cell>
          <cell r="D2038">
            <v>46.5</v>
          </cell>
          <cell r="E2038">
            <v>3.7999999999999999E-2</v>
          </cell>
          <cell r="F2038" t="str">
            <v>DAT</v>
          </cell>
          <cell r="G2038">
            <v>2</v>
          </cell>
          <cell r="H2038">
            <v>171</v>
          </cell>
          <cell r="I2038">
            <v>2004</v>
          </cell>
          <cell r="J2038">
            <v>12</v>
          </cell>
          <cell r="K2038">
            <v>1.7669999999999999</v>
          </cell>
          <cell r="L2038" t="str">
            <v>NOM</v>
          </cell>
          <cell r="M2038" t="str">
            <v>DATATEC 2o. Nivel</v>
          </cell>
          <cell r="N2038">
            <v>2004012</v>
          </cell>
        </row>
        <row r="2039">
          <cell r="A2039">
            <v>38342</v>
          </cell>
          <cell r="B2039" t="str">
            <v>SOB</v>
          </cell>
          <cell r="C2039">
            <v>38941</v>
          </cell>
          <cell r="D2039">
            <v>5</v>
          </cell>
          <cell r="E2039">
            <v>5.6000000000000001E-2</v>
          </cell>
          <cell r="F2039" t="str">
            <v>DAT</v>
          </cell>
          <cell r="G2039">
            <v>2</v>
          </cell>
          <cell r="H2039">
            <v>598</v>
          </cell>
          <cell r="I2039">
            <v>2004</v>
          </cell>
          <cell r="J2039">
            <v>12</v>
          </cell>
          <cell r="K2039">
            <v>0.28000000000000003</v>
          </cell>
          <cell r="L2039" t="str">
            <v>NOM</v>
          </cell>
          <cell r="M2039" t="str">
            <v>DATATEC 2o. Nivel</v>
          </cell>
          <cell r="N2039">
            <v>2004012</v>
          </cell>
        </row>
        <row r="2040">
          <cell r="A2040">
            <v>38342</v>
          </cell>
          <cell r="B2040" t="str">
            <v>SOB</v>
          </cell>
          <cell r="C2040">
            <v>39124</v>
          </cell>
          <cell r="D2040">
            <v>1</v>
          </cell>
          <cell r="E2040">
            <v>5.8500000000000003E-2</v>
          </cell>
          <cell r="F2040" t="str">
            <v>DAT</v>
          </cell>
          <cell r="G2040">
            <v>2</v>
          </cell>
          <cell r="H2040">
            <v>781</v>
          </cell>
          <cell r="I2040">
            <v>2004</v>
          </cell>
          <cell r="J2040">
            <v>12</v>
          </cell>
          <cell r="K2040">
            <v>5.8500000000000003E-2</v>
          </cell>
          <cell r="L2040" t="str">
            <v>NOM</v>
          </cell>
          <cell r="M2040" t="str">
            <v>DATATEC 2o. Nivel</v>
          </cell>
          <cell r="N2040">
            <v>2004012</v>
          </cell>
        </row>
        <row r="2041">
          <cell r="A2041">
            <v>38342</v>
          </cell>
          <cell r="B2041" t="str">
            <v>SOB</v>
          </cell>
          <cell r="C2041">
            <v>40247</v>
          </cell>
          <cell r="D2041">
            <v>5</v>
          </cell>
          <cell r="E2041">
            <v>8.5080000000000003E-2</v>
          </cell>
          <cell r="F2041" t="str">
            <v>DAT</v>
          </cell>
          <cell r="G2041">
            <v>2</v>
          </cell>
          <cell r="H2041">
            <v>1904</v>
          </cell>
          <cell r="I2041">
            <v>2004</v>
          </cell>
          <cell r="J2041">
            <v>12</v>
          </cell>
          <cell r="K2041">
            <v>0.4254</v>
          </cell>
          <cell r="L2041" t="str">
            <v>NOM</v>
          </cell>
          <cell r="M2041" t="str">
            <v>DATATEC 2o. Nivel</v>
          </cell>
          <cell r="N2041">
            <v>2004012</v>
          </cell>
        </row>
        <row r="2042">
          <cell r="A2042">
            <v>38342</v>
          </cell>
          <cell r="B2042" t="str">
            <v>SOB</v>
          </cell>
          <cell r="C2042">
            <v>45578</v>
          </cell>
          <cell r="D2042">
            <v>4.9450000000000003</v>
          </cell>
          <cell r="E2042">
            <v>6.6500000000000004E-2</v>
          </cell>
          <cell r="F2042" t="str">
            <v>DAT</v>
          </cell>
          <cell r="G2042">
            <v>2</v>
          </cell>
          <cell r="H2042">
            <v>7235</v>
          </cell>
          <cell r="I2042">
            <v>2004</v>
          </cell>
          <cell r="J2042">
            <v>12</v>
          </cell>
          <cell r="K2042">
            <v>0.32884250000000004</v>
          </cell>
          <cell r="L2042" t="str">
            <v>VAC</v>
          </cell>
          <cell r="M2042" t="str">
            <v>DATATEC 2o. Nivel</v>
          </cell>
          <cell r="N2042">
            <v>2004012</v>
          </cell>
        </row>
        <row r="2043">
          <cell r="A2043">
            <v>38344</v>
          </cell>
          <cell r="B2043" t="str">
            <v>SOB</v>
          </cell>
          <cell r="C2043">
            <v>38514</v>
          </cell>
          <cell r="D2043">
            <v>38</v>
          </cell>
          <cell r="E2043">
            <v>3.8290699999999997E-2</v>
          </cell>
          <cell r="F2043" t="str">
            <v>DAT</v>
          </cell>
          <cell r="G2043">
            <v>2</v>
          </cell>
          <cell r="H2043">
            <v>169</v>
          </cell>
          <cell r="I2043">
            <v>2004</v>
          </cell>
          <cell r="J2043">
            <v>12</v>
          </cell>
          <cell r="K2043">
            <v>1.4550466</v>
          </cell>
          <cell r="L2043" t="str">
            <v>NOM</v>
          </cell>
          <cell r="M2043" t="str">
            <v>DATATEC 2o. Nivel</v>
          </cell>
          <cell r="N2043">
            <v>2004012</v>
          </cell>
        </row>
        <row r="2044">
          <cell r="A2044">
            <v>38348</v>
          </cell>
          <cell r="B2044" t="str">
            <v>SOB</v>
          </cell>
          <cell r="C2044">
            <v>38514</v>
          </cell>
          <cell r="D2044">
            <v>20.3</v>
          </cell>
          <cell r="E2044">
            <v>3.7965499999999999E-2</v>
          </cell>
          <cell r="F2044" t="str">
            <v>DAT</v>
          </cell>
          <cell r="G2044">
            <v>2</v>
          </cell>
          <cell r="H2044">
            <v>165</v>
          </cell>
          <cell r="I2044">
            <v>2004</v>
          </cell>
          <cell r="J2044">
            <v>12</v>
          </cell>
          <cell r="K2044">
            <v>0.77069964999999996</v>
          </cell>
          <cell r="L2044" t="str">
            <v>NOM</v>
          </cell>
          <cell r="M2044" t="str">
            <v>DATATEC 2o. Nivel</v>
          </cell>
          <cell r="N2044">
            <v>2004012</v>
          </cell>
        </row>
        <row r="2045">
          <cell r="A2045">
            <v>38348</v>
          </cell>
          <cell r="B2045" t="str">
            <v>SOB</v>
          </cell>
          <cell r="C2045">
            <v>38941</v>
          </cell>
          <cell r="D2045">
            <v>2</v>
          </cell>
          <cell r="E2045">
            <v>5.45E-2</v>
          </cell>
          <cell r="F2045" t="str">
            <v>DAT</v>
          </cell>
          <cell r="G2045">
            <v>2</v>
          </cell>
          <cell r="H2045">
            <v>592</v>
          </cell>
          <cell r="I2045">
            <v>2004</v>
          </cell>
          <cell r="J2045">
            <v>12</v>
          </cell>
          <cell r="K2045">
            <v>0.109</v>
          </cell>
          <cell r="L2045" t="str">
            <v>NOM</v>
          </cell>
          <cell r="M2045" t="str">
            <v>DATATEC 2o. Nivel</v>
          </cell>
          <cell r="N2045">
            <v>2004012</v>
          </cell>
        </row>
        <row r="2046">
          <cell r="A2046">
            <v>38349</v>
          </cell>
          <cell r="B2046" t="str">
            <v>SOB</v>
          </cell>
          <cell r="C2046">
            <v>42474</v>
          </cell>
          <cell r="D2046">
            <v>8</v>
          </cell>
          <cell r="E2046">
            <v>6.2E-2</v>
          </cell>
          <cell r="F2046" t="str">
            <v>CIM</v>
          </cell>
          <cell r="G2046">
            <v>2</v>
          </cell>
          <cell r="H2046">
            <v>4124</v>
          </cell>
          <cell r="I2046">
            <v>2004</v>
          </cell>
          <cell r="J2046">
            <v>12</v>
          </cell>
          <cell r="K2046">
            <v>0.496</v>
          </cell>
          <cell r="L2046" t="str">
            <v>VAC</v>
          </cell>
          <cell r="M2046" t="str">
            <v>CIMD 2o. Nivel</v>
          </cell>
          <cell r="N2046">
            <v>2004012</v>
          </cell>
        </row>
      </sheetData>
      <sheetData sheetId="4" refreshError="1">
        <row r="2">
          <cell r="A2" t="str">
            <v>DATE</v>
          </cell>
          <cell r="B2" t="str">
            <v>OFER</v>
          </cell>
          <cell r="C2" t="str">
            <v>MONTO</v>
          </cell>
          <cell r="D2" t="str">
            <v>DEM</v>
          </cell>
          <cell r="E2" t="str">
            <v>TASA</v>
          </cell>
          <cell r="F2" t="str">
            <v>CUPN</v>
          </cell>
          <cell r="G2" t="str">
            <v>RED2</v>
          </cell>
          <cell r="H2" t="str">
            <v>TITL</v>
          </cell>
          <cell r="I2" t="str">
            <v>TIPO</v>
          </cell>
          <cell r="J2" t="str">
            <v>DÍAS</v>
          </cell>
          <cell r="K2" t="str">
            <v>MESES</v>
          </cell>
          <cell r="L2" t="str">
            <v>STASA</v>
          </cell>
        </row>
        <row r="3">
          <cell r="A3">
            <v>37740</v>
          </cell>
          <cell r="B3">
            <v>150</v>
          </cell>
          <cell r="C3">
            <v>150</v>
          </cell>
          <cell r="D3">
            <v>325</v>
          </cell>
          <cell r="E3">
            <v>4.6100000000000002E-2</v>
          </cell>
          <cell r="F3">
            <v>0</v>
          </cell>
          <cell r="G3">
            <v>37922</v>
          </cell>
          <cell r="H3" t="str">
            <v>LTP</v>
          </cell>
          <cell r="I3" t="str">
            <v>NOM</v>
          </cell>
          <cell r="J3">
            <v>182</v>
          </cell>
          <cell r="K3">
            <v>6</v>
          </cell>
          <cell r="L3">
            <v>6.915</v>
          </cell>
        </row>
        <row r="4">
          <cell r="A4">
            <v>37798</v>
          </cell>
          <cell r="B4">
            <v>100</v>
          </cell>
          <cell r="C4">
            <v>100</v>
          </cell>
          <cell r="D4">
            <v>219</v>
          </cell>
          <cell r="E4">
            <v>3.7151999999999998E-2</v>
          </cell>
          <cell r="F4">
            <v>0</v>
          </cell>
          <cell r="G4">
            <v>37859</v>
          </cell>
          <cell r="H4" t="str">
            <v>LTP</v>
          </cell>
          <cell r="I4" t="str">
            <v>NOM</v>
          </cell>
          <cell r="J4">
            <v>61</v>
          </cell>
          <cell r="K4">
            <v>2</v>
          </cell>
          <cell r="L4">
            <v>3.7151999999999998</v>
          </cell>
        </row>
        <row r="5">
          <cell r="A5">
            <v>37861</v>
          </cell>
          <cell r="B5">
            <v>100</v>
          </cell>
          <cell r="C5">
            <v>100</v>
          </cell>
          <cell r="D5" t="str">
            <v>ND</v>
          </cell>
          <cell r="E5">
            <v>3.0200000000000001E-2</v>
          </cell>
          <cell r="F5">
            <v>0</v>
          </cell>
          <cell r="G5">
            <v>37900</v>
          </cell>
          <cell r="H5" t="str">
            <v>LTP</v>
          </cell>
          <cell r="I5" t="str">
            <v>NOM</v>
          </cell>
          <cell r="J5">
            <v>39</v>
          </cell>
          <cell r="K5">
            <v>1</v>
          </cell>
          <cell r="L5">
            <v>3.02</v>
          </cell>
        </row>
        <row r="6">
          <cell r="A6">
            <v>37876</v>
          </cell>
          <cell r="B6">
            <v>150</v>
          </cell>
          <cell r="C6">
            <v>150</v>
          </cell>
          <cell r="D6">
            <v>211</v>
          </cell>
          <cell r="E6">
            <v>3.209E-2</v>
          </cell>
          <cell r="F6">
            <v>0</v>
          </cell>
          <cell r="G6">
            <v>37928</v>
          </cell>
          <cell r="H6" t="str">
            <v>LTP</v>
          </cell>
          <cell r="I6" t="str">
            <v>NOM</v>
          </cell>
          <cell r="J6">
            <v>52</v>
          </cell>
          <cell r="K6">
            <v>2</v>
          </cell>
          <cell r="L6">
            <v>4.8135000000000003</v>
          </cell>
        </row>
        <row r="7">
          <cell r="A7">
            <v>37889</v>
          </cell>
          <cell r="B7">
            <v>140</v>
          </cell>
          <cell r="C7">
            <v>140</v>
          </cell>
          <cell r="D7">
            <v>401</v>
          </cell>
          <cell r="E7">
            <v>2.9100000000000001E-2</v>
          </cell>
          <cell r="F7">
            <v>0</v>
          </cell>
          <cell r="G7">
            <v>37950</v>
          </cell>
          <cell r="H7" t="str">
            <v>LTP</v>
          </cell>
          <cell r="I7" t="str">
            <v>NOM</v>
          </cell>
          <cell r="J7">
            <v>61</v>
          </cell>
          <cell r="K7">
            <v>2</v>
          </cell>
          <cell r="L7">
            <v>4.0739999999999998</v>
          </cell>
        </row>
        <row r="8">
          <cell r="A8">
            <v>37907</v>
          </cell>
          <cell r="B8">
            <v>75</v>
          </cell>
          <cell r="C8">
            <v>75</v>
          </cell>
          <cell r="D8">
            <v>209.5</v>
          </cell>
          <cell r="E8">
            <v>2.7654000000000001E-2</v>
          </cell>
          <cell r="F8">
            <v>0</v>
          </cell>
          <cell r="G8">
            <v>37925</v>
          </cell>
          <cell r="H8" t="str">
            <v>LTP</v>
          </cell>
          <cell r="I8" t="str">
            <v>NOM</v>
          </cell>
          <cell r="J8">
            <v>18</v>
          </cell>
          <cell r="K8">
            <v>1</v>
          </cell>
          <cell r="L8">
            <v>2.0740500000000002</v>
          </cell>
        </row>
        <row r="9">
          <cell r="A9">
            <v>37917</v>
          </cell>
          <cell r="B9">
            <v>75</v>
          </cell>
          <cell r="C9">
            <v>75</v>
          </cell>
          <cell r="D9">
            <v>170</v>
          </cell>
          <cell r="E9">
            <v>2.8799999999999999E-2</v>
          </cell>
          <cell r="F9">
            <v>0</v>
          </cell>
          <cell r="G9">
            <v>37953</v>
          </cell>
          <cell r="H9" t="str">
            <v>LTP</v>
          </cell>
          <cell r="I9" t="str">
            <v>NOM</v>
          </cell>
          <cell r="J9">
            <v>36</v>
          </cell>
          <cell r="K9">
            <v>1</v>
          </cell>
          <cell r="L9">
            <v>2.16</v>
          </cell>
        </row>
        <row r="10">
          <cell r="A10">
            <v>37928</v>
          </cell>
          <cell r="B10">
            <v>150</v>
          </cell>
          <cell r="C10">
            <v>150</v>
          </cell>
          <cell r="D10">
            <v>281.89999999999998</v>
          </cell>
          <cell r="E10">
            <v>2.8861999999999999E-2</v>
          </cell>
          <cell r="F10">
            <v>0</v>
          </cell>
          <cell r="G10">
            <v>37986</v>
          </cell>
          <cell r="H10" t="str">
            <v>LTP</v>
          </cell>
          <cell r="I10" t="str">
            <v>NOM</v>
          </cell>
          <cell r="J10">
            <v>58</v>
          </cell>
          <cell r="K10">
            <v>2</v>
          </cell>
          <cell r="L10">
            <v>4.3292999999999999</v>
          </cell>
        </row>
        <row r="11">
          <cell r="A11">
            <v>37950</v>
          </cell>
          <cell r="B11">
            <v>80</v>
          </cell>
          <cell r="C11">
            <v>80</v>
          </cell>
          <cell r="D11">
            <v>178</v>
          </cell>
          <cell r="E11">
            <v>2.5399999999999999E-2</v>
          </cell>
          <cell r="F11">
            <v>0</v>
          </cell>
          <cell r="G11">
            <v>37986</v>
          </cell>
          <cell r="H11" t="str">
            <v>LTP</v>
          </cell>
          <cell r="I11" t="str">
            <v>NOM</v>
          </cell>
          <cell r="J11">
            <v>36</v>
          </cell>
          <cell r="K11">
            <v>1</v>
          </cell>
          <cell r="L11">
            <v>2.032</v>
          </cell>
        </row>
        <row r="12">
          <cell r="A12">
            <v>37974</v>
          </cell>
          <cell r="B12">
            <v>100</v>
          </cell>
          <cell r="C12">
            <v>100</v>
          </cell>
          <cell r="D12">
            <v>199.5</v>
          </cell>
          <cell r="E12">
            <v>2.5637E-2</v>
          </cell>
          <cell r="F12">
            <v>0</v>
          </cell>
          <cell r="G12">
            <v>38043</v>
          </cell>
          <cell r="H12" t="str">
            <v>LTP</v>
          </cell>
          <cell r="I12" t="str">
            <v>NOM</v>
          </cell>
          <cell r="J12">
            <v>69</v>
          </cell>
          <cell r="K12">
            <v>2</v>
          </cell>
          <cell r="L12">
            <v>2.5636999999999999</v>
          </cell>
        </row>
        <row r="13">
          <cell r="A13">
            <v>37985</v>
          </cell>
          <cell r="B13">
            <v>100</v>
          </cell>
          <cell r="C13">
            <v>100</v>
          </cell>
          <cell r="D13">
            <v>216.9</v>
          </cell>
          <cell r="E13">
            <v>2.53601E-2</v>
          </cell>
          <cell r="F13">
            <v>0</v>
          </cell>
          <cell r="G13">
            <v>38072</v>
          </cell>
          <cell r="H13" t="str">
            <v>LTP</v>
          </cell>
          <cell r="I13" t="str">
            <v>NOM</v>
          </cell>
          <cell r="J13">
            <v>87</v>
          </cell>
          <cell r="K13">
            <v>3</v>
          </cell>
          <cell r="L13">
            <v>2.5360100000000001</v>
          </cell>
        </row>
      </sheetData>
      <sheetData sheetId="5" refreshError="1">
        <row r="2">
          <cell r="A2" t="str">
            <v>DÍAS</v>
          </cell>
          <cell r="B2" t="str">
            <v>AÑOS</v>
          </cell>
          <cell r="C2" t="str">
            <v>CDB1</v>
          </cell>
          <cell r="D2" t="str">
            <v>CDB2</v>
          </cell>
          <cell r="E2" t="str">
            <v>BTP1</v>
          </cell>
          <cell r="F2" t="str">
            <v>BTP2</v>
          </cell>
          <cell r="G2" t="str">
            <v>CDBCRP</v>
          </cell>
          <cell r="H2" t="str">
            <v>BTP</v>
          </cell>
          <cell r="I2" t="str">
            <v>TODO</v>
          </cell>
          <cell r="J2" t="str">
            <v>SPREAD</v>
          </cell>
        </row>
        <row r="3">
          <cell r="A3">
            <v>1</v>
          </cell>
          <cell r="B3">
            <v>2</v>
          </cell>
          <cell r="C3">
            <v>3</v>
          </cell>
          <cell r="D3">
            <v>4</v>
          </cell>
          <cell r="E3">
            <v>5</v>
          </cell>
          <cell r="F3">
            <v>6</v>
          </cell>
          <cell r="G3">
            <v>7</v>
          </cell>
          <cell r="H3">
            <v>8</v>
          </cell>
          <cell r="I3">
            <v>9</v>
          </cell>
          <cell r="J3">
            <v>10</v>
          </cell>
          <cell r="R3" t="str">
            <v>Intervalo Ini</v>
          </cell>
          <cell r="S3" t="str">
            <v>Intervalo fin</v>
          </cell>
        </row>
        <row r="4">
          <cell r="A4">
            <v>90</v>
          </cell>
          <cell r="B4">
            <v>0.25</v>
          </cell>
          <cell r="C4">
            <v>0</v>
          </cell>
          <cell r="D4">
            <v>0</v>
          </cell>
          <cell r="E4">
            <v>0</v>
          </cell>
          <cell r="F4">
            <v>0</v>
          </cell>
          <cell r="G4" t="e">
            <v>#REF!</v>
          </cell>
          <cell r="H4" t="e">
            <v>#REF!</v>
          </cell>
          <cell r="I4" t="e">
            <v>#REF!</v>
          </cell>
          <cell r="J4" t="e">
            <v>#REF!</v>
          </cell>
          <cell r="Q4">
            <v>90</v>
          </cell>
          <cell r="R4" t="e">
            <v>#REF!</v>
          </cell>
          <cell r="S4" t="e">
            <v>#REF!</v>
          </cell>
        </row>
        <row r="5">
          <cell r="A5" t="str">
            <v>90 días</v>
          </cell>
        </row>
        <row r="6">
          <cell r="A6">
            <v>180</v>
          </cell>
          <cell r="B6">
            <v>0.5</v>
          </cell>
          <cell r="C6">
            <v>0</v>
          </cell>
          <cell r="D6">
            <v>0</v>
          </cell>
          <cell r="E6">
            <v>0</v>
          </cell>
          <cell r="F6">
            <v>0</v>
          </cell>
          <cell r="G6" t="e">
            <v>#REF!</v>
          </cell>
          <cell r="H6" t="e">
            <v>#REF!</v>
          </cell>
          <cell r="I6" t="e">
            <v>#REF!</v>
          </cell>
          <cell r="J6" t="e">
            <v>#REF!</v>
          </cell>
          <cell r="Q6">
            <v>180</v>
          </cell>
          <cell r="R6" t="e">
            <v>#REF!</v>
          </cell>
          <cell r="S6" t="e">
            <v>#REF!</v>
          </cell>
        </row>
        <row r="7">
          <cell r="A7" t="str">
            <v>180 días</v>
          </cell>
        </row>
        <row r="8">
          <cell r="A8">
            <v>270</v>
          </cell>
          <cell r="B8">
            <v>0.75</v>
          </cell>
          <cell r="C8">
            <v>0</v>
          </cell>
          <cell r="D8">
            <v>0</v>
          </cell>
          <cell r="E8">
            <v>0</v>
          </cell>
          <cell r="F8">
            <v>0</v>
          </cell>
          <cell r="G8" t="e">
            <v>#REF!</v>
          </cell>
          <cell r="H8" t="e">
            <v>#REF!</v>
          </cell>
          <cell r="I8" t="e">
            <v>#REF!</v>
          </cell>
          <cell r="J8" t="e">
            <v>#REF!</v>
          </cell>
          <cell r="Q8">
            <v>270</v>
          </cell>
          <cell r="R8" t="e">
            <v>#REF!</v>
          </cell>
          <cell r="S8" t="e">
            <v>#REF!</v>
          </cell>
        </row>
        <row r="9">
          <cell r="A9" t="str">
            <v>270 días</v>
          </cell>
        </row>
        <row r="10">
          <cell r="A10">
            <v>360</v>
          </cell>
          <cell r="B10">
            <v>1</v>
          </cell>
          <cell r="C10">
            <v>0</v>
          </cell>
          <cell r="D10">
            <v>0</v>
          </cell>
          <cell r="E10">
            <v>0</v>
          </cell>
          <cell r="F10">
            <v>0</v>
          </cell>
          <cell r="G10" t="e">
            <v>#REF!</v>
          </cell>
          <cell r="H10" t="e">
            <v>#REF!</v>
          </cell>
          <cell r="I10" t="e">
            <v>#REF!</v>
          </cell>
          <cell r="J10" t="e">
            <v>#REF!</v>
          </cell>
          <cell r="Q10">
            <v>360</v>
          </cell>
          <cell r="R10" t="e">
            <v>#REF!</v>
          </cell>
          <cell r="S10" t="e">
            <v>#REF!</v>
          </cell>
        </row>
        <row r="11">
          <cell r="A11" t="str">
            <v>1 año</v>
          </cell>
        </row>
        <row r="12">
          <cell r="A12">
            <v>547.5</v>
          </cell>
          <cell r="B12">
            <v>1.5</v>
          </cell>
          <cell r="C12">
            <v>0</v>
          </cell>
          <cell r="D12">
            <v>0</v>
          </cell>
          <cell r="E12">
            <v>0</v>
          </cell>
          <cell r="F12">
            <v>0</v>
          </cell>
          <cell r="G12" t="e">
            <v>#REF!</v>
          </cell>
          <cell r="H12" t="e">
            <v>#REF!</v>
          </cell>
          <cell r="I12" t="e">
            <v>#REF!</v>
          </cell>
          <cell r="J12" t="e">
            <v>#REF!</v>
          </cell>
          <cell r="Q12">
            <v>547.5</v>
          </cell>
          <cell r="R12" t="e">
            <v>#REF!</v>
          </cell>
          <cell r="S12" t="e">
            <v>#REF!</v>
          </cell>
        </row>
        <row r="13">
          <cell r="A13" t="str">
            <v>1,5 año</v>
          </cell>
        </row>
        <row r="14">
          <cell r="A14">
            <v>730</v>
          </cell>
          <cell r="B14">
            <v>2</v>
          </cell>
          <cell r="C14">
            <v>0</v>
          </cell>
          <cell r="D14">
            <v>0</v>
          </cell>
          <cell r="E14">
            <v>0</v>
          </cell>
          <cell r="F14">
            <v>0</v>
          </cell>
          <cell r="G14" t="e">
            <v>#REF!</v>
          </cell>
          <cell r="H14" t="e">
            <v>#REF!</v>
          </cell>
          <cell r="I14" t="e">
            <v>#REF!</v>
          </cell>
          <cell r="J14" t="e">
            <v>#REF!</v>
          </cell>
          <cell r="Q14">
            <v>730</v>
          </cell>
          <cell r="R14" t="e">
            <v>#REF!</v>
          </cell>
          <cell r="S14" t="e">
            <v>#REF!</v>
          </cell>
        </row>
        <row r="15">
          <cell r="A15" t="str">
            <v>2 año</v>
          </cell>
        </row>
        <row r="16">
          <cell r="A16">
            <v>912.5</v>
          </cell>
          <cell r="B16">
            <v>2.5</v>
          </cell>
          <cell r="C16">
            <v>0</v>
          </cell>
          <cell r="D16">
            <v>0</v>
          </cell>
          <cell r="E16">
            <v>0</v>
          </cell>
          <cell r="F16">
            <v>0</v>
          </cell>
          <cell r="G16" t="e">
            <v>#REF!</v>
          </cell>
          <cell r="H16" t="e">
            <v>#REF!</v>
          </cell>
          <cell r="I16" t="e">
            <v>#REF!</v>
          </cell>
          <cell r="J16" t="e">
            <v>#REF!</v>
          </cell>
          <cell r="Q16">
            <v>912.5</v>
          </cell>
          <cell r="R16" t="e">
            <v>#REF!</v>
          </cell>
          <cell r="S16" t="e">
            <v>#REF!</v>
          </cell>
        </row>
        <row r="17">
          <cell r="A17" t="str">
            <v>2,5 año</v>
          </cell>
        </row>
        <row r="18">
          <cell r="A18">
            <v>1095</v>
          </cell>
          <cell r="B18">
            <v>3</v>
          </cell>
          <cell r="C18">
            <v>0</v>
          </cell>
          <cell r="D18">
            <v>0</v>
          </cell>
          <cell r="E18">
            <v>0</v>
          </cell>
          <cell r="F18">
            <v>0</v>
          </cell>
          <cell r="G18" t="e">
            <v>#REF!</v>
          </cell>
          <cell r="H18" t="e">
            <v>#REF!</v>
          </cell>
          <cell r="I18" t="e">
            <v>#REF!</v>
          </cell>
          <cell r="J18" t="e">
            <v>#REF!</v>
          </cell>
          <cell r="Q18">
            <v>1095</v>
          </cell>
          <cell r="R18" t="e">
            <v>#REF!</v>
          </cell>
          <cell r="S18" t="e">
            <v>#REF!</v>
          </cell>
        </row>
        <row r="19">
          <cell r="A19" t="str">
            <v>3 año</v>
          </cell>
        </row>
        <row r="20">
          <cell r="A20">
            <v>1277.5</v>
          </cell>
          <cell r="B20">
            <v>3.5</v>
          </cell>
          <cell r="C20">
            <v>0</v>
          </cell>
          <cell r="D20">
            <v>0</v>
          </cell>
          <cell r="E20">
            <v>0</v>
          </cell>
          <cell r="F20">
            <v>0</v>
          </cell>
          <cell r="G20" t="e">
            <v>#REF!</v>
          </cell>
          <cell r="H20" t="e">
            <v>#REF!</v>
          </cell>
          <cell r="I20" t="e">
            <v>#REF!</v>
          </cell>
          <cell r="J20" t="e">
            <v>#REF!</v>
          </cell>
          <cell r="Q20">
            <v>1277.5</v>
          </cell>
          <cell r="R20" t="e">
            <v>#REF!</v>
          </cell>
          <cell r="S20" t="e">
            <v>#REF!</v>
          </cell>
        </row>
        <row r="21">
          <cell r="A21" t="str">
            <v>3,5 año</v>
          </cell>
        </row>
        <row r="22">
          <cell r="A22">
            <v>1460</v>
          </cell>
          <cell r="B22">
            <v>4</v>
          </cell>
          <cell r="C22">
            <v>0</v>
          </cell>
          <cell r="D22">
            <v>0</v>
          </cell>
          <cell r="E22">
            <v>0</v>
          </cell>
          <cell r="F22">
            <v>0</v>
          </cell>
          <cell r="G22" t="e">
            <v>#REF!</v>
          </cell>
          <cell r="H22" t="e">
            <v>#REF!</v>
          </cell>
          <cell r="I22" t="e">
            <v>#REF!</v>
          </cell>
          <cell r="J22" t="e">
            <v>#REF!</v>
          </cell>
          <cell r="Q22">
            <v>1460</v>
          </cell>
          <cell r="R22" t="e">
            <v>#REF!</v>
          </cell>
          <cell r="S22" t="e">
            <v>#REF!</v>
          </cell>
        </row>
        <row r="23">
          <cell r="A23" t="str">
            <v>4 año</v>
          </cell>
        </row>
        <row r="24">
          <cell r="A24">
            <v>1825</v>
          </cell>
          <cell r="B24">
            <v>5</v>
          </cell>
          <cell r="C24">
            <v>0</v>
          </cell>
          <cell r="D24">
            <v>0</v>
          </cell>
          <cell r="E24">
            <v>0</v>
          </cell>
          <cell r="F24">
            <v>0</v>
          </cell>
          <cell r="G24" t="e">
            <v>#REF!</v>
          </cell>
          <cell r="H24" t="e">
            <v>#REF!</v>
          </cell>
          <cell r="I24" t="e">
            <v>#REF!</v>
          </cell>
          <cell r="J24" t="e">
            <v>#REF!</v>
          </cell>
          <cell r="Q24">
            <v>1825</v>
          </cell>
          <cell r="R24" t="e">
            <v>#REF!</v>
          </cell>
          <cell r="S24" t="e">
            <v>#REF!</v>
          </cell>
        </row>
        <row r="25">
          <cell r="A25" t="str">
            <v>5 año</v>
          </cell>
        </row>
        <row r="26">
          <cell r="A26">
            <v>2190</v>
          </cell>
          <cell r="B26">
            <v>6</v>
          </cell>
          <cell r="C26">
            <v>0</v>
          </cell>
          <cell r="D26">
            <v>0</v>
          </cell>
          <cell r="E26">
            <v>0</v>
          </cell>
          <cell r="F26">
            <v>0</v>
          </cell>
          <cell r="G26" t="e">
            <v>#REF!</v>
          </cell>
          <cell r="H26" t="e">
            <v>#REF!</v>
          </cell>
          <cell r="I26" t="e">
            <v>#REF!</v>
          </cell>
          <cell r="J26" t="e">
            <v>#REF!</v>
          </cell>
          <cell r="Q26">
            <v>2190</v>
          </cell>
          <cell r="R26" t="e">
            <v>#REF!</v>
          </cell>
          <cell r="S26" t="e">
            <v>#REF!</v>
          </cell>
        </row>
        <row r="27">
          <cell r="A27" t="str">
            <v>6 año</v>
          </cell>
        </row>
        <row r="28">
          <cell r="A28">
            <v>2555</v>
          </cell>
          <cell r="B28">
            <v>7</v>
          </cell>
          <cell r="C28">
            <v>0</v>
          </cell>
          <cell r="D28">
            <v>0</v>
          </cell>
          <cell r="E28">
            <v>0</v>
          </cell>
          <cell r="F28">
            <v>0</v>
          </cell>
          <cell r="G28" t="e">
            <v>#REF!</v>
          </cell>
          <cell r="H28" t="e">
            <v>#REF!</v>
          </cell>
          <cell r="I28" t="e">
            <v>#REF!</v>
          </cell>
          <cell r="J28" t="e">
            <v>#REF!</v>
          </cell>
          <cell r="Q28">
            <v>2555</v>
          </cell>
          <cell r="R28" t="e">
            <v>#REF!</v>
          </cell>
          <cell r="S28" t="e">
            <v>#REF!</v>
          </cell>
        </row>
        <row r="29">
          <cell r="A29" t="str">
            <v>7 año</v>
          </cell>
        </row>
        <row r="30">
          <cell r="A30">
            <v>3650</v>
          </cell>
          <cell r="B30">
            <v>10</v>
          </cell>
          <cell r="C30">
            <v>0</v>
          </cell>
          <cell r="D30">
            <v>0</v>
          </cell>
          <cell r="E30">
            <v>0</v>
          </cell>
          <cell r="F30">
            <v>0</v>
          </cell>
          <cell r="G30" t="e">
            <v>#REF!</v>
          </cell>
          <cell r="H30" t="e">
            <v>#REF!</v>
          </cell>
          <cell r="I30" t="e">
            <v>#REF!</v>
          </cell>
          <cell r="J30" t="e">
            <v>#REF!</v>
          </cell>
          <cell r="Q30">
            <v>3650</v>
          </cell>
          <cell r="R30" t="e">
            <v>#REF!</v>
          </cell>
          <cell r="S30" t="e">
            <v>#REF!</v>
          </cell>
        </row>
        <row r="31">
          <cell r="A31" t="str">
            <v>10 año</v>
          </cell>
        </row>
        <row r="34">
          <cell r="A34" t="str">
            <v>DÍAS</v>
          </cell>
          <cell r="B34" t="str">
            <v>AÑOS</v>
          </cell>
          <cell r="C34" t="str">
            <v>CDB1</v>
          </cell>
          <cell r="D34" t="str">
            <v>CDB2</v>
          </cell>
          <cell r="E34" t="str">
            <v>BTP1</v>
          </cell>
          <cell r="F34" t="str">
            <v>BTP2</v>
          </cell>
          <cell r="G34" t="str">
            <v>CDBCRP</v>
          </cell>
          <cell r="H34" t="str">
            <v>BTP</v>
          </cell>
          <cell r="I34" t="str">
            <v>TODO</v>
          </cell>
          <cell r="J34" t="str">
            <v>SPREAD</v>
          </cell>
        </row>
        <row r="35">
          <cell r="A35">
            <v>1</v>
          </cell>
          <cell r="B35">
            <v>2</v>
          </cell>
          <cell r="C35">
            <v>3</v>
          </cell>
          <cell r="D35">
            <v>4</v>
          </cell>
          <cell r="E35">
            <v>5</v>
          </cell>
          <cell r="F35">
            <v>6</v>
          </cell>
          <cell r="G35">
            <v>7</v>
          </cell>
          <cell r="H35">
            <v>8</v>
          </cell>
          <cell r="I35">
            <v>9</v>
          </cell>
          <cell r="J35">
            <v>10</v>
          </cell>
          <cell r="R35" t="str">
            <v>Intervalo Ini</v>
          </cell>
          <cell r="S35" t="str">
            <v>Intervalo fin</v>
          </cell>
        </row>
        <row r="36">
          <cell r="A36">
            <v>90</v>
          </cell>
          <cell r="B36">
            <v>0.25</v>
          </cell>
          <cell r="C36">
            <v>0</v>
          </cell>
          <cell r="D36">
            <v>0</v>
          </cell>
          <cell r="E36">
            <v>0</v>
          </cell>
          <cell r="F36">
            <v>0</v>
          </cell>
          <cell r="G36" t="e">
            <v>#REF!</v>
          </cell>
          <cell r="H36" t="e">
            <v>#REF!</v>
          </cell>
          <cell r="I36" t="e">
            <v>#REF!</v>
          </cell>
          <cell r="J36" t="e">
            <v>#REF!</v>
          </cell>
          <cell r="Q36">
            <v>90</v>
          </cell>
          <cell r="R36" t="e">
            <v>#REF!</v>
          </cell>
          <cell r="S36" t="e">
            <v>#REF!</v>
          </cell>
        </row>
        <row r="37">
          <cell r="A37" t="str">
            <v>90 días</v>
          </cell>
        </row>
        <row r="38">
          <cell r="A38">
            <v>180</v>
          </cell>
          <cell r="B38">
            <v>0.5</v>
          </cell>
          <cell r="C38">
            <v>0</v>
          </cell>
          <cell r="D38">
            <v>0</v>
          </cell>
          <cell r="E38">
            <v>0</v>
          </cell>
          <cell r="F38">
            <v>0</v>
          </cell>
          <cell r="G38" t="e">
            <v>#REF!</v>
          </cell>
          <cell r="H38" t="e">
            <v>#REF!</v>
          </cell>
          <cell r="I38" t="e">
            <v>#REF!</v>
          </cell>
          <cell r="J38" t="e">
            <v>#REF!</v>
          </cell>
          <cell r="Q38">
            <v>180</v>
          </cell>
          <cell r="R38" t="e">
            <v>#REF!</v>
          </cell>
          <cell r="S38" t="e">
            <v>#REF!</v>
          </cell>
        </row>
        <row r="39">
          <cell r="A39" t="str">
            <v>180 días</v>
          </cell>
        </row>
        <row r="40">
          <cell r="A40">
            <v>270</v>
          </cell>
          <cell r="B40">
            <v>0.75</v>
          </cell>
          <cell r="C40">
            <v>0</v>
          </cell>
          <cell r="D40">
            <v>0</v>
          </cell>
          <cell r="E40">
            <v>0</v>
          </cell>
          <cell r="F40">
            <v>0</v>
          </cell>
          <cell r="G40" t="e">
            <v>#REF!</v>
          </cell>
          <cell r="H40" t="e">
            <v>#REF!</v>
          </cell>
          <cell r="I40" t="e">
            <v>#REF!</v>
          </cell>
          <cell r="J40" t="e">
            <v>#REF!</v>
          </cell>
          <cell r="Q40">
            <v>270</v>
          </cell>
          <cell r="R40" t="e">
            <v>#REF!</v>
          </cell>
          <cell r="S40" t="e">
            <v>#REF!</v>
          </cell>
        </row>
        <row r="41">
          <cell r="A41" t="str">
            <v>270 días</v>
          </cell>
        </row>
        <row r="42">
          <cell r="A42">
            <v>360</v>
          </cell>
          <cell r="B42">
            <v>1</v>
          </cell>
          <cell r="C42">
            <v>0</v>
          </cell>
          <cell r="D42">
            <v>0</v>
          </cell>
          <cell r="E42">
            <v>0</v>
          </cell>
          <cell r="F42">
            <v>0</v>
          </cell>
          <cell r="G42" t="e">
            <v>#REF!</v>
          </cell>
          <cell r="H42" t="e">
            <v>#REF!</v>
          </cell>
          <cell r="I42" t="e">
            <v>#REF!</v>
          </cell>
          <cell r="J42" t="e">
            <v>#REF!</v>
          </cell>
          <cell r="Q42">
            <v>360</v>
          </cell>
          <cell r="R42" t="e">
            <v>#REF!</v>
          </cell>
          <cell r="S42" t="e">
            <v>#REF!</v>
          </cell>
        </row>
        <row r="43">
          <cell r="A43" t="str">
            <v>1 año</v>
          </cell>
        </row>
        <row r="44">
          <cell r="A44">
            <v>547.5</v>
          </cell>
          <cell r="B44">
            <v>1.5</v>
          </cell>
          <cell r="C44">
            <v>0</v>
          </cell>
          <cell r="D44">
            <v>0</v>
          </cell>
          <cell r="E44">
            <v>0</v>
          </cell>
          <cell r="F44">
            <v>0</v>
          </cell>
          <cell r="G44" t="e">
            <v>#REF!</v>
          </cell>
          <cell r="H44" t="e">
            <v>#REF!</v>
          </cell>
          <cell r="I44" t="e">
            <v>#REF!</v>
          </cell>
          <cell r="J44" t="e">
            <v>#REF!</v>
          </cell>
          <cell r="Q44">
            <v>547.5</v>
          </cell>
          <cell r="R44" t="e">
            <v>#REF!</v>
          </cell>
          <cell r="S44" t="e">
            <v>#REF!</v>
          </cell>
        </row>
        <row r="45">
          <cell r="A45" t="str">
            <v>1,5 año</v>
          </cell>
        </row>
        <row r="46">
          <cell r="A46">
            <v>730</v>
          </cell>
          <cell r="B46">
            <v>2</v>
          </cell>
          <cell r="C46">
            <v>0</v>
          </cell>
          <cell r="D46">
            <v>0</v>
          </cell>
          <cell r="E46">
            <v>0</v>
          </cell>
          <cell r="F46">
            <v>0</v>
          </cell>
          <cell r="G46" t="e">
            <v>#REF!</v>
          </cell>
          <cell r="H46" t="e">
            <v>#REF!</v>
          </cell>
          <cell r="I46" t="e">
            <v>#REF!</v>
          </cell>
          <cell r="J46" t="e">
            <v>#REF!</v>
          </cell>
          <cell r="Q46">
            <v>730</v>
          </cell>
          <cell r="R46" t="e">
            <v>#REF!</v>
          </cell>
          <cell r="S46" t="e">
            <v>#REF!</v>
          </cell>
        </row>
        <row r="47">
          <cell r="A47" t="str">
            <v>2 año</v>
          </cell>
        </row>
        <row r="48">
          <cell r="A48">
            <v>912.5</v>
          </cell>
          <cell r="B48">
            <v>2.5</v>
          </cell>
          <cell r="C48">
            <v>0</v>
          </cell>
          <cell r="D48">
            <v>0</v>
          </cell>
          <cell r="E48">
            <v>0</v>
          </cell>
          <cell r="F48">
            <v>0</v>
          </cell>
          <cell r="G48" t="e">
            <v>#REF!</v>
          </cell>
          <cell r="H48" t="e">
            <v>#REF!</v>
          </cell>
          <cell r="I48" t="e">
            <v>#REF!</v>
          </cell>
          <cell r="J48" t="e">
            <v>#REF!</v>
          </cell>
          <cell r="Q48">
            <v>912.5</v>
          </cell>
          <cell r="R48" t="e">
            <v>#REF!</v>
          </cell>
          <cell r="S48" t="e">
            <v>#REF!</v>
          </cell>
        </row>
        <row r="49">
          <cell r="A49" t="str">
            <v>2,5 año</v>
          </cell>
        </row>
        <row r="50">
          <cell r="A50">
            <v>1095</v>
          </cell>
          <cell r="B50">
            <v>3</v>
          </cell>
          <cell r="C50">
            <v>0</v>
          </cell>
          <cell r="D50">
            <v>0</v>
          </cell>
          <cell r="E50">
            <v>0</v>
          </cell>
          <cell r="F50">
            <v>0</v>
          </cell>
          <cell r="G50" t="e">
            <v>#REF!</v>
          </cell>
          <cell r="H50" t="e">
            <v>#REF!</v>
          </cell>
          <cell r="I50" t="e">
            <v>#REF!</v>
          </cell>
          <cell r="J50" t="e">
            <v>#REF!</v>
          </cell>
          <cell r="Q50">
            <v>1095</v>
          </cell>
          <cell r="R50" t="e">
            <v>#REF!</v>
          </cell>
          <cell r="S50" t="e">
            <v>#REF!</v>
          </cell>
        </row>
        <row r="51">
          <cell r="A51" t="str">
            <v>3 año</v>
          </cell>
        </row>
        <row r="52">
          <cell r="A52">
            <v>1277.5</v>
          </cell>
          <cell r="B52">
            <v>3.5</v>
          </cell>
          <cell r="C52">
            <v>0</v>
          </cell>
          <cell r="D52">
            <v>0</v>
          </cell>
          <cell r="E52">
            <v>0</v>
          </cell>
          <cell r="F52">
            <v>0</v>
          </cell>
          <cell r="G52" t="e">
            <v>#REF!</v>
          </cell>
          <cell r="H52" t="e">
            <v>#REF!</v>
          </cell>
          <cell r="I52" t="e">
            <v>#REF!</v>
          </cell>
          <cell r="J52" t="e">
            <v>#REF!</v>
          </cell>
          <cell r="Q52">
            <v>1277.5</v>
          </cell>
          <cell r="R52" t="e">
            <v>#REF!</v>
          </cell>
          <cell r="S52" t="e">
            <v>#REF!</v>
          </cell>
        </row>
        <row r="53">
          <cell r="A53" t="str">
            <v>3,5 año</v>
          </cell>
        </row>
        <row r="54">
          <cell r="A54">
            <v>1460</v>
          </cell>
          <cell r="B54">
            <v>4</v>
          </cell>
          <cell r="C54">
            <v>0</v>
          </cell>
          <cell r="D54">
            <v>0</v>
          </cell>
          <cell r="E54">
            <v>0</v>
          </cell>
          <cell r="F54">
            <v>0</v>
          </cell>
          <cell r="G54" t="e">
            <v>#REF!</v>
          </cell>
          <cell r="H54" t="e">
            <v>#REF!</v>
          </cell>
          <cell r="I54" t="e">
            <v>#REF!</v>
          </cell>
          <cell r="J54" t="e">
            <v>#REF!</v>
          </cell>
          <cell r="Q54">
            <v>1460</v>
          </cell>
          <cell r="R54" t="e">
            <v>#REF!</v>
          </cell>
          <cell r="S54" t="e">
            <v>#REF!</v>
          </cell>
        </row>
        <row r="55">
          <cell r="A55" t="str">
            <v>4 año</v>
          </cell>
        </row>
        <row r="56">
          <cell r="A56">
            <v>1825</v>
          </cell>
          <cell r="B56">
            <v>5</v>
          </cell>
          <cell r="C56">
            <v>0</v>
          </cell>
          <cell r="D56">
            <v>0</v>
          </cell>
          <cell r="E56">
            <v>0</v>
          </cell>
          <cell r="F56">
            <v>0</v>
          </cell>
          <cell r="G56" t="e">
            <v>#REF!</v>
          </cell>
          <cell r="H56" t="e">
            <v>#REF!</v>
          </cell>
          <cell r="I56" t="e">
            <v>#REF!</v>
          </cell>
          <cell r="J56" t="e">
            <v>#REF!</v>
          </cell>
          <cell r="Q56">
            <v>1825</v>
          </cell>
          <cell r="R56" t="e">
            <v>#REF!</v>
          </cell>
          <cell r="S56" t="e">
            <v>#REF!</v>
          </cell>
        </row>
        <row r="57">
          <cell r="A57" t="str">
            <v>5 año</v>
          </cell>
        </row>
        <row r="58">
          <cell r="A58">
            <v>2190</v>
          </cell>
          <cell r="B58">
            <v>6</v>
          </cell>
          <cell r="C58">
            <v>0</v>
          </cell>
          <cell r="D58">
            <v>0</v>
          </cell>
          <cell r="E58">
            <v>0</v>
          </cell>
          <cell r="F58">
            <v>0</v>
          </cell>
          <cell r="G58" t="e">
            <v>#REF!</v>
          </cell>
          <cell r="H58" t="e">
            <v>#REF!</v>
          </cell>
          <cell r="I58" t="e">
            <v>#REF!</v>
          </cell>
          <cell r="J58" t="e">
            <v>#REF!</v>
          </cell>
          <cell r="Q58">
            <v>2190</v>
          </cell>
          <cell r="R58" t="e">
            <v>#REF!</v>
          </cell>
          <cell r="S58" t="e">
            <v>#REF!</v>
          </cell>
        </row>
        <row r="59">
          <cell r="A59" t="str">
            <v>6 año</v>
          </cell>
        </row>
        <row r="60">
          <cell r="A60">
            <v>2555</v>
          </cell>
          <cell r="B60">
            <v>7</v>
          </cell>
          <cell r="C60">
            <v>0</v>
          </cell>
          <cell r="D60">
            <v>0</v>
          </cell>
          <cell r="E60">
            <v>0</v>
          </cell>
          <cell r="F60">
            <v>0</v>
          </cell>
          <cell r="G60" t="e">
            <v>#REF!</v>
          </cell>
          <cell r="H60" t="e">
            <v>#REF!</v>
          </cell>
          <cell r="I60" t="e">
            <v>#REF!</v>
          </cell>
          <cell r="J60" t="e">
            <v>#REF!</v>
          </cell>
          <cell r="Q60">
            <v>2555</v>
          </cell>
          <cell r="R60" t="e">
            <v>#REF!</v>
          </cell>
          <cell r="S60" t="e">
            <v>#REF!</v>
          </cell>
        </row>
        <row r="61">
          <cell r="A61" t="str">
            <v>7 año</v>
          </cell>
        </row>
        <row r="62">
          <cell r="A62">
            <v>3650</v>
          </cell>
          <cell r="B62">
            <v>10</v>
          </cell>
          <cell r="C62">
            <v>0</v>
          </cell>
          <cell r="D62">
            <v>0</v>
          </cell>
          <cell r="E62">
            <v>0</v>
          </cell>
          <cell r="F62">
            <v>0</v>
          </cell>
          <cell r="G62" t="e">
            <v>#REF!</v>
          </cell>
          <cell r="H62" t="e">
            <v>#REF!</v>
          </cell>
          <cell r="I62" t="e">
            <v>#REF!</v>
          </cell>
          <cell r="J62" t="e">
            <v>#REF!</v>
          </cell>
          <cell r="Q62">
            <v>3650</v>
          </cell>
          <cell r="R62" t="e">
            <v>#REF!</v>
          </cell>
          <cell r="S62" t="e">
            <v>#REF!</v>
          </cell>
        </row>
        <row r="63">
          <cell r="A63" t="str">
            <v>10 año</v>
          </cell>
        </row>
        <row r="68">
          <cell r="A68">
            <v>1</v>
          </cell>
          <cell r="B68" t="str">
            <v>enero</v>
          </cell>
          <cell r="C68">
            <v>31</v>
          </cell>
        </row>
        <row r="69">
          <cell r="A69">
            <v>2</v>
          </cell>
          <cell r="B69" t="str">
            <v>febrero</v>
          </cell>
          <cell r="C69">
            <v>28</v>
          </cell>
        </row>
        <row r="70">
          <cell r="A70">
            <v>3</v>
          </cell>
          <cell r="B70" t="str">
            <v>marzo</v>
          </cell>
          <cell r="C70">
            <v>31</v>
          </cell>
        </row>
        <row r="71">
          <cell r="A71">
            <v>4</v>
          </cell>
          <cell r="B71" t="str">
            <v>abril</v>
          </cell>
          <cell r="C71">
            <v>30</v>
          </cell>
        </row>
        <row r="72">
          <cell r="A72">
            <v>5</v>
          </cell>
          <cell r="B72" t="str">
            <v>mayo</v>
          </cell>
          <cell r="C72">
            <v>31</v>
          </cell>
        </row>
        <row r="73">
          <cell r="A73">
            <v>6</v>
          </cell>
          <cell r="B73" t="str">
            <v>junio</v>
          </cell>
          <cell r="C73">
            <v>30</v>
          </cell>
        </row>
        <row r="74">
          <cell r="A74">
            <v>7</v>
          </cell>
          <cell r="B74" t="str">
            <v>julio</v>
          </cell>
          <cell r="C74">
            <v>31</v>
          </cell>
        </row>
        <row r="75">
          <cell r="A75">
            <v>8</v>
          </cell>
          <cell r="B75" t="str">
            <v>agosto</v>
          </cell>
          <cell r="C75">
            <v>31</v>
          </cell>
        </row>
        <row r="76">
          <cell r="A76">
            <v>9</v>
          </cell>
          <cell r="B76" t="str">
            <v>septiembre</v>
          </cell>
          <cell r="C76">
            <v>30</v>
          </cell>
        </row>
        <row r="77">
          <cell r="A77">
            <v>10</v>
          </cell>
          <cell r="B77" t="str">
            <v>octubre</v>
          </cell>
          <cell r="C77">
            <v>31</v>
          </cell>
        </row>
        <row r="78">
          <cell r="A78">
            <v>11</v>
          </cell>
          <cell r="B78" t="str">
            <v>noviembre</v>
          </cell>
          <cell r="C78">
            <v>30</v>
          </cell>
        </row>
        <row r="79">
          <cell r="A79">
            <v>12</v>
          </cell>
          <cell r="B79" t="str">
            <v>diciembre</v>
          </cell>
          <cell r="C79">
            <v>31</v>
          </cell>
        </row>
      </sheetData>
      <sheetData sheetId="6" refreshError="1">
        <row r="1">
          <cell r="V1" t="str">
            <v>TotM</v>
          </cell>
        </row>
      </sheetData>
      <sheetData sheetId="7" refreshError="1"/>
      <sheetData sheetId="8" refreshError="1"/>
      <sheetData sheetId="9" refreshError="1"/>
      <sheetData sheetId="10" refreshError="1">
        <row r="9">
          <cell r="B9">
            <v>37996</v>
          </cell>
        </row>
        <row r="10">
          <cell r="B10">
            <v>38004</v>
          </cell>
        </row>
        <row r="11">
          <cell r="B11">
            <v>38129</v>
          </cell>
        </row>
        <row r="12">
          <cell r="B12">
            <v>38159</v>
          </cell>
        </row>
        <row r="13">
          <cell r="B13">
            <v>38268</v>
          </cell>
        </row>
        <row r="14">
          <cell r="B14">
            <v>38370</v>
          </cell>
        </row>
        <row r="15">
          <cell r="B15">
            <v>38514</v>
          </cell>
        </row>
        <row r="16">
          <cell r="B16">
            <v>38783</v>
          </cell>
        </row>
        <row r="17">
          <cell r="B17">
            <v>38941</v>
          </cell>
        </row>
        <row r="18">
          <cell r="B18">
            <v>39124</v>
          </cell>
        </row>
        <row r="19">
          <cell r="B19">
            <v>39364</v>
          </cell>
        </row>
        <row r="20">
          <cell r="B20">
            <v>39638</v>
          </cell>
        </row>
        <row r="21">
          <cell r="B21">
            <v>39855</v>
          </cell>
        </row>
        <row r="22">
          <cell r="B22">
            <v>40247</v>
          </cell>
        </row>
        <row r="23">
          <cell r="B23">
            <v>40765</v>
          </cell>
        </row>
        <row r="25">
          <cell r="B25">
            <v>40034</v>
          </cell>
        </row>
        <row r="26">
          <cell r="B26">
            <v>40339</v>
          </cell>
        </row>
        <row r="27">
          <cell r="B27">
            <v>40594</v>
          </cell>
        </row>
        <row r="28">
          <cell r="B28">
            <v>41619</v>
          </cell>
        </row>
        <row r="29">
          <cell r="B29">
            <v>41669</v>
          </cell>
        </row>
        <row r="30">
          <cell r="B30">
            <v>42474</v>
          </cell>
        </row>
        <row r="31">
          <cell r="B31">
            <v>42529</v>
          </cell>
        </row>
        <row r="32">
          <cell r="B32">
            <v>43659</v>
          </cell>
        </row>
        <row r="33">
          <cell r="B33">
            <v>45578</v>
          </cell>
        </row>
      </sheetData>
      <sheetData sheetId="11" refreshError="1"/>
      <sheetData sheetId="12" refreshError="1">
        <row r="1">
          <cell r="B1" t="str">
            <v>Libor</v>
          </cell>
          <cell r="C1" t="str">
            <v>LATAM</v>
          </cell>
          <cell r="D1" t="str">
            <v>Embi</v>
          </cell>
          <cell r="E1" t="str">
            <v>Peru08</v>
          </cell>
          <cell r="F1" t="str">
            <v>Peru12</v>
          </cell>
          <cell r="G1" t="str">
            <v>Peru15</v>
          </cell>
          <cell r="H1" t="str">
            <v>Peru16</v>
          </cell>
          <cell r="I1" t="str">
            <v>Peru33</v>
          </cell>
          <cell r="J1" t="str">
            <v>US5y</v>
          </cell>
          <cell r="K1" t="str">
            <v>US10y</v>
          </cell>
          <cell r="L1" t="str">
            <v>US30y</v>
          </cell>
          <cell r="M1" t="str">
            <v>US3y</v>
          </cell>
          <cell r="N1" t="str">
            <v>US4y</v>
          </cell>
          <cell r="O1" t="str">
            <v>USXy</v>
          </cell>
        </row>
        <row r="2">
          <cell r="B2">
            <v>2</v>
          </cell>
          <cell r="C2">
            <v>3</v>
          </cell>
          <cell r="D2">
            <v>4</v>
          </cell>
          <cell r="E2">
            <v>5</v>
          </cell>
          <cell r="F2">
            <v>6</v>
          </cell>
          <cell r="G2">
            <v>7</v>
          </cell>
          <cell r="H2">
            <v>8</v>
          </cell>
          <cell r="I2">
            <v>9</v>
          </cell>
          <cell r="J2">
            <v>10</v>
          </cell>
          <cell r="K2">
            <v>11</v>
          </cell>
          <cell r="L2">
            <v>12</v>
          </cell>
          <cell r="M2">
            <v>13</v>
          </cell>
          <cell r="N2">
            <v>14</v>
          </cell>
          <cell r="O2">
            <v>15</v>
          </cell>
        </row>
        <row r="3">
          <cell r="B3" t="str">
            <v>LIBOR a tres meses (%)</v>
          </cell>
          <cell r="C3" t="str">
            <v>Embi LATAM</v>
          </cell>
          <cell r="D3" t="str">
            <v>Spread - Embi+ Perú (pbs)</v>
          </cell>
          <cell r="E3" t="str">
            <v>Spread - Perú Global 2008 (pbs)</v>
          </cell>
          <cell r="F3" t="str">
            <v>Spread - Perú Global 2012 (pbs)</v>
          </cell>
          <cell r="G3" t="str">
            <v>Spread - Perú Global 2015 (pbs)</v>
          </cell>
          <cell r="H3" t="str">
            <v>Spread - Perú Global 2016 (pbs)</v>
          </cell>
          <cell r="I3" t="str">
            <v>Spread - Perú Global 2033 (pbs)</v>
          </cell>
          <cell r="J3" t="str">
            <v>Bonos del Tesoro EE.UU. -  5 años (%)</v>
          </cell>
          <cell r="K3" t="str">
            <v>Bonos del Tesoro EE.UU. - 10 años (%)</v>
          </cell>
          <cell r="L3" t="str">
            <v>Bonos del Tesoro EE.UU. - 30 años (%)</v>
          </cell>
          <cell r="M3" t="str">
            <v>Bonos del Tesoro EE.UU. -  3 años (%)</v>
          </cell>
          <cell r="N3" t="str">
            <v>Bonos del Tesoro EE.UU. -  4 años (%)</v>
          </cell>
          <cell r="O3" t="str">
            <v>Bono relevante USA</v>
          </cell>
          <cell r="P3" t="str">
            <v>Factor X Ponderación 3 años</v>
          </cell>
        </row>
        <row r="4">
          <cell r="A4">
            <v>37956</v>
          </cell>
          <cell r="B4">
            <v>1.1781299999999999</v>
          </cell>
          <cell r="C4">
            <v>554</v>
          </cell>
          <cell r="D4">
            <v>317</v>
          </cell>
          <cell r="E4">
            <v>123</v>
          </cell>
          <cell r="F4">
            <v>299</v>
          </cell>
          <cell r="G4">
            <v>340</v>
          </cell>
          <cell r="I4">
            <v>379</v>
          </cell>
          <cell r="J4">
            <v>3.4249999999999998</v>
          </cell>
          <cell r="K4">
            <v>4.3869999999999996</v>
          </cell>
          <cell r="L4">
            <v>5.1520000000000001</v>
          </cell>
          <cell r="M4">
            <v>2.6</v>
          </cell>
          <cell r="N4">
            <v>3.0125000000000002</v>
          </cell>
          <cell r="O4">
            <v>3.2622602739726023</v>
          </cell>
          <cell r="P4">
            <v>0.19726027397260276</v>
          </cell>
        </row>
        <row r="5">
          <cell r="A5">
            <v>37957</v>
          </cell>
          <cell r="B5">
            <v>1.18</v>
          </cell>
          <cell r="C5">
            <v>558</v>
          </cell>
          <cell r="D5">
            <v>324</v>
          </cell>
          <cell r="E5">
            <v>122</v>
          </cell>
          <cell r="F5">
            <v>298</v>
          </cell>
          <cell r="G5">
            <v>343</v>
          </cell>
          <cell r="I5">
            <v>380</v>
          </cell>
          <cell r="J5">
            <v>3.411</v>
          </cell>
          <cell r="K5">
            <v>4.3810000000000002</v>
          </cell>
          <cell r="L5">
            <v>5.1509999999999998</v>
          </cell>
          <cell r="M5">
            <v>2.5720000000000001</v>
          </cell>
          <cell r="N5">
            <v>2.9915000000000003</v>
          </cell>
          <cell r="O5">
            <v>3.2443493150684932</v>
          </cell>
          <cell r="P5">
            <v>0.19863013698630139</v>
          </cell>
        </row>
        <row r="6">
          <cell r="A6">
            <v>37958</v>
          </cell>
          <cell r="B6">
            <v>1.18</v>
          </cell>
          <cell r="C6">
            <v>552</v>
          </cell>
          <cell r="D6">
            <v>312</v>
          </cell>
          <cell r="E6">
            <v>117</v>
          </cell>
          <cell r="F6">
            <v>291</v>
          </cell>
          <cell r="G6">
            <v>334</v>
          </cell>
          <cell r="I6">
            <v>373</v>
          </cell>
          <cell r="J6">
            <v>3.4279999999999999</v>
          </cell>
          <cell r="K6">
            <v>4.4039999999999999</v>
          </cell>
          <cell r="L6">
            <v>5.1859999999999999</v>
          </cell>
          <cell r="M6">
            <v>2.5939999999999999</v>
          </cell>
          <cell r="N6">
            <v>3.0110000000000001</v>
          </cell>
          <cell r="O6">
            <v>3.2612000000000001</v>
          </cell>
          <cell r="P6">
            <v>0.2</v>
          </cell>
        </row>
        <row r="7">
          <cell r="A7">
            <v>37959</v>
          </cell>
          <cell r="B7">
            <v>1.18</v>
          </cell>
          <cell r="C7">
            <v>543</v>
          </cell>
          <cell r="D7">
            <v>303</v>
          </cell>
          <cell r="E7">
            <v>120</v>
          </cell>
          <cell r="F7">
            <v>291</v>
          </cell>
          <cell r="G7">
            <v>330</v>
          </cell>
          <cell r="I7">
            <v>383</v>
          </cell>
          <cell r="J7">
            <v>3.3940000000000001</v>
          </cell>
          <cell r="K7">
            <v>4.367</v>
          </cell>
          <cell r="L7">
            <v>5.1609999999999996</v>
          </cell>
          <cell r="M7">
            <v>2.5720000000000001</v>
          </cell>
          <cell r="N7">
            <v>2.9830000000000001</v>
          </cell>
          <cell r="O7">
            <v>3.2284739726027398</v>
          </cell>
          <cell r="P7">
            <v>0.20136986301369864</v>
          </cell>
        </row>
        <row r="8">
          <cell r="A8">
            <v>37960</v>
          </cell>
          <cell r="B8">
            <v>1.18</v>
          </cell>
          <cell r="C8">
            <v>553</v>
          </cell>
          <cell r="D8">
            <v>318</v>
          </cell>
          <cell r="E8">
            <v>139</v>
          </cell>
          <cell r="F8">
            <v>302</v>
          </cell>
          <cell r="G8">
            <v>343</v>
          </cell>
          <cell r="I8">
            <v>379</v>
          </cell>
          <cell r="J8">
            <v>3.2250000000000001</v>
          </cell>
          <cell r="K8">
            <v>4.2320000000000002</v>
          </cell>
          <cell r="L8">
            <v>5.0629999999999997</v>
          </cell>
          <cell r="M8">
            <v>2.395</v>
          </cell>
          <cell r="N8">
            <v>2.81</v>
          </cell>
          <cell r="O8">
            <v>3.0567260273972603</v>
          </cell>
          <cell r="P8">
            <v>0.20273972602739726</v>
          </cell>
        </row>
        <row r="9">
          <cell r="A9">
            <v>37963</v>
          </cell>
          <cell r="B9">
            <v>1.1712499999999999</v>
          </cell>
          <cell r="C9">
            <v>538</v>
          </cell>
          <cell r="D9">
            <v>309</v>
          </cell>
          <cell r="E9">
            <v>139</v>
          </cell>
          <cell r="F9">
            <v>302</v>
          </cell>
          <cell r="G9">
            <v>343</v>
          </cell>
          <cell r="H9">
            <v>0</v>
          </cell>
          <cell r="I9">
            <v>379</v>
          </cell>
          <cell r="J9">
            <v>3.2519999999999998</v>
          </cell>
          <cell r="K9">
            <v>4.2690000000000001</v>
          </cell>
          <cell r="L9">
            <v>5.1100000000000003</v>
          </cell>
          <cell r="M9">
            <v>2.4329999999999998</v>
          </cell>
          <cell r="N9">
            <v>2.8424999999999998</v>
          </cell>
          <cell r="O9">
            <v>3.082590410958904</v>
          </cell>
          <cell r="P9">
            <v>0.20684931506849313</v>
          </cell>
        </row>
        <row r="10">
          <cell r="A10">
            <v>37964</v>
          </cell>
          <cell r="B10">
            <v>1.17</v>
          </cell>
          <cell r="C10">
            <v>530</v>
          </cell>
          <cell r="D10">
            <v>298</v>
          </cell>
          <cell r="E10">
            <v>119</v>
          </cell>
          <cell r="F10">
            <v>278</v>
          </cell>
          <cell r="G10">
            <v>323</v>
          </cell>
          <cell r="I10">
            <v>366</v>
          </cell>
          <cell r="J10">
            <v>3.3490000000000002</v>
          </cell>
          <cell r="K10">
            <v>4.3529999999999998</v>
          </cell>
          <cell r="L10">
            <v>5.165</v>
          </cell>
          <cell r="M10">
            <v>2.5049999999999999</v>
          </cell>
          <cell r="N10">
            <v>2.927</v>
          </cell>
          <cell r="O10">
            <v>3.1732630136986302</v>
          </cell>
          <cell r="P10">
            <v>0.20821917808219176</v>
          </cell>
        </row>
        <row r="11">
          <cell r="A11">
            <v>37965</v>
          </cell>
          <cell r="B11">
            <v>1.17</v>
          </cell>
          <cell r="C11">
            <v>541</v>
          </cell>
          <cell r="D11">
            <v>305</v>
          </cell>
          <cell r="E11">
            <v>116</v>
          </cell>
          <cell r="F11">
            <v>296</v>
          </cell>
          <cell r="G11">
            <v>333</v>
          </cell>
          <cell r="I11">
            <v>369</v>
          </cell>
          <cell r="J11">
            <v>3.29</v>
          </cell>
          <cell r="K11">
            <v>4.3179999999999996</v>
          </cell>
          <cell r="L11">
            <v>5.15</v>
          </cell>
          <cell r="M11">
            <v>2.4489999999999998</v>
          </cell>
          <cell r="N11">
            <v>2.8694999999999999</v>
          </cell>
          <cell r="O11">
            <v>3.1137356164383556</v>
          </cell>
          <cell r="P11">
            <v>0.20958904109589044</v>
          </cell>
        </row>
        <row r="12">
          <cell r="A12">
            <v>37966</v>
          </cell>
          <cell r="B12">
            <v>1.17</v>
          </cell>
          <cell r="C12">
            <v>552</v>
          </cell>
          <cell r="D12">
            <v>321</v>
          </cell>
          <cell r="E12">
            <v>137</v>
          </cell>
          <cell r="F12">
            <v>315</v>
          </cell>
          <cell r="G12">
            <v>359</v>
          </cell>
          <cell r="I12">
            <v>377</v>
          </cell>
          <cell r="J12">
            <v>3.2080000000000002</v>
          </cell>
          <cell r="K12">
            <v>4.2320000000000002</v>
          </cell>
          <cell r="L12">
            <v>5.1029999999999998</v>
          </cell>
          <cell r="M12">
            <v>2.3159999999999998</v>
          </cell>
          <cell r="N12">
            <v>2.762</v>
          </cell>
          <cell r="O12">
            <v>3.0198246575342469</v>
          </cell>
          <cell r="P12">
            <v>0.21095890410958906</v>
          </cell>
        </row>
        <row r="13">
          <cell r="A13">
            <v>37967</v>
          </cell>
          <cell r="B13">
            <v>1.1681299999999999</v>
          </cell>
          <cell r="C13">
            <v>552</v>
          </cell>
          <cell r="D13">
            <v>330</v>
          </cell>
          <cell r="E13">
            <v>129</v>
          </cell>
          <cell r="F13">
            <v>322</v>
          </cell>
          <cell r="G13">
            <v>359</v>
          </cell>
          <cell r="I13">
            <v>388</v>
          </cell>
          <cell r="J13">
            <v>3.22</v>
          </cell>
          <cell r="K13">
            <v>4.24</v>
          </cell>
          <cell r="L13">
            <v>5.0910000000000002</v>
          </cell>
          <cell r="M13">
            <v>2.3380000000000001</v>
          </cell>
          <cell r="N13">
            <v>2.7789999999999999</v>
          </cell>
          <cell r="O13">
            <v>3.0327260273972607</v>
          </cell>
          <cell r="P13">
            <v>0.21232876712328769</v>
          </cell>
        </row>
        <row r="14">
          <cell r="A14">
            <v>37970</v>
          </cell>
          <cell r="B14">
            <v>1.17</v>
          </cell>
          <cell r="C14">
            <v>547</v>
          </cell>
          <cell r="D14">
            <v>326</v>
          </cell>
          <cell r="E14">
            <v>133</v>
          </cell>
          <cell r="F14">
            <v>313</v>
          </cell>
          <cell r="G14">
            <v>360</v>
          </cell>
          <cell r="I14">
            <v>382</v>
          </cell>
          <cell r="J14">
            <v>3.22</v>
          </cell>
          <cell r="K14">
            <v>4.24</v>
          </cell>
          <cell r="L14">
            <v>5.0910000000000002</v>
          </cell>
          <cell r="M14">
            <v>2.3540000000000001</v>
          </cell>
          <cell r="N14">
            <v>2.7869999999999999</v>
          </cell>
          <cell r="O14">
            <v>3.032564383561644</v>
          </cell>
          <cell r="P14">
            <v>0.21643835616438356</v>
          </cell>
        </row>
        <row r="15">
          <cell r="A15">
            <v>37971</v>
          </cell>
          <cell r="B15">
            <v>1.17</v>
          </cell>
          <cell r="C15">
            <v>541</v>
          </cell>
          <cell r="D15">
            <v>329</v>
          </cell>
          <cell r="E15">
            <v>131</v>
          </cell>
          <cell r="F15">
            <v>322</v>
          </cell>
          <cell r="G15">
            <v>360</v>
          </cell>
          <cell r="I15">
            <v>392</v>
          </cell>
          <cell r="J15">
            <v>3.1890000000000001</v>
          </cell>
          <cell r="K15">
            <v>4.2149999999999999</v>
          </cell>
          <cell r="L15">
            <v>5.0659999999999998</v>
          </cell>
          <cell r="M15">
            <v>2.3149999999999999</v>
          </cell>
          <cell r="N15">
            <v>2.7519999999999998</v>
          </cell>
          <cell r="O15">
            <v>2.9986356164383565</v>
          </cell>
          <cell r="P15">
            <v>0.21780821917808219</v>
          </cell>
        </row>
        <row r="16">
          <cell r="A16">
            <v>37972</v>
          </cell>
          <cell r="B16">
            <v>1.17</v>
          </cell>
          <cell r="C16">
            <v>540</v>
          </cell>
          <cell r="D16">
            <v>330</v>
          </cell>
          <cell r="E16">
            <v>139</v>
          </cell>
          <cell r="F16">
            <v>313</v>
          </cell>
          <cell r="G16">
            <v>353</v>
          </cell>
          <cell r="I16">
            <v>380</v>
          </cell>
          <cell r="J16">
            <v>3.1789999999999998</v>
          </cell>
          <cell r="K16">
            <v>4.1840000000000002</v>
          </cell>
          <cell r="L16">
            <v>5.0220000000000002</v>
          </cell>
          <cell r="M16">
            <v>2.3199999999999998</v>
          </cell>
          <cell r="N16">
            <v>2.7494999999999998</v>
          </cell>
          <cell r="O16">
            <v>2.99072602739726</v>
          </cell>
          <cell r="P16">
            <v>0.21917808219178081</v>
          </cell>
        </row>
        <row r="17">
          <cell r="A17">
            <v>37973</v>
          </cell>
          <cell r="B17">
            <v>1.17</v>
          </cell>
          <cell r="C17">
            <v>534</v>
          </cell>
          <cell r="D17">
            <v>323</v>
          </cell>
          <cell r="E17">
            <v>135</v>
          </cell>
          <cell r="F17">
            <v>313</v>
          </cell>
          <cell r="G17">
            <v>355</v>
          </cell>
          <cell r="I17">
            <v>385</v>
          </cell>
          <cell r="J17">
            <v>3.1480000000000001</v>
          </cell>
          <cell r="K17">
            <v>4.1280000000000001</v>
          </cell>
          <cell r="L17">
            <v>4.9470000000000001</v>
          </cell>
          <cell r="M17">
            <v>2.3029999999999999</v>
          </cell>
          <cell r="N17">
            <v>2.7255000000000003</v>
          </cell>
          <cell r="O17">
            <v>2.9616369863013698</v>
          </cell>
          <cell r="P17">
            <v>0.22054794520547943</v>
          </cell>
        </row>
        <row r="18">
          <cell r="A18">
            <v>37974</v>
          </cell>
          <cell r="B18">
            <v>1.17</v>
          </cell>
          <cell r="C18">
            <v>534</v>
          </cell>
          <cell r="D18">
            <v>323</v>
          </cell>
          <cell r="E18">
            <v>127</v>
          </cell>
          <cell r="F18">
            <v>309</v>
          </cell>
          <cell r="G18">
            <v>353</v>
          </cell>
          <cell r="I18">
            <v>381</v>
          </cell>
          <cell r="J18">
            <v>3.1549999999999998</v>
          </cell>
          <cell r="K18">
            <v>4.1349999999999998</v>
          </cell>
          <cell r="L18">
            <v>4.9649999999999999</v>
          </cell>
          <cell r="M18">
            <v>2.302</v>
          </cell>
          <cell r="N18">
            <v>2.7284999999999999</v>
          </cell>
          <cell r="O18">
            <v>2.9657041095890406</v>
          </cell>
          <cell r="P18">
            <v>0.22191780821917806</v>
          </cell>
        </row>
        <row r="19">
          <cell r="A19">
            <v>37977</v>
          </cell>
          <cell r="B19">
            <v>1.17</v>
          </cell>
          <cell r="C19">
            <v>531</v>
          </cell>
          <cell r="D19">
            <v>321</v>
          </cell>
          <cell r="E19">
            <v>130</v>
          </cell>
          <cell r="F19">
            <v>306</v>
          </cell>
          <cell r="G19">
            <v>353</v>
          </cell>
          <cell r="I19">
            <v>381</v>
          </cell>
          <cell r="J19">
            <v>3.1920000000000002</v>
          </cell>
          <cell r="K19">
            <v>4.17</v>
          </cell>
          <cell r="L19">
            <v>4.9809999999999999</v>
          </cell>
          <cell r="M19">
            <v>2.3359999999999999</v>
          </cell>
          <cell r="N19">
            <v>2.7640000000000002</v>
          </cell>
          <cell r="O19">
            <v>2.9985205479452057</v>
          </cell>
          <cell r="P19">
            <v>0.22602739726027399</v>
          </cell>
        </row>
        <row r="20">
          <cell r="A20">
            <v>37978</v>
          </cell>
          <cell r="B20">
            <v>1.17</v>
          </cell>
          <cell r="C20">
            <v>532</v>
          </cell>
          <cell r="D20">
            <v>316</v>
          </cell>
          <cell r="E20">
            <v>118</v>
          </cell>
          <cell r="F20">
            <v>295</v>
          </cell>
          <cell r="G20">
            <v>342</v>
          </cell>
          <cell r="I20">
            <v>373</v>
          </cell>
          <cell r="J20">
            <v>3.1920000000000002</v>
          </cell>
          <cell r="K20">
            <v>4.17</v>
          </cell>
          <cell r="L20">
            <v>4.9809999999999999</v>
          </cell>
          <cell r="M20">
            <v>2.4020000000000001</v>
          </cell>
          <cell r="N20">
            <v>2.7970000000000002</v>
          </cell>
          <cell r="O20">
            <v>3.0123561643835619</v>
          </cell>
          <cell r="P20">
            <v>0.22739726027397261</v>
          </cell>
        </row>
        <row r="21">
          <cell r="A21">
            <v>37979</v>
          </cell>
          <cell r="B21">
            <v>1.17</v>
          </cell>
          <cell r="C21">
            <v>530</v>
          </cell>
          <cell r="D21">
            <v>315</v>
          </cell>
          <cell r="E21">
            <v>129</v>
          </cell>
          <cell r="F21">
            <v>312</v>
          </cell>
          <cell r="G21">
            <v>351</v>
          </cell>
          <cell r="I21">
            <v>380</v>
          </cell>
          <cell r="J21">
            <v>3.1920000000000002</v>
          </cell>
          <cell r="K21">
            <v>4.1849999999999996</v>
          </cell>
          <cell r="L21">
            <v>4.9870000000000001</v>
          </cell>
          <cell r="M21">
            <v>2.3069999999999999</v>
          </cell>
          <cell r="N21">
            <v>2.7495000000000003</v>
          </cell>
          <cell r="O21">
            <v>2.9895410958904107</v>
          </cell>
          <cell r="P21">
            <v>0.22876712328767124</v>
          </cell>
        </row>
        <row r="22">
          <cell r="A22">
            <v>37980</v>
          </cell>
          <cell r="B22">
            <v>1.17</v>
          </cell>
          <cell r="C22">
            <v>530</v>
          </cell>
          <cell r="D22">
            <v>315</v>
          </cell>
          <cell r="E22">
            <v>129</v>
          </cell>
          <cell r="F22">
            <v>312</v>
          </cell>
          <cell r="G22">
            <v>351</v>
          </cell>
          <cell r="H22">
            <v>0</v>
          </cell>
          <cell r="I22">
            <v>380</v>
          </cell>
          <cell r="J22" t="str">
            <v>n.d.</v>
          </cell>
          <cell r="K22" t="str">
            <v>n.d.</v>
          </cell>
          <cell r="L22" t="str">
            <v>n.d.</v>
          </cell>
          <cell r="M22">
            <v>2.306</v>
          </cell>
          <cell r="N22">
            <v>2.306</v>
          </cell>
          <cell r="O22">
            <v>2.9895410958904107</v>
          </cell>
          <cell r="P22">
            <v>0.23013698630136986</v>
          </cell>
        </row>
        <row r="23">
          <cell r="A23">
            <v>37981</v>
          </cell>
          <cell r="B23">
            <v>1.17</v>
          </cell>
          <cell r="C23">
            <v>536</v>
          </cell>
          <cell r="D23">
            <v>321</v>
          </cell>
          <cell r="E23">
            <v>129</v>
          </cell>
          <cell r="F23">
            <v>312</v>
          </cell>
          <cell r="G23">
            <v>351</v>
          </cell>
          <cell r="H23">
            <v>0</v>
          </cell>
          <cell r="I23">
            <v>380</v>
          </cell>
          <cell r="J23">
            <v>3.15</v>
          </cell>
          <cell r="K23">
            <v>4.1520000000000001</v>
          </cell>
          <cell r="L23">
            <v>4.97</v>
          </cell>
          <cell r="M23">
            <v>2.266</v>
          </cell>
          <cell r="N23">
            <v>2.7080000000000002</v>
          </cell>
          <cell r="O23">
            <v>2.9453479452054796</v>
          </cell>
          <cell r="P23">
            <v>0.23150684931506849</v>
          </cell>
        </row>
        <row r="24">
          <cell r="A24">
            <v>37984</v>
          </cell>
          <cell r="B24">
            <v>1.1625000000000001</v>
          </cell>
          <cell r="C24">
            <v>532</v>
          </cell>
          <cell r="D24">
            <v>315</v>
          </cell>
          <cell r="E24">
            <v>124</v>
          </cell>
          <cell r="F24">
            <v>299</v>
          </cell>
          <cell r="G24">
            <v>346</v>
          </cell>
          <cell r="I24">
            <v>371</v>
          </cell>
          <cell r="J24">
            <v>3.2290000000000001</v>
          </cell>
          <cell r="K24">
            <v>4.2439999999999998</v>
          </cell>
          <cell r="L24">
            <v>5.048</v>
          </cell>
          <cell r="M24">
            <v>2.3170000000000002</v>
          </cell>
          <cell r="N24">
            <v>2.7730000000000001</v>
          </cell>
          <cell r="O24">
            <v>3.0141178082191784</v>
          </cell>
          <cell r="P24">
            <v>0.23561643835616436</v>
          </cell>
        </row>
        <row r="25">
          <cell r="A25">
            <v>37985</v>
          </cell>
          <cell r="B25">
            <v>1.155</v>
          </cell>
          <cell r="C25">
            <v>526</v>
          </cell>
          <cell r="D25">
            <v>317</v>
          </cell>
          <cell r="E25">
            <v>124</v>
          </cell>
          <cell r="F25">
            <v>308</v>
          </cell>
          <cell r="G25">
            <v>344</v>
          </cell>
          <cell r="I25">
            <v>367</v>
          </cell>
          <cell r="J25">
            <v>3.2250000000000001</v>
          </cell>
          <cell r="K25">
            <v>4.2590000000000003</v>
          </cell>
          <cell r="L25">
            <v>5.0759999999999996</v>
          </cell>
          <cell r="M25">
            <v>2.3109999999999999</v>
          </cell>
          <cell r="N25">
            <v>2.7679999999999998</v>
          </cell>
          <cell r="O25">
            <v>3.0083945205479452</v>
          </cell>
          <cell r="P25">
            <v>0.23698630136986304</v>
          </cell>
        </row>
        <row r="26">
          <cell r="A26">
            <v>37986</v>
          </cell>
          <cell r="B26">
            <v>1.15188</v>
          </cell>
          <cell r="C26">
            <v>521</v>
          </cell>
          <cell r="D26">
            <v>312</v>
          </cell>
          <cell r="E26">
            <v>99</v>
          </cell>
          <cell r="F26">
            <v>301</v>
          </cell>
          <cell r="G26">
            <v>343</v>
          </cell>
          <cell r="I26">
            <v>367</v>
          </cell>
          <cell r="J26">
            <v>3.2490000000000001</v>
          </cell>
          <cell r="K26">
            <v>4.2480000000000002</v>
          </cell>
          <cell r="L26">
            <v>5.0739999999999998</v>
          </cell>
          <cell r="M26">
            <v>2.3050000000000002</v>
          </cell>
          <cell r="N26">
            <v>2.7770000000000001</v>
          </cell>
          <cell r="O26">
            <v>3.0239917808219179</v>
          </cell>
          <cell r="P26">
            <v>0.23835616438356166</v>
          </cell>
        </row>
        <row r="27">
          <cell r="A27">
            <v>37987</v>
          </cell>
          <cell r="B27">
            <v>1.15188</v>
          </cell>
          <cell r="C27">
            <v>521</v>
          </cell>
          <cell r="D27">
            <v>312</v>
          </cell>
          <cell r="E27">
            <v>99</v>
          </cell>
          <cell r="F27">
            <v>301</v>
          </cell>
          <cell r="G27">
            <v>343</v>
          </cell>
          <cell r="H27">
            <v>0</v>
          </cell>
          <cell r="I27">
            <v>367</v>
          </cell>
          <cell r="J27" t="str">
            <v>n.d.</v>
          </cell>
          <cell r="K27" t="str">
            <v>n.d.</v>
          </cell>
          <cell r="L27" t="str">
            <v>n.d.</v>
          </cell>
          <cell r="M27">
            <v>2.3039999999999998</v>
          </cell>
          <cell r="N27">
            <v>2.3039999999999998</v>
          </cell>
          <cell r="O27">
            <v>3.0239917808219179</v>
          </cell>
          <cell r="P27">
            <v>0.23972602739726029</v>
          </cell>
        </row>
        <row r="28">
          <cell r="A28">
            <v>37988</v>
          </cell>
          <cell r="B28">
            <v>1.1499999999999999</v>
          </cell>
          <cell r="C28">
            <v>508</v>
          </cell>
          <cell r="D28">
            <v>302</v>
          </cell>
          <cell r="E28">
            <v>99</v>
          </cell>
          <cell r="F28">
            <v>285</v>
          </cell>
          <cell r="G28">
            <v>333</v>
          </cell>
          <cell r="I28">
            <v>358</v>
          </cell>
          <cell r="J28">
            <v>3.3380000000000001</v>
          </cell>
          <cell r="K28">
            <v>4.3810000000000002</v>
          </cell>
          <cell r="L28">
            <v>5.1710000000000003</v>
          </cell>
          <cell r="M28">
            <v>2.4220000000000002</v>
          </cell>
          <cell r="N28">
            <v>2.88</v>
          </cell>
          <cell r="O28">
            <v>3.1171561643835619</v>
          </cell>
          <cell r="P28">
            <v>0.24109589041095891</v>
          </cell>
        </row>
        <row r="29">
          <cell r="A29">
            <v>37991</v>
          </cell>
          <cell r="B29">
            <v>1.1499999999999999</v>
          </cell>
          <cell r="C29">
            <v>491</v>
          </cell>
          <cell r="D29">
            <v>295</v>
          </cell>
          <cell r="E29">
            <v>104</v>
          </cell>
          <cell r="F29">
            <v>284</v>
          </cell>
          <cell r="G29">
            <v>323</v>
          </cell>
          <cell r="I29">
            <v>359</v>
          </cell>
          <cell r="J29">
            <v>3.3490000000000002</v>
          </cell>
          <cell r="K29">
            <v>4.3789999999999996</v>
          </cell>
          <cell r="L29">
            <v>5.1779999999999999</v>
          </cell>
          <cell r="M29">
            <v>2.4049999999999998</v>
          </cell>
          <cell r="N29">
            <v>2.8769999999999998</v>
          </cell>
          <cell r="O29">
            <v>3.1175260273972603</v>
          </cell>
          <cell r="P29">
            <v>0.24520547945205479</v>
          </cell>
        </row>
        <row r="30">
          <cell r="A30">
            <v>37992</v>
          </cell>
          <cell r="B30">
            <v>1.1499999999999999</v>
          </cell>
          <cell r="C30">
            <v>491</v>
          </cell>
          <cell r="D30">
            <v>285</v>
          </cell>
          <cell r="E30">
            <v>109</v>
          </cell>
          <cell r="F30">
            <v>264</v>
          </cell>
          <cell r="G30">
            <v>314</v>
          </cell>
          <cell r="I30">
            <v>345</v>
          </cell>
          <cell r="J30">
            <v>3.238</v>
          </cell>
          <cell r="K30">
            <v>4.2729999999999997</v>
          </cell>
          <cell r="L30">
            <v>5.1020000000000003</v>
          </cell>
          <cell r="M30">
            <v>2.3029999999999999</v>
          </cell>
          <cell r="N30">
            <v>2.7705000000000002</v>
          </cell>
          <cell r="O30">
            <v>3.0074520547945207</v>
          </cell>
          <cell r="P30">
            <v>0.24657534246575341</v>
          </cell>
        </row>
        <row r="31">
          <cell r="A31">
            <v>37993</v>
          </cell>
          <cell r="B31">
            <v>1.1399999999999999</v>
          </cell>
          <cell r="C31">
            <v>484</v>
          </cell>
          <cell r="D31">
            <v>267</v>
          </cell>
          <cell r="E31">
            <v>87</v>
          </cell>
          <cell r="F31">
            <v>260</v>
          </cell>
          <cell r="G31">
            <v>309</v>
          </cell>
          <cell r="I31">
            <v>338</v>
          </cell>
          <cell r="J31">
            <v>3.2109999999999999</v>
          </cell>
          <cell r="K31">
            <v>4.2439999999999998</v>
          </cell>
          <cell r="L31">
            <v>5.077</v>
          </cell>
          <cell r="M31">
            <v>2.286</v>
          </cell>
          <cell r="N31">
            <v>2.7484999999999999</v>
          </cell>
          <cell r="O31">
            <v>2.9816506849315072</v>
          </cell>
          <cell r="P31">
            <v>0.24794520547945204</v>
          </cell>
        </row>
        <row r="32">
          <cell r="A32">
            <v>37994</v>
          </cell>
          <cell r="B32">
            <v>1.1399999999999999</v>
          </cell>
          <cell r="C32">
            <v>476</v>
          </cell>
          <cell r="D32">
            <v>262</v>
          </cell>
          <cell r="E32">
            <v>70</v>
          </cell>
          <cell r="F32">
            <v>252</v>
          </cell>
          <cell r="G32">
            <v>297</v>
          </cell>
          <cell r="I32">
            <v>328</v>
          </cell>
          <cell r="J32">
            <v>3.1589999999999998</v>
          </cell>
          <cell r="K32">
            <v>4.2569999999999997</v>
          </cell>
          <cell r="L32">
            <v>5.0860000000000003</v>
          </cell>
          <cell r="M32">
            <v>2.2970000000000002</v>
          </cell>
          <cell r="N32">
            <v>2.7279999999999998</v>
          </cell>
          <cell r="O32">
            <v>2.9440904109589039</v>
          </cell>
          <cell r="P32">
            <v>0.24931506849315066</v>
          </cell>
        </row>
        <row r="33">
          <cell r="A33">
            <v>37995</v>
          </cell>
          <cell r="B33">
            <v>1.1399999999999999</v>
          </cell>
          <cell r="C33">
            <v>480</v>
          </cell>
          <cell r="D33">
            <v>261</v>
          </cell>
          <cell r="E33">
            <v>97</v>
          </cell>
          <cell r="F33">
            <v>261</v>
          </cell>
          <cell r="G33">
            <v>299</v>
          </cell>
          <cell r="I33">
            <v>340</v>
          </cell>
          <cell r="J33">
            <v>3.048</v>
          </cell>
          <cell r="K33">
            <v>4.0819999999999999</v>
          </cell>
          <cell r="L33">
            <v>4.96</v>
          </cell>
          <cell r="M33">
            <v>2.0979999999999999</v>
          </cell>
          <cell r="N33">
            <v>2.573</v>
          </cell>
          <cell r="O33">
            <v>2.8098493150684929</v>
          </cell>
          <cell r="P33">
            <v>0.25068493150684934</v>
          </cell>
        </row>
        <row r="34">
          <cell r="A34">
            <v>37998</v>
          </cell>
          <cell r="B34">
            <v>1.1200000000000001</v>
          </cell>
          <cell r="C34">
            <v>478</v>
          </cell>
          <cell r="D34">
            <v>257</v>
          </cell>
          <cell r="E34">
            <v>85</v>
          </cell>
          <cell r="F34">
            <v>254</v>
          </cell>
          <cell r="G34">
            <v>305</v>
          </cell>
          <cell r="I34">
            <v>332</v>
          </cell>
          <cell r="J34">
            <v>3.0449999999999999</v>
          </cell>
          <cell r="K34">
            <v>4.0880000000000001</v>
          </cell>
          <cell r="L34">
            <v>4.9729999999999999</v>
          </cell>
          <cell r="M34">
            <v>2.0920000000000001</v>
          </cell>
          <cell r="N34">
            <v>2.5685000000000002</v>
          </cell>
          <cell r="O34">
            <v>2.8021808219178084</v>
          </cell>
          <cell r="P34">
            <v>0.25479452054794521</v>
          </cell>
        </row>
        <row r="35">
          <cell r="A35">
            <v>37999</v>
          </cell>
          <cell r="B35">
            <v>1.1200000000000001</v>
          </cell>
          <cell r="C35">
            <v>492</v>
          </cell>
          <cell r="D35">
            <v>267</v>
          </cell>
          <cell r="E35">
            <v>124</v>
          </cell>
          <cell r="F35">
            <v>268</v>
          </cell>
          <cell r="G35">
            <v>312</v>
          </cell>
          <cell r="I35">
            <v>346</v>
          </cell>
          <cell r="J35">
            <v>2.9510000000000001</v>
          </cell>
          <cell r="K35">
            <v>4.0129999999999999</v>
          </cell>
          <cell r="L35">
            <v>4.92</v>
          </cell>
          <cell r="M35">
            <v>2.0179999999999998</v>
          </cell>
          <cell r="N35">
            <v>2.4844999999999997</v>
          </cell>
          <cell r="O35">
            <v>2.7119986301369861</v>
          </cell>
          <cell r="P35">
            <v>0.25616438356164384</v>
          </cell>
        </row>
        <row r="36">
          <cell r="A36">
            <v>38000</v>
          </cell>
          <cell r="B36">
            <v>1.1200000000000001</v>
          </cell>
          <cell r="C36">
            <v>503</v>
          </cell>
          <cell r="D36">
            <v>278</v>
          </cell>
          <cell r="E36">
            <v>115</v>
          </cell>
          <cell r="F36">
            <v>268</v>
          </cell>
          <cell r="G36">
            <v>310</v>
          </cell>
          <cell r="I36">
            <v>349</v>
          </cell>
          <cell r="J36">
            <v>2.9609999999999999</v>
          </cell>
          <cell r="K36">
            <v>3.996</v>
          </cell>
          <cell r="L36">
            <v>4.8949999999999996</v>
          </cell>
          <cell r="M36">
            <v>2.0510000000000002</v>
          </cell>
          <cell r="N36">
            <v>2.5060000000000002</v>
          </cell>
          <cell r="O36">
            <v>2.726643835616438</v>
          </cell>
          <cell r="P36">
            <v>0.25753424657534246</v>
          </cell>
        </row>
        <row r="37">
          <cell r="A37">
            <v>38001</v>
          </cell>
          <cell r="B37">
            <v>1.1200000000000001</v>
          </cell>
          <cell r="C37">
            <v>497</v>
          </cell>
          <cell r="D37">
            <v>283</v>
          </cell>
          <cell r="E37">
            <v>121</v>
          </cell>
          <cell r="F37">
            <v>280</v>
          </cell>
          <cell r="G37">
            <v>337</v>
          </cell>
          <cell r="I37">
            <v>353</v>
          </cell>
          <cell r="J37">
            <v>2.9670000000000001</v>
          </cell>
          <cell r="K37">
            <v>3.9710000000000001</v>
          </cell>
          <cell r="L37">
            <v>4.8559999999999999</v>
          </cell>
          <cell r="M37">
            <v>2.0670000000000002</v>
          </cell>
          <cell r="N37">
            <v>2.5170000000000003</v>
          </cell>
          <cell r="O37">
            <v>2.7339863013698631</v>
          </cell>
          <cell r="P37">
            <v>0.25890410958904109</v>
          </cell>
        </row>
        <row r="38">
          <cell r="A38">
            <v>38002</v>
          </cell>
          <cell r="B38">
            <v>1.1200000000000001</v>
          </cell>
          <cell r="C38">
            <v>504</v>
          </cell>
          <cell r="D38">
            <v>282</v>
          </cell>
          <cell r="E38">
            <v>95</v>
          </cell>
          <cell r="F38">
            <v>281</v>
          </cell>
          <cell r="G38">
            <v>319</v>
          </cell>
          <cell r="I38">
            <v>354</v>
          </cell>
          <cell r="J38">
            <v>3.0579999999999998</v>
          </cell>
          <cell r="K38">
            <v>4.032</v>
          </cell>
          <cell r="L38">
            <v>4.8929999999999998</v>
          </cell>
          <cell r="M38">
            <v>2.1110000000000002</v>
          </cell>
          <cell r="N38">
            <v>2.5845000000000002</v>
          </cell>
          <cell r="O38">
            <v>2.8115205479452055</v>
          </cell>
          <cell r="P38">
            <v>0.26027397260273977</v>
          </cell>
        </row>
        <row r="39">
          <cell r="A39">
            <v>38005</v>
          </cell>
          <cell r="B39">
            <v>1.1200000000000001</v>
          </cell>
          <cell r="C39">
            <v>504</v>
          </cell>
          <cell r="D39">
            <v>282</v>
          </cell>
          <cell r="E39">
            <v>95</v>
          </cell>
          <cell r="F39">
            <v>281</v>
          </cell>
          <cell r="G39">
            <v>319</v>
          </cell>
          <cell r="H39">
            <v>0</v>
          </cell>
          <cell r="I39">
            <v>354</v>
          </cell>
          <cell r="J39" t="str">
            <v>n.d.</v>
          </cell>
          <cell r="K39" t="str">
            <v>n.d.</v>
          </cell>
          <cell r="L39" t="str">
            <v>n.d.</v>
          </cell>
          <cell r="M39">
            <v>2.11</v>
          </cell>
          <cell r="N39">
            <v>2.11</v>
          </cell>
          <cell r="O39">
            <v>2.8115205479452055</v>
          </cell>
          <cell r="P39">
            <v>0.26438356164383559</v>
          </cell>
        </row>
        <row r="40">
          <cell r="A40">
            <v>38006</v>
          </cell>
          <cell r="B40">
            <v>1.1200000000000001</v>
          </cell>
          <cell r="C40">
            <v>504</v>
          </cell>
          <cell r="D40">
            <v>285</v>
          </cell>
          <cell r="E40">
            <v>108</v>
          </cell>
          <cell r="F40">
            <v>290</v>
          </cell>
          <cell r="G40">
            <v>334</v>
          </cell>
          <cell r="I40">
            <v>364</v>
          </cell>
          <cell r="J40">
            <v>3.0409999999999999</v>
          </cell>
          <cell r="K40">
            <v>4.0570000000000004</v>
          </cell>
          <cell r="L40">
            <v>4.9249999999999998</v>
          </cell>
          <cell r="M40">
            <v>2.11</v>
          </cell>
          <cell r="N40">
            <v>2.5754999999999999</v>
          </cell>
          <cell r="O40">
            <v>2.7935835616438354</v>
          </cell>
          <cell r="P40">
            <v>0.26575342465753427</v>
          </cell>
        </row>
        <row r="41">
          <cell r="A41">
            <v>38007</v>
          </cell>
          <cell r="B41">
            <v>1.1200000000000001</v>
          </cell>
          <cell r="C41">
            <v>498</v>
          </cell>
          <cell r="D41">
            <v>289</v>
          </cell>
          <cell r="E41">
            <v>91</v>
          </cell>
          <cell r="F41">
            <v>285</v>
          </cell>
          <cell r="G41">
            <v>325</v>
          </cell>
          <cell r="I41">
            <v>366</v>
          </cell>
          <cell r="J41">
            <v>3.0070000000000001</v>
          </cell>
          <cell r="K41">
            <v>4.0199999999999996</v>
          </cell>
          <cell r="L41">
            <v>4.9050000000000002</v>
          </cell>
          <cell r="M41">
            <v>2.0870000000000002</v>
          </cell>
          <cell r="N41">
            <v>2.5470000000000002</v>
          </cell>
          <cell r="O41">
            <v>2.761246575342466</v>
          </cell>
          <cell r="P41">
            <v>0.26712328767123289</v>
          </cell>
        </row>
        <row r="42">
          <cell r="A42">
            <v>38008</v>
          </cell>
          <cell r="B42">
            <v>1.1200000000000001</v>
          </cell>
          <cell r="C42">
            <v>504</v>
          </cell>
          <cell r="D42">
            <v>291</v>
          </cell>
          <cell r="E42">
            <v>103</v>
          </cell>
          <cell r="F42">
            <v>288</v>
          </cell>
          <cell r="G42">
            <v>331</v>
          </cell>
          <cell r="I42">
            <v>376</v>
          </cell>
          <cell r="J42">
            <v>2.9390000000000001</v>
          </cell>
          <cell r="K42">
            <v>3.9550000000000001</v>
          </cell>
          <cell r="L42">
            <v>4.8440000000000003</v>
          </cell>
          <cell r="M42">
            <v>2.0350000000000001</v>
          </cell>
          <cell r="N42">
            <v>2.4870000000000001</v>
          </cell>
          <cell r="O42">
            <v>2.6962821917808224</v>
          </cell>
          <cell r="P42">
            <v>0.26849315068493151</v>
          </cell>
        </row>
        <row r="43">
          <cell r="A43">
            <v>38009</v>
          </cell>
          <cell r="B43">
            <v>1.1200000000000001</v>
          </cell>
          <cell r="C43">
            <v>500</v>
          </cell>
          <cell r="D43">
            <v>294</v>
          </cell>
          <cell r="E43">
            <v>97</v>
          </cell>
          <cell r="F43">
            <v>291</v>
          </cell>
          <cell r="G43">
            <v>326</v>
          </cell>
          <cell r="I43">
            <v>371</v>
          </cell>
          <cell r="J43">
            <v>3.06</v>
          </cell>
          <cell r="K43">
            <v>4.0739999999999998</v>
          </cell>
          <cell r="L43">
            <v>4.944</v>
          </cell>
          <cell r="M43">
            <v>2.125</v>
          </cell>
          <cell r="N43">
            <v>2.5925000000000002</v>
          </cell>
          <cell r="O43">
            <v>2.8076780821917806</v>
          </cell>
          <cell r="P43">
            <v>0.26986301369863014</v>
          </cell>
        </row>
        <row r="44">
          <cell r="A44">
            <v>38012</v>
          </cell>
          <cell r="B44">
            <v>1.1200000000000001</v>
          </cell>
          <cell r="C44">
            <v>501</v>
          </cell>
          <cell r="D44">
            <v>294</v>
          </cell>
          <cell r="E44">
            <v>98</v>
          </cell>
          <cell r="F44">
            <v>277</v>
          </cell>
          <cell r="G44">
            <v>329</v>
          </cell>
          <cell r="I44">
            <v>372</v>
          </cell>
          <cell r="J44">
            <v>3.1150000000000002</v>
          </cell>
          <cell r="K44">
            <v>4.1319999999999997</v>
          </cell>
          <cell r="L44">
            <v>4.984</v>
          </cell>
          <cell r="M44">
            <v>2.1589999999999998</v>
          </cell>
          <cell r="N44">
            <v>2.637</v>
          </cell>
          <cell r="O44">
            <v>2.853082191780822</v>
          </cell>
          <cell r="P44">
            <v>0.27397260273972601</v>
          </cell>
        </row>
        <row r="45">
          <cell r="A45">
            <v>38013</v>
          </cell>
          <cell r="B45">
            <v>1.1200000000000001</v>
          </cell>
          <cell r="C45">
            <v>499</v>
          </cell>
          <cell r="D45">
            <v>291</v>
          </cell>
          <cell r="E45">
            <v>91</v>
          </cell>
          <cell r="F45">
            <v>280</v>
          </cell>
          <cell r="G45">
            <v>335</v>
          </cell>
          <cell r="I45">
            <v>370</v>
          </cell>
          <cell r="J45">
            <v>3.05</v>
          </cell>
          <cell r="K45">
            <v>4.0759999999999996</v>
          </cell>
          <cell r="L45">
            <v>4.9379999999999997</v>
          </cell>
          <cell r="M45">
            <v>2.1070000000000002</v>
          </cell>
          <cell r="N45">
            <v>2.5785</v>
          </cell>
          <cell r="O45">
            <v>2.7903520547945204</v>
          </cell>
          <cell r="P45">
            <v>0.27534246575342469</v>
          </cell>
        </row>
        <row r="46">
          <cell r="A46">
            <v>38014</v>
          </cell>
          <cell r="B46">
            <v>1.1200000000000001</v>
          </cell>
          <cell r="C46">
            <v>507</v>
          </cell>
          <cell r="D46">
            <v>297</v>
          </cell>
          <cell r="E46">
            <v>93</v>
          </cell>
          <cell r="F46">
            <v>287</v>
          </cell>
          <cell r="G46">
            <v>350</v>
          </cell>
          <cell r="I46">
            <v>384</v>
          </cell>
          <cell r="J46">
            <v>3.21</v>
          </cell>
          <cell r="K46">
            <v>4.1900000000000004</v>
          </cell>
          <cell r="L46">
            <v>5.0039999999999996</v>
          </cell>
          <cell r="M46">
            <v>2.2909999999999999</v>
          </cell>
          <cell r="N46">
            <v>2.7504999999999997</v>
          </cell>
          <cell r="O46">
            <v>2.9557013698630135</v>
          </cell>
          <cell r="P46">
            <v>0.27671232876712326</v>
          </cell>
        </row>
        <row r="47">
          <cell r="A47">
            <v>38015</v>
          </cell>
          <cell r="B47">
            <v>1.1312500000000001</v>
          </cell>
          <cell r="C47">
            <v>533</v>
          </cell>
          <cell r="D47">
            <v>337</v>
          </cell>
          <cell r="E47">
            <v>120</v>
          </cell>
          <cell r="F47">
            <v>335</v>
          </cell>
          <cell r="G47">
            <v>377</v>
          </cell>
          <cell r="I47">
            <v>419</v>
          </cell>
          <cell r="J47">
            <v>3.19</v>
          </cell>
          <cell r="K47">
            <v>4.1749999999999998</v>
          </cell>
          <cell r="L47">
            <v>5.0010000000000003</v>
          </cell>
          <cell r="M47">
            <v>2.2610000000000001</v>
          </cell>
          <cell r="N47">
            <v>2.7255000000000003</v>
          </cell>
          <cell r="O47">
            <v>2.9316616438356164</v>
          </cell>
          <cell r="P47">
            <v>0.27808219178082194</v>
          </cell>
        </row>
        <row r="48">
          <cell r="A48">
            <v>38016</v>
          </cell>
          <cell r="B48">
            <v>1.1299999999999999</v>
          </cell>
          <cell r="C48">
            <v>536</v>
          </cell>
          <cell r="D48">
            <v>343</v>
          </cell>
          <cell r="E48">
            <v>130</v>
          </cell>
          <cell r="F48">
            <v>351</v>
          </cell>
          <cell r="G48">
            <v>400</v>
          </cell>
          <cell r="I48">
            <v>410</v>
          </cell>
          <cell r="J48">
            <v>3.145</v>
          </cell>
          <cell r="K48">
            <v>4.1340000000000003</v>
          </cell>
          <cell r="L48">
            <v>4.9619999999999997</v>
          </cell>
          <cell r="M48">
            <v>2.2309999999999999</v>
          </cell>
          <cell r="N48">
            <v>2.6879999999999997</v>
          </cell>
          <cell r="O48">
            <v>2.8895808219178081</v>
          </cell>
          <cell r="P48">
            <v>0.27945205479452051</v>
          </cell>
        </row>
        <row r="49">
          <cell r="A49">
            <v>38019</v>
          </cell>
          <cell r="B49">
            <v>1.1299999999999999</v>
          </cell>
          <cell r="C49">
            <v>553</v>
          </cell>
          <cell r="D49">
            <v>386</v>
          </cell>
          <cell r="E49">
            <v>149</v>
          </cell>
          <cell r="F49">
            <v>377</v>
          </cell>
          <cell r="G49">
            <v>431</v>
          </cell>
          <cell r="I49">
            <v>445</v>
          </cell>
          <cell r="J49">
            <v>3.1480000000000001</v>
          </cell>
          <cell r="K49">
            <v>4.1470000000000002</v>
          </cell>
          <cell r="L49">
            <v>4.984</v>
          </cell>
          <cell r="M49">
            <v>2.2250000000000001</v>
          </cell>
          <cell r="N49">
            <v>2.6865000000000001</v>
          </cell>
          <cell r="O49">
            <v>2.8862726027397265</v>
          </cell>
          <cell r="P49">
            <v>0.28356164383561644</v>
          </cell>
        </row>
        <row r="50">
          <cell r="A50">
            <v>38020</v>
          </cell>
          <cell r="B50">
            <v>1.1299999999999999</v>
          </cell>
          <cell r="C50">
            <v>544</v>
          </cell>
          <cell r="D50">
            <v>367</v>
          </cell>
          <cell r="E50">
            <v>116</v>
          </cell>
          <cell r="F50">
            <v>336</v>
          </cell>
          <cell r="G50">
            <v>413</v>
          </cell>
          <cell r="I50">
            <v>424</v>
          </cell>
          <cell r="J50">
            <v>3.0939999999999999</v>
          </cell>
          <cell r="K50">
            <v>4.0990000000000002</v>
          </cell>
          <cell r="L50">
            <v>4.95</v>
          </cell>
          <cell r="M50">
            <v>2.173</v>
          </cell>
          <cell r="N50">
            <v>2.6334999999999997</v>
          </cell>
          <cell r="O50">
            <v>2.8315780821917809</v>
          </cell>
          <cell r="P50">
            <v>0.28493150684931506</v>
          </cell>
        </row>
        <row r="51">
          <cell r="A51">
            <v>38021</v>
          </cell>
          <cell r="B51">
            <v>1.1299999999999999</v>
          </cell>
          <cell r="C51">
            <v>548</v>
          </cell>
          <cell r="D51">
            <v>358</v>
          </cell>
          <cell r="E51">
            <v>120</v>
          </cell>
          <cell r="F51">
            <v>327</v>
          </cell>
          <cell r="G51">
            <v>395</v>
          </cell>
          <cell r="I51">
            <v>425</v>
          </cell>
          <cell r="J51">
            <v>3.1139999999999999</v>
          </cell>
          <cell r="K51">
            <v>4.1139999999999999</v>
          </cell>
          <cell r="L51">
            <v>4.9560000000000004</v>
          </cell>
          <cell r="M51">
            <v>2.1840000000000002</v>
          </cell>
          <cell r="N51">
            <v>2.649</v>
          </cell>
          <cell r="O51">
            <v>2.8477397260273971</v>
          </cell>
          <cell r="P51">
            <v>0.28630136986301369</v>
          </cell>
        </row>
        <row r="52">
          <cell r="A52">
            <v>38022</v>
          </cell>
          <cell r="B52">
            <v>1.1299999999999999</v>
          </cell>
          <cell r="C52">
            <v>561</v>
          </cell>
          <cell r="D52">
            <v>363</v>
          </cell>
          <cell r="E52">
            <v>121</v>
          </cell>
          <cell r="F52">
            <v>339</v>
          </cell>
          <cell r="G52">
            <v>402</v>
          </cell>
          <cell r="I52">
            <v>428</v>
          </cell>
          <cell r="J52">
            <v>3.1829999999999998</v>
          </cell>
          <cell r="K52">
            <v>4.1689999999999996</v>
          </cell>
          <cell r="L52">
            <v>4.9820000000000002</v>
          </cell>
          <cell r="M52">
            <v>2.2589999999999999</v>
          </cell>
          <cell r="N52">
            <v>2.7210000000000001</v>
          </cell>
          <cell r="O52">
            <v>2.9171917808219177</v>
          </cell>
          <cell r="P52">
            <v>0.28767123287671237</v>
          </cell>
        </row>
        <row r="53">
          <cell r="A53">
            <v>38023</v>
          </cell>
          <cell r="B53">
            <v>1.1299999999999999</v>
          </cell>
          <cell r="C53">
            <v>558</v>
          </cell>
          <cell r="D53">
            <v>350</v>
          </cell>
          <cell r="E53">
            <v>128</v>
          </cell>
          <cell r="F53">
            <v>360</v>
          </cell>
          <cell r="G53">
            <v>412</v>
          </cell>
          <cell r="I53">
            <v>427</v>
          </cell>
          <cell r="J53">
            <v>3.0859999999999999</v>
          </cell>
          <cell r="K53">
            <v>4.0789999999999997</v>
          </cell>
          <cell r="L53">
            <v>4.9180000000000001</v>
          </cell>
          <cell r="M53">
            <v>2.1589999999999998</v>
          </cell>
          <cell r="N53">
            <v>2.6224999999999996</v>
          </cell>
          <cell r="O53">
            <v>2.8180589041095887</v>
          </cell>
          <cell r="P53">
            <v>0.28904109589041094</v>
          </cell>
        </row>
        <row r="54">
          <cell r="A54">
            <v>38026</v>
          </cell>
          <cell r="B54">
            <v>1.1299999999999999</v>
          </cell>
          <cell r="C54">
            <v>546</v>
          </cell>
          <cell r="D54">
            <v>345</v>
          </cell>
          <cell r="E54">
            <v>131</v>
          </cell>
          <cell r="F54">
            <v>331</v>
          </cell>
          <cell r="G54">
            <v>389</v>
          </cell>
          <cell r="I54">
            <v>417</v>
          </cell>
          <cell r="J54">
            <v>3.052</v>
          </cell>
          <cell r="K54">
            <v>4.0540000000000003</v>
          </cell>
          <cell r="L54">
            <v>4.9009999999999998</v>
          </cell>
          <cell r="M54">
            <v>2.1349999999999998</v>
          </cell>
          <cell r="N54">
            <v>2.5934999999999997</v>
          </cell>
          <cell r="O54">
            <v>2.7831808219178082</v>
          </cell>
          <cell r="P54">
            <v>0.29315068493150687</v>
          </cell>
        </row>
        <row r="55">
          <cell r="A55">
            <v>38027</v>
          </cell>
          <cell r="B55">
            <v>1.1299999999999999</v>
          </cell>
          <cell r="C55">
            <v>549</v>
          </cell>
          <cell r="D55">
            <v>344</v>
          </cell>
          <cell r="E55">
            <v>125</v>
          </cell>
          <cell r="F55">
            <v>326</v>
          </cell>
          <cell r="G55">
            <v>396</v>
          </cell>
          <cell r="I55">
            <v>419</v>
          </cell>
          <cell r="J55">
            <v>3.12</v>
          </cell>
          <cell r="K55">
            <v>4.1139999999999999</v>
          </cell>
          <cell r="L55">
            <v>4.9509999999999996</v>
          </cell>
          <cell r="M55">
            <v>2.21</v>
          </cell>
          <cell r="N55">
            <v>2.665</v>
          </cell>
          <cell r="O55">
            <v>2.851986301369863</v>
          </cell>
          <cell r="P55">
            <v>0.29452054794520549</v>
          </cell>
        </row>
        <row r="56">
          <cell r="A56">
            <v>38028</v>
          </cell>
          <cell r="B56">
            <v>1.1299999999999999</v>
          </cell>
          <cell r="C56">
            <v>539</v>
          </cell>
          <cell r="D56">
            <v>346</v>
          </cell>
          <cell r="E56">
            <v>128</v>
          </cell>
          <cell r="F56">
            <v>358</v>
          </cell>
          <cell r="G56">
            <v>398</v>
          </cell>
          <cell r="I56">
            <v>420</v>
          </cell>
          <cell r="J56">
            <v>3.0070000000000001</v>
          </cell>
          <cell r="K56">
            <v>4.0330000000000004</v>
          </cell>
          <cell r="L56">
            <v>4.9009999999999998</v>
          </cell>
          <cell r="M56">
            <v>2.2360000000000002</v>
          </cell>
          <cell r="N56">
            <v>2.6215000000000002</v>
          </cell>
          <cell r="O56">
            <v>2.7788684931506848</v>
          </cell>
          <cell r="P56">
            <v>0.29589041095890412</v>
          </cell>
        </row>
        <row r="57">
          <cell r="A57">
            <v>38029</v>
          </cell>
          <cell r="B57">
            <v>1.12188</v>
          </cell>
          <cell r="C57">
            <v>533</v>
          </cell>
          <cell r="D57">
            <v>337</v>
          </cell>
          <cell r="E57">
            <v>135</v>
          </cell>
          <cell r="F57">
            <v>316</v>
          </cell>
          <cell r="G57">
            <v>373</v>
          </cell>
          <cell r="I57">
            <v>415</v>
          </cell>
          <cell r="J57">
            <v>3.0459999999999998</v>
          </cell>
          <cell r="K57">
            <v>4.0460000000000003</v>
          </cell>
          <cell r="L57">
            <v>4.9329999999999998</v>
          </cell>
          <cell r="M57">
            <v>2.2309999999999999</v>
          </cell>
          <cell r="N57">
            <v>2.6384999999999996</v>
          </cell>
          <cell r="O57">
            <v>2.8037328767123286</v>
          </cell>
          <cell r="P57">
            <v>0.29726027397260274</v>
          </cell>
        </row>
        <row r="58">
          <cell r="A58">
            <v>38030</v>
          </cell>
          <cell r="B58">
            <v>1.1200000000000001</v>
          </cell>
          <cell r="C58">
            <v>539</v>
          </cell>
          <cell r="D58">
            <v>337</v>
          </cell>
          <cell r="E58">
            <v>128</v>
          </cell>
          <cell r="F58">
            <v>325</v>
          </cell>
          <cell r="G58">
            <v>374</v>
          </cell>
          <cell r="I58">
            <v>412</v>
          </cell>
          <cell r="J58">
            <v>3.012</v>
          </cell>
          <cell r="K58">
            <v>4.0419999999999998</v>
          </cell>
          <cell r="L58">
            <v>4.9169999999999998</v>
          </cell>
          <cell r="M58">
            <v>2.1880000000000002</v>
          </cell>
          <cell r="N58">
            <v>2.6</v>
          </cell>
          <cell r="O58">
            <v>2.7659287671232877</v>
          </cell>
          <cell r="P58">
            <v>0.29863013698630136</v>
          </cell>
        </row>
        <row r="59">
          <cell r="A59">
            <v>38033</v>
          </cell>
          <cell r="B59">
            <v>1.1200000000000001</v>
          </cell>
          <cell r="C59">
            <v>539</v>
          </cell>
          <cell r="D59">
            <v>337</v>
          </cell>
          <cell r="E59">
            <v>128</v>
          </cell>
          <cell r="F59">
            <v>325</v>
          </cell>
          <cell r="G59">
            <v>374</v>
          </cell>
          <cell r="H59">
            <v>0</v>
          </cell>
          <cell r="I59">
            <v>412</v>
          </cell>
          <cell r="J59" t="str">
            <v>n.d.</v>
          </cell>
          <cell r="K59" t="str">
            <v>n.d.</v>
          </cell>
          <cell r="L59" t="str">
            <v>n.d.</v>
          </cell>
          <cell r="M59">
            <v>2.1880000000000002</v>
          </cell>
          <cell r="N59">
            <v>2.1880000000000002</v>
          </cell>
          <cell r="O59">
            <v>2.7659287671232877</v>
          </cell>
          <cell r="P59">
            <v>0.30273972602739729</v>
          </cell>
        </row>
        <row r="60">
          <cell r="A60">
            <v>38034</v>
          </cell>
          <cell r="B60">
            <v>1.1200000000000001</v>
          </cell>
          <cell r="C60">
            <v>547</v>
          </cell>
          <cell r="D60">
            <v>327</v>
          </cell>
          <cell r="E60">
            <v>122</v>
          </cell>
          <cell r="F60">
            <v>298</v>
          </cell>
          <cell r="G60">
            <v>368</v>
          </cell>
          <cell r="I60">
            <v>403</v>
          </cell>
          <cell r="J60">
            <v>3.0019999999999998</v>
          </cell>
          <cell r="K60">
            <v>4.04</v>
          </cell>
          <cell r="L60">
            <v>4.9119999999999999</v>
          </cell>
          <cell r="M60">
            <v>2.1880000000000002</v>
          </cell>
          <cell r="N60">
            <v>2.5949999999999998</v>
          </cell>
          <cell r="O60">
            <v>2.754454794520548</v>
          </cell>
          <cell r="P60">
            <v>0.30410958904109586</v>
          </cell>
        </row>
        <row r="61">
          <cell r="A61">
            <v>38035</v>
          </cell>
          <cell r="B61">
            <v>1.1200000000000001</v>
          </cell>
          <cell r="C61">
            <v>556</v>
          </cell>
          <cell r="D61">
            <v>326</v>
          </cell>
          <cell r="E61">
            <v>118</v>
          </cell>
          <cell r="F61">
            <v>297</v>
          </cell>
          <cell r="G61">
            <v>370</v>
          </cell>
          <cell r="I61">
            <v>416</v>
          </cell>
          <cell r="J61">
            <v>3.0190000000000001</v>
          </cell>
          <cell r="K61">
            <v>4.05</v>
          </cell>
          <cell r="L61">
            <v>4.9109999999999996</v>
          </cell>
          <cell r="M61">
            <v>2.2040000000000002</v>
          </cell>
          <cell r="N61">
            <v>2.6115000000000004</v>
          </cell>
          <cell r="O61">
            <v>2.7700342465753423</v>
          </cell>
          <cell r="P61">
            <v>0.30547945205479454</v>
          </cell>
        </row>
        <row r="62">
          <cell r="A62">
            <v>38036</v>
          </cell>
          <cell r="B62">
            <v>1.1200000000000001</v>
          </cell>
          <cell r="C62">
            <v>569</v>
          </cell>
          <cell r="D62">
            <v>334</v>
          </cell>
          <cell r="E62">
            <v>140</v>
          </cell>
          <cell r="F62">
            <v>310</v>
          </cell>
          <cell r="G62">
            <v>378</v>
          </cell>
          <cell r="I62">
            <v>417</v>
          </cell>
          <cell r="J62">
            <v>2.9980000000000002</v>
          </cell>
          <cell r="K62">
            <v>4.0330000000000004</v>
          </cell>
          <cell r="L62">
            <v>4.8949999999999996</v>
          </cell>
          <cell r="M62">
            <v>2.177</v>
          </cell>
          <cell r="N62">
            <v>2.5875000000000004</v>
          </cell>
          <cell r="O62">
            <v>2.7460767123287675</v>
          </cell>
          <cell r="P62">
            <v>0.30684931506849311</v>
          </cell>
        </row>
        <row r="63">
          <cell r="A63">
            <v>38037</v>
          </cell>
          <cell r="B63">
            <v>1.1200000000000001</v>
          </cell>
          <cell r="C63">
            <v>570</v>
          </cell>
          <cell r="D63">
            <v>338</v>
          </cell>
          <cell r="E63">
            <v>138</v>
          </cell>
          <cell r="F63">
            <v>311</v>
          </cell>
          <cell r="G63">
            <v>376</v>
          </cell>
          <cell r="I63">
            <v>419</v>
          </cell>
          <cell r="J63">
            <v>3.08</v>
          </cell>
          <cell r="K63">
            <v>4.0979999999999999</v>
          </cell>
          <cell r="L63">
            <v>4.9539999999999997</v>
          </cell>
          <cell r="M63">
            <v>2.2360000000000002</v>
          </cell>
          <cell r="N63">
            <v>2.6580000000000004</v>
          </cell>
          <cell r="O63">
            <v>2.8198630136986305</v>
          </cell>
          <cell r="P63">
            <v>0.30821917808219179</v>
          </cell>
        </row>
        <row r="64">
          <cell r="A64">
            <v>38040</v>
          </cell>
          <cell r="B64">
            <v>1.1200000000000001</v>
          </cell>
          <cell r="C64">
            <v>566</v>
          </cell>
          <cell r="D64">
            <v>339</v>
          </cell>
          <cell r="E64">
            <v>132</v>
          </cell>
          <cell r="F64">
            <v>324</v>
          </cell>
          <cell r="G64">
            <v>377</v>
          </cell>
          <cell r="I64">
            <v>412</v>
          </cell>
          <cell r="J64">
            <v>3.008</v>
          </cell>
          <cell r="K64">
            <v>4.0380000000000003</v>
          </cell>
          <cell r="L64">
            <v>4.9020000000000001</v>
          </cell>
          <cell r="M64">
            <v>2.1760000000000002</v>
          </cell>
          <cell r="N64">
            <v>2.5920000000000001</v>
          </cell>
          <cell r="O64">
            <v>2.7481424657534244</v>
          </cell>
          <cell r="P64">
            <v>0.31232876712328766</v>
          </cell>
        </row>
        <row r="65">
          <cell r="A65">
            <v>38041</v>
          </cell>
          <cell r="B65">
            <v>1.1200000000000001</v>
          </cell>
          <cell r="C65">
            <v>562</v>
          </cell>
          <cell r="D65">
            <v>341</v>
          </cell>
          <cell r="E65">
            <v>133</v>
          </cell>
          <cell r="F65">
            <v>316</v>
          </cell>
          <cell r="G65">
            <v>378</v>
          </cell>
          <cell r="I65">
            <v>419</v>
          </cell>
          <cell r="J65">
            <v>2.988</v>
          </cell>
          <cell r="K65">
            <v>4.0250000000000004</v>
          </cell>
          <cell r="L65">
            <v>4.8970000000000002</v>
          </cell>
          <cell r="M65">
            <v>2.165</v>
          </cell>
          <cell r="N65">
            <v>2.5765000000000002</v>
          </cell>
          <cell r="O65">
            <v>2.7298260273972605</v>
          </cell>
          <cell r="P65">
            <v>0.31369863013698629</v>
          </cell>
        </row>
        <row r="66">
          <cell r="A66">
            <v>38042</v>
          </cell>
          <cell r="B66">
            <v>1.1200000000000001</v>
          </cell>
          <cell r="C66">
            <v>573</v>
          </cell>
          <cell r="D66">
            <v>346</v>
          </cell>
          <cell r="E66">
            <v>135</v>
          </cell>
          <cell r="F66">
            <v>319</v>
          </cell>
          <cell r="G66">
            <v>380</v>
          </cell>
          <cell r="I66">
            <v>426</v>
          </cell>
          <cell r="J66">
            <v>2.968</v>
          </cell>
          <cell r="K66">
            <v>4.0090000000000003</v>
          </cell>
          <cell r="L66">
            <v>4.8869999999999996</v>
          </cell>
          <cell r="M66">
            <v>2.1379999999999999</v>
          </cell>
          <cell r="N66">
            <v>2.5529999999999999</v>
          </cell>
          <cell r="O66">
            <v>2.7064931506849312</v>
          </cell>
          <cell r="P66">
            <v>0.31506849315068497</v>
          </cell>
        </row>
        <row r="67">
          <cell r="A67">
            <v>38043</v>
          </cell>
          <cell r="B67">
            <v>1.1200000000000001</v>
          </cell>
          <cell r="C67">
            <v>564</v>
          </cell>
          <cell r="D67">
            <v>344</v>
          </cell>
          <cell r="E67">
            <v>138</v>
          </cell>
          <cell r="F67">
            <v>328</v>
          </cell>
          <cell r="G67">
            <v>390</v>
          </cell>
          <cell r="I67">
            <v>423</v>
          </cell>
          <cell r="J67">
            <v>2.9910000000000001</v>
          </cell>
          <cell r="K67">
            <v>4.0359999999999996</v>
          </cell>
          <cell r="L67">
            <v>4.9059999999999997</v>
          </cell>
          <cell r="M67">
            <v>2.149</v>
          </cell>
          <cell r="N67">
            <v>2.5700000000000003</v>
          </cell>
          <cell r="O67">
            <v>2.724558904109589</v>
          </cell>
          <cell r="P67">
            <v>0.31643835616438354</v>
          </cell>
        </row>
        <row r="68">
          <cell r="A68">
            <v>38044</v>
          </cell>
          <cell r="B68">
            <v>1.1200000000000001</v>
          </cell>
          <cell r="C68">
            <v>552</v>
          </cell>
          <cell r="D68">
            <v>356</v>
          </cell>
          <cell r="E68">
            <v>143</v>
          </cell>
          <cell r="F68">
            <v>323</v>
          </cell>
          <cell r="G68">
            <v>383</v>
          </cell>
          <cell r="I68">
            <v>427</v>
          </cell>
          <cell r="J68">
            <v>2.94</v>
          </cell>
          <cell r="K68">
            <v>3.9729999999999999</v>
          </cell>
          <cell r="L68">
            <v>4.8380000000000001</v>
          </cell>
          <cell r="M68">
            <v>2.11</v>
          </cell>
          <cell r="N68">
            <v>2.5249999999999999</v>
          </cell>
          <cell r="O68">
            <v>2.6762191780821918</v>
          </cell>
          <cell r="P68">
            <v>0.31780821917808222</v>
          </cell>
        </row>
        <row r="69">
          <cell r="A69">
            <v>38047</v>
          </cell>
          <cell r="B69">
            <v>1.1200000000000001</v>
          </cell>
          <cell r="C69">
            <v>556</v>
          </cell>
          <cell r="D69">
            <v>349</v>
          </cell>
          <cell r="E69">
            <v>141</v>
          </cell>
          <cell r="F69">
            <v>314</v>
          </cell>
          <cell r="G69">
            <v>382</v>
          </cell>
          <cell r="I69">
            <v>422</v>
          </cell>
          <cell r="J69">
            <v>2.9540000000000002</v>
          </cell>
          <cell r="K69">
            <v>3.9750000000000001</v>
          </cell>
          <cell r="L69">
            <v>4.8390000000000004</v>
          </cell>
          <cell r="M69">
            <v>2.1160000000000001</v>
          </cell>
          <cell r="N69">
            <v>2.5350000000000001</v>
          </cell>
          <cell r="O69">
            <v>2.6842328767123291</v>
          </cell>
          <cell r="P69">
            <v>0.32191780821917809</v>
          </cell>
        </row>
        <row r="70">
          <cell r="A70">
            <v>38048</v>
          </cell>
          <cell r="B70">
            <v>1.1200000000000001</v>
          </cell>
          <cell r="C70">
            <v>559</v>
          </cell>
          <cell r="D70">
            <v>351</v>
          </cell>
          <cell r="E70">
            <v>147</v>
          </cell>
          <cell r="F70">
            <v>320</v>
          </cell>
          <cell r="G70">
            <v>382</v>
          </cell>
          <cell r="I70">
            <v>421</v>
          </cell>
          <cell r="J70">
            <v>3.0249999999999999</v>
          </cell>
          <cell r="K70">
            <v>4.0439999999999996</v>
          </cell>
          <cell r="L70">
            <v>4.9020000000000001</v>
          </cell>
          <cell r="M70">
            <v>2.1920000000000002</v>
          </cell>
          <cell r="N70">
            <v>2.6085000000000003</v>
          </cell>
          <cell r="O70">
            <v>2.7557013698630133</v>
          </cell>
          <cell r="P70">
            <v>0.32328767123287672</v>
          </cell>
        </row>
        <row r="71">
          <cell r="A71">
            <v>38049</v>
          </cell>
          <cell r="B71">
            <v>1.1200000000000001</v>
          </cell>
          <cell r="C71">
            <v>550</v>
          </cell>
          <cell r="D71">
            <v>349</v>
          </cell>
          <cell r="E71">
            <v>139</v>
          </cell>
          <cell r="F71">
            <v>315</v>
          </cell>
          <cell r="G71">
            <v>379</v>
          </cell>
          <cell r="I71">
            <v>424</v>
          </cell>
          <cell r="J71">
            <v>3.056</v>
          </cell>
          <cell r="K71">
            <v>4.0789999999999997</v>
          </cell>
          <cell r="L71">
            <v>4.9269999999999996</v>
          </cell>
          <cell r="M71">
            <v>2.198</v>
          </cell>
          <cell r="N71">
            <v>2.6269999999999998</v>
          </cell>
          <cell r="O71">
            <v>2.7774438356164382</v>
          </cell>
          <cell r="P71">
            <v>0.32465753424657534</v>
          </cell>
        </row>
        <row r="72">
          <cell r="A72">
            <v>38050</v>
          </cell>
          <cell r="B72">
            <v>1.1200000000000001</v>
          </cell>
          <cell r="C72">
            <v>550</v>
          </cell>
          <cell r="D72">
            <v>343</v>
          </cell>
          <cell r="E72">
            <v>139</v>
          </cell>
          <cell r="F72">
            <v>315</v>
          </cell>
          <cell r="G72">
            <v>379</v>
          </cell>
          <cell r="H72">
            <v>0</v>
          </cell>
          <cell r="I72">
            <v>424</v>
          </cell>
          <cell r="J72">
            <v>2.9910000000000001</v>
          </cell>
          <cell r="K72">
            <v>4.0170000000000003</v>
          </cell>
          <cell r="L72">
            <v>4.8780000000000001</v>
          </cell>
          <cell r="M72">
            <v>2.1760000000000002</v>
          </cell>
          <cell r="N72">
            <v>2.5834999999999999</v>
          </cell>
          <cell r="O72">
            <v>2.7252876712328771</v>
          </cell>
          <cell r="P72">
            <v>0.32602739726027397</v>
          </cell>
        </row>
        <row r="73">
          <cell r="A73">
            <v>38051</v>
          </cell>
          <cell r="B73">
            <v>1.1200000000000001</v>
          </cell>
          <cell r="C73">
            <v>550</v>
          </cell>
          <cell r="D73">
            <v>345</v>
          </cell>
          <cell r="E73">
            <v>157</v>
          </cell>
          <cell r="F73">
            <v>312</v>
          </cell>
          <cell r="G73">
            <v>387</v>
          </cell>
          <cell r="I73">
            <v>414</v>
          </cell>
          <cell r="J73">
            <v>2.8039999999999998</v>
          </cell>
          <cell r="K73">
            <v>3.851</v>
          </cell>
          <cell r="L73">
            <v>4.7640000000000002</v>
          </cell>
          <cell r="M73">
            <v>2.0049999999999999</v>
          </cell>
          <cell r="N73">
            <v>2.4044999999999996</v>
          </cell>
          <cell r="O73">
            <v>2.542409589041096</v>
          </cell>
          <cell r="P73">
            <v>0.32739726027397259</v>
          </cell>
        </row>
        <row r="74">
          <cell r="A74">
            <v>38054</v>
          </cell>
          <cell r="B74">
            <v>1.1100000000000001</v>
          </cell>
          <cell r="C74">
            <v>540</v>
          </cell>
          <cell r="D74">
            <v>332</v>
          </cell>
          <cell r="E74">
            <v>160</v>
          </cell>
          <cell r="F74">
            <v>323</v>
          </cell>
          <cell r="G74">
            <v>372</v>
          </cell>
          <cell r="I74">
            <v>397</v>
          </cell>
          <cell r="J74">
            <v>2.702</v>
          </cell>
          <cell r="K74">
            <v>3.77</v>
          </cell>
          <cell r="L74">
            <v>4.7089999999999996</v>
          </cell>
          <cell r="M74">
            <v>1.923</v>
          </cell>
          <cell r="N74">
            <v>2.3125</v>
          </cell>
          <cell r="O74">
            <v>2.4437561643835615</v>
          </cell>
          <cell r="P74">
            <v>0.33150684931506846</v>
          </cell>
        </row>
        <row r="75">
          <cell r="A75">
            <v>38055</v>
          </cell>
          <cell r="B75">
            <v>1.1100000000000001</v>
          </cell>
          <cell r="C75">
            <v>543</v>
          </cell>
          <cell r="D75">
            <v>335</v>
          </cell>
          <cell r="E75">
            <v>175</v>
          </cell>
          <cell r="F75">
            <v>310</v>
          </cell>
          <cell r="G75">
            <v>372</v>
          </cell>
          <cell r="I75">
            <v>393</v>
          </cell>
          <cell r="J75">
            <v>2.6549999999999998</v>
          </cell>
          <cell r="K75">
            <v>3.7229999999999999</v>
          </cell>
          <cell r="L75">
            <v>4.67</v>
          </cell>
          <cell r="M75">
            <v>1.89</v>
          </cell>
          <cell r="N75">
            <v>2.2725</v>
          </cell>
          <cell r="O75">
            <v>2.4003493150684929</v>
          </cell>
          <cell r="P75">
            <v>0.33287671232876714</v>
          </cell>
        </row>
        <row r="76">
          <cell r="A76">
            <v>38056</v>
          </cell>
          <cell r="B76">
            <v>1.1100000000000001</v>
          </cell>
          <cell r="C76">
            <v>552</v>
          </cell>
          <cell r="D76">
            <v>334</v>
          </cell>
          <cell r="E76">
            <v>167</v>
          </cell>
          <cell r="F76">
            <v>339</v>
          </cell>
          <cell r="G76">
            <v>380</v>
          </cell>
          <cell r="I76">
            <v>402</v>
          </cell>
          <cell r="J76">
            <v>2.665</v>
          </cell>
          <cell r="K76">
            <v>3.73</v>
          </cell>
          <cell r="L76">
            <v>4.67</v>
          </cell>
          <cell r="M76">
            <v>1.911</v>
          </cell>
          <cell r="N76">
            <v>2.2880000000000003</v>
          </cell>
          <cell r="O76">
            <v>2.4129780821917812</v>
          </cell>
          <cell r="P76">
            <v>0.33424657534246571</v>
          </cell>
        </row>
        <row r="77">
          <cell r="A77">
            <v>38057</v>
          </cell>
          <cell r="B77">
            <v>1.1100000000000001</v>
          </cell>
          <cell r="C77">
            <v>558</v>
          </cell>
          <cell r="D77">
            <v>347</v>
          </cell>
          <cell r="E77">
            <v>175</v>
          </cell>
          <cell r="F77">
            <v>335</v>
          </cell>
          <cell r="G77">
            <v>405</v>
          </cell>
          <cell r="I77">
            <v>411</v>
          </cell>
          <cell r="J77">
            <v>2.6469999999999998</v>
          </cell>
          <cell r="K77">
            <v>3.7</v>
          </cell>
          <cell r="L77">
            <v>4.665</v>
          </cell>
          <cell r="M77">
            <v>1.851</v>
          </cell>
          <cell r="N77">
            <v>2.2489999999999997</v>
          </cell>
          <cell r="O77">
            <v>2.3798493150684932</v>
          </cell>
          <cell r="P77">
            <v>0.33561643835616439</v>
          </cell>
        </row>
        <row r="78">
          <cell r="A78">
            <v>38058</v>
          </cell>
          <cell r="B78">
            <v>1.1100000000000001</v>
          </cell>
          <cell r="C78">
            <v>558</v>
          </cell>
          <cell r="D78">
            <v>352</v>
          </cell>
          <cell r="E78">
            <v>167</v>
          </cell>
          <cell r="F78">
            <v>327</v>
          </cell>
          <cell r="G78">
            <v>385</v>
          </cell>
          <cell r="I78">
            <v>401</v>
          </cell>
          <cell r="J78">
            <v>2.734</v>
          </cell>
          <cell r="K78">
            <v>3.7789999999999999</v>
          </cell>
          <cell r="L78">
            <v>4.718</v>
          </cell>
          <cell r="M78">
            <v>1.9259999999999999</v>
          </cell>
          <cell r="N78">
            <v>2.33</v>
          </cell>
          <cell r="O78">
            <v>2.4617150684931506</v>
          </cell>
          <cell r="P78">
            <v>0.33698630136986302</v>
          </cell>
        </row>
        <row r="79">
          <cell r="A79">
            <v>38061</v>
          </cell>
          <cell r="B79">
            <v>1.1100000000000001</v>
          </cell>
          <cell r="C79">
            <v>554</v>
          </cell>
          <cell r="D79">
            <v>350</v>
          </cell>
          <cell r="E79">
            <v>165</v>
          </cell>
          <cell r="F79">
            <v>326</v>
          </cell>
          <cell r="G79">
            <v>382</v>
          </cell>
          <cell r="I79">
            <v>407</v>
          </cell>
          <cell r="J79">
            <v>2.7309999999999999</v>
          </cell>
          <cell r="K79">
            <v>3.7639999999999998</v>
          </cell>
          <cell r="L79">
            <v>4.7060000000000004</v>
          </cell>
          <cell r="M79">
            <v>1.9259999999999999</v>
          </cell>
          <cell r="N79">
            <v>2.3285</v>
          </cell>
          <cell r="O79">
            <v>2.4564178082191779</v>
          </cell>
          <cell r="P79">
            <v>0.34109589041095889</v>
          </cell>
        </row>
        <row r="80">
          <cell r="A80">
            <v>38062</v>
          </cell>
          <cell r="B80">
            <v>1.1100000000000001</v>
          </cell>
          <cell r="C80">
            <v>559</v>
          </cell>
          <cell r="D80">
            <v>354</v>
          </cell>
          <cell r="E80">
            <v>176</v>
          </cell>
          <cell r="F80">
            <v>325</v>
          </cell>
          <cell r="G80">
            <v>386</v>
          </cell>
          <cell r="I80">
            <v>413</v>
          </cell>
          <cell r="J80">
            <v>2.6429999999999998</v>
          </cell>
          <cell r="K80">
            <v>3.681</v>
          </cell>
          <cell r="L80">
            <v>4.6429999999999998</v>
          </cell>
          <cell r="M80">
            <v>1.8540000000000001</v>
          </cell>
          <cell r="N80">
            <v>2.2484999999999999</v>
          </cell>
          <cell r="O80">
            <v>2.372794520547945</v>
          </cell>
          <cell r="P80">
            <v>0.34246575342465757</v>
          </cell>
        </row>
        <row r="81">
          <cell r="A81">
            <v>38063</v>
          </cell>
          <cell r="B81">
            <v>1.1100000000000001</v>
          </cell>
          <cell r="C81">
            <v>554</v>
          </cell>
          <cell r="D81">
            <v>348</v>
          </cell>
          <cell r="E81">
            <v>164</v>
          </cell>
          <cell r="F81">
            <v>317</v>
          </cell>
          <cell r="G81">
            <v>378</v>
          </cell>
          <cell r="I81">
            <v>399</v>
          </cell>
          <cell r="J81">
            <v>2.67</v>
          </cell>
          <cell r="K81">
            <v>3.7130000000000001</v>
          </cell>
          <cell r="L81">
            <v>4.665</v>
          </cell>
          <cell r="M81">
            <v>1.887</v>
          </cell>
          <cell r="N81">
            <v>2.2785000000000002</v>
          </cell>
          <cell r="O81">
            <v>2.4007767123287671</v>
          </cell>
          <cell r="P81">
            <v>0.34383561643835614</v>
          </cell>
        </row>
        <row r="82">
          <cell r="A82">
            <v>38064</v>
          </cell>
          <cell r="B82">
            <v>1.1100000000000001</v>
          </cell>
          <cell r="C82">
            <v>548</v>
          </cell>
          <cell r="D82">
            <v>343</v>
          </cell>
          <cell r="E82">
            <v>165</v>
          </cell>
          <cell r="F82">
            <v>312</v>
          </cell>
          <cell r="G82">
            <v>385</v>
          </cell>
          <cell r="I82">
            <v>404</v>
          </cell>
          <cell r="J82">
            <v>2.7240000000000002</v>
          </cell>
          <cell r="K82">
            <v>3.7559999999999998</v>
          </cell>
          <cell r="L82">
            <v>4.7009999999999996</v>
          </cell>
          <cell r="M82">
            <v>1.931</v>
          </cell>
          <cell r="N82">
            <v>2.3275000000000001</v>
          </cell>
          <cell r="O82">
            <v>2.4502520547945208</v>
          </cell>
          <cell r="P82">
            <v>0.34520547945205482</v>
          </cell>
        </row>
        <row r="83">
          <cell r="A83">
            <v>38065</v>
          </cell>
          <cell r="B83">
            <v>1.1100000000000001</v>
          </cell>
          <cell r="C83">
            <v>536</v>
          </cell>
          <cell r="D83">
            <v>338</v>
          </cell>
          <cell r="E83">
            <v>164</v>
          </cell>
          <cell r="F83">
            <v>306</v>
          </cell>
          <cell r="G83">
            <v>369</v>
          </cell>
          <cell r="I83">
            <v>414</v>
          </cell>
          <cell r="J83">
            <v>2.7349999999999999</v>
          </cell>
          <cell r="K83">
            <v>3.7730000000000001</v>
          </cell>
          <cell r="L83">
            <v>4.7050000000000001</v>
          </cell>
          <cell r="M83">
            <v>1.9239999999999999</v>
          </cell>
          <cell r="N83">
            <v>2.3294999999999999</v>
          </cell>
          <cell r="O83">
            <v>2.4539273972602738</v>
          </cell>
          <cell r="P83">
            <v>0.34657534246575339</v>
          </cell>
        </row>
        <row r="84">
          <cell r="A84">
            <v>38068</v>
          </cell>
          <cell r="B84">
            <v>1.1100000000000001</v>
          </cell>
          <cell r="C84">
            <v>549</v>
          </cell>
          <cell r="D84">
            <v>341</v>
          </cell>
          <cell r="E84">
            <v>169</v>
          </cell>
          <cell r="F84">
            <v>305</v>
          </cell>
          <cell r="G84">
            <v>374</v>
          </cell>
          <cell r="I84">
            <v>392</v>
          </cell>
          <cell r="J84">
            <v>2.677</v>
          </cell>
          <cell r="K84">
            <v>3.7149999999999999</v>
          </cell>
          <cell r="L84">
            <v>4.665</v>
          </cell>
          <cell r="M84">
            <v>1.885</v>
          </cell>
          <cell r="N84">
            <v>2.2810000000000001</v>
          </cell>
          <cell r="O84">
            <v>2.3992575342465754</v>
          </cell>
          <cell r="P84">
            <v>0.35068493150684932</v>
          </cell>
        </row>
        <row r="85">
          <cell r="A85">
            <v>38069</v>
          </cell>
          <cell r="B85">
            <v>1.1100000000000001</v>
          </cell>
          <cell r="C85">
            <v>548</v>
          </cell>
          <cell r="D85">
            <v>342</v>
          </cell>
          <cell r="E85">
            <v>171</v>
          </cell>
          <cell r="F85">
            <v>308</v>
          </cell>
          <cell r="G85">
            <v>376</v>
          </cell>
          <cell r="I85">
            <v>395</v>
          </cell>
          <cell r="J85">
            <v>2.657</v>
          </cell>
          <cell r="K85">
            <v>3.6920000000000002</v>
          </cell>
          <cell r="L85">
            <v>4.6529999999999996</v>
          </cell>
          <cell r="M85">
            <v>1.8680000000000001</v>
          </cell>
          <cell r="N85">
            <v>2.2625000000000002</v>
          </cell>
          <cell r="O85">
            <v>2.3792287671232879</v>
          </cell>
          <cell r="P85">
            <v>0.35205479452054794</v>
          </cell>
        </row>
        <row r="86">
          <cell r="A86">
            <v>38070</v>
          </cell>
          <cell r="B86">
            <v>1.1100000000000001</v>
          </cell>
          <cell r="C86">
            <v>557</v>
          </cell>
          <cell r="D86">
            <v>342</v>
          </cell>
          <cell r="E86">
            <v>182</v>
          </cell>
          <cell r="F86">
            <v>312</v>
          </cell>
          <cell r="G86">
            <v>374</v>
          </cell>
          <cell r="I86">
            <v>393</v>
          </cell>
          <cell r="J86">
            <v>2.6669999999999998</v>
          </cell>
          <cell r="K86">
            <v>3.7090000000000001</v>
          </cell>
          <cell r="L86">
            <v>4.6589999999999998</v>
          </cell>
          <cell r="M86">
            <v>1.857</v>
          </cell>
          <cell r="N86">
            <v>2.262</v>
          </cell>
          <cell r="O86">
            <v>2.3807260273972601</v>
          </cell>
          <cell r="P86">
            <v>0.35342465753424657</v>
          </cell>
        </row>
        <row r="87">
          <cell r="A87">
            <v>38071</v>
          </cell>
          <cell r="B87">
            <v>1.1100000000000001</v>
          </cell>
          <cell r="C87">
            <v>557</v>
          </cell>
          <cell r="D87">
            <v>342</v>
          </cell>
          <cell r="E87">
            <v>180</v>
          </cell>
          <cell r="F87">
            <v>314</v>
          </cell>
          <cell r="G87">
            <v>371</v>
          </cell>
          <cell r="I87">
            <v>392</v>
          </cell>
          <cell r="J87">
            <v>2.681</v>
          </cell>
          <cell r="K87">
            <v>3.7389999999999999</v>
          </cell>
          <cell r="L87">
            <v>4.6929999999999996</v>
          </cell>
          <cell r="M87">
            <v>1.8620000000000001</v>
          </cell>
          <cell r="N87">
            <v>2.2715000000000001</v>
          </cell>
          <cell r="O87">
            <v>2.3904232876712328</v>
          </cell>
          <cell r="P87">
            <v>0.35479452054794525</v>
          </cell>
        </row>
        <row r="88">
          <cell r="A88">
            <v>38072</v>
          </cell>
          <cell r="B88">
            <v>1.1100000000000001</v>
          </cell>
          <cell r="C88">
            <v>547</v>
          </cell>
          <cell r="D88">
            <v>342</v>
          </cell>
          <cell r="E88">
            <v>157</v>
          </cell>
          <cell r="F88">
            <v>305</v>
          </cell>
          <cell r="G88">
            <v>366</v>
          </cell>
          <cell r="I88">
            <v>386</v>
          </cell>
          <cell r="J88">
            <v>2.786</v>
          </cell>
          <cell r="K88">
            <v>3.831</v>
          </cell>
          <cell r="L88">
            <v>4.7619999999999996</v>
          </cell>
          <cell r="M88">
            <v>1.95</v>
          </cell>
          <cell r="N88">
            <v>2.3679999999999999</v>
          </cell>
          <cell r="O88">
            <v>2.4882465753424658</v>
          </cell>
          <cell r="P88">
            <v>0.35616438356164382</v>
          </cell>
        </row>
        <row r="89">
          <cell r="A89">
            <v>38075</v>
          </cell>
          <cell r="B89">
            <v>1.1100000000000001</v>
          </cell>
          <cell r="C89">
            <v>542</v>
          </cell>
          <cell r="D89">
            <v>341</v>
          </cell>
          <cell r="E89">
            <v>158</v>
          </cell>
          <cell r="F89">
            <v>302</v>
          </cell>
          <cell r="G89">
            <v>363</v>
          </cell>
          <cell r="I89">
            <v>389</v>
          </cell>
          <cell r="J89">
            <v>2.8439999999999999</v>
          </cell>
          <cell r="K89">
            <v>3.89</v>
          </cell>
          <cell r="L89">
            <v>4.8109999999999999</v>
          </cell>
          <cell r="M89">
            <v>1.9890000000000001</v>
          </cell>
          <cell r="N89">
            <v>2.4165000000000001</v>
          </cell>
          <cell r="O89">
            <v>2.5359657534246574</v>
          </cell>
          <cell r="P89">
            <v>0.36027397260273974</v>
          </cell>
        </row>
        <row r="90">
          <cell r="A90">
            <v>38076</v>
          </cell>
          <cell r="B90">
            <v>1.1100000000000001</v>
          </cell>
          <cell r="C90">
            <v>531</v>
          </cell>
          <cell r="D90">
            <v>337</v>
          </cell>
          <cell r="E90">
            <v>155</v>
          </cell>
          <cell r="F90">
            <v>300</v>
          </cell>
          <cell r="G90">
            <v>359</v>
          </cell>
          <cell r="I90">
            <v>384</v>
          </cell>
          <cell r="J90">
            <v>2.851</v>
          </cell>
          <cell r="K90">
            <v>3.8959999999999999</v>
          </cell>
          <cell r="L90">
            <v>4.8140000000000001</v>
          </cell>
          <cell r="M90">
            <v>2</v>
          </cell>
          <cell r="N90">
            <v>2.4255</v>
          </cell>
          <cell r="O90">
            <v>2.5432410958904108</v>
          </cell>
          <cell r="P90">
            <v>0.36164383561643837</v>
          </cell>
        </row>
        <row r="91">
          <cell r="A91">
            <v>38077</v>
          </cell>
          <cell r="B91">
            <v>1.1100000000000001</v>
          </cell>
          <cell r="C91">
            <v>536</v>
          </cell>
          <cell r="D91">
            <v>343</v>
          </cell>
          <cell r="E91">
            <v>162</v>
          </cell>
          <cell r="F91">
            <v>300</v>
          </cell>
          <cell r="G91">
            <v>365</v>
          </cell>
          <cell r="I91">
            <v>391</v>
          </cell>
          <cell r="J91">
            <v>2.7789999999999999</v>
          </cell>
          <cell r="K91">
            <v>3.8370000000000002</v>
          </cell>
          <cell r="L91">
            <v>4.7729999999999997</v>
          </cell>
          <cell r="M91">
            <v>1.9379999999999999</v>
          </cell>
          <cell r="N91">
            <v>2.3584999999999998</v>
          </cell>
          <cell r="O91">
            <v>2.4737054794520548</v>
          </cell>
          <cell r="P91">
            <v>0.36301369863013699</v>
          </cell>
        </row>
        <row r="92">
          <cell r="A92">
            <v>38078</v>
          </cell>
          <cell r="B92">
            <v>1.1100000000000001</v>
          </cell>
          <cell r="C92">
            <v>526</v>
          </cell>
          <cell r="D92">
            <v>342</v>
          </cell>
          <cell r="E92">
            <v>157</v>
          </cell>
          <cell r="F92">
            <v>302</v>
          </cell>
          <cell r="G92">
            <v>361</v>
          </cell>
          <cell r="I92">
            <v>395</v>
          </cell>
          <cell r="J92">
            <v>2.8410000000000002</v>
          </cell>
          <cell r="K92">
            <v>3.88</v>
          </cell>
          <cell r="L92">
            <v>4.8019999999999996</v>
          </cell>
          <cell r="M92">
            <v>1.994</v>
          </cell>
          <cell r="N92">
            <v>2.4175</v>
          </cell>
          <cell r="O92">
            <v>2.5323671232876714</v>
          </cell>
          <cell r="P92">
            <v>0.36438356164383562</v>
          </cell>
        </row>
        <row r="93">
          <cell r="A93">
            <v>38079</v>
          </cell>
          <cell r="B93">
            <v>1.1100000000000001</v>
          </cell>
          <cell r="C93">
            <v>530</v>
          </cell>
          <cell r="D93">
            <v>331</v>
          </cell>
          <cell r="E93">
            <v>133</v>
          </cell>
          <cell r="F93">
            <v>296</v>
          </cell>
          <cell r="G93">
            <v>350</v>
          </cell>
          <cell r="I93">
            <v>387</v>
          </cell>
          <cell r="J93">
            <v>3.1349999999999998</v>
          </cell>
          <cell r="K93">
            <v>4.1449999999999996</v>
          </cell>
          <cell r="L93">
            <v>4.9790000000000001</v>
          </cell>
          <cell r="M93">
            <v>2.2639999999999998</v>
          </cell>
          <cell r="N93">
            <v>2.6994999999999996</v>
          </cell>
          <cell r="O93">
            <v>2.8164287671232877</v>
          </cell>
          <cell r="P93">
            <v>0.36575342465753424</v>
          </cell>
        </row>
        <row r="94">
          <cell r="A94">
            <v>38082</v>
          </cell>
          <cell r="B94">
            <v>1.1399999999999999</v>
          </cell>
          <cell r="C94">
            <v>529</v>
          </cell>
          <cell r="D94">
            <v>331</v>
          </cell>
          <cell r="E94">
            <v>126</v>
          </cell>
          <cell r="F94">
            <v>297</v>
          </cell>
          <cell r="G94">
            <v>350</v>
          </cell>
          <cell r="I94">
            <v>398</v>
          </cell>
          <cell r="J94">
            <v>3.202</v>
          </cell>
          <cell r="K94">
            <v>4.2080000000000002</v>
          </cell>
          <cell r="L94">
            <v>5.0419999999999998</v>
          </cell>
          <cell r="M94">
            <v>2.3149999999999999</v>
          </cell>
          <cell r="N94">
            <v>2.7584999999999997</v>
          </cell>
          <cell r="O94">
            <v>2.8739315068493152</v>
          </cell>
          <cell r="P94">
            <v>0.36986301369863017</v>
          </cell>
        </row>
        <row r="95">
          <cell r="A95">
            <v>38083</v>
          </cell>
          <cell r="B95">
            <v>1.1399999999999999</v>
          </cell>
          <cell r="C95">
            <v>517</v>
          </cell>
          <cell r="D95">
            <v>327</v>
          </cell>
          <cell r="E95">
            <v>145</v>
          </cell>
          <cell r="F95">
            <v>293</v>
          </cell>
          <cell r="G95">
            <v>350</v>
          </cell>
          <cell r="I95">
            <v>394</v>
          </cell>
          <cell r="J95">
            <v>3.1349999999999998</v>
          </cell>
          <cell r="K95">
            <v>4.149</v>
          </cell>
          <cell r="L95">
            <v>4.9980000000000002</v>
          </cell>
          <cell r="M95">
            <v>2.258</v>
          </cell>
          <cell r="N95">
            <v>2.6964999999999999</v>
          </cell>
          <cell r="O95">
            <v>2.8094287671232876</v>
          </cell>
          <cell r="P95">
            <v>0.37123287671232874</v>
          </cell>
        </row>
        <row r="96">
          <cell r="A96">
            <v>38084</v>
          </cell>
          <cell r="B96">
            <v>1.1399999999999999</v>
          </cell>
          <cell r="C96">
            <v>522</v>
          </cell>
          <cell r="D96">
            <v>326</v>
          </cell>
          <cell r="E96">
            <v>133</v>
          </cell>
          <cell r="F96">
            <v>297</v>
          </cell>
          <cell r="G96">
            <v>364</v>
          </cell>
          <cell r="I96">
            <v>396</v>
          </cell>
          <cell r="J96">
            <v>3.1880000000000002</v>
          </cell>
          <cell r="K96">
            <v>4.1589999999999998</v>
          </cell>
          <cell r="L96">
            <v>5.0049999999999999</v>
          </cell>
          <cell r="M96">
            <v>2.2690000000000001</v>
          </cell>
          <cell r="N96">
            <v>2.7285000000000004</v>
          </cell>
          <cell r="O96">
            <v>2.8455780821917811</v>
          </cell>
          <cell r="P96">
            <v>0.37260273972602742</v>
          </cell>
        </row>
        <row r="97">
          <cell r="A97">
            <v>38085</v>
          </cell>
          <cell r="B97">
            <v>1.1399999999999999</v>
          </cell>
          <cell r="C97">
            <v>522</v>
          </cell>
          <cell r="D97">
            <v>326</v>
          </cell>
          <cell r="E97">
            <v>133</v>
          </cell>
          <cell r="F97">
            <v>297</v>
          </cell>
          <cell r="G97">
            <v>364</v>
          </cell>
          <cell r="H97">
            <v>0</v>
          </cell>
          <cell r="I97">
            <v>396</v>
          </cell>
          <cell r="J97">
            <v>3.22</v>
          </cell>
          <cell r="K97">
            <v>4.1900000000000004</v>
          </cell>
          <cell r="L97">
            <v>5.03</v>
          </cell>
          <cell r="M97">
            <v>2.3039999999999998</v>
          </cell>
          <cell r="N97">
            <v>2.762</v>
          </cell>
          <cell r="O97">
            <v>2.8774410958904113</v>
          </cell>
          <cell r="P97">
            <v>0.37397260273972599</v>
          </cell>
        </row>
        <row r="98">
          <cell r="A98">
            <v>38086</v>
          </cell>
          <cell r="B98">
            <v>1.1399999999999999</v>
          </cell>
          <cell r="C98">
            <v>523</v>
          </cell>
          <cell r="D98">
            <v>326</v>
          </cell>
          <cell r="E98">
            <v>133</v>
          </cell>
          <cell r="F98">
            <v>297</v>
          </cell>
          <cell r="G98">
            <v>364</v>
          </cell>
          <cell r="H98">
            <v>0</v>
          </cell>
          <cell r="I98">
            <v>396</v>
          </cell>
          <cell r="J98">
            <v>3.2189999999999999</v>
          </cell>
          <cell r="K98">
            <v>4.1929999999999996</v>
          </cell>
          <cell r="L98">
            <v>5.0289999999999999</v>
          </cell>
          <cell r="M98">
            <v>2.3039999999999998</v>
          </cell>
          <cell r="N98">
            <v>2.7614999999999998</v>
          </cell>
          <cell r="O98">
            <v>2.8755616438356162</v>
          </cell>
          <cell r="P98">
            <v>0.37534246575342467</v>
          </cell>
        </row>
        <row r="99">
          <cell r="A99">
            <v>38089</v>
          </cell>
          <cell r="B99">
            <v>1.1399999999999999</v>
          </cell>
          <cell r="C99">
            <v>520</v>
          </cell>
          <cell r="D99">
            <v>326</v>
          </cell>
          <cell r="E99">
            <v>132</v>
          </cell>
          <cell r="F99">
            <v>295</v>
          </cell>
          <cell r="G99">
            <v>356</v>
          </cell>
          <cell r="I99">
            <v>393</v>
          </cell>
          <cell r="J99">
            <v>3.2559999999999998</v>
          </cell>
          <cell r="K99">
            <v>4.2300000000000004</v>
          </cell>
          <cell r="L99">
            <v>5.0609999999999999</v>
          </cell>
          <cell r="M99">
            <v>2.3319999999999999</v>
          </cell>
          <cell r="N99">
            <v>2.7939999999999996</v>
          </cell>
          <cell r="O99">
            <v>2.9053863013698624</v>
          </cell>
          <cell r="P99">
            <v>0.37945205479452054</v>
          </cell>
        </row>
        <row r="100">
          <cell r="A100">
            <v>38090</v>
          </cell>
          <cell r="B100">
            <v>1.1399999999999999</v>
          </cell>
          <cell r="C100">
            <v>516</v>
          </cell>
          <cell r="D100">
            <v>323</v>
          </cell>
          <cell r="E100">
            <v>128</v>
          </cell>
          <cell r="F100">
            <v>296</v>
          </cell>
          <cell r="G100">
            <v>340</v>
          </cell>
          <cell r="I100">
            <v>389</v>
          </cell>
          <cell r="J100">
            <v>3.38</v>
          </cell>
          <cell r="K100">
            <v>4.3540000000000001</v>
          </cell>
          <cell r="L100">
            <v>5.1559999999999997</v>
          </cell>
          <cell r="M100">
            <v>2.4470000000000001</v>
          </cell>
          <cell r="N100">
            <v>2.9135</v>
          </cell>
          <cell r="O100">
            <v>3.0246931506849313</v>
          </cell>
          <cell r="P100">
            <v>0.38082191780821917</v>
          </cell>
        </row>
        <row r="101">
          <cell r="A101">
            <v>38091</v>
          </cell>
          <cell r="B101">
            <v>1.14188</v>
          </cell>
          <cell r="C101">
            <v>527</v>
          </cell>
          <cell r="D101">
            <v>317</v>
          </cell>
          <cell r="E101" t="str">
            <v>n,d,</v>
          </cell>
          <cell r="F101">
            <v>289</v>
          </cell>
          <cell r="G101">
            <v>336</v>
          </cell>
          <cell r="I101">
            <v>391</v>
          </cell>
          <cell r="J101">
            <v>3.4180000000000001</v>
          </cell>
          <cell r="K101">
            <v>4.3659999999999997</v>
          </cell>
          <cell r="L101">
            <v>5.16</v>
          </cell>
          <cell r="M101">
            <v>2.5049999999999999</v>
          </cell>
          <cell r="N101">
            <v>2.9615</v>
          </cell>
          <cell r="O101">
            <v>3.069058904109589</v>
          </cell>
          <cell r="P101">
            <v>0.38219178082191779</v>
          </cell>
        </row>
        <row r="102">
          <cell r="A102">
            <v>38092</v>
          </cell>
          <cell r="B102">
            <v>1.1499999999999999</v>
          </cell>
          <cell r="C102">
            <v>555</v>
          </cell>
          <cell r="D102">
            <v>331</v>
          </cell>
          <cell r="E102">
            <v>160</v>
          </cell>
          <cell r="F102">
            <v>308</v>
          </cell>
          <cell r="G102">
            <v>365</v>
          </cell>
          <cell r="I102">
            <v>404</v>
          </cell>
          <cell r="J102">
            <v>3.4489999999999998</v>
          </cell>
          <cell r="K102">
            <v>4.4020000000000001</v>
          </cell>
          <cell r="L102">
            <v>5.21</v>
          </cell>
          <cell r="M102">
            <v>2.5230000000000001</v>
          </cell>
          <cell r="N102">
            <v>2.9859999999999998</v>
          </cell>
          <cell r="O102">
            <v>3.0938219178082194</v>
          </cell>
          <cell r="P102">
            <v>0.38356164383561642</v>
          </cell>
        </row>
        <row r="103">
          <cell r="A103">
            <v>38093</v>
          </cell>
          <cell r="B103">
            <v>1.1499999999999999</v>
          </cell>
          <cell r="C103">
            <v>547</v>
          </cell>
          <cell r="D103">
            <v>330</v>
          </cell>
          <cell r="E103">
            <v>170</v>
          </cell>
          <cell r="F103">
            <v>310</v>
          </cell>
          <cell r="G103">
            <v>366</v>
          </cell>
          <cell r="I103">
            <v>402</v>
          </cell>
          <cell r="J103">
            <v>3.367</v>
          </cell>
          <cell r="K103">
            <v>4.34</v>
          </cell>
          <cell r="L103">
            <v>5.17</v>
          </cell>
          <cell r="M103">
            <v>2.448</v>
          </cell>
          <cell r="N103">
            <v>2.9074999999999998</v>
          </cell>
          <cell r="O103">
            <v>3.013247945205479</v>
          </cell>
          <cell r="P103">
            <v>0.3849315068493151</v>
          </cell>
        </row>
        <row r="104">
          <cell r="A104">
            <v>38096</v>
          </cell>
          <cell r="B104">
            <v>1.1493800000000001</v>
          </cell>
          <cell r="C104">
            <v>549</v>
          </cell>
          <cell r="D104">
            <v>326</v>
          </cell>
          <cell r="E104">
            <v>172</v>
          </cell>
          <cell r="F104">
            <v>306</v>
          </cell>
          <cell r="G104">
            <v>361</v>
          </cell>
          <cell r="I104">
            <v>397</v>
          </cell>
          <cell r="J104">
            <v>3.4220000000000002</v>
          </cell>
          <cell r="K104">
            <v>4.3869999999999996</v>
          </cell>
          <cell r="L104">
            <v>5.21</v>
          </cell>
          <cell r="M104">
            <v>2.5059999999999998</v>
          </cell>
          <cell r="N104">
            <v>2.964</v>
          </cell>
          <cell r="O104">
            <v>3.0656383561643841</v>
          </cell>
          <cell r="P104">
            <v>0.38904109589041097</v>
          </cell>
        </row>
        <row r="105">
          <cell r="A105">
            <v>38097</v>
          </cell>
          <cell r="B105">
            <v>1.1499999999999999</v>
          </cell>
          <cell r="C105">
            <v>557</v>
          </cell>
          <cell r="D105">
            <v>329</v>
          </cell>
          <cell r="E105" t="str">
            <v>n,d,</v>
          </cell>
          <cell r="F105">
            <v>312</v>
          </cell>
          <cell r="G105">
            <v>356</v>
          </cell>
          <cell r="I105">
            <v>403</v>
          </cell>
          <cell r="J105">
            <v>3.516</v>
          </cell>
          <cell r="K105">
            <v>4.4589999999999996</v>
          </cell>
          <cell r="L105">
            <v>5.2619999999999996</v>
          </cell>
          <cell r="M105">
            <v>2.6230000000000002</v>
          </cell>
          <cell r="N105">
            <v>3.0695000000000001</v>
          </cell>
          <cell r="O105">
            <v>3.1673630136986302</v>
          </cell>
          <cell r="P105">
            <v>0.3904109589041096</v>
          </cell>
        </row>
        <row r="106">
          <cell r="A106">
            <v>38098</v>
          </cell>
          <cell r="B106">
            <v>1.16875</v>
          </cell>
          <cell r="C106">
            <v>570</v>
          </cell>
          <cell r="D106">
            <v>332</v>
          </cell>
          <cell r="E106">
            <v>158</v>
          </cell>
          <cell r="F106">
            <v>298</v>
          </cell>
          <cell r="G106">
            <v>359</v>
          </cell>
          <cell r="I106">
            <v>406</v>
          </cell>
          <cell r="J106">
            <v>3.5089999999999999</v>
          </cell>
          <cell r="K106">
            <v>4.4249999999999998</v>
          </cell>
          <cell r="L106">
            <v>5.2270000000000003</v>
          </cell>
          <cell r="M106">
            <v>2.6230000000000002</v>
          </cell>
          <cell r="N106">
            <v>3.0659999999999998</v>
          </cell>
          <cell r="O106">
            <v>3.1618821917808217</v>
          </cell>
          <cell r="P106">
            <v>0.39178082191780822</v>
          </cell>
        </row>
        <row r="107">
          <cell r="A107">
            <v>38099</v>
          </cell>
          <cell r="B107">
            <v>1.17</v>
          </cell>
          <cell r="C107">
            <v>561</v>
          </cell>
          <cell r="D107">
            <v>319</v>
          </cell>
          <cell r="E107">
            <v>155</v>
          </cell>
          <cell r="F107">
            <v>303</v>
          </cell>
          <cell r="G107">
            <v>356</v>
          </cell>
          <cell r="I107">
            <v>405</v>
          </cell>
          <cell r="J107">
            <v>3.4609999999999999</v>
          </cell>
          <cell r="K107">
            <v>4.383</v>
          </cell>
          <cell r="L107">
            <v>5.1950000000000003</v>
          </cell>
          <cell r="M107">
            <v>2.5710000000000002</v>
          </cell>
          <cell r="N107">
            <v>3.016</v>
          </cell>
          <cell r="O107">
            <v>3.1110958904109589</v>
          </cell>
          <cell r="P107">
            <v>0.39315068493150684</v>
          </cell>
        </row>
        <row r="108">
          <cell r="A108">
            <v>38100</v>
          </cell>
          <cell r="B108">
            <v>1.17</v>
          </cell>
          <cell r="C108">
            <v>552</v>
          </cell>
          <cell r="D108">
            <v>316</v>
          </cell>
          <cell r="E108">
            <v>146</v>
          </cell>
          <cell r="F108">
            <v>296</v>
          </cell>
          <cell r="G108">
            <v>350</v>
          </cell>
          <cell r="I108">
            <v>406</v>
          </cell>
          <cell r="J108">
            <v>3.573</v>
          </cell>
          <cell r="K108">
            <v>4.46</v>
          </cell>
          <cell r="L108">
            <v>5.24</v>
          </cell>
          <cell r="M108">
            <v>2.7010000000000001</v>
          </cell>
          <cell r="N108">
            <v>3.137</v>
          </cell>
          <cell r="O108">
            <v>3.2289780821917811</v>
          </cell>
          <cell r="P108">
            <v>0.39452054794520547</v>
          </cell>
        </row>
        <row r="109">
          <cell r="A109">
            <v>38103</v>
          </cell>
          <cell r="B109">
            <v>1.17</v>
          </cell>
          <cell r="C109">
            <v>552</v>
          </cell>
          <cell r="D109">
            <v>329</v>
          </cell>
          <cell r="E109">
            <v>166</v>
          </cell>
          <cell r="F109">
            <v>324</v>
          </cell>
          <cell r="G109">
            <v>377</v>
          </cell>
          <cell r="I109">
            <v>418</v>
          </cell>
          <cell r="J109">
            <v>3.556</v>
          </cell>
          <cell r="K109">
            <v>4.4359999999999999</v>
          </cell>
          <cell r="L109">
            <v>5.2279999999999998</v>
          </cell>
          <cell r="M109">
            <v>2.6949999999999998</v>
          </cell>
          <cell r="N109">
            <v>3.1254999999999997</v>
          </cell>
          <cell r="O109">
            <v>3.2127794520547948</v>
          </cell>
          <cell r="P109">
            <v>0.39863013698630134</v>
          </cell>
        </row>
        <row r="110">
          <cell r="A110">
            <v>38104</v>
          </cell>
          <cell r="B110">
            <v>1.17</v>
          </cell>
          <cell r="C110">
            <v>572</v>
          </cell>
          <cell r="D110">
            <v>362</v>
          </cell>
          <cell r="E110">
            <v>186</v>
          </cell>
          <cell r="F110">
            <v>337</v>
          </cell>
          <cell r="G110">
            <v>386</v>
          </cell>
          <cell r="I110">
            <v>434</v>
          </cell>
          <cell r="J110">
            <v>3.4860000000000002</v>
          </cell>
          <cell r="K110">
            <v>4.3849999999999998</v>
          </cell>
          <cell r="L110">
            <v>5.2</v>
          </cell>
          <cell r="M110">
            <v>2.625</v>
          </cell>
          <cell r="N110">
            <v>3.0555000000000003</v>
          </cell>
          <cell r="O110">
            <v>3.1416000000000004</v>
          </cell>
          <cell r="P110">
            <v>0.4</v>
          </cell>
        </row>
        <row r="111">
          <cell r="A111">
            <v>38105</v>
          </cell>
          <cell r="B111">
            <v>1.17</v>
          </cell>
          <cell r="C111">
            <v>602</v>
          </cell>
          <cell r="D111">
            <v>375</v>
          </cell>
          <cell r="E111">
            <v>202</v>
          </cell>
          <cell r="F111">
            <v>353</v>
          </cell>
          <cell r="G111">
            <v>423</v>
          </cell>
          <cell r="I111">
            <v>465</v>
          </cell>
          <cell r="J111">
            <v>3.6190000000000002</v>
          </cell>
          <cell r="K111">
            <v>4.4989999999999997</v>
          </cell>
          <cell r="L111">
            <v>5.2869999999999999</v>
          </cell>
          <cell r="M111">
            <v>2.7549999999999999</v>
          </cell>
          <cell r="N111">
            <v>3.1870000000000003</v>
          </cell>
          <cell r="O111">
            <v>3.2722164383561649</v>
          </cell>
          <cell r="P111">
            <v>0.40136986301369865</v>
          </cell>
        </row>
        <row r="112">
          <cell r="A112">
            <v>38106</v>
          </cell>
          <cell r="B112">
            <v>1.17875</v>
          </cell>
          <cell r="C112">
            <v>611</v>
          </cell>
          <cell r="D112">
            <v>390</v>
          </cell>
          <cell r="E112">
            <v>201</v>
          </cell>
          <cell r="F112">
            <v>389</v>
          </cell>
          <cell r="G112">
            <v>416</v>
          </cell>
          <cell r="I112">
            <v>465</v>
          </cell>
          <cell r="J112">
            <v>3.6539999999999999</v>
          </cell>
          <cell r="K112">
            <v>4.5380000000000003</v>
          </cell>
          <cell r="L112">
            <v>5.3150000000000004</v>
          </cell>
          <cell r="M112">
            <v>2.7909999999999999</v>
          </cell>
          <cell r="N112">
            <v>3.2225000000000001</v>
          </cell>
          <cell r="O112">
            <v>3.3064356164383559</v>
          </cell>
          <cell r="P112">
            <v>0.40273972602739727</v>
          </cell>
        </row>
        <row r="113">
          <cell r="A113">
            <v>38107</v>
          </cell>
          <cell r="B113">
            <v>1.18</v>
          </cell>
          <cell r="C113">
            <v>598</v>
          </cell>
          <cell r="D113">
            <v>393</v>
          </cell>
          <cell r="E113">
            <v>223</v>
          </cell>
          <cell r="F113">
            <v>374</v>
          </cell>
          <cell r="G113">
            <v>435</v>
          </cell>
          <cell r="I113">
            <v>486</v>
          </cell>
          <cell r="J113">
            <v>3.6240000000000001</v>
          </cell>
          <cell r="K113">
            <v>4.5069999999999997</v>
          </cell>
          <cell r="L113">
            <v>5.2859999999999996</v>
          </cell>
          <cell r="M113">
            <v>2.7679999999999998</v>
          </cell>
          <cell r="N113">
            <v>3.1959999999999997</v>
          </cell>
          <cell r="O113">
            <v>3.2780821917808218</v>
          </cell>
          <cell r="P113">
            <v>0.4041095890410959</v>
          </cell>
        </row>
        <row r="114">
          <cell r="A114">
            <v>38110</v>
          </cell>
          <cell r="B114">
            <v>1.18</v>
          </cell>
          <cell r="C114">
            <v>626</v>
          </cell>
          <cell r="D114">
            <v>418</v>
          </cell>
          <cell r="E114">
            <v>247</v>
          </cell>
          <cell r="F114">
            <v>399</v>
          </cell>
          <cell r="G114">
            <v>455</v>
          </cell>
          <cell r="H114" t="str">
            <v>ND</v>
          </cell>
          <cell r="I114">
            <v>524</v>
          </cell>
          <cell r="J114">
            <v>3.613</v>
          </cell>
          <cell r="K114">
            <v>4.5010000000000003</v>
          </cell>
          <cell r="L114">
            <v>5.2789999999999999</v>
          </cell>
          <cell r="M114">
            <v>2.7509999999999999</v>
          </cell>
          <cell r="N114">
            <v>3.1819999999999999</v>
          </cell>
          <cell r="O114">
            <v>3.2611150684931509</v>
          </cell>
          <cell r="P114">
            <v>0.40821917808219177</v>
          </cell>
        </row>
        <row r="115">
          <cell r="A115">
            <v>38111</v>
          </cell>
          <cell r="B115">
            <v>1.18</v>
          </cell>
          <cell r="C115">
            <v>614</v>
          </cell>
          <cell r="D115">
            <v>416</v>
          </cell>
          <cell r="E115">
            <v>227</v>
          </cell>
          <cell r="F115">
            <v>378</v>
          </cell>
          <cell r="G115">
            <v>448</v>
          </cell>
          <cell r="H115" t="str">
            <v>ND</v>
          </cell>
          <cell r="I115">
            <v>474</v>
          </cell>
          <cell r="J115">
            <v>3.67</v>
          </cell>
          <cell r="K115">
            <v>4.5670000000000002</v>
          </cell>
          <cell r="L115">
            <v>5.3449999999999998</v>
          </cell>
          <cell r="M115">
            <v>2.7930000000000001</v>
          </cell>
          <cell r="N115">
            <v>3.2315</v>
          </cell>
          <cell r="O115">
            <v>3.3107904109589041</v>
          </cell>
          <cell r="P115">
            <v>0.40958904109589039</v>
          </cell>
        </row>
        <row r="116">
          <cell r="A116">
            <v>38112</v>
          </cell>
          <cell r="B116">
            <v>1.18</v>
          </cell>
          <cell r="C116">
            <v>614</v>
          </cell>
          <cell r="D116">
            <v>416</v>
          </cell>
          <cell r="E116">
            <v>266</v>
          </cell>
          <cell r="F116">
            <v>408</v>
          </cell>
          <cell r="G116">
            <v>483</v>
          </cell>
          <cell r="H116" t="str">
            <v>ND</v>
          </cell>
          <cell r="I116">
            <v>503</v>
          </cell>
          <cell r="J116">
            <v>3.6739999999999999</v>
          </cell>
          <cell r="K116">
            <v>4.5810000000000004</v>
          </cell>
          <cell r="L116">
            <v>5.3579999999999997</v>
          </cell>
          <cell r="M116">
            <v>2.7879999999999998</v>
          </cell>
          <cell r="N116">
            <v>3.2309999999999999</v>
          </cell>
          <cell r="O116">
            <v>3.309890410958904</v>
          </cell>
          <cell r="P116">
            <v>0.41095890410958902</v>
          </cell>
        </row>
        <row r="117">
          <cell r="A117">
            <v>38113</v>
          </cell>
          <cell r="B117">
            <v>1.18</v>
          </cell>
          <cell r="C117">
            <v>650</v>
          </cell>
          <cell r="D117">
            <v>469</v>
          </cell>
          <cell r="E117">
            <v>308</v>
          </cell>
          <cell r="F117">
            <v>452</v>
          </cell>
          <cell r="G117">
            <v>550</v>
          </cell>
          <cell r="H117" t="str">
            <v>ND</v>
          </cell>
          <cell r="I117">
            <v>568</v>
          </cell>
          <cell r="J117">
            <v>3.702</v>
          </cell>
          <cell r="K117">
            <v>4.5999999999999996</v>
          </cell>
          <cell r="L117">
            <v>5.3680000000000003</v>
          </cell>
          <cell r="M117">
            <v>2.83</v>
          </cell>
          <cell r="N117">
            <v>3.266</v>
          </cell>
          <cell r="O117">
            <v>3.3424493150684933</v>
          </cell>
          <cell r="P117">
            <v>0.4123287671232877</v>
          </cell>
        </row>
        <row r="118">
          <cell r="A118">
            <v>38114</v>
          </cell>
          <cell r="B118">
            <v>1.19</v>
          </cell>
          <cell r="C118">
            <v>665</v>
          </cell>
          <cell r="D118">
            <v>481</v>
          </cell>
          <cell r="E118">
            <v>352</v>
          </cell>
          <cell r="F118">
            <v>481</v>
          </cell>
          <cell r="G118">
            <v>545</v>
          </cell>
          <cell r="H118" t="str">
            <v>ND</v>
          </cell>
          <cell r="I118">
            <v>634</v>
          </cell>
          <cell r="J118">
            <v>3.9460000000000002</v>
          </cell>
          <cell r="K118">
            <v>4.7729999999999997</v>
          </cell>
          <cell r="L118">
            <v>5.4669999999999996</v>
          </cell>
          <cell r="M118">
            <v>3.089</v>
          </cell>
          <cell r="N118">
            <v>3.5175000000000001</v>
          </cell>
          <cell r="O118">
            <v>3.5914602739726025</v>
          </cell>
          <cell r="P118">
            <v>0.41369863013698627</v>
          </cell>
        </row>
        <row r="119">
          <cell r="A119">
            <v>38117</v>
          </cell>
          <cell r="B119">
            <v>1.24</v>
          </cell>
          <cell r="C119">
            <v>705</v>
          </cell>
          <cell r="D119">
            <v>541</v>
          </cell>
          <cell r="E119">
            <v>383</v>
          </cell>
          <cell r="F119">
            <v>582</v>
          </cell>
          <cell r="G119">
            <v>621</v>
          </cell>
          <cell r="H119" t="str">
            <v>ND</v>
          </cell>
          <cell r="I119">
            <v>639</v>
          </cell>
          <cell r="J119">
            <v>3.9390000000000001</v>
          </cell>
          <cell r="K119">
            <v>4.7939999999999996</v>
          </cell>
          <cell r="L119">
            <v>5.492</v>
          </cell>
          <cell r="M119">
            <v>3.0720000000000001</v>
          </cell>
          <cell r="N119">
            <v>3.5055000000000001</v>
          </cell>
          <cell r="O119">
            <v>3.576760273972603</v>
          </cell>
          <cell r="P119">
            <v>0.4178082191780822</v>
          </cell>
        </row>
        <row r="120">
          <cell r="A120">
            <v>38118</v>
          </cell>
          <cell r="B120">
            <v>1.24</v>
          </cell>
          <cell r="C120">
            <v>667</v>
          </cell>
          <cell r="D120">
            <v>502</v>
          </cell>
          <cell r="E120">
            <v>340</v>
          </cell>
          <cell r="F120">
            <v>465</v>
          </cell>
          <cell r="G120">
            <v>539</v>
          </cell>
          <cell r="H120" t="str">
            <v>ND</v>
          </cell>
          <cell r="I120">
            <v>582</v>
          </cell>
          <cell r="J120">
            <v>3.9</v>
          </cell>
          <cell r="K120">
            <v>4.7480000000000002</v>
          </cell>
          <cell r="L120">
            <v>5.4539999999999997</v>
          </cell>
          <cell r="M120">
            <v>3.0369999999999999</v>
          </cell>
          <cell r="N120">
            <v>3.4684999999999997</v>
          </cell>
          <cell r="O120">
            <v>3.5382493150684935</v>
          </cell>
          <cell r="P120">
            <v>0.41917808219178082</v>
          </cell>
        </row>
        <row r="121">
          <cell r="A121">
            <v>38119</v>
          </cell>
          <cell r="B121">
            <v>1.24</v>
          </cell>
          <cell r="C121">
            <v>674</v>
          </cell>
          <cell r="D121">
            <v>507</v>
          </cell>
          <cell r="E121">
            <v>314</v>
          </cell>
          <cell r="F121">
            <v>497</v>
          </cell>
          <cell r="G121">
            <v>554</v>
          </cell>
          <cell r="H121" t="str">
            <v>ND</v>
          </cell>
          <cell r="I121">
            <v>540</v>
          </cell>
          <cell r="J121">
            <v>3.9359999999999999</v>
          </cell>
          <cell r="K121">
            <v>4.8070000000000004</v>
          </cell>
          <cell r="L121">
            <v>5.5229999999999997</v>
          </cell>
          <cell r="M121">
            <v>3.1989999999999998</v>
          </cell>
          <cell r="N121">
            <v>3.5674999999999999</v>
          </cell>
          <cell r="O121">
            <v>3.6260561643835612</v>
          </cell>
          <cell r="P121">
            <v>0.42054794520547945</v>
          </cell>
        </row>
        <row r="122">
          <cell r="A122">
            <v>38120</v>
          </cell>
          <cell r="B122">
            <v>1.25</v>
          </cell>
          <cell r="C122">
            <v>662</v>
          </cell>
          <cell r="D122">
            <v>503</v>
          </cell>
          <cell r="E122">
            <v>306</v>
          </cell>
          <cell r="F122">
            <v>487</v>
          </cell>
          <cell r="G122">
            <v>541</v>
          </cell>
          <cell r="H122" t="str">
            <v>ND</v>
          </cell>
          <cell r="I122">
            <v>540</v>
          </cell>
          <cell r="J122">
            <v>4.0229999999999997</v>
          </cell>
          <cell r="K122">
            <v>4.8540000000000001</v>
          </cell>
          <cell r="L122">
            <v>5.5620000000000003</v>
          </cell>
          <cell r="M122">
            <v>3.26</v>
          </cell>
          <cell r="N122">
            <v>3.6414999999999997</v>
          </cell>
          <cell r="O122">
            <v>3.7010767123287662</v>
          </cell>
          <cell r="P122">
            <v>0.42191780821917807</v>
          </cell>
        </row>
        <row r="123">
          <cell r="A123">
            <v>38121</v>
          </cell>
          <cell r="B123">
            <v>1.26</v>
          </cell>
          <cell r="C123">
            <v>624</v>
          </cell>
          <cell r="D123">
            <v>454</v>
          </cell>
          <cell r="E123">
            <v>257</v>
          </cell>
          <cell r="F123">
            <v>472</v>
          </cell>
          <cell r="G123">
            <v>491</v>
          </cell>
          <cell r="H123" t="str">
            <v>ND</v>
          </cell>
          <cell r="I123">
            <v>497</v>
          </cell>
          <cell r="J123">
            <v>3.9039999999999999</v>
          </cell>
          <cell r="K123">
            <v>4.7699999999999996</v>
          </cell>
          <cell r="L123">
            <v>5.4859999999999998</v>
          </cell>
          <cell r="M123">
            <v>3.1440000000000001</v>
          </cell>
          <cell r="N123">
            <v>3.524</v>
          </cell>
          <cell r="O123">
            <v>3.5823013698630142</v>
          </cell>
          <cell r="P123">
            <v>0.42328767123287669</v>
          </cell>
        </row>
        <row r="124">
          <cell r="A124">
            <v>38124</v>
          </cell>
          <cell r="B124">
            <v>1.25813</v>
          </cell>
          <cell r="C124">
            <v>629</v>
          </cell>
          <cell r="D124">
            <v>443</v>
          </cell>
          <cell r="E124">
            <v>266</v>
          </cell>
          <cell r="F124">
            <v>434</v>
          </cell>
          <cell r="G124">
            <v>480</v>
          </cell>
          <cell r="H124" t="str">
            <v>ND</v>
          </cell>
          <cell r="I124">
            <v>497</v>
          </cell>
          <cell r="J124">
            <v>3.8140000000000001</v>
          </cell>
          <cell r="K124">
            <v>4.6909999999999998</v>
          </cell>
          <cell r="L124">
            <v>5.423</v>
          </cell>
          <cell r="M124">
            <v>3.0670000000000002</v>
          </cell>
          <cell r="N124">
            <v>3.4405000000000001</v>
          </cell>
          <cell r="O124">
            <v>3.4947342465753426</v>
          </cell>
          <cell r="P124">
            <v>0.42739726027397262</v>
          </cell>
        </row>
        <row r="125">
          <cell r="A125">
            <v>38125</v>
          </cell>
          <cell r="B125">
            <v>1.26</v>
          </cell>
          <cell r="C125">
            <v>621</v>
          </cell>
          <cell r="D125">
            <v>452</v>
          </cell>
          <cell r="E125">
            <v>268</v>
          </cell>
          <cell r="F125">
            <v>434</v>
          </cell>
          <cell r="G125">
            <v>495</v>
          </cell>
          <cell r="H125" t="str">
            <v>ND</v>
          </cell>
          <cell r="I125">
            <v>484</v>
          </cell>
          <cell r="J125">
            <v>3.8559999999999999</v>
          </cell>
          <cell r="K125">
            <v>4.7359999999999998</v>
          </cell>
          <cell r="L125">
            <v>5.4550000000000001</v>
          </cell>
          <cell r="M125">
            <v>3.1110000000000002</v>
          </cell>
          <cell r="N125">
            <v>3.4835000000000003</v>
          </cell>
          <cell r="O125">
            <v>3.5365684931506847</v>
          </cell>
          <cell r="P125">
            <v>0.42876712328767125</v>
          </cell>
        </row>
        <row r="126">
          <cell r="A126">
            <v>38126</v>
          </cell>
          <cell r="B126">
            <v>1.27</v>
          </cell>
          <cell r="C126">
            <v>620</v>
          </cell>
          <cell r="D126">
            <v>458</v>
          </cell>
          <cell r="E126">
            <v>286</v>
          </cell>
          <cell r="F126">
            <v>467</v>
          </cell>
          <cell r="G126">
            <v>526</v>
          </cell>
          <cell r="H126" t="str">
            <v>ND</v>
          </cell>
          <cell r="I126">
            <v>497</v>
          </cell>
          <cell r="J126">
            <v>3.9039999999999999</v>
          </cell>
          <cell r="K126">
            <v>4.774</v>
          </cell>
          <cell r="L126">
            <v>5.4770000000000003</v>
          </cell>
          <cell r="M126">
            <v>3.161</v>
          </cell>
          <cell r="N126">
            <v>3.5324999999999998</v>
          </cell>
          <cell r="O126">
            <v>3.5844082191780822</v>
          </cell>
          <cell r="P126">
            <v>0.43013698630136987</v>
          </cell>
        </row>
        <row r="127">
          <cell r="A127">
            <v>38127</v>
          </cell>
          <cell r="B127">
            <v>1.28</v>
          </cell>
          <cell r="C127">
            <v>653</v>
          </cell>
          <cell r="D127">
            <v>498</v>
          </cell>
          <cell r="E127">
            <v>300</v>
          </cell>
          <cell r="F127">
            <v>497</v>
          </cell>
          <cell r="G127">
            <v>550</v>
          </cell>
          <cell r="H127" t="str">
            <v>ND</v>
          </cell>
          <cell r="I127">
            <v>543</v>
          </cell>
          <cell r="J127">
            <v>3.8380000000000001</v>
          </cell>
          <cell r="K127">
            <v>4.702</v>
          </cell>
          <cell r="L127">
            <v>5.42</v>
          </cell>
          <cell r="M127">
            <v>3.1</v>
          </cell>
          <cell r="N127">
            <v>3.4690000000000003</v>
          </cell>
          <cell r="O127">
            <v>3.5195479452054799</v>
          </cell>
          <cell r="P127">
            <v>0.4315068493150685</v>
          </cell>
        </row>
        <row r="128">
          <cell r="A128">
            <v>38128</v>
          </cell>
          <cell r="B128">
            <v>1.28</v>
          </cell>
          <cell r="C128">
            <v>648</v>
          </cell>
          <cell r="D128">
            <v>505</v>
          </cell>
          <cell r="E128">
            <v>317</v>
          </cell>
          <cell r="F128">
            <v>502</v>
          </cell>
          <cell r="G128">
            <v>558</v>
          </cell>
          <cell r="H128" t="str">
            <v>ND</v>
          </cell>
          <cell r="I128">
            <v>539</v>
          </cell>
          <cell r="J128">
            <v>3.8969999999999998</v>
          </cell>
          <cell r="K128">
            <v>4.758</v>
          </cell>
          <cell r="L128">
            <v>5.4589999999999996</v>
          </cell>
          <cell r="M128">
            <v>3.1549999999999998</v>
          </cell>
          <cell r="N128">
            <v>3.5259999999999998</v>
          </cell>
          <cell r="O128">
            <v>3.5758054794520548</v>
          </cell>
          <cell r="P128">
            <v>0.43287671232876712</v>
          </cell>
        </row>
        <row r="129">
          <cell r="A129">
            <v>38131</v>
          </cell>
          <cell r="B129">
            <v>1.29</v>
          </cell>
          <cell r="C129">
            <v>639</v>
          </cell>
          <cell r="D129">
            <v>499</v>
          </cell>
          <cell r="E129">
            <v>311</v>
          </cell>
          <cell r="F129">
            <v>476</v>
          </cell>
          <cell r="G129">
            <v>545</v>
          </cell>
          <cell r="H129" t="str">
            <v>ND</v>
          </cell>
          <cell r="I129">
            <v>528</v>
          </cell>
          <cell r="J129">
            <v>3.8769999999999998</v>
          </cell>
          <cell r="K129">
            <v>4.734</v>
          </cell>
          <cell r="L129">
            <v>5.4329999999999998</v>
          </cell>
          <cell r="M129">
            <v>3.133</v>
          </cell>
          <cell r="N129">
            <v>3.5049999999999999</v>
          </cell>
          <cell r="O129">
            <v>3.5518821917808223</v>
          </cell>
          <cell r="P129">
            <v>0.43698630136986299</v>
          </cell>
        </row>
        <row r="130">
          <cell r="A130">
            <v>38132</v>
          </cell>
          <cell r="B130">
            <v>1.29</v>
          </cell>
          <cell r="C130">
            <v>623</v>
          </cell>
          <cell r="D130">
            <v>482</v>
          </cell>
          <cell r="E130">
            <v>295</v>
          </cell>
          <cell r="F130">
            <v>450</v>
          </cell>
          <cell r="G130">
            <v>507</v>
          </cell>
          <cell r="H130">
            <v>540</v>
          </cell>
          <cell r="I130">
            <v>517</v>
          </cell>
          <cell r="J130">
            <v>3.88</v>
          </cell>
          <cell r="K130">
            <v>4.7220000000000004</v>
          </cell>
          <cell r="L130">
            <v>5.4109999999999996</v>
          </cell>
          <cell r="M130">
            <v>3.1440000000000001</v>
          </cell>
          <cell r="N130">
            <v>3.512</v>
          </cell>
          <cell r="O130">
            <v>3.5573698630136983</v>
          </cell>
          <cell r="P130">
            <v>0.43835616438356162</v>
          </cell>
        </row>
        <row r="131">
          <cell r="A131">
            <v>38133</v>
          </cell>
          <cell r="B131">
            <v>1.3</v>
          </cell>
          <cell r="C131">
            <v>634</v>
          </cell>
          <cell r="D131">
            <v>488</v>
          </cell>
          <cell r="E131">
            <v>311</v>
          </cell>
          <cell r="F131">
            <v>474</v>
          </cell>
          <cell r="G131">
            <v>521</v>
          </cell>
          <cell r="H131">
            <v>569</v>
          </cell>
          <cell r="I131">
            <v>535</v>
          </cell>
          <cell r="J131">
            <v>3.7890000000000001</v>
          </cell>
          <cell r="K131">
            <v>4.657</v>
          </cell>
          <cell r="L131">
            <v>5.3659999999999997</v>
          </cell>
          <cell r="M131">
            <v>3.0550000000000002</v>
          </cell>
          <cell r="N131">
            <v>3.4220000000000002</v>
          </cell>
          <cell r="O131">
            <v>3.4662410958904113</v>
          </cell>
          <cell r="P131">
            <v>0.4397260273972603</v>
          </cell>
        </row>
        <row r="132">
          <cell r="A132">
            <v>38134</v>
          </cell>
          <cell r="B132">
            <v>1.31</v>
          </cell>
          <cell r="C132">
            <v>631</v>
          </cell>
          <cell r="D132">
            <v>484</v>
          </cell>
          <cell r="E132">
            <v>302</v>
          </cell>
          <cell r="F132">
            <v>461</v>
          </cell>
          <cell r="G132">
            <v>523</v>
          </cell>
          <cell r="H132">
            <v>537</v>
          </cell>
          <cell r="I132">
            <v>533</v>
          </cell>
          <cell r="J132">
            <v>3.734</v>
          </cell>
          <cell r="K132">
            <v>4.6020000000000003</v>
          </cell>
          <cell r="L132">
            <v>5.3159999999999998</v>
          </cell>
          <cell r="M132">
            <v>2.9940000000000002</v>
          </cell>
          <cell r="N132">
            <v>3.3639999999999999</v>
          </cell>
          <cell r="O132">
            <v>3.40758904109589</v>
          </cell>
          <cell r="P132">
            <v>0.44109589041095892</v>
          </cell>
        </row>
        <row r="133">
          <cell r="A133">
            <v>38135</v>
          </cell>
          <cell r="B133">
            <v>1.3149999999999999</v>
          </cell>
          <cell r="C133">
            <v>626</v>
          </cell>
          <cell r="D133">
            <v>473</v>
          </cell>
          <cell r="E133">
            <v>280</v>
          </cell>
          <cell r="F133">
            <v>465</v>
          </cell>
          <cell r="G133">
            <v>506</v>
          </cell>
          <cell r="H133">
            <v>514</v>
          </cell>
          <cell r="I133">
            <v>512</v>
          </cell>
          <cell r="J133">
            <v>3.734</v>
          </cell>
          <cell r="K133">
            <v>4.6020000000000003</v>
          </cell>
          <cell r="L133">
            <v>5.3159999999999998</v>
          </cell>
          <cell r="M133">
            <v>3.0659999999999998</v>
          </cell>
          <cell r="N133">
            <v>3.4</v>
          </cell>
          <cell r="O133">
            <v>3.4384328767123291</v>
          </cell>
          <cell r="P133">
            <v>0.44246575342465755</v>
          </cell>
        </row>
        <row r="134">
          <cell r="A134">
            <v>38138</v>
          </cell>
          <cell r="B134">
            <v>1.3268800000000001</v>
          </cell>
          <cell r="C134">
            <v>626</v>
          </cell>
          <cell r="D134">
            <v>473</v>
          </cell>
          <cell r="E134">
            <v>280</v>
          </cell>
          <cell r="F134">
            <v>446</v>
          </cell>
          <cell r="G134">
            <v>502</v>
          </cell>
          <cell r="H134">
            <v>516</v>
          </cell>
          <cell r="I134">
            <v>511</v>
          </cell>
          <cell r="J134">
            <v>3.7930000000000001</v>
          </cell>
          <cell r="K134">
            <v>4.649</v>
          </cell>
          <cell r="L134">
            <v>5.3460000000000001</v>
          </cell>
          <cell r="M134">
            <v>3.0659999999999998</v>
          </cell>
          <cell r="N134">
            <v>3.4295</v>
          </cell>
          <cell r="O134">
            <v>3.4683397260273967</v>
          </cell>
          <cell r="P134">
            <v>0.44657534246575342</v>
          </cell>
        </row>
        <row r="135">
          <cell r="A135">
            <v>38139</v>
          </cell>
          <cell r="B135">
            <v>1.3268800000000001</v>
          </cell>
          <cell r="C135">
            <v>629</v>
          </cell>
          <cell r="D135">
            <v>483</v>
          </cell>
          <cell r="E135">
            <v>317</v>
          </cell>
          <cell r="F135">
            <v>467</v>
          </cell>
          <cell r="G135">
            <v>524</v>
          </cell>
          <cell r="H135">
            <v>526</v>
          </cell>
          <cell r="I135">
            <v>538</v>
          </cell>
          <cell r="J135">
            <v>3.7930000000000001</v>
          </cell>
          <cell r="K135">
            <v>4.649</v>
          </cell>
          <cell r="L135">
            <v>5.3460000000000001</v>
          </cell>
          <cell r="M135">
            <v>3.14</v>
          </cell>
          <cell r="N135">
            <v>3.4664999999999999</v>
          </cell>
          <cell r="O135">
            <v>3.500491780821918</v>
          </cell>
          <cell r="P135">
            <v>0.44794520547945205</v>
          </cell>
        </row>
        <row r="136">
          <cell r="A136">
            <v>38140</v>
          </cell>
          <cell r="B136">
            <v>1.34</v>
          </cell>
          <cell r="C136">
            <v>618</v>
          </cell>
          <cell r="D136">
            <v>476</v>
          </cell>
          <cell r="E136">
            <v>284</v>
          </cell>
          <cell r="F136">
            <v>452</v>
          </cell>
          <cell r="G136">
            <v>517</v>
          </cell>
          <cell r="H136">
            <v>539</v>
          </cell>
          <cell r="I136">
            <v>503</v>
          </cell>
          <cell r="J136">
            <v>3.9009999999999998</v>
          </cell>
          <cell r="K136">
            <v>4.74</v>
          </cell>
          <cell r="L136">
            <v>5.4279999999999999</v>
          </cell>
          <cell r="M136">
            <v>3.19</v>
          </cell>
          <cell r="N136">
            <v>3.5454999999999997</v>
          </cell>
          <cell r="O136">
            <v>3.5815369863013697</v>
          </cell>
          <cell r="P136">
            <v>0.44931506849315067</v>
          </cell>
        </row>
        <row r="137">
          <cell r="A137">
            <v>38141</v>
          </cell>
          <cell r="B137">
            <v>1.36</v>
          </cell>
          <cell r="C137">
            <v>628</v>
          </cell>
          <cell r="D137">
            <v>476</v>
          </cell>
          <cell r="E137" t="str">
            <v>nd</v>
          </cell>
          <cell r="F137">
            <v>449</v>
          </cell>
          <cell r="G137">
            <v>515</v>
          </cell>
          <cell r="H137">
            <v>518</v>
          </cell>
          <cell r="I137">
            <v>501</v>
          </cell>
          <cell r="J137">
            <v>3.8730000000000002</v>
          </cell>
          <cell r="K137">
            <v>4.7119999999999997</v>
          </cell>
          <cell r="L137">
            <v>5.4160000000000004</v>
          </cell>
          <cell r="M137">
            <v>3.17</v>
          </cell>
          <cell r="N137">
            <v>3.5215000000000001</v>
          </cell>
          <cell r="O137">
            <v>3.5561684931506852</v>
          </cell>
          <cell r="P137">
            <v>0.4506849315068493</v>
          </cell>
        </row>
        <row r="138">
          <cell r="A138">
            <v>38142</v>
          </cell>
          <cell r="B138">
            <v>1.37375</v>
          </cell>
          <cell r="C138">
            <v>610</v>
          </cell>
          <cell r="D138">
            <v>458</v>
          </cell>
          <cell r="E138">
            <v>264</v>
          </cell>
          <cell r="F138">
            <v>439</v>
          </cell>
          <cell r="G138">
            <v>541</v>
          </cell>
          <cell r="H138">
            <v>527</v>
          </cell>
          <cell r="I138">
            <v>500</v>
          </cell>
          <cell r="J138">
            <v>3.9470000000000001</v>
          </cell>
          <cell r="K138">
            <v>4.774</v>
          </cell>
          <cell r="L138">
            <v>5.4580000000000002</v>
          </cell>
          <cell r="M138">
            <v>3.25</v>
          </cell>
          <cell r="N138">
            <v>3.5985</v>
          </cell>
          <cell r="O138">
            <v>3.6319178082191779</v>
          </cell>
          <cell r="P138">
            <v>0.45205479452054798</v>
          </cell>
        </row>
        <row r="139">
          <cell r="A139">
            <v>38145</v>
          </cell>
          <cell r="B139">
            <v>1.4</v>
          </cell>
          <cell r="C139">
            <v>592</v>
          </cell>
          <cell r="D139">
            <v>431</v>
          </cell>
          <cell r="E139">
            <v>241</v>
          </cell>
          <cell r="F139">
            <v>400</v>
          </cell>
          <cell r="G139">
            <v>488</v>
          </cell>
          <cell r="H139">
            <v>502</v>
          </cell>
          <cell r="I139">
            <v>472</v>
          </cell>
          <cell r="J139">
            <v>3.9180000000000001</v>
          </cell>
          <cell r="K139">
            <v>4.7619999999999996</v>
          </cell>
          <cell r="L139">
            <v>5.4539999999999997</v>
          </cell>
          <cell r="M139">
            <v>3.22</v>
          </cell>
          <cell r="N139">
            <v>3.569</v>
          </cell>
          <cell r="O139">
            <v>3.5995972602739732</v>
          </cell>
          <cell r="P139">
            <v>0.45616438356164385</v>
          </cell>
        </row>
        <row r="140">
          <cell r="A140">
            <v>38146</v>
          </cell>
          <cell r="B140">
            <v>1.41</v>
          </cell>
          <cell r="C140">
            <v>598</v>
          </cell>
          <cell r="D140">
            <v>405</v>
          </cell>
          <cell r="E140">
            <v>213</v>
          </cell>
          <cell r="F140">
            <v>381</v>
          </cell>
          <cell r="G140">
            <v>451</v>
          </cell>
          <cell r="H140">
            <v>452</v>
          </cell>
          <cell r="I140">
            <v>452</v>
          </cell>
          <cell r="J140">
            <v>3.9289999999999998</v>
          </cell>
          <cell r="K140">
            <v>4.7640000000000002</v>
          </cell>
          <cell r="L140">
            <v>5.4489999999999998</v>
          </cell>
          <cell r="M140">
            <v>3.24</v>
          </cell>
          <cell r="N140">
            <v>3.5845000000000002</v>
          </cell>
          <cell r="O140">
            <v>3.6137589041095892</v>
          </cell>
          <cell r="P140">
            <v>0.45753424657534247</v>
          </cell>
        </row>
        <row r="141">
          <cell r="A141">
            <v>38147</v>
          </cell>
          <cell r="B141">
            <v>1.4275</v>
          </cell>
          <cell r="C141">
            <v>605</v>
          </cell>
          <cell r="D141">
            <v>420</v>
          </cell>
          <cell r="E141">
            <v>224</v>
          </cell>
          <cell r="F141">
            <v>405</v>
          </cell>
          <cell r="G141">
            <v>477</v>
          </cell>
          <cell r="H141">
            <v>478</v>
          </cell>
          <cell r="I141">
            <v>479</v>
          </cell>
          <cell r="J141">
            <v>3.9750000000000001</v>
          </cell>
          <cell r="K141">
            <v>4.8070000000000004</v>
          </cell>
          <cell r="L141">
            <v>5.4809999999999999</v>
          </cell>
          <cell r="M141">
            <v>3.31</v>
          </cell>
          <cell r="N141">
            <v>3.6425000000000001</v>
          </cell>
          <cell r="O141">
            <v>3.6698287671232874</v>
          </cell>
          <cell r="P141">
            <v>0.4589041095890411</v>
          </cell>
        </row>
        <row r="142">
          <cell r="A142">
            <v>38148</v>
          </cell>
          <cell r="B142">
            <v>1.46875</v>
          </cell>
          <cell r="C142">
            <v>614</v>
          </cell>
          <cell r="D142">
            <v>426</v>
          </cell>
          <cell r="E142">
            <v>258</v>
          </cell>
          <cell r="F142">
            <v>400</v>
          </cell>
          <cell r="G142">
            <v>473</v>
          </cell>
          <cell r="H142">
            <v>490</v>
          </cell>
          <cell r="I142">
            <v>464</v>
          </cell>
          <cell r="J142">
            <v>4.0090000000000003</v>
          </cell>
          <cell r="K142">
            <v>4.7949999999999999</v>
          </cell>
          <cell r="L142">
            <v>5.47</v>
          </cell>
          <cell r="M142">
            <v>3.32</v>
          </cell>
          <cell r="N142">
            <v>3.6645000000000003</v>
          </cell>
          <cell r="O142">
            <v>3.6918712328767125</v>
          </cell>
          <cell r="P142">
            <v>0.46027397260273972</v>
          </cell>
        </row>
        <row r="143">
          <cell r="A143">
            <v>38149</v>
          </cell>
          <cell r="B143">
            <v>1.52</v>
          </cell>
          <cell r="C143">
            <v>614</v>
          </cell>
          <cell r="D143">
            <v>426</v>
          </cell>
          <cell r="E143">
            <v>257</v>
          </cell>
          <cell r="F143">
            <v>400</v>
          </cell>
          <cell r="G143">
            <v>473</v>
          </cell>
          <cell r="H143">
            <v>490</v>
          </cell>
          <cell r="I143">
            <v>464</v>
          </cell>
          <cell r="J143">
            <v>4.0570000000000004</v>
          </cell>
          <cell r="K143">
            <v>4.8010000000000002</v>
          </cell>
          <cell r="L143">
            <v>5.4749999999999996</v>
          </cell>
          <cell r="N143">
            <v>4.0570000000000004</v>
          </cell>
          <cell r="O143">
            <v>2.1841109589041099</v>
          </cell>
          <cell r="P143">
            <v>0.46164383561643835</v>
          </cell>
        </row>
        <row r="144">
          <cell r="A144">
            <v>38152</v>
          </cell>
          <cell r="B144">
            <v>1.54125</v>
          </cell>
          <cell r="C144">
            <v>628</v>
          </cell>
          <cell r="D144">
            <v>449</v>
          </cell>
          <cell r="E144">
            <v>271</v>
          </cell>
          <cell r="F144">
            <v>423</v>
          </cell>
          <cell r="G144">
            <v>485</v>
          </cell>
          <cell r="H144">
            <v>510</v>
          </cell>
          <cell r="I144">
            <v>486</v>
          </cell>
          <cell r="J144">
            <v>4.0979999999999999</v>
          </cell>
          <cell r="K144">
            <v>4.8739999999999997</v>
          </cell>
          <cell r="L144">
            <v>5.5270000000000001</v>
          </cell>
          <cell r="M144">
            <v>3.45</v>
          </cell>
          <cell r="N144">
            <v>3.774</v>
          </cell>
          <cell r="O144">
            <v>3.7961917808219177</v>
          </cell>
          <cell r="P144">
            <v>0.46575342465753422</v>
          </cell>
        </row>
        <row r="145">
          <cell r="A145">
            <v>38153</v>
          </cell>
          <cell r="B145">
            <v>1.56</v>
          </cell>
          <cell r="C145">
            <v>620</v>
          </cell>
          <cell r="D145">
            <v>440</v>
          </cell>
          <cell r="E145">
            <v>268</v>
          </cell>
          <cell r="F145">
            <v>426</v>
          </cell>
          <cell r="G145">
            <v>489</v>
          </cell>
          <cell r="H145">
            <v>506</v>
          </cell>
          <cell r="I145">
            <v>487</v>
          </cell>
          <cell r="J145">
            <v>3.9</v>
          </cell>
          <cell r="K145">
            <v>4.68</v>
          </cell>
          <cell r="L145">
            <v>5.36</v>
          </cell>
          <cell r="M145">
            <v>3.26</v>
          </cell>
          <cell r="N145">
            <v>3.58</v>
          </cell>
          <cell r="O145">
            <v>3.6010410958904107</v>
          </cell>
          <cell r="P145">
            <v>0.4671232876712329</v>
          </cell>
        </row>
        <row r="146">
          <cell r="A146">
            <v>38154</v>
          </cell>
          <cell r="B146">
            <v>1.5337499999999999</v>
          </cell>
          <cell r="C146">
            <v>611</v>
          </cell>
          <cell r="D146">
            <v>439</v>
          </cell>
          <cell r="E146">
            <v>248</v>
          </cell>
          <cell r="F146">
            <v>415</v>
          </cell>
          <cell r="G146">
            <v>477</v>
          </cell>
          <cell r="H146">
            <v>494</v>
          </cell>
          <cell r="I146">
            <v>481</v>
          </cell>
          <cell r="J146">
            <v>3.94</v>
          </cell>
          <cell r="K146">
            <v>4.7300000000000004</v>
          </cell>
          <cell r="L146">
            <v>5.4</v>
          </cell>
          <cell r="M146">
            <v>3.31</v>
          </cell>
          <cell r="N146">
            <v>3.625</v>
          </cell>
          <cell r="O146">
            <v>3.6448493150684937</v>
          </cell>
          <cell r="P146">
            <v>0.46849315068493153</v>
          </cell>
        </row>
        <row r="147">
          <cell r="A147">
            <v>38155</v>
          </cell>
          <cell r="B147">
            <v>1.55</v>
          </cell>
          <cell r="C147">
            <v>604</v>
          </cell>
          <cell r="D147">
            <v>433</v>
          </cell>
          <cell r="E147">
            <v>251</v>
          </cell>
          <cell r="F147">
            <v>408</v>
          </cell>
          <cell r="G147">
            <v>474</v>
          </cell>
          <cell r="H147">
            <v>499</v>
          </cell>
          <cell r="I147">
            <v>479</v>
          </cell>
          <cell r="J147">
            <v>3.91</v>
          </cell>
          <cell r="K147">
            <v>4.68</v>
          </cell>
          <cell r="L147">
            <v>5.35</v>
          </cell>
          <cell r="M147">
            <v>3.28</v>
          </cell>
          <cell r="N147">
            <v>3.5949999999999998</v>
          </cell>
          <cell r="O147">
            <v>3.613986301369863</v>
          </cell>
          <cell r="P147">
            <v>0.46986301369863015</v>
          </cell>
        </row>
        <row r="148">
          <cell r="A148">
            <v>38156</v>
          </cell>
          <cell r="B148">
            <v>1.55</v>
          </cell>
          <cell r="C148">
            <v>607</v>
          </cell>
          <cell r="D148">
            <v>438</v>
          </cell>
          <cell r="E148">
            <v>248</v>
          </cell>
          <cell r="F148">
            <v>394</v>
          </cell>
          <cell r="G148">
            <v>471</v>
          </cell>
          <cell r="H148">
            <v>483</v>
          </cell>
          <cell r="I148">
            <v>489</v>
          </cell>
          <cell r="J148">
            <v>3.9350000000000001</v>
          </cell>
          <cell r="K148">
            <v>4.7119999999999997</v>
          </cell>
          <cell r="L148">
            <v>5.3780000000000001</v>
          </cell>
          <cell r="M148">
            <v>3.28</v>
          </cell>
          <cell r="N148">
            <v>3.6074999999999999</v>
          </cell>
          <cell r="O148">
            <v>3.6263424657534244</v>
          </cell>
          <cell r="P148">
            <v>0.47123287671232877</v>
          </cell>
        </row>
        <row r="149">
          <cell r="A149">
            <v>38159</v>
          </cell>
          <cell r="B149">
            <v>1.55938</v>
          </cell>
          <cell r="C149">
            <v>601</v>
          </cell>
          <cell r="D149">
            <v>428</v>
          </cell>
          <cell r="E149">
            <v>236</v>
          </cell>
          <cell r="F149">
            <v>385</v>
          </cell>
          <cell r="G149">
            <v>466</v>
          </cell>
          <cell r="H149">
            <v>464</v>
          </cell>
          <cell r="I149">
            <v>466</v>
          </cell>
          <cell r="J149">
            <v>3.9009999999999998</v>
          </cell>
          <cell r="K149">
            <v>4.6859999999999999</v>
          </cell>
          <cell r="L149">
            <v>5.3689999999999998</v>
          </cell>
          <cell r="M149">
            <v>3.26</v>
          </cell>
          <cell r="N149">
            <v>3.5804999999999998</v>
          </cell>
          <cell r="O149">
            <v>3.596305479452055</v>
          </cell>
          <cell r="P149">
            <v>0.47534246575342465</v>
          </cell>
        </row>
        <row r="150">
          <cell r="A150">
            <v>38160</v>
          </cell>
          <cell r="B150">
            <v>1.55938</v>
          </cell>
          <cell r="C150">
            <v>602</v>
          </cell>
          <cell r="D150">
            <v>426</v>
          </cell>
          <cell r="E150">
            <v>242</v>
          </cell>
          <cell r="F150">
            <v>378</v>
          </cell>
          <cell r="G150">
            <v>455</v>
          </cell>
          <cell r="H150">
            <v>465</v>
          </cell>
          <cell r="I150">
            <v>468</v>
          </cell>
          <cell r="J150">
            <v>3.9249999999999998</v>
          </cell>
          <cell r="K150">
            <v>4.7190000000000003</v>
          </cell>
          <cell r="L150">
            <v>5.4059999999999997</v>
          </cell>
          <cell r="M150">
            <v>3.28</v>
          </cell>
          <cell r="N150">
            <v>3.6025</v>
          </cell>
          <cell r="O150">
            <v>3.6175205479452046</v>
          </cell>
          <cell r="P150">
            <v>0.47671232876712327</v>
          </cell>
        </row>
        <row r="151">
          <cell r="A151">
            <v>38161</v>
          </cell>
          <cell r="B151">
            <v>1.57</v>
          </cell>
          <cell r="C151">
            <v>597</v>
          </cell>
          <cell r="D151">
            <v>417</v>
          </cell>
          <cell r="E151">
            <v>242</v>
          </cell>
          <cell r="F151">
            <v>379</v>
          </cell>
          <cell r="G151">
            <v>453</v>
          </cell>
          <cell r="H151">
            <v>448</v>
          </cell>
          <cell r="I151">
            <v>467</v>
          </cell>
          <cell r="J151">
            <v>3.9</v>
          </cell>
          <cell r="K151">
            <v>4.6980000000000004</v>
          </cell>
          <cell r="L151">
            <v>5.383</v>
          </cell>
          <cell r="M151">
            <v>3.25</v>
          </cell>
          <cell r="N151">
            <v>3.5750000000000002</v>
          </cell>
          <cell r="O151">
            <v>3.5892465753424654</v>
          </cell>
          <cell r="P151">
            <v>0.4780821917808219</v>
          </cell>
        </row>
        <row r="152">
          <cell r="A152">
            <v>38162</v>
          </cell>
          <cell r="B152">
            <v>1.5862499999999999</v>
          </cell>
          <cell r="C152">
            <v>596</v>
          </cell>
          <cell r="D152">
            <v>419</v>
          </cell>
          <cell r="E152">
            <v>249</v>
          </cell>
          <cell r="F152">
            <v>403</v>
          </cell>
          <cell r="G152">
            <v>448</v>
          </cell>
          <cell r="H152">
            <v>457</v>
          </cell>
          <cell r="I152">
            <v>469</v>
          </cell>
          <cell r="J152">
            <v>3.8450000000000002</v>
          </cell>
          <cell r="K152">
            <v>4.6459999999999999</v>
          </cell>
          <cell r="L152">
            <v>5.3380000000000001</v>
          </cell>
          <cell r="M152">
            <v>3.21</v>
          </cell>
          <cell r="N152">
            <v>3.5274999999999999</v>
          </cell>
          <cell r="O152">
            <v>3.5405479452054793</v>
          </cell>
          <cell r="P152">
            <v>0.47945205479452058</v>
          </cell>
        </row>
        <row r="153">
          <cell r="A153">
            <v>38163</v>
          </cell>
          <cell r="B153">
            <v>1.58</v>
          </cell>
          <cell r="C153">
            <v>606</v>
          </cell>
          <cell r="D153">
            <v>441</v>
          </cell>
          <cell r="E153">
            <v>272</v>
          </cell>
          <cell r="F153">
            <v>403</v>
          </cell>
          <cell r="G153">
            <v>473</v>
          </cell>
          <cell r="H153">
            <v>487</v>
          </cell>
          <cell r="I153">
            <v>481</v>
          </cell>
          <cell r="J153">
            <v>3.827</v>
          </cell>
          <cell r="K153">
            <v>4.6479999999999997</v>
          </cell>
          <cell r="L153">
            <v>5.3360000000000003</v>
          </cell>
          <cell r="M153">
            <v>3.2</v>
          </cell>
          <cell r="N153">
            <v>3.5135000000000001</v>
          </cell>
          <cell r="O153">
            <v>3.5255246575342469</v>
          </cell>
          <cell r="P153">
            <v>0.4808219178082192</v>
          </cell>
        </row>
        <row r="154">
          <cell r="A154">
            <v>38166</v>
          </cell>
          <cell r="B154">
            <v>1.5862499999999999</v>
          </cell>
          <cell r="C154">
            <v>608</v>
          </cell>
          <cell r="D154">
            <v>444</v>
          </cell>
          <cell r="E154">
            <v>265</v>
          </cell>
          <cell r="F154">
            <v>402</v>
          </cell>
          <cell r="G154">
            <v>464</v>
          </cell>
          <cell r="H154">
            <v>474</v>
          </cell>
          <cell r="I154">
            <v>485</v>
          </cell>
          <cell r="J154">
            <v>3.827</v>
          </cell>
          <cell r="K154">
            <v>4.6479999999999997</v>
          </cell>
          <cell r="L154">
            <v>5.3360000000000003</v>
          </cell>
          <cell r="M154">
            <v>3.32</v>
          </cell>
          <cell r="N154">
            <v>3.5735000000000001</v>
          </cell>
          <cell r="O154">
            <v>3.5811397260273972</v>
          </cell>
          <cell r="P154">
            <v>0.48493150684931507</v>
          </cell>
        </row>
        <row r="155">
          <cell r="A155">
            <v>38167</v>
          </cell>
          <cell r="B155">
            <v>1.6</v>
          </cell>
          <cell r="C155">
            <v>607</v>
          </cell>
          <cell r="D155">
            <v>433</v>
          </cell>
          <cell r="E155">
            <v>265</v>
          </cell>
          <cell r="F155">
            <v>402</v>
          </cell>
          <cell r="G155">
            <v>464</v>
          </cell>
          <cell r="H155">
            <v>474</v>
          </cell>
          <cell r="I155">
            <v>485</v>
          </cell>
          <cell r="J155">
            <v>3.8969999999999998</v>
          </cell>
          <cell r="K155">
            <v>4.6879999999999997</v>
          </cell>
          <cell r="L155">
            <v>5.3659999999999997</v>
          </cell>
          <cell r="M155">
            <v>3.28</v>
          </cell>
          <cell r="N155">
            <v>3.5884999999999998</v>
          </cell>
          <cell r="O155">
            <v>3.5969520547945208</v>
          </cell>
          <cell r="P155">
            <v>0.4863013698630137</v>
          </cell>
        </row>
        <row r="156">
          <cell r="A156">
            <v>38168</v>
          </cell>
          <cell r="B156">
            <v>1.61</v>
          </cell>
          <cell r="C156">
            <v>607</v>
          </cell>
          <cell r="D156">
            <v>439</v>
          </cell>
          <cell r="E156">
            <v>262</v>
          </cell>
          <cell r="F156">
            <v>408</v>
          </cell>
          <cell r="G156">
            <v>456</v>
          </cell>
          <cell r="H156">
            <v>477</v>
          </cell>
          <cell r="I156">
            <v>475</v>
          </cell>
          <cell r="J156">
            <v>3.7679999999999998</v>
          </cell>
          <cell r="K156">
            <v>4.5830000000000002</v>
          </cell>
          <cell r="L156">
            <v>5.2889999999999997</v>
          </cell>
          <cell r="M156">
            <v>3.16</v>
          </cell>
          <cell r="N156">
            <v>3.464</v>
          </cell>
          <cell r="O156">
            <v>3.4714958904109592</v>
          </cell>
          <cell r="P156">
            <v>0.48767123287671232</v>
          </cell>
        </row>
        <row r="157">
          <cell r="A157">
            <v>38169</v>
          </cell>
          <cell r="B157">
            <v>1.6</v>
          </cell>
          <cell r="C157">
            <v>606</v>
          </cell>
          <cell r="D157">
            <v>448</v>
          </cell>
          <cell r="E157">
            <v>266</v>
          </cell>
          <cell r="F157">
            <v>419</v>
          </cell>
          <cell r="G157">
            <v>465</v>
          </cell>
          <cell r="H157">
            <v>477</v>
          </cell>
          <cell r="I157">
            <v>480</v>
          </cell>
          <cell r="J157">
            <v>3.73</v>
          </cell>
          <cell r="K157">
            <v>4.5650000000000004</v>
          </cell>
          <cell r="L157">
            <v>5.2880000000000003</v>
          </cell>
          <cell r="M157">
            <v>3.08</v>
          </cell>
          <cell r="N157">
            <v>3.4050000000000002</v>
          </cell>
          <cell r="O157">
            <v>3.4121232876712329</v>
          </cell>
          <cell r="P157">
            <v>0.48904109589041095</v>
          </cell>
        </row>
        <row r="158">
          <cell r="A158">
            <v>38170</v>
          </cell>
          <cell r="B158">
            <v>1.6</v>
          </cell>
          <cell r="C158">
            <v>593</v>
          </cell>
          <cell r="D158">
            <v>441</v>
          </cell>
          <cell r="E158">
            <v>240</v>
          </cell>
          <cell r="F158">
            <v>401</v>
          </cell>
          <cell r="G158">
            <v>462</v>
          </cell>
          <cell r="H158">
            <v>478</v>
          </cell>
          <cell r="I158">
            <v>473</v>
          </cell>
          <cell r="J158">
            <v>3.73</v>
          </cell>
          <cell r="K158">
            <v>4.5650000000000004</v>
          </cell>
          <cell r="L158">
            <v>5.2880000000000003</v>
          </cell>
          <cell r="M158">
            <v>2.96</v>
          </cell>
          <cell r="N158">
            <v>3.3449999999999998</v>
          </cell>
          <cell r="O158">
            <v>3.3523835616438356</v>
          </cell>
          <cell r="P158">
            <v>0.49041095890410957</v>
          </cell>
        </row>
        <row r="159">
          <cell r="A159">
            <v>38173</v>
          </cell>
          <cell r="B159">
            <v>1.5774999999999999</v>
          </cell>
          <cell r="C159">
            <v>593</v>
          </cell>
          <cell r="D159">
            <v>441</v>
          </cell>
          <cell r="E159">
            <v>240</v>
          </cell>
          <cell r="F159">
            <v>401</v>
          </cell>
          <cell r="G159">
            <v>462</v>
          </cell>
          <cell r="H159">
            <v>478</v>
          </cell>
          <cell r="I159">
            <v>473</v>
          </cell>
          <cell r="J159">
            <v>3.601</v>
          </cell>
          <cell r="K159">
            <v>4.4569999999999999</v>
          </cell>
          <cell r="L159">
            <v>5.2060000000000004</v>
          </cell>
          <cell r="M159">
            <v>2.96</v>
          </cell>
          <cell r="N159">
            <v>3.2805</v>
          </cell>
          <cell r="O159">
            <v>3.2840123287671235</v>
          </cell>
          <cell r="P159">
            <v>0.4945205479452055</v>
          </cell>
        </row>
        <row r="160">
          <cell r="A160">
            <v>38174</v>
          </cell>
          <cell r="B160">
            <v>1.58</v>
          </cell>
          <cell r="C160">
            <v>590</v>
          </cell>
          <cell r="D160">
            <v>438</v>
          </cell>
          <cell r="E160">
            <v>261</v>
          </cell>
          <cell r="F160">
            <v>401</v>
          </cell>
          <cell r="G160">
            <v>469</v>
          </cell>
          <cell r="H160">
            <v>467</v>
          </cell>
          <cell r="I160">
            <v>466</v>
          </cell>
          <cell r="J160">
            <v>3.6280000000000001</v>
          </cell>
          <cell r="K160">
            <v>4.476</v>
          </cell>
          <cell r="L160">
            <v>5.2190000000000003</v>
          </cell>
          <cell r="M160">
            <v>2.99</v>
          </cell>
          <cell r="N160">
            <v>3.3090000000000002</v>
          </cell>
          <cell r="O160">
            <v>3.3116219178082194</v>
          </cell>
          <cell r="P160">
            <v>0.49589041095890413</v>
          </cell>
        </row>
        <row r="161">
          <cell r="A161">
            <v>38175</v>
          </cell>
          <cell r="B161">
            <v>1.58125</v>
          </cell>
          <cell r="C161">
            <v>596</v>
          </cell>
          <cell r="D161">
            <v>435</v>
          </cell>
          <cell r="E161">
            <v>267</v>
          </cell>
          <cell r="F161">
            <v>409</v>
          </cell>
          <cell r="G161">
            <v>457</v>
          </cell>
          <cell r="H161">
            <v>481</v>
          </cell>
          <cell r="I161">
            <v>471</v>
          </cell>
          <cell r="J161">
            <v>3.6320000000000001</v>
          </cell>
          <cell r="K161">
            <v>4.476</v>
          </cell>
          <cell r="L161">
            <v>5.2249999999999996</v>
          </cell>
          <cell r="M161">
            <v>2.99</v>
          </cell>
          <cell r="N161">
            <v>3.3109999999999999</v>
          </cell>
          <cell r="O161">
            <v>3.3127589041095891</v>
          </cell>
          <cell r="P161">
            <v>0.49726027397260275</v>
          </cell>
        </row>
        <row r="162">
          <cell r="A162">
            <v>38176</v>
          </cell>
          <cell r="B162">
            <v>1.59</v>
          </cell>
          <cell r="C162">
            <v>596</v>
          </cell>
          <cell r="D162">
            <v>435</v>
          </cell>
          <cell r="E162">
            <v>266</v>
          </cell>
          <cell r="F162">
            <v>424</v>
          </cell>
          <cell r="G162">
            <v>473</v>
          </cell>
          <cell r="H162">
            <v>503</v>
          </cell>
          <cell r="I162">
            <v>499</v>
          </cell>
          <cell r="J162">
            <v>3.6469999999999998</v>
          </cell>
          <cell r="K162">
            <v>4.4720000000000004</v>
          </cell>
          <cell r="L162">
            <v>5.2240000000000002</v>
          </cell>
          <cell r="M162">
            <v>2.97</v>
          </cell>
          <cell r="N162">
            <v>3.3085</v>
          </cell>
          <cell r="O162">
            <v>3.3094273972602739</v>
          </cell>
          <cell r="P162">
            <v>0.49863013698630138</v>
          </cell>
        </row>
        <row r="163">
          <cell r="A163">
            <v>38177</v>
          </cell>
          <cell r="B163">
            <v>1.59</v>
          </cell>
          <cell r="C163">
            <v>597</v>
          </cell>
          <cell r="D163">
            <v>444</v>
          </cell>
          <cell r="E163">
            <v>266</v>
          </cell>
          <cell r="F163">
            <v>420</v>
          </cell>
          <cell r="G163">
            <v>481</v>
          </cell>
          <cell r="H163">
            <v>504</v>
          </cell>
          <cell r="I163">
            <v>487</v>
          </cell>
          <cell r="J163">
            <v>3.6339999999999999</v>
          </cell>
          <cell r="K163">
            <v>4.4580000000000002</v>
          </cell>
          <cell r="L163">
            <v>5.2080000000000002</v>
          </cell>
          <cell r="M163">
            <v>2.96</v>
          </cell>
          <cell r="N163">
            <v>3.2969999999999997</v>
          </cell>
          <cell r="O163">
            <v>3.2969999999999997</v>
          </cell>
          <cell r="P163">
            <v>0.5</v>
          </cell>
        </row>
        <row r="164">
          <cell r="A164">
            <v>38180</v>
          </cell>
          <cell r="B164">
            <v>1.6</v>
          </cell>
          <cell r="C164">
            <v>597</v>
          </cell>
          <cell r="D164">
            <v>444</v>
          </cell>
          <cell r="E164">
            <v>261</v>
          </cell>
          <cell r="F164">
            <v>431</v>
          </cell>
          <cell r="G164">
            <v>472</v>
          </cell>
          <cell r="H164">
            <v>496</v>
          </cell>
          <cell r="I164">
            <v>483</v>
          </cell>
          <cell r="J164">
            <v>3.63</v>
          </cell>
          <cell r="K164">
            <v>4.4470000000000001</v>
          </cell>
          <cell r="L164">
            <v>5.1989999999999998</v>
          </cell>
          <cell r="M164">
            <v>2.96</v>
          </cell>
          <cell r="N164">
            <v>3.2949999999999999</v>
          </cell>
          <cell r="O164">
            <v>3.2922465753424657</v>
          </cell>
          <cell r="P164">
            <v>0.50410958904109593</v>
          </cell>
        </row>
        <row r="165">
          <cell r="A165">
            <v>38181</v>
          </cell>
          <cell r="B165">
            <v>1.6</v>
          </cell>
          <cell r="C165">
            <v>588</v>
          </cell>
          <cell r="D165">
            <v>438</v>
          </cell>
          <cell r="E165">
            <v>257</v>
          </cell>
          <cell r="F165">
            <v>406</v>
          </cell>
          <cell r="G165">
            <v>461</v>
          </cell>
          <cell r="H165">
            <v>496</v>
          </cell>
          <cell r="I165">
            <v>475</v>
          </cell>
          <cell r="J165">
            <v>3.6509999999999998</v>
          </cell>
          <cell r="K165">
            <v>4.4720000000000004</v>
          </cell>
          <cell r="L165">
            <v>5.2110000000000003</v>
          </cell>
          <cell r="M165">
            <v>3</v>
          </cell>
          <cell r="N165">
            <v>3.3254999999999999</v>
          </cell>
          <cell r="O165">
            <v>3.3219328767123288</v>
          </cell>
          <cell r="P165">
            <v>0.5054794520547945</v>
          </cell>
        </row>
        <row r="166">
          <cell r="A166">
            <v>38182</v>
          </cell>
          <cell r="B166">
            <v>1.61</v>
          </cell>
          <cell r="C166">
            <v>582</v>
          </cell>
          <cell r="D166">
            <v>428</v>
          </cell>
          <cell r="E166">
            <v>246</v>
          </cell>
          <cell r="F166">
            <v>396</v>
          </cell>
          <cell r="G166">
            <v>456</v>
          </cell>
          <cell r="H166">
            <v>481</v>
          </cell>
          <cell r="I166">
            <v>481</v>
          </cell>
          <cell r="J166">
            <v>3.6749999999999998</v>
          </cell>
          <cell r="K166">
            <v>4.4820000000000002</v>
          </cell>
          <cell r="L166">
            <v>5.218</v>
          </cell>
          <cell r="M166">
            <v>3.02</v>
          </cell>
          <cell r="N166">
            <v>3.3475000000000001</v>
          </cell>
          <cell r="O166">
            <v>3.3430136986301369</v>
          </cell>
          <cell r="P166">
            <v>0.50684931506849318</v>
          </cell>
        </row>
        <row r="167">
          <cell r="A167">
            <v>38183</v>
          </cell>
          <cell r="B167">
            <v>1.62</v>
          </cell>
          <cell r="C167">
            <v>578</v>
          </cell>
          <cell r="D167">
            <v>416</v>
          </cell>
          <cell r="E167">
            <v>238</v>
          </cell>
          <cell r="F167">
            <v>387</v>
          </cell>
          <cell r="G167">
            <v>450</v>
          </cell>
          <cell r="H167">
            <v>473</v>
          </cell>
          <cell r="I167">
            <v>463</v>
          </cell>
          <cell r="J167">
            <v>3.6779999999999999</v>
          </cell>
          <cell r="K167">
            <v>4.4820000000000002</v>
          </cell>
          <cell r="L167">
            <v>5.2130000000000001</v>
          </cell>
          <cell r="M167">
            <v>3.04</v>
          </cell>
          <cell r="N167">
            <v>3.359</v>
          </cell>
          <cell r="O167">
            <v>3.3537561643835616</v>
          </cell>
          <cell r="P167">
            <v>0.50821917808219175</v>
          </cell>
        </row>
        <row r="168">
          <cell r="A168">
            <v>38184</v>
          </cell>
          <cell r="B168">
            <v>1.63</v>
          </cell>
          <cell r="C168">
            <v>565</v>
          </cell>
          <cell r="D168">
            <v>402</v>
          </cell>
          <cell r="E168">
            <v>191</v>
          </cell>
          <cell r="F168">
            <v>369</v>
          </cell>
          <cell r="G168">
            <v>445</v>
          </cell>
          <cell r="H168">
            <v>471</v>
          </cell>
          <cell r="I168">
            <v>456</v>
          </cell>
          <cell r="J168">
            <v>3.5409999999999999</v>
          </cell>
          <cell r="K168">
            <v>4.351</v>
          </cell>
          <cell r="L168">
            <v>5.1159999999999997</v>
          </cell>
          <cell r="M168">
            <v>2.93</v>
          </cell>
          <cell r="N168">
            <v>3.2355</v>
          </cell>
          <cell r="O168">
            <v>3.2296410958904112</v>
          </cell>
          <cell r="P168">
            <v>0.50958904109589043</v>
          </cell>
        </row>
        <row r="169">
          <cell r="A169">
            <v>38187</v>
          </cell>
          <cell r="B169">
            <v>1.63</v>
          </cell>
          <cell r="C169">
            <v>566</v>
          </cell>
          <cell r="D169">
            <v>395</v>
          </cell>
          <cell r="E169">
            <v>204</v>
          </cell>
          <cell r="F169">
            <v>370</v>
          </cell>
          <cell r="G169">
            <v>434</v>
          </cell>
          <cell r="H169">
            <v>450</v>
          </cell>
          <cell r="I169">
            <v>450</v>
          </cell>
          <cell r="J169">
            <v>3.5579999999999998</v>
          </cell>
          <cell r="K169">
            <v>4.3529999999999998</v>
          </cell>
          <cell r="L169">
            <v>5.1109999999999998</v>
          </cell>
          <cell r="M169">
            <v>2.94</v>
          </cell>
          <cell r="N169">
            <v>3.2489999999999997</v>
          </cell>
          <cell r="O169">
            <v>3.2405342465753426</v>
          </cell>
          <cell r="P169">
            <v>0.51369863013698636</v>
          </cell>
        </row>
        <row r="170">
          <cell r="A170">
            <v>38188</v>
          </cell>
          <cell r="B170">
            <v>1.6325000000000001</v>
          </cell>
          <cell r="C170">
            <v>565</v>
          </cell>
          <cell r="D170">
            <v>397</v>
          </cell>
          <cell r="E170">
            <v>171</v>
          </cell>
          <cell r="F170">
            <v>370</v>
          </cell>
          <cell r="G170">
            <v>440</v>
          </cell>
          <cell r="H170">
            <v>460</v>
          </cell>
          <cell r="I170">
            <v>451</v>
          </cell>
          <cell r="J170">
            <v>3.6680000000000001</v>
          </cell>
          <cell r="K170">
            <v>4.4459999999999997</v>
          </cell>
          <cell r="L170">
            <v>5.1740000000000004</v>
          </cell>
          <cell r="M170">
            <v>3.06</v>
          </cell>
          <cell r="N170">
            <v>3.3639999999999999</v>
          </cell>
          <cell r="O170">
            <v>3.3548383561643838</v>
          </cell>
          <cell r="P170">
            <v>0.51506849315068493</v>
          </cell>
        </row>
        <row r="171">
          <cell r="A171">
            <v>38189</v>
          </cell>
          <cell r="B171">
            <v>1.65</v>
          </cell>
          <cell r="C171">
            <v>576</v>
          </cell>
          <cell r="D171">
            <v>408</v>
          </cell>
          <cell r="E171">
            <v>189</v>
          </cell>
          <cell r="F171">
            <v>402</v>
          </cell>
          <cell r="G171">
            <v>451</v>
          </cell>
          <cell r="H171">
            <v>475</v>
          </cell>
          <cell r="I171">
            <v>456</v>
          </cell>
          <cell r="J171">
            <v>3.6989999999999998</v>
          </cell>
          <cell r="K171">
            <v>4.468</v>
          </cell>
          <cell r="L171">
            <v>5.1989999999999998</v>
          </cell>
          <cell r="M171">
            <v>3.1</v>
          </cell>
          <cell r="N171">
            <v>3.3994999999999997</v>
          </cell>
          <cell r="O171">
            <v>3.3896534246575341</v>
          </cell>
          <cell r="P171">
            <v>0.51643835616438361</v>
          </cell>
        </row>
        <row r="172">
          <cell r="A172">
            <v>38190</v>
          </cell>
          <cell r="B172">
            <v>1.66</v>
          </cell>
          <cell r="C172">
            <v>576</v>
          </cell>
          <cell r="D172">
            <v>414</v>
          </cell>
          <cell r="E172">
            <v>198</v>
          </cell>
          <cell r="F172">
            <v>395</v>
          </cell>
          <cell r="G172">
            <v>460</v>
          </cell>
          <cell r="H172">
            <v>469</v>
          </cell>
          <cell r="I172">
            <v>466</v>
          </cell>
          <cell r="J172">
            <v>3.6819999999999999</v>
          </cell>
          <cell r="K172">
            <v>4.4459999999999997</v>
          </cell>
          <cell r="L172">
            <v>5.1870000000000003</v>
          </cell>
          <cell r="M172">
            <v>3.09</v>
          </cell>
          <cell r="N172">
            <v>3.3860000000000001</v>
          </cell>
          <cell r="O172">
            <v>3.3754575342465754</v>
          </cell>
          <cell r="P172">
            <v>0.51780821917808217</v>
          </cell>
        </row>
        <row r="173">
          <cell r="A173">
            <v>38191</v>
          </cell>
          <cell r="B173">
            <v>1.66</v>
          </cell>
          <cell r="C173">
            <v>575</v>
          </cell>
          <cell r="D173">
            <v>408</v>
          </cell>
          <cell r="E173">
            <v>191</v>
          </cell>
          <cell r="F173">
            <v>388</v>
          </cell>
          <cell r="G173">
            <v>455</v>
          </cell>
          <cell r="H173">
            <v>475</v>
          </cell>
          <cell r="I173">
            <v>455</v>
          </cell>
          <cell r="J173">
            <v>3.6720000000000002</v>
          </cell>
          <cell r="K173">
            <v>4.4320000000000004</v>
          </cell>
          <cell r="L173">
            <v>5.1669999999999998</v>
          </cell>
          <cell r="M173">
            <v>3.08</v>
          </cell>
          <cell r="N173">
            <v>3.3760000000000003</v>
          </cell>
          <cell r="O173">
            <v>3.3646465753424657</v>
          </cell>
          <cell r="P173">
            <v>0.51917808219178085</v>
          </cell>
        </row>
        <row r="174">
          <cell r="A174">
            <v>38194</v>
          </cell>
          <cell r="B174">
            <v>1.66188</v>
          </cell>
          <cell r="C174">
            <v>584</v>
          </cell>
          <cell r="D174">
            <v>417</v>
          </cell>
          <cell r="E174">
            <v>217</v>
          </cell>
          <cell r="F174">
            <v>387</v>
          </cell>
          <cell r="G174">
            <v>449</v>
          </cell>
          <cell r="H174">
            <v>474</v>
          </cell>
          <cell r="I174">
            <v>482</v>
          </cell>
          <cell r="J174">
            <v>3.6960000000000002</v>
          </cell>
          <cell r="K174">
            <v>4.4770000000000003</v>
          </cell>
          <cell r="L174">
            <v>5.1980000000000004</v>
          </cell>
          <cell r="M174">
            <v>3.13</v>
          </cell>
          <cell r="N174">
            <v>3.4130000000000003</v>
          </cell>
          <cell r="O174">
            <v>3.3998191780821916</v>
          </cell>
          <cell r="P174">
            <v>0.52328767123287667</v>
          </cell>
        </row>
        <row r="175">
          <cell r="A175">
            <v>38195</v>
          </cell>
          <cell r="B175">
            <v>1.67</v>
          </cell>
          <cell r="C175">
            <v>583</v>
          </cell>
          <cell r="D175">
            <v>417</v>
          </cell>
          <cell r="E175">
            <v>197</v>
          </cell>
          <cell r="F175">
            <v>383</v>
          </cell>
          <cell r="G175">
            <v>515</v>
          </cell>
          <cell r="H175">
            <v>468</v>
          </cell>
          <cell r="I175">
            <v>470</v>
          </cell>
          <cell r="J175">
            <v>3.6960000000000002</v>
          </cell>
          <cell r="K175">
            <v>4.4770000000000003</v>
          </cell>
          <cell r="L175">
            <v>5.1980000000000004</v>
          </cell>
          <cell r="M175">
            <v>3.23</v>
          </cell>
          <cell r="N175">
            <v>3.4630000000000001</v>
          </cell>
          <cell r="O175">
            <v>3.4515095890410961</v>
          </cell>
          <cell r="P175">
            <v>0.52465753424657535</v>
          </cell>
        </row>
        <row r="176">
          <cell r="A176">
            <v>38196</v>
          </cell>
          <cell r="B176">
            <v>1.68</v>
          </cell>
          <cell r="C176">
            <v>575</v>
          </cell>
          <cell r="D176">
            <v>415</v>
          </cell>
          <cell r="E176">
            <v>197</v>
          </cell>
          <cell r="F176">
            <v>383</v>
          </cell>
          <cell r="G176">
            <v>515</v>
          </cell>
          <cell r="H176">
            <v>468</v>
          </cell>
          <cell r="I176">
            <v>470</v>
          </cell>
          <cell r="J176">
            <v>3.6960000000000002</v>
          </cell>
          <cell r="K176">
            <v>4.4770000000000003</v>
          </cell>
          <cell r="L176">
            <v>5.1980000000000004</v>
          </cell>
          <cell r="M176">
            <v>3.19</v>
          </cell>
          <cell r="N176">
            <v>3.4430000000000001</v>
          </cell>
          <cell r="O176">
            <v>3.4298301369863013</v>
          </cell>
          <cell r="P176">
            <v>0.52602739726027392</v>
          </cell>
        </row>
        <row r="177">
          <cell r="A177">
            <v>38197</v>
          </cell>
          <cell r="B177">
            <v>1.6937500000000001</v>
          </cell>
          <cell r="C177">
            <v>565</v>
          </cell>
          <cell r="D177">
            <v>411</v>
          </cell>
          <cell r="E177">
            <v>197</v>
          </cell>
          <cell r="F177">
            <v>383</v>
          </cell>
          <cell r="G177">
            <v>515</v>
          </cell>
          <cell r="H177">
            <v>468</v>
          </cell>
          <cell r="I177">
            <v>470</v>
          </cell>
          <cell r="J177">
            <v>3.6960000000000002</v>
          </cell>
          <cell r="K177">
            <v>4.4770000000000003</v>
          </cell>
          <cell r="L177">
            <v>5.1980000000000004</v>
          </cell>
          <cell r="M177">
            <v>3.16</v>
          </cell>
          <cell r="N177">
            <v>3.4279999999999999</v>
          </cell>
          <cell r="O177">
            <v>3.4133150684931506</v>
          </cell>
          <cell r="P177">
            <v>0.5273972602739726</v>
          </cell>
        </row>
        <row r="178">
          <cell r="A178">
            <v>38198</v>
          </cell>
          <cell r="B178">
            <v>1.7</v>
          </cell>
          <cell r="C178">
            <v>566</v>
          </cell>
          <cell r="D178">
            <v>411</v>
          </cell>
          <cell r="E178">
            <v>197</v>
          </cell>
          <cell r="F178">
            <v>383</v>
          </cell>
          <cell r="G178">
            <v>515</v>
          </cell>
          <cell r="H178">
            <v>468</v>
          </cell>
          <cell r="I178">
            <v>470</v>
          </cell>
          <cell r="J178">
            <v>3.6960000000000002</v>
          </cell>
          <cell r="K178">
            <v>4.4770000000000003</v>
          </cell>
          <cell r="L178">
            <v>5.1980000000000004</v>
          </cell>
          <cell r="M178">
            <v>3.09</v>
          </cell>
          <cell r="N178">
            <v>3.3929999999999998</v>
          </cell>
          <cell r="O178">
            <v>3.3755671232876709</v>
          </cell>
          <cell r="P178">
            <v>0.52876712328767128</v>
          </cell>
        </row>
        <row r="179">
          <cell r="A179">
            <v>38201</v>
          </cell>
          <cell r="B179">
            <v>1.69</v>
          </cell>
          <cell r="C179">
            <v>570</v>
          </cell>
          <cell r="D179">
            <v>410</v>
          </cell>
          <cell r="E179">
            <v>206</v>
          </cell>
          <cell r="F179">
            <v>383</v>
          </cell>
          <cell r="G179">
            <v>439</v>
          </cell>
          <cell r="H179">
            <v>466</v>
          </cell>
          <cell r="I179">
            <v>466</v>
          </cell>
          <cell r="J179">
            <v>3.665</v>
          </cell>
          <cell r="K179">
            <v>4.4509999999999996</v>
          </cell>
          <cell r="L179">
            <v>5.1890000000000001</v>
          </cell>
          <cell r="M179">
            <v>3.06</v>
          </cell>
          <cell r="N179">
            <v>3.3624999999999998</v>
          </cell>
          <cell r="O179">
            <v>3.3426095890410963</v>
          </cell>
          <cell r="P179">
            <v>0.5328767123287671</v>
          </cell>
        </row>
        <row r="180">
          <cell r="A180">
            <v>38202</v>
          </cell>
          <cell r="B180">
            <v>1.7</v>
          </cell>
          <cell r="C180">
            <v>568</v>
          </cell>
          <cell r="D180">
            <v>400</v>
          </cell>
          <cell r="E180">
            <v>176</v>
          </cell>
          <cell r="F180">
            <v>371</v>
          </cell>
          <cell r="G180">
            <v>427</v>
          </cell>
          <cell r="H180">
            <v>448</v>
          </cell>
          <cell r="I180">
            <v>456</v>
          </cell>
          <cell r="J180">
            <v>3.6469999999999998</v>
          </cell>
          <cell r="K180">
            <v>4.4260000000000002</v>
          </cell>
          <cell r="L180">
            <v>5.1680000000000001</v>
          </cell>
          <cell r="M180">
            <v>3.05</v>
          </cell>
          <cell r="N180">
            <v>3.3484999999999996</v>
          </cell>
          <cell r="O180">
            <v>3.3280547945205479</v>
          </cell>
          <cell r="P180">
            <v>0.53424657534246578</v>
          </cell>
        </row>
        <row r="181">
          <cell r="A181">
            <v>38203</v>
          </cell>
          <cell r="B181">
            <v>1.7</v>
          </cell>
          <cell r="C181">
            <v>567</v>
          </cell>
          <cell r="D181">
            <v>399</v>
          </cell>
          <cell r="E181">
            <v>200</v>
          </cell>
          <cell r="F181">
            <v>362</v>
          </cell>
          <cell r="G181">
            <v>429</v>
          </cell>
          <cell r="H181">
            <v>443</v>
          </cell>
          <cell r="I181">
            <v>454</v>
          </cell>
          <cell r="J181">
            <v>3.64</v>
          </cell>
          <cell r="K181">
            <v>4.42</v>
          </cell>
          <cell r="L181">
            <v>5.1660000000000004</v>
          </cell>
          <cell r="M181">
            <v>3.05</v>
          </cell>
          <cell r="N181">
            <v>3.3449999999999998</v>
          </cell>
          <cell r="O181">
            <v>3.323986301369863</v>
          </cell>
          <cell r="P181">
            <v>0.53561643835616435</v>
          </cell>
        </row>
        <row r="182">
          <cell r="A182">
            <v>38204</v>
          </cell>
          <cell r="B182">
            <v>1.71</v>
          </cell>
          <cell r="C182">
            <v>570</v>
          </cell>
          <cell r="D182">
            <v>397</v>
          </cell>
          <cell r="E182">
            <v>187</v>
          </cell>
          <cell r="F182">
            <v>361</v>
          </cell>
          <cell r="G182">
            <v>430</v>
          </cell>
          <cell r="H182">
            <v>452</v>
          </cell>
          <cell r="I182">
            <v>464</v>
          </cell>
          <cell r="J182">
            <v>3.6120000000000001</v>
          </cell>
          <cell r="K182">
            <v>4.4020000000000001</v>
          </cell>
          <cell r="L182">
            <v>5.1539999999999999</v>
          </cell>
          <cell r="M182">
            <v>3.04</v>
          </cell>
          <cell r="N182">
            <v>3.3260000000000001</v>
          </cell>
          <cell r="O182">
            <v>3.3048438356164382</v>
          </cell>
          <cell r="P182">
            <v>0.53698630136986303</v>
          </cell>
        </row>
        <row r="183">
          <cell r="A183">
            <v>38205</v>
          </cell>
          <cell r="B183">
            <v>1.71</v>
          </cell>
          <cell r="C183">
            <v>566</v>
          </cell>
          <cell r="D183">
            <v>390</v>
          </cell>
          <cell r="E183">
            <v>203</v>
          </cell>
          <cell r="F183">
            <v>370</v>
          </cell>
          <cell r="G183">
            <v>431</v>
          </cell>
          <cell r="H183">
            <v>440</v>
          </cell>
          <cell r="I183">
            <v>447</v>
          </cell>
          <cell r="J183">
            <v>3.387</v>
          </cell>
          <cell r="K183">
            <v>4.2220000000000004</v>
          </cell>
          <cell r="L183">
            <v>5.0369999999999999</v>
          </cell>
          <cell r="M183">
            <v>2.79</v>
          </cell>
          <cell r="N183">
            <v>3.0884999999999998</v>
          </cell>
          <cell r="O183">
            <v>3.065601369863014</v>
          </cell>
          <cell r="P183">
            <v>0.5383561643835616</v>
          </cell>
        </row>
        <row r="184">
          <cell r="A184">
            <v>38208</v>
          </cell>
          <cell r="B184">
            <v>1.67</v>
          </cell>
          <cell r="C184">
            <v>562</v>
          </cell>
          <cell r="D184">
            <v>376</v>
          </cell>
          <cell r="E184">
            <v>190</v>
          </cell>
          <cell r="F184">
            <v>345</v>
          </cell>
          <cell r="G184">
            <v>403</v>
          </cell>
          <cell r="H184">
            <v>428</v>
          </cell>
          <cell r="I184">
            <v>432</v>
          </cell>
          <cell r="J184">
            <v>3.4319999999999999</v>
          </cell>
          <cell r="K184">
            <v>4.2910000000000004</v>
          </cell>
          <cell r="L184">
            <v>5.0590000000000002</v>
          </cell>
          <cell r="M184">
            <v>2.86</v>
          </cell>
          <cell r="N184">
            <v>3.1459999999999999</v>
          </cell>
          <cell r="O184">
            <v>3.121709589041096</v>
          </cell>
          <cell r="P184">
            <v>0.54246575342465753</v>
          </cell>
        </row>
        <row r="185">
          <cell r="A185">
            <v>38209</v>
          </cell>
          <cell r="B185">
            <v>1.68</v>
          </cell>
          <cell r="C185">
            <v>558</v>
          </cell>
          <cell r="D185">
            <v>356</v>
          </cell>
          <cell r="E185">
            <v>189</v>
          </cell>
          <cell r="F185">
            <v>325</v>
          </cell>
          <cell r="G185">
            <v>389</v>
          </cell>
          <cell r="H185">
            <v>415</v>
          </cell>
          <cell r="I185">
            <v>436</v>
          </cell>
          <cell r="J185">
            <v>3.504</v>
          </cell>
          <cell r="K185">
            <v>4.2910000000000004</v>
          </cell>
          <cell r="L185">
            <v>5.0679999999999996</v>
          </cell>
          <cell r="M185">
            <v>2.94</v>
          </cell>
          <cell r="N185">
            <v>3.222</v>
          </cell>
          <cell r="O185">
            <v>3.1972767123287671</v>
          </cell>
          <cell r="P185">
            <v>0.54383561643835621</v>
          </cell>
        </row>
        <row r="186">
          <cell r="A186">
            <v>38210</v>
          </cell>
          <cell r="B186">
            <v>1.71</v>
          </cell>
          <cell r="C186">
            <v>562</v>
          </cell>
          <cell r="D186">
            <v>376</v>
          </cell>
          <cell r="E186">
            <v>185</v>
          </cell>
          <cell r="F186">
            <v>343</v>
          </cell>
          <cell r="G186">
            <v>408</v>
          </cell>
          <cell r="H186">
            <v>420</v>
          </cell>
          <cell r="I186">
            <v>438</v>
          </cell>
          <cell r="J186">
            <v>3.4729999999999999</v>
          </cell>
          <cell r="K186">
            <v>4.2729999999999997</v>
          </cell>
          <cell r="L186">
            <v>5.056</v>
          </cell>
          <cell r="M186">
            <v>2.91</v>
          </cell>
          <cell r="N186">
            <v>3.1915</v>
          </cell>
          <cell r="O186">
            <v>3.1660493150684932</v>
          </cell>
          <cell r="P186">
            <v>0.54520547945205478</v>
          </cell>
        </row>
        <row r="187">
          <cell r="A187">
            <v>38211</v>
          </cell>
          <cell r="B187">
            <v>1.7112499999999999</v>
          </cell>
          <cell r="C187">
            <v>558</v>
          </cell>
          <cell r="D187">
            <v>370</v>
          </cell>
          <cell r="E187">
            <v>193</v>
          </cell>
          <cell r="F187">
            <v>346</v>
          </cell>
          <cell r="G187">
            <v>405</v>
          </cell>
          <cell r="H187">
            <v>427</v>
          </cell>
          <cell r="I187">
            <v>447</v>
          </cell>
          <cell r="J187">
            <v>3.4809999999999999</v>
          </cell>
          <cell r="K187">
            <v>4.2560000000000002</v>
          </cell>
          <cell r="L187">
            <v>5.0490000000000004</v>
          </cell>
          <cell r="M187">
            <v>2.89</v>
          </cell>
          <cell r="N187">
            <v>3.1855000000000002</v>
          </cell>
          <cell r="O187">
            <v>3.1579739726027398</v>
          </cell>
          <cell r="P187">
            <v>0.54657534246575346</v>
          </cell>
        </row>
        <row r="188">
          <cell r="A188">
            <v>38212</v>
          </cell>
          <cell r="B188">
            <v>1.72</v>
          </cell>
          <cell r="C188">
            <v>550</v>
          </cell>
          <cell r="D188">
            <v>370</v>
          </cell>
          <cell r="E188">
            <v>196</v>
          </cell>
          <cell r="F188">
            <v>341</v>
          </cell>
          <cell r="G188">
            <v>409</v>
          </cell>
          <cell r="H188">
            <v>432</v>
          </cell>
          <cell r="I188">
            <v>437</v>
          </cell>
          <cell r="J188">
            <v>3.423</v>
          </cell>
          <cell r="K188">
            <v>4.2290000000000001</v>
          </cell>
          <cell r="L188">
            <v>5.0179999999999998</v>
          </cell>
          <cell r="M188">
            <v>2.85</v>
          </cell>
          <cell r="N188">
            <v>3.1364999999999998</v>
          </cell>
          <cell r="O188">
            <v>3.1090273972602742</v>
          </cell>
          <cell r="P188">
            <v>0.54794520547945202</v>
          </cell>
        </row>
        <row r="189">
          <cell r="A189">
            <v>38215</v>
          </cell>
          <cell r="B189">
            <v>1.72</v>
          </cell>
          <cell r="C189">
            <v>550</v>
          </cell>
          <cell r="D189">
            <v>370</v>
          </cell>
          <cell r="E189">
            <v>194</v>
          </cell>
          <cell r="F189">
            <v>336</v>
          </cell>
          <cell r="G189">
            <v>402</v>
          </cell>
          <cell r="H189">
            <v>425</v>
          </cell>
          <cell r="I189">
            <v>436</v>
          </cell>
          <cell r="J189">
            <v>3.4540000000000002</v>
          </cell>
          <cell r="K189">
            <v>4.2640000000000002</v>
          </cell>
          <cell r="L189">
            <v>5.0510000000000002</v>
          </cell>
          <cell r="M189">
            <v>2.87</v>
          </cell>
          <cell r="N189">
            <v>3.1619999999999999</v>
          </cell>
          <cell r="O189">
            <v>3.1316000000000002</v>
          </cell>
          <cell r="P189">
            <v>0.55205479452054795</v>
          </cell>
        </row>
        <row r="190">
          <cell r="A190">
            <v>38216</v>
          </cell>
          <cell r="B190">
            <v>1.73</v>
          </cell>
          <cell r="C190">
            <v>550</v>
          </cell>
          <cell r="D190">
            <v>368</v>
          </cell>
          <cell r="E190">
            <v>200</v>
          </cell>
          <cell r="F190">
            <v>332</v>
          </cell>
          <cell r="G190">
            <v>409</v>
          </cell>
          <cell r="H190">
            <v>423</v>
          </cell>
          <cell r="I190">
            <v>432</v>
          </cell>
          <cell r="J190">
            <v>3.375</v>
          </cell>
          <cell r="K190">
            <v>4.1920000000000002</v>
          </cell>
          <cell r="L190">
            <v>5.0039999999999996</v>
          </cell>
          <cell r="M190">
            <v>2.81</v>
          </cell>
          <cell r="N190">
            <v>3.0925000000000002</v>
          </cell>
          <cell r="O190">
            <v>3.0623150684931506</v>
          </cell>
          <cell r="P190">
            <v>0.55342465753424652</v>
          </cell>
        </row>
        <row r="191">
          <cell r="A191">
            <v>38217</v>
          </cell>
          <cell r="B191">
            <v>1.73</v>
          </cell>
          <cell r="C191">
            <v>543</v>
          </cell>
          <cell r="D191">
            <v>366</v>
          </cell>
          <cell r="E191">
            <v>195</v>
          </cell>
          <cell r="F191">
            <v>338</v>
          </cell>
          <cell r="G191">
            <v>404</v>
          </cell>
          <cell r="H191">
            <v>420</v>
          </cell>
          <cell r="I191">
            <v>431</v>
          </cell>
          <cell r="J191">
            <v>3.4159999999999999</v>
          </cell>
          <cell r="K191">
            <v>4.2380000000000004</v>
          </cell>
          <cell r="L191">
            <v>5.0380000000000003</v>
          </cell>
          <cell r="M191">
            <v>2.82</v>
          </cell>
          <cell r="N191">
            <v>3.1179999999999999</v>
          </cell>
          <cell r="O191">
            <v>3.0853424657534245</v>
          </cell>
          <cell r="P191">
            <v>0.5547945205479452</v>
          </cell>
        </row>
        <row r="192">
          <cell r="A192">
            <v>38218</v>
          </cell>
          <cell r="B192">
            <v>1.74</v>
          </cell>
          <cell r="C192">
            <v>543</v>
          </cell>
          <cell r="D192">
            <v>366</v>
          </cell>
          <cell r="E192">
            <v>189</v>
          </cell>
          <cell r="F192">
            <v>332</v>
          </cell>
          <cell r="G192">
            <v>414</v>
          </cell>
          <cell r="H192">
            <v>428</v>
          </cell>
          <cell r="I192">
            <v>429</v>
          </cell>
          <cell r="J192">
            <v>3.3780000000000001</v>
          </cell>
          <cell r="K192">
            <v>4.2149999999999999</v>
          </cell>
          <cell r="L192">
            <v>5.0270000000000001</v>
          </cell>
          <cell r="M192">
            <v>2.8</v>
          </cell>
          <cell r="N192">
            <v>3.089</v>
          </cell>
          <cell r="O192">
            <v>3.0565369863013698</v>
          </cell>
          <cell r="P192">
            <v>0.55616438356164388</v>
          </cell>
        </row>
        <row r="193">
          <cell r="A193">
            <v>38219</v>
          </cell>
          <cell r="B193">
            <v>1.74</v>
          </cell>
          <cell r="C193">
            <v>528</v>
          </cell>
          <cell r="D193">
            <v>360</v>
          </cell>
          <cell r="E193">
            <v>180</v>
          </cell>
          <cell r="F193">
            <v>330</v>
          </cell>
          <cell r="G193">
            <v>401</v>
          </cell>
          <cell r="H193">
            <v>428</v>
          </cell>
          <cell r="I193">
            <v>419</v>
          </cell>
          <cell r="J193">
            <v>3.4119999999999999</v>
          </cell>
          <cell r="K193">
            <v>4.234</v>
          </cell>
          <cell r="L193">
            <v>5.0250000000000004</v>
          </cell>
          <cell r="M193">
            <v>2.83</v>
          </cell>
          <cell r="N193">
            <v>3.121</v>
          </cell>
          <cell r="O193">
            <v>3.0875150684931505</v>
          </cell>
          <cell r="P193">
            <v>0.55753424657534245</v>
          </cell>
        </row>
        <row r="194">
          <cell r="A194">
            <v>38222</v>
          </cell>
          <cell r="B194">
            <v>1.75</v>
          </cell>
          <cell r="C194">
            <v>525</v>
          </cell>
          <cell r="D194">
            <v>357</v>
          </cell>
          <cell r="E194">
            <v>175</v>
          </cell>
          <cell r="F194">
            <v>325</v>
          </cell>
          <cell r="G194">
            <v>393</v>
          </cell>
          <cell r="H194">
            <v>419</v>
          </cell>
          <cell r="I194">
            <v>422</v>
          </cell>
          <cell r="J194">
            <v>3.464</v>
          </cell>
          <cell r="K194">
            <v>4.2850000000000001</v>
          </cell>
          <cell r="L194">
            <v>5.0750000000000002</v>
          </cell>
          <cell r="M194">
            <v>2.87</v>
          </cell>
          <cell r="N194">
            <v>3.1669999999999998</v>
          </cell>
          <cell r="O194">
            <v>3.1303835616438356</v>
          </cell>
          <cell r="P194">
            <v>0.56164383561643838</v>
          </cell>
        </row>
        <row r="195">
          <cell r="A195">
            <v>38223</v>
          </cell>
          <cell r="B195">
            <v>1.76</v>
          </cell>
          <cell r="C195">
            <v>520</v>
          </cell>
          <cell r="D195">
            <v>346</v>
          </cell>
          <cell r="E195">
            <v>177</v>
          </cell>
          <cell r="F195">
            <v>318</v>
          </cell>
          <cell r="G195">
            <v>395</v>
          </cell>
          <cell r="H195">
            <v>411</v>
          </cell>
          <cell r="I195">
            <v>408</v>
          </cell>
          <cell r="J195">
            <v>3.4529999999999998</v>
          </cell>
          <cell r="K195">
            <v>4.2729999999999997</v>
          </cell>
          <cell r="L195">
            <v>5.0640000000000001</v>
          </cell>
          <cell r="M195">
            <v>2.87</v>
          </cell>
          <cell r="N195">
            <v>3.1615000000000002</v>
          </cell>
          <cell r="O195">
            <v>3.1247630136986304</v>
          </cell>
          <cell r="P195">
            <v>0.56301369863013695</v>
          </cell>
        </row>
        <row r="196">
          <cell r="A196">
            <v>38224</v>
          </cell>
          <cell r="B196">
            <v>1.77</v>
          </cell>
          <cell r="C196">
            <v>524</v>
          </cell>
          <cell r="D196">
            <v>346</v>
          </cell>
          <cell r="E196">
            <v>173</v>
          </cell>
          <cell r="F196">
            <v>314</v>
          </cell>
          <cell r="G196">
            <v>395</v>
          </cell>
          <cell r="H196">
            <v>408</v>
          </cell>
          <cell r="I196">
            <v>415</v>
          </cell>
          <cell r="J196">
            <v>3.4529999999999998</v>
          </cell>
          <cell r="K196">
            <v>4.2629999999999999</v>
          </cell>
          <cell r="L196">
            <v>5.0490000000000004</v>
          </cell>
          <cell r="M196">
            <v>2.88</v>
          </cell>
          <cell r="N196">
            <v>3.1665000000000001</v>
          </cell>
          <cell r="O196">
            <v>3.1296082191780821</v>
          </cell>
          <cell r="P196">
            <v>0.56438356164383563</v>
          </cell>
        </row>
        <row r="197">
          <cell r="A197">
            <v>38225</v>
          </cell>
          <cell r="B197">
            <v>1.78125</v>
          </cell>
          <cell r="C197">
            <v>531</v>
          </cell>
          <cell r="D197">
            <v>353</v>
          </cell>
          <cell r="E197">
            <v>179</v>
          </cell>
          <cell r="F197">
            <v>331</v>
          </cell>
          <cell r="G197">
            <v>400</v>
          </cell>
          <cell r="H197">
            <v>409</v>
          </cell>
          <cell r="I197">
            <v>424</v>
          </cell>
          <cell r="J197">
            <v>3.4049999999999998</v>
          </cell>
          <cell r="K197">
            <v>4.2110000000000003</v>
          </cell>
          <cell r="L197">
            <v>5.0090000000000003</v>
          </cell>
          <cell r="M197">
            <v>2.85</v>
          </cell>
          <cell r="N197">
            <v>3.1274999999999999</v>
          </cell>
          <cell r="O197">
            <v>3.0910068493150682</v>
          </cell>
          <cell r="P197">
            <v>0.5657534246575342</v>
          </cell>
        </row>
        <row r="198">
          <cell r="A198">
            <v>38226</v>
          </cell>
          <cell r="B198">
            <v>1.79</v>
          </cell>
          <cell r="C198">
            <v>526</v>
          </cell>
          <cell r="D198">
            <v>351</v>
          </cell>
          <cell r="E198">
            <v>177</v>
          </cell>
          <cell r="F198">
            <v>326</v>
          </cell>
          <cell r="G198">
            <v>392</v>
          </cell>
          <cell r="H198">
            <v>404</v>
          </cell>
          <cell r="I198">
            <v>418</v>
          </cell>
          <cell r="J198">
            <v>3.4289999999999998</v>
          </cell>
          <cell r="K198">
            <v>4.2279999999999998</v>
          </cell>
          <cell r="L198">
            <v>5.0209999999999999</v>
          </cell>
          <cell r="M198">
            <v>2.85</v>
          </cell>
          <cell r="N198">
            <v>3.1395</v>
          </cell>
          <cell r="O198">
            <v>3.1006356164383559</v>
          </cell>
          <cell r="P198">
            <v>0.56712328767123288</v>
          </cell>
        </row>
        <row r="199">
          <cell r="A199">
            <v>38229</v>
          </cell>
          <cell r="B199">
            <v>1.79</v>
          </cell>
          <cell r="C199">
            <v>519</v>
          </cell>
          <cell r="D199">
            <v>349</v>
          </cell>
          <cell r="E199">
            <v>177</v>
          </cell>
          <cell r="F199">
            <v>326</v>
          </cell>
          <cell r="G199">
            <v>392</v>
          </cell>
          <cell r="H199">
            <v>404</v>
          </cell>
          <cell r="I199">
            <v>418</v>
          </cell>
          <cell r="J199">
            <v>3.3769999999999998</v>
          </cell>
          <cell r="K199">
            <v>4.1779999999999999</v>
          </cell>
          <cell r="L199">
            <v>4.9809999999999999</v>
          </cell>
          <cell r="M199">
            <v>2.82</v>
          </cell>
          <cell r="N199">
            <v>3.0984999999999996</v>
          </cell>
          <cell r="O199">
            <v>3.0588232876712329</v>
          </cell>
          <cell r="P199">
            <v>0.57123287671232881</v>
          </cell>
        </row>
        <row r="200">
          <cell r="A200">
            <v>38230</v>
          </cell>
          <cell r="B200">
            <v>1.8</v>
          </cell>
          <cell r="C200">
            <v>524</v>
          </cell>
          <cell r="D200">
            <v>357</v>
          </cell>
          <cell r="E200">
            <v>188</v>
          </cell>
          <cell r="F200">
            <v>333</v>
          </cell>
          <cell r="G200">
            <v>389</v>
          </cell>
          <cell r="H200">
            <v>412</v>
          </cell>
          <cell r="I200">
            <v>421</v>
          </cell>
          <cell r="J200">
            <v>3.3090000000000002</v>
          </cell>
          <cell r="K200">
            <v>4.1189999999999998</v>
          </cell>
          <cell r="L200">
            <v>4.9279999999999999</v>
          </cell>
          <cell r="M200">
            <v>2.75</v>
          </cell>
          <cell r="N200">
            <v>3.0295000000000001</v>
          </cell>
          <cell r="O200">
            <v>2.9889150684931507</v>
          </cell>
          <cell r="P200">
            <v>0.57260273972602738</v>
          </cell>
        </row>
        <row r="201">
          <cell r="A201">
            <v>38231</v>
          </cell>
          <cell r="B201">
            <v>1.8</v>
          </cell>
          <cell r="C201">
            <v>524</v>
          </cell>
          <cell r="D201">
            <v>350</v>
          </cell>
          <cell r="E201">
            <v>190</v>
          </cell>
          <cell r="F201">
            <v>326</v>
          </cell>
          <cell r="G201">
            <v>391</v>
          </cell>
          <cell r="H201">
            <v>411</v>
          </cell>
          <cell r="I201">
            <v>413</v>
          </cell>
          <cell r="J201">
            <v>3.298</v>
          </cell>
          <cell r="K201">
            <v>4.1150000000000002</v>
          </cell>
          <cell r="L201">
            <v>4.9260000000000002</v>
          </cell>
          <cell r="M201">
            <v>2.74</v>
          </cell>
          <cell r="N201">
            <v>3.0190000000000001</v>
          </cell>
          <cell r="O201">
            <v>2.9777232876712332</v>
          </cell>
          <cell r="P201">
            <v>0.57397260273972606</v>
          </cell>
        </row>
        <row r="202">
          <cell r="A202">
            <v>38232</v>
          </cell>
          <cell r="B202">
            <v>1.81</v>
          </cell>
          <cell r="C202">
            <v>523</v>
          </cell>
          <cell r="D202">
            <v>346</v>
          </cell>
          <cell r="E202">
            <v>172</v>
          </cell>
          <cell r="F202">
            <v>332</v>
          </cell>
          <cell r="G202">
            <v>390</v>
          </cell>
          <cell r="H202">
            <v>400</v>
          </cell>
          <cell r="I202">
            <v>410</v>
          </cell>
          <cell r="J202">
            <v>3.3940000000000001</v>
          </cell>
          <cell r="K202">
            <v>4.2149999999999999</v>
          </cell>
          <cell r="L202">
            <v>5.0019999999999998</v>
          </cell>
          <cell r="M202">
            <v>2.8</v>
          </cell>
          <cell r="N202">
            <v>3.097</v>
          </cell>
          <cell r="O202">
            <v>3.0522465753424655</v>
          </cell>
          <cell r="P202">
            <v>0.57534246575342463</v>
          </cell>
        </row>
        <row r="203">
          <cell r="A203">
            <v>38233</v>
          </cell>
          <cell r="B203">
            <v>1.82</v>
          </cell>
          <cell r="C203">
            <v>517</v>
          </cell>
          <cell r="D203">
            <v>339</v>
          </cell>
          <cell r="E203">
            <v>168</v>
          </cell>
          <cell r="F203">
            <v>312</v>
          </cell>
          <cell r="G203">
            <v>379</v>
          </cell>
          <cell r="H203">
            <v>389</v>
          </cell>
          <cell r="I203">
            <v>407</v>
          </cell>
          <cell r="J203">
            <v>3.4940000000000002</v>
          </cell>
          <cell r="K203">
            <v>4.2960000000000003</v>
          </cell>
          <cell r="L203">
            <v>5.0590000000000002</v>
          </cell>
          <cell r="M203">
            <v>2.94</v>
          </cell>
          <cell r="N203">
            <v>3.2170000000000001</v>
          </cell>
          <cell r="O203">
            <v>3.1745013698630138</v>
          </cell>
          <cell r="P203">
            <v>0.57671232876712331</v>
          </cell>
        </row>
        <row r="204">
          <cell r="A204">
            <v>38236</v>
          </cell>
          <cell r="B204">
            <v>1.85</v>
          </cell>
          <cell r="C204">
            <v>517</v>
          </cell>
          <cell r="D204">
            <v>339</v>
          </cell>
          <cell r="E204">
            <v>169</v>
          </cell>
          <cell r="F204">
            <v>309</v>
          </cell>
          <cell r="G204">
            <v>390</v>
          </cell>
          <cell r="H204">
            <v>392</v>
          </cell>
          <cell r="I204">
            <v>406</v>
          </cell>
          <cell r="J204">
            <v>3.508</v>
          </cell>
          <cell r="K204">
            <v>4.2930000000000001</v>
          </cell>
          <cell r="L204">
            <v>5.0609999999999999</v>
          </cell>
          <cell r="M204">
            <v>2.91</v>
          </cell>
          <cell r="N204">
            <v>3.2090000000000001</v>
          </cell>
          <cell r="O204">
            <v>3.160668493150685</v>
          </cell>
          <cell r="P204">
            <v>0.58082191780821923</v>
          </cell>
        </row>
        <row r="205">
          <cell r="A205">
            <v>38237</v>
          </cell>
          <cell r="B205">
            <v>1.86</v>
          </cell>
          <cell r="C205">
            <v>511</v>
          </cell>
          <cell r="D205">
            <v>338</v>
          </cell>
          <cell r="E205">
            <v>169</v>
          </cell>
          <cell r="F205">
            <v>308</v>
          </cell>
          <cell r="G205">
            <v>384</v>
          </cell>
          <cell r="H205">
            <v>400</v>
          </cell>
          <cell r="I205">
            <v>406</v>
          </cell>
          <cell r="J205">
            <v>3.4039999999999999</v>
          </cell>
          <cell r="K205">
            <v>4.1879999999999997</v>
          </cell>
          <cell r="L205">
            <v>4.9850000000000003</v>
          </cell>
          <cell r="M205">
            <v>2.83</v>
          </cell>
          <cell r="N205">
            <v>3.117</v>
          </cell>
          <cell r="O205">
            <v>3.0698219178082189</v>
          </cell>
          <cell r="P205">
            <v>0.5821917808219178</v>
          </cell>
        </row>
        <row r="206">
          <cell r="A206">
            <v>38238</v>
          </cell>
          <cell r="B206">
            <v>1.8625</v>
          </cell>
          <cell r="C206">
            <v>513</v>
          </cell>
          <cell r="D206">
            <v>341</v>
          </cell>
          <cell r="E206">
            <v>180</v>
          </cell>
          <cell r="F206">
            <v>309</v>
          </cell>
          <cell r="G206">
            <v>388</v>
          </cell>
          <cell r="H206">
            <v>399</v>
          </cell>
          <cell r="I206">
            <v>411</v>
          </cell>
          <cell r="J206">
            <v>3.363</v>
          </cell>
          <cell r="K206">
            <v>4.1609999999999996</v>
          </cell>
          <cell r="L206">
            <v>4.9539999999999997</v>
          </cell>
          <cell r="M206">
            <v>2.85</v>
          </cell>
          <cell r="N206">
            <v>3.1065</v>
          </cell>
          <cell r="O206">
            <v>3.0636328767123286</v>
          </cell>
          <cell r="P206">
            <v>0.58356164383561648</v>
          </cell>
        </row>
        <row r="207">
          <cell r="A207">
            <v>38239</v>
          </cell>
          <cell r="B207">
            <v>1.87</v>
          </cell>
          <cell r="C207">
            <v>425</v>
          </cell>
          <cell r="D207">
            <v>319</v>
          </cell>
          <cell r="E207">
            <v>159</v>
          </cell>
          <cell r="F207">
            <v>287</v>
          </cell>
          <cell r="G207">
            <v>371</v>
          </cell>
          <cell r="H207">
            <v>401</v>
          </cell>
          <cell r="I207">
            <v>403</v>
          </cell>
          <cell r="J207">
            <v>3.4039999999999999</v>
          </cell>
          <cell r="K207">
            <v>4.1879999999999997</v>
          </cell>
          <cell r="L207">
            <v>4.9850000000000003</v>
          </cell>
          <cell r="M207">
            <v>2.84</v>
          </cell>
          <cell r="N207">
            <v>3.1219999999999999</v>
          </cell>
          <cell r="O207">
            <v>3.0740986301369864</v>
          </cell>
          <cell r="P207">
            <v>0.58493150684931505</v>
          </cell>
        </row>
        <row r="208">
          <cell r="A208">
            <v>38240</v>
          </cell>
          <cell r="B208">
            <v>1.8743799999999999</v>
          </cell>
          <cell r="C208">
            <v>515</v>
          </cell>
          <cell r="D208">
            <v>321</v>
          </cell>
          <cell r="E208">
            <v>164</v>
          </cell>
          <cell r="F208">
            <v>282</v>
          </cell>
          <cell r="G208">
            <v>362</v>
          </cell>
          <cell r="H208">
            <v>389</v>
          </cell>
          <cell r="I208">
            <v>396</v>
          </cell>
          <cell r="J208">
            <v>3.4039999999999999</v>
          </cell>
          <cell r="K208">
            <v>4.1879999999999997</v>
          </cell>
          <cell r="L208">
            <v>4.9850000000000003</v>
          </cell>
          <cell r="M208">
            <v>2.83</v>
          </cell>
          <cell r="N208">
            <v>3.117</v>
          </cell>
          <cell r="O208">
            <v>3.0674630136986303</v>
          </cell>
          <cell r="P208">
            <v>0.58630136986301373</v>
          </cell>
        </row>
        <row r="209">
          <cell r="A209">
            <v>38243</v>
          </cell>
          <cell r="B209">
            <v>1.88</v>
          </cell>
          <cell r="C209">
            <v>519</v>
          </cell>
          <cell r="D209">
            <v>323</v>
          </cell>
          <cell r="E209">
            <v>179</v>
          </cell>
          <cell r="F209">
            <v>293</v>
          </cell>
          <cell r="G209">
            <v>376</v>
          </cell>
          <cell r="H209">
            <v>386</v>
          </cell>
          <cell r="I209">
            <v>398</v>
          </cell>
          <cell r="J209">
            <v>3.36</v>
          </cell>
          <cell r="K209">
            <v>4.1369999999999996</v>
          </cell>
          <cell r="L209">
            <v>4.9420000000000002</v>
          </cell>
          <cell r="M209">
            <v>2.81</v>
          </cell>
          <cell r="N209">
            <v>3.085</v>
          </cell>
          <cell r="O209">
            <v>3.0352739726027398</v>
          </cell>
          <cell r="P209">
            <v>0.59041095890410955</v>
          </cell>
        </row>
        <row r="210">
          <cell r="A210">
            <v>38244</v>
          </cell>
          <cell r="B210">
            <v>1.88</v>
          </cell>
          <cell r="C210">
            <v>516</v>
          </cell>
          <cell r="D210">
            <v>322</v>
          </cell>
          <cell r="E210">
            <v>151</v>
          </cell>
          <cell r="F210">
            <v>285</v>
          </cell>
          <cell r="G210">
            <v>362</v>
          </cell>
          <cell r="H210">
            <v>373</v>
          </cell>
          <cell r="I210">
            <v>394</v>
          </cell>
          <cell r="J210">
            <v>3.343</v>
          </cell>
          <cell r="K210">
            <v>4.1260000000000003</v>
          </cell>
          <cell r="L210">
            <v>4.9340000000000002</v>
          </cell>
          <cell r="M210">
            <v>2.84</v>
          </cell>
          <cell r="N210">
            <v>3.0914999999999999</v>
          </cell>
          <cell r="O210">
            <v>3.0453342465753424</v>
          </cell>
          <cell r="P210">
            <v>0.59178082191780823</v>
          </cell>
        </row>
        <row r="211">
          <cell r="A211">
            <v>38245</v>
          </cell>
          <cell r="B211">
            <v>1.8881300000000001</v>
          </cell>
          <cell r="C211">
            <v>508</v>
          </cell>
          <cell r="D211">
            <v>310</v>
          </cell>
          <cell r="E211">
            <v>123</v>
          </cell>
          <cell r="F211">
            <v>278</v>
          </cell>
          <cell r="G211">
            <v>346</v>
          </cell>
          <cell r="H211">
            <v>365</v>
          </cell>
          <cell r="I211">
            <v>379</v>
          </cell>
          <cell r="J211">
            <v>3.3769999999999998</v>
          </cell>
          <cell r="K211">
            <v>4.1660000000000004</v>
          </cell>
          <cell r="L211">
            <v>4.96</v>
          </cell>
          <cell r="M211">
            <v>2.75</v>
          </cell>
          <cell r="N211">
            <v>3.0634999999999999</v>
          </cell>
          <cell r="O211">
            <v>3.0050945205479449</v>
          </cell>
          <cell r="P211">
            <v>0.59315068493150691</v>
          </cell>
        </row>
        <row r="212">
          <cell r="A212">
            <v>38246</v>
          </cell>
          <cell r="B212">
            <v>1.8881300000000001</v>
          </cell>
          <cell r="C212">
            <v>501</v>
          </cell>
          <cell r="D212">
            <v>308</v>
          </cell>
          <cell r="E212">
            <v>127</v>
          </cell>
          <cell r="F212">
            <v>280</v>
          </cell>
          <cell r="G212">
            <v>346</v>
          </cell>
          <cell r="H212">
            <v>364</v>
          </cell>
          <cell r="I212">
            <v>381</v>
          </cell>
          <cell r="J212">
            <v>3.278</v>
          </cell>
          <cell r="K212">
            <v>4.0739999999999998</v>
          </cell>
          <cell r="L212">
            <v>4.8739999999999997</v>
          </cell>
          <cell r="M212">
            <v>2.83</v>
          </cell>
          <cell r="N212">
            <v>3.0540000000000003</v>
          </cell>
          <cell r="O212">
            <v>3.0116547945205481</v>
          </cell>
          <cell r="P212">
            <v>0.59452054794520548</v>
          </cell>
        </row>
        <row r="213">
          <cell r="A213">
            <v>38247</v>
          </cell>
          <cell r="B213">
            <v>1.91</v>
          </cell>
          <cell r="C213">
            <v>501</v>
          </cell>
          <cell r="D213">
            <v>308</v>
          </cell>
          <cell r="E213">
            <v>135</v>
          </cell>
          <cell r="F213">
            <v>275</v>
          </cell>
          <cell r="G213">
            <v>351</v>
          </cell>
          <cell r="H213">
            <v>357</v>
          </cell>
          <cell r="I213">
            <v>379</v>
          </cell>
          <cell r="J213">
            <v>3.3319999999999999</v>
          </cell>
          <cell r="K213">
            <v>4.1079999999999997</v>
          </cell>
          <cell r="L213">
            <v>4.91</v>
          </cell>
          <cell r="M213">
            <v>2.75</v>
          </cell>
          <cell r="N213">
            <v>3.0409999999999999</v>
          </cell>
          <cell r="O213">
            <v>2.9851917808219177</v>
          </cell>
          <cell r="P213">
            <v>0.59589041095890405</v>
          </cell>
        </row>
        <row r="214">
          <cell r="A214">
            <v>38250</v>
          </cell>
          <cell r="B214">
            <v>1.91875</v>
          </cell>
          <cell r="C214">
            <v>485</v>
          </cell>
          <cell r="D214">
            <v>299</v>
          </cell>
          <cell r="E214">
            <v>126</v>
          </cell>
          <cell r="F214">
            <v>267</v>
          </cell>
          <cell r="G214">
            <v>341</v>
          </cell>
          <cell r="H214">
            <v>355</v>
          </cell>
          <cell r="I214">
            <v>378</v>
          </cell>
          <cell r="J214">
            <v>3.2669999999999999</v>
          </cell>
          <cell r="K214">
            <v>4.0579999999999998</v>
          </cell>
          <cell r="L214">
            <v>4.867</v>
          </cell>
          <cell r="M214">
            <v>2.79</v>
          </cell>
          <cell r="N214">
            <v>3.0285000000000002</v>
          </cell>
          <cell r="O214">
            <v>2.9807999999999999</v>
          </cell>
          <cell r="P214">
            <v>0.6</v>
          </cell>
        </row>
        <row r="215">
          <cell r="A215">
            <v>38251</v>
          </cell>
          <cell r="B215">
            <v>1.93</v>
          </cell>
          <cell r="C215">
            <v>488</v>
          </cell>
          <cell r="D215">
            <v>301</v>
          </cell>
          <cell r="E215">
            <v>124</v>
          </cell>
          <cell r="F215">
            <v>274</v>
          </cell>
          <cell r="G215">
            <v>342</v>
          </cell>
          <cell r="H215">
            <v>364</v>
          </cell>
          <cell r="I215">
            <v>382</v>
          </cell>
          <cell r="J215">
            <v>3.2770000000000001</v>
          </cell>
          <cell r="K215">
            <v>4.0369999999999999</v>
          </cell>
          <cell r="L215">
            <v>4.8390000000000004</v>
          </cell>
          <cell r="M215">
            <v>2.78</v>
          </cell>
          <cell r="N215">
            <v>3.0285000000000002</v>
          </cell>
          <cell r="O215">
            <v>2.9781191780821916</v>
          </cell>
          <cell r="P215">
            <v>0.60136986301369866</v>
          </cell>
        </row>
        <row r="216">
          <cell r="A216">
            <v>38252</v>
          </cell>
          <cell r="B216">
            <v>1.9412499999999999</v>
          </cell>
          <cell r="C216">
            <v>490</v>
          </cell>
          <cell r="D216">
            <v>300</v>
          </cell>
          <cell r="E216">
            <v>127</v>
          </cell>
          <cell r="F216">
            <v>279</v>
          </cell>
          <cell r="G216">
            <v>344</v>
          </cell>
          <cell r="H216">
            <v>364</v>
          </cell>
          <cell r="I216">
            <v>379</v>
          </cell>
          <cell r="J216">
            <v>3.246</v>
          </cell>
          <cell r="K216">
            <v>3.98</v>
          </cell>
          <cell r="L216">
            <v>4.774</v>
          </cell>
          <cell r="M216">
            <v>2.83</v>
          </cell>
          <cell r="N216">
            <v>3.0380000000000003</v>
          </cell>
          <cell r="O216">
            <v>2.9952602739726029</v>
          </cell>
          <cell r="P216">
            <v>0.60273972602739723</v>
          </cell>
        </row>
        <row r="217">
          <cell r="A217">
            <v>38253</v>
          </cell>
          <cell r="B217">
            <v>1.95</v>
          </cell>
          <cell r="C217">
            <v>498</v>
          </cell>
          <cell r="D217">
            <v>302</v>
          </cell>
          <cell r="E217">
            <v>151</v>
          </cell>
          <cell r="F217">
            <v>300</v>
          </cell>
          <cell r="G217">
            <v>372</v>
          </cell>
          <cell r="H217">
            <v>369</v>
          </cell>
          <cell r="I217">
            <v>395</v>
          </cell>
          <cell r="J217">
            <v>3.298</v>
          </cell>
          <cell r="K217">
            <v>4.0179999999999998</v>
          </cell>
          <cell r="L217">
            <v>4.7910000000000004</v>
          </cell>
          <cell r="M217">
            <v>2.88</v>
          </cell>
          <cell r="N217">
            <v>3.089</v>
          </cell>
          <cell r="O217">
            <v>3.0454821917808221</v>
          </cell>
          <cell r="P217">
            <v>0.60410958904109591</v>
          </cell>
        </row>
        <row r="218">
          <cell r="A218">
            <v>38254</v>
          </cell>
          <cell r="B218">
            <v>1.96</v>
          </cell>
          <cell r="C218">
            <v>502</v>
          </cell>
          <cell r="D218">
            <v>315</v>
          </cell>
          <cell r="E218">
            <v>164</v>
          </cell>
          <cell r="F218">
            <v>303</v>
          </cell>
          <cell r="G218">
            <v>362</v>
          </cell>
          <cell r="H218">
            <v>388</v>
          </cell>
          <cell r="I218">
            <v>399</v>
          </cell>
          <cell r="J218">
            <v>3.3220000000000001</v>
          </cell>
          <cell r="K218">
            <v>4.0289999999999999</v>
          </cell>
          <cell r="L218">
            <v>4.7990000000000004</v>
          </cell>
          <cell r="M218">
            <v>2.84</v>
          </cell>
          <cell r="N218">
            <v>3.081</v>
          </cell>
          <cell r="O218">
            <v>3.0301589041095891</v>
          </cell>
          <cell r="P218">
            <v>0.60547945205479448</v>
          </cell>
        </row>
        <row r="219">
          <cell r="A219">
            <v>38257</v>
          </cell>
          <cell r="B219">
            <v>1.97</v>
          </cell>
          <cell r="C219">
            <v>509</v>
          </cell>
          <cell r="D219">
            <v>310</v>
          </cell>
          <cell r="E219">
            <v>162</v>
          </cell>
          <cell r="F219">
            <v>295</v>
          </cell>
          <cell r="G219">
            <v>370</v>
          </cell>
          <cell r="H219">
            <v>382</v>
          </cell>
          <cell r="I219">
            <v>398</v>
          </cell>
          <cell r="J219">
            <v>3.2730000000000001</v>
          </cell>
          <cell r="K219">
            <v>3.9910000000000001</v>
          </cell>
          <cell r="L219">
            <v>4.7690000000000001</v>
          </cell>
          <cell r="M219">
            <v>2.8</v>
          </cell>
          <cell r="N219">
            <v>3.0365000000000002</v>
          </cell>
          <cell r="O219">
            <v>2.9846643835616442</v>
          </cell>
          <cell r="P219">
            <v>0.6095890410958904</v>
          </cell>
        </row>
        <row r="220">
          <cell r="A220">
            <v>38258</v>
          </cell>
          <cell r="B220">
            <v>1.9750000000000001</v>
          </cell>
          <cell r="C220">
            <v>506</v>
          </cell>
          <cell r="D220">
            <v>312</v>
          </cell>
          <cell r="E220">
            <v>153</v>
          </cell>
          <cell r="F220">
            <v>285</v>
          </cell>
          <cell r="G220">
            <v>354</v>
          </cell>
          <cell r="H220">
            <v>376</v>
          </cell>
          <cell r="I220">
            <v>388</v>
          </cell>
          <cell r="J220">
            <v>3.27</v>
          </cell>
          <cell r="K220">
            <v>4.0039999999999996</v>
          </cell>
          <cell r="L220">
            <v>4.7990000000000004</v>
          </cell>
          <cell r="M220">
            <v>2.89</v>
          </cell>
          <cell r="N220">
            <v>3.08</v>
          </cell>
          <cell r="O220">
            <v>3.0378356164383562</v>
          </cell>
          <cell r="P220">
            <v>0.61095890410958908</v>
          </cell>
        </row>
        <row r="221">
          <cell r="A221">
            <v>38259</v>
          </cell>
          <cell r="B221">
            <v>2.00563</v>
          </cell>
          <cell r="C221">
            <v>501</v>
          </cell>
          <cell r="D221">
            <v>311</v>
          </cell>
          <cell r="E221">
            <v>150</v>
          </cell>
          <cell r="F221">
            <v>285</v>
          </cell>
          <cell r="G221">
            <v>359</v>
          </cell>
          <cell r="H221">
            <v>375</v>
          </cell>
          <cell r="I221">
            <v>391</v>
          </cell>
          <cell r="J221">
            <v>3.3559999999999999</v>
          </cell>
          <cell r="K221">
            <v>4.0890000000000004</v>
          </cell>
          <cell r="L221">
            <v>4.867</v>
          </cell>
          <cell r="M221">
            <v>2.89</v>
          </cell>
          <cell r="N221">
            <v>3.1230000000000002</v>
          </cell>
          <cell r="O221">
            <v>3.0706547945205482</v>
          </cell>
          <cell r="P221">
            <v>0.61232876712328765</v>
          </cell>
        </row>
        <row r="222">
          <cell r="A222">
            <v>38260</v>
          </cell>
          <cell r="B222">
            <v>2.02</v>
          </cell>
          <cell r="C222">
            <v>501</v>
          </cell>
          <cell r="D222">
            <v>311</v>
          </cell>
          <cell r="E222">
            <v>146</v>
          </cell>
          <cell r="F222">
            <v>306</v>
          </cell>
          <cell r="G222">
            <v>372</v>
          </cell>
          <cell r="H222">
            <v>382</v>
          </cell>
          <cell r="I222">
            <v>393</v>
          </cell>
          <cell r="J222">
            <v>3.3730000000000002</v>
          </cell>
          <cell r="K222">
            <v>4.1210000000000004</v>
          </cell>
          <cell r="L222">
            <v>4.8929999999999998</v>
          </cell>
          <cell r="M222">
            <v>2.92</v>
          </cell>
          <cell r="N222">
            <v>3.1465000000000001</v>
          </cell>
          <cell r="O222">
            <v>3.094994520547945</v>
          </cell>
          <cell r="P222">
            <v>0.61369863013698633</v>
          </cell>
        </row>
        <row r="223">
          <cell r="A223">
            <v>38261</v>
          </cell>
          <cell r="B223">
            <v>2.0274999999999999</v>
          </cell>
          <cell r="C223">
            <v>493</v>
          </cell>
          <cell r="D223">
            <v>327</v>
          </cell>
          <cell r="E223">
            <v>147</v>
          </cell>
          <cell r="F223">
            <v>295</v>
          </cell>
          <cell r="G223">
            <v>362</v>
          </cell>
          <cell r="H223">
            <v>382</v>
          </cell>
          <cell r="I223">
            <v>390</v>
          </cell>
          <cell r="J223">
            <v>3.44</v>
          </cell>
          <cell r="K223">
            <v>4.21</v>
          </cell>
          <cell r="L223">
            <v>4.9450000000000003</v>
          </cell>
          <cell r="M223">
            <v>2.92</v>
          </cell>
          <cell r="N223">
            <v>3.1799999999999997</v>
          </cell>
          <cell r="O223">
            <v>3.1201643835616437</v>
          </cell>
          <cell r="P223">
            <v>0.6150684931506849</v>
          </cell>
        </row>
        <row r="224">
          <cell r="A224">
            <v>38264</v>
          </cell>
          <cell r="B224">
            <v>2.03125</v>
          </cell>
          <cell r="C224">
            <v>480</v>
          </cell>
          <cell r="D224">
            <v>321</v>
          </cell>
          <cell r="E224">
            <v>137</v>
          </cell>
          <cell r="F224">
            <v>293</v>
          </cell>
          <cell r="G224">
            <v>351</v>
          </cell>
          <cell r="H224">
            <v>368</v>
          </cell>
          <cell r="I224">
            <v>384</v>
          </cell>
          <cell r="J224">
            <v>3.44</v>
          </cell>
          <cell r="K224">
            <v>4.1900000000000004</v>
          </cell>
          <cell r="L224">
            <v>4.9279999999999999</v>
          </cell>
          <cell r="M224">
            <v>2.93</v>
          </cell>
          <cell r="N224">
            <v>3.1850000000000001</v>
          </cell>
          <cell r="O224">
            <v>3.1242191780821917</v>
          </cell>
          <cell r="P224">
            <v>0.61917808219178083</v>
          </cell>
        </row>
        <row r="225">
          <cell r="A225">
            <v>38265</v>
          </cell>
          <cell r="B225">
            <v>2.04</v>
          </cell>
          <cell r="C225">
            <v>478</v>
          </cell>
          <cell r="D225">
            <v>313</v>
          </cell>
          <cell r="E225">
            <v>128</v>
          </cell>
          <cell r="F225">
            <v>308</v>
          </cell>
          <cell r="G225">
            <v>357</v>
          </cell>
          <cell r="H225">
            <v>367</v>
          </cell>
          <cell r="I225">
            <v>389</v>
          </cell>
          <cell r="J225">
            <v>3.44</v>
          </cell>
          <cell r="K225">
            <v>4.18</v>
          </cell>
          <cell r="L225">
            <v>4.9320000000000004</v>
          </cell>
          <cell r="M225">
            <v>2.93</v>
          </cell>
          <cell r="N225">
            <v>3.1850000000000001</v>
          </cell>
          <cell r="O225">
            <v>3.1235205479452057</v>
          </cell>
          <cell r="P225">
            <v>0.6205479452054794</v>
          </cell>
        </row>
        <row r="226">
          <cell r="A226">
            <v>38266</v>
          </cell>
          <cell r="B226">
            <v>2.0449999999999999</v>
          </cell>
          <cell r="C226">
            <v>480</v>
          </cell>
          <cell r="D226">
            <v>332</v>
          </cell>
          <cell r="E226">
            <v>175</v>
          </cell>
          <cell r="F226">
            <v>308</v>
          </cell>
          <cell r="G226">
            <v>363</v>
          </cell>
          <cell r="H226">
            <v>388</v>
          </cell>
          <cell r="I226">
            <v>393</v>
          </cell>
          <cell r="J226">
            <v>3.51</v>
          </cell>
          <cell r="K226">
            <v>4.2300000000000004</v>
          </cell>
          <cell r="L226">
            <v>4.9690000000000003</v>
          </cell>
          <cell r="M226">
            <v>2.99</v>
          </cell>
          <cell r="N226">
            <v>3.25</v>
          </cell>
          <cell r="O226">
            <v>3.1866027397260277</v>
          </cell>
          <cell r="P226">
            <v>0.62191780821917808</v>
          </cell>
        </row>
        <row r="227">
          <cell r="A227">
            <v>38267</v>
          </cell>
          <cell r="B227">
            <v>2.06</v>
          </cell>
          <cell r="C227">
            <v>474</v>
          </cell>
          <cell r="D227">
            <v>327</v>
          </cell>
          <cell r="E227">
            <v>145</v>
          </cell>
          <cell r="F227">
            <v>303</v>
          </cell>
          <cell r="G227">
            <v>402</v>
          </cell>
          <cell r="H227">
            <v>387</v>
          </cell>
          <cell r="I227">
            <v>402</v>
          </cell>
          <cell r="J227">
            <v>3.53</v>
          </cell>
          <cell r="K227">
            <v>4.26</v>
          </cell>
          <cell r="L227" t="str">
            <v>n,d,</v>
          </cell>
          <cell r="M227">
            <v>3.01</v>
          </cell>
          <cell r="N227">
            <v>3.2699999999999996</v>
          </cell>
          <cell r="O227">
            <v>3.2058904109589035</v>
          </cell>
          <cell r="P227">
            <v>0.62328767123287676</v>
          </cell>
        </row>
        <row r="228">
          <cell r="A228">
            <v>38268</v>
          </cell>
          <cell r="B228">
            <v>2.06</v>
          </cell>
          <cell r="C228">
            <v>474</v>
          </cell>
          <cell r="D228">
            <v>321</v>
          </cell>
          <cell r="E228">
            <v>145</v>
          </cell>
          <cell r="F228">
            <v>303</v>
          </cell>
          <cell r="G228">
            <v>402</v>
          </cell>
          <cell r="H228">
            <v>387</v>
          </cell>
          <cell r="I228">
            <v>402</v>
          </cell>
          <cell r="J228">
            <v>3.39</v>
          </cell>
          <cell r="K228">
            <v>4.1500000000000004</v>
          </cell>
          <cell r="L228">
            <v>4.9960000000000004</v>
          </cell>
          <cell r="M228">
            <v>2.88</v>
          </cell>
          <cell r="N228">
            <v>3.1349999999999998</v>
          </cell>
          <cell r="O228">
            <v>3.0714246575342465</v>
          </cell>
          <cell r="P228">
            <v>0.62465753424657533</v>
          </cell>
        </row>
        <row r="229">
          <cell r="A229">
            <v>38271</v>
          </cell>
          <cell r="B229">
            <v>2.0525000000000002</v>
          </cell>
          <cell r="C229">
            <v>474</v>
          </cell>
          <cell r="D229">
            <v>321</v>
          </cell>
          <cell r="E229">
            <v>152</v>
          </cell>
          <cell r="F229">
            <v>292</v>
          </cell>
          <cell r="G229">
            <v>355</v>
          </cell>
          <cell r="H229">
            <v>375</v>
          </cell>
          <cell r="I229">
            <v>392</v>
          </cell>
          <cell r="J229">
            <v>3.39</v>
          </cell>
          <cell r="K229">
            <v>4.1500000000000004</v>
          </cell>
          <cell r="L229">
            <v>4.9000000000000004</v>
          </cell>
          <cell r="M229">
            <v>2.88</v>
          </cell>
          <cell r="N229">
            <v>3.1349999999999998</v>
          </cell>
          <cell r="O229">
            <v>3.0693287671232876</v>
          </cell>
          <cell r="P229">
            <v>0.62876712328767126</v>
          </cell>
        </row>
        <row r="230">
          <cell r="A230">
            <v>38272</v>
          </cell>
          <cell r="B230">
            <v>2.0581299999999998</v>
          </cell>
          <cell r="C230">
            <v>470</v>
          </cell>
          <cell r="D230">
            <v>318</v>
          </cell>
          <cell r="E230">
            <v>140</v>
          </cell>
          <cell r="F230">
            <v>287</v>
          </cell>
          <cell r="G230">
            <v>357</v>
          </cell>
          <cell r="H230">
            <v>374</v>
          </cell>
          <cell r="I230">
            <v>382</v>
          </cell>
          <cell r="J230">
            <v>3.35</v>
          </cell>
          <cell r="K230">
            <v>4.12</v>
          </cell>
          <cell r="L230">
            <v>4.8789999999999996</v>
          </cell>
          <cell r="M230">
            <v>2.84</v>
          </cell>
          <cell r="N230">
            <v>3.0949999999999998</v>
          </cell>
          <cell r="O230">
            <v>3.0286301369863011</v>
          </cell>
          <cell r="P230">
            <v>0.63013698630136983</v>
          </cell>
        </row>
        <row r="231">
          <cell r="A231">
            <v>38273</v>
          </cell>
          <cell r="B231">
            <v>2.0699999999999998</v>
          </cell>
          <cell r="C231">
            <v>481</v>
          </cell>
          <cell r="D231">
            <v>324</v>
          </cell>
          <cell r="E231">
            <v>153</v>
          </cell>
          <cell r="F231">
            <v>302</v>
          </cell>
          <cell r="G231">
            <v>358</v>
          </cell>
          <cell r="H231">
            <v>376</v>
          </cell>
          <cell r="I231">
            <v>382</v>
          </cell>
          <cell r="J231">
            <v>3.32</v>
          </cell>
          <cell r="K231">
            <v>4.09</v>
          </cell>
          <cell r="L231">
            <v>4.8689999999999998</v>
          </cell>
          <cell r="M231">
            <v>2.8</v>
          </cell>
          <cell r="N231">
            <v>3.0599999999999996</v>
          </cell>
          <cell r="O231">
            <v>2.9916164383561643</v>
          </cell>
          <cell r="P231">
            <v>0.63150684931506851</v>
          </cell>
        </row>
        <row r="232">
          <cell r="A232">
            <v>38274</v>
          </cell>
          <cell r="B232">
            <v>2.0699999999999998</v>
          </cell>
          <cell r="C232">
            <v>500</v>
          </cell>
          <cell r="D232">
            <v>334</v>
          </cell>
          <cell r="E232">
            <v>166</v>
          </cell>
          <cell r="F232">
            <v>319</v>
          </cell>
          <cell r="G232">
            <v>372</v>
          </cell>
          <cell r="H232">
            <v>395</v>
          </cell>
          <cell r="I232">
            <v>398</v>
          </cell>
          <cell r="J232">
            <v>3.26</v>
          </cell>
          <cell r="K232">
            <v>4.03</v>
          </cell>
          <cell r="L232">
            <v>4.8230000000000004</v>
          </cell>
          <cell r="M232">
            <v>2.76</v>
          </cell>
          <cell r="N232">
            <v>3.01</v>
          </cell>
          <cell r="O232">
            <v>2.9435616438356162</v>
          </cell>
          <cell r="P232">
            <v>0.63287671232876708</v>
          </cell>
        </row>
        <row r="233">
          <cell r="A233">
            <v>38275</v>
          </cell>
          <cell r="B233">
            <v>2.0699999999999998</v>
          </cell>
          <cell r="C233">
            <v>490</v>
          </cell>
          <cell r="D233">
            <v>331</v>
          </cell>
          <cell r="E233">
            <v>159</v>
          </cell>
          <cell r="F233">
            <v>311</v>
          </cell>
          <cell r="G233">
            <v>368</v>
          </cell>
          <cell r="H233">
            <v>385</v>
          </cell>
          <cell r="I233">
            <v>392</v>
          </cell>
          <cell r="J233">
            <v>3.31</v>
          </cell>
          <cell r="K233">
            <v>4.07</v>
          </cell>
          <cell r="L233">
            <v>4.8460000000000001</v>
          </cell>
          <cell r="M233">
            <v>2.8</v>
          </cell>
          <cell r="N233">
            <v>3.0549999999999997</v>
          </cell>
          <cell r="O233">
            <v>2.9865342465753422</v>
          </cell>
          <cell r="P233">
            <v>0.63424657534246576</v>
          </cell>
        </row>
        <row r="234">
          <cell r="A234">
            <v>38278</v>
          </cell>
          <cell r="B234">
            <v>2.0787499999999999</v>
          </cell>
          <cell r="C234">
            <v>491</v>
          </cell>
          <cell r="D234">
            <v>339</v>
          </cell>
          <cell r="E234">
            <v>191</v>
          </cell>
          <cell r="F234">
            <v>320</v>
          </cell>
          <cell r="G234">
            <v>382</v>
          </cell>
          <cell r="H234">
            <v>412</v>
          </cell>
          <cell r="I234">
            <v>405</v>
          </cell>
          <cell r="J234">
            <v>3.31</v>
          </cell>
          <cell r="K234">
            <v>4.07</v>
          </cell>
          <cell r="L234">
            <v>4.8390000000000004</v>
          </cell>
          <cell r="M234">
            <v>2.82</v>
          </cell>
          <cell r="N234">
            <v>3.0649999999999999</v>
          </cell>
          <cell r="O234">
            <v>2.9972054794520546</v>
          </cell>
          <cell r="P234">
            <v>0.63835616438356158</v>
          </cell>
        </row>
        <row r="235">
          <cell r="A235">
            <v>38279</v>
          </cell>
          <cell r="B235">
            <v>2.08</v>
          </cell>
          <cell r="C235">
            <v>503</v>
          </cell>
          <cell r="D235">
            <v>352</v>
          </cell>
          <cell r="E235">
            <v>174</v>
          </cell>
          <cell r="F235">
            <v>322</v>
          </cell>
          <cell r="G235">
            <v>390</v>
          </cell>
          <cell r="H235">
            <v>404</v>
          </cell>
          <cell r="I235">
            <v>412</v>
          </cell>
          <cell r="J235">
            <v>3.32</v>
          </cell>
          <cell r="K235">
            <v>4.07</v>
          </cell>
          <cell r="L235">
            <v>4.8159999999999998</v>
          </cell>
          <cell r="M235">
            <v>2.84</v>
          </cell>
          <cell r="N235">
            <v>3.08</v>
          </cell>
          <cell r="O235">
            <v>3.012931506849315</v>
          </cell>
          <cell r="P235">
            <v>0.63972602739726026</v>
          </cell>
        </row>
        <row r="236">
          <cell r="A236">
            <v>38280</v>
          </cell>
          <cell r="B236">
            <v>2.09</v>
          </cell>
          <cell r="C236">
            <v>506</v>
          </cell>
          <cell r="D236">
            <v>355</v>
          </cell>
          <cell r="E236">
            <v>187</v>
          </cell>
          <cell r="F236">
            <v>331</v>
          </cell>
          <cell r="G236">
            <v>398</v>
          </cell>
          <cell r="H236">
            <v>419</v>
          </cell>
          <cell r="I236">
            <v>422</v>
          </cell>
          <cell r="J236">
            <v>3.26</v>
          </cell>
          <cell r="K236">
            <v>4.01</v>
          </cell>
          <cell r="L236">
            <v>4.7729999999999997</v>
          </cell>
          <cell r="M236">
            <v>2.78</v>
          </cell>
          <cell r="N236">
            <v>3.0199999999999996</v>
          </cell>
          <cell r="O236">
            <v>2.9522739726027396</v>
          </cell>
          <cell r="P236">
            <v>0.64109589041095894</v>
          </cell>
        </row>
        <row r="237">
          <cell r="A237">
            <v>38281</v>
          </cell>
          <cell r="B237">
            <v>2.1</v>
          </cell>
          <cell r="C237">
            <v>503</v>
          </cell>
          <cell r="D237">
            <v>347</v>
          </cell>
          <cell r="E237">
            <v>184</v>
          </cell>
          <cell r="F237">
            <v>334</v>
          </cell>
          <cell r="G237">
            <v>390</v>
          </cell>
          <cell r="H237">
            <v>414</v>
          </cell>
          <cell r="I237">
            <v>417</v>
          </cell>
          <cell r="J237">
            <v>3.29</v>
          </cell>
          <cell r="K237">
            <v>4.01</v>
          </cell>
          <cell r="L237">
            <v>4.7699999999999996</v>
          </cell>
          <cell r="M237">
            <v>2.83</v>
          </cell>
          <cell r="N237">
            <v>3.06</v>
          </cell>
          <cell r="O237">
            <v>2.9944657534246577</v>
          </cell>
          <cell r="P237">
            <v>0.6424657534246575</v>
          </cell>
        </row>
        <row r="238">
          <cell r="A238">
            <v>38282</v>
          </cell>
          <cell r="B238">
            <v>2.11</v>
          </cell>
          <cell r="C238">
            <v>505</v>
          </cell>
          <cell r="D238">
            <v>354</v>
          </cell>
          <cell r="E238">
            <v>267</v>
          </cell>
          <cell r="F238">
            <v>341</v>
          </cell>
          <cell r="G238">
            <v>399</v>
          </cell>
          <cell r="H238">
            <v>415</v>
          </cell>
          <cell r="I238">
            <v>421</v>
          </cell>
          <cell r="J238">
            <v>3.26</v>
          </cell>
          <cell r="K238">
            <v>4</v>
          </cell>
          <cell r="L238">
            <v>4.7619999999999996</v>
          </cell>
          <cell r="M238">
            <v>2.79</v>
          </cell>
          <cell r="N238">
            <v>3.0249999999999999</v>
          </cell>
          <cell r="O238">
            <v>2.9573972602739724</v>
          </cell>
          <cell r="P238">
            <v>0.64383561643835618</v>
          </cell>
        </row>
        <row r="239">
          <cell r="A239">
            <v>38285</v>
          </cell>
          <cell r="B239">
            <v>2.11</v>
          </cell>
          <cell r="C239">
            <v>517</v>
          </cell>
          <cell r="D239">
            <v>354</v>
          </cell>
          <cell r="E239">
            <v>276</v>
          </cell>
          <cell r="F239">
            <v>345</v>
          </cell>
          <cell r="G239">
            <v>416</v>
          </cell>
          <cell r="H239">
            <v>414</v>
          </cell>
          <cell r="I239">
            <v>429</v>
          </cell>
          <cell r="J239">
            <v>3.25</v>
          </cell>
          <cell r="K239">
            <v>3.99</v>
          </cell>
          <cell r="L239">
            <v>4.7539999999999996</v>
          </cell>
          <cell r="M239">
            <v>2.78</v>
          </cell>
          <cell r="N239">
            <v>3.0149999999999997</v>
          </cell>
          <cell r="O239">
            <v>2.9454657534246573</v>
          </cell>
          <cell r="P239">
            <v>0.64794520547945211</v>
          </cell>
        </row>
        <row r="240">
          <cell r="A240">
            <v>38286</v>
          </cell>
          <cell r="B240">
            <v>2.11938</v>
          </cell>
          <cell r="C240">
            <v>512</v>
          </cell>
          <cell r="D240">
            <v>348</v>
          </cell>
          <cell r="E240">
            <v>200</v>
          </cell>
          <cell r="F240">
            <v>329</v>
          </cell>
          <cell r="G240">
            <v>389</v>
          </cell>
          <cell r="H240">
            <v>404</v>
          </cell>
          <cell r="I240">
            <v>416</v>
          </cell>
          <cell r="J240">
            <v>3.26</v>
          </cell>
          <cell r="K240">
            <v>4.01</v>
          </cell>
          <cell r="L240">
            <v>4.774</v>
          </cell>
          <cell r="M240">
            <v>2.8</v>
          </cell>
          <cell r="N240">
            <v>3.03</v>
          </cell>
          <cell r="O240">
            <v>2.9613150684931506</v>
          </cell>
          <cell r="P240">
            <v>0.64931506849315068</v>
          </cell>
        </row>
        <row r="241">
          <cell r="A241">
            <v>38287</v>
          </cell>
          <cell r="B241">
            <v>2.13</v>
          </cell>
          <cell r="C241">
            <v>497</v>
          </cell>
          <cell r="D241">
            <v>335</v>
          </cell>
          <cell r="E241">
            <v>159</v>
          </cell>
          <cell r="F241">
            <v>308</v>
          </cell>
          <cell r="G241">
            <v>368</v>
          </cell>
          <cell r="H241">
            <v>389</v>
          </cell>
          <cell r="I241">
            <v>405</v>
          </cell>
          <cell r="J241">
            <v>3.37</v>
          </cell>
          <cell r="K241">
            <v>4.1100000000000003</v>
          </cell>
          <cell r="L241">
            <v>4.8449999999999998</v>
          </cell>
          <cell r="M241">
            <v>2.89</v>
          </cell>
          <cell r="N241">
            <v>3.13</v>
          </cell>
          <cell r="O241">
            <v>3.0576712328767126</v>
          </cell>
          <cell r="P241">
            <v>0.65068493150684925</v>
          </cell>
        </row>
        <row r="242">
          <cell r="A242">
            <v>38288</v>
          </cell>
          <cell r="B242">
            <v>2.16</v>
          </cell>
          <cell r="C242">
            <v>496</v>
          </cell>
          <cell r="D242">
            <v>325</v>
          </cell>
          <cell r="E242">
            <v>154</v>
          </cell>
          <cell r="F242">
            <v>294</v>
          </cell>
          <cell r="G242">
            <v>362</v>
          </cell>
          <cell r="H242">
            <v>382</v>
          </cell>
          <cell r="I242">
            <v>395</v>
          </cell>
          <cell r="J242">
            <v>3.34</v>
          </cell>
          <cell r="K242">
            <v>4.09</v>
          </cell>
          <cell r="L242">
            <v>4.8179999999999996</v>
          </cell>
          <cell r="M242">
            <v>2.86</v>
          </cell>
          <cell r="N242">
            <v>3.0999999999999996</v>
          </cell>
          <cell r="O242">
            <v>3.027013698630137</v>
          </cell>
          <cell r="P242">
            <v>0.65205479452054793</v>
          </cell>
        </row>
        <row r="243">
          <cell r="A243">
            <v>38289</v>
          </cell>
          <cell r="B243">
            <v>2.17</v>
          </cell>
          <cell r="C243">
            <v>493</v>
          </cell>
          <cell r="D243">
            <v>318</v>
          </cell>
          <cell r="E243">
            <v>157</v>
          </cell>
          <cell r="F243">
            <v>297</v>
          </cell>
          <cell r="G243">
            <v>361</v>
          </cell>
          <cell r="H243">
            <v>379</v>
          </cell>
          <cell r="I243">
            <v>397</v>
          </cell>
          <cell r="J243">
            <v>3.3</v>
          </cell>
          <cell r="K243">
            <v>4.05</v>
          </cell>
          <cell r="L243">
            <v>4.79</v>
          </cell>
          <cell r="M243">
            <v>2.82</v>
          </cell>
          <cell r="N243">
            <v>3.0599999999999996</v>
          </cell>
          <cell r="O243">
            <v>2.9863561643835617</v>
          </cell>
          <cell r="P243">
            <v>0.65342465753424661</v>
          </cell>
        </row>
        <row r="244">
          <cell r="A244">
            <v>38292</v>
          </cell>
          <cell r="B244">
            <v>2.1800000000000002</v>
          </cell>
          <cell r="C244">
            <v>485</v>
          </cell>
          <cell r="D244">
            <v>311</v>
          </cell>
          <cell r="E244">
            <v>157</v>
          </cell>
          <cell r="F244">
            <v>297</v>
          </cell>
          <cell r="G244">
            <v>361</v>
          </cell>
          <cell r="H244">
            <v>379</v>
          </cell>
          <cell r="I244">
            <v>397</v>
          </cell>
          <cell r="J244">
            <v>3.36</v>
          </cell>
          <cell r="K244">
            <v>4.1100000000000003</v>
          </cell>
          <cell r="L244">
            <v>4.84</v>
          </cell>
          <cell r="M244">
            <v>2.89</v>
          </cell>
          <cell r="N244">
            <v>3.125</v>
          </cell>
          <cell r="O244">
            <v>3.0509589041095895</v>
          </cell>
          <cell r="P244">
            <v>0.65753424657534243</v>
          </cell>
        </row>
        <row r="245">
          <cell r="A245">
            <v>38293</v>
          </cell>
          <cell r="B245">
            <v>2.19</v>
          </cell>
          <cell r="C245">
            <v>479</v>
          </cell>
          <cell r="D245">
            <v>304</v>
          </cell>
          <cell r="E245">
            <v>134</v>
          </cell>
          <cell r="F245">
            <v>281</v>
          </cell>
          <cell r="G245">
            <v>344</v>
          </cell>
          <cell r="H245">
            <v>365</v>
          </cell>
          <cell r="I245">
            <v>383</v>
          </cell>
          <cell r="J245">
            <v>3.34</v>
          </cell>
          <cell r="K245">
            <v>4.0999999999999996</v>
          </cell>
          <cell r="L245">
            <v>4.84</v>
          </cell>
          <cell r="M245">
            <v>2.86</v>
          </cell>
          <cell r="N245">
            <v>3.0999999999999996</v>
          </cell>
          <cell r="O245">
            <v>3.0237260273972599</v>
          </cell>
          <cell r="P245">
            <v>0.65890410958904111</v>
          </cell>
        </row>
        <row r="246">
          <cell r="A246">
            <v>38294</v>
          </cell>
          <cell r="B246">
            <v>2.2000000000000002</v>
          </cell>
          <cell r="C246">
            <v>480</v>
          </cell>
          <cell r="D246">
            <v>304</v>
          </cell>
          <cell r="E246">
            <v>167</v>
          </cell>
          <cell r="F246">
            <v>279</v>
          </cell>
          <cell r="G246">
            <v>339</v>
          </cell>
          <cell r="H246">
            <v>367</v>
          </cell>
          <cell r="I246">
            <v>388</v>
          </cell>
          <cell r="J246">
            <v>3.35</v>
          </cell>
          <cell r="K246">
            <v>4.09</v>
          </cell>
          <cell r="L246">
            <v>4.83</v>
          </cell>
          <cell r="M246">
            <v>2.85</v>
          </cell>
          <cell r="N246">
            <v>3.1</v>
          </cell>
          <cell r="O246">
            <v>3.0198630136986302</v>
          </cell>
          <cell r="P246">
            <v>0.66027397260273979</v>
          </cell>
        </row>
        <row r="247">
          <cell r="A247">
            <v>38295</v>
          </cell>
          <cell r="B247">
            <v>2.21</v>
          </cell>
          <cell r="C247">
            <v>473</v>
          </cell>
          <cell r="D247">
            <v>295</v>
          </cell>
          <cell r="E247">
            <v>125</v>
          </cell>
          <cell r="F247">
            <v>275</v>
          </cell>
          <cell r="G247">
            <v>336</v>
          </cell>
          <cell r="H247">
            <v>361</v>
          </cell>
          <cell r="I247">
            <v>384</v>
          </cell>
          <cell r="J247">
            <v>3.37</v>
          </cell>
          <cell r="K247">
            <v>4.0999999999999996</v>
          </cell>
          <cell r="L247">
            <v>4.82</v>
          </cell>
          <cell r="M247">
            <v>2.89</v>
          </cell>
          <cell r="N247">
            <v>3.13</v>
          </cell>
          <cell r="O247">
            <v>3.05241095890411</v>
          </cell>
          <cell r="P247">
            <v>0.66164383561643836</v>
          </cell>
        </row>
        <row r="248">
          <cell r="A248">
            <v>38296</v>
          </cell>
          <cell r="B248">
            <v>2.2200000000000002</v>
          </cell>
          <cell r="C248">
            <v>473</v>
          </cell>
          <cell r="D248">
            <v>292</v>
          </cell>
          <cell r="E248">
            <v>128</v>
          </cell>
          <cell r="F248">
            <v>277</v>
          </cell>
          <cell r="G248">
            <v>332</v>
          </cell>
          <cell r="H248">
            <v>357</v>
          </cell>
          <cell r="I248">
            <v>383</v>
          </cell>
          <cell r="J248">
            <v>3.51</v>
          </cell>
          <cell r="K248">
            <v>4.21</v>
          </cell>
          <cell r="L248">
            <v>4.92</v>
          </cell>
          <cell r="M248">
            <v>3.04</v>
          </cell>
          <cell r="N248">
            <v>3.2749999999999999</v>
          </cell>
          <cell r="O248">
            <v>3.1983835616438356</v>
          </cell>
          <cell r="P248">
            <v>0.66301369863013693</v>
          </cell>
        </row>
        <row r="249">
          <cell r="A249">
            <v>38299</v>
          </cell>
          <cell r="B249">
            <v>2.2599999999999998</v>
          </cell>
          <cell r="C249">
            <v>475</v>
          </cell>
          <cell r="D249">
            <v>289</v>
          </cell>
          <cell r="E249">
            <v>115</v>
          </cell>
          <cell r="F249">
            <v>264</v>
          </cell>
          <cell r="G249">
            <v>322</v>
          </cell>
          <cell r="H249">
            <v>343</v>
          </cell>
          <cell r="I249">
            <v>375</v>
          </cell>
          <cell r="J249">
            <v>3.51</v>
          </cell>
          <cell r="K249">
            <v>4.22</v>
          </cell>
          <cell r="L249">
            <v>4.95</v>
          </cell>
          <cell r="M249">
            <v>3.08</v>
          </cell>
          <cell r="N249">
            <v>3.2949999999999999</v>
          </cell>
          <cell r="O249">
            <v>3.2231369863013697</v>
          </cell>
          <cell r="P249">
            <v>0.66712328767123286</v>
          </cell>
        </row>
        <row r="250">
          <cell r="A250">
            <v>38300</v>
          </cell>
          <cell r="B250">
            <v>2.2737500000000002</v>
          </cell>
          <cell r="C250">
            <v>477</v>
          </cell>
          <cell r="D250">
            <v>291</v>
          </cell>
          <cell r="E250">
            <v>106</v>
          </cell>
          <cell r="F250">
            <v>260</v>
          </cell>
          <cell r="G250">
            <v>325</v>
          </cell>
          <cell r="H250">
            <v>343</v>
          </cell>
          <cell r="I250">
            <v>364</v>
          </cell>
          <cell r="J250">
            <v>3.53</v>
          </cell>
          <cell r="K250">
            <v>4.22</v>
          </cell>
          <cell r="L250">
            <v>4.95</v>
          </cell>
          <cell r="M250">
            <v>3.05</v>
          </cell>
          <cell r="N250">
            <v>3.29</v>
          </cell>
          <cell r="O250">
            <v>3.2091232876712326</v>
          </cell>
          <cell r="P250">
            <v>0.66849315068493154</v>
          </cell>
        </row>
        <row r="251">
          <cell r="A251">
            <v>38301</v>
          </cell>
          <cell r="B251">
            <v>2.2762500000000001</v>
          </cell>
          <cell r="C251">
            <v>472</v>
          </cell>
          <cell r="D251">
            <v>287</v>
          </cell>
          <cell r="E251">
            <v>110</v>
          </cell>
          <cell r="F251">
            <v>262</v>
          </cell>
          <cell r="G251">
            <v>326</v>
          </cell>
          <cell r="H251">
            <v>353</v>
          </cell>
          <cell r="I251">
            <v>367</v>
          </cell>
          <cell r="J251">
            <v>3.56</v>
          </cell>
          <cell r="K251">
            <v>4.25</v>
          </cell>
          <cell r="L251">
            <v>4.97</v>
          </cell>
          <cell r="M251">
            <v>3.07</v>
          </cell>
          <cell r="N251">
            <v>3.3149999999999999</v>
          </cell>
          <cell r="O251">
            <v>3.2317671232876712</v>
          </cell>
          <cell r="P251">
            <v>0.66986301369863011</v>
          </cell>
        </row>
        <row r="252">
          <cell r="A252">
            <v>38302</v>
          </cell>
          <cell r="B252">
            <v>2.29</v>
          </cell>
          <cell r="C252">
            <v>472</v>
          </cell>
          <cell r="D252">
            <v>287</v>
          </cell>
          <cell r="E252">
            <v>110</v>
          </cell>
          <cell r="F252">
            <v>262</v>
          </cell>
          <cell r="G252">
            <v>325</v>
          </cell>
          <cell r="H252">
            <v>353</v>
          </cell>
          <cell r="I252">
            <v>367</v>
          </cell>
          <cell r="J252">
            <v>3.56</v>
          </cell>
          <cell r="K252">
            <v>4.25</v>
          </cell>
          <cell r="L252">
            <v>4.97</v>
          </cell>
          <cell r="M252">
            <v>3.07</v>
          </cell>
          <cell r="N252">
            <v>3.3149999999999999</v>
          </cell>
          <cell r="O252">
            <v>3.231095890410959</v>
          </cell>
          <cell r="P252">
            <v>0.67123287671232879</v>
          </cell>
        </row>
        <row r="253">
          <cell r="A253">
            <v>38303</v>
          </cell>
          <cell r="B253">
            <v>2.29</v>
          </cell>
          <cell r="C253">
            <v>472</v>
          </cell>
          <cell r="D253">
            <v>287</v>
          </cell>
          <cell r="E253">
            <v>122</v>
          </cell>
          <cell r="F253">
            <v>256</v>
          </cell>
          <cell r="G253">
            <v>325</v>
          </cell>
          <cell r="H253">
            <v>337</v>
          </cell>
          <cell r="I253">
            <v>364</v>
          </cell>
          <cell r="J253">
            <v>3.53</v>
          </cell>
          <cell r="K253">
            <v>4.2</v>
          </cell>
          <cell r="L253">
            <v>4.91</v>
          </cell>
          <cell r="M253">
            <v>3.1</v>
          </cell>
          <cell r="N253">
            <v>3.3149999999999999</v>
          </cell>
          <cell r="O253">
            <v>3.2407808219178085</v>
          </cell>
          <cell r="P253">
            <v>0.67260273972602747</v>
          </cell>
        </row>
        <row r="254">
          <cell r="A254">
            <v>38306</v>
          </cell>
          <cell r="B254">
            <v>2.2999999999999998</v>
          </cell>
          <cell r="C254">
            <v>462</v>
          </cell>
          <cell r="D254">
            <v>274</v>
          </cell>
          <cell r="E254">
            <v>104</v>
          </cell>
          <cell r="F254">
            <v>256</v>
          </cell>
          <cell r="G254">
            <v>318</v>
          </cell>
          <cell r="H254">
            <v>337</v>
          </cell>
          <cell r="I254">
            <v>369</v>
          </cell>
          <cell r="J254">
            <v>3.53</v>
          </cell>
          <cell r="K254">
            <v>4.2</v>
          </cell>
          <cell r="L254">
            <v>4.91</v>
          </cell>
          <cell r="M254">
            <v>3.12</v>
          </cell>
          <cell r="N254">
            <v>3.3250000000000002</v>
          </cell>
          <cell r="O254">
            <v>3.2525479452054795</v>
          </cell>
          <cell r="P254">
            <v>0.67671232876712328</v>
          </cell>
        </row>
        <row r="255">
          <cell r="A255">
            <v>38307</v>
          </cell>
          <cell r="B255">
            <v>2.31</v>
          </cell>
          <cell r="C255">
            <v>463</v>
          </cell>
          <cell r="D255">
            <v>276</v>
          </cell>
          <cell r="E255">
            <v>125</v>
          </cell>
          <cell r="F255">
            <v>253</v>
          </cell>
          <cell r="G255">
            <v>316</v>
          </cell>
          <cell r="H255">
            <v>335</v>
          </cell>
          <cell r="I255">
            <v>357</v>
          </cell>
          <cell r="J255">
            <v>3.56</v>
          </cell>
          <cell r="K255">
            <v>4.21</v>
          </cell>
          <cell r="L255">
            <v>4.92</v>
          </cell>
          <cell r="M255">
            <v>3.14</v>
          </cell>
          <cell r="N255">
            <v>3.35</v>
          </cell>
          <cell r="O255">
            <v>3.2752054794520546</v>
          </cell>
          <cell r="P255">
            <v>0.67808219178082196</v>
          </cell>
        </row>
        <row r="256">
          <cell r="A256">
            <v>38308</v>
          </cell>
          <cell r="B256">
            <v>2.33</v>
          </cell>
          <cell r="C256">
            <v>460</v>
          </cell>
          <cell r="D256">
            <v>278</v>
          </cell>
          <cell r="E256">
            <v>125</v>
          </cell>
          <cell r="F256">
            <v>251</v>
          </cell>
          <cell r="G256">
            <v>317</v>
          </cell>
          <cell r="H256">
            <v>338</v>
          </cell>
          <cell r="I256">
            <v>361</v>
          </cell>
          <cell r="J256">
            <v>3.47</v>
          </cell>
          <cell r="K256">
            <v>4.1399999999999997</v>
          </cell>
          <cell r="L256">
            <v>4.8499999999999996</v>
          </cell>
          <cell r="M256">
            <v>3.07</v>
          </cell>
          <cell r="N256">
            <v>3.27</v>
          </cell>
          <cell r="O256">
            <v>3.1982191780821916</v>
          </cell>
          <cell r="P256">
            <v>0.67945205479452053</v>
          </cell>
        </row>
        <row r="257">
          <cell r="A257">
            <v>38309</v>
          </cell>
          <cell r="B257">
            <v>2.3387500000000001</v>
          </cell>
          <cell r="C257">
            <v>460</v>
          </cell>
          <cell r="D257">
            <v>278</v>
          </cell>
          <cell r="E257">
            <v>110</v>
          </cell>
          <cell r="F257">
            <v>252</v>
          </cell>
          <cell r="G257">
            <v>320</v>
          </cell>
          <cell r="H257">
            <v>332</v>
          </cell>
          <cell r="I257">
            <v>361</v>
          </cell>
          <cell r="J257">
            <v>3.48</v>
          </cell>
          <cell r="K257">
            <v>4.12</v>
          </cell>
          <cell r="L257">
            <v>4.82</v>
          </cell>
          <cell r="M257">
            <v>3.08</v>
          </cell>
          <cell r="N257">
            <v>3.2800000000000002</v>
          </cell>
          <cell r="O257">
            <v>3.2076712328767121</v>
          </cell>
          <cell r="P257">
            <v>0.68082191780821921</v>
          </cell>
        </row>
        <row r="258">
          <cell r="A258">
            <v>38310</v>
          </cell>
          <cell r="B258">
            <v>2.3450000000000002</v>
          </cell>
          <cell r="C258">
            <v>460</v>
          </cell>
          <cell r="D258">
            <v>278</v>
          </cell>
          <cell r="E258">
            <v>139</v>
          </cell>
          <cell r="F258">
            <v>257</v>
          </cell>
          <cell r="G258">
            <v>316</v>
          </cell>
          <cell r="H258">
            <v>338</v>
          </cell>
          <cell r="I258">
            <v>361</v>
          </cell>
          <cell r="J258">
            <v>3.57</v>
          </cell>
          <cell r="K258">
            <v>4.2</v>
          </cell>
          <cell r="L258">
            <v>4.8899999999999997</v>
          </cell>
          <cell r="M258">
            <v>3.17</v>
          </cell>
          <cell r="N258">
            <v>3.37</v>
          </cell>
          <cell r="O258">
            <v>3.2971232876712326</v>
          </cell>
          <cell r="P258">
            <v>0.68219178082191778</v>
          </cell>
        </row>
        <row r="259">
          <cell r="A259">
            <v>38313</v>
          </cell>
          <cell r="B259">
            <v>2.36</v>
          </cell>
          <cell r="C259">
            <v>462</v>
          </cell>
          <cell r="D259">
            <v>276</v>
          </cell>
          <cell r="E259">
            <v>188</v>
          </cell>
          <cell r="F259">
            <v>254</v>
          </cell>
          <cell r="G259">
            <v>319</v>
          </cell>
          <cell r="H259">
            <v>341</v>
          </cell>
          <cell r="I259">
            <v>363</v>
          </cell>
          <cell r="J259">
            <v>3.56</v>
          </cell>
          <cell r="K259">
            <v>4.18</v>
          </cell>
          <cell r="L259">
            <v>4.8499999999999996</v>
          </cell>
          <cell r="M259">
            <v>3.18</v>
          </cell>
          <cell r="N259">
            <v>3.37</v>
          </cell>
          <cell r="O259">
            <v>3.2992054794520547</v>
          </cell>
          <cell r="P259">
            <v>0.68630136986301371</v>
          </cell>
        </row>
        <row r="260">
          <cell r="A260">
            <v>38314</v>
          </cell>
          <cell r="B260">
            <v>2.38</v>
          </cell>
          <cell r="C260">
            <v>459</v>
          </cell>
          <cell r="D260">
            <v>270</v>
          </cell>
          <cell r="E260">
            <v>112</v>
          </cell>
          <cell r="F260">
            <v>255</v>
          </cell>
          <cell r="G260">
            <v>315</v>
          </cell>
          <cell r="H260">
            <v>328</v>
          </cell>
          <cell r="I260">
            <v>364</v>
          </cell>
          <cell r="J260">
            <v>3.58</v>
          </cell>
          <cell r="K260">
            <v>4.1900000000000004</v>
          </cell>
          <cell r="L260">
            <v>4.8499999999999996</v>
          </cell>
          <cell r="M260">
            <v>3.2</v>
          </cell>
          <cell r="N260">
            <v>3.39</v>
          </cell>
          <cell r="O260">
            <v>3.3186849315068496</v>
          </cell>
          <cell r="P260">
            <v>0.68767123287671228</v>
          </cell>
        </row>
        <row r="261">
          <cell r="A261">
            <v>38315</v>
          </cell>
          <cell r="B261">
            <v>2.2000000000000002</v>
          </cell>
          <cell r="C261">
            <v>452</v>
          </cell>
          <cell r="D261">
            <v>270</v>
          </cell>
          <cell r="E261">
            <v>110</v>
          </cell>
          <cell r="F261">
            <v>251</v>
          </cell>
          <cell r="G261">
            <v>314</v>
          </cell>
          <cell r="H261">
            <v>328</v>
          </cell>
          <cell r="I261">
            <v>364</v>
          </cell>
          <cell r="J261">
            <v>3.61</v>
          </cell>
          <cell r="K261">
            <v>4.2</v>
          </cell>
          <cell r="L261">
            <v>4.8499999999999996</v>
          </cell>
          <cell r="M261">
            <v>3.23</v>
          </cell>
          <cell r="N261">
            <v>3.42</v>
          </cell>
          <cell r="O261">
            <v>3.3481643835616435</v>
          </cell>
          <cell r="P261">
            <v>0.68904109589041096</v>
          </cell>
        </row>
        <row r="262">
          <cell r="A262">
            <v>38316</v>
          </cell>
          <cell r="B262">
            <v>2.21</v>
          </cell>
          <cell r="C262">
            <v>452</v>
          </cell>
          <cell r="D262">
            <v>270</v>
          </cell>
          <cell r="E262">
            <v>110</v>
          </cell>
          <cell r="F262">
            <v>251</v>
          </cell>
          <cell r="G262">
            <v>314</v>
          </cell>
          <cell r="H262">
            <v>328</v>
          </cell>
          <cell r="I262">
            <v>364</v>
          </cell>
          <cell r="J262">
            <v>3.61</v>
          </cell>
          <cell r="K262">
            <v>4.2</v>
          </cell>
          <cell r="L262">
            <v>4.8499999999999996</v>
          </cell>
          <cell r="M262">
            <v>3.23</v>
          </cell>
          <cell r="N262">
            <v>3.42</v>
          </cell>
          <cell r="O262">
            <v>3.3476438356164384</v>
          </cell>
          <cell r="P262">
            <v>0.69041095890410964</v>
          </cell>
        </row>
        <row r="263">
          <cell r="A263">
            <v>38317</v>
          </cell>
          <cell r="B263">
            <v>2.2200000000000002</v>
          </cell>
          <cell r="C263">
            <v>449</v>
          </cell>
          <cell r="D263">
            <v>268</v>
          </cell>
          <cell r="E263">
            <v>106</v>
          </cell>
          <cell r="F263">
            <v>250</v>
          </cell>
          <cell r="G263">
            <v>309</v>
          </cell>
          <cell r="H263">
            <v>324</v>
          </cell>
          <cell r="I263">
            <v>358</v>
          </cell>
          <cell r="J263">
            <v>3.64</v>
          </cell>
          <cell r="K263">
            <v>4.24</v>
          </cell>
          <cell r="L263">
            <v>4.9000000000000004</v>
          </cell>
          <cell r="M263">
            <v>3.25</v>
          </cell>
          <cell r="N263">
            <v>3.4450000000000003</v>
          </cell>
          <cell r="O263">
            <v>3.3702054794520548</v>
          </cell>
          <cell r="P263">
            <v>0.69178082191780821</v>
          </cell>
        </row>
        <row r="264">
          <cell r="A264">
            <v>38320</v>
          </cell>
          <cell r="B264">
            <v>2.2599999999999998</v>
          </cell>
          <cell r="C264">
            <v>449</v>
          </cell>
          <cell r="D264">
            <v>268</v>
          </cell>
          <cell r="E264">
            <v>115</v>
          </cell>
          <cell r="F264">
            <v>253</v>
          </cell>
          <cell r="G264">
            <v>326</v>
          </cell>
          <cell r="H264">
            <v>330</v>
          </cell>
          <cell r="I264">
            <v>356</v>
          </cell>
          <cell r="J264">
            <v>3.72</v>
          </cell>
          <cell r="K264">
            <v>4.34</v>
          </cell>
          <cell r="L264">
            <v>4.99</v>
          </cell>
          <cell r="M264">
            <v>3.31</v>
          </cell>
          <cell r="N264">
            <v>3.5150000000000001</v>
          </cell>
          <cell r="O264">
            <v>3.4346849315068493</v>
          </cell>
          <cell r="P264">
            <v>0.69589041095890414</v>
          </cell>
        </row>
        <row r="265">
          <cell r="A265">
            <v>38321</v>
          </cell>
          <cell r="B265">
            <v>2.2737500000000002</v>
          </cell>
          <cell r="C265">
            <v>451</v>
          </cell>
          <cell r="D265">
            <v>274</v>
          </cell>
          <cell r="E265">
            <v>172</v>
          </cell>
          <cell r="F265">
            <v>253</v>
          </cell>
          <cell r="G265">
            <v>320</v>
          </cell>
          <cell r="H265">
            <v>338</v>
          </cell>
          <cell r="I265">
            <v>365</v>
          </cell>
          <cell r="J265">
            <v>3.72</v>
          </cell>
          <cell r="K265">
            <v>4.3600000000000003</v>
          </cell>
          <cell r="L265">
            <v>5.03</v>
          </cell>
          <cell r="M265">
            <v>3.29</v>
          </cell>
          <cell r="N265">
            <v>3.5049999999999999</v>
          </cell>
          <cell r="O265">
            <v>3.4201780821917813</v>
          </cell>
          <cell r="P265">
            <v>0.69726027397260271</v>
          </cell>
        </row>
        <row r="266">
          <cell r="A266">
            <v>38322</v>
          </cell>
          <cell r="B266">
            <v>2.4187500000000002</v>
          </cell>
          <cell r="C266">
            <v>445</v>
          </cell>
          <cell r="D266">
            <v>260</v>
          </cell>
          <cell r="E266">
            <v>121</v>
          </cell>
          <cell r="F266">
            <v>247</v>
          </cell>
          <cell r="G266">
            <v>304</v>
          </cell>
          <cell r="H266">
            <v>328</v>
          </cell>
          <cell r="I266">
            <v>355</v>
          </cell>
          <cell r="J266">
            <v>3.72</v>
          </cell>
          <cell r="K266">
            <v>4.38</v>
          </cell>
          <cell r="L266">
            <v>5.04</v>
          </cell>
          <cell r="M266">
            <v>3.28</v>
          </cell>
          <cell r="N266">
            <v>3.5</v>
          </cell>
          <cell r="O266">
            <v>3.4126027397260277</v>
          </cell>
          <cell r="P266">
            <v>0.69863013698630139</v>
          </cell>
        </row>
        <row r="267">
          <cell r="A267">
            <v>38323</v>
          </cell>
          <cell r="B267">
            <v>2.4375</v>
          </cell>
          <cell r="C267">
            <v>450</v>
          </cell>
          <cell r="D267">
            <v>263</v>
          </cell>
          <cell r="E267">
            <v>166</v>
          </cell>
          <cell r="F267">
            <v>243</v>
          </cell>
          <cell r="G267">
            <v>309</v>
          </cell>
          <cell r="H267">
            <v>321</v>
          </cell>
          <cell r="I267">
            <v>351</v>
          </cell>
          <cell r="J267">
            <v>3.75</v>
          </cell>
          <cell r="K267">
            <v>4.4000000000000004</v>
          </cell>
          <cell r="L267">
            <v>5.07</v>
          </cell>
          <cell r="M267">
            <v>3.3</v>
          </cell>
          <cell r="N267">
            <v>3.5249999999999999</v>
          </cell>
          <cell r="O267">
            <v>3.4349999999999996</v>
          </cell>
          <cell r="P267">
            <v>0.7</v>
          </cell>
        </row>
        <row r="268">
          <cell r="A268">
            <v>38324</v>
          </cell>
          <cell r="B268">
            <v>2.44</v>
          </cell>
          <cell r="C268">
            <v>450</v>
          </cell>
          <cell r="D268">
            <v>263</v>
          </cell>
          <cell r="E268">
            <v>164</v>
          </cell>
          <cell r="F268">
            <v>251</v>
          </cell>
          <cell r="G268">
            <v>317</v>
          </cell>
          <cell r="H268">
            <v>332</v>
          </cell>
          <cell r="I268">
            <v>352</v>
          </cell>
          <cell r="J268">
            <v>3.61</v>
          </cell>
          <cell r="K268">
            <v>4.2699999999999996</v>
          </cell>
          <cell r="L268">
            <v>4.95</v>
          </cell>
          <cell r="M268">
            <v>3.19</v>
          </cell>
          <cell r="N268">
            <v>3.4</v>
          </cell>
          <cell r="O268">
            <v>3.3154246575342463</v>
          </cell>
          <cell r="P268">
            <v>0.70136986301369864</v>
          </cell>
        </row>
        <row r="269">
          <cell r="A269">
            <v>38327</v>
          </cell>
          <cell r="B269">
            <v>2.44</v>
          </cell>
          <cell r="C269">
            <v>453</v>
          </cell>
          <cell r="D269">
            <v>275</v>
          </cell>
          <cell r="E269">
            <v>133</v>
          </cell>
          <cell r="F269">
            <v>242</v>
          </cell>
          <cell r="G269">
            <v>307</v>
          </cell>
          <cell r="H269">
            <v>317</v>
          </cell>
          <cell r="I269">
            <v>348</v>
          </cell>
          <cell r="J269">
            <v>3.59</v>
          </cell>
          <cell r="K269">
            <v>4.24</v>
          </cell>
          <cell r="L269">
            <v>4.92</v>
          </cell>
          <cell r="M269">
            <v>3.17</v>
          </cell>
          <cell r="N269">
            <v>3.38</v>
          </cell>
          <cell r="O269">
            <v>3.2936986301369862</v>
          </cell>
          <cell r="P269">
            <v>0.70547945205479445</v>
          </cell>
        </row>
        <row r="270">
          <cell r="A270">
            <v>38328</v>
          </cell>
          <cell r="B270">
            <v>2.4500000000000002</v>
          </cell>
          <cell r="C270">
            <v>452</v>
          </cell>
          <cell r="D270">
            <v>263</v>
          </cell>
          <cell r="E270">
            <v>116</v>
          </cell>
          <cell r="F270">
            <v>233</v>
          </cell>
          <cell r="G270">
            <v>299</v>
          </cell>
          <cell r="H270">
            <v>317</v>
          </cell>
          <cell r="I270">
            <v>347</v>
          </cell>
          <cell r="J270">
            <v>3.6</v>
          </cell>
          <cell r="K270">
            <v>4.2300000000000004</v>
          </cell>
          <cell r="L270">
            <v>4.91</v>
          </cell>
          <cell r="M270">
            <v>3.19</v>
          </cell>
          <cell r="N270">
            <v>3.395</v>
          </cell>
          <cell r="O270">
            <v>3.3101917808219179</v>
          </cell>
          <cell r="P270">
            <v>0.70684931506849313</v>
          </cell>
        </row>
        <row r="271">
          <cell r="A271">
            <v>38329</v>
          </cell>
          <cell r="B271">
            <v>2.46</v>
          </cell>
          <cell r="C271">
            <v>457</v>
          </cell>
          <cell r="D271">
            <v>255</v>
          </cell>
          <cell r="E271">
            <v>116</v>
          </cell>
          <cell r="F271">
            <v>233</v>
          </cell>
          <cell r="G271">
            <v>299</v>
          </cell>
          <cell r="H271">
            <v>317</v>
          </cell>
          <cell r="I271">
            <v>347</v>
          </cell>
          <cell r="J271">
            <v>3.53</v>
          </cell>
          <cell r="K271">
            <v>4.1399999999999997</v>
          </cell>
          <cell r="L271">
            <v>4.8</v>
          </cell>
          <cell r="M271">
            <v>3.12</v>
          </cell>
          <cell r="N271">
            <v>3.3250000000000002</v>
          </cell>
          <cell r="O271">
            <v>3.2396301369863014</v>
          </cell>
          <cell r="P271">
            <v>0.70821917808219181</v>
          </cell>
        </row>
        <row r="272">
          <cell r="A272">
            <v>38330</v>
          </cell>
          <cell r="B272">
            <v>2.4700000000000002</v>
          </cell>
          <cell r="C272">
            <v>458</v>
          </cell>
          <cell r="D272">
            <v>253</v>
          </cell>
          <cell r="E272">
            <v>97</v>
          </cell>
          <cell r="F272">
            <v>238</v>
          </cell>
          <cell r="G272">
            <v>296</v>
          </cell>
          <cell r="H272">
            <v>318</v>
          </cell>
          <cell r="I272">
            <v>345</v>
          </cell>
          <cell r="J272">
            <v>3.54</v>
          </cell>
          <cell r="K272">
            <v>4.1900000000000004</v>
          </cell>
          <cell r="L272">
            <v>4.84</v>
          </cell>
          <cell r="M272">
            <v>3.15</v>
          </cell>
          <cell r="N272">
            <v>3.3449999999999998</v>
          </cell>
          <cell r="O272">
            <v>3.2632602739726027</v>
          </cell>
          <cell r="P272">
            <v>0.70958904109589038</v>
          </cell>
        </row>
        <row r="273">
          <cell r="A273">
            <v>38331</v>
          </cell>
          <cell r="B273">
            <v>2.48</v>
          </cell>
          <cell r="C273">
            <v>456</v>
          </cell>
          <cell r="D273">
            <v>250</v>
          </cell>
          <cell r="E273">
            <v>83</v>
          </cell>
          <cell r="F273">
            <v>231</v>
          </cell>
          <cell r="G273">
            <v>290</v>
          </cell>
          <cell r="H273">
            <v>315</v>
          </cell>
          <cell r="I273">
            <v>349</v>
          </cell>
          <cell r="J273">
            <v>3.52</v>
          </cell>
          <cell r="K273">
            <v>4.16</v>
          </cell>
          <cell r="L273">
            <v>4.83</v>
          </cell>
          <cell r="M273">
            <v>3.15</v>
          </cell>
          <cell r="N273">
            <v>3.335</v>
          </cell>
          <cell r="O273">
            <v>3.2569452054794521</v>
          </cell>
          <cell r="P273">
            <v>0.71095890410958906</v>
          </cell>
        </row>
        <row r="274">
          <cell r="A274">
            <v>38334</v>
          </cell>
          <cell r="B274">
            <v>2.4900000000000002</v>
          </cell>
          <cell r="C274">
            <v>454</v>
          </cell>
          <cell r="D274">
            <v>237</v>
          </cell>
          <cell r="E274">
            <v>94</v>
          </cell>
          <cell r="F274">
            <v>229</v>
          </cell>
          <cell r="G274">
            <v>281</v>
          </cell>
          <cell r="H274">
            <v>296</v>
          </cell>
          <cell r="I274">
            <v>332</v>
          </cell>
          <cell r="J274">
            <v>3.54</v>
          </cell>
          <cell r="K274">
            <v>4.16</v>
          </cell>
          <cell r="L274">
            <v>4.8099999999999996</v>
          </cell>
          <cell r="M274">
            <v>3.18</v>
          </cell>
          <cell r="N274">
            <v>3.3600000000000003</v>
          </cell>
          <cell r="O274">
            <v>3.2825753424657531</v>
          </cell>
          <cell r="P274">
            <v>0.71506849315068499</v>
          </cell>
        </row>
        <row r="275">
          <cell r="A275">
            <v>38335</v>
          </cell>
          <cell r="B275">
            <v>2.5</v>
          </cell>
          <cell r="C275">
            <v>452</v>
          </cell>
          <cell r="D275">
            <v>235</v>
          </cell>
          <cell r="E275">
            <v>79</v>
          </cell>
          <cell r="F275">
            <v>214</v>
          </cell>
          <cell r="G275">
            <v>277</v>
          </cell>
          <cell r="H275">
            <v>429</v>
          </cell>
          <cell r="I275">
            <v>329</v>
          </cell>
          <cell r="J275">
            <v>3.53</v>
          </cell>
          <cell r="K275">
            <v>4.1399999999999997</v>
          </cell>
          <cell r="L275">
            <v>4.79</v>
          </cell>
          <cell r="M275">
            <v>3.17</v>
          </cell>
          <cell r="N275">
            <v>3.3499999999999996</v>
          </cell>
          <cell r="O275">
            <v>3.2720821917808216</v>
          </cell>
          <cell r="P275">
            <v>0.71643835616438356</v>
          </cell>
        </row>
        <row r="276">
          <cell r="A276">
            <v>38336</v>
          </cell>
          <cell r="B276">
            <v>2.5012500000000002</v>
          </cell>
          <cell r="C276">
            <v>443</v>
          </cell>
          <cell r="D276">
            <v>232</v>
          </cell>
          <cell r="E276">
            <v>75</v>
          </cell>
          <cell r="F276">
            <v>217</v>
          </cell>
          <cell r="G276">
            <v>276</v>
          </cell>
          <cell r="H276">
            <v>289</v>
          </cell>
          <cell r="I276">
            <v>333</v>
          </cell>
          <cell r="J276">
            <v>3.48</v>
          </cell>
          <cell r="K276">
            <v>4.09</v>
          </cell>
          <cell r="L276">
            <v>4.72</v>
          </cell>
          <cell r="M276">
            <v>3.14</v>
          </cell>
          <cell r="N276">
            <v>3.31</v>
          </cell>
          <cell r="O276">
            <v>3.2359452054794522</v>
          </cell>
          <cell r="P276">
            <v>0.71780821917808213</v>
          </cell>
        </row>
        <row r="277">
          <cell r="A277">
            <v>38337</v>
          </cell>
          <cell r="B277">
            <v>2.5099999999999998</v>
          </cell>
          <cell r="C277">
            <v>439</v>
          </cell>
          <cell r="D277">
            <v>229</v>
          </cell>
          <cell r="E277">
            <v>68</v>
          </cell>
          <cell r="F277">
            <v>213</v>
          </cell>
          <cell r="G277">
            <v>277</v>
          </cell>
          <cell r="H277">
            <v>289</v>
          </cell>
          <cell r="I277">
            <v>323</v>
          </cell>
          <cell r="J277">
            <v>3.58</v>
          </cell>
          <cell r="K277">
            <v>4.1900000000000004</v>
          </cell>
          <cell r="L277">
            <v>4.84</v>
          </cell>
          <cell r="M277">
            <v>3.21</v>
          </cell>
          <cell r="N277">
            <v>3.395</v>
          </cell>
          <cell r="O277">
            <v>3.3139041095890409</v>
          </cell>
          <cell r="P277">
            <v>0.71917808219178081</v>
          </cell>
        </row>
        <row r="278">
          <cell r="A278">
            <v>38338</v>
          </cell>
          <cell r="B278">
            <v>2.52</v>
          </cell>
          <cell r="C278">
            <v>433</v>
          </cell>
          <cell r="D278">
            <v>228</v>
          </cell>
          <cell r="E278">
            <v>78</v>
          </cell>
          <cell r="F278">
            <v>207</v>
          </cell>
          <cell r="G278">
            <v>262</v>
          </cell>
          <cell r="H278">
            <v>275</v>
          </cell>
          <cell r="I278">
            <v>325</v>
          </cell>
          <cell r="J278">
            <v>3.59</v>
          </cell>
          <cell r="K278">
            <v>4.21</v>
          </cell>
          <cell r="L278">
            <v>4.8499999999999996</v>
          </cell>
          <cell r="M278">
            <v>3.22</v>
          </cell>
          <cell r="N278">
            <v>3.4050000000000002</v>
          </cell>
          <cell r="O278">
            <v>3.3233972602739725</v>
          </cell>
          <cell r="P278">
            <v>0.72054794520547949</v>
          </cell>
        </row>
        <row r="279">
          <cell r="A279">
            <v>38341</v>
          </cell>
          <cell r="B279">
            <v>2.5212500000000002</v>
          </cell>
          <cell r="C279">
            <v>433</v>
          </cell>
          <cell r="D279">
            <v>228</v>
          </cell>
          <cell r="E279">
            <v>76</v>
          </cell>
          <cell r="F279">
            <v>197</v>
          </cell>
          <cell r="G279">
            <v>264</v>
          </cell>
          <cell r="H279">
            <v>259</v>
          </cell>
          <cell r="I279">
            <v>319</v>
          </cell>
          <cell r="J279">
            <v>3.59</v>
          </cell>
          <cell r="K279">
            <v>4.21</v>
          </cell>
          <cell r="L279">
            <v>4.84</v>
          </cell>
          <cell r="M279">
            <v>3.23</v>
          </cell>
          <cell r="N279">
            <v>3.41</v>
          </cell>
          <cell r="O279">
            <v>3.3291232876712327</v>
          </cell>
          <cell r="P279">
            <v>0.72465753424657531</v>
          </cell>
        </row>
        <row r="280">
          <cell r="A280">
            <v>38342</v>
          </cell>
          <cell r="B280">
            <v>2.5299999999999998</v>
          </cell>
          <cell r="C280">
            <v>429</v>
          </cell>
          <cell r="D280">
            <v>220</v>
          </cell>
          <cell r="E280">
            <v>71</v>
          </cell>
          <cell r="F280">
            <v>198</v>
          </cell>
          <cell r="G280">
            <v>266</v>
          </cell>
          <cell r="H280">
            <v>273</v>
          </cell>
          <cell r="I280">
            <v>319</v>
          </cell>
          <cell r="J280">
            <v>3.57</v>
          </cell>
          <cell r="K280">
            <v>4.18</v>
          </cell>
          <cell r="L280">
            <v>4.82</v>
          </cell>
          <cell r="M280">
            <v>3.22</v>
          </cell>
          <cell r="N280">
            <v>3.395</v>
          </cell>
          <cell r="O280">
            <v>3.3158904109589038</v>
          </cell>
          <cell r="P280">
            <v>0.72602739726027399</v>
          </cell>
        </row>
        <row r="281">
          <cell r="A281">
            <v>38343</v>
          </cell>
          <cell r="B281">
            <v>2.5299999999999998</v>
          </cell>
          <cell r="C281">
            <v>427</v>
          </cell>
          <cell r="D281">
            <v>219</v>
          </cell>
          <cell r="E281">
            <v>77</v>
          </cell>
          <cell r="F281">
            <v>195</v>
          </cell>
          <cell r="G281">
            <v>268</v>
          </cell>
          <cell r="H281">
            <v>269</v>
          </cell>
          <cell r="I281">
            <v>320</v>
          </cell>
          <cell r="J281">
            <v>3.57</v>
          </cell>
          <cell r="K281">
            <v>4.21</v>
          </cell>
          <cell r="L281">
            <v>4.8499999999999996</v>
          </cell>
          <cell r="M281">
            <v>3.21</v>
          </cell>
          <cell r="N281">
            <v>3.3899999999999997</v>
          </cell>
          <cell r="O281">
            <v>3.3081369863013697</v>
          </cell>
          <cell r="P281">
            <v>0.72739726027397267</v>
          </cell>
        </row>
        <row r="282">
          <cell r="A282">
            <v>38344</v>
          </cell>
          <cell r="B282">
            <v>2.5487500000000001</v>
          </cell>
          <cell r="C282">
            <v>427</v>
          </cell>
          <cell r="D282">
            <v>220</v>
          </cell>
          <cell r="E282">
            <v>77</v>
          </cell>
          <cell r="F282">
            <v>197</v>
          </cell>
          <cell r="G282">
            <v>261</v>
          </cell>
          <cell r="H282">
            <v>268</v>
          </cell>
          <cell r="I282">
            <v>315</v>
          </cell>
          <cell r="J282">
            <v>3.58</v>
          </cell>
          <cell r="K282">
            <v>4.2300000000000004</v>
          </cell>
          <cell r="L282">
            <v>4.8600000000000003</v>
          </cell>
          <cell r="M282">
            <v>3.21</v>
          </cell>
          <cell r="N282">
            <v>3.395</v>
          </cell>
          <cell r="O282">
            <v>3.3103561643835615</v>
          </cell>
          <cell r="P282">
            <v>0.72876712328767124</v>
          </cell>
        </row>
        <row r="283">
          <cell r="A283">
            <v>38345</v>
          </cell>
          <cell r="B283">
            <v>2.5499999999999998</v>
          </cell>
          <cell r="C283">
            <v>427</v>
          </cell>
          <cell r="D283">
            <v>220</v>
          </cell>
          <cell r="E283">
            <v>77</v>
          </cell>
          <cell r="F283">
            <v>197</v>
          </cell>
          <cell r="G283">
            <v>261</v>
          </cell>
          <cell r="H283">
            <v>268</v>
          </cell>
          <cell r="I283">
            <v>315</v>
          </cell>
          <cell r="J283">
            <v>3.58</v>
          </cell>
          <cell r="K283">
            <v>4.2300000000000004</v>
          </cell>
          <cell r="L283">
            <v>4.8600000000000003</v>
          </cell>
          <cell r="M283">
            <v>3.21</v>
          </cell>
          <cell r="N283">
            <v>3.395</v>
          </cell>
          <cell r="O283">
            <v>3.3098493150684933</v>
          </cell>
          <cell r="P283">
            <v>0.73013698630136981</v>
          </cell>
        </row>
        <row r="284">
          <cell r="A284">
            <v>38348</v>
          </cell>
          <cell r="B284">
            <v>2.5499999999999998</v>
          </cell>
          <cell r="C284">
            <v>418</v>
          </cell>
          <cell r="D284">
            <v>214</v>
          </cell>
          <cell r="E284">
            <v>70</v>
          </cell>
          <cell r="F284">
            <v>185</v>
          </cell>
          <cell r="G284">
            <v>253</v>
          </cell>
          <cell r="H284">
            <v>260</v>
          </cell>
          <cell r="I284">
            <v>308</v>
          </cell>
          <cell r="J284">
            <v>3.65</v>
          </cell>
          <cell r="K284">
            <v>4.3</v>
          </cell>
          <cell r="L284">
            <v>4.95</v>
          </cell>
          <cell r="M284">
            <v>3.26</v>
          </cell>
          <cell r="N284">
            <v>3.4550000000000001</v>
          </cell>
          <cell r="O284">
            <v>3.3636438356164384</v>
          </cell>
          <cell r="P284">
            <v>0.73424657534246573</v>
          </cell>
        </row>
        <row r="285">
          <cell r="A285">
            <v>38349</v>
          </cell>
          <cell r="B285">
            <v>2.5499999999999998</v>
          </cell>
          <cell r="C285">
            <v>423</v>
          </cell>
          <cell r="D285">
            <v>218</v>
          </cell>
          <cell r="E285">
            <v>68</v>
          </cell>
          <cell r="F285">
            <v>197</v>
          </cell>
          <cell r="G285">
            <v>253</v>
          </cell>
          <cell r="H285">
            <v>261</v>
          </cell>
          <cell r="I285">
            <v>310</v>
          </cell>
          <cell r="J285">
            <v>3.66</v>
          </cell>
          <cell r="K285">
            <v>4.3099999999999996</v>
          </cell>
          <cell r="L285">
            <v>4.9400000000000004</v>
          </cell>
          <cell r="M285">
            <v>3.27</v>
          </cell>
          <cell r="N285">
            <v>3.4649999999999999</v>
          </cell>
          <cell r="O285">
            <v>3.3731095890410963</v>
          </cell>
          <cell r="P285">
            <v>0.73561643835616441</v>
          </cell>
        </row>
        <row r="286">
          <cell r="A286">
            <v>38350</v>
          </cell>
          <cell r="B286">
            <v>2.5499999999999998</v>
          </cell>
          <cell r="C286">
            <v>422</v>
          </cell>
          <cell r="D286">
            <v>217</v>
          </cell>
          <cell r="E286">
            <v>65</v>
          </cell>
          <cell r="F286">
            <v>194</v>
          </cell>
          <cell r="G286">
            <v>253</v>
          </cell>
          <cell r="H286">
            <v>257</v>
          </cell>
          <cell r="I286">
            <v>310</v>
          </cell>
          <cell r="J286">
            <v>3.69</v>
          </cell>
          <cell r="K286">
            <v>4.33</v>
          </cell>
          <cell r="L286">
            <v>4.96</v>
          </cell>
          <cell r="M286">
            <v>3.32</v>
          </cell>
          <cell r="N286">
            <v>3.5049999999999999</v>
          </cell>
          <cell r="O286">
            <v>3.4173150684931506</v>
          </cell>
          <cell r="P286">
            <v>0.73698630136986298</v>
          </cell>
        </row>
        <row r="287">
          <cell r="A287">
            <v>38351</v>
          </cell>
          <cell r="B287">
            <v>2.5499999999999998</v>
          </cell>
          <cell r="C287">
            <v>422</v>
          </cell>
          <cell r="D287">
            <v>217</v>
          </cell>
          <cell r="E287">
            <v>78</v>
          </cell>
          <cell r="F287">
            <v>201</v>
          </cell>
          <cell r="G287">
            <v>245</v>
          </cell>
          <cell r="H287">
            <v>264</v>
          </cell>
          <cell r="I287">
            <v>312</v>
          </cell>
          <cell r="J287">
            <v>3.64</v>
          </cell>
          <cell r="K287">
            <v>4.2699999999999996</v>
          </cell>
          <cell r="L287">
            <v>4.92</v>
          </cell>
          <cell r="M287">
            <v>3.27</v>
          </cell>
          <cell r="N287">
            <v>3.4550000000000001</v>
          </cell>
          <cell r="O287">
            <v>3.3668082191780822</v>
          </cell>
          <cell r="P287">
            <v>0.73835616438356166</v>
          </cell>
        </row>
        <row r="288">
          <cell r="A288">
            <v>38352</v>
          </cell>
          <cell r="B288">
            <v>2.5499999999999998</v>
          </cell>
          <cell r="C288">
            <v>420</v>
          </cell>
          <cell r="D288">
            <v>220</v>
          </cell>
          <cell r="E288">
            <v>78</v>
          </cell>
          <cell r="F288">
            <v>201</v>
          </cell>
          <cell r="G288">
            <v>245</v>
          </cell>
          <cell r="H288">
            <v>264</v>
          </cell>
          <cell r="I288">
            <v>312</v>
          </cell>
          <cell r="J288">
            <v>3.63</v>
          </cell>
          <cell r="K288">
            <v>4.24</v>
          </cell>
          <cell r="L288">
            <v>4.8499999999999996</v>
          </cell>
          <cell r="M288">
            <v>3.25</v>
          </cell>
          <cell r="N288">
            <v>3.44</v>
          </cell>
          <cell r="O288">
            <v>3.3489041095890411</v>
          </cell>
          <cell r="P288">
            <v>0.73972602739726023</v>
          </cell>
        </row>
      </sheetData>
      <sheetData sheetId="13" refreshError="1">
        <row r="2">
          <cell r="B2" t="str">
            <v>Libor</v>
          </cell>
          <cell r="C2" t="str">
            <v>LATAM</v>
          </cell>
          <cell r="D2" t="str">
            <v>Embi</v>
          </cell>
          <cell r="E2" t="str">
            <v>Peru08</v>
          </cell>
          <cell r="F2" t="str">
            <v>Peru12</v>
          </cell>
          <cell r="G2" t="str">
            <v>Peru15</v>
          </cell>
          <cell r="H2" t="str">
            <v>Peru16</v>
          </cell>
          <cell r="I2" t="str">
            <v>Peru33</v>
          </cell>
          <cell r="J2" t="str">
            <v>US3y</v>
          </cell>
          <cell r="K2" t="str">
            <v>US4y</v>
          </cell>
          <cell r="L2" t="str">
            <v>US5y</v>
          </cell>
          <cell r="M2" t="str">
            <v>US10y</v>
          </cell>
          <cell r="N2" t="str">
            <v>US30y</v>
          </cell>
          <cell r="O2" t="str">
            <v>USXy</v>
          </cell>
        </row>
        <row r="3">
          <cell r="B3">
            <v>2</v>
          </cell>
          <cell r="D3">
            <v>4</v>
          </cell>
          <cell r="E3">
            <v>5</v>
          </cell>
          <cell r="F3">
            <v>6</v>
          </cell>
          <cell r="G3">
            <v>7</v>
          </cell>
          <cell r="H3">
            <v>8</v>
          </cell>
          <cell r="I3">
            <v>9</v>
          </cell>
          <cell r="J3">
            <v>10</v>
          </cell>
          <cell r="K3">
            <v>11</v>
          </cell>
          <cell r="L3">
            <v>12</v>
          </cell>
          <cell r="M3">
            <v>13</v>
          </cell>
          <cell r="N3">
            <v>14</v>
          </cell>
          <cell r="O3">
            <v>15</v>
          </cell>
        </row>
        <row r="4">
          <cell r="A4">
            <v>38017</v>
          </cell>
          <cell r="B4">
            <v>1.1292331818181824</v>
          </cell>
          <cell r="C4">
            <v>5.0049999999999999</v>
          </cell>
          <cell r="D4">
            <v>2.8881818181818182</v>
          </cell>
          <cell r="E4">
            <v>1.0140909090909092</v>
          </cell>
          <cell r="F4">
            <v>2.8286363636363636</v>
          </cell>
          <cell r="G4">
            <v>3.2850000000000001</v>
          </cell>
          <cell r="H4">
            <v>0</v>
          </cell>
          <cell r="I4">
            <v>3.6159090909090907</v>
          </cell>
          <cell r="J4">
            <v>2.1804545454545456</v>
          </cell>
          <cell r="K4">
            <v>2.6015000000000001</v>
          </cell>
          <cell r="L4">
            <v>3.1040999999999999</v>
          </cell>
          <cell r="M4">
            <v>4.1264499999999993</v>
          </cell>
          <cell r="N4">
            <v>4.9809000000000001</v>
          </cell>
          <cell r="O4">
            <v>2.8672152552926531</v>
          </cell>
        </row>
        <row r="5">
          <cell r="A5">
            <v>38046</v>
          </cell>
          <cell r="B5">
            <v>1.1240940000000006</v>
          </cell>
          <cell r="C5">
            <v>5.5339999999999998</v>
          </cell>
          <cell r="D5">
            <v>3.4605000000000001</v>
          </cell>
          <cell r="E5">
            <v>1.304</v>
          </cell>
          <cell r="F5">
            <v>3.2730000000000001</v>
          </cell>
          <cell r="G5">
            <v>3.8785000000000003</v>
          </cell>
          <cell r="H5">
            <v>0</v>
          </cell>
          <cell r="I5">
            <v>4.2030000000000003</v>
          </cell>
          <cell r="J5">
            <v>2.1865499999999995</v>
          </cell>
          <cell r="K5">
            <v>2.5943749999999999</v>
          </cell>
          <cell r="L5">
            <v>3.045052631578947</v>
          </cell>
          <cell r="M5">
            <v>4.0631052631578948</v>
          </cell>
          <cell r="N5">
            <v>4.9207894736842102</v>
          </cell>
          <cell r="O5">
            <v>2.786306780821918</v>
          </cell>
        </row>
        <row r="6">
          <cell r="A6">
            <v>38077</v>
          </cell>
          <cell r="B6">
            <v>1.112173913043478</v>
          </cell>
          <cell r="C6">
            <v>5.4930434782608701</v>
          </cell>
          <cell r="D6">
            <v>3.4347826086956519</v>
          </cell>
          <cell r="E6">
            <v>1.6239130434782609</v>
          </cell>
          <cell r="F6">
            <v>3.1486956521739131</v>
          </cell>
          <cell r="G6">
            <v>3.77</v>
          </cell>
          <cell r="H6">
            <v>0</v>
          </cell>
          <cell r="I6">
            <v>4.0295652173913048</v>
          </cell>
          <cell r="J6">
            <v>1.9590869565217393</v>
          </cell>
          <cell r="K6">
            <v>2.3638478260869569</v>
          </cell>
          <cell r="L6">
            <v>2.7686086956521745</v>
          </cell>
          <cell r="M6">
            <v>3.8114782608695661</v>
          </cell>
          <cell r="N6">
            <v>4.7387826086956526</v>
          </cell>
          <cell r="O6">
            <v>2.4916820131030373</v>
          </cell>
        </row>
        <row r="7">
          <cell r="A7">
            <v>38107</v>
          </cell>
          <cell r="B7">
            <v>1.1508527272727278</v>
          </cell>
          <cell r="C7">
            <v>5.4809090909090914</v>
          </cell>
          <cell r="D7">
            <v>3.3668181818181817</v>
          </cell>
          <cell r="E7">
            <v>1.5794999999999999</v>
          </cell>
          <cell r="F7">
            <v>3.1222727272727275</v>
          </cell>
          <cell r="G7">
            <v>3.6749999999999998</v>
          </cell>
          <cell r="H7">
            <v>0</v>
          </cell>
          <cell r="I7">
            <v>4.1027272727272726</v>
          </cell>
          <cell r="J7">
            <v>2.4827727272727271</v>
          </cell>
          <cell r="K7">
            <v>2.9284318181818181</v>
          </cell>
          <cell r="L7">
            <v>3.3740909090909081</v>
          </cell>
          <cell r="M7">
            <v>4.3224999999999998</v>
          </cell>
          <cell r="N7">
            <v>5.1405454545454541</v>
          </cell>
          <cell r="O7">
            <v>3.0310462017434627</v>
          </cell>
        </row>
        <row r="8">
          <cell r="A8">
            <v>38138</v>
          </cell>
          <cell r="B8">
            <v>1.2533338095238096</v>
          </cell>
          <cell r="C8">
            <v>6.4052380952380954</v>
          </cell>
          <cell r="D8">
            <v>4.7438095238095244</v>
          </cell>
          <cell r="E8">
            <v>2.96</v>
          </cell>
          <cell r="F8">
            <v>4.631904761904762</v>
          </cell>
          <cell r="G8">
            <v>5.2095238095238097</v>
          </cell>
          <cell r="H8">
            <v>5.3520000000000003</v>
          </cell>
          <cell r="I8">
            <v>5.3319047619047613</v>
          </cell>
          <cell r="J8">
            <v>3.0483333333333333</v>
          </cell>
          <cell r="K8">
            <v>3.4390000000000005</v>
          </cell>
          <cell r="L8">
            <v>3.8296666666666668</v>
          </cell>
          <cell r="M8">
            <v>4.6962857142857146</v>
          </cell>
          <cell r="N8">
            <v>5.4169523809523819</v>
          </cell>
          <cell r="O8">
            <v>3.4971937377690798</v>
          </cell>
        </row>
        <row r="9">
          <cell r="A9">
            <v>38168</v>
          </cell>
          <cell r="B9">
            <v>1.5005972727272729</v>
          </cell>
          <cell r="C9">
            <v>6.0918181818181809</v>
          </cell>
          <cell r="D9">
            <v>4.3849999999999998</v>
          </cell>
          <cell r="E9">
            <v>2.5604761904761904</v>
          </cell>
          <cell r="F9">
            <v>4.0995454545454546</v>
          </cell>
          <cell r="G9">
            <v>4.7881818181818181</v>
          </cell>
          <cell r="H9">
            <v>4.8909090909090907</v>
          </cell>
          <cell r="I9">
            <v>4.8140909090909094</v>
          </cell>
          <cell r="J9">
            <v>3.1081818181818179</v>
          </cell>
          <cell r="K9">
            <v>3.6025454545454538</v>
          </cell>
          <cell r="L9">
            <v>3.9125000000000001</v>
          </cell>
          <cell r="M9">
            <v>4.718</v>
          </cell>
          <cell r="N9">
            <v>5.4006818181818179</v>
          </cell>
          <cell r="O9">
            <v>3.5377466376089672</v>
          </cell>
        </row>
        <row r="10">
          <cell r="A10">
            <v>38199</v>
          </cell>
          <cell r="B10">
            <v>1.6280399999999999</v>
          </cell>
          <cell r="C10">
            <v>5.8236363636363642</v>
          </cell>
          <cell r="D10">
            <v>4.2286363636363635</v>
          </cell>
          <cell r="E10">
            <v>2.253181818181818</v>
          </cell>
          <cell r="F10">
            <v>3.958181818181818</v>
          </cell>
          <cell r="G10">
            <v>4.6827272727272726</v>
          </cell>
          <cell r="H10">
            <v>4.7636363636363637</v>
          </cell>
          <cell r="I10">
            <v>4.7031818181818181</v>
          </cell>
          <cell r="J10">
            <v>3.042272727272727</v>
          </cell>
          <cell r="K10">
            <v>3.3515000000000001</v>
          </cell>
          <cell r="L10">
            <v>3.6607272727272715</v>
          </cell>
          <cell r="M10">
            <v>4.4651363636363648</v>
          </cell>
          <cell r="N10">
            <v>5.2019545454545471</v>
          </cell>
          <cell r="O10">
            <v>3.3461404109589039</v>
          </cell>
        </row>
        <row r="11">
          <cell r="A11">
            <v>38230</v>
          </cell>
          <cell r="B11">
            <v>1.7319318181818177</v>
          </cell>
          <cell r="C11">
            <v>5.4609090909090909</v>
          </cell>
          <cell r="D11">
            <v>3.6968181818181818</v>
          </cell>
          <cell r="E11">
            <v>1.8768181818181819</v>
          </cell>
          <cell r="F11">
            <v>3.4036363636363638</v>
          </cell>
          <cell r="G11">
            <v>4.0709090909090904</v>
          </cell>
          <cell r="H11">
            <v>4.2554545454545458</v>
          </cell>
          <cell r="I11">
            <v>4.3409090909090908</v>
          </cell>
          <cell r="J11">
            <v>2.8845454545454547</v>
          </cell>
          <cell r="K11">
            <v>3.173840909090909</v>
          </cell>
          <cell r="L11">
            <v>3.4631363636363632</v>
          </cell>
          <cell r="M11">
            <v>4.2709545454545443</v>
          </cell>
          <cell r="N11">
            <v>5.0561818181818188</v>
          </cell>
          <cell r="O11">
            <v>3.1438444582814453</v>
          </cell>
        </row>
        <row r="12">
          <cell r="A12">
            <v>38260</v>
          </cell>
          <cell r="B12">
            <v>1.9028986363636369</v>
          </cell>
          <cell r="C12">
            <v>5.0318181818181822</v>
          </cell>
          <cell r="D12">
            <v>3.1931818181818183</v>
          </cell>
          <cell r="E12">
            <v>1.5404545454545453</v>
          </cell>
          <cell r="F12">
            <v>2.9409090909090905</v>
          </cell>
          <cell r="G12">
            <v>3.66</v>
          </cell>
          <cell r="H12">
            <v>3.8095454545454546</v>
          </cell>
          <cell r="I12">
            <v>3.9481818181818182</v>
          </cell>
          <cell r="J12">
            <v>2.833636363636364</v>
          </cell>
          <cell r="K12">
            <v>3.0904772727272731</v>
          </cell>
          <cell r="L12">
            <v>3.3473181818181819</v>
          </cell>
          <cell r="M12">
            <v>4.1173636363636357</v>
          </cell>
          <cell r="N12">
            <v>4.9079545454545466</v>
          </cell>
          <cell r="O12">
            <v>3.0427579701120804</v>
          </cell>
        </row>
        <row r="13">
          <cell r="A13">
            <v>38291</v>
          </cell>
          <cell r="B13">
            <v>2.0825004761904764</v>
          </cell>
          <cell r="C13">
            <v>4.9128571428571428</v>
          </cell>
          <cell r="D13">
            <v>3.3314285714285718</v>
          </cell>
          <cell r="E13">
            <v>1.7123809523809523</v>
          </cell>
          <cell r="F13">
            <v>3.1152380952380954</v>
          </cell>
          <cell r="G13">
            <v>3.7628571428571429</v>
          </cell>
          <cell r="H13">
            <v>3.9123809523809525</v>
          </cell>
          <cell r="I13">
            <v>4.0119047619047619</v>
          </cell>
          <cell r="J13">
            <v>2.8547619047619044</v>
          </cell>
          <cell r="K13">
            <v>3.1021428571428569</v>
          </cell>
          <cell r="L13">
            <v>3.3495238095238089</v>
          </cell>
          <cell r="M13">
            <v>4.0995238095238093</v>
          </cell>
          <cell r="N13">
            <v>4.8513999999999999</v>
          </cell>
          <cell r="O13">
            <v>3.0354090019569471</v>
          </cell>
        </row>
        <row r="14">
          <cell r="A14">
            <v>38321</v>
          </cell>
          <cell r="B14">
            <v>2.2689772727272728</v>
          </cell>
          <cell r="C14">
            <v>4.6531818181818183</v>
          </cell>
          <cell r="D14">
            <v>2.8304545454545456</v>
          </cell>
          <cell r="E14">
            <v>1.2681818181818181</v>
          </cell>
          <cell r="F14">
            <v>2.6131818181818183</v>
          </cell>
          <cell r="G14">
            <v>3.2450000000000001</v>
          </cell>
          <cell r="H14">
            <v>3.4340909090909095</v>
          </cell>
          <cell r="I14">
            <v>3.6886363636363639</v>
          </cell>
          <cell r="J14">
            <v>3.0986363636363636</v>
          </cell>
          <cell r="K14">
            <v>3.3145454545454545</v>
          </cell>
          <cell r="L14">
            <v>3.5304545454545457</v>
          </cell>
          <cell r="M14">
            <v>4.1968181818181822</v>
          </cell>
          <cell r="N14">
            <v>4.8959090909090897</v>
          </cell>
          <cell r="O14">
            <v>3.2386718555417189</v>
          </cell>
        </row>
        <row r="15">
          <cell r="A15">
            <v>38352</v>
          </cell>
          <cell r="B15">
            <v>2.5020652173913036</v>
          </cell>
          <cell r="C15">
            <v>4.3869565217391306</v>
          </cell>
          <cell r="D15">
            <v>2.3634782608695653</v>
          </cell>
          <cell r="E15">
            <v>0.92478260869565221</v>
          </cell>
          <cell r="F15">
            <v>2.1565217391304348</v>
          </cell>
          <cell r="G15">
            <v>2.7665217391304351</v>
          </cell>
          <cell r="H15">
            <v>2.9504347826086956</v>
          </cell>
          <cell r="I15">
            <v>3.2939130434782609</v>
          </cell>
          <cell r="J15">
            <v>3.2139130434782603</v>
          </cell>
          <cell r="K15">
            <v>3.4056521739130439</v>
          </cell>
          <cell r="L15">
            <v>3.5973913043478261</v>
          </cell>
          <cell r="M15">
            <v>4.2308695652173913</v>
          </cell>
          <cell r="N15">
            <v>4.8791304347826081</v>
          </cell>
          <cell r="O15">
            <v>3.3216432400238234</v>
          </cell>
        </row>
        <row r="18">
          <cell r="B18" t="str">
            <v>Libor</v>
          </cell>
          <cell r="C18" t="str">
            <v>LATAM</v>
          </cell>
          <cell r="D18" t="str">
            <v>Embi</v>
          </cell>
          <cell r="E18" t="str">
            <v>Peru08</v>
          </cell>
          <cell r="F18" t="str">
            <v>Peru12</v>
          </cell>
          <cell r="G18" t="str">
            <v>Peru15</v>
          </cell>
          <cell r="H18" t="str">
            <v>Peru16</v>
          </cell>
          <cell r="I18" t="str">
            <v>Peru33</v>
          </cell>
          <cell r="J18" t="str">
            <v>US3y</v>
          </cell>
          <cell r="K18" t="str">
            <v>US4y</v>
          </cell>
          <cell r="L18" t="str">
            <v>US5y</v>
          </cell>
          <cell r="M18" t="str">
            <v>US10y</v>
          </cell>
          <cell r="N18" t="str">
            <v>US30y</v>
          </cell>
          <cell r="O18" t="str">
            <v>USXy</v>
          </cell>
        </row>
        <row r="19">
          <cell r="B19">
            <v>2</v>
          </cell>
          <cell r="D19">
            <v>4</v>
          </cell>
          <cell r="E19">
            <v>5</v>
          </cell>
          <cell r="F19">
            <v>6</v>
          </cell>
          <cell r="G19">
            <v>7</v>
          </cell>
          <cell r="H19">
            <v>8</v>
          </cell>
          <cell r="I19">
            <v>9</v>
          </cell>
          <cell r="J19">
            <v>10</v>
          </cell>
          <cell r="K19">
            <v>11</v>
          </cell>
          <cell r="L19">
            <v>12</v>
          </cell>
          <cell r="M19">
            <v>13</v>
          </cell>
          <cell r="N19">
            <v>14</v>
          </cell>
          <cell r="O19">
            <v>15</v>
          </cell>
        </row>
        <row r="20">
          <cell r="A20">
            <v>38016</v>
          </cell>
          <cell r="B20">
            <v>1.1299999999999999</v>
          </cell>
          <cell r="C20">
            <v>5.36</v>
          </cell>
          <cell r="D20">
            <v>3.43</v>
          </cell>
          <cell r="E20">
            <v>1.3</v>
          </cell>
          <cell r="F20">
            <v>3.51</v>
          </cell>
          <cell r="G20">
            <v>4</v>
          </cell>
          <cell r="H20">
            <v>0</v>
          </cell>
          <cell r="I20">
            <v>4.0999999999999996</v>
          </cell>
          <cell r="J20">
            <v>3.145</v>
          </cell>
          <cell r="K20">
            <v>4.1340000000000003</v>
          </cell>
          <cell r="L20">
            <v>4.9619999999999997</v>
          </cell>
          <cell r="M20">
            <v>2.2309999999999999</v>
          </cell>
          <cell r="N20">
            <v>2.6879999999999997</v>
          </cell>
          <cell r="O20">
            <v>2.8895808219178081</v>
          </cell>
        </row>
        <row r="21">
          <cell r="A21">
            <v>38044</v>
          </cell>
          <cell r="B21">
            <v>1.1200000000000001</v>
          </cell>
          <cell r="C21">
            <v>5.52</v>
          </cell>
          <cell r="D21">
            <v>3.56</v>
          </cell>
          <cell r="E21">
            <v>1.43</v>
          </cell>
          <cell r="F21">
            <v>3.23</v>
          </cell>
          <cell r="G21">
            <v>3.83</v>
          </cell>
          <cell r="H21">
            <v>0</v>
          </cell>
          <cell r="I21">
            <v>4.2699999999999996</v>
          </cell>
          <cell r="J21">
            <v>2.94</v>
          </cell>
          <cell r="K21">
            <v>3.9729999999999999</v>
          </cell>
          <cell r="L21">
            <v>4.8380000000000001</v>
          </cell>
          <cell r="M21">
            <v>2.11</v>
          </cell>
          <cell r="N21">
            <v>2.5249999999999999</v>
          </cell>
          <cell r="O21">
            <v>2.6762191780821918</v>
          </cell>
        </row>
        <row r="22">
          <cell r="A22">
            <v>38077</v>
          </cell>
          <cell r="B22">
            <v>1.1100000000000001</v>
          </cell>
          <cell r="C22">
            <v>5.36</v>
          </cell>
          <cell r="D22">
            <v>3.43</v>
          </cell>
          <cell r="E22">
            <v>1.62</v>
          </cell>
          <cell r="F22">
            <v>3</v>
          </cell>
          <cell r="G22">
            <v>3.65</v>
          </cell>
          <cell r="H22">
            <v>0</v>
          </cell>
          <cell r="I22">
            <v>3.91</v>
          </cell>
          <cell r="J22">
            <v>2.7789999999999999</v>
          </cell>
          <cell r="K22">
            <v>3.8370000000000002</v>
          </cell>
          <cell r="L22">
            <v>4.7729999999999997</v>
          </cell>
          <cell r="M22">
            <v>1.9379999999999999</v>
          </cell>
          <cell r="N22">
            <v>2.3584999999999998</v>
          </cell>
          <cell r="O22">
            <v>2.4737054794520548</v>
          </cell>
        </row>
        <row r="23">
          <cell r="A23">
            <v>38107</v>
          </cell>
          <cell r="B23">
            <v>1.18</v>
          </cell>
          <cell r="C23">
            <v>5.98</v>
          </cell>
          <cell r="D23">
            <v>3.93</v>
          </cell>
          <cell r="E23">
            <v>2.23</v>
          </cell>
          <cell r="F23">
            <v>3.74</v>
          </cell>
          <cell r="G23">
            <v>4.3499999999999996</v>
          </cell>
          <cell r="H23">
            <v>0</v>
          </cell>
          <cell r="I23">
            <v>4.8600000000000003</v>
          </cell>
          <cell r="J23">
            <v>3.6240000000000001</v>
          </cell>
          <cell r="K23">
            <v>4.5069999999999997</v>
          </cell>
          <cell r="L23">
            <v>5.2859999999999996</v>
          </cell>
          <cell r="M23">
            <v>2.7679999999999998</v>
          </cell>
          <cell r="N23">
            <v>3.1959999999999997</v>
          </cell>
          <cell r="O23">
            <v>3.2780821917808218</v>
          </cell>
        </row>
        <row r="24">
          <cell r="A24">
            <v>38138</v>
          </cell>
          <cell r="B24">
            <v>1.3268800000000001</v>
          </cell>
          <cell r="C24">
            <v>6.26</v>
          </cell>
          <cell r="D24">
            <v>4.7300000000000004</v>
          </cell>
          <cell r="E24">
            <v>2.8</v>
          </cell>
          <cell r="F24">
            <v>4.46</v>
          </cell>
          <cell r="G24">
            <v>5.0199999999999996</v>
          </cell>
          <cell r="H24">
            <v>5.16</v>
          </cell>
          <cell r="I24">
            <v>5.1100000000000003</v>
          </cell>
          <cell r="J24">
            <v>3.7930000000000001</v>
          </cell>
          <cell r="K24">
            <v>4.649</v>
          </cell>
          <cell r="L24">
            <v>5.3460000000000001</v>
          </cell>
          <cell r="M24">
            <v>3.0659999999999998</v>
          </cell>
          <cell r="N24">
            <v>3.4295</v>
          </cell>
          <cell r="O24">
            <v>3.4683397260273967</v>
          </cell>
        </row>
        <row r="25">
          <cell r="A25">
            <v>38168</v>
          </cell>
          <cell r="B25">
            <v>1.61</v>
          </cell>
          <cell r="C25">
            <v>6.07</v>
          </cell>
          <cell r="D25">
            <v>4.3899999999999997</v>
          </cell>
          <cell r="E25">
            <v>2.62</v>
          </cell>
          <cell r="F25">
            <v>4.08</v>
          </cell>
          <cell r="G25">
            <v>4.5599999999999996</v>
          </cell>
          <cell r="H25">
            <v>4.7699999999999996</v>
          </cell>
          <cell r="I25">
            <v>4.75</v>
          </cell>
          <cell r="J25">
            <v>3.7679999999999998</v>
          </cell>
          <cell r="K25">
            <v>4.5830000000000002</v>
          </cell>
          <cell r="L25">
            <v>5.2889999999999997</v>
          </cell>
          <cell r="M25">
            <v>3.16</v>
          </cell>
          <cell r="N25">
            <v>3.464</v>
          </cell>
          <cell r="O25">
            <v>3.4714958904109592</v>
          </cell>
        </row>
        <row r="26">
          <cell r="A26">
            <v>38198</v>
          </cell>
          <cell r="B26">
            <v>1.7</v>
          </cell>
          <cell r="C26">
            <v>5.66</v>
          </cell>
          <cell r="D26">
            <v>4.1100000000000003</v>
          </cell>
          <cell r="E26">
            <v>1.97</v>
          </cell>
          <cell r="F26">
            <v>3.83</v>
          </cell>
          <cell r="G26">
            <v>5.15</v>
          </cell>
          <cell r="H26">
            <v>4.68</v>
          </cell>
          <cell r="I26">
            <v>4.7</v>
          </cell>
          <cell r="J26">
            <v>3.6960000000000002</v>
          </cell>
          <cell r="K26">
            <v>4.4770000000000003</v>
          </cell>
          <cell r="L26">
            <v>5.1980000000000004</v>
          </cell>
          <cell r="M26">
            <v>3.09</v>
          </cell>
          <cell r="N26">
            <v>3.3929999999999998</v>
          </cell>
          <cell r="O26">
            <v>3.3755671232876709</v>
          </cell>
        </row>
        <row r="27">
          <cell r="A27">
            <v>38230</v>
          </cell>
          <cell r="B27">
            <v>1.8</v>
          </cell>
          <cell r="C27">
            <v>5.24</v>
          </cell>
          <cell r="D27">
            <v>3.57</v>
          </cell>
          <cell r="E27">
            <v>1.88</v>
          </cell>
          <cell r="F27">
            <v>3.33</v>
          </cell>
          <cell r="G27">
            <v>3.89</v>
          </cell>
          <cell r="H27">
            <v>4.12</v>
          </cell>
          <cell r="I27">
            <v>4.21</v>
          </cell>
          <cell r="J27">
            <v>3.3090000000000002</v>
          </cell>
          <cell r="K27">
            <v>4.1189999999999998</v>
          </cell>
          <cell r="L27">
            <v>4.9279999999999999</v>
          </cell>
          <cell r="M27">
            <v>2.75</v>
          </cell>
          <cell r="N27">
            <v>3.0295000000000001</v>
          </cell>
          <cell r="O27">
            <v>2.9889150684931507</v>
          </cell>
        </row>
        <row r="28">
          <cell r="A28">
            <v>38260</v>
          </cell>
          <cell r="B28">
            <v>2.02</v>
          </cell>
          <cell r="C28">
            <v>5.01</v>
          </cell>
          <cell r="D28">
            <v>3.11</v>
          </cell>
          <cell r="E28">
            <v>1.46</v>
          </cell>
          <cell r="F28">
            <v>3.06</v>
          </cell>
          <cell r="G28">
            <v>3.72</v>
          </cell>
          <cell r="H28">
            <v>3.82</v>
          </cell>
          <cell r="I28">
            <v>3.93</v>
          </cell>
          <cell r="J28">
            <v>3.3730000000000002</v>
          </cell>
          <cell r="K28">
            <v>4.1210000000000004</v>
          </cell>
          <cell r="L28">
            <v>4.8929999999999998</v>
          </cell>
          <cell r="M28">
            <v>2.92</v>
          </cell>
          <cell r="N28">
            <v>3.1465000000000001</v>
          </cell>
          <cell r="O28">
            <v>3.094994520547945</v>
          </cell>
        </row>
        <row r="29">
          <cell r="A29">
            <v>38289</v>
          </cell>
          <cell r="B29">
            <v>2.17</v>
          </cell>
          <cell r="C29">
            <v>4.93</v>
          </cell>
          <cell r="D29">
            <v>3.18</v>
          </cell>
          <cell r="E29">
            <v>1.57</v>
          </cell>
          <cell r="F29">
            <v>2.97</v>
          </cell>
          <cell r="G29">
            <v>3.61</v>
          </cell>
          <cell r="H29">
            <v>3.79</v>
          </cell>
          <cell r="I29">
            <v>3.97</v>
          </cell>
          <cell r="J29">
            <v>3.3</v>
          </cell>
          <cell r="K29">
            <v>4.05</v>
          </cell>
          <cell r="L29">
            <v>4.79</v>
          </cell>
          <cell r="M29">
            <v>2.82</v>
          </cell>
          <cell r="N29">
            <v>3.0599999999999996</v>
          </cell>
          <cell r="O29">
            <v>2.9863561643835617</v>
          </cell>
        </row>
        <row r="30">
          <cell r="A30">
            <v>38321</v>
          </cell>
          <cell r="B30">
            <v>2.2737500000000002</v>
          </cell>
          <cell r="C30">
            <v>4.51</v>
          </cell>
          <cell r="D30">
            <v>2.74</v>
          </cell>
          <cell r="E30">
            <v>1.72</v>
          </cell>
          <cell r="F30">
            <v>2.5299999999999998</v>
          </cell>
          <cell r="G30">
            <v>3.2</v>
          </cell>
          <cell r="H30">
            <v>3.38</v>
          </cell>
          <cell r="I30">
            <v>3.65</v>
          </cell>
          <cell r="J30">
            <v>3.72</v>
          </cell>
          <cell r="K30">
            <v>4.3600000000000003</v>
          </cell>
          <cell r="L30">
            <v>5.03</v>
          </cell>
          <cell r="M30">
            <v>3.29</v>
          </cell>
          <cell r="N30">
            <v>3.5049999999999999</v>
          </cell>
          <cell r="O30">
            <v>3.4201780821917813</v>
          </cell>
        </row>
        <row r="31">
          <cell r="A31">
            <v>38351</v>
          </cell>
          <cell r="B31">
            <v>2.5499999999999998</v>
          </cell>
          <cell r="C31">
            <v>4.22</v>
          </cell>
          <cell r="D31">
            <v>2.17</v>
          </cell>
          <cell r="E31">
            <v>0.78</v>
          </cell>
          <cell r="F31">
            <v>2.0099999999999998</v>
          </cell>
          <cell r="G31">
            <v>2.4500000000000002</v>
          </cell>
          <cell r="H31">
            <v>2.64</v>
          </cell>
          <cell r="I31">
            <v>3.12</v>
          </cell>
          <cell r="J31">
            <v>3.64</v>
          </cell>
          <cell r="K31">
            <v>4.2699999999999996</v>
          </cell>
          <cell r="L31">
            <v>4.92</v>
          </cell>
          <cell r="M31">
            <v>3.27</v>
          </cell>
          <cell r="N31">
            <v>3.4550000000000001</v>
          </cell>
          <cell r="O31">
            <v>3.3668082191780822</v>
          </cell>
        </row>
      </sheetData>
      <sheetData sheetId="14" refreshError="1"/>
      <sheetData sheetId="15" refreshError="1"/>
      <sheetData sheetId="16" refreshError="1">
        <row r="2">
          <cell r="A2" t="str">
            <v>Mes</v>
          </cell>
          <cell r="B2" t="str">
            <v>NumDías</v>
          </cell>
        </row>
        <row r="3">
          <cell r="A3">
            <v>37256</v>
          </cell>
          <cell r="B3">
            <v>18</v>
          </cell>
        </row>
        <row r="4">
          <cell r="A4">
            <v>37287</v>
          </cell>
          <cell r="B4">
            <v>22</v>
          </cell>
        </row>
        <row r="5">
          <cell r="A5">
            <v>37315</v>
          </cell>
          <cell r="B5">
            <v>20</v>
          </cell>
        </row>
        <row r="6">
          <cell r="A6">
            <v>37346</v>
          </cell>
          <cell r="B6">
            <v>19</v>
          </cell>
        </row>
        <row r="7">
          <cell r="A7">
            <v>37376</v>
          </cell>
          <cell r="B7">
            <v>22</v>
          </cell>
        </row>
        <row r="8">
          <cell r="A8">
            <v>37407</v>
          </cell>
          <cell r="B8">
            <v>22</v>
          </cell>
        </row>
        <row r="9">
          <cell r="A9">
            <v>37437</v>
          </cell>
          <cell r="B9">
            <v>19</v>
          </cell>
        </row>
        <row r="10">
          <cell r="A10">
            <v>37468</v>
          </cell>
          <cell r="B10">
            <v>21</v>
          </cell>
        </row>
        <row r="11">
          <cell r="A11">
            <v>37499</v>
          </cell>
          <cell r="B11">
            <v>21</v>
          </cell>
        </row>
        <row r="12">
          <cell r="A12">
            <v>37529</v>
          </cell>
          <cell r="B12">
            <v>21</v>
          </cell>
        </row>
        <row r="13">
          <cell r="A13">
            <v>37560</v>
          </cell>
          <cell r="B13">
            <v>21</v>
          </cell>
        </row>
        <row r="14">
          <cell r="A14">
            <v>37590</v>
          </cell>
          <cell r="B14">
            <v>20</v>
          </cell>
        </row>
        <row r="15">
          <cell r="A15">
            <v>37621</v>
          </cell>
          <cell r="B15">
            <v>17</v>
          </cell>
        </row>
        <row r="16">
          <cell r="A16">
            <v>37652</v>
          </cell>
          <cell r="B16">
            <v>22</v>
          </cell>
        </row>
        <row r="17">
          <cell r="A17">
            <v>37680</v>
          </cell>
          <cell r="B17">
            <v>20</v>
          </cell>
        </row>
        <row r="18">
          <cell r="A18">
            <v>37711</v>
          </cell>
          <cell r="B18">
            <v>21</v>
          </cell>
        </row>
        <row r="19">
          <cell r="A19">
            <v>37741</v>
          </cell>
          <cell r="B19">
            <v>20</v>
          </cell>
        </row>
        <row r="20">
          <cell r="A20">
            <v>37772</v>
          </cell>
          <cell r="B20">
            <v>21</v>
          </cell>
        </row>
        <row r="21">
          <cell r="A21">
            <v>37802</v>
          </cell>
          <cell r="B21">
            <v>21</v>
          </cell>
        </row>
        <row r="22">
          <cell r="A22">
            <v>37833</v>
          </cell>
          <cell r="B22">
            <v>21</v>
          </cell>
        </row>
        <row r="23">
          <cell r="A23">
            <v>37864</v>
          </cell>
          <cell r="B23">
            <v>21</v>
          </cell>
        </row>
        <row r="24">
          <cell r="A24">
            <v>37894</v>
          </cell>
          <cell r="B24">
            <v>22</v>
          </cell>
        </row>
        <row r="25">
          <cell r="A25">
            <v>37925</v>
          </cell>
          <cell r="B25">
            <v>22</v>
          </cell>
        </row>
        <row r="26">
          <cell r="A26">
            <v>37955</v>
          </cell>
          <cell r="B26">
            <v>20</v>
          </cell>
        </row>
        <row r="27">
          <cell r="A27">
            <v>37986</v>
          </cell>
          <cell r="B27">
            <v>18</v>
          </cell>
        </row>
        <row r="28">
          <cell r="A28">
            <v>38017</v>
          </cell>
          <cell r="B28">
            <v>22</v>
          </cell>
        </row>
        <row r="29">
          <cell r="A29">
            <v>38046</v>
          </cell>
          <cell r="B29">
            <v>20</v>
          </cell>
        </row>
        <row r="30">
          <cell r="A30">
            <v>38077</v>
          </cell>
          <cell r="B30">
            <v>21</v>
          </cell>
        </row>
        <row r="31">
          <cell r="A31">
            <v>38107</v>
          </cell>
          <cell r="B31">
            <v>20</v>
          </cell>
        </row>
        <row r="32">
          <cell r="A32">
            <v>38138</v>
          </cell>
          <cell r="B32">
            <v>21</v>
          </cell>
        </row>
        <row r="33">
          <cell r="A33">
            <v>38168</v>
          </cell>
          <cell r="B33">
            <v>21</v>
          </cell>
        </row>
        <row r="34">
          <cell r="A34">
            <v>38199</v>
          </cell>
          <cell r="B34">
            <v>21</v>
          </cell>
        </row>
        <row r="35">
          <cell r="A35">
            <v>38230</v>
          </cell>
          <cell r="B35">
            <v>21</v>
          </cell>
        </row>
        <row r="36">
          <cell r="A36">
            <v>38260</v>
          </cell>
          <cell r="B36">
            <v>22</v>
          </cell>
        </row>
        <row r="37">
          <cell r="A37">
            <v>38291</v>
          </cell>
          <cell r="B37">
            <v>22</v>
          </cell>
        </row>
        <row r="38">
          <cell r="A38">
            <v>38321</v>
          </cell>
          <cell r="B38">
            <v>20</v>
          </cell>
        </row>
        <row r="39">
          <cell r="A39">
            <v>38352</v>
          </cell>
          <cell r="B39">
            <v>18</v>
          </cell>
        </row>
      </sheetData>
      <sheetData sheetId="17" refreshError="1"/>
      <sheetData sheetId="18" refreshError="1"/>
      <sheetData sheetId="19" refreshError="1"/>
      <sheetData sheetId="20" refreshError="1">
        <row r="1">
          <cell r="B1" t="str">
            <v>Libor</v>
          </cell>
        </row>
        <row r="2">
          <cell r="A2" t="str">
            <v>DÍAS</v>
          </cell>
          <cell r="B2" t="str">
            <v>AÑOS</v>
          </cell>
          <cell r="C2" t="str">
            <v>CDB1</v>
          </cell>
          <cell r="D2" t="str">
            <v>CDB2</v>
          </cell>
          <cell r="E2" t="str">
            <v>BTP1</v>
          </cell>
          <cell r="F2" t="str">
            <v>BTP2</v>
          </cell>
          <cell r="G2" t="str">
            <v>CDBCRP</v>
          </cell>
          <cell r="H2" t="str">
            <v>BTP</v>
          </cell>
          <cell r="I2" t="str">
            <v>SPREAD</v>
          </cell>
        </row>
        <row r="3">
          <cell r="B3">
            <v>2</v>
          </cell>
          <cell r="C3">
            <v>3</v>
          </cell>
          <cell r="D3">
            <v>4</v>
          </cell>
          <cell r="E3">
            <v>5</v>
          </cell>
          <cell r="F3">
            <v>6</v>
          </cell>
          <cell r="G3">
            <v>7</v>
          </cell>
          <cell r="H3">
            <v>8</v>
          </cell>
          <cell r="I3">
            <v>9</v>
          </cell>
        </row>
        <row r="4">
          <cell r="A4" t="e">
            <v>#REF!</v>
          </cell>
          <cell r="B4" t="e">
            <v>#REF!</v>
          </cell>
          <cell r="C4">
            <v>0</v>
          </cell>
          <cell r="D4">
            <v>0</v>
          </cell>
          <cell r="E4">
            <v>0</v>
          </cell>
          <cell r="F4">
            <v>0</v>
          </cell>
          <cell r="G4" t="e">
            <v>#NAME?</v>
          </cell>
          <cell r="H4" t="e">
            <v>#NAME?</v>
          </cell>
          <cell r="I4" t="e">
            <v>#NAME?</v>
          </cell>
        </row>
        <row r="5">
          <cell r="A5">
            <v>37957</v>
          </cell>
          <cell r="B5">
            <v>1.18</v>
          </cell>
          <cell r="C5">
            <v>558</v>
          </cell>
          <cell r="D5">
            <v>324</v>
          </cell>
          <cell r="E5">
            <v>122</v>
          </cell>
          <cell r="F5">
            <v>298</v>
          </cell>
          <cell r="G5">
            <v>343</v>
          </cell>
          <cell r="I5">
            <v>380</v>
          </cell>
        </row>
        <row r="6">
          <cell r="A6" t="e">
            <v>#REF!</v>
          </cell>
          <cell r="B6" t="e">
            <v>#REF!</v>
          </cell>
          <cell r="C6">
            <v>0</v>
          </cell>
          <cell r="D6">
            <v>0</v>
          </cell>
          <cell r="E6">
            <v>0</v>
          </cell>
          <cell r="F6">
            <v>0</v>
          </cell>
          <cell r="G6" t="e">
            <v>#NAME?</v>
          </cell>
          <cell r="H6" t="e">
            <v>#NAME?</v>
          </cell>
          <cell r="I6" t="e">
            <v>#NAME?</v>
          </cell>
        </row>
        <row r="7">
          <cell r="A7">
            <v>37959</v>
          </cell>
          <cell r="B7">
            <v>1.18</v>
          </cell>
          <cell r="C7">
            <v>543</v>
          </cell>
          <cell r="D7">
            <v>303</v>
          </cell>
          <cell r="E7">
            <v>120</v>
          </cell>
          <cell r="F7">
            <v>291</v>
          </cell>
          <cell r="G7">
            <v>330</v>
          </cell>
          <cell r="I7">
            <v>383</v>
          </cell>
        </row>
        <row r="8">
          <cell r="A8" t="e">
            <v>#REF!</v>
          </cell>
          <cell r="B8" t="e">
            <v>#REF!</v>
          </cell>
          <cell r="C8">
            <v>0</v>
          </cell>
          <cell r="D8">
            <v>0</v>
          </cell>
          <cell r="E8">
            <v>0</v>
          </cell>
          <cell r="F8">
            <v>0</v>
          </cell>
          <cell r="G8" t="e">
            <v>#NAME?</v>
          </cell>
          <cell r="H8" t="e">
            <v>#NAME?</v>
          </cell>
          <cell r="I8" t="e">
            <v>#NAME?</v>
          </cell>
        </row>
        <row r="9">
          <cell r="A9">
            <v>37963</v>
          </cell>
          <cell r="B9">
            <v>1.1712499999999999</v>
          </cell>
          <cell r="C9">
            <v>538</v>
          </cell>
          <cell r="D9">
            <v>309</v>
          </cell>
          <cell r="E9">
            <v>139</v>
          </cell>
          <cell r="F9">
            <v>302</v>
          </cell>
          <cell r="G9">
            <v>343</v>
          </cell>
          <cell r="H9">
            <v>0</v>
          </cell>
          <cell r="I9">
            <v>379</v>
          </cell>
        </row>
        <row r="10">
          <cell r="A10" t="e">
            <v>#REF!</v>
          </cell>
          <cell r="B10" t="e">
            <v>#REF!</v>
          </cell>
          <cell r="C10">
            <v>0</v>
          </cell>
          <cell r="D10">
            <v>0</v>
          </cell>
          <cell r="E10">
            <v>0</v>
          </cell>
          <cell r="F10">
            <v>0</v>
          </cell>
          <cell r="G10" t="e">
            <v>#NAME?</v>
          </cell>
          <cell r="H10" t="e">
            <v>#NAME?</v>
          </cell>
          <cell r="I10" t="e">
            <v>#NAME?</v>
          </cell>
        </row>
        <row r="11">
          <cell r="A11">
            <v>37965</v>
          </cell>
          <cell r="B11">
            <v>1.17</v>
          </cell>
          <cell r="C11">
            <v>541</v>
          </cell>
          <cell r="D11">
            <v>305</v>
          </cell>
          <cell r="E11">
            <v>116</v>
          </cell>
          <cell r="F11">
            <v>296</v>
          </cell>
          <cell r="G11">
            <v>333</v>
          </cell>
          <cell r="I11">
            <v>369</v>
          </cell>
        </row>
        <row r="12">
          <cell r="A12" t="e">
            <v>#REF!</v>
          </cell>
          <cell r="B12" t="e">
            <v>#REF!</v>
          </cell>
          <cell r="C12">
            <v>0</v>
          </cell>
          <cell r="D12">
            <v>0</v>
          </cell>
          <cell r="E12">
            <v>0</v>
          </cell>
          <cell r="F12">
            <v>0</v>
          </cell>
          <cell r="G12" t="e">
            <v>#NAME?</v>
          </cell>
          <cell r="H12" t="e">
            <v>#NAME?</v>
          </cell>
          <cell r="I12" t="e">
            <v>#NAME?</v>
          </cell>
        </row>
        <row r="13">
          <cell r="A13">
            <v>37967</v>
          </cell>
          <cell r="B13">
            <v>1.1681299999999999</v>
          </cell>
          <cell r="C13">
            <v>552</v>
          </cell>
          <cell r="D13">
            <v>330</v>
          </cell>
          <cell r="E13">
            <v>129</v>
          </cell>
          <cell r="F13">
            <v>322</v>
          </cell>
          <cell r="G13">
            <v>359</v>
          </cell>
          <cell r="I13">
            <v>388</v>
          </cell>
        </row>
        <row r="14">
          <cell r="A14" t="e">
            <v>#REF!</v>
          </cell>
          <cell r="B14" t="e">
            <v>#REF!</v>
          </cell>
          <cell r="C14">
            <v>0</v>
          </cell>
          <cell r="D14">
            <v>0</v>
          </cell>
          <cell r="E14">
            <v>0</v>
          </cell>
          <cell r="F14">
            <v>0</v>
          </cell>
          <cell r="G14" t="e">
            <v>#NAME?</v>
          </cell>
          <cell r="H14" t="e">
            <v>#NAME?</v>
          </cell>
          <cell r="I14" t="e">
            <v>#NAME?</v>
          </cell>
        </row>
        <row r="15">
          <cell r="A15">
            <v>37971</v>
          </cell>
          <cell r="B15">
            <v>1.17</v>
          </cell>
          <cell r="C15">
            <v>541</v>
          </cell>
          <cell r="D15">
            <v>329</v>
          </cell>
          <cell r="E15">
            <v>131</v>
          </cell>
          <cell r="F15">
            <v>322</v>
          </cell>
          <cell r="G15">
            <v>360</v>
          </cell>
          <cell r="I15">
            <v>392</v>
          </cell>
        </row>
        <row r="16">
          <cell r="A16" t="e">
            <v>#REF!</v>
          </cell>
          <cell r="B16" t="e">
            <v>#REF!</v>
          </cell>
          <cell r="C16">
            <v>0</v>
          </cell>
          <cell r="D16">
            <v>0</v>
          </cell>
          <cell r="E16">
            <v>0</v>
          </cell>
          <cell r="F16">
            <v>0</v>
          </cell>
          <cell r="G16" t="e">
            <v>#NAME?</v>
          </cell>
          <cell r="H16" t="e">
            <v>#NAME?</v>
          </cell>
          <cell r="I16" t="e">
            <v>#NAME?</v>
          </cell>
        </row>
        <row r="17">
          <cell r="A17">
            <v>37973</v>
          </cell>
          <cell r="B17">
            <v>1.17</v>
          </cell>
          <cell r="C17">
            <v>534</v>
          </cell>
          <cell r="D17">
            <v>323</v>
          </cell>
          <cell r="E17">
            <v>135</v>
          </cell>
          <cell r="F17">
            <v>313</v>
          </cell>
          <cell r="G17">
            <v>355</v>
          </cell>
          <cell r="I17">
            <v>385</v>
          </cell>
        </row>
        <row r="18">
          <cell r="A18" t="e">
            <v>#REF!</v>
          </cell>
          <cell r="B18" t="e">
            <v>#REF!</v>
          </cell>
          <cell r="C18">
            <v>0</v>
          </cell>
          <cell r="D18">
            <v>0</v>
          </cell>
          <cell r="E18">
            <v>0</v>
          </cell>
          <cell r="F18">
            <v>0</v>
          </cell>
          <cell r="G18" t="e">
            <v>#NAME?</v>
          </cell>
          <cell r="H18" t="e">
            <v>#NAME?</v>
          </cell>
          <cell r="I18" t="e">
            <v>#NAME?</v>
          </cell>
        </row>
        <row r="19">
          <cell r="A19">
            <v>37977</v>
          </cell>
          <cell r="B19">
            <v>1.17</v>
          </cell>
          <cell r="C19">
            <v>531</v>
          </cell>
          <cell r="D19">
            <v>321</v>
          </cell>
          <cell r="E19">
            <v>130</v>
          </cell>
          <cell r="F19">
            <v>306</v>
          </cell>
          <cell r="G19">
            <v>353</v>
          </cell>
          <cell r="I19">
            <v>381</v>
          </cell>
        </row>
        <row r="20">
          <cell r="A20" t="e">
            <v>#REF!</v>
          </cell>
          <cell r="B20" t="e">
            <v>#REF!</v>
          </cell>
          <cell r="C20">
            <v>0</v>
          </cell>
          <cell r="D20">
            <v>0</v>
          </cell>
          <cell r="E20">
            <v>0</v>
          </cell>
          <cell r="F20">
            <v>0</v>
          </cell>
          <cell r="G20" t="e">
            <v>#NAME?</v>
          </cell>
          <cell r="H20" t="e">
            <v>#NAME?</v>
          </cell>
          <cell r="I20" t="e">
            <v>#NAME?</v>
          </cell>
        </row>
        <row r="21">
          <cell r="A21">
            <v>37979</v>
          </cell>
          <cell r="B21">
            <v>1.17</v>
          </cell>
          <cell r="C21">
            <v>530</v>
          </cell>
          <cell r="D21">
            <v>315</v>
          </cell>
          <cell r="E21">
            <v>129</v>
          </cell>
          <cell r="F21">
            <v>312</v>
          </cell>
          <cell r="G21">
            <v>351</v>
          </cell>
          <cell r="I21">
            <v>380</v>
          </cell>
        </row>
        <row r="22">
          <cell r="A22" t="e">
            <v>#REF!</v>
          </cell>
          <cell r="B22" t="e">
            <v>#REF!</v>
          </cell>
          <cell r="C22">
            <v>0</v>
          </cell>
          <cell r="D22">
            <v>0</v>
          </cell>
          <cell r="E22">
            <v>0</v>
          </cell>
          <cell r="F22">
            <v>0</v>
          </cell>
          <cell r="G22" t="e">
            <v>#NAME?</v>
          </cell>
          <cell r="H22" t="e">
            <v>#NAME?</v>
          </cell>
          <cell r="I22" t="e">
            <v>#NAME?</v>
          </cell>
        </row>
        <row r="23">
          <cell r="A23">
            <v>37981</v>
          </cell>
          <cell r="B23">
            <v>1.17</v>
          </cell>
          <cell r="C23">
            <v>536</v>
          </cell>
          <cell r="D23">
            <v>321</v>
          </cell>
          <cell r="E23">
            <v>129</v>
          </cell>
          <cell r="F23">
            <v>312</v>
          </cell>
          <cell r="G23">
            <v>351</v>
          </cell>
          <cell r="H23">
            <v>0</v>
          </cell>
          <cell r="I23">
            <v>380</v>
          </cell>
        </row>
        <row r="24">
          <cell r="A24" t="e">
            <v>#REF!</v>
          </cell>
          <cell r="B24" t="e">
            <v>#REF!</v>
          </cell>
          <cell r="C24">
            <v>0</v>
          </cell>
          <cell r="D24">
            <v>0</v>
          </cell>
          <cell r="E24">
            <v>0</v>
          </cell>
          <cell r="F24">
            <v>0</v>
          </cell>
          <cell r="G24" t="e">
            <v>#NAME?</v>
          </cell>
          <cell r="H24" t="e">
            <v>#NAME?</v>
          </cell>
          <cell r="I24" t="e">
            <v>#NAME?</v>
          </cell>
        </row>
        <row r="25">
          <cell r="A25">
            <v>37985</v>
          </cell>
          <cell r="B25">
            <v>1.155</v>
          </cell>
          <cell r="C25">
            <v>526</v>
          </cell>
          <cell r="D25">
            <v>317</v>
          </cell>
          <cell r="E25">
            <v>124</v>
          </cell>
          <cell r="F25">
            <v>308</v>
          </cell>
          <cell r="G25">
            <v>344</v>
          </cell>
          <cell r="I25">
            <v>367</v>
          </cell>
        </row>
        <row r="26">
          <cell r="A26" t="e">
            <v>#REF!</v>
          </cell>
          <cell r="B26" t="e">
            <v>#REF!</v>
          </cell>
          <cell r="C26">
            <v>0</v>
          </cell>
          <cell r="D26">
            <v>0</v>
          </cell>
          <cell r="E26">
            <v>0</v>
          </cell>
          <cell r="F26">
            <v>0</v>
          </cell>
          <cell r="G26" t="e">
            <v>#NAME?</v>
          </cell>
          <cell r="H26" t="e">
            <v>#NAME?</v>
          </cell>
          <cell r="I26" t="e">
            <v>#NAME?</v>
          </cell>
        </row>
        <row r="27">
          <cell r="A27">
            <v>37987</v>
          </cell>
          <cell r="B27">
            <v>1.15188</v>
          </cell>
          <cell r="C27">
            <v>521</v>
          </cell>
          <cell r="D27">
            <v>312</v>
          </cell>
          <cell r="E27">
            <v>99</v>
          </cell>
          <cell r="F27">
            <v>301</v>
          </cell>
          <cell r="G27">
            <v>343</v>
          </cell>
          <cell r="H27">
            <v>0</v>
          </cell>
          <cell r="I27">
            <v>367</v>
          </cell>
        </row>
        <row r="30">
          <cell r="A30" t="str">
            <v>DÍAS</v>
          </cell>
          <cell r="B30" t="str">
            <v>AÑOS</v>
          </cell>
          <cell r="C30" t="str">
            <v>CDB1</v>
          </cell>
          <cell r="D30" t="str">
            <v>CDB2</v>
          </cell>
          <cell r="E30" t="str">
            <v>BTP1</v>
          </cell>
          <cell r="F30" t="str">
            <v>BTP2</v>
          </cell>
          <cell r="G30" t="str">
            <v>CDBCRP</v>
          </cell>
          <cell r="H30" t="str">
            <v>BTP</v>
          </cell>
          <cell r="I30" t="str">
            <v>SPREAD</v>
          </cell>
        </row>
        <row r="31">
          <cell r="A31">
            <v>37993</v>
          </cell>
          <cell r="B31">
            <v>2</v>
          </cell>
          <cell r="C31">
            <v>3</v>
          </cell>
          <cell r="D31">
            <v>4</v>
          </cell>
          <cell r="E31">
            <v>5</v>
          </cell>
          <cell r="F31">
            <v>6</v>
          </cell>
          <cell r="G31">
            <v>7</v>
          </cell>
          <cell r="H31">
            <v>8</v>
          </cell>
          <cell r="I31">
            <v>9</v>
          </cell>
        </row>
        <row r="32">
          <cell r="A32" t="e">
            <v>#REF!</v>
          </cell>
          <cell r="B32" t="e">
            <v>#REF!</v>
          </cell>
          <cell r="C32">
            <v>0</v>
          </cell>
          <cell r="D32">
            <v>0</v>
          </cell>
          <cell r="E32">
            <v>0</v>
          </cell>
          <cell r="F32">
            <v>0</v>
          </cell>
          <cell r="G32" t="e">
            <v>#NAME?</v>
          </cell>
          <cell r="H32" t="e">
            <v>#NAME?</v>
          </cell>
          <cell r="I32" t="e">
            <v>#NAME?</v>
          </cell>
        </row>
        <row r="33">
          <cell r="A33">
            <v>37995</v>
          </cell>
          <cell r="B33">
            <v>1.1399999999999999</v>
          </cell>
          <cell r="C33">
            <v>480</v>
          </cell>
          <cell r="D33">
            <v>261</v>
          </cell>
          <cell r="E33">
            <v>97</v>
          </cell>
          <cell r="F33">
            <v>261</v>
          </cell>
          <cell r="G33">
            <v>299</v>
          </cell>
          <cell r="I33">
            <v>340</v>
          </cell>
        </row>
        <row r="34">
          <cell r="A34" t="e">
            <v>#REF!</v>
          </cell>
          <cell r="B34" t="e">
            <v>#REF!</v>
          </cell>
          <cell r="C34">
            <v>0</v>
          </cell>
          <cell r="D34">
            <v>0</v>
          </cell>
          <cell r="E34">
            <v>0</v>
          </cell>
          <cell r="F34">
            <v>0</v>
          </cell>
          <cell r="G34" t="e">
            <v>#NAME?</v>
          </cell>
          <cell r="H34" t="e">
            <v>#NAME?</v>
          </cell>
          <cell r="I34" t="e">
            <v>#NAME?</v>
          </cell>
        </row>
        <row r="35">
          <cell r="A35">
            <v>37999</v>
          </cell>
          <cell r="B35">
            <v>1.1200000000000001</v>
          </cell>
          <cell r="C35">
            <v>492</v>
          </cell>
          <cell r="D35">
            <v>267</v>
          </cell>
          <cell r="E35">
            <v>124</v>
          </cell>
          <cell r="F35">
            <v>268</v>
          </cell>
          <cell r="G35">
            <v>312</v>
          </cell>
          <cell r="I35">
            <v>346</v>
          </cell>
        </row>
        <row r="36">
          <cell r="A36" t="e">
            <v>#REF!</v>
          </cell>
          <cell r="B36" t="e">
            <v>#REF!</v>
          </cell>
          <cell r="C36">
            <v>0</v>
          </cell>
          <cell r="D36">
            <v>0</v>
          </cell>
          <cell r="E36">
            <v>0</v>
          </cell>
          <cell r="F36">
            <v>0</v>
          </cell>
          <cell r="G36" t="e">
            <v>#NAME?</v>
          </cell>
          <cell r="H36" t="e">
            <v>#NAME?</v>
          </cell>
          <cell r="I36" t="e">
            <v>#NAME?</v>
          </cell>
        </row>
        <row r="37">
          <cell r="A37">
            <v>38001</v>
          </cell>
          <cell r="B37">
            <v>1.1200000000000001</v>
          </cell>
          <cell r="C37">
            <v>497</v>
          </cell>
          <cell r="D37">
            <v>283</v>
          </cell>
          <cell r="E37">
            <v>121</v>
          </cell>
          <cell r="F37">
            <v>280</v>
          </cell>
          <cell r="G37">
            <v>337</v>
          </cell>
          <cell r="I37">
            <v>353</v>
          </cell>
        </row>
        <row r="38">
          <cell r="A38" t="e">
            <v>#REF!</v>
          </cell>
          <cell r="B38" t="e">
            <v>#REF!</v>
          </cell>
          <cell r="C38">
            <v>0</v>
          </cell>
          <cell r="D38">
            <v>0</v>
          </cell>
          <cell r="E38">
            <v>0</v>
          </cell>
          <cell r="F38">
            <v>0</v>
          </cell>
          <cell r="G38" t="e">
            <v>#NAME?</v>
          </cell>
          <cell r="H38" t="e">
            <v>#NAME?</v>
          </cell>
          <cell r="I38" t="e">
            <v>#NAME?</v>
          </cell>
        </row>
        <row r="39">
          <cell r="A39">
            <v>38005</v>
          </cell>
          <cell r="B39">
            <v>1.1200000000000001</v>
          </cell>
          <cell r="C39">
            <v>504</v>
          </cell>
          <cell r="D39">
            <v>282</v>
          </cell>
          <cell r="E39">
            <v>95</v>
          </cell>
          <cell r="F39">
            <v>281</v>
          </cell>
          <cell r="G39">
            <v>319</v>
          </cell>
          <cell r="H39">
            <v>0</v>
          </cell>
          <cell r="I39">
            <v>354</v>
          </cell>
        </row>
        <row r="40">
          <cell r="A40" t="e">
            <v>#REF!</v>
          </cell>
          <cell r="B40" t="e">
            <v>#REF!</v>
          </cell>
          <cell r="C40">
            <v>0</v>
          </cell>
          <cell r="D40">
            <v>0</v>
          </cell>
          <cell r="E40">
            <v>0</v>
          </cell>
          <cell r="F40">
            <v>0</v>
          </cell>
          <cell r="G40" t="e">
            <v>#NAME?</v>
          </cell>
          <cell r="H40" t="e">
            <v>#NAME?</v>
          </cell>
          <cell r="I40" t="e">
            <v>#NAME?</v>
          </cell>
        </row>
        <row r="41">
          <cell r="A41">
            <v>38007</v>
          </cell>
          <cell r="B41">
            <v>1.1200000000000001</v>
          </cell>
          <cell r="C41">
            <v>498</v>
          </cell>
          <cell r="D41">
            <v>289</v>
          </cell>
          <cell r="E41">
            <v>91</v>
          </cell>
          <cell r="F41">
            <v>285</v>
          </cell>
          <cell r="G41">
            <v>325</v>
          </cell>
          <cell r="I41">
            <v>366</v>
          </cell>
        </row>
        <row r="42">
          <cell r="A42" t="e">
            <v>#REF!</v>
          </cell>
          <cell r="B42" t="e">
            <v>#REF!</v>
          </cell>
          <cell r="C42">
            <v>0</v>
          </cell>
          <cell r="D42">
            <v>0</v>
          </cell>
          <cell r="E42">
            <v>0</v>
          </cell>
          <cell r="F42">
            <v>0</v>
          </cell>
          <cell r="G42" t="e">
            <v>#NAME?</v>
          </cell>
          <cell r="H42" t="e">
            <v>#NAME?</v>
          </cell>
          <cell r="I42" t="e">
            <v>#NAME?</v>
          </cell>
        </row>
        <row r="43">
          <cell r="A43">
            <v>38009</v>
          </cell>
          <cell r="B43">
            <v>1.1200000000000001</v>
          </cell>
          <cell r="C43">
            <v>500</v>
          </cell>
          <cell r="D43">
            <v>294</v>
          </cell>
          <cell r="E43">
            <v>97</v>
          </cell>
          <cell r="F43">
            <v>291</v>
          </cell>
          <cell r="G43">
            <v>326</v>
          </cell>
          <cell r="I43">
            <v>371</v>
          </cell>
        </row>
        <row r="44">
          <cell r="A44" t="e">
            <v>#REF!</v>
          </cell>
          <cell r="B44" t="e">
            <v>#REF!</v>
          </cell>
          <cell r="C44">
            <v>0</v>
          </cell>
          <cell r="D44">
            <v>0</v>
          </cell>
          <cell r="E44">
            <v>0</v>
          </cell>
          <cell r="F44">
            <v>0</v>
          </cell>
          <cell r="G44" t="e">
            <v>#NAME?</v>
          </cell>
          <cell r="H44" t="e">
            <v>#NAME?</v>
          </cell>
          <cell r="I44" t="e">
            <v>#NAME?</v>
          </cell>
        </row>
        <row r="45">
          <cell r="A45">
            <v>38013</v>
          </cell>
          <cell r="B45">
            <v>1.1200000000000001</v>
          </cell>
          <cell r="C45">
            <v>499</v>
          </cell>
          <cell r="D45">
            <v>291</v>
          </cell>
          <cell r="E45">
            <v>91</v>
          </cell>
          <cell r="F45">
            <v>280</v>
          </cell>
          <cell r="G45">
            <v>335</v>
          </cell>
          <cell r="I45">
            <v>370</v>
          </cell>
        </row>
        <row r="46">
          <cell r="A46" t="e">
            <v>#REF!</v>
          </cell>
          <cell r="B46" t="e">
            <v>#REF!</v>
          </cell>
          <cell r="C46">
            <v>0</v>
          </cell>
          <cell r="D46">
            <v>0</v>
          </cell>
          <cell r="E46">
            <v>0</v>
          </cell>
          <cell r="F46">
            <v>0</v>
          </cell>
          <cell r="G46" t="e">
            <v>#NAME?</v>
          </cell>
          <cell r="H46" t="e">
            <v>#NAME?</v>
          </cell>
          <cell r="I46" t="e">
            <v>#NAME?</v>
          </cell>
        </row>
        <row r="47">
          <cell r="A47">
            <v>38015</v>
          </cell>
          <cell r="B47">
            <v>1.1312500000000001</v>
          </cell>
          <cell r="C47">
            <v>533</v>
          </cell>
          <cell r="D47">
            <v>337</v>
          </cell>
          <cell r="E47">
            <v>120</v>
          </cell>
          <cell r="F47">
            <v>335</v>
          </cell>
          <cell r="G47">
            <v>377</v>
          </cell>
          <cell r="I47">
            <v>419</v>
          </cell>
        </row>
        <row r="48">
          <cell r="A48" t="e">
            <v>#REF!</v>
          </cell>
          <cell r="B48" t="e">
            <v>#REF!</v>
          </cell>
          <cell r="C48">
            <v>0</v>
          </cell>
          <cell r="D48">
            <v>0</v>
          </cell>
          <cell r="E48">
            <v>0</v>
          </cell>
          <cell r="F48">
            <v>0</v>
          </cell>
          <cell r="G48" t="e">
            <v>#NAME?</v>
          </cell>
          <cell r="H48" t="e">
            <v>#NAME?</v>
          </cell>
          <cell r="I48" t="e">
            <v>#NAME?</v>
          </cell>
        </row>
        <row r="49">
          <cell r="A49">
            <v>38019</v>
          </cell>
          <cell r="B49">
            <v>1.1299999999999999</v>
          </cell>
          <cell r="C49">
            <v>553</v>
          </cell>
          <cell r="D49">
            <v>386</v>
          </cell>
          <cell r="E49">
            <v>149</v>
          </cell>
          <cell r="F49">
            <v>377</v>
          </cell>
          <cell r="G49">
            <v>431</v>
          </cell>
          <cell r="I49">
            <v>445</v>
          </cell>
        </row>
        <row r="50">
          <cell r="A50" t="e">
            <v>#REF!</v>
          </cell>
          <cell r="B50" t="e">
            <v>#REF!</v>
          </cell>
          <cell r="C50">
            <v>0</v>
          </cell>
          <cell r="D50">
            <v>0</v>
          </cell>
          <cell r="E50">
            <v>0</v>
          </cell>
          <cell r="F50">
            <v>0</v>
          </cell>
          <cell r="G50" t="e">
            <v>#NAME?</v>
          </cell>
          <cell r="H50" t="e">
            <v>#NAME?</v>
          </cell>
          <cell r="I50" t="e">
            <v>#NAME?</v>
          </cell>
        </row>
        <row r="51">
          <cell r="A51">
            <v>38021</v>
          </cell>
          <cell r="B51">
            <v>1.1299999999999999</v>
          </cell>
          <cell r="C51">
            <v>548</v>
          </cell>
          <cell r="D51">
            <v>358</v>
          </cell>
          <cell r="E51">
            <v>120</v>
          </cell>
          <cell r="F51">
            <v>327</v>
          </cell>
          <cell r="G51">
            <v>395</v>
          </cell>
          <cell r="I51">
            <v>425</v>
          </cell>
        </row>
        <row r="52">
          <cell r="A52" t="e">
            <v>#REF!</v>
          </cell>
          <cell r="B52" t="e">
            <v>#REF!</v>
          </cell>
          <cell r="C52">
            <v>0</v>
          </cell>
          <cell r="D52">
            <v>0</v>
          </cell>
          <cell r="E52">
            <v>0</v>
          </cell>
          <cell r="F52">
            <v>0</v>
          </cell>
          <cell r="G52" t="e">
            <v>#NAME?</v>
          </cell>
          <cell r="H52" t="e">
            <v>#NAME?</v>
          </cell>
          <cell r="I52" t="e">
            <v>#NAME?</v>
          </cell>
        </row>
        <row r="53">
          <cell r="A53">
            <v>38023</v>
          </cell>
          <cell r="B53">
            <v>1.1299999999999999</v>
          </cell>
          <cell r="C53">
            <v>558</v>
          </cell>
          <cell r="D53">
            <v>350</v>
          </cell>
          <cell r="E53">
            <v>128</v>
          </cell>
          <cell r="F53">
            <v>360</v>
          </cell>
          <cell r="G53">
            <v>412</v>
          </cell>
          <cell r="I53">
            <v>427</v>
          </cell>
        </row>
        <row r="54">
          <cell r="A54" t="e">
            <v>#REF!</v>
          </cell>
          <cell r="B54" t="e">
            <v>#REF!</v>
          </cell>
          <cell r="C54">
            <v>0</v>
          </cell>
          <cell r="D54">
            <v>0</v>
          </cell>
          <cell r="E54">
            <v>0</v>
          </cell>
          <cell r="F54">
            <v>0</v>
          </cell>
          <cell r="G54" t="e">
            <v>#NAME?</v>
          </cell>
          <cell r="H54" t="e">
            <v>#NAME?</v>
          </cell>
          <cell r="I54" t="e">
            <v>#NAME?</v>
          </cell>
        </row>
        <row r="55">
          <cell r="A55">
            <v>38027</v>
          </cell>
          <cell r="B55">
            <v>1.1299999999999999</v>
          </cell>
          <cell r="C55">
            <v>549</v>
          </cell>
          <cell r="D55">
            <v>344</v>
          </cell>
          <cell r="E55">
            <v>125</v>
          </cell>
          <cell r="F55">
            <v>326</v>
          </cell>
          <cell r="G55">
            <v>396</v>
          </cell>
          <cell r="I55">
            <v>419</v>
          </cell>
        </row>
      </sheetData>
      <sheetData sheetId="21"/>
      <sheetData sheetId="22"/>
      <sheetData sheetId="23"/>
      <sheetData sheetId="2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1"/>
      <sheetName val="Cdr2"/>
      <sheetName val="Cdr3"/>
      <sheetName val="Cdr4"/>
      <sheetName val="Cdr5"/>
      <sheetName val="Cdr6"/>
      <sheetName val="Cdr7"/>
      <sheetName val="Cdr8"/>
      <sheetName val="Cdr9"/>
      <sheetName val="Cdr10"/>
      <sheetName val="Cdr 11"/>
      <sheetName val="Cdr 12"/>
      <sheetName val="Cdr 13"/>
      <sheetName val="Cdr 14"/>
      <sheetName val="Cdr 15"/>
      <sheetName val="Cdr 16"/>
      <sheetName val="Cdr 17"/>
      <sheetName val="Cdr 18"/>
      <sheetName val="Cdr 19"/>
      <sheetName val="Cdr 20"/>
      <sheetName val="Cdr 21"/>
      <sheetName val="Cdr 22"/>
      <sheetName val="Cdr_11"/>
      <sheetName val="Cdr_12"/>
      <sheetName val="Cdr_13"/>
      <sheetName val="Cdr_14"/>
      <sheetName val="Cdr_15"/>
      <sheetName val="Cdr_16"/>
      <sheetName val="Cdr_17"/>
      <sheetName val="Cdr_18"/>
      <sheetName val="Cdr_19"/>
      <sheetName val="Cdr_20"/>
      <sheetName val="Cdr_21"/>
      <sheetName val="Cdr_22"/>
      <sheetName val="guia_de_uso"/>
      <sheetName val="TabCii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s 1-2"/>
    </sheetNames>
    <sheetDataSet>
      <sheetData sheetId="0">
        <row r="1">
          <cell r="A1" t="str">
            <v>Cuadro N° 3</v>
          </cell>
        </row>
        <row r="2">
          <cell r="A2" t="str">
            <v>INGRESOS CORRIENTES DEL GOBIERNO CENTRAL CONSOLIDADO: 2000 - 2001</v>
          </cell>
        </row>
        <row r="3">
          <cell r="A3" t="str">
            <v>(En Millones de Nuevos Soles)</v>
          </cell>
        </row>
        <row r="5">
          <cell r="B5">
            <v>2000</v>
          </cell>
          <cell r="M5">
            <v>2001</v>
          </cell>
          <cell r="P5" t="str">
            <v xml:space="preserve">         Acumulado</v>
          </cell>
          <cell r="R5" t="str">
            <v xml:space="preserve">         Var.nominal %</v>
          </cell>
        </row>
        <row r="6">
          <cell r="B6" t="str">
            <v>MAR.</v>
          </cell>
          <cell r="C6" t="str">
            <v>ABR.</v>
          </cell>
          <cell r="D6" t="str">
            <v>MAY.</v>
          </cell>
          <cell r="E6" t="str">
            <v>JUN.</v>
          </cell>
          <cell r="F6" t="str">
            <v>JUL.</v>
          </cell>
          <cell r="G6" t="str">
            <v>AGO.</v>
          </cell>
          <cell r="H6" t="str">
            <v>SET.</v>
          </cell>
          <cell r="I6" t="str">
            <v>OCT.</v>
          </cell>
          <cell r="J6" t="str">
            <v>NOV.</v>
          </cell>
          <cell r="K6" t="str">
            <v>DIC.</v>
          </cell>
          <cell r="L6" t="str">
            <v>TOTAL</v>
          </cell>
          <cell r="M6" t="str">
            <v>ENE.</v>
          </cell>
          <cell r="N6" t="str">
            <v>FEB.</v>
          </cell>
          <cell r="O6" t="str">
            <v>MAR.</v>
          </cell>
          <cell r="P6" t="str">
            <v xml:space="preserve">    al mes de Marzo</v>
          </cell>
          <cell r="R6" t="str">
            <v xml:space="preserve">            2001/2000 </v>
          </cell>
        </row>
        <row r="7">
          <cell r="P7" t="str">
            <v xml:space="preserve">      2000</v>
          </cell>
          <cell r="Q7" t="str">
            <v xml:space="preserve">     2001</v>
          </cell>
          <cell r="R7" t="str">
            <v xml:space="preserve">        Mes</v>
          </cell>
          <cell r="S7" t="str">
            <v xml:space="preserve">       Acum.</v>
          </cell>
        </row>
        <row r="9">
          <cell r="A9" t="str">
            <v xml:space="preserve">Ingresos Corrientes </v>
          </cell>
          <cell r="B9">
            <v>2338.8094868600001</v>
          </cell>
          <cell r="C9">
            <v>2660.2360305200004</v>
          </cell>
          <cell r="D9">
            <v>2427.61861516</v>
          </cell>
          <cell r="E9">
            <v>2291.6042685200005</v>
          </cell>
          <cell r="F9">
            <v>2351.7031532400001</v>
          </cell>
          <cell r="G9">
            <v>2518.1221872000001</v>
          </cell>
          <cell r="H9">
            <v>2246.9319486200002</v>
          </cell>
          <cell r="I9">
            <v>2365.0946496999995</v>
          </cell>
          <cell r="J9">
            <v>2369.81506631</v>
          </cell>
          <cell r="K9">
            <v>2440.7483846699997</v>
          </cell>
          <cell r="L9">
            <v>28973.359096250002</v>
          </cell>
          <cell r="M9">
            <v>2661.1573809000001</v>
          </cell>
          <cell r="N9">
            <v>2478.8225576199998</v>
          </cell>
          <cell r="O9">
            <v>2414.7367615200001</v>
          </cell>
          <cell r="P9">
            <v>7301.4847923099987</v>
          </cell>
          <cell r="Q9">
            <v>7554.7167000400004</v>
          </cell>
          <cell r="R9">
            <v>3.2464069898201497</v>
          </cell>
          <cell r="S9">
            <v>3.4682248191040266</v>
          </cell>
        </row>
        <row r="11">
          <cell r="A11" t="str">
            <v>Impuesto a la Renta</v>
          </cell>
          <cell r="B11">
            <v>411.37872857000002</v>
          </cell>
          <cell r="C11">
            <v>803.70311996999999</v>
          </cell>
          <cell r="D11">
            <v>377.74477877999999</v>
          </cell>
          <cell r="E11">
            <v>372.03028564000005</v>
          </cell>
          <cell r="F11">
            <v>373.79935067999998</v>
          </cell>
          <cell r="G11">
            <v>389.24403918999997</v>
          </cell>
          <cell r="H11">
            <v>366.00328178999996</v>
          </cell>
          <cell r="I11">
            <v>385.23133505999994</v>
          </cell>
          <cell r="J11">
            <v>392.04316537</v>
          </cell>
          <cell r="K11">
            <v>399.96908621999995</v>
          </cell>
          <cell r="L11">
            <v>5129.5326442200003</v>
          </cell>
          <cell r="M11">
            <v>495.48165818000001</v>
          </cell>
          <cell r="N11">
            <v>391.99840384999999</v>
          </cell>
          <cell r="O11">
            <v>485.4812223699999</v>
          </cell>
          <cell r="P11">
            <v>1269.7642015199999</v>
          </cell>
          <cell r="Q11">
            <v>1372.9612843999998</v>
          </cell>
          <cell r="R11">
            <v>18.013205023407195</v>
          </cell>
          <cell r="S11">
            <v>8.1272635310135186</v>
          </cell>
        </row>
        <row r="12">
          <cell r="A12" t="str">
            <v xml:space="preserve">   Primera Categoría</v>
          </cell>
          <cell r="B12">
            <v>15.23545902</v>
          </cell>
          <cell r="C12">
            <v>13.58023884</v>
          </cell>
          <cell r="D12">
            <v>14.503401039999998</v>
          </cell>
          <cell r="E12">
            <v>13.303435160000001</v>
          </cell>
          <cell r="F12">
            <v>13.647155959999999</v>
          </cell>
          <cell r="G12">
            <v>14.312812330000002</v>
          </cell>
          <cell r="H12">
            <v>13.628067570000001</v>
          </cell>
          <cell r="I12">
            <v>13.75230316</v>
          </cell>
          <cell r="J12">
            <v>13.833718080000001</v>
          </cell>
          <cell r="K12">
            <v>13.748698900000001</v>
          </cell>
          <cell r="L12">
            <v>167.08355391000001</v>
          </cell>
          <cell r="M12">
            <v>14.527627280000004</v>
          </cell>
          <cell r="N12">
            <v>13.61027191</v>
          </cell>
          <cell r="O12">
            <v>14.169846949999998</v>
          </cell>
          <cell r="P12">
            <v>42.77372287</v>
          </cell>
          <cell r="Q12">
            <v>42.307746140000006</v>
          </cell>
          <cell r="R12">
            <v>-6.9942892340896563</v>
          </cell>
          <cell r="S12">
            <v>-1.0893995161847747</v>
          </cell>
        </row>
        <row r="13">
          <cell r="A13" t="str">
            <v xml:space="preserve">   Segunda Categoría</v>
          </cell>
          <cell r="B13">
            <v>0.80641399999999996</v>
          </cell>
          <cell r="C13">
            <v>0.636876</v>
          </cell>
          <cell r="D13">
            <v>0.40215600000000001</v>
          </cell>
          <cell r="E13">
            <v>0.85379700000000003</v>
          </cell>
          <cell r="F13">
            <v>0.515764</v>
          </cell>
          <cell r="G13">
            <v>0.53345600000000004</v>
          </cell>
          <cell r="H13">
            <v>0.50342500000000001</v>
          </cell>
          <cell r="I13">
            <v>0.54453499999999999</v>
          </cell>
          <cell r="J13">
            <v>0.75254499999999991</v>
          </cell>
          <cell r="K13">
            <v>0.46557499999999996</v>
          </cell>
          <cell r="L13">
            <v>7.1472570000000006</v>
          </cell>
          <cell r="M13">
            <v>1.0732080000000002</v>
          </cell>
          <cell r="N13">
            <v>0.44980000999999997</v>
          </cell>
          <cell r="O13">
            <v>0.68647701999999999</v>
          </cell>
          <cell r="P13">
            <v>1.939128</v>
          </cell>
          <cell r="Q13">
            <v>2.2094850300000002</v>
          </cell>
          <cell r="R13">
            <v>-14.872879191085463</v>
          </cell>
          <cell r="S13">
            <v>13.942196183026612</v>
          </cell>
        </row>
        <row r="14">
          <cell r="A14" t="str">
            <v xml:space="preserve">   Tercera Categoría</v>
          </cell>
          <cell r="B14">
            <v>185.92062436999996</v>
          </cell>
          <cell r="C14">
            <v>185.29736556999998</v>
          </cell>
          <cell r="D14">
            <v>152.44285141</v>
          </cell>
          <cell r="E14">
            <v>155.23681606999997</v>
          </cell>
          <cell r="F14">
            <v>160.98800441</v>
          </cell>
          <cell r="G14">
            <v>155.33465190000004</v>
          </cell>
          <cell r="H14">
            <v>156.47921620999998</v>
          </cell>
          <cell r="I14">
            <v>169.33260408999996</v>
          </cell>
          <cell r="J14">
            <v>176.51026562000001</v>
          </cell>
          <cell r="K14">
            <v>170.85737123000001</v>
          </cell>
          <cell r="L14">
            <v>2022.6245494599998</v>
          </cell>
          <cell r="M14">
            <v>206.57943917</v>
          </cell>
          <cell r="N14">
            <v>194.75203199000003</v>
          </cell>
          <cell r="O14">
            <v>192.81194047999998</v>
          </cell>
          <cell r="P14">
            <v>540.14540294999983</v>
          </cell>
          <cell r="Q14">
            <v>594.14341164000007</v>
          </cell>
          <cell r="R14">
            <v>3.7065904513560843</v>
          </cell>
          <cell r="S14">
            <v>9.9969394157740652</v>
          </cell>
        </row>
        <row r="15">
          <cell r="A15" t="str">
            <v xml:space="preserve">   Cuarta Categoría</v>
          </cell>
          <cell r="B15">
            <v>18.59045175</v>
          </cell>
          <cell r="C15">
            <v>22.840068469999999</v>
          </cell>
          <cell r="D15">
            <v>19.027520160000002</v>
          </cell>
          <cell r="E15">
            <v>18.879953320000002</v>
          </cell>
          <cell r="F15">
            <v>17.747047580000004</v>
          </cell>
          <cell r="G15">
            <v>19.421887020000003</v>
          </cell>
          <cell r="H15">
            <v>17.518523439999999</v>
          </cell>
          <cell r="I15">
            <v>17.78037758</v>
          </cell>
          <cell r="J15">
            <v>18.65614794</v>
          </cell>
          <cell r="K15">
            <v>18.588791749999999</v>
          </cell>
          <cell r="L15">
            <v>233.75998899000001</v>
          </cell>
          <cell r="M15">
            <v>26.971089170000006</v>
          </cell>
          <cell r="N15">
            <v>20.878272069999994</v>
          </cell>
          <cell r="O15">
            <v>24.883939270000003</v>
          </cell>
          <cell r="P15">
            <v>63.29967173</v>
          </cell>
          <cell r="Q15">
            <v>72.733300510000007</v>
          </cell>
          <cell r="R15">
            <v>33.853332907846109</v>
          </cell>
          <cell r="S15">
            <v>14.903124332521722</v>
          </cell>
        </row>
        <row r="16">
          <cell r="A16" t="str">
            <v xml:space="preserve">      - Cuenta Propia</v>
          </cell>
          <cell r="B16">
            <v>1.535957</v>
          </cell>
          <cell r="C16">
            <v>1.5144329999999999</v>
          </cell>
          <cell r="D16">
            <v>1.333752</v>
          </cell>
          <cell r="E16">
            <v>1.3594040000000001</v>
          </cell>
          <cell r="F16">
            <v>1.3181990000000001</v>
          </cell>
          <cell r="G16">
            <v>1.6042675</v>
          </cell>
          <cell r="H16">
            <v>1.402596</v>
          </cell>
          <cell r="I16">
            <v>1.4566794999999999</v>
          </cell>
          <cell r="J16">
            <v>1.4190480000000001</v>
          </cell>
          <cell r="K16">
            <v>1.415683</v>
          </cell>
          <cell r="L16">
            <v>17.438141850000001</v>
          </cell>
          <cell r="M16">
            <v>1.47181502</v>
          </cell>
          <cell r="N16">
            <v>1.369712</v>
          </cell>
          <cell r="O16">
            <v>1.399508</v>
          </cell>
          <cell r="P16">
            <v>4.6140798499999995</v>
          </cell>
          <cell r="Q16">
            <v>4.24103502</v>
          </cell>
          <cell r="R16">
            <v>-8.8836471333507365</v>
          </cell>
          <cell r="S16">
            <v>-8.0849235844932199</v>
          </cell>
        </row>
        <row r="17">
          <cell r="A17" t="str">
            <v xml:space="preserve">      - Cuenta Terceros</v>
          </cell>
          <cell r="B17">
            <v>17.05449475</v>
          </cell>
          <cell r="C17">
            <v>21.325635469999998</v>
          </cell>
          <cell r="D17">
            <v>17.693768160000001</v>
          </cell>
          <cell r="E17">
            <v>17.520549320000001</v>
          </cell>
          <cell r="F17">
            <v>16.42884858</v>
          </cell>
          <cell r="G17">
            <v>17.817619520000001</v>
          </cell>
          <cell r="H17">
            <v>16.11592744</v>
          </cell>
          <cell r="I17">
            <v>16.32369808</v>
          </cell>
          <cell r="J17">
            <v>17.23709994</v>
          </cell>
          <cell r="K17">
            <v>17.173108750000001</v>
          </cell>
          <cell r="L17">
            <v>216.32184714000002</v>
          </cell>
          <cell r="M17">
            <v>25.499274150000005</v>
          </cell>
          <cell r="N17">
            <v>19.508560069999994</v>
          </cell>
          <cell r="O17">
            <v>23.484431270000002</v>
          </cell>
          <cell r="P17">
            <v>58.685591880000004</v>
          </cell>
          <cell r="Q17">
            <v>68.492265489999994</v>
          </cell>
          <cell r="R17">
            <v>37.702298509898704</v>
          </cell>
          <cell r="S17">
            <v>16.710530295157678</v>
          </cell>
        </row>
        <row r="18">
          <cell r="A18" t="str">
            <v xml:space="preserve">   Quinta Categoría</v>
          </cell>
          <cell r="B18">
            <v>126.19766464</v>
          </cell>
          <cell r="C18">
            <v>129.29114637999999</v>
          </cell>
          <cell r="D18">
            <v>138.06632434999997</v>
          </cell>
          <cell r="E18">
            <v>131.05120970999999</v>
          </cell>
          <cell r="F18">
            <v>130.00329127000001</v>
          </cell>
          <cell r="G18">
            <v>143.10143855000001</v>
          </cell>
          <cell r="H18">
            <v>131.36667764000001</v>
          </cell>
          <cell r="I18">
            <v>137.43957595999998</v>
          </cell>
          <cell r="J18">
            <v>137.60752554999999</v>
          </cell>
          <cell r="K18">
            <v>143.21782186000002</v>
          </cell>
          <cell r="L18">
            <v>1641.4259368199998</v>
          </cell>
          <cell r="M18">
            <v>182.48669783000005</v>
          </cell>
          <cell r="N18">
            <v>119.27937125000001</v>
          </cell>
          <cell r="O18">
            <v>127.14897118</v>
          </cell>
          <cell r="P18">
            <v>420.28092555000001</v>
          </cell>
          <cell r="Q18">
            <v>428.91504026000007</v>
          </cell>
          <cell r="R18">
            <v>0.7538226184405028</v>
          </cell>
          <cell r="S18">
            <v>2.0543674921009281</v>
          </cell>
        </row>
        <row r="19">
          <cell r="A19" t="str">
            <v xml:space="preserve">   No domiciliados</v>
          </cell>
          <cell r="B19">
            <v>33.878869109999997</v>
          </cell>
          <cell r="C19">
            <v>34.543843189999997</v>
          </cell>
          <cell r="D19">
            <v>32.149591569999998</v>
          </cell>
          <cell r="E19">
            <v>35.302949150000003</v>
          </cell>
          <cell r="F19">
            <v>38.061979530000002</v>
          </cell>
          <cell r="G19">
            <v>43.510220009999998</v>
          </cell>
          <cell r="H19">
            <v>38.49311007</v>
          </cell>
          <cell r="I19">
            <v>38.835864000000001</v>
          </cell>
          <cell r="J19">
            <v>38.285600789999997</v>
          </cell>
          <cell r="K19">
            <v>45.322882</v>
          </cell>
          <cell r="L19">
            <v>486.90651051999998</v>
          </cell>
          <cell r="M19">
            <v>55.768639969999995</v>
          </cell>
          <cell r="N19">
            <v>29.121253599999999</v>
          </cell>
          <cell r="O19">
            <v>28.806973109999998</v>
          </cell>
          <cell r="P19">
            <v>142.40047020999998</v>
          </cell>
          <cell r="Q19">
            <v>113.69686668</v>
          </cell>
          <cell r="R19">
            <v>-14.970676806041705</v>
          </cell>
          <cell r="S19">
            <v>-20.156958391830003</v>
          </cell>
        </row>
        <row r="20">
          <cell r="A20" t="str">
            <v xml:space="preserve">   Regularización</v>
          </cell>
          <cell r="B20">
            <v>25.758851230000001</v>
          </cell>
          <cell r="C20">
            <v>408.98047930000001</v>
          </cell>
          <cell r="D20">
            <v>16.330062009999999</v>
          </cell>
          <cell r="E20">
            <v>12.465329619999999</v>
          </cell>
          <cell r="F20">
            <v>8.22513264</v>
          </cell>
          <cell r="G20">
            <v>7.6127807199999991</v>
          </cell>
          <cell r="H20">
            <v>3.5603637100000003</v>
          </cell>
          <cell r="I20">
            <v>2.1325874900000001</v>
          </cell>
          <cell r="J20">
            <v>1.87226939</v>
          </cell>
          <cell r="K20">
            <v>3.3209989999999996</v>
          </cell>
          <cell r="L20">
            <v>505.61307447999997</v>
          </cell>
          <cell r="M20">
            <v>1.1615582099999999</v>
          </cell>
          <cell r="N20">
            <v>6.5281114799999997</v>
          </cell>
          <cell r="O20">
            <v>91.489891759999978</v>
          </cell>
          <cell r="P20">
            <v>41.1130706</v>
          </cell>
          <cell r="Q20">
            <v>99.17956144999998</v>
          </cell>
          <cell r="R20">
            <v>255.17846251406752</v>
          </cell>
          <cell r="S20">
            <v>141.23608381126363</v>
          </cell>
        </row>
        <row r="21">
          <cell r="A21" t="str">
            <v xml:space="preserve">   Otras Rentas 1/</v>
          </cell>
          <cell r="B21">
            <v>4.9903944500000001</v>
          </cell>
          <cell r="C21">
            <v>8.53310222</v>
          </cell>
          <cell r="D21">
            <v>4.8228722399999997</v>
          </cell>
          <cell r="E21">
            <v>4.9367956099999999</v>
          </cell>
          <cell r="F21">
            <v>4.6109752900000007</v>
          </cell>
          <cell r="G21">
            <v>5.4167926600000005</v>
          </cell>
          <cell r="H21">
            <v>4.4538981500000006</v>
          </cell>
          <cell r="I21">
            <v>5.4134877799999996</v>
          </cell>
          <cell r="J21">
            <v>4.525093</v>
          </cell>
          <cell r="K21">
            <v>4.4469464800000011</v>
          </cell>
          <cell r="L21">
            <v>64.971773039999988</v>
          </cell>
          <cell r="M21">
            <v>6.9133985499999993</v>
          </cell>
          <cell r="N21">
            <v>7.3792915399999996</v>
          </cell>
          <cell r="O21">
            <v>5.4831826000000001</v>
          </cell>
          <cell r="P21">
            <v>17.811809609999997</v>
          </cell>
          <cell r="Q21">
            <v>19.77587269</v>
          </cell>
          <cell r="R21">
            <v>9.8747334491765528</v>
          </cell>
          <cell r="S21">
            <v>11.026746428377088</v>
          </cell>
        </row>
        <row r="22">
          <cell r="A22" t="str">
            <v>Contribuciones Sociales</v>
          </cell>
          <cell r="B22">
            <v>244.73518493999998</v>
          </cell>
          <cell r="C22">
            <v>239.35697804000003</v>
          </cell>
          <cell r="D22">
            <v>246.70682126999995</v>
          </cell>
          <cell r="E22">
            <v>247.64196311000001</v>
          </cell>
          <cell r="F22">
            <v>243.64216402999998</v>
          </cell>
          <cell r="G22">
            <v>367.1531966</v>
          </cell>
          <cell r="H22">
            <v>243.78084328999998</v>
          </cell>
          <cell r="I22">
            <v>242.18934595999997</v>
          </cell>
          <cell r="J22">
            <v>254.8921641</v>
          </cell>
          <cell r="K22">
            <v>241.84600903</v>
          </cell>
          <cell r="L22">
            <v>3184.1098063200002</v>
          </cell>
          <cell r="M22">
            <v>362.99300019999987</v>
          </cell>
          <cell r="N22">
            <v>270.57323981000008</v>
          </cell>
          <cell r="O22">
            <v>242.07301213999997</v>
          </cell>
          <cell r="P22">
            <v>856.90032088999999</v>
          </cell>
          <cell r="Q22">
            <v>875.63925214999995</v>
          </cell>
          <cell r="R22">
            <v>-1.0877768967517576</v>
          </cell>
          <cell r="S22">
            <v>2.1868274294187584</v>
          </cell>
        </row>
        <row r="23">
          <cell r="A23" t="str">
            <v>A la Producción y Consumo</v>
          </cell>
          <cell r="B23">
            <v>1214.48770405</v>
          </cell>
          <cell r="C23">
            <v>1205.4679032099998</v>
          </cell>
          <cell r="D23">
            <v>1321.5018015600001</v>
          </cell>
          <cell r="E23">
            <v>1219.9772271400004</v>
          </cell>
          <cell r="F23">
            <v>1285.49201748</v>
          </cell>
          <cell r="G23">
            <v>1267.12573275</v>
          </cell>
          <cell r="H23">
            <v>1213.8693817000001</v>
          </cell>
          <cell r="I23">
            <v>1254.3279273799997</v>
          </cell>
          <cell r="J23">
            <v>1242.02298079</v>
          </cell>
          <cell r="K23">
            <v>1278.5202577800001</v>
          </cell>
          <cell r="L23">
            <v>15102.469759399999</v>
          </cell>
          <cell r="M23">
            <v>1338.5420629499999</v>
          </cell>
          <cell r="N23">
            <v>1163.25483285</v>
          </cell>
          <cell r="O23">
            <v>1219.3212294099999</v>
          </cell>
          <cell r="P23">
            <v>3814.1645296099996</v>
          </cell>
          <cell r="Q23">
            <v>3721.11812521</v>
          </cell>
          <cell r="R23">
            <v>0.39798882639003885</v>
          </cell>
          <cell r="S23">
            <v>-2.4394963478283294</v>
          </cell>
        </row>
        <row r="24">
          <cell r="A24" t="str">
            <v xml:space="preserve">   Impuesto General a las Ventas  2/</v>
          </cell>
          <cell r="B24">
            <v>936.79923173999998</v>
          </cell>
          <cell r="C24">
            <v>891.79728093999995</v>
          </cell>
          <cell r="D24">
            <v>1051.7297143200001</v>
          </cell>
          <cell r="E24">
            <v>984.05512539000017</v>
          </cell>
          <cell r="F24">
            <v>971.98021319999987</v>
          </cell>
          <cell r="G24">
            <v>1013.0664885800002</v>
          </cell>
          <cell r="H24">
            <v>937.85110574999987</v>
          </cell>
          <cell r="I24">
            <v>965.24951599999986</v>
          </cell>
          <cell r="J24">
            <v>992.18620289</v>
          </cell>
          <cell r="K24">
            <v>965.5801051599999</v>
          </cell>
          <cell r="L24">
            <v>11685.966260249999</v>
          </cell>
          <cell r="M24">
            <v>1031.45976357</v>
          </cell>
          <cell r="N24">
            <v>930.19453971999997</v>
          </cell>
          <cell r="O24">
            <v>901.26629702999992</v>
          </cell>
          <cell r="P24">
            <v>2912.4705080199997</v>
          </cell>
          <cell r="Q24">
            <v>2862.9206003199997</v>
          </cell>
          <cell r="R24">
            <v>-3.7930149285030468</v>
          </cell>
          <cell r="S24">
            <v>-1.7013016119323932</v>
          </cell>
        </row>
        <row r="25">
          <cell r="A25" t="str">
            <v xml:space="preserve">      - Interno  </v>
          </cell>
          <cell r="B25">
            <v>567.07893905000003</v>
          </cell>
          <cell r="C25">
            <v>550.60379559</v>
          </cell>
          <cell r="D25">
            <v>592.07394009000006</v>
          </cell>
          <cell r="E25">
            <v>614.44481378000012</v>
          </cell>
          <cell r="F25">
            <v>581.05847447999997</v>
          </cell>
          <cell r="G25">
            <v>606.80827896000005</v>
          </cell>
          <cell r="H25">
            <v>568.19084728999997</v>
          </cell>
          <cell r="I25">
            <v>542.07291797999994</v>
          </cell>
          <cell r="J25">
            <v>576.94095880999998</v>
          </cell>
          <cell r="K25">
            <v>545.95674400999985</v>
          </cell>
          <cell r="L25">
            <v>7003.6268866199998</v>
          </cell>
          <cell r="M25">
            <v>628.58837971000003</v>
          </cell>
          <cell r="N25">
            <v>548.62320406000003</v>
          </cell>
          <cell r="O25">
            <v>515.36754021999991</v>
          </cell>
          <cell r="P25">
            <v>1825.4761156299996</v>
          </cell>
          <cell r="Q25">
            <v>1692.57912399</v>
          </cell>
          <cell r="R25">
            <v>-9.11890660524789</v>
          </cell>
          <cell r="S25">
            <v>-7.2801276610587102</v>
          </cell>
        </row>
        <row r="26">
          <cell r="A26" t="str">
            <v xml:space="preserve">      - Importaciones  </v>
          </cell>
          <cell r="B26">
            <v>369.72029268999995</v>
          </cell>
          <cell r="C26">
            <v>341.19348535000006</v>
          </cell>
          <cell r="D26">
            <v>459.65577422999996</v>
          </cell>
          <cell r="E26">
            <v>369.61031161000005</v>
          </cell>
          <cell r="F26">
            <v>390.92173871999995</v>
          </cell>
          <cell r="G26">
            <v>406.25820962000006</v>
          </cell>
          <cell r="H26">
            <v>369.66025845999997</v>
          </cell>
          <cell r="I26">
            <v>423.17659801999997</v>
          </cell>
          <cell r="J26">
            <v>415.24524407999996</v>
          </cell>
          <cell r="K26">
            <v>419.62336114999999</v>
          </cell>
          <cell r="L26">
            <v>4682.3393736300004</v>
          </cell>
          <cell r="M26">
            <v>402.87138385999998</v>
          </cell>
          <cell r="N26">
            <v>381.57133565999999</v>
          </cell>
          <cell r="O26">
            <v>385.89875681000001</v>
          </cell>
          <cell r="P26">
            <v>1086.99439239</v>
          </cell>
          <cell r="Q26">
            <v>1170.34147633</v>
          </cell>
          <cell r="R26">
            <v>4.3758658747912627</v>
          </cell>
          <cell r="S26">
            <v>7.6676645733877891</v>
          </cell>
        </row>
        <row r="27">
          <cell r="A27" t="str">
            <v xml:space="preserve">   Impuesto Selectivo al Consumo</v>
          </cell>
          <cell r="B27">
            <v>272.23440008</v>
          </cell>
          <cell r="C27">
            <v>309.43847024000002</v>
          </cell>
          <cell r="D27">
            <v>264.75331899000003</v>
          </cell>
          <cell r="E27">
            <v>231.34227412999999</v>
          </cell>
          <cell r="F27">
            <v>308.62229858000001</v>
          </cell>
          <cell r="G27">
            <v>248.64091895999999</v>
          </cell>
          <cell r="H27">
            <v>271.23866380999999</v>
          </cell>
          <cell r="I27">
            <v>283.45766918000004</v>
          </cell>
          <cell r="J27">
            <v>244.28158030999998</v>
          </cell>
          <cell r="K27">
            <v>308.04564185000004</v>
          </cell>
          <cell r="L27">
            <v>3354.9800207400003</v>
          </cell>
          <cell r="M27">
            <v>299.59362590000001</v>
          </cell>
          <cell r="N27">
            <v>226.08245998999999</v>
          </cell>
          <cell r="O27">
            <v>310.26084104</v>
          </cell>
          <cell r="P27">
            <v>885.15918468999996</v>
          </cell>
          <cell r="Q27">
            <v>835.93692693000003</v>
          </cell>
          <cell r="R27">
            <v>13.968271808715361</v>
          </cell>
          <cell r="S27">
            <v>-5.5608368089451137</v>
          </cell>
        </row>
        <row r="28">
          <cell r="A28" t="str">
            <v xml:space="preserve">      - Otros</v>
          </cell>
          <cell r="B28">
            <v>104.87951867999999</v>
          </cell>
          <cell r="C28">
            <v>107.08574791999999</v>
          </cell>
          <cell r="D28">
            <v>103.59410064999999</v>
          </cell>
          <cell r="E28">
            <v>88.727324100000004</v>
          </cell>
          <cell r="F28">
            <v>105.12023501156058</v>
          </cell>
          <cell r="G28">
            <v>95.72437956118327</v>
          </cell>
          <cell r="H28">
            <v>88.163464821178295</v>
          </cell>
          <cell r="I28">
            <v>92.119412201521683</v>
          </cell>
          <cell r="J28">
            <v>120.39594712686733</v>
          </cell>
          <cell r="K28">
            <v>103.5850787465864</v>
          </cell>
          <cell r="L28">
            <v>1253.1936356974973</v>
          </cell>
          <cell r="M28">
            <v>132.6432049</v>
          </cell>
          <cell r="N28">
            <v>88.316782990000007</v>
          </cell>
          <cell r="O28">
            <v>113.26341803999995</v>
          </cell>
          <cell r="P28">
            <v>348.67794464999997</v>
          </cell>
          <cell r="Q28">
            <v>334.22340592999996</v>
          </cell>
          <cell r="R28">
            <v>7.9938385163458303</v>
          </cell>
          <cell r="S28">
            <v>-4.145527109410196</v>
          </cell>
        </row>
        <row r="29">
          <cell r="A29" t="str">
            <v xml:space="preserve">      - Combustible</v>
          </cell>
          <cell r="B29">
            <v>167.35488139999998</v>
          </cell>
          <cell r="C29">
            <v>202.35272232</v>
          </cell>
          <cell r="D29">
            <v>161.15921834</v>
          </cell>
          <cell r="E29">
            <v>142.61495003000002</v>
          </cell>
          <cell r="F29">
            <v>203.50206356843941</v>
          </cell>
          <cell r="G29">
            <v>152.9165393988167</v>
          </cell>
          <cell r="H29">
            <v>183.07519898882171</v>
          </cell>
          <cell r="I29">
            <v>191.33825697847831</v>
          </cell>
          <cell r="J29">
            <v>123.88563318313271</v>
          </cell>
          <cell r="K29">
            <v>204.46056310341362</v>
          </cell>
          <cell r="L29">
            <v>2101.7863859511021</v>
          </cell>
          <cell r="M29">
            <v>166.95042100000001</v>
          </cell>
          <cell r="N29">
            <v>137.76567699999998</v>
          </cell>
          <cell r="O29">
            <v>196.997423</v>
          </cell>
          <cell r="P29">
            <v>536.48124003999999</v>
          </cell>
          <cell r="Q29">
            <v>501.71352100000001</v>
          </cell>
          <cell r="R29">
            <v>17.712385412380339</v>
          </cell>
          <cell r="S29">
            <v>-6.4806961446420175</v>
          </cell>
        </row>
        <row r="30">
          <cell r="A30" t="str">
            <v xml:space="preserve">   Otros a la Producción y Consumo  3/</v>
          </cell>
          <cell r="B30">
            <v>5.4540722299999995</v>
          </cell>
          <cell r="C30">
            <v>4.23215203</v>
          </cell>
          <cell r="D30">
            <v>5.0187682499999999</v>
          </cell>
          <cell r="E30">
            <v>4.5798276199999997</v>
          </cell>
          <cell r="F30">
            <v>4.8895057</v>
          </cell>
          <cell r="G30">
            <v>5.4183252099999999</v>
          </cell>
          <cell r="H30">
            <v>4.7796121400000002</v>
          </cell>
          <cell r="I30">
            <v>5.6207421999999996</v>
          </cell>
          <cell r="J30">
            <v>5.5551975899999997</v>
          </cell>
          <cell r="K30">
            <v>4.8945107700000001</v>
          </cell>
          <cell r="L30">
            <v>61.523478410000003</v>
          </cell>
          <cell r="M30">
            <v>7.4886734800000001</v>
          </cell>
          <cell r="N30">
            <v>6.9778331399999995</v>
          </cell>
          <cell r="O30">
            <v>7.7940913399999996</v>
          </cell>
          <cell r="P30">
            <v>16.534836900000002</v>
          </cell>
          <cell r="Q30">
            <v>22.260597959999998</v>
          </cell>
          <cell r="R30">
            <v>42.904072614381207</v>
          </cell>
          <cell r="S30">
            <v>34.628470148381062</v>
          </cell>
        </row>
        <row r="31">
          <cell r="A31" t="str">
            <v xml:space="preserve">A la Importación </v>
          </cell>
          <cell r="B31">
            <v>209.02960250999999</v>
          </cell>
          <cell r="C31">
            <v>185.3024125</v>
          </cell>
          <cell r="D31">
            <v>248.34791925000002</v>
          </cell>
          <cell r="E31">
            <v>203.49363473</v>
          </cell>
          <cell r="F31">
            <v>212.85720165999999</v>
          </cell>
          <cell r="G31">
            <v>221.19728996000001</v>
          </cell>
          <cell r="H31">
            <v>199.74576832</v>
          </cell>
          <cell r="I31">
            <v>224.96204967</v>
          </cell>
          <cell r="J31">
            <v>219.35916316000001</v>
          </cell>
          <cell r="K31">
            <v>226.43708433</v>
          </cell>
          <cell r="L31">
            <v>2538.61699735</v>
          </cell>
          <cell r="M31">
            <v>221.74348898</v>
          </cell>
          <cell r="N31">
            <v>205.71983478000001</v>
          </cell>
          <cell r="O31">
            <v>214.89286229999999</v>
          </cell>
          <cell r="P31">
            <v>596.91447376999997</v>
          </cell>
          <cell r="Q31">
            <v>642.35618606000003</v>
          </cell>
          <cell r="R31">
            <v>2.8049901638785846</v>
          </cell>
          <cell r="S31">
            <v>7.6127677057315601</v>
          </cell>
        </row>
        <row r="32">
          <cell r="A32" t="str">
            <v>Otros Ingresos</v>
          </cell>
          <cell r="B32">
            <v>259.17826679000001</v>
          </cell>
          <cell r="C32">
            <v>226.40561680000002</v>
          </cell>
          <cell r="D32">
            <v>233.31729430000001</v>
          </cell>
          <cell r="E32">
            <v>248.46115789999999</v>
          </cell>
          <cell r="F32">
            <v>235.91241939000003</v>
          </cell>
          <cell r="G32">
            <v>273.40192869999998</v>
          </cell>
          <cell r="H32">
            <v>223.53267352</v>
          </cell>
          <cell r="I32">
            <v>258.38399163000003</v>
          </cell>
          <cell r="J32">
            <v>261.49759289000002</v>
          </cell>
          <cell r="K32">
            <v>293.97594731000004</v>
          </cell>
          <cell r="L32">
            <v>3018.6298889600002</v>
          </cell>
          <cell r="M32">
            <v>242.39717059</v>
          </cell>
          <cell r="N32">
            <v>447.27624632999999</v>
          </cell>
          <cell r="O32">
            <v>252.96843530000001</v>
          </cell>
          <cell r="P32">
            <v>763.74126651999995</v>
          </cell>
          <cell r="Q32">
            <v>942.64185222000003</v>
          </cell>
          <cell r="R32">
            <v>-2.3959692172150882</v>
          </cell>
          <cell r="S32">
            <v>23.424239797223944</v>
          </cell>
        </row>
        <row r="33">
          <cell r="A33" t="str">
            <v xml:space="preserve">   Fraccionamientos</v>
          </cell>
          <cell r="B33">
            <v>26.74263681</v>
          </cell>
          <cell r="C33">
            <v>39.74786271</v>
          </cell>
          <cell r="D33">
            <v>35.80674123</v>
          </cell>
          <cell r="E33">
            <v>39.473966150000003</v>
          </cell>
          <cell r="F33">
            <v>33.283715150000006</v>
          </cell>
          <cell r="G33">
            <v>30.11155299</v>
          </cell>
          <cell r="H33">
            <v>36.38277205</v>
          </cell>
          <cell r="I33">
            <v>62.34275718</v>
          </cell>
          <cell r="J33">
            <v>62.104374730000004</v>
          </cell>
          <cell r="K33">
            <v>116.67852645000001</v>
          </cell>
          <cell r="L33">
            <v>542.47673312999996</v>
          </cell>
          <cell r="M33">
            <v>44.147099189999999</v>
          </cell>
          <cell r="N33">
            <v>272.81515924000001</v>
          </cell>
          <cell r="O33">
            <v>44.00328159</v>
          </cell>
          <cell r="P33">
            <v>86.544464489999996</v>
          </cell>
          <cell r="Q33">
            <v>360.96554002000005</v>
          </cell>
          <cell r="R33">
            <v>64.543541097434513</v>
          </cell>
          <cell r="S33">
            <v>317.08680289044804</v>
          </cell>
        </row>
        <row r="34">
          <cell r="A34" t="str">
            <v xml:space="preserve">   Impuesto Extraordinario Solidaridad </v>
          </cell>
          <cell r="B34">
            <v>87.324182960000002</v>
          </cell>
          <cell r="C34">
            <v>91.586517110000003</v>
          </cell>
          <cell r="D34">
            <v>86.455810280000009</v>
          </cell>
          <cell r="E34">
            <v>89.888484169999998</v>
          </cell>
          <cell r="F34">
            <v>87.943727970000012</v>
          </cell>
          <cell r="G34">
            <v>130.10891050000001</v>
          </cell>
          <cell r="H34">
            <v>88.411523889999998</v>
          </cell>
          <cell r="I34">
            <v>87.072253630000006</v>
          </cell>
          <cell r="J34">
            <v>88.608983070000008</v>
          </cell>
          <cell r="K34">
            <v>87.835764160000011</v>
          </cell>
          <cell r="L34">
            <v>1151.3943364899999</v>
          </cell>
          <cell r="M34">
            <v>102.48152935</v>
          </cell>
          <cell r="N34">
            <v>86.064599650000005</v>
          </cell>
          <cell r="O34">
            <v>90.166522590000014</v>
          </cell>
          <cell r="P34">
            <v>313.48236170999996</v>
          </cell>
          <cell r="Q34">
            <v>278.71265159000001</v>
          </cell>
          <cell r="R34">
            <v>3.2549283985880306</v>
          </cell>
          <cell r="S34">
            <v>-11.091440657246654</v>
          </cell>
        </row>
        <row r="35">
          <cell r="A35" t="str">
            <v xml:space="preserve">   Régimen Unico Simplificado</v>
          </cell>
          <cell r="B35">
            <v>7.3471386799999996</v>
          </cell>
          <cell r="C35">
            <v>6.7488938900000006</v>
          </cell>
          <cell r="D35">
            <v>7.1617130900000001</v>
          </cell>
          <cell r="E35">
            <v>6.9815728499999992</v>
          </cell>
          <cell r="F35">
            <v>6.7811290600000005</v>
          </cell>
          <cell r="G35">
            <v>6.9935961999999998</v>
          </cell>
          <cell r="H35">
            <v>6.7060230199999999</v>
          </cell>
          <cell r="I35">
            <v>7.0657340999999994</v>
          </cell>
          <cell r="J35">
            <v>6.7152311999999998</v>
          </cell>
          <cell r="K35">
            <v>6.4218970999999998</v>
          </cell>
          <cell r="L35">
            <v>83.571736159999986</v>
          </cell>
          <cell r="M35">
            <v>7.0532831600000003</v>
          </cell>
          <cell r="N35">
            <v>6.6693267800000005</v>
          </cell>
          <cell r="O35">
            <v>6.3976779700000002</v>
          </cell>
          <cell r="P35">
            <v>21.995945649999999</v>
          </cell>
          <cell r="Q35">
            <v>20.120287910000002</v>
          </cell>
          <cell r="R35">
            <v>-12.922863598377043</v>
          </cell>
          <cell r="S35">
            <v>-8.5272884823662807</v>
          </cell>
        </row>
        <row r="36">
          <cell r="A36" t="str">
            <v xml:space="preserve">   Tasas Ministeriales</v>
          </cell>
          <cell r="B36">
            <v>96.468160990000001</v>
          </cell>
          <cell r="C36">
            <v>53.410202679999998</v>
          </cell>
          <cell r="D36">
            <v>64.749401710000001</v>
          </cell>
          <cell r="E36">
            <v>70.544434480000007</v>
          </cell>
          <cell r="F36">
            <v>73.256390140000008</v>
          </cell>
          <cell r="G36">
            <v>70.744551579999992</v>
          </cell>
          <cell r="H36">
            <v>63.611467049999995</v>
          </cell>
          <cell r="I36">
            <v>69.690266510000001</v>
          </cell>
          <cell r="J36">
            <v>69.84612036</v>
          </cell>
          <cell r="K36">
            <v>58.454189999999997</v>
          </cell>
          <cell r="L36">
            <v>814.70796427999994</v>
          </cell>
          <cell r="M36">
            <v>58.845557379999995</v>
          </cell>
          <cell r="N36">
            <v>50.504539649999998</v>
          </cell>
          <cell r="O36">
            <v>83.661969159999998</v>
          </cell>
          <cell r="P36">
            <v>220.40093977000001</v>
          </cell>
          <cell r="Q36">
            <v>193.01206618999998</v>
          </cell>
          <cell r="R36">
            <v>-13.275045049658928</v>
          </cell>
          <cell r="S36">
            <v>-12.426840651669524</v>
          </cell>
        </row>
        <row r="37">
          <cell r="A37" t="str">
            <v xml:space="preserve">   Casinos y Tragamonedas</v>
          </cell>
          <cell r="B37">
            <v>6.6475519199999997</v>
          </cell>
          <cell r="C37">
            <v>6.6788587699999997</v>
          </cell>
          <cell r="D37">
            <v>6.7112981100000004</v>
          </cell>
          <cell r="E37">
            <v>11.293720929999999</v>
          </cell>
          <cell r="F37">
            <v>5.5677182999999992</v>
          </cell>
          <cell r="G37">
            <v>7.1530732099999996</v>
          </cell>
          <cell r="H37">
            <v>8.3364848800000004</v>
          </cell>
          <cell r="I37">
            <v>7.7598273099999995</v>
          </cell>
          <cell r="J37">
            <v>5.8807787800000009</v>
          </cell>
          <cell r="K37">
            <v>4.4253248300000001</v>
          </cell>
          <cell r="L37">
            <v>80.731304140000006</v>
          </cell>
          <cell r="M37">
            <v>6.2339864399999998</v>
          </cell>
          <cell r="N37">
            <v>6.9251270800000002</v>
          </cell>
          <cell r="O37">
            <v>4.62482828</v>
          </cell>
          <cell r="P37">
            <v>16.924219019999999</v>
          </cell>
          <cell r="Q37">
            <v>17.783941800000001</v>
          </cell>
          <cell r="R37">
            <v>-30.428098408895167</v>
          </cell>
          <cell r="S37">
            <v>5.0798372378898726</v>
          </cell>
        </row>
        <row r="38">
          <cell r="A38" t="str">
            <v xml:space="preserve">   Otros  4/</v>
          </cell>
          <cell r="B38">
            <v>34.648595430000015</v>
          </cell>
          <cell r="C38">
            <v>28.233281639999994</v>
          </cell>
          <cell r="D38">
            <v>32.432329879999998</v>
          </cell>
          <cell r="E38">
            <v>30.278979319999983</v>
          </cell>
          <cell r="F38">
            <v>29.079738770000002</v>
          </cell>
          <cell r="G38">
            <v>28.290244220000023</v>
          </cell>
          <cell r="H38">
            <v>20.084402629999992</v>
          </cell>
          <cell r="I38">
            <v>24.453152900000013</v>
          </cell>
          <cell r="J38">
            <v>28.342104750000004</v>
          </cell>
          <cell r="K38">
            <v>20.160244769999998</v>
          </cell>
          <cell r="L38">
            <v>345.74781476000021</v>
          </cell>
          <cell r="M38">
            <v>23.635715070000007</v>
          </cell>
          <cell r="N38">
            <v>24.297493930000012</v>
          </cell>
          <cell r="O38">
            <v>24.114155709999999</v>
          </cell>
          <cell r="P38">
            <v>104.39333588000001</v>
          </cell>
          <cell r="Q38">
            <v>72.047364710000011</v>
          </cell>
          <cell r="R38">
            <v>-30.403655874832126</v>
          </cell>
          <cell r="S38">
            <v>-30.984708839251617</v>
          </cell>
        </row>
        <row r="40">
          <cell r="A40" t="str">
            <v>1/ Incluye el Impuesto Especial Activos Netos vigente hasta el 31 de Diciembre de 1999 , el Impuesto Mínimo derogado en mayo de 1997 mediante Ley 26777 y otras rentas como</v>
          </cell>
        </row>
        <row r="41">
          <cell r="A41" t="str">
            <v xml:space="preserve">    Régimen Especial, Ley de Promoción a la Amazonía, Ley de Promoción al Sector Agrario y Régimen de Frontera.</v>
          </cell>
        </row>
        <row r="42">
          <cell r="A42" t="str">
            <v>2/ Incluye Impuesto de Promoción Municipal.</v>
          </cell>
        </row>
        <row r="43">
          <cell r="A43" t="str">
            <v>3/ A partir de mayo 1999 incluye tasa por expedición de Pasaportes e Impuesto de Solidaridad en favor de la Niñez Desamparada.</v>
          </cell>
        </row>
        <row r="44">
          <cell r="A44" t="str">
            <v xml:space="preserve">4/ Incluye multas, Servicio Nacional de Capacitación para la Industria de la Construcción, Impuesto al Rodaje y tributos derogados. </v>
          </cell>
        </row>
        <row r="46">
          <cell r="A46" t="str">
            <v>Fuente: SUNAT / Banco de la Nación</v>
          </cell>
        </row>
        <row r="69">
          <cell r="A69" t="str">
            <v>Cuadro N° 4</v>
          </cell>
        </row>
        <row r="70">
          <cell r="A70" t="str">
            <v>INGRESOS CORRIENTES DEL GOBIERNO CENTRAL CONSOLIDADO: 2000 - 2001</v>
          </cell>
        </row>
        <row r="71">
          <cell r="A71" t="str">
            <v>(En Millones de Nuevos Soles de  Enero 2001)</v>
          </cell>
        </row>
        <row r="73">
          <cell r="B73">
            <v>2000</v>
          </cell>
          <cell r="M73">
            <v>2001</v>
          </cell>
          <cell r="P73" t="str">
            <v xml:space="preserve">         Acumulado</v>
          </cell>
          <cell r="R73" t="str">
            <v xml:space="preserve">            Var. real %</v>
          </cell>
        </row>
        <row r="74">
          <cell r="B74" t="str">
            <v>MAR.</v>
          </cell>
          <cell r="C74" t="str">
            <v>ABR.</v>
          </cell>
          <cell r="D74" t="str">
            <v>MAY.</v>
          </cell>
          <cell r="E74" t="str">
            <v>JUN.</v>
          </cell>
          <cell r="F74" t="str">
            <v>JUL.</v>
          </cell>
          <cell r="G74" t="str">
            <v>AGO.</v>
          </cell>
          <cell r="H74" t="str">
            <v>SET.</v>
          </cell>
          <cell r="I74" t="str">
            <v>OCT.</v>
          </cell>
          <cell r="J74" t="str">
            <v>NOV.</v>
          </cell>
          <cell r="K74" t="str">
            <v>DIC.</v>
          </cell>
          <cell r="L74" t="str">
            <v>TOTAL</v>
          </cell>
          <cell r="M74" t="str">
            <v>ENE.</v>
          </cell>
          <cell r="N74" t="str">
            <v>FEB.</v>
          </cell>
          <cell r="O74" t="str">
            <v>MAR.</v>
          </cell>
          <cell r="P74" t="str">
            <v xml:space="preserve">    al mes de Marzo</v>
          </cell>
          <cell r="R74" t="str">
            <v xml:space="preserve">            2001/2000 </v>
          </cell>
        </row>
        <row r="75">
          <cell r="P75" t="str">
            <v xml:space="preserve">      2000</v>
          </cell>
          <cell r="Q75" t="str">
            <v xml:space="preserve">     2001</v>
          </cell>
          <cell r="R75" t="str">
            <v xml:space="preserve">        Mes</v>
          </cell>
          <cell r="S75" t="str">
            <v xml:space="preserve">       Acum.</v>
          </cell>
        </row>
        <row r="77">
          <cell r="A77" t="str">
            <v xml:space="preserve">Ingresos Corrientes </v>
          </cell>
          <cell r="B77">
            <v>2404.3954979960022</v>
          </cell>
          <cell r="C77">
            <v>2720.9155176613403</v>
          </cell>
          <cell r="D77">
            <v>2482.5760546704396</v>
          </cell>
          <cell r="E77">
            <v>2341.9770027065015</v>
          </cell>
          <cell r="F77">
            <v>2391.0514129146359</v>
          </cell>
          <cell r="G77">
            <v>2548.3271967219121</v>
          </cell>
          <cell r="H77">
            <v>2261.3097451255016</v>
          </cell>
          <cell r="I77">
            <v>2374.7034006268796</v>
          </cell>
          <cell r="J77">
            <v>2377.9255897734997</v>
          </cell>
          <cell r="K77">
            <v>2445.3292655500454</v>
          </cell>
          <cell r="L77">
            <v>29491.402756782933</v>
          </cell>
          <cell r="M77">
            <v>2661.1573809000001</v>
          </cell>
          <cell r="N77">
            <v>2472.7553272194455</v>
          </cell>
          <cell r="O77">
            <v>2396.6535396989348</v>
          </cell>
          <cell r="P77">
            <v>7547.2875710321778</v>
          </cell>
          <cell r="Q77">
            <v>7530.5662478183813</v>
          </cell>
          <cell r="R77">
            <v>-0.32199188126579292</v>
          </cell>
          <cell r="S77">
            <v>-0.22155407563871909</v>
          </cell>
        </row>
        <row r="79">
          <cell r="A79" t="str">
            <v>Impuesto a la Renta</v>
          </cell>
          <cell r="B79">
            <v>422.91480708545441</v>
          </cell>
          <cell r="C79">
            <v>822.03543807041387</v>
          </cell>
          <cell r="D79">
            <v>386.29632213221555</v>
          </cell>
          <cell r="E79">
            <v>380.20804257007205</v>
          </cell>
          <cell r="F79">
            <v>380.05369187799636</v>
          </cell>
          <cell r="G79">
            <v>393.91304213586369</v>
          </cell>
          <cell r="H79">
            <v>368.34528449691533</v>
          </cell>
          <cell r="I79">
            <v>386.7964275810499</v>
          </cell>
          <cell r="J79">
            <v>393.38490521149282</v>
          </cell>
          <cell r="K79">
            <v>400.71976201730143</v>
          </cell>
          <cell r="L79">
            <v>5224.2913743476438</v>
          </cell>
          <cell r="M79">
            <v>495.48165818000001</v>
          </cell>
          <cell r="N79">
            <v>391.03893838705415</v>
          </cell>
          <cell r="O79">
            <v>481.8456026312453</v>
          </cell>
          <cell r="P79">
            <v>1312.538458254322</v>
          </cell>
          <cell r="Q79">
            <v>1368.3661991982995</v>
          </cell>
          <cell r="R79">
            <v>13.934436571733301</v>
          </cell>
          <cell r="S79">
            <v>4.25341753553099</v>
          </cell>
        </row>
        <row r="80">
          <cell r="A80" t="str">
            <v xml:space="preserve">   Primera Categoría</v>
          </cell>
          <cell r="B80">
            <v>15.662699028458047</v>
          </cell>
          <cell r="C80">
            <v>13.890001552260925</v>
          </cell>
          <cell r="D80">
            <v>14.831735062640089</v>
          </cell>
          <cell r="E80">
            <v>13.595863661852475</v>
          </cell>
          <cell r="F80">
            <v>13.87549763475368</v>
          </cell>
          <cell r="G80">
            <v>14.484495274898599</v>
          </cell>
          <cell r="H80">
            <v>13.71527162725017</v>
          </cell>
          <cell r="I80">
            <v>13.808175112419383</v>
          </cell>
          <cell r="J80">
            <v>13.881062995926282</v>
          </cell>
          <cell r="K80">
            <v>13.774502933022038</v>
          </cell>
          <cell r="L80">
            <v>170.05137154722522</v>
          </cell>
          <cell r="M80">
            <v>14.527627280000004</v>
          </cell>
          <cell r="N80">
            <v>13.576959055379438</v>
          </cell>
          <cell r="O80">
            <v>14.063733319044177</v>
          </cell>
          <cell r="P80">
            <v>44.194765692201592</v>
          </cell>
          <cell r="Q80">
            <v>42.16831965442362</v>
          </cell>
          <cell r="R80">
            <v>-10.208749504211623</v>
          </cell>
          <cell r="S80">
            <v>-4.5852625441920818</v>
          </cell>
        </row>
        <row r="81">
          <cell r="A81" t="str">
            <v xml:space="preserve">   Segunda Categoría</v>
          </cell>
          <cell r="B81">
            <v>0.82902784601070501</v>
          </cell>
          <cell r="C81">
            <v>0.65140302264357886</v>
          </cell>
          <cell r="D81">
            <v>0.41126017472734022</v>
          </cell>
          <cell r="E81">
            <v>0.8725646772648048</v>
          </cell>
          <cell r="F81">
            <v>0.52439366730085335</v>
          </cell>
          <cell r="G81">
            <v>0.53985483308340887</v>
          </cell>
          <cell r="H81">
            <v>0.50664634464741032</v>
          </cell>
          <cell r="I81">
            <v>0.54674730096927915</v>
          </cell>
          <cell r="J81">
            <v>0.75512053172254201</v>
          </cell>
          <cell r="K81">
            <v>0.46644880724253368</v>
          </cell>
          <cell r="L81">
            <v>7.2782700146304711</v>
          </cell>
          <cell r="M81">
            <v>1.0732080000000002</v>
          </cell>
          <cell r="N81">
            <v>0.44869906782628427</v>
          </cell>
          <cell r="O81">
            <v>0.68133620447694088</v>
          </cell>
          <cell r="P81">
            <v>2.0038306550287199</v>
          </cell>
          <cell r="Q81">
            <v>2.2032432723032254</v>
          </cell>
          <cell r="R81">
            <v>-17.815039898172135</v>
          </cell>
          <cell r="S81">
            <v>9.9515703472281345</v>
          </cell>
        </row>
        <row r="82">
          <cell r="A82" t="str">
            <v xml:space="preserve">   Tercera Categoría</v>
          </cell>
          <cell r="B82">
            <v>191.13429919424323</v>
          </cell>
          <cell r="C82">
            <v>189.5239638802376</v>
          </cell>
          <cell r="D82">
            <v>155.89391605946588</v>
          </cell>
          <cell r="E82">
            <v>158.64914296224441</v>
          </cell>
          <cell r="F82">
            <v>163.68162575132396</v>
          </cell>
          <cell r="G82">
            <v>157.1978993085539</v>
          </cell>
          <cell r="H82">
            <v>157.48050435732887</v>
          </cell>
          <cell r="I82">
            <v>170.02055745233454</v>
          </cell>
          <cell r="J82">
            <v>177.11435944622787</v>
          </cell>
          <cell r="K82">
            <v>171.17804224631541</v>
          </cell>
          <cell r="L82">
            <v>2058.9097116835119</v>
          </cell>
          <cell r="M82">
            <v>206.57943917</v>
          </cell>
          <cell r="N82">
            <v>194.27535186401556</v>
          </cell>
          <cell r="O82">
            <v>191.3680310878826</v>
          </cell>
          <cell r="P82">
            <v>558.1697002194793</v>
          </cell>
          <cell r="Q82">
            <v>592.22282212189816</v>
          </cell>
          <cell r="R82">
            <v>0.12228673483760666</v>
          </cell>
          <cell r="S82">
            <v>6.1008546126793961</v>
          </cell>
        </row>
        <row r="83">
          <cell r="A83" t="str">
            <v xml:space="preserve">   Cuarta Categoría</v>
          </cell>
          <cell r="B83">
            <v>19.111774064771247</v>
          </cell>
          <cell r="C83">
            <v>23.361046167141328</v>
          </cell>
          <cell r="D83">
            <v>19.458273072214737</v>
          </cell>
          <cell r="E83">
            <v>19.29496165416414</v>
          </cell>
          <cell r="F83">
            <v>18.04398787864011</v>
          </cell>
          <cell r="G83">
            <v>19.654853587450372</v>
          </cell>
          <cell r="H83">
            <v>17.630621968507675</v>
          </cell>
          <cell r="I83">
            <v>17.852614528138105</v>
          </cell>
          <cell r="J83">
            <v>18.719997279029439</v>
          </cell>
          <cell r="K83">
            <v>18.623679836476079</v>
          </cell>
          <cell r="L83">
            <v>238.10433355028414</v>
          </cell>
          <cell r="M83">
            <v>26.971089170000006</v>
          </cell>
          <cell r="N83">
            <v>20.827169869632826</v>
          </cell>
          <cell r="O83">
            <v>24.697591092934911</v>
          </cell>
          <cell r="P83">
            <v>65.464297578522178</v>
          </cell>
          <cell r="Q83">
            <v>72.495850132567739</v>
          </cell>
          <cell r="R83">
            <v>29.227098485116599</v>
          </cell>
          <cell r="S83">
            <v>10.741049417984595</v>
          </cell>
        </row>
        <row r="84">
          <cell r="A84" t="str">
            <v xml:space="preserve">      - Cuenta Propia</v>
          </cell>
          <cell r="B84">
            <v>1.5790290387754484</v>
          </cell>
          <cell r="C84">
            <v>1.5489769339576041</v>
          </cell>
          <cell r="D84">
            <v>1.3639460322932879</v>
          </cell>
          <cell r="E84">
            <v>1.3892856411213494</v>
          </cell>
          <cell r="F84">
            <v>1.3402548604445399</v>
          </cell>
          <cell r="G84">
            <v>1.6235107739600596</v>
          </cell>
          <cell r="H84">
            <v>1.4115710114060269</v>
          </cell>
          <cell r="I84">
            <v>1.4625976016275888</v>
          </cell>
          <cell r="J84">
            <v>1.4239045908215586</v>
          </cell>
          <cell r="K84">
            <v>1.4183400027568744</v>
          </cell>
          <cell r="L84">
            <v>17.751826307656124</v>
          </cell>
          <cell r="M84">
            <v>1.47181502</v>
          </cell>
          <cell r="N84">
            <v>1.366359457374124</v>
          </cell>
          <cell r="O84">
            <v>1.3890275145045854</v>
          </cell>
          <cell r="P84">
            <v>4.7694388592672352</v>
          </cell>
          <cell r="Q84">
            <v>4.2272019918787089</v>
          </cell>
          <cell r="R84">
            <v>-12.032807478842244</v>
          </cell>
          <cell r="S84">
            <v>-11.368986654162372</v>
          </cell>
        </row>
        <row r="85">
          <cell r="A85" t="str">
            <v xml:space="preserve">      - Cuenta Terceros</v>
          </cell>
          <cell r="B85">
            <v>17.532745025995801</v>
          </cell>
          <cell r="C85">
            <v>21.812069233183724</v>
          </cell>
          <cell r="D85">
            <v>18.094327039921449</v>
          </cell>
          <cell r="E85">
            <v>17.90567601304279</v>
          </cell>
          <cell r="F85">
            <v>16.703733018195564</v>
          </cell>
          <cell r="G85">
            <v>18.031342813490312</v>
          </cell>
          <cell r="H85">
            <v>16.219050957101647</v>
          </cell>
          <cell r="I85">
            <v>16.390016926510516</v>
          </cell>
          <cell r="J85">
            <v>17.296092688207878</v>
          </cell>
          <cell r="K85">
            <v>17.205339833719208</v>
          </cell>
          <cell r="L85">
            <v>220.35250724262806</v>
          </cell>
          <cell r="M85">
            <v>25.499274150000005</v>
          </cell>
          <cell r="N85">
            <v>19.460810412258702</v>
          </cell>
          <cell r="O85">
            <v>23.308563578430324</v>
          </cell>
          <cell r="P85">
            <v>60.694858719254952</v>
          </cell>
          <cell r="Q85">
            <v>68.268648140689038</v>
          </cell>
          <cell r="R85">
            <v>32.943036266544198</v>
          </cell>
          <cell r="S85">
            <v>12.478469480366972</v>
          </cell>
        </row>
        <row r="86">
          <cell r="A86" t="str">
            <v xml:space="preserve">   Quinta Categoría</v>
          </cell>
          <cell r="B86">
            <v>129.73655974236621</v>
          </cell>
          <cell r="C86">
            <v>132.24025328790125</v>
          </cell>
          <cell r="D86">
            <v>141.19192720273381</v>
          </cell>
          <cell r="E86">
            <v>133.93190243789613</v>
          </cell>
          <cell r="F86">
            <v>132.17848215512583</v>
          </cell>
          <cell r="G86">
            <v>144.81794791399093</v>
          </cell>
          <cell r="H86">
            <v>132.20727424101048</v>
          </cell>
          <cell r="I86">
            <v>137.99795642611073</v>
          </cell>
          <cell r="J86">
            <v>138.07847751608114</v>
          </cell>
          <cell r="K86">
            <v>143.48661801529437</v>
          </cell>
          <cell r="L86">
            <v>1670.7138129612188</v>
          </cell>
          <cell r="M86">
            <v>182.48669783000005</v>
          </cell>
          <cell r="N86">
            <v>118.98741996644308</v>
          </cell>
          <cell r="O86">
            <v>126.19679159388197</v>
          </cell>
          <cell r="P86">
            <v>434.5829737650738</v>
          </cell>
          <cell r="Q86">
            <v>427.67090939032511</v>
          </cell>
          <cell r="R86">
            <v>-2.7284276348267578</v>
          </cell>
          <cell r="S86">
            <v>-1.5905051030566164</v>
          </cell>
        </row>
        <row r="87">
          <cell r="A87" t="str">
            <v xml:space="preserve">   No domiciliados</v>
          </cell>
          <cell r="B87">
            <v>34.828916516258282</v>
          </cell>
          <cell r="C87">
            <v>35.331781803195291</v>
          </cell>
          <cell r="D87">
            <v>32.87740739039284</v>
          </cell>
          <cell r="E87">
            <v>36.078958384212605</v>
          </cell>
          <cell r="F87">
            <v>38.698825490857665</v>
          </cell>
          <cell r="G87">
            <v>44.032127412421914</v>
          </cell>
          <cell r="H87">
            <v>38.739421981578033</v>
          </cell>
          <cell r="I87">
            <v>38.99364379297932</v>
          </cell>
          <cell r="J87">
            <v>38.41663053486738</v>
          </cell>
          <cell r="K87">
            <v>45.407945550543097</v>
          </cell>
          <cell r="L87">
            <v>495.90789492538488</v>
          </cell>
          <cell r="M87">
            <v>55.768639969999995</v>
          </cell>
          <cell r="N87">
            <v>29.049975664190903</v>
          </cell>
          <cell r="O87">
            <v>28.591246537628738</v>
          </cell>
          <cell r="P87">
            <v>147.33115258433682</v>
          </cell>
          <cell r="Q87">
            <v>113.40986217181964</v>
          </cell>
          <cell r="R87">
            <v>-17.909457435225629</v>
          </cell>
          <cell r="S87">
            <v>-23.023841066538598</v>
          </cell>
        </row>
        <row r="88">
          <cell r="A88" t="str">
            <v xml:space="preserve">   Regularización</v>
          </cell>
          <cell r="B88">
            <v>26.481193221989077</v>
          </cell>
          <cell r="C88">
            <v>418.30924766868219</v>
          </cell>
          <cell r="D88">
            <v>16.699748743126797</v>
          </cell>
          <cell r="E88">
            <v>12.739335365285555</v>
          </cell>
          <cell r="F88">
            <v>8.3627540292179159</v>
          </cell>
          <cell r="G88">
            <v>7.7040964295015755</v>
          </cell>
          <cell r="H88">
            <v>3.583145968688072</v>
          </cell>
          <cell r="I88">
            <v>2.1412516261367029</v>
          </cell>
          <cell r="J88">
            <v>1.8786770987843111</v>
          </cell>
          <cell r="K88">
            <v>3.3272319656417269</v>
          </cell>
          <cell r="L88">
            <v>517.11490120033022</v>
          </cell>
          <cell r="M88">
            <v>1.1615582099999999</v>
          </cell>
          <cell r="N88">
            <v>6.5121331049816229</v>
          </cell>
          <cell r="O88">
            <v>90.804752065501816</v>
          </cell>
          <cell r="P88">
            <v>42.369412305265236</v>
          </cell>
          <cell r="Q88">
            <v>98.478443380483441</v>
          </cell>
          <cell r="R88">
            <v>242.90279635171669</v>
          </cell>
          <cell r="S88">
            <v>132.42815517704395</v>
          </cell>
        </row>
        <row r="89">
          <cell r="A89" t="str">
            <v xml:space="preserve">   Otras Rentas 1/</v>
          </cell>
          <cell r="B89">
            <v>5.1303374713574881</v>
          </cell>
          <cell r="C89">
            <v>8.7277406883516306</v>
          </cell>
          <cell r="D89">
            <v>4.9320544269140303</v>
          </cell>
          <cell r="E89">
            <v>5.045313427151835</v>
          </cell>
          <cell r="F89">
            <v>4.6881252707763945</v>
          </cell>
          <cell r="G89">
            <v>5.4817673759630301</v>
          </cell>
          <cell r="H89">
            <v>4.4823980079045809</v>
          </cell>
          <cell r="I89">
            <v>5.4354813419618111</v>
          </cell>
          <cell r="J89">
            <v>4.5405798088538933</v>
          </cell>
          <cell r="K89">
            <v>4.4552926627662233</v>
          </cell>
          <cell r="L89">
            <v>66.211078465057568</v>
          </cell>
          <cell r="M89">
            <v>6.9133985499999993</v>
          </cell>
          <cell r="N89">
            <v>7.3612297945844549</v>
          </cell>
          <cell r="O89">
            <v>5.4421207298942127</v>
          </cell>
          <cell r="P89">
            <v>18.42232545441415</v>
          </cell>
          <cell r="Q89">
            <v>19.716749074478667</v>
          </cell>
          <cell r="R89">
            <v>6.0772465803156317</v>
          </cell>
          <cell r="S89">
            <v>7.0263855845319467</v>
          </cell>
        </row>
        <row r="90">
          <cell r="A90" t="str">
            <v>Contribuciones Sociales</v>
          </cell>
          <cell r="B90">
            <v>251.59816572361058</v>
          </cell>
          <cell r="C90">
            <v>244.81666601675795</v>
          </cell>
          <cell r="D90">
            <v>252.29187286010125</v>
          </cell>
          <cell r="E90">
            <v>253.08548708686004</v>
          </cell>
          <cell r="F90">
            <v>247.71873939400143</v>
          </cell>
          <cell r="G90">
            <v>371.55721871444507</v>
          </cell>
          <cell r="H90">
            <v>245.34076207566503</v>
          </cell>
          <cell r="I90">
            <v>243.17329689945547</v>
          </cell>
          <cell r="J90">
            <v>255.76451439728049</v>
          </cell>
          <cell r="K90">
            <v>242.2999139739259</v>
          </cell>
          <cell r="L90">
            <v>3242.1712031788561</v>
          </cell>
          <cell r="M90">
            <v>362.99300019999987</v>
          </cell>
          <cell r="N90">
            <v>269.91097772871262</v>
          </cell>
          <cell r="O90">
            <v>240.2602017147901</v>
          </cell>
          <cell r="P90">
            <v>886.12273176036354</v>
          </cell>
          <cell r="Q90">
            <v>873.16417964350262</v>
          </cell>
          <cell r="R90">
            <v>-4.5063778490641475</v>
          </cell>
          <cell r="S90">
            <v>-1.4623879573789522</v>
          </cell>
        </row>
        <row r="91">
          <cell r="A91" t="str">
            <v>A la Producción y Consumo</v>
          </cell>
          <cell r="B91">
            <v>1248.5449475022235</v>
          </cell>
          <cell r="C91">
            <v>1232.9644009992701</v>
          </cell>
          <cell r="D91">
            <v>1351.418508767892</v>
          </cell>
          <cell r="E91">
            <v>1246.7940686952818</v>
          </cell>
          <cell r="F91">
            <v>1307.0006307774677</v>
          </cell>
          <cell r="G91">
            <v>1282.3249732863505</v>
          </cell>
          <cell r="H91">
            <v>1221.6367584401191</v>
          </cell>
          <cell r="I91">
            <v>1259.4239283524566</v>
          </cell>
          <cell r="J91">
            <v>1246.2737160777913</v>
          </cell>
          <cell r="K91">
            <v>1280.9198287642112</v>
          </cell>
          <cell r="L91">
            <v>15371.304342929496</v>
          </cell>
          <cell r="M91">
            <v>1338.5420629499999</v>
          </cell>
          <cell r="N91">
            <v>1160.4076201425944</v>
          </cell>
          <cell r="O91">
            <v>1210.1901072877379</v>
          </cell>
          <cell r="P91">
            <v>3942.5475287686531</v>
          </cell>
          <cell r="Q91">
            <v>3709.1397903803327</v>
          </cell>
          <cell r="R91">
            <v>-3.0719631112373191</v>
          </cell>
          <cell r="S91">
            <v>-5.9202263684876577</v>
          </cell>
        </row>
        <row r="92">
          <cell r="A92" t="str">
            <v xml:space="preserve">   Impuesto General a las Ventas  2/</v>
          </cell>
          <cell r="B92">
            <v>963.06940260696808</v>
          </cell>
          <cell r="C92">
            <v>912.13901040334508</v>
          </cell>
          <cell r="D92">
            <v>1075.5392088572066</v>
          </cell>
          <cell r="E92">
            <v>1005.6860622568391</v>
          </cell>
          <cell r="F92">
            <v>988.24320531059413</v>
          </cell>
          <cell r="G92">
            <v>1025.218274974414</v>
          </cell>
          <cell r="H92">
            <v>943.85228097883362</v>
          </cell>
          <cell r="I92">
            <v>969.17106822316839</v>
          </cell>
          <cell r="J92">
            <v>995.58188958011385</v>
          </cell>
          <cell r="K92">
            <v>967.39233925576377</v>
          </cell>
          <cell r="L92">
            <v>11893.086877038906</v>
          </cell>
          <cell r="M92">
            <v>1031.45976357</v>
          </cell>
          <cell r="N92">
            <v>927.91777143238301</v>
          </cell>
          <cell r="O92">
            <v>894.51699059264547</v>
          </cell>
          <cell r="P92">
            <v>3010.2635371986266</v>
          </cell>
          <cell r="Q92">
            <v>2853.8945255950284</v>
          </cell>
          <cell r="R92">
            <v>-7.1181175342873049</v>
          </cell>
          <cell r="S92">
            <v>-5.1945289730053412</v>
          </cell>
        </row>
        <row r="93">
          <cell r="A93" t="str">
            <v xml:space="preserve">      - Interno  </v>
          </cell>
          <cell r="B93">
            <v>582.98123712963491</v>
          </cell>
          <cell r="C93">
            <v>563.16296535958838</v>
          </cell>
          <cell r="D93">
            <v>605.47755610489003</v>
          </cell>
          <cell r="E93">
            <v>627.95118820162031</v>
          </cell>
          <cell r="F93">
            <v>590.7806367811761</v>
          </cell>
          <cell r="G93">
            <v>614.08697652961325</v>
          </cell>
          <cell r="H93">
            <v>571.82661934070302</v>
          </cell>
          <cell r="I93">
            <v>544.27521616444562</v>
          </cell>
          <cell r="J93">
            <v>578.91549819495242</v>
          </cell>
          <cell r="K93">
            <v>546.98141448634863</v>
          </cell>
          <cell r="L93">
            <v>7130.4504651543921</v>
          </cell>
          <cell r="M93">
            <v>628.58837971000003</v>
          </cell>
          <cell r="N93">
            <v>547.28037967271575</v>
          </cell>
          <cell r="O93">
            <v>511.50811102768142</v>
          </cell>
          <cell r="P93">
            <v>1886.9923939910541</v>
          </cell>
          <cell r="Q93">
            <v>1687.3768704103973</v>
          </cell>
          <cell r="R93">
            <v>-12.259935920726782</v>
          </cell>
          <cell r="S93">
            <v>-10.578501758476255</v>
          </cell>
        </row>
        <row r="94">
          <cell r="A94" t="str">
            <v xml:space="preserve">      - Importaciones  </v>
          </cell>
          <cell r="B94">
            <v>380.08816547733306</v>
          </cell>
          <cell r="C94">
            <v>348.97604504375676</v>
          </cell>
          <cell r="D94">
            <v>470.0616527523166</v>
          </cell>
          <cell r="E94">
            <v>377.73487405521877</v>
          </cell>
          <cell r="F94">
            <v>397.46256852941809</v>
          </cell>
          <cell r="G94">
            <v>411.13129844480079</v>
          </cell>
          <cell r="H94">
            <v>372.02566163813066</v>
          </cell>
          <cell r="I94">
            <v>424.89585205872277</v>
          </cell>
          <cell r="J94">
            <v>416.66639138516149</v>
          </cell>
          <cell r="K94">
            <v>420.41092476941515</v>
          </cell>
          <cell r="L94">
            <v>4762.636411884514</v>
          </cell>
          <cell r="M94">
            <v>402.87138385999998</v>
          </cell>
          <cell r="N94">
            <v>380.6373917596672</v>
          </cell>
          <cell r="O94">
            <v>383.0088795649641</v>
          </cell>
          <cell r="P94">
            <v>1123.2711432075723</v>
          </cell>
          <cell r="Q94">
            <v>1166.5176551846312</v>
          </cell>
          <cell r="R94">
            <v>0.76843068343448451</v>
          </cell>
          <cell r="S94">
            <v>3.8500510084827466</v>
          </cell>
        </row>
        <row r="95">
          <cell r="A95" t="str">
            <v xml:space="preserve">   Impuesto Selectivo al Consumo</v>
          </cell>
          <cell r="B95">
            <v>279.8685269704381</v>
          </cell>
          <cell r="C95">
            <v>316.49670396834097</v>
          </cell>
          <cell r="D95">
            <v>270.74691469845192</v>
          </cell>
          <cell r="E95">
            <v>236.42750766745428</v>
          </cell>
          <cell r="F95">
            <v>313.78610946709188</v>
          </cell>
          <cell r="G95">
            <v>251.62338000295466</v>
          </cell>
          <cell r="H95">
            <v>272.97428126609594</v>
          </cell>
          <cell r="I95">
            <v>284.60928234770557</v>
          </cell>
          <cell r="J95">
            <v>245.11761663915124</v>
          </cell>
          <cell r="K95">
            <v>308.62379255156145</v>
          </cell>
          <cell r="L95">
            <v>3415.6023852738808</v>
          </cell>
          <cell r="M95">
            <v>299.59362590000001</v>
          </cell>
          <cell r="N95">
            <v>225.52909469563198</v>
          </cell>
          <cell r="O95">
            <v>307.93739291086115</v>
          </cell>
          <cell r="P95">
            <v>915.19679666507295</v>
          </cell>
          <cell r="Q95">
            <v>833.06011350649317</v>
          </cell>
          <cell r="R95">
            <v>10.029304203751321</v>
          </cell>
          <cell r="S95">
            <v>-8.9747564084447617</v>
          </cell>
        </row>
        <row r="96">
          <cell r="A96" t="str">
            <v xml:space="preserve">      - Otros</v>
          </cell>
          <cell r="B96">
            <v>107.8206001655724</v>
          </cell>
          <cell r="C96">
            <v>109.52835383518349</v>
          </cell>
          <cell r="D96">
            <v>105.93930697053051</v>
          </cell>
          <cell r="E96">
            <v>90.677677384537816</v>
          </cell>
          <cell r="F96">
            <v>126.24172745482359</v>
          </cell>
          <cell r="G96">
            <v>102.08918807749197</v>
          </cell>
          <cell r="H96">
            <v>91.575113138381667</v>
          </cell>
          <cell r="I96">
            <v>103.00269848252667</v>
          </cell>
          <cell r="J96">
            <v>122.52828035113062</v>
          </cell>
          <cell r="K96">
            <v>100.98364940218023</v>
          </cell>
          <cell r="L96">
            <v>1313.1406136405299</v>
          </cell>
          <cell r="M96">
            <v>132.6432049</v>
          </cell>
          <cell r="N96">
            <v>88.100616540736056</v>
          </cell>
          <cell r="O96">
            <v>112.4152230958272</v>
          </cell>
          <cell r="P96">
            <v>360.57461854374361</v>
          </cell>
          <cell r="Q96">
            <v>333.15904453656321</v>
          </cell>
          <cell r="R96">
            <v>4.2613590753521668</v>
          </cell>
          <cell r="S96">
            <v>-7.6033011191702693</v>
          </cell>
        </row>
        <row r="97">
          <cell r="A97" t="str">
            <v xml:space="preserve">      - Combustible</v>
          </cell>
          <cell r="B97">
            <v>172.04792680486571</v>
          </cell>
          <cell r="C97">
            <v>206.96835013315743</v>
          </cell>
          <cell r="D97">
            <v>164.80760772792144</v>
          </cell>
          <cell r="E97">
            <v>145.74983028291646</v>
          </cell>
          <cell r="F97">
            <v>187.54438201226824</v>
          </cell>
          <cell r="G97">
            <v>149.53419192546269</v>
          </cell>
          <cell r="H97">
            <v>181.39916812771426</v>
          </cell>
          <cell r="I97">
            <v>181.60658386517886</v>
          </cell>
          <cell r="J97">
            <v>122.58933628802063</v>
          </cell>
          <cell r="K97">
            <v>207.6401431493812</v>
          </cell>
          <cell r="L97">
            <v>2102.461771633351</v>
          </cell>
          <cell r="M97">
            <v>166.95042100000001</v>
          </cell>
          <cell r="N97">
            <v>137.42847815489591</v>
          </cell>
          <cell r="O97">
            <v>195.52216981503389</v>
          </cell>
          <cell r="P97">
            <v>554.6221781213294</v>
          </cell>
          <cell r="Q97">
            <v>499.90106896992984</v>
          </cell>
          <cell r="R97">
            <v>13.644013878058715</v>
          </cell>
          <cell r="S97">
            <v>-9.8663759420433372</v>
          </cell>
        </row>
        <row r="98">
          <cell r="A98" t="str">
            <v xml:space="preserve">   Otros a la Producción y Consumo  3/</v>
          </cell>
          <cell r="B98">
            <v>5.6070179248174048</v>
          </cell>
          <cell r="C98">
            <v>4.3286866275839539</v>
          </cell>
          <cell r="D98">
            <v>5.1323852122336291</v>
          </cell>
          <cell r="E98">
            <v>4.6804987709885824</v>
          </cell>
          <cell r="F98">
            <v>4.9713159997817327</v>
          </cell>
          <cell r="G98">
            <v>5.4833183089817643</v>
          </cell>
          <cell r="H98">
            <v>4.8101961951897234</v>
          </cell>
          <cell r="I98">
            <v>5.6435777815826862</v>
          </cell>
          <cell r="J98">
            <v>5.5742098585261806</v>
          </cell>
          <cell r="K98">
            <v>4.9036969568860771</v>
          </cell>
          <cell r="L98">
            <v>62.615080616708482</v>
          </cell>
          <cell r="M98">
            <v>7.4886734800000001</v>
          </cell>
          <cell r="N98">
            <v>6.9607540145793996</v>
          </cell>
          <cell r="O98">
            <v>7.7357237842312534</v>
          </cell>
          <cell r="P98">
            <v>17.087194904954149</v>
          </cell>
          <cell r="Q98">
            <v>22.185151278810654</v>
          </cell>
          <cell r="R98">
            <v>37.965026828109714</v>
          </cell>
          <cell r="S98">
            <v>29.834951858472891</v>
          </cell>
        </row>
        <row r="99">
          <cell r="A99" t="str">
            <v xml:space="preserve">A la Importación </v>
          </cell>
          <cell r="B99">
            <v>214.89131032117393</v>
          </cell>
          <cell r="C99">
            <v>189.52912592976858</v>
          </cell>
          <cell r="D99">
            <v>253.97012269847122</v>
          </cell>
          <cell r="E99">
            <v>207.96671540614983</v>
          </cell>
          <cell r="F99">
            <v>216.41868876052746</v>
          </cell>
          <cell r="G99">
            <v>223.85056321394487</v>
          </cell>
          <cell r="H99">
            <v>201.02391295250831</v>
          </cell>
          <cell r="I99">
            <v>225.87601068359137</v>
          </cell>
          <cell r="J99">
            <v>220.10990428956549</v>
          </cell>
          <cell r="K99">
            <v>226.86206927177261</v>
          </cell>
          <cell r="L99">
            <v>2582.3945556311392</v>
          </cell>
          <cell r="M99">
            <v>221.74348898</v>
          </cell>
          <cell r="N99">
            <v>205.21630957536712</v>
          </cell>
          <cell r="O99">
            <v>213.28359566743819</v>
          </cell>
          <cell r="P99">
            <v>616.78744242483958</v>
          </cell>
          <cell r="Q99">
            <v>640.24339422280536</v>
          </cell>
          <cell r="R99">
            <v>-0.74815247360764392</v>
          </cell>
          <cell r="S99">
            <v>3.8029230468362041</v>
          </cell>
        </row>
        <row r="100">
          <cell r="A100" t="str">
            <v>Otros Ingresos</v>
          </cell>
          <cell r="B100">
            <v>266.44626736353979</v>
          </cell>
          <cell r="C100">
            <v>231.56988664513</v>
          </cell>
          <cell r="D100">
            <v>238.59922821175928</v>
          </cell>
          <cell r="E100">
            <v>253.92268894813779</v>
          </cell>
          <cell r="F100">
            <v>239.85966210464295</v>
          </cell>
          <cell r="G100">
            <v>276.68139937130809</v>
          </cell>
          <cell r="H100">
            <v>224.96302716029393</v>
          </cell>
          <cell r="I100">
            <v>259.43373711032586</v>
          </cell>
          <cell r="J100">
            <v>262.39254979736972</v>
          </cell>
          <cell r="K100">
            <v>294.527691522834</v>
          </cell>
          <cell r="L100">
            <v>3071.2412806958014</v>
          </cell>
          <cell r="M100">
            <v>242.39717059</v>
          </cell>
          <cell r="N100">
            <v>446.1814813857174</v>
          </cell>
          <cell r="O100">
            <v>251.07403239772336</v>
          </cell>
          <cell r="P100">
            <v>789.29140982399963</v>
          </cell>
          <cell r="Q100">
            <v>939.65268437344082</v>
          </cell>
          <cell r="R100">
            <v>-5.769356470226894</v>
          </cell>
          <cell r="S100">
            <v>19.050159760761808</v>
          </cell>
        </row>
        <row r="101">
          <cell r="A101" t="str">
            <v xml:space="preserve">   Fraccionamientos</v>
          </cell>
          <cell r="B101">
            <v>27.492566586444298</v>
          </cell>
          <cell r="C101">
            <v>40.654504036760677</v>
          </cell>
          <cell r="D101">
            <v>36.617349124883027</v>
          </cell>
          <cell r="E101">
            <v>40.341660294000306</v>
          </cell>
          <cell r="F101">
            <v>33.840612080148041</v>
          </cell>
          <cell r="G101">
            <v>30.472742669121107</v>
          </cell>
          <cell r="H101">
            <v>36.615580210105712</v>
          </cell>
          <cell r="I101">
            <v>62.596039231910062</v>
          </cell>
          <cell r="J101">
            <v>62.316922534085812</v>
          </cell>
          <cell r="K101">
            <v>116.89751273891193</v>
          </cell>
          <cell r="L101">
            <v>549.80470930567287</v>
          </cell>
          <cell r="M101">
            <v>44.147099189999999</v>
          </cell>
          <cell r="N101">
            <v>272.1474097785532</v>
          </cell>
          <cell r="O101">
            <v>43.673754531594732</v>
          </cell>
          <cell r="P101">
            <v>89.451786385746203</v>
          </cell>
          <cell r="Q101">
            <v>359.96826350014794</v>
          </cell>
          <cell r="R101">
            <v>58.856592723972369</v>
          </cell>
          <cell r="S101">
            <v>302.41595841120892</v>
          </cell>
        </row>
        <row r="102">
          <cell r="A102" t="str">
            <v xml:space="preserve">   Impuesto Extraordinario Solidaridad </v>
          </cell>
          <cell r="B102">
            <v>89.772969348217558</v>
          </cell>
          <cell r="C102">
            <v>93.675588464397862</v>
          </cell>
          <cell r="D102">
            <v>88.413032857763099</v>
          </cell>
          <cell r="E102">
            <v>91.86436141098946</v>
          </cell>
          <cell r="F102">
            <v>89.415186066295703</v>
          </cell>
          <cell r="G102">
            <v>131.66957379922931</v>
          </cell>
          <cell r="H102">
            <v>88.977256599445184</v>
          </cell>
          <cell r="I102">
            <v>87.426005052962665</v>
          </cell>
          <cell r="J102">
            <v>88.912241010454039</v>
          </cell>
          <cell r="K102">
            <v>88.000617356319594</v>
          </cell>
          <cell r="L102">
            <v>1172.5570747760137</v>
          </cell>
          <cell r="M102">
            <v>102.48152935</v>
          </cell>
          <cell r="N102">
            <v>85.853945703107826</v>
          </cell>
          <cell r="O102">
            <v>89.491293200688574</v>
          </cell>
          <cell r="P102">
            <v>324.20321215815636</v>
          </cell>
          <cell r="Q102">
            <v>277.82676825379639</v>
          </cell>
          <cell r="R102">
            <v>-0.31376498914322815</v>
          </cell>
          <cell r="S102">
            <v>-14.304745346488456</v>
          </cell>
        </row>
        <row r="103">
          <cell r="A103" t="str">
            <v xml:space="preserve">   Régimen Unico Simplificado</v>
          </cell>
          <cell r="B103">
            <v>7.5531706471146762</v>
          </cell>
          <cell r="C103">
            <v>6.9028348994887248</v>
          </cell>
          <cell r="D103">
            <v>7.3238429284667639</v>
          </cell>
          <cell r="E103">
            <v>7.1350377907874742</v>
          </cell>
          <cell r="F103">
            <v>6.8945896499441375</v>
          </cell>
          <cell r="G103">
            <v>7.0774847582626537</v>
          </cell>
          <cell r="H103">
            <v>6.7489339031720466</v>
          </cell>
          <cell r="I103">
            <v>7.0944402995980029</v>
          </cell>
          <cell r="J103">
            <v>6.738213601025592</v>
          </cell>
          <cell r="K103">
            <v>6.4339499383113061</v>
          </cell>
          <cell r="L103">
            <v>85.079658865009748</v>
          </cell>
          <cell r="M103">
            <v>7.0532831600000003</v>
          </cell>
          <cell r="N103">
            <v>6.6530027627497708</v>
          </cell>
          <cell r="O103">
            <v>6.3497677249932414</v>
          </cell>
          <cell r="P103">
            <v>22.730331095953069</v>
          </cell>
          <cell r="Q103">
            <v>20.056053647743013</v>
          </cell>
          <cell r="R103">
            <v>-15.932420679269798</v>
          </cell>
          <cell r="S103">
            <v>-11.765237545027162</v>
          </cell>
        </row>
        <row r="104">
          <cell r="A104" t="str">
            <v xml:space="preserve">   Tasas Ministeriales</v>
          </cell>
          <cell r="B104">
            <v>99.17336717139537</v>
          </cell>
          <cell r="C104">
            <v>54.628479430467117</v>
          </cell>
          <cell r="D104">
            <v>66.215225585955054</v>
          </cell>
          <cell r="E104">
            <v>72.095101885892518</v>
          </cell>
          <cell r="F104">
            <v>74.482102431997347</v>
          </cell>
          <cell r="G104">
            <v>71.593136237630659</v>
          </cell>
          <cell r="H104">
            <v>64.018507739070728</v>
          </cell>
          <cell r="I104">
            <v>69.973399539372579</v>
          </cell>
          <cell r="J104">
            <v>70.085163737716513</v>
          </cell>
          <cell r="K104">
            <v>58.56389884299724</v>
          </cell>
          <cell r="L104">
            <v>829.21892649946403</v>
          </cell>
          <cell r="M104">
            <v>58.845557379999995</v>
          </cell>
          <cell r="N104">
            <v>50.380923428504623</v>
          </cell>
          <cell r="O104">
            <v>83.035450373184048</v>
          </cell>
          <cell r="P104">
            <v>227.56391106836423</v>
          </cell>
          <cell r="Q104">
            <v>192.26193118168868</v>
          </cell>
          <cell r="R104">
            <v>-16.272430046991481</v>
          </cell>
          <cell r="S104">
            <v>-15.512995764987625</v>
          </cell>
        </row>
        <row r="105">
          <cell r="A105" t="str">
            <v xml:space="preserve">   Casinos y Tragamonedas</v>
          </cell>
          <cell r="B105">
            <v>6.8339657415197728</v>
          </cell>
          <cell r="C105">
            <v>6.8312022914783643</v>
          </cell>
          <cell r="D105">
            <v>6.8632312668861548</v>
          </cell>
          <cell r="E105">
            <v>11.541973043245902</v>
          </cell>
          <cell r="F105">
            <v>5.6608763268376086</v>
          </cell>
          <cell r="G105">
            <v>7.2388747034768626</v>
          </cell>
          <cell r="H105">
            <v>8.3898288556595428</v>
          </cell>
          <cell r="I105">
            <v>7.7913534258224013</v>
          </cell>
          <cell r="J105">
            <v>5.9009053269854199</v>
          </cell>
          <cell r="K105">
            <v>4.4336304325066171</v>
          </cell>
          <cell r="L105">
            <v>830.21892649946403</v>
          </cell>
          <cell r="M105">
            <v>6.2339864399999998</v>
          </cell>
          <cell r="N105">
            <v>6.9081769592992188</v>
          </cell>
          <cell r="O105">
            <v>4.5901943617177725</v>
          </cell>
          <cell r="P105">
            <v>17.481861417072651</v>
          </cell>
          <cell r="Q105">
            <v>17.732357761016992</v>
          </cell>
          <cell r="R105">
            <v>-32.832640148749391</v>
          </cell>
          <cell r="S105">
            <v>1.4328928594509405</v>
          </cell>
        </row>
        <row r="106">
          <cell r="A106" t="str">
            <v xml:space="preserve">   Otros  4/</v>
          </cell>
          <cell r="B106">
            <v>35.620227868848097</v>
          </cell>
          <cell r="C106">
            <v>28.877277522537284</v>
          </cell>
          <cell r="D106">
            <v>33.166546447805167</v>
          </cell>
          <cell r="E106">
            <v>30.944554523222131</v>
          </cell>
          <cell r="F106">
            <v>29.566295549420097</v>
          </cell>
          <cell r="G106">
            <v>28.629587203587519</v>
          </cell>
          <cell r="H106">
            <v>20.212919852840702</v>
          </cell>
          <cell r="I106">
            <v>24.552499560660213</v>
          </cell>
          <cell r="J106">
            <v>28.439103587102416</v>
          </cell>
          <cell r="K106">
            <v>20.198082213787313</v>
          </cell>
          <cell r="L106">
            <v>434.58091124964108</v>
          </cell>
          <cell r="M106">
            <v>23.635715070000007</v>
          </cell>
          <cell r="N106">
            <v>24.238022753502843</v>
          </cell>
          <cell r="O106">
            <v>23.933572205544987</v>
          </cell>
          <cell r="P106">
            <v>107.86030769870709</v>
          </cell>
          <cell r="Q106">
            <v>71.807310029047841</v>
          </cell>
          <cell r="R106">
            <v>-32.809042396732536</v>
          </cell>
          <cell r="S106">
            <v>-33.425639550712518</v>
          </cell>
        </row>
        <row r="108">
          <cell r="A108" t="str">
            <v>1/ Incluye el Impuesto Especial Activos Netos vigente hasta el 31 de Diciembre de 1999 , el Impuesto Mínimo derogado en mayo de 1997 mediante Ley 26777 y otras rentas como</v>
          </cell>
        </row>
        <row r="109">
          <cell r="A109" t="str">
            <v xml:space="preserve">    Régimen Especial, Ley de Promoción a la Amazonía, Ley de Promoción al Sector Agrario y Régimen de Frontera.</v>
          </cell>
        </row>
        <row r="110">
          <cell r="A110" t="str">
            <v>2/ Incluye Impuesto de Promoción Municipal.</v>
          </cell>
        </row>
        <row r="111">
          <cell r="A111" t="str">
            <v>3/ A partir de mayo 1999 incluye tasa por expedición de Pasaportes e Impuesto de Solidaridad en favor de la Niñez Desamparada.</v>
          </cell>
        </row>
        <row r="112">
          <cell r="A112" t="str">
            <v xml:space="preserve">4/ Incluye multas, Servicio Nacional de Capacitación para la Industria de la Construcción, Impuesto al Rodaje y tributos derogados. </v>
          </cell>
        </row>
        <row r="114">
          <cell r="A114" t="str">
            <v>Fuente: SUNAT / Banco de la Nación</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19"/>
      <sheetName val="PAG19 (2)"/>
      <sheetName val="PAG42 (2)"/>
      <sheetName val="PAG45"/>
      <sheetName val="PAG19_(2)"/>
      <sheetName val="PAG42_(2)"/>
      <sheetName val="PAG19_(2)1"/>
      <sheetName val="PAG42_(2)1"/>
    </sheetNames>
    <sheetDataSet>
      <sheetData sheetId="0" refreshError="1">
        <row r="3">
          <cell r="B3" t="str">
            <v>Cuadro Nº 12</v>
          </cell>
        </row>
        <row r="4">
          <cell r="B4" t="str">
            <v>REMUNERACIONES PROMEDIO POR EDAD (1)</v>
          </cell>
        </row>
        <row r="5">
          <cell r="B5" t="str">
            <v>AL 31 DE MARZO DE 2001</v>
          </cell>
        </row>
        <row r="7">
          <cell r="B7" t="str">
            <v>Remuneración (S/.)</v>
          </cell>
          <cell r="C7" t="str">
            <v>&lt; 150</v>
          </cell>
          <cell r="D7" t="str">
            <v>[150-300)</v>
          </cell>
          <cell r="E7" t="str">
            <v>[300-450)</v>
          </cell>
          <cell r="F7" t="str">
            <v>[450-600)</v>
          </cell>
          <cell r="G7" t="str">
            <v>[600-750)</v>
          </cell>
          <cell r="H7" t="str">
            <v>[750-900)</v>
          </cell>
          <cell r="I7" t="str">
            <v>[900-1200)</v>
          </cell>
          <cell r="J7" t="str">
            <v>[1200-1500)</v>
          </cell>
          <cell r="K7" t="str">
            <v>[1500-2000)</v>
          </cell>
          <cell r="L7" t="str">
            <v>[2000-2500)</v>
          </cell>
          <cell r="M7" t="str">
            <v>[2500-3500)</v>
          </cell>
          <cell r="N7" t="str">
            <v>[3500-5000)</v>
          </cell>
          <cell r="O7" t="str">
            <v>&gt;= 5000</v>
          </cell>
          <cell r="P7" t="str">
            <v>SISTEMA</v>
          </cell>
        </row>
        <row r="8">
          <cell r="B8" t="str">
            <v>EDAD</v>
          </cell>
        </row>
        <row r="9">
          <cell r="B9" t="str">
            <v>&lt;21</v>
          </cell>
          <cell r="P9">
            <v>0</v>
          </cell>
        </row>
        <row r="10">
          <cell r="B10">
            <v>22</v>
          </cell>
          <cell r="P10">
            <v>0</v>
          </cell>
        </row>
        <row r="11">
          <cell r="B11">
            <v>23</v>
          </cell>
          <cell r="P11">
            <v>0</v>
          </cell>
        </row>
        <row r="12">
          <cell r="B12">
            <v>24</v>
          </cell>
          <cell r="P12">
            <v>0</v>
          </cell>
        </row>
        <row r="13">
          <cell r="B13">
            <v>25</v>
          </cell>
          <cell r="P13">
            <v>0</v>
          </cell>
        </row>
        <row r="14">
          <cell r="B14">
            <v>26</v>
          </cell>
          <cell r="P14">
            <v>0</v>
          </cell>
        </row>
        <row r="15">
          <cell r="B15">
            <v>27</v>
          </cell>
          <cell r="P15">
            <v>0</v>
          </cell>
        </row>
        <row r="16">
          <cell r="B16">
            <v>28</v>
          </cell>
          <cell r="P16">
            <v>0</v>
          </cell>
        </row>
        <row r="17">
          <cell r="B17">
            <v>29</v>
          </cell>
          <cell r="P17">
            <v>0</v>
          </cell>
        </row>
        <row r="18">
          <cell r="B18">
            <v>30</v>
          </cell>
          <cell r="P18">
            <v>0</v>
          </cell>
        </row>
        <row r="19">
          <cell r="B19">
            <v>31</v>
          </cell>
          <cell r="P19">
            <v>0</v>
          </cell>
        </row>
        <row r="20">
          <cell r="B20">
            <v>32</v>
          </cell>
          <cell r="P20">
            <v>0</v>
          </cell>
        </row>
        <row r="21">
          <cell r="B21">
            <v>33</v>
          </cell>
          <cell r="P21">
            <v>0</v>
          </cell>
        </row>
        <row r="22">
          <cell r="B22">
            <v>34</v>
          </cell>
          <cell r="P22">
            <v>0</v>
          </cell>
        </row>
        <row r="23">
          <cell r="B23">
            <v>35</v>
          </cell>
          <cell r="P23">
            <v>0</v>
          </cell>
        </row>
        <row r="24">
          <cell r="B24">
            <v>36</v>
          </cell>
          <cell r="P24">
            <v>0</v>
          </cell>
        </row>
        <row r="25">
          <cell r="B25">
            <v>37</v>
          </cell>
          <cell r="P25">
            <v>0</v>
          </cell>
        </row>
        <row r="26">
          <cell r="B26">
            <v>38</v>
          </cell>
          <cell r="P26">
            <v>0</v>
          </cell>
        </row>
        <row r="27">
          <cell r="B27">
            <v>39</v>
          </cell>
          <cell r="P27">
            <v>0</v>
          </cell>
        </row>
        <row r="28">
          <cell r="B28">
            <v>40</v>
          </cell>
          <cell r="P28">
            <v>0</v>
          </cell>
        </row>
        <row r="29">
          <cell r="B29">
            <v>41</v>
          </cell>
          <cell r="P29">
            <v>0</v>
          </cell>
        </row>
        <row r="30">
          <cell r="B30">
            <v>42</v>
          </cell>
          <cell r="P30">
            <v>0</v>
          </cell>
        </row>
        <row r="31">
          <cell r="B31">
            <v>43</v>
          </cell>
          <cell r="P31">
            <v>0</v>
          </cell>
        </row>
        <row r="32">
          <cell r="B32">
            <v>44</v>
          </cell>
          <cell r="P32">
            <v>0</v>
          </cell>
        </row>
        <row r="33">
          <cell r="B33">
            <v>45</v>
          </cell>
          <cell r="P33">
            <v>0</v>
          </cell>
        </row>
        <row r="34">
          <cell r="B34">
            <v>46</v>
          </cell>
          <cell r="P34">
            <v>0</v>
          </cell>
        </row>
        <row r="35">
          <cell r="B35">
            <v>47</v>
          </cell>
          <cell r="P35">
            <v>0</v>
          </cell>
        </row>
        <row r="36">
          <cell r="B36">
            <v>48</v>
          </cell>
        </row>
        <row r="37">
          <cell r="B37">
            <v>49</v>
          </cell>
          <cell r="P37">
            <v>0</v>
          </cell>
        </row>
        <row r="38">
          <cell r="B38" t="str">
            <v xml:space="preserve"> (1)  Considera a los afiliados que han efectuado aportes durante los últimos 12 meses.</v>
          </cell>
        </row>
        <row r="39">
          <cell r="B39" t="str">
            <v xml:space="preserve"> (2)  Edad de los afiliados al mes de marzo de 2001.</v>
          </cell>
        </row>
      </sheetData>
      <sheetData sheetId="1" refreshError="1"/>
      <sheetData sheetId="2" refreshError="1"/>
      <sheetData sheetId="3" refreshError="1"/>
      <sheetData sheetId="4"/>
      <sheetData sheetId="5"/>
      <sheetData sheetId="6"/>
      <sheetData sheetId="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s 1-2"/>
      <sheetName val="Cdrs_1-2"/>
    </sheetNames>
    <sheetDataSet>
      <sheetData sheetId="0"/>
      <sheetData sheetId="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VALI"/>
      <sheetName val="REsumen"/>
      <sheetName val="Hoja3"/>
      <sheetName val="CDBCRP"/>
    </sheetNames>
    <sheetDataSet>
      <sheetData sheetId="0"/>
      <sheetData sheetId="1"/>
      <sheetData sheetId="2"/>
      <sheetData sheetId="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
      <sheetName val="BALANCE AJUST"/>
      <sheetName val="ANTERIOR AJUSTADO"/>
      <sheetName val="ASP. RELEV"/>
      <sheetName val="TEMBLADERA"/>
      <sheetName val="CHILETE"/>
      <sheetName val="SAN PABLO"/>
      <sheetName val="SAN MIGUEL"/>
      <sheetName val="CONTUMAZA"/>
      <sheetName val="CASCAS"/>
      <sheetName val="CAJAMARCA"/>
      <sheetName val="CAJABAMBA"/>
      <sheetName val="SAN MARCOS"/>
      <sheetName val="CELENDIN"/>
      <sheetName val="CONSOLIDADO"/>
      <sheetName val="SISTEMA ELECTRICO Nº 2"/>
      <sheetName val="SISTEMA ELECTRICO Nº11"/>
      <sheetName val="SISTEMA ELECTRICO Nº12"/>
      <sheetName val="CONSOLIDA SISTEMAS ELECTRICOS"/>
      <sheetName val="GPER"/>
      <sheetName val="D10 - Sist. Cajamarca Sect. 2"/>
      <sheetName val="U1"/>
      <sheetName val="PREVIOS"/>
      <sheetName val="informacomercial"/>
      <sheetName val="indicesgestión"/>
      <sheetName val="NOTAS"/>
      <sheetName val="PREVIOS REALES"/>
      <sheetName val="LEEME"/>
      <sheetName val="BALANCE_AJUST"/>
      <sheetName val="ANTERIOR_AJUSTADO"/>
      <sheetName val="ASP__RELEV"/>
      <sheetName val="SAN_PABLO"/>
      <sheetName val="SAN_MIGUEL"/>
      <sheetName val="SAN_MARCOS"/>
      <sheetName val="SISTEMA_ELECTRICO_Nº_2"/>
      <sheetName val="SISTEMA_ELECTRICO_Nº11"/>
      <sheetName val="SISTEMA_ELECTRICO_Nº12"/>
      <sheetName val="CONSOLIDA_SISTEMAS_ELECTRICOS"/>
      <sheetName val="D10_-_Sist__Cajamarca_Sect__2"/>
      <sheetName val="PREVIOS_REALES"/>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O_METALICA"/>
      <sheetName val="FINO_METALURG"/>
      <sheetName val="GRAF_PRODUCTOS"/>
      <sheetName val="PROD_AU"/>
      <sheetName val="PROD_CU"/>
      <sheetName val="PROD_ZN"/>
      <sheetName val="PROD_PB"/>
      <sheetName val="PROD_AG"/>
      <sheetName val="HIERRO"/>
      <sheetName val="ESTAÑO"/>
      <sheetName val="NO_METALICA"/>
      <sheetName val="COTIZAC"/>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C_ECON"/>
      <sheetName val="PANOROMA_ECONO."/>
      <sheetName val="PBI_%"/>
      <sheetName val="COSTOS"/>
      <sheetName val="FINO_METALICA"/>
      <sheetName val="FINO_METALURG"/>
      <sheetName val="PROD_METALUR"/>
      <sheetName val="UBICACION"/>
      <sheetName val="NO_METALICA"/>
      <sheetName val="RESERVAS"/>
      <sheetName val="CONSUMO"/>
      <sheetName val="VALOR_MAT"/>
      <sheetName val=" EXPLOSIVOS"/>
      <sheetName val="EXPORT."/>
      <sheetName val="EXPORTAC_FOB"/>
      <sheetName val="COTIZAC"/>
      <sheetName val="PROYECTOS"/>
      <sheetName val="PROD_AU"/>
      <sheetName val="EST_AU"/>
      <sheetName val="DPTO_AU"/>
      <sheetName val="MUND_AU"/>
      <sheetName val="PROD_CU"/>
      <sheetName val="EST_CU"/>
      <sheetName val="DPTO_CU"/>
      <sheetName val="MUND_CU"/>
      <sheetName val="PROD_ZN"/>
      <sheetName val="EST_ZN"/>
      <sheetName val="DPTO_ZN"/>
      <sheetName val="MUND_ZN"/>
      <sheetName val="PROD_PB"/>
      <sheetName val="EST_PB"/>
      <sheetName val="DPTO_PB"/>
      <sheetName val="MUND_PB"/>
      <sheetName val="PROD_AG"/>
      <sheetName val="EST_AG"/>
      <sheetName val="DPTO_AG"/>
      <sheetName val="MUND_AG"/>
      <sheetName val="HIERRO"/>
      <sheetName val="ESTAÑO"/>
      <sheetName val="DERECHOS MINEROS"/>
      <sheetName val="INDIC_LAB"/>
      <sheetName val="GRAF_ACCID"/>
      <sheetName val="DIRECTORIO_CONTRATISTAS_2001"/>
      <sheetName val="DIRECTORIO_CONTRATISTAS_2002"/>
      <sheetName val="DIRECTORIO_PERITOS_MINEROS"/>
      <sheetName val="DIRECTORIO_COM_2002"/>
      <sheetName val="DIRECTORIO_AUDITORIA_E_INSPECT"/>
      <sheetName val="PROYECTO"/>
      <sheetName val="OPERATIVA"/>
      <sheetName val="PARALIZAD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1">
          <cell r="A1" t="str">
            <v>CONSUMO LOCAL DE PRODUCTOS MINEROS 1992 - 2001 /  LOCAL CONSUPTION OF  MINING PRODUCTS 1992 - 2001</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ow r="2">
          <cell r="A2" t="str">
            <v>PRODUCCION MINERA DE COBRE A NIVEL CONCENTRADOS, SEGUN ESTRATOS 1992 - 2001 / COPPER MINING PRODUCTION BY CONCENTRATED ACCORDING TO LAYERS 1992 - 2001</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ow r="1">
          <cell r="A1" t="str">
            <v>PRODUCCION MINERA DE PLOMO A NIVEL CONCENTRADOS, SEGUN ESTRATOS  1992  -  2001 / LEAD MINING PRODUCTION BY CONCENTRATED ACCORDING TO LAYERS 1992 - 2001</v>
          </cell>
        </row>
        <row r="18">
          <cell r="B18">
            <v>118103</v>
          </cell>
          <cell r="C18">
            <v>118131</v>
          </cell>
          <cell r="D18">
            <v>133258</v>
          </cell>
        </row>
        <row r="19">
          <cell r="B19">
            <v>16743</v>
          </cell>
          <cell r="C19">
            <v>18324</v>
          </cell>
          <cell r="D19">
            <v>12203</v>
          </cell>
        </row>
      </sheetData>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bre"/>
      <sheetName val="zinc"/>
      <sheetName val="plomo"/>
      <sheetName val="oro"/>
      <sheetName val="plata"/>
      <sheetName val="hierro"/>
    </sheetNames>
    <sheetDataSet>
      <sheetData sheetId="0"/>
      <sheetData sheetId="1"/>
      <sheetData sheetId="2"/>
      <sheetData sheetId="3"/>
      <sheetData sheetId="4"/>
      <sheetData sheetId="5"/>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falto"/>
      <sheetName val="Barras"/>
    </sheetNames>
    <sheetDataSet>
      <sheetData sheetId="0"/>
      <sheetData sheetId="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09"/>
      <sheetName val="PAG_11"/>
      <sheetName val="PAG_17"/>
      <sheetName val="PAG_18"/>
      <sheetName val="PAG_19"/>
      <sheetName val="PAG_20"/>
      <sheetName val="PAG_21"/>
      <sheetName val="PAG_26"/>
      <sheetName val="PAG_27"/>
      <sheetName val="PAG_28"/>
      <sheetName val="PAG_29"/>
      <sheetName val="PAG_30"/>
      <sheetName val="PAG_31"/>
      <sheetName val="PAG_32"/>
      <sheetName val="PAG_34"/>
      <sheetName val="PAG_35"/>
      <sheetName val="PAG_36"/>
      <sheetName val="PAG_37"/>
      <sheetName val="PAG_3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09"/>
      <sheetName val="PAG_10"/>
      <sheetName val="PAG_11"/>
      <sheetName val="PAG_12"/>
      <sheetName val="PAG_14"/>
      <sheetName val="PAG_19"/>
      <sheetName val="PAG_20"/>
      <sheetName val="PAG_21"/>
      <sheetName val="PAG_22"/>
      <sheetName val="PAG_23"/>
      <sheetName val="PAG_28"/>
      <sheetName val="PAG_29"/>
      <sheetName val="PAG_30"/>
      <sheetName val="PAG_31"/>
      <sheetName val="PAG_32"/>
      <sheetName val="PAG_33"/>
      <sheetName val="PAG_34"/>
      <sheetName val="PAG_35"/>
      <sheetName val="PAG_36"/>
      <sheetName val="PAG_37"/>
      <sheetName val="PAG_38"/>
      <sheetName val="PAG_39"/>
      <sheetName val="PAG_40"/>
      <sheetName val="EST. FINANC - RATI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35"/>
      <sheetName val="PAG_0"/>
      <sheetName val="PAG_00"/>
      <sheetName val="PAG_000"/>
      <sheetName val="PAG_01"/>
      <sheetName val="PAG_02"/>
      <sheetName val="PAG_03"/>
      <sheetName val="PAG_04"/>
      <sheetName val="PAG_05"/>
      <sheetName val="PAG_06"/>
      <sheetName val="PAG_07"/>
      <sheetName val="PAG_08"/>
      <sheetName val="PAG_09"/>
      <sheetName val="PAG_11"/>
      <sheetName val="PAG_16"/>
      <sheetName val="PAG_17"/>
      <sheetName val="PAG_18"/>
      <sheetName val="PAG_19"/>
      <sheetName val="PAG_24"/>
      <sheetName val="PAG_25"/>
      <sheetName val="PAG_26"/>
      <sheetName val="PAG_27"/>
      <sheetName val="PAG_29"/>
      <sheetName val="PAG_30"/>
      <sheetName val="PAG_32"/>
      <sheetName val="PAG_33"/>
      <sheetName val="PAG_34"/>
      <sheetName val="CD3"/>
      <sheetName val="Ing-Egresos"/>
      <sheetName val="Concen"/>
      <sheetName val="Intru"/>
      <sheetName val="Cartera"/>
      <sheetName val="Rent 12m"/>
      <sheetName val="CD 6"/>
      <sheetName val="CD22"/>
      <sheetName val="Rent_12m"/>
      <sheetName val="CD_6"/>
      <sheetName val="CD 1-2"/>
      <sheetName val="g1"/>
      <sheetName val="C2 pr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refreshError="1"/>
      <sheetData sheetId="38" refreshError="1"/>
      <sheetData sheetId="39"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lp"/>
      <sheetName val="Fechas"/>
      <sheetName val="Menu"/>
      <sheetName val="Inputs"/>
      <sheetName val="Titles"/>
      <sheetName val="Labels"/>
      <sheetName val="PrivJ"/>
      <sheetName val="Rec"/>
      <sheetName val="Coef"/>
      <sheetName val="AhoF"/>
      <sheetName val="Bon"/>
      <sheetName val="Tas"/>
      <sheetName val="BTPS"/>
      <sheetName val="Curv"/>
      <sheetName val="PlazosBTP"/>
      <sheetName val="Cap"/>
      <sheetName val="BVL"/>
      <sheetName val="VarsCSP"/>
      <sheetName val="Recuad"/>
      <sheetName val="FM95"/>
      <sheetName val="Anex-SFN"/>
      <sheetName val="Anex-SDD"/>
      <sheetName val="Apdx"/>
      <sheetName val="c0"/>
      <sheetName val="c1"/>
      <sheetName val="c3"/>
      <sheetName val="c5"/>
      <sheetName val="c6"/>
      <sheetName val="C1T"/>
      <sheetName val="C3T"/>
      <sheetName val="C5T"/>
      <sheetName val="C6T"/>
      <sheetName val="c8T"/>
      <sheetName val="CUADROS_DEF"/>
      <sheetName val="Anex_SFN"/>
    </sheetNames>
    <sheetDataSet>
      <sheetData sheetId="0"/>
      <sheetData sheetId="1">
        <row r="2">
          <cell r="A2" t="str">
            <v>Cuadro de Ahorro Financiero</v>
          </cell>
          <cell r="B2" t="str">
            <v>FechaNueva</v>
          </cell>
          <cell r="C2" t="str">
            <v>Genera</v>
          </cell>
          <cell r="D2" t="str">
            <v>Frecuencia</v>
          </cell>
          <cell r="E2" t="str">
            <v>Check</v>
          </cell>
        </row>
        <row r="3">
          <cell r="A3">
            <v>1</v>
          </cell>
          <cell r="B3">
            <v>35064</v>
          </cell>
          <cell r="C3">
            <v>1</v>
          </cell>
          <cell r="D3" t="str">
            <v>D</v>
          </cell>
          <cell r="E3">
            <v>34699</v>
          </cell>
        </row>
        <row r="4">
          <cell r="A4">
            <v>2</v>
          </cell>
          <cell r="B4">
            <v>35430</v>
          </cell>
          <cell r="C4">
            <v>1</v>
          </cell>
          <cell r="D4" t="str">
            <v>D</v>
          </cell>
          <cell r="E4">
            <v>35064</v>
          </cell>
        </row>
        <row r="5">
          <cell r="A5">
            <v>3</v>
          </cell>
          <cell r="B5">
            <v>35795</v>
          </cell>
          <cell r="C5">
            <v>1</v>
          </cell>
          <cell r="D5" t="str">
            <v>D</v>
          </cell>
          <cell r="E5">
            <v>35430</v>
          </cell>
        </row>
        <row r="6">
          <cell r="A6">
            <v>4</v>
          </cell>
          <cell r="B6">
            <v>36160</v>
          </cell>
          <cell r="C6">
            <v>1</v>
          </cell>
          <cell r="D6" t="str">
            <v>D</v>
          </cell>
          <cell r="E6">
            <v>35795</v>
          </cell>
        </row>
        <row r="7">
          <cell r="A7">
            <v>5</v>
          </cell>
          <cell r="B7">
            <v>36525</v>
          </cell>
          <cell r="C7">
            <v>1</v>
          </cell>
          <cell r="D7" t="str">
            <v>D</v>
          </cell>
          <cell r="E7">
            <v>36160</v>
          </cell>
        </row>
        <row r="8">
          <cell r="A8">
            <v>6</v>
          </cell>
          <cell r="B8">
            <v>36891</v>
          </cell>
          <cell r="C8">
            <v>1</v>
          </cell>
          <cell r="D8" t="str">
            <v>D</v>
          </cell>
          <cell r="E8">
            <v>36525</v>
          </cell>
        </row>
        <row r="9">
          <cell r="A9">
            <v>7</v>
          </cell>
          <cell r="B9">
            <v>37256</v>
          </cell>
          <cell r="C9">
            <v>1</v>
          </cell>
          <cell r="D9" t="str">
            <v>D</v>
          </cell>
          <cell r="E9">
            <v>36891</v>
          </cell>
        </row>
        <row r="10">
          <cell r="A10">
            <v>8</v>
          </cell>
          <cell r="B10">
            <v>37621</v>
          </cell>
          <cell r="C10">
            <v>1</v>
          </cell>
          <cell r="D10" t="str">
            <v>D</v>
          </cell>
          <cell r="E10">
            <v>37256</v>
          </cell>
        </row>
        <row r="11">
          <cell r="A11">
            <v>9</v>
          </cell>
          <cell r="B11">
            <v>37986</v>
          </cell>
          <cell r="C11">
            <v>1</v>
          </cell>
          <cell r="D11" t="str">
            <v>D</v>
          </cell>
          <cell r="E11">
            <v>37621</v>
          </cell>
        </row>
        <row r="12">
          <cell r="A12">
            <v>10</v>
          </cell>
          <cell r="B12">
            <v>38352</v>
          </cell>
          <cell r="C12">
            <v>1</v>
          </cell>
          <cell r="D12" t="str">
            <v>D</v>
          </cell>
          <cell r="E12">
            <v>37986</v>
          </cell>
        </row>
        <row r="13">
          <cell r="A13">
            <v>11</v>
          </cell>
        </row>
        <row r="14">
          <cell r="A14">
            <v>12</v>
          </cell>
        </row>
        <row r="15">
          <cell r="A15">
            <v>13</v>
          </cell>
        </row>
        <row r="16">
          <cell r="A16">
            <v>14</v>
          </cell>
        </row>
        <row r="17">
          <cell r="A17">
            <v>15</v>
          </cell>
        </row>
        <row r="18">
          <cell r="A18">
            <v>16</v>
          </cell>
        </row>
        <row r="19">
          <cell r="A19">
            <v>17</v>
          </cell>
        </row>
        <row r="20">
          <cell r="A20">
            <v>18</v>
          </cell>
        </row>
        <row r="21">
          <cell r="A21">
            <v>19</v>
          </cell>
        </row>
        <row r="22">
          <cell r="A22">
            <v>20</v>
          </cell>
        </row>
        <row r="23">
          <cell r="A23">
            <v>21</v>
          </cell>
        </row>
        <row r="24">
          <cell r="A24">
            <v>22</v>
          </cell>
        </row>
        <row r="25">
          <cell r="A25">
            <v>23</v>
          </cell>
        </row>
        <row r="26">
          <cell r="A26" t="str">
            <v>Cuadro De Bonos/Bolsa</v>
          </cell>
          <cell r="B26" t="str">
            <v>FechaNueva</v>
          </cell>
          <cell r="C26" t="str">
            <v>Genera</v>
          </cell>
          <cell r="D26" t="str">
            <v>Frecuencia</v>
          </cell>
          <cell r="E26" t="str">
            <v>Check</v>
          </cell>
        </row>
        <row r="27">
          <cell r="A27">
            <v>1</v>
          </cell>
          <cell r="B27">
            <v>37621</v>
          </cell>
          <cell r="C27">
            <v>1</v>
          </cell>
          <cell r="D27" t="str">
            <v>A</v>
          </cell>
          <cell r="E27">
            <v>36160</v>
          </cell>
        </row>
        <row r="28">
          <cell r="A28">
            <v>2</v>
          </cell>
          <cell r="B28">
            <v>37986</v>
          </cell>
          <cell r="C28">
            <v>1</v>
          </cell>
          <cell r="D28" t="str">
            <v>A</v>
          </cell>
          <cell r="E28">
            <v>36525</v>
          </cell>
        </row>
        <row r="29">
          <cell r="A29">
            <v>3</v>
          </cell>
          <cell r="B29">
            <v>38352</v>
          </cell>
          <cell r="C29">
            <v>1</v>
          </cell>
          <cell r="D29" t="str">
            <v>A</v>
          </cell>
          <cell r="E29">
            <v>36891</v>
          </cell>
        </row>
        <row r="30">
          <cell r="A30">
            <v>4</v>
          </cell>
        </row>
        <row r="31">
          <cell r="A31">
            <v>5</v>
          </cell>
        </row>
        <row r="32">
          <cell r="A32">
            <v>6</v>
          </cell>
        </row>
        <row r="33">
          <cell r="A33">
            <v>7</v>
          </cell>
        </row>
        <row r="34">
          <cell r="A34">
            <v>8</v>
          </cell>
        </row>
        <row r="35">
          <cell r="A35">
            <v>9</v>
          </cell>
        </row>
        <row r="36">
          <cell r="A36">
            <v>10</v>
          </cell>
        </row>
        <row r="37">
          <cell r="A37">
            <v>11</v>
          </cell>
        </row>
        <row r="38">
          <cell r="A38">
            <v>12</v>
          </cell>
        </row>
        <row r="39">
          <cell r="A39">
            <v>13</v>
          </cell>
        </row>
        <row r="40">
          <cell r="A40">
            <v>14</v>
          </cell>
        </row>
        <row r="41">
          <cell r="A41">
            <v>15</v>
          </cell>
        </row>
        <row r="42">
          <cell r="A42">
            <v>16</v>
          </cell>
        </row>
        <row r="43">
          <cell r="A43">
            <v>17</v>
          </cell>
        </row>
        <row r="44">
          <cell r="A44">
            <v>18</v>
          </cell>
        </row>
        <row r="45">
          <cell r="A45">
            <v>19</v>
          </cell>
        </row>
        <row r="46">
          <cell r="A46">
            <v>20</v>
          </cell>
        </row>
        <row r="47">
          <cell r="A47">
            <v>21</v>
          </cell>
        </row>
        <row r="48">
          <cell r="A48">
            <v>22</v>
          </cell>
        </row>
        <row r="49">
          <cell r="A49">
            <v>23</v>
          </cell>
        </row>
        <row r="50">
          <cell r="A50" t="str">
            <v>Cuadro de SPP</v>
          </cell>
          <cell r="B50" t="str">
            <v>FechaNueva</v>
          </cell>
          <cell r="C50" t="str">
            <v>Genera</v>
          </cell>
          <cell r="D50" t="str">
            <v>Frecuencia</v>
          </cell>
          <cell r="E50" t="str">
            <v>Check</v>
          </cell>
        </row>
        <row r="51">
          <cell r="A51">
            <v>1</v>
          </cell>
          <cell r="B51">
            <v>37621</v>
          </cell>
          <cell r="C51">
            <v>1</v>
          </cell>
          <cell r="D51" t="str">
            <v>M</v>
          </cell>
          <cell r="E51">
            <v>36160</v>
          </cell>
        </row>
        <row r="52">
          <cell r="A52">
            <v>2</v>
          </cell>
          <cell r="B52">
            <v>37986</v>
          </cell>
          <cell r="C52">
            <v>1</v>
          </cell>
          <cell r="D52" t="str">
            <v>M</v>
          </cell>
          <cell r="E52">
            <v>36525</v>
          </cell>
        </row>
        <row r="53">
          <cell r="A53">
            <v>3</v>
          </cell>
          <cell r="B53">
            <v>38352</v>
          </cell>
          <cell r="C53">
            <v>1</v>
          </cell>
          <cell r="D53" t="str">
            <v>M</v>
          </cell>
          <cell r="E53">
            <v>36891</v>
          </cell>
        </row>
        <row r="54">
          <cell r="A54">
            <v>4</v>
          </cell>
        </row>
        <row r="55">
          <cell r="A55">
            <v>5</v>
          </cell>
        </row>
        <row r="56">
          <cell r="A56">
            <v>6</v>
          </cell>
        </row>
        <row r="57">
          <cell r="A57">
            <v>7</v>
          </cell>
        </row>
        <row r="58">
          <cell r="A58">
            <v>8</v>
          </cell>
        </row>
        <row r="59">
          <cell r="A59">
            <v>9</v>
          </cell>
        </row>
        <row r="60">
          <cell r="A60">
            <v>10</v>
          </cell>
        </row>
        <row r="61">
          <cell r="A61">
            <v>11</v>
          </cell>
        </row>
        <row r="62">
          <cell r="A62">
            <v>12</v>
          </cell>
        </row>
        <row r="63">
          <cell r="A63">
            <v>13</v>
          </cell>
        </row>
        <row r="64">
          <cell r="A64">
            <v>14</v>
          </cell>
        </row>
        <row r="65">
          <cell r="A65">
            <v>15</v>
          </cell>
        </row>
        <row r="66">
          <cell r="A66">
            <v>16</v>
          </cell>
        </row>
        <row r="67">
          <cell r="A67">
            <v>17</v>
          </cell>
        </row>
        <row r="68">
          <cell r="A68">
            <v>18</v>
          </cell>
        </row>
        <row r="69">
          <cell r="A69">
            <v>19</v>
          </cell>
        </row>
        <row r="70">
          <cell r="A70">
            <v>20</v>
          </cell>
        </row>
        <row r="71">
          <cell r="A71">
            <v>21</v>
          </cell>
        </row>
        <row r="72">
          <cell r="A72">
            <v>22</v>
          </cell>
        </row>
        <row r="73">
          <cell r="A73">
            <v>23</v>
          </cell>
        </row>
        <row r="74">
          <cell r="A74" t="str">
            <v>Anexo</v>
          </cell>
          <cell r="B74" t="str">
            <v>FechaNueva</v>
          </cell>
          <cell r="C74" t="str">
            <v>Genera</v>
          </cell>
          <cell r="D74" t="str">
            <v>Frecuencia</v>
          </cell>
          <cell r="E74" t="str">
            <v>Check</v>
          </cell>
        </row>
        <row r="75">
          <cell r="A75">
            <v>1</v>
          </cell>
          <cell r="B75">
            <v>36525</v>
          </cell>
          <cell r="C75">
            <v>1</v>
          </cell>
          <cell r="D75" t="str">
            <v>M</v>
          </cell>
          <cell r="E75">
            <v>36525</v>
          </cell>
        </row>
        <row r="76">
          <cell r="A76">
            <v>2</v>
          </cell>
          <cell r="B76">
            <v>36891</v>
          </cell>
          <cell r="C76">
            <v>1</v>
          </cell>
          <cell r="D76" t="str">
            <v>M</v>
          </cell>
          <cell r="E76">
            <v>36891</v>
          </cell>
        </row>
        <row r="77">
          <cell r="A77">
            <v>3</v>
          </cell>
        </row>
        <row r="78">
          <cell r="A78">
            <v>4</v>
          </cell>
        </row>
        <row r="79">
          <cell r="A79">
            <v>5</v>
          </cell>
        </row>
        <row r="80">
          <cell r="A80">
            <v>6</v>
          </cell>
        </row>
        <row r="81">
          <cell r="A81">
            <v>7</v>
          </cell>
        </row>
        <row r="82">
          <cell r="A82">
            <v>8</v>
          </cell>
        </row>
        <row r="83">
          <cell r="A83">
            <v>9</v>
          </cell>
          <cell r="B83">
            <v>36525</v>
          </cell>
          <cell r="C83">
            <v>1</v>
          </cell>
          <cell r="D83" t="str">
            <v>M</v>
          </cell>
          <cell r="E83">
            <v>36525</v>
          </cell>
        </row>
        <row r="84">
          <cell r="A84">
            <v>10</v>
          </cell>
          <cell r="B84">
            <v>36891</v>
          </cell>
          <cell r="C84">
            <v>1</v>
          </cell>
          <cell r="D84" t="str">
            <v>M</v>
          </cell>
          <cell r="E84">
            <v>36891</v>
          </cell>
        </row>
        <row r="85">
          <cell r="A85">
            <v>11</v>
          </cell>
        </row>
        <row r="86">
          <cell r="A86">
            <v>12</v>
          </cell>
        </row>
        <row r="87">
          <cell r="A87" t="str">
            <v>Datos Extra</v>
          </cell>
          <cell r="B87" t="str">
            <v>FechaNueva</v>
          </cell>
          <cell r="C87" t="str">
            <v>Genera</v>
          </cell>
          <cell r="D87" t="str">
            <v>Frecuencia</v>
          </cell>
          <cell r="E87" t="str">
            <v>Check</v>
          </cell>
        </row>
        <row r="88">
          <cell r="A88">
            <v>1</v>
          </cell>
          <cell r="B88">
            <v>36891</v>
          </cell>
          <cell r="C88">
            <v>1</v>
          </cell>
          <cell r="D88" t="str">
            <v>D</v>
          </cell>
          <cell r="E88">
            <v>36891</v>
          </cell>
        </row>
        <row r="89">
          <cell r="A89">
            <v>2</v>
          </cell>
          <cell r="B89">
            <v>36891</v>
          </cell>
          <cell r="C89">
            <v>1</v>
          </cell>
          <cell r="D89" t="str">
            <v>D</v>
          </cell>
          <cell r="E89">
            <v>36891</v>
          </cell>
        </row>
      </sheetData>
      <sheetData sheetId="2">
        <row r="2">
          <cell r="A2" t="str">
            <v>Cuadro de Ahorro Financiero</v>
          </cell>
        </row>
        <row r="6">
          <cell r="B6" t="str">
            <v>REPORTE</v>
          </cell>
          <cell r="C6" t="str">
            <v>GENERAR</v>
          </cell>
          <cell r="D6" t="str">
            <v>CORRER</v>
          </cell>
          <cell r="E6" t="str">
            <v>ÚLTIMA FECHA</v>
          </cell>
          <cell r="F6" t="str">
            <v>ÚLTIMA CORRIDA</v>
          </cell>
          <cell r="G6" t="str">
            <v>STATUS</v>
          </cell>
          <cell r="H6" t="str">
            <v>EXPORTAR</v>
          </cell>
          <cell r="I6" t="str">
            <v>EXPORT</v>
          </cell>
          <cell r="J6" t="str">
            <v>IMPRIMIR</v>
          </cell>
        </row>
        <row r="7">
          <cell r="B7" t="str">
            <v>Cuadro 1</v>
          </cell>
          <cell r="C7" t="b">
            <v>0</v>
          </cell>
          <cell r="D7" t="b">
            <v>0</v>
          </cell>
          <cell r="E7">
            <v>37986</v>
          </cell>
          <cell r="F7">
            <v>38519.601423611108</v>
          </cell>
          <cell r="G7" t="str">
            <v>OK</v>
          </cell>
          <cell r="H7" t="b">
            <v>0</v>
          </cell>
          <cell r="I7" t="str">
            <v>CuaCoef</v>
          </cell>
          <cell r="J7" t="b">
            <v>1</v>
          </cell>
          <cell r="K7">
            <v>96192</v>
          </cell>
        </row>
        <row r="8">
          <cell r="B8" t="str">
            <v>Cuadro 2</v>
          </cell>
          <cell r="C8" t="b">
            <v>0</v>
          </cell>
          <cell r="D8" t="b">
            <v>0</v>
          </cell>
          <cell r="E8">
            <v>37986</v>
          </cell>
          <cell r="F8">
            <v>37025.47383101852</v>
          </cell>
          <cell r="G8" t="str">
            <v>PENDIENTE</v>
          </cell>
          <cell r="H8" t="b">
            <v>1</v>
          </cell>
          <cell r="I8" t="str">
            <v>CuaAhofin</v>
          </cell>
          <cell r="J8" t="b">
            <v>0</v>
          </cell>
        </row>
        <row r="9">
          <cell r="B9" t="str">
            <v>Cuadro 3</v>
          </cell>
          <cell r="C9" t="b">
            <v>1</v>
          </cell>
          <cell r="D9" t="b">
            <v>1</v>
          </cell>
          <cell r="E9">
            <v>36891</v>
          </cell>
          <cell r="F9">
            <v>38519.618252314816</v>
          </cell>
          <cell r="G9" t="str">
            <v>OK</v>
          </cell>
          <cell r="H9" t="b">
            <v>0</v>
          </cell>
          <cell r="I9" t="str">
            <v>CuaBonos</v>
          </cell>
          <cell r="J9" t="b">
            <v>0</v>
          </cell>
          <cell r="K9">
            <v>96048</v>
          </cell>
        </row>
        <row r="10">
          <cell r="B10" t="str">
            <v>Cuadro 4</v>
          </cell>
          <cell r="C10" t="b">
            <v>0</v>
          </cell>
          <cell r="D10" t="b">
            <v>0</v>
          </cell>
          <cell r="E10">
            <v>36891</v>
          </cell>
          <cell r="F10">
            <v>36990.677534722221</v>
          </cell>
          <cell r="G10" t="str">
            <v>PENDIENTE</v>
          </cell>
          <cell r="H10" t="b">
            <v>0</v>
          </cell>
          <cell r="I10" t="str">
            <v>CuaBolsa</v>
          </cell>
          <cell r="J10" t="b">
            <v>0</v>
          </cell>
        </row>
        <row r="11">
          <cell r="B11" t="str">
            <v>Cuadro 5</v>
          </cell>
          <cell r="C11" t="b">
            <v>0</v>
          </cell>
          <cell r="D11" t="b">
            <v>0</v>
          </cell>
          <cell r="E11">
            <v>36891</v>
          </cell>
          <cell r="F11">
            <v>36990.677534722221</v>
          </cell>
          <cell r="G11" t="str">
            <v>PENDIENTE</v>
          </cell>
          <cell r="H11" t="b">
            <v>0</v>
          </cell>
          <cell r="I11" t="str">
            <v>CuaTasas</v>
          </cell>
          <cell r="J11" t="b">
            <v>0</v>
          </cell>
          <cell r="K11">
            <v>96048</v>
          </cell>
        </row>
        <row r="12">
          <cell r="B12" t="str">
            <v>Cuadro 6</v>
          </cell>
          <cell r="C12" t="b">
            <v>0</v>
          </cell>
          <cell r="D12" t="b">
            <v>0</v>
          </cell>
          <cell r="E12">
            <v>36891</v>
          </cell>
          <cell r="F12">
            <v>36990.677534722221</v>
          </cell>
          <cell r="G12" t="str">
            <v>PENDIENTE</v>
          </cell>
          <cell r="H12" t="b">
            <v>0</v>
          </cell>
          <cell r="I12" t="str">
            <v>CuaAFP</v>
          </cell>
          <cell r="J12" t="b">
            <v>0</v>
          </cell>
          <cell r="K12">
            <v>96048</v>
          </cell>
        </row>
        <row r="13">
          <cell r="B13" t="str">
            <v>Cuadro 7</v>
          </cell>
          <cell r="C13" t="b">
            <v>0</v>
          </cell>
          <cell r="D13" t="b">
            <v>0</v>
          </cell>
          <cell r="E13">
            <v>36891</v>
          </cell>
          <cell r="F13">
            <v>36990.677534722221</v>
          </cell>
          <cell r="G13" t="str">
            <v>PENDIENTE</v>
          </cell>
          <cell r="H13" t="b">
            <v>0</v>
          </cell>
          <cell r="I13" t="str">
            <v>CuaFMUT</v>
          </cell>
          <cell r="J13" t="b">
            <v>0</v>
          </cell>
        </row>
        <row r="14">
          <cell r="B14" t="str">
            <v>Cuadro 8</v>
          </cell>
          <cell r="C14" t="b">
            <v>0</v>
          </cell>
          <cell r="D14" t="b">
            <v>0</v>
          </cell>
          <cell r="E14">
            <v>36891</v>
          </cell>
          <cell r="F14">
            <v>36990.677534722221</v>
          </cell>
          <cell r="G14" t="str">
            <v>PENDIENTE</v>
          </cell>
          <cell r="H14" t="b">
            <v>0</v>
          </cell>
          <cell r="I14" t="str">
            <v>AnexoSFN</v>
          </cell>
          <cell r="J14" t="b">
            <v>0</v>
          </cell>
          <cell r="K14">
            <v>96048</v>
          </cell>
        </row>
        <row r="15">
          <cell r="B15" t="str">
            <v>Cuadro 9</v>
          </cell>
          <cell r="C15" t="b">
            <v>0</v>
          </cell>
          <cell r="D15" t="b">
            <v>0</v>
          </cell>
          <cell r="E15">
            <v>36891</v>
          </cell>
          <cell r="F15">
            <v>36990.677534722221</v>
          </cell>
          <cell r="G15" t="str">
            <v>PENDIENTE</v>
          </cell>
          <cell r="H15" t="b">
            <v>0</v>
          </cell>
          <cell r="I15" t="str">
            <v>Cua60</v>
          </cell>
          <cell r="J15">
            <v>0</v>
          </cell>
        </row>
        <row r="17">
          <cell r="C17" t="str">
            <v>k:\smifnban\sfn\</v>
          </cell>
        </row>
        <row r="19">
          <cell r="C19" t="str">
            <v>k:\smifnban\memoria\2004\</v>
          </cell>
        </row>
        <row r="22">
          <cell r="B22" t="str">
            <v>Cuadro de Ahorro</v>
          </cell>
          <cell r="C22" t="str">
            <v>no</v>
          </cell>
          <cell r="D22" t="str">
            <v>no</v>
          </cell>
          <cell r="E22">
            <v>37986</v>
          </cell>
          <cell r="F22">
            <v>38519.601423611108</v>
          </cell>
          <cell r="G22" t="str">
            <v>OK</v>
          </cell>
          <cell r="H22" t="str">
            <v>no</v>
          </cell>
          <cell r="I22" t="str">
            <v>CuaCoef</v>
          </cell>
          <cell r="J22" t="str">
            <v>si</v>
          </cell>
        </row>
        <row r="23">
          <cell r="B23" t="str">
            <v>Cuadro de Bonos</v>
          </cell>
          <cell r="C23" t="str">
            <v>si</v>
          </cell>
          <cell r="D23" t="str">
            <v>si</v>
          </cell>
          <cell r="E23">
            <v>36891</v>
          </cell>
          <cell r="F23">
            <v>38519.618252314816</v>
          </cell>
          <cell r="G23" t="str">
            <v>OK</v>
          </cell>
          <cell r="H23" t="str">
            <v>no</v>
          </cell>
          <cell r="I23" t="str">
            <v>CuaBonos</v>
          </cell>
          <cell r="J23" t="str">
            <v>no</v>
          </cell>
        </row>
        <row r="24">
          <cell r="B24" t="str">
            <v>Cuadro De Tasas</v>
          </cell>
          <cell r="C24" t="str">
            <v>no</v>
          </cell>
          <cell r="D24" t="str">
            <v>no</v>
          </cell>
          <cell r="E24">
            <v>36891</v>
          </cell>
          <cell r="F24">
            <v>36990.677534722221</v>
          </cell>
          <cell r="G24" t="str">
            <v>PENDIENTE</v>
          </cell>
          <cell r="H24" t="str">
            <v>no</v>
          </cell>
          <cell r="I24" t="str">
            <v>CuaTasas</v>
          </cell>
          <cell r="J24" t="str">
            <v>no</v>
          </cell>
        </row>
        <row r="25">
          <cell r="B25" t="str">
            <v>Cuadro AFPs</v>
          </cell>
          <cell r="C25" t="str">
            <v>no</v>
          </cell>
          <cell r="D25" t="str">
            <v>no</v>
          </cell>
          <cell r="E25">
            <v>36891</v>
          </cell>
          <cell r="F25">
            <v>36990.677534722221</v>
          </cell>
          <cell r="G25" t="str">
            <v>PENDIENTE</v>
          </cell>
          <cell r="H25" t="str">
            <v>no</v>
          </cell>
          <cell r="I25" t="str">
            <v>CuaAFP</v>
          </cell>
          <cell r="J25" t="str">
            <v>no</v>
          </cell>
        </row>
        <row r="26">
          <cell r="B26" t="str">
            <v>FechaNueva</v>
          </cell>
          <cell r="C26" t="str">
            <v>Genera</v>
          </cell>
          <cell r="D26" t="str">
            <v>Frecuencia</v>
          </cell>
          <cell r="E26" t="str">
            <v>Check</v>
          </cell>
        </row>
      </sheetData>
      <sheetData sheetId="3">
        <row r="2">
          <cell r="A2" t="str">
            <v>Opciones FAME</v>
          </cell>
          <cell r="C2" t="str">
            <v>Subcategorías</v>
          </cell>
          <cell r="D2" t="str">
            <v>Global</v>
          </cell>
          <cell r="E2" t="str">
            <v>Cuadro1</v>
          </cell>
          <cell r="F2" t="str">
            <v>Cuadro2</v>
          </cell>
          <cell r="G2" t="str">
            <v>Cuadro3</v>
          </cell>
          <cell r="H2" t="str">
            <v>Cuadro4</v>
          </cell>
          <cell r="I2" t="str">
            <v>Cuadro5</v>
          </cell>
          <cell r="J2" t="str">
            <v>Cuadro6</v>
          </cell>
          <cell r="K2" t="str">
            <v>Cuadro7</v>
          </cell>
          <cell r="L2" t="str">
            <v>Cuadro8</v>
          </cell>
          <cell r="M2" t="str">
            <v>Cuadro9</v>
          </cell>
        </row>
        <row r="3">
          <cell r="C3" t="str">
            <v>Orientación</v>
          </cell>
          <cell r="D3">
            <v>9</v>
          </cell>
          <cell r="E3" t="str">
            <v>H</v>
          </cell>
          <cell r="F3" t="str">
            <v>H</v>
          </cell>
          <cell r="G3" t="str">
            <v>H</v>
          </cell>
          <cell r="H3" t="str">
            <v>H</v>
          </cell>
          <cell r="I3" t="str">
            <v>H</v>
          </cell>
          <cell r="J3" t="str">
            <v>H</v>
          </cell>
          <cell r="K3" t="str">
            <v>H</v>
          </cell>
          <cell r="L3" t="str">
            <v>H</v>
          </cell>
          <cell r="M3" t="str">
            <v>H</v>
          </cell>
        </row>
        <row r="4">
          <cell r="C4" t="str">
            <v>Quiebre</v>
          </cell>
          <cell r="D4">
            <v>9</v>
          </cell>
          <cell r="E4">
            <v>0</v>
          </cell>
          <cell r="F4">
            <v>0</v>
          </cell>
          <cell r="G4">
            <v>0</v>
          </cell>
          <cell r="H4">
            <v>0</v>
          </cell>
          <cell r="I4">
            <v>0</v>
          </cell>
          <cell r="J4">
            <v>0</v>
          </cell>
          <cell r="K4">
            <v>0</v>
          </cell>
          <cell r="L4">
            <v>0</v>
          </cell>
          <cell r="M4">
            <v>0</v>
          </cell>
        </row>
        <row r="5">
          <cell r="C5" t="str">
            <v>Generar</v>
          </cell>
          <cell r="D5">
            <v>9</v>
          </cell>
          <cell r="E5">
            <v>0</v>
          </cell>
          <cell r="F5">
            <v>0</v>
          </cell>
          <cell r="G5">
            <v>1</v>
          </cell>
          <cell r="H5">
            <v>0</v>
          </cell>
          <cell r="I5">
            <v>0</v>
          </cell>
          <cell r="J5">
            <v>0</v>
          </cell>
          <cell r="K5">
            <v>0</v>
          </cell>
          <cell r="L5">
            <v>0</v>
          </cell>
          <cell r="M5">
            <v>0</v>
          </cell>
        </row>
        <row r="6">
          <cell r="C6" t="str">
            <v>Cargar</v>
          </cell>
          <cell r="D6">
            <v>9</v>
          </cell>
          <cell r="E6">
            <v>0</v>
          </cell>
          <cell r="F6">
            <v>0</v>
          </cell>
          <cell r="G6">
            <v>1</v>
          </cell>
          <cell r="H6">
            <v>0</v>
          </cell>
          <cell r="I6">
            <v>0</v>
          </cell>
          <cell r="J6">
            <v>0</v>
          </cell>
          <cell r="K6">
            <v>0</v>
          </cell>
          <cell r="L6">
            <v>0</v>
          </cell>
          <cell r="M6">
            <v>0</v>
          </cell>
        </row>
        <row r="7">
          <cell r="C7" t="str">
            <v>TipoDeReporte</v>
          </cell>
          <cell r="D7">
            <v>9</v>
          </cell>
          <cell r="E7" t="str">
            <v>M</v>
          </cell>
          <cell r="F7" t="str">
            <v>M</v>
          </cell>
          <cell r="G7" t="str">
            <v>B</v>
          </cell>
          <cell r="H7" t="str">
            <v>B</v>
          </cell>
          <cell r="I7" t="str">
            <v>B</v>
          </cell>
          <cell r="J7" t="str">
            <v>A</v>
          </cell>
          <cell r="K7" t="str">
            <v>A</v>
          </cell>
          <cell r="L7" t="str">
            <v>X</v>
          </cell>
          <cell r="M7" t="str">
            <v>X</v>
          </cell>
        </row>
        <row r="8">
          <cell r="C8" t="str">
            <v>Construir</v>
          </cell>
          <cell r="D8">
            <v>9</v>
          </cell>
          <cell r="E8">
            <v>1</v>
          </cell>
          <cell r="F8">
            <v>1</v>
          </cell>
          <cell r="G8">
            <v>1</v>
          </cell>
          <cell r="H8">
            <v>1</v>
          </cell>
          <cell r="I8">
            <v>1</v>
          </cell>
          <cell r="J8">
            <v>1</v>
          </cell>
          <cell r="K8">
            <v>1</v>
          </cell>
          <cell r="L8">
            <v>0</v>
          </cell>
          <cell r="M8">
            <v>0</v>
          </cell>
        </row>
        <row r="9">
          <cell r="C9" t="str">
            <v>Formatear</v>
          </cell>
          <cell r="D9">
            <v>9</v>
          </cell>
          <cell r="E9">
            <v>1</v>
          </cell>
          <cell r="F9">
            <v>1</v>
          </cell>
          <cell r="G9">
            <v>1</v>
          </cell>
          <cell r="H9">
            <v>1</v>
          </cell>
          <cell r="I9">
            <v>1</v>
          </cell>
          <cell r="J9">
            <v>1</v>
          </cell>
          <cell r="K9">
            <v>1</v>
          </cell>
          <cell r="L9">
            <v>0</v>
          </cell>
          <cell r="M9">
            <v>0</v>
          </cell>
        </row>
        <row r="10">
          <cell r="C10" t="str">
            <v>Imprimir</v>
          </cell>
          <cell r="D10">
            <v>9</v>
          </cell>
          <cell r="E10">
            <v>1</v>
          </cell>
          <cell r="F10">
            <v>0</v>
          </cell>
          <cell r="G10">
            <v>0</v>
          </cell>
          <cell r="H10">
            <v>0</v>
          </cell>
          <cell r="I10">
            <v>0</v>
          </cell>
          <cell r="J10">
            <v>0</v>
          </cell>
          <cell r="K10">
            <v>0</v>
          </cell>
          <cell r="L10">
            <v>0</v>
          </cell>
          <cell r="M10">
            <v>0</v>
          </cell>
        </row>
        <row r="11">
          <cell r="C11" t="str">
            <v>Exportar</v>
          </cell>
          <cell r="D11">
            <v>9</v>
          </cell>
          <cell r="E11">
            <v>0</v>
          </cell>
          <cell r="F11">
            <v>1</v>
          </cell>
          <cell r="G11">
            <v>0</v>
          </cell>
          <cell r="H11">
            <v>0</v>
          </cell>
          <cell r="I11">
            <v>0</v>
          </cell>
          <cell r="J11">
            <v>0</v>
          </cell>
          <cell r="K11">
            <v>0</v>
          </cell>
          <cell r="L11">
            <v>0</v>
          </cell>
          <cell r="M11">
            <v>0</v>
          </cell>
        </row>
        <row r="12">
          <cell r="C12" t="str">
            <v>Bosquejo</v>
          </cell>
          <cell r="D12">
            <v>9</v>
          </cell>
          <cell r="E12" t="str">
            <v>c1</v>
          </cell>
          <cell r="F12" t="str">
            <v>c2</v>
          </cell>
          <cell r="G12" t="str">
            <v>c3</v>
          </cell>
          <cell r="H12" t="str">
            <v>c4</v>
          </cell>
          <cell r="I12" t="str">
            <v>c5</v>
          </cell>
          <cell r="J12" t="str">
            <v>c6</v>
          </cell>
          <cell r="K12" t="str">
            <v>c7</v>
          </cell>
          <cell r="L12" t="str">
            <v>c8</v>
          </cell>
          <cell r="M12" t="str">
            <v>c9</v>
          </cell>
        </row>
        <row r="13">
          <cell r="C13" t="str">
            <v>Datos</v>
          </cell>
          <cell r="D13">
            <v>9</v>
          </cell>
          <cell r="E13" t="str">
            <v>c1T</v>
          </cell>
          <cell r="F13" t="str">
            <v>c2T</v>
          </cell>
          <cell r="G13" t="str">
            <v>c3T</v>
          </cell>
          <cell r="H13" t="str">
            <v>c4T</v>
          </cell>
          <cell r="I13" t="str">
            <v>c5T</v>
          </cell>
          <cell r="J13" t="str">
            <v>c6T</v>
          </cell>
          <cell r="K13" t="str">
            <v>c7T</v>
          </cell>
          <cell r="L13" t="str">
            <v>c8T</v>
          </cell>
          <cell r="M13" t="str">
            <v>c9T</v>
          </cell>
        </row>
        <row r="14">
          <cell r="C14" t="str">
            <v>Cuadros</v>
          </cell>
          <cell r="D14">
            <v>8</v>
          </cell>
          <cell r="E14" t="str">
            <v>Coef</v>
          </cell>
          <cell r="F14" t="str">
            <v>AhoF</v>
          </cell>
          <cell r="G14" t="str">
            <v>Bon</v>
          </cell>
          <cell r="H14" t="str">
            <v>BVL</v>
          </cell>
          <cell r="I14" t="str">
            <v>Tas</v>
          </cell>
          <cell r="J14" t="str">
            <v>AFP</v>
          </cell>
          <cell r="K14" t="str">
            <v>Fmt</v>
          </cell>
          <cell r="L14" t="str">
            <v>Anex</v>
          </cell>
        </row>
        <row r="15">
          <cell r="C15" t="str">
            <v>Cuas</v>
          </cell>
          <cell r="D15">
            <v>9</v>
          </cell>
          <cell r="E15" t="str">
            <v>CuaCoef</v>
          </cell>
          <cell r="F15" t="str">
            <v>CuaAhofin</v>
          </cell>
          <cell r="G15" t="str">
            <v>CuaBonos</v>
          </cell>
          <cell r="H15" t="str">
            <v>CuaBolsa</v>
          </cell>
          <cell r="I15" t="str">
            <v>CuaTasas</v>
          </cell>
          <cell r="J15" t="str">
            <v>CuaAFP</v>
          </cell>
          <cell r="K15" t="str">
            <v>CuaFMUT</v>
          </cell>
          <cell r="L15" t="str">
            <v>AnexoSFN</v>
          </cell>
          <cell r="M15" t="str">
            <v>Cua60</v>
          </cell>
        </row>
        <row r="16">
          <cell r="C16" t="str">
            <v>Inicio Fechas</v>
          </cell>
          <cell r="D16">
            <v>9</v>
          </cell>
          <cell r="E16" t="str">
            <v>$D$3</v>
          </cell>
          <cell r="F16" t="e">
            <v>#NAME?</v>
          </cell>
          <cell r="G16" t="str">
            <v>$D$3</v>
          </cell>
          <cell r="H16" t="e">
            <v>#NAME?</v>
          </cell>
          <cell r="I16" t="str">
            <v>$D$3</v>
          </cell>
          <cell r="J16" t="str">
            <v>$D$3</v>
          </cell>
          <cell r="K16" t="e">
            <v>#NAME?</v>
          </cell>
          <cell r="L16" t="e">
            <v>#REF!</v>
          </cell>
          <cell r="M16" t="e">
            <v>#NAME?</v>
          </cell>
        </row>
        <row r="17">
          <cell r="C17" t="str">
            <v>Inicio Series</v>
          </cell>
          <cell r="D17">
            <v>9</v>
          </cell>
          <cell r="E17" t="str">
            <v>$B$10</v>
          </cell>
          <cell r="F17" t="e">
            <v>#NAME?</v>
          </cell>
          <cell r="G17" t="str">
            <v>$B$10</v>
          </cell>
          <cell r="H17" t="e">
            <v>#NAME?</v>
          </cell>
          <cell r="I17" t="str">
            <v>$B$10</v>
          </cell>
          <cell r="J17" t="str">
            <v>$B$10</v>
          </cell>
          <cell r="K17" t="e">
            <v>#NAME?</v>
          </cell>
          <cell r="L17" t="e">
            <v>#REF!</v>
          </cell>
          <cell r="M17" t="e">
            <v>#NAME?</v>
          </cell>
        </row>
        <row r="18">
          <cell r="C18" t="str">
            <v>Final Fechas</v>
          </cell>
          <cell r="D18">
            <v>9</v>
          </cell>
          <cell r="E18" t="str">
            <v>$N$3</v>
          </cell>
          <cell r="F18" t="e">
            <v>#NAME?</v>
          </cell>
          <cell r="G18" t="str">
            <v>$N$3</v>
          </cell>
          <cell r="H18" t="e">
            <v>#NAME?</v>
          </cell>
          <cell r="I18" t="str">
            <v>$N$3</v>
          </cell>
          <cell r="J18" t="str">
            <v>$N$3</v>
          </cell>
          <cell r="K18" t="e">
            <v>#NAME?</v>
          </cell>
          <cell r="L18" t="e">
            <v>#REF!</v>
          </cell>
          <cell r="M18" t="e">
            <v>#NAME?</v>
          </cell>
        </row>
        <row r="19">
          <cell r="C19" t="str">
            <v>Final Series</v>
          </cell>
          <cell r="D19">
            <v>9</v>
          </cell>
          <cell r="E19" t="str">
            <v>$B$164</v>
          </cell>
          <cell r="F19" t="e">
            <v>#NAME?</v>
          </cell>
          <cell r="G19" t="str">
            <v>$B$54</v>
          </cell>
          <cell r="H19" t="e">
            <v>#NAME?</v>
          </cell>
          <cell r="I19" t="str">
            <v>$B$31</v>
          </cell>
          <cell r="J19" t="str">
            <v>$B$32</v>
          </cell>
          <cell r="K19" t="e">
            <v>#NAME?</v>
          </cell>
          <cell r="L19" t="e">
            <v>#REF!</v>
          </cell>
          <cell r="M19" t="e">
            <v>#NAME?</v>
          </cell>
        </row>
        <row r="20">
          <cell r="C20" t="str">
            <v>FilaDeInicioDeSeries</v>
          </cell>
          <cell r="D20">
            <v>9</v>
          </cell>
          <cell r="E20">
            <v>10</v>
          </cell>
          <cell r="F20" t="e">
            <v>#NAME?</v>
          </cell>
          <cell r="G20">
            <v>10</v>
          </cell>
          <cell r="H20" t="e">
            <v>#NAME?</v>
          </cell>
          <cell r="I20">
            <v>10</v>
          </cell>
          <cell r="J20">
            <v>10</v>
          </cell>
          <cell r="K20" t="e">
            <v>#NAME?</v>
          </cell>
          <cell r="L20" t="e">
            <v>#REF!</v>
          </cell>
          <cell r="M20" t="e">
            <v>#NAME?</v>
          </cell>
        </row>
        <row r="21">
          <cell r="C21" t="str">
            <v>FilaDeInicioDeFechas</v>
          </cell>
          <cell r="D21">
            <v>9</v>
          </cell>
          <cell r="E21">
            <v>3</v>
          </cell>
          <cell r="F21" t="e">
            <v>#NAME?</v>
          </cell>
          <cell r="G21">
            <v>3</v>
          </cell>
          <cell r="H21" t="e">
            <v>#NAME?</v>
          </cell>
          <cell r="I21">
            <v>3</v>
          </cell>
          <cell r="J21">
            <v>3</v>
          </cell>
          <cell r="K21" t="e">
            <v>#NAME?</v>
          </cell>
          <cell r="L21" t="e">
            <v>#REF!</v>
          </cell>
          <cell r="M21" t="e">
            <v>#NAME?</v>
          </cell>
        </row>
        <row r="22">
          <cell r="C22" t="str">
            <v>ColumnaDeInicioDeSeries</v>
          </cell>
          <cell r="D22">
            <v>9</v>
          </cell>
          <cell r="E22">
            <v>2</v>
          </cell>
          <cell r="F22" t="e">
            <v>#NAME?</v>
          </cell>
          <cell r="G22">
            <v>2</v>
          </cell>
          <cell r="H22" t="e">
            <v>#NAME?</v>
          </cell>
          <cell r="I22">
            <v>2</v>
          </cell>
          <cell r="J22">
            <v>2</v>
          </cell>
          <cell r="K22" t="e">
            <v>#NAME?</v>
          </cell>
          <cell r="L22" t="e">
            <v>#REF!</v>
          </cell>
          <cell r="M22" t="e">
            <v>#NAME?</v>
          </cell>
        </row>
        <row r="23">
          <cell r="C23" t="str">
            <v>ColumnaDeInicioDeFechas</v>
          </cell>
          <cell r="D23">
            <v>9</v>
          </cell>
          <cell r="E23">
            <v>4</v>
          </cell>
          <cell r="F23" t="e">
            <v>#NAME?</v>
          </cell>
          <cell r="G23">
            <v>4</v>
          </cell>
          <cell r="H23" t="e">
            <v>#NAME?</v>
          </cell>
          <cell r="I23">
            <v>4</v>
          </cell>
          <cell r="J23">
            <v>4</v>
          </cell>
          <cell r="K23" t="e">
            <v>#NAME?</v>
          </cell>
          <cell r="L23" t="e">
            <v>#REF!</v>
          </cell>
          <cell r="M23" t="e">
            <v>#NAME?</v>
          </cell>
        </row>
        <row r="24">
          <cell r="C24" t="str">
            <v>NumeroFechas</v>
          </cell>
          <cell r="D24">
            <v>9</v>
          </cell>
          <cell r="E24">
            <v>11</v>
          </cell>
          <cell r="F24" t="e">
            <v>#NAME?</v>
          </cell>
          <cell r="G24">
            <v>11</v>
          </cell>
          <cell r="H24" t="e">
            <v>#NAME?</v>
          </cell>
          <cell r="I24">
            <v>11</v>
          </cell>
          <cell r="J24">
            <v>11</v>
          </cell>
          <cell r="K24" t="e">
            <v>#NAME?</v>
          </cell>
          <cell r="L24" t="e">
            <v>#REF!</v>
          </cell>
          <cell r="M24" t="e">
            <v>#NAME?</v>
          </cell>
        </row>
        <row r="25">
          <cell r="C25" t="str">
            <v>FechaInicial</v>
          </cell>
          <cell r="D25">
            <v>9</v>
          </cell>
          <cell r="E25">
            <v>35064</v>
          </cell>
          <cell r="F25">
            <v>35064</v>
          </cell>
          <cell r="G25">
            <v>37621</v>
          </cell>
          <cell r="H25">
            <v>37621</v>
          </cell>
          <cell r="I25">
            <v>37621</v>
          </cell>
          <cell r="J25">
            <v>37621</v>
          </cell>
          <cell r="K25">
            <v>37621</v>
          </cell>
          <cell r="L25">
            <v>36525</v>
          </cell>
          <cell r="M25">
            <v>36525</v>
          </cell>
        </row>
        <row r="26">
          <cell r="C26" t="str">
            <v>FechaUltima</v>
          </cell>
          <cell r="D26">
            <v>9</v>
          </cell>
          <cell r="E26">
            <v>38352</v>
          </cell>
          <cell r="F26">
            <v>38352</v>
          </cell>
          <cell r="G26">
            <v>38352</v>
          </cell>
          <cell r="H26">
            <v>38352</v>
          </cell>
          <cell r="I26">
            <v>38352</v>
          </cell>
          <cell r="J26">
            <v>38352</v>
          </cell>
          <cell r="K26">
            <v>38352</v>
          </cell>
          <cell r="L26">
            <v>36891</v>
          </cell>
          <cell r="M26">
            <v>36891</v>
          </cell>
        </row>
        <row r="27">
          <cell r="C27" t="str">
            <v>NumeroDeFechaInicial</v>
          </cell>
          <cell r="D27">
            <v>9</v>
          </cell>
          <cell r="E27">
            <v>1</v>
          </cell>
          <cell r="F27">
            <v>1</v>
          </cell>
          <cell r="G27">
            <v>1</v>
          </cell>
          <cell r="H27">
            <v>1</v>
          </cell>
          <cell r="I27">
            <v>1</v>
          </cell>
          <cell r="J27">
            <v>1</v>
          </cell>
          <cell r="K27">
            <v>1</v>
          </cell>
          <cell r="L27">
            <v>1</v>
          </cell>
          <cell r="M27">
            <v>1</v>
          </cell>
        </row>
        <row r="28">
          <cell r="C28" t="str">
            <v>NumeroDeFechaUltima</v>
          </cell>
          <cell r="D28">
            <v>9</v>
          </cell>
          <cell r="E28">
            <v>10</v>
          </cell>
          <cell r="F28">
            <v>10</v>
          </cell>
          <cell r="G28">
            <v>3</v>
          </cell>
          <cell r="H28">
            <v>3</v>
          </cell>
          <cell r="I28">
            <v>3</v>
          </cell>
          <cell r="J28">
            <v>3</v>
          </cell>
          <cell r="K28">
            <v>3</v>
          </cell>
          <cell r="L28">
            <v>10</v>
          </cell>
          <cell r="M28">
            <v>10</v>
          </cell>
        </row>
        <row r="29">
          <cell r="C29" t="str">
            <v>NumeroDeFechasEnCuadro</v>
          </cell>
          <cell r="D29">
            <v>9</v>
          </cell>
          <cell r="E29">
            <v>10</v>
          </cell>
          <cell r="F29">
            <v>10</v>
          </cell>
          <cell r="G29">
            <v>3</v>
          </cell>
          <cell r="H29">
            <v>3</v>
          </cell>
          <cell r="I29">
            <v>3</v>
          </cell>
          <cell r="J29">
            <v>3</v>
          </cell>
          <cell r="K29">
            <v>3</v>
          </cell>
          <cell r="L29">
            <v>10</v>
          </cell>
          <cell r="M29">
            <v>10</v>
          </cell>
        </row>
        <row r="30">
          <cell r="C30" t="str">
            <v>FechaUltimaCuadroNota</v>
          </cell>
          <cell r="D30">
            <v>9</v>
          </cell>
          <cell r="E30">
            <v>37986</v>
          </cell>
          <cell r="F30">
            <v>37986</v>
          </cell>
          <cell r="G30">
            <v>36891</v>
          </cell>
          <cell r="H30">
            <v>36891</v>
          </cell>
          <cell r="I30">
            <v>36891</v>
          </cell>
          <cell r="J30">
            <v>36891</v>
          </cell>
          <cell r="K30">
            <v>36891</v>
          </cell>
          <cell r="L30">
            <v>36891</v>
          </cell>
          <cell r="M30">
            <v>36891</v>
          </cell>
        </row>
        <row r="31">
          <cell r="C31" t="str">
            <v>Rango</v>
          </cell>
          <cell r="D31">
            <v>9</v>
          </cell>
          <cell r="E31" t="str">
            <v>$D$10:$M$164</v>
          </cell>
          <cell r="F31" t="str">
            <v>$D$10:$M$76</v>
          </cell>
          <cell r="G31" t="str">
            <v>$D$10:$F$54</v>
          </cell>
          <cell r="H31" t="str">
            <v>$D$10:$Z$31</v>
          </cell>
          <cell r="I31" t="str">
            <v>$D$10:$F$31</v>
          </cell>
          <cell r="J31" t="str">
            <v>$D$10:$F$32</v>
          </cell>
          <cell r="K31" t="str">
            <v>$D$10:$Z$31</v>
          </cell>
          <cell r="L31" t="str">
            <v>$D$10:$Z$31</v>
          </cell>
          <cell r="M31" t="str">
            <v>$D$10:$Z$31</v>
          </cell>
        </row>
        <row r="32">
          <cell r="C32" t="str">
            <v>Status</v>
          </cell>
          <cell r="D32">
            <v>9</v>
          </cell>
          <cell r="E32" t="str">
            <v>OK</v>
          </cell>
          <cell r="F32" t="str">
            <v>PENDIENTE</v>
          </cell>
          <cell r="G32" t="str">
            <v>OK</v>
          </cell>
          <cell r="H32" t="str">
            <v>PENDIENTE</v>
          </cell>
          <cell r="I32" t="str">
            <v>PENDIENTE</v>
          </cell>
          <cell r="J32" t="str">
            <v>OK</v>
          </cell>
          <cell r="K32" t="str">
            <v>OK</v>
          </cell>
          <cell r="L32" t="str">
            <v>OK</v>
          </cell>
          <cell r="M32" t="str">
            <v>OK</v>
          </cell>
        </row>
        <row r="33">
          <cell r="C33" t="str">
            <v>Generado</v>
          </cell>
          <cell r="D33">
            <v>7</v>
          </cell>
          <cell r="E33">
            <v>38519.59107638889</v>
          </cell>
          <cell r="F33">
            <v>37025.539375</v>
          </cell>
          <cell r="G33">
            <v>38519.618020833332</v>
          </cell>
          <cell r="H33">
            <v>37022.688402777778</v>
          </cell>
          <cell r="I33">
            <v>37727.423321759263</v>
          </cell>
          <cell r="J33">
            <v>38429.626574074071</v>
          </cell>
          <cell r="K33">
            <v>36990.630798611113</v>
          </cell>
        </row>
        <row r="34">
          <cell r="C34" t="str">
            <v>Cargado</v>
          </cell>
          <cell r="D34">
            <v>7</v>
          </cell>
          <cell r="E34">
            <v>38519.601423611108</v>
          </cell>
          <cell r="F34">
            <v>37025.47383101852</v>
          </cell>
          <cell r="G34">
            <v>38519.618252314816</v>
          </cell>
          <cell r="H34">
            <v>36990.677534722221</v>
          </cell>
          <cell r="I34">
            <v>37701.808229166665</v>
          </cell>
          <cell r="J34">
            <v>38434.688587962963</v>
          </cell>
          <cell r="K34">
            <v>36990.677534722221</v>
          </cell>
        </row>
        <row r="35">
          <cell r="C35" t="str">
            <v>Random</v>
          </cell>
          <cell r="D35">
            <v>7</v>
          </cell>
          <cell r="E35">
            <v>705.5474853515625</v>
          </cell>
          <cell r="F35">
            <v>705.5474853515625</v>
          </cell>
          <cell r="G35">
            <v>705.5474853515625</v>
          </cell>
          <cell r="H35">
            <v>579.51861572265625</v>
          </cell>
          <cell r="I35">
            <v>579.51861572265625</v>
          </cell>
          <cell r="J35">
            <v>533.42401123046875</v>
          </cell>
          <cell r="K35">
            <v>289.56246948242188</v>
          </cell>
        </row>
        <row r="36">
          <cell r="C36" t="str">
            <v>Confirm</v>
          </cell>
          <cell r="D36">
            <v>7</v>
          </cell>
          <cell r="E36">
            <v>705.5474853515625</v>
          </cell>
          <cell r="F36">
            <v>705.5474853515625</v>
          </cell>
          <cell r="G36">
            <v>705.5474853515625</v>
          </cell>
          <cell r="H36">
            <v>289.56246948242188</v>
          </cell>
          <cell r="I36">
            <v>579.51861572265625</v>
          </cell>
          <cell r="J36">
            <v>533.42401123046875</v>
          </cell>
          <cell r="K36">
            <v>289.56246948242188</v>
          </cell>
        </row>
        <row r="37">
          <cell r="C37" t="str">
            <v>HojaMenu</v>
          </cell>
          <cell r="D37" t="str">
            <v>Menu</v>
          </cell>
        </row>
        <row r="38">
          <cell r="C38" t="str">
            <v>HojaFechas</v>
          </cell>
          <cell r="D38" t="str">
            <v>Fechas</v>
          </cell>
        </row>
        <row r="39">
          <cell r="C39" t="str">
            <v>CSV</v>
          </cell>
          <cell r="D39" t="str">
            <v>Cuadros_DEF</v>
          </cell>
        </row>
        <row r="40">
          <cell r="C40" t="str">
            <v>Autoformat</v>
          </cell>
          <cell r="D40" t="str">
            <v>Autoformat</v>
          </cell>
        </row>
        <row r="41">
          <cell r="C41" t="str">
            <v>UltimaFecha</v>
          </cell>
          <cell r="E41" t="str">
            <v>Genera</v>
          </cell>
        </row>
        <row r="42">
          <cell r="C42" t="str">
            <v>Open</v>
          </cell>
          <cell r="D42" t="str">
            <v>NoBancaria:Valores:Bancaria:Nota</v>
          </cell>
          <cell r="E42">
            <v>1</v>
          </cell>
        </row>
        <row r="43">
          <cell r="C43" t="str">
            <v>DirExport</v>
          </cell>
          <cell r="D43" t="str">
            <v>k:\smifnban\memoria\2004\</v>
          </cell>
        </row>
        <row r="44">
          <cell r="C44" t="str">
            <v>DirFame</v>
          </cell>
          <cell r="D44" t="str">
            <v>k:\smifnban\sfn\</v>
          </cell>
        </row>
        <row r="45">
          <cell r="C45" t="str">
            <v>EditarCifrasEnCuadros</v>
          </cell>
          <cell r="D45">
            <v>2</v>
          </cell>
        </row>
        <row r="46">
          <cell r="C46" t="str">
            <v>Nuevovalor(texto)</v>
          </cell>
          <cell r="D46">
            <v>6475.1</v>
          </cell>
        </row>
        <row r="52">
          <cell r="E52">
            <v>1</v>
          </cell>
          <cell r="F52" t="str">
            <v>Ene</v>
          </cell>
          <cell r="G52" t="str">
            <v>Jan</v>
          </cell>
          <cell r="H52">
            <v>31</v>
          </cell>
        </row>
        <row r="53">
          <cell r="E53">
            <v>2</v>
          </cell>
          <cell r="F53" t="str">
            <v>Feb</v>
          </cell>
          <cell r="G53" t="str">
            <v>Feb</v>
          </cell>
          <cell r="H53">
            <v>28</v>
          </cell>
        </row>
        <row r="54">
          <cell r="E54">
            <v>3</v>
          </cell>
          <cell r="F54" t="str">
            <v>Mar</v>
          </cell>
          <cell r="G54" t="str">
            <v>Mar</v>
          </cell>
          <cell r="H54">
            <v>31</v>
          </cell>
        </row>
        <row r="55">
          <cell r="E55">
            <v>4</v>
          </cell>
          <cell r="F55" t="str">
            <v>Abr</v>
          </cell>
          <cell r="G55" t="str">
            <v>Apr</v>
          </cell>
          <cell r="H55">
            <v>30</v>
          </cell>
        </row>
        <row r="56">
          <cell r="E56">
            <v>5</v>
          </cell>
          <cell r="F56" t="str">
            <v>May</v>
          </cell>
          <cell r="G56" t="str">
            <v>May</v>
          </cell>
          <cell r="H56">
            <v>31</v>
          </cell>
        </row>
        <row r="57">
          <cell r="E57">
            <v>6</v>
          </cell>
          <cell r="F57" t="str">
            <v>Jun</v>
          </cell>
          <cell r="G57" t="str">
            <v>Jun</v>
          </cell>
          <cell r="H57">
            <v>30</v>
          </cell>
        </row>
        <row r="58">
          <cell r="E58">
            <v>7</v>
          </cell>
          <cell r="F58" t="str">
            <v>Jul</v>
          </cell>
          <cell r="G58" t="str">
            <v>Jul</v>
          </cell>
          <cell r="H58">
            <v>31</v>
          </cell>
        </row>
        <row r="59">
          <cell r="E59">
            <v>8</v>
          </cell>
          <cell r="F59" t="str">
            <v>Ago</v>
          </cell>
          <cell r="G59" t="str">
            <v>Aug</v>
          </cell>
          <cell r="H59">
            <v>31</v>
          </cell>
        </row>
        <row r="60">
          <cell r="E60">
            <v>9</v>
          </cell>
          <cell r="F60" t="str">
            <v>Set</v>
          </cell>
          <cell r="G60" t="str">
            <v>Sep</v>
          </cell>
          <cell r="H60">
            <v>30</v>
          </cell>
        </row>
        <row r="61">
          <cell r="E61">
            <v>10</v>
          </cell>
          <cell r="F61" t="str">
            <v>Oct</v>
          </cell>
          <cell r="G61" t="str">
            <v>Oct</v>
          </cell>
          <cell r="H61">
            <v>31</v>
          </cell>
        </row>
        <row r="62">
          <cell r="E62">
            <v>11</v>
          </cell>
          <cell r="F62" t="str">
            <v>Nov</v>
          </cell>
          <cell r="G62" t="str">
            <v>Nov</v>
          </cell>
          <cell r="H62">
            <v>30</v>
          </cell>
        </row>
        <row r="63">
          <cell r="E63">
            <v>12</v>
          </cell>
          <cell r="F63" t="str">
            <v>Dic</v>
          </cell>
          <cell r="G63" t="str">
            <v>Dec</v>
          </cell>
          <cell r="H63">
            <v>31</v>
          </cell>
        </row>
      </sheetData>
      <sheetData sheetId="4">
        <row r="2">
          <cell r="A2" t="str">
            <v>Opciones FAME</v>
          </cell>
        </row>
        <row r="3">
          <cell r="A3">
            <v>1</v>
          </cell>
        </row>
        <row r="5">
          <cell r="A5" t="str">
            <v>Relación de cuadros</v>
          </cell>
          <cell r="B5" t="str">
            <v>Título Español</v>
          </cell>
          <cell r="C5" t="str">
            <v>Title English</v>
          </cell>
          <cell r="D5" t="str">
            <v>Número</v>
          </cell>
          <cell r="E5" t="str">
            <v>Preliminar</v>
          </cell>
        </row>
        <row r="6">
          <cell r="A6">
            <v>0</v>
          </cell>
          <cell r="B6" t="str">
            <v>CUADRO</v>
          </cell>
          <cell r="C6" t="str">
            <v>TABLE</v>
          </cell>
          <cell r="D6">
            <v>1</v>
          </cell>
          <cell r="E6">
            <v>0</v>
          </cell>
        </row>
        <row r="7">
          <cell r="A7">
            <v>1</v>
          </cell>
          <cell r="B7" t="str">
            <v>ANEXO</v>
          </cell>
          <cell r="C7" t="str">
            <v>ANNEX</v>
          </cell>
          <cell r="D7">
            <v>1</v>
          </cell>
          <cell r="E7" t="str">
            <v>M</v>
          </cell>
        </row>
        <row r="8">
          <cell r="A8" t="str">
            <v>Anexo</v>
          </cell>
          <cell r="B8" t="str">
            <v>Cuentas monetarias del sistema financiero</v>
          </cell>
          <cell r="C8" t="str">
            <v>Monetary Accounts of the financial system</v>
          </cell>
          <cell r="D8">
            <v>62</v>
          </cell>
          <cell r="E8">
            <v>1</v>
          </cell>
        </row>
        <row r="9">
          <cell r="A9" t="str">
            <v>SDD</v>
          </cell>
          <cell r="B9" t="str">
            <v>Cuentas monetarias de las sociedades de depósito</v>
          </cell>
          <cell r="C9" t="str">
            <v>Monetary Accounts of the depositiry institutions</v>
          </cell>
          <cell r="D9">
            <v>63</v>
          </cell>
          <cell r="E9">
            <v>1</v>
          </cell>
        </row>
        <row r="10">
          <cell r="A10" t="str">
            <v>CSPS</v>
          </cell>
          <cell r="B10" t="str">
            <v xml:space="preserve">Crédito al sector privado en moneda nacional del sistema financiero </v>
          </cell>
          <cell r="C10" t="str">
            <v>Credit to the private sector of the financial system in domestic currency</v>
          </cell>
          <cell r="D10">
            <v>41</v>
          </cell>
          <cell r="E10">
            <v>1</v>
          </cell>
        </row>
        <row r="11">
          <cell r="A11" t="str">
            <v>CSP$</v>
          </cell>
          <cell r="B11" t="str">
            <v xml:space="preserve">Crédito al sector privado en moneda extranjera del sistema financiero </v>
          </cell>
          <cell r="C11" t="str">
            <v>Credit to the private sector of the financial system in foerign currency</v>
          </cell>
          <cell r="D11">
            <v>42</v>
          </cell>
          <cell r="E11">
            <v>1</v>
          </cell>
        </row>
        <row r="12">
          <cell r="A12" t="str">
            <v>Ahofin</v>
          </cell>
          <cell r="B12" t="str">
            <v>Ahorro financiero</v>
          </cell>
          <cell r="C12" t="str">
            <v>Financial Savings</v>
          </cell>
          <cell r="D12">
            <v>37</v>
          </cell>
          <cell r="E12">
            <v>1</v>
          </cell>
        </row>
        <row r="13">
          <cell r="A13" t="str">
            <v>Ahofin por instituciones</v>
          </cell>
          <cell r="B13" t="str">
            <v>Ahorro financiero por institución</v>
          </cell>
          <cell r="C13" t="str">
            <v>Financial Savings by institutions</v>
          </cell>
          <cell r="D13">
            <v>38</v>
          </cell>
          <cell r="E13">
            <v>1</v>
          </cell>
        </row>
        <row r="14">
          <cell r="A14" t="str">
            <v>Bonos</v>
          </cell>
          <cell r="B14" t="str">
            <v>Mercado de bonos</v>
          </cell>
          <cell r="C14" t="str">
            <v>Bond Market</v>
          </cell>
          <cell r="D14">
            <v>39</v>
          </cell>
          <cell r="E14">
            <v>0</v>
          </cell>
        </row>
        <row r="15">
          <cell r="A15" t="str">
            <v>Tasas</v>
          </cell>
          <cell r="B15" t="str">
            <v>Evolución de las tasas de interés de los bonos</v>
          </cell>
          <cell r="C15" t="str">
            <v>Evolution of Interest rates for bonds</v>
          </cell>
          <cell r="D15">
            <v>40</v>
          </cell>
          <cell r="E15">
            <v>0</v>
          </cell>
        </row>
        <row r="16">
          <cell r="A16" t="str">
            <v>Bolsa</v>
          </cell>
          <cell r="B16" t="str">
            <v>Bolsa de valores</v>
          </cell>
          <cell r="C16" t="str">
            <v>Stock market</v>
          </cell>
          <cell r="D16">
            <v>41</v>
          </cell>
          <cell r="E16">
            <v>0</v>
          </cell>
        </row>
        <row r="17">
          <cell r="A17" t="str">
            <v>AFP</v>
          </cell>
          <cell r="B17" t="str">
            <v>Sistema privado de pensiones</v>
          </cell>
          <cell r="C17" t="str">
            <v>Private pension system</v>
          </cell>
          <cell r="D17">
            <v>42</v>
          </cell>
          <cell r="E17">
            <v>0</v>
          </cell>
        </row>
        <row r="18">
          <cell r="A18" t="str">
            <v>FMT</v>
          </cell>
          <cell r="B18" t="str">
            <v>Fondos mutuos</v>
          </cell>
          <cell r="C18" t="str">
            <v>Mutual funds</v>
          </cell>
          <cell r="D18">
            <v>43</v>
          </cell>
          <cell r="E18">
            <v>0</v>
          </cell>
        </row>
        <row r="19">
          <cell r="C19" t="str">
            <v>Final Series</v>
          </cell>
          <cell r="D19">
            <v>9</v>
          </cell>
          <cell r="E19" t="str">
            <v>$B$164</v>
          </cell>
        </row>
        <row r="22">
          <cell r="A22" t="b">
            <v>1</v>
          </cell>
          <cell r="C22" t="str">
            <v>Español</v>
          </cell>
        </row>
        <row r="23">
          <cell r="A23" t="b">
            <v>0</v>
          </cell>
          <cell r="C23" t="str">
            <v>Inglés</v>
          </cell>
        </row>
        <row r="27">
          <cell r="A27">
            <v>1</v>
          </cell>
        </row>
        <row r="32">
          <cell r="A32">
            <v>0</v>
          </cell>
        </row>
      </sheetData>
      <sheetData sheetId="5"/>
      <sheetData sheetId="6"/>
      <sheetData sheetId="7"/>
      <sheetData sheetId="8">
        <row r="5">
          <cell r="E5">
            <v>2002</v>
          </cell>
        </row>
      </sheetData>
      <sheetData sheetId="9">
        <row r="3">
          <cell r="A3">
            <v>1</v>
          </cell>
        </row>
        <row r="4">
          <cell r="F4"/>
          <cell r="G4"/>
          <cell r="H4"/>
          <cell r="I4"/>
          <cell r="J4"/>
          <cell r="K4"/>
          <cell r="L4"/>
          <cell r="M4">
            <v>2002</v>
          </cell>
          <cell r="N4">
            <v>2003</v>
          </cell>
          <cell r="O4" t="str">
            <v>2004</v>
          </cell>
          <cell r="P4"/>
        </row>
      </sheetData>
      <sheetData sheetId="10">
        <row r="6">
          <cell r="E6">
            <v>2002</v>
          </cell>
          <cell r="F6">
            <v>2003</v>
          </cell>
          <cell r="G6">
            <v>2004</v>
          </cell>
          <cell r="H6" t="str">
            <v>-</v>
          </cell>
          <cell r="I6" t="str">
            <v>-</v>
          </cell>
          <cell r="J6" t="str">
            <v>-</v>
          </cell>
          <cell r="K6" t="str">
            <v>-</v>
          </cell>
          <cell r="L6" t="str">
            <v>-</v>
          </cell>
          <cell r="M6" t="str">
            <v>-</v>
          </cell>
          <cell r="N6" t="str">
            <v>-</v>
          </cell>
          <cell r="O6" t="str">
            <v>-</v>
          </cell>
        </row>
      </sheetData>
      <sheetData sheetId="11"/>
      <sheetData sheetId="12"/>
      <sheetData sheetId="13"/>
      <sheetData sheetId="14">
        <row r="7">
          <cell r="J7">
            <v>1995</v>
          </cell>
        </row>
      </sheetData>
      <sheetData sheetId="15"/>
      <sheetData sheetId="16">
        <row r="5">
          <cell r="E5">
            <v>2002</v>
          </cell>
          <cell r="F5">
            <v>2003</v>
          </cell>
          <cell r="G5">
            <v>2004</v>
          </cell>
          <cell r="H5" t="str">
            <v>-</v>
          </cell>
          <cell r="I5" t="str">
            <v>-</v>
          </cell>
          <cell r="J5" t="str">
            <v>-</v>
          </cell>
          <cell r="K5" t="str">
            <v>-</v>
          </cell>
          <cell r="L5" t="str">
            <v>-</v>
          </cell>
          <cell r="M5" t="str">
            <v>-</v>
          </cell>
          <cell r="N5" t="str">
            <v>-</v>
          </cell>
        </row>
      </sheetData>
      <sheetData sheetId="17"/>
      <sheetData sheetId="18"/>
      <sheetData sheetId="19">
        <row r="1">
          <cell r="B1" t="str">
            <v>Número de columna</v>
          </cell>
        </row>
      </sheetData>
      <sheetData sheetId="20">
        <row r="1">
          <cell r="B1" t="str">
            <v>Número de columna</v>
          </cell>
        </row>
        <row r="7">
          <cell r="J7">
            <v>1995</v>
          </cell>
          <cell r="K7">
            <v>1996</v>
          </cell>
          <cell r="L7">
            <v>1997</v>
          </cell>
          <cell r="M7">
            <v>1998</v>
          </cell>
          <cell r="N7">
            <v>1999</v>
          </cell>
          <cell r="O7">
            <v>2000</v>
          </cell>
          <cell r="P7">
            <v>2001</v>
          </cell>
          <cell r="Q7">
            <v>2002</v>
          </cell>
          <cell r="R7">
            <v>2003</v>
          </cell>
        </row>
      </sheetData>
      <sheetData sheetId="21">
        <row r="1">
          <cell r="B1" t="str">
            <v>Número de columna</v>
          </cell>
        </row>
      </sheetData>
      <sheetData sheetId="22">
        <row r="1">
          <cell r="B1" t="str">
            <v>Número de columna</v>
          </cell>
        </row>
      </sheetData>
      <sheetData sheetId="23"/>
      <sheetData sheetId="24">
        <row r="1">
          <cell r="B1" t="str">
            <v>Número de columna</v>
          </cell>
          <cell r="D1">
            <v>1</v>
          </cell>
          <cell r="E1">
            <v>2</v>
          </cell>
          <cell r="F1">
            <v>3</v>
          </cell>
          <cell r="G1">
            <v>4</v>
          </cell>
          <cell r="H1">
            <v>5</v>
          </cell>
          <cell r="I1">
            <v>6</v>
          </cell>
          <cell r="J1">
            <v>7</v>
          </cell>
          <cell r="K1">
            <v>8</v>
          </cell>
          <cell r="L1">
            <v>9</v>
          </cell>
          <cell r="M1">
            <v>10</v>
          </cell>
          <cell r="N1">
            <v>11</v>
          </cell>
        </row>
        <row r="2">
          <cell r="A2">
            <v>2</v>
          </cell>
          <cell r="B2" t="str">
            <v>Fecha Solicitada</v>
          </cell>
          <cell r="D2">
            <v>35064</v>
          </cell>
          <cell r="E2">
            <v>35430</v>
          </cell>
          <cell r="F2">
            <v>35795</v>
          </cell>
          <cell r="G2">
            <v>36160</v>
          </cell>
          <cell r="H2">
            <v>36525</v>
          </cell>
          <cell r="I2">
            <v>36891</v>
          </cell>
          <cell r="J2">
            <v>37256</v>
          </cell>
          <cell r="K2">
            <v>37621</v>
          </cell>
          <cell r="L2">
            <v>37986</v>
          </cell>
          <cell r="M2">
            <v>38352</v>
          </cell>
          <cell r="N2">
            <v>0</v>
          </cell>
        </row>
        <row r="3">
          <cell r="A3">
            <v>3</v>
          </cell>
          <cell r="B3" t="str">
            <v>LabelFAME</v>
          </cell>
          <cell r="D3" t="str">
            <v>MWEEKLY:1995:Dic.31**:1</v>
          </cell>
          <cell r="E3" t="str">
            <v>MWEEKLY:1996:Dic.31**:1</v>
          </cell>
          <cell r="F3" t="str">
            <v>MWEEKLY:1997:Dic.31**:1</v>
          </cell>
          <cell r="G3" t="str">
            <v>MWEEKLY:1998:Dic.31**:1</v>
          </cell>
          <cell r="H3" t="str">
            <v>MWEEKLY:1999:Dic.31**:1</v>
          </cell>
          <cell r="I3" t="str">
            <v>MWEEKLY:2000:Dic.31**:1</v>
          </cell>
          <cell r="J3" t="str">
            <v>MWEEKLY:2001:Dic.31**:1</v>
          </cell>
          <cell r="K3" t="str">
            <v>MWEEKLY:2002:Dic.31**:1</v>
          </cell>
          <cell r="L3" t="str">
            <v>MWEEKLY:2003:Dic.31**:1</v>
          </cell>
          <cell r="M3" t="str">
            <v>MWEEKLY:2004:Dic.31**:1</v>
          </cell>
        </row>
        <row r="4">
          <cell r="A4">
            <v>4</v>
          </cell>
          <cell r="B4" t="str">
            <v>Numero de Semana</v>
          </cell>
          <cell r="D4">
            <v>95808</v>
          </cell>
          <cell r="E4">
            <v>95856</v>
          </cell>
          <cell r="F4">
            <v>95904</v>
          </cell>
          <cell r="G4">
            <v>95952</v>
          </cell>
          <cell r="H4">
            <v>96000</v>
          </cell>
          <cell r="I4">
            <v>96048</v>
          </cell>
          <cell r="J4">
            <v>96096</v>
          </cell>
          <cell r="K4">
            <v>96144</v>
          </cell>
          <cell r="L4">
            <v>96192</v>
          </cell>
          <cell r="M4">
            <v>96240</v>
          </cell>
        </row>
        <row r="5">
          <cell r="A5">
            <v>5</v>
          </cell>
          <cell r="B5" t="str">
            <v>NombreDeMesEspañol</v>
          </cell>
          <cell r="D5" t="str">
            <v>Dic</v>
          </cell>
          <cell r="E5" t="str">
            <v>Dic</v>
          </cell>
          <cell r="F5" t="str">
            <v>Dic</v>
          </cell>
          <cell r="G5" t="str">
            <v>Dic</v>
          </cell>
          <cell r="H5" t="str">
            <v>Dic</v>
          </cell>
          <cell r="I5" t="str">
            <v>Dic</v>
          </cell>
          <cell r="J5" t="str">
            <v>Dic</v>
          </cell>
          <cell r="K5" t="str">
            <v>Dic</v>
          </cell>
          <cell r="L5" t="str">
            <v>Dic</v>
          </cell>
          <cell r="M5" t="str">
            <v>Dic</v>
          </cell>
          <cell r="N5" t="str">
            <v>-</v>
          </cell>
        </row>
        <row r="6">
          <cell r="A6">
            <v>6</v>
          </cell>
          <cell r="B6" t="str">
            <v>Frecuencia</v>
          </cell>
          <cell r="D6" t="str">
            <v>D</v>
          </cell>
          <cell r="E6" t="str">
            <v>D</v>
          </cell>
          <cell r="F6" t="str">
            <v>D</v>
          </cell>
          <cell r="G6" t="str">
            <v>D</v>
          </cell>
          <cell r="H6" t="str">
            <v>D</v>
          </cell>
          <cell r="I6" t="str">
            <v>D</v>
          </cell>
          <cell r="J6" t="str">
            <v>D</v>
          </cell>
          <cell r="K6" t="str">
            <v>D</v>
          </cell>
          <cell r="L6" t="str">
            <v>D</v>
          </cell>
          <cell r="M6" t="str">
            <v>D</v>
          </cell>
          <cell r="N6">
            <v>0</v>
          </cell>
        </row>
        <row r="7">
          <cell r="A7">
            <v>7</v>
          </cell>
          <cell r="B7" t="str">
            <v>Fecha Actualizada</v>
          </cell>
          <cell r="D7">
            <v>34699</v>
          </cell>
          <cell r="E7">
            <v>35064</v>
          </cell>
          <cell r="F7">
            <v>35430</v>
          </cell>
          <cell r="G7">
            <v>35795</v>
          </cell>
          <cell r="H7">
            <v>36160</v>
          </cell>
          <cell r="I7">
            <v>36525</v>
          </cell>
          <cell r="J7">
            <v>36891</v>
          </cell>
          <cell r="K7">
            <v>37256</v>
          </cell>
          <cell r="L7">
            <v>37621</v>
          </cell>
          <cell r="M7">
            <v>37986</v>
          </cell>
          <cell r="N7">
            <v>0</v>
          </cell>
        </row>
        <row r="8">
          <cell r="A8">
            <v>8</v>
          </cell>
          <cell r="B8" t="str">
            <v>Año</v>
          </cell>
          <cell r="D8">
            <v>1995</v>
          </cell>
          <cell r="E8">
            <v>1996</v>
          </cell>
          <cell r="F8">
            <v>1997</v>
          </cell>
          <cell r="G8">
            <v>1998</v>
          </cell>
          <cell r="H8">
            <v>1999</v>
          </cell>
          <cell r="I8">
            <v>2000</v>
          </cell>
          <cell r="J8">
            <v>2001</v>
          </cell>
          <cell r="K8">
            <v>2002</v>
          </cell>
          <cell r="L8">
            <v>2003</v>
          </cell>
          <cell r="M8">
            <v>2004</v>
          </cell>
        </row>
        <row r="9">
          <cell r="A9">
            <v>9</v>
          </cell>
          <cell r="B9" t="str">
            <v>VARIABLES</v>
          </cell>
        </row>
        <row r="10">
          <cell r="A10">
            <v>10</v>
          </cell>
          <cell r="B10" t="str">
            <v>TCD</v>
          </cell>
          <cell r="C10" t="str">
            <v>2:2</v>
          </cell>
          <cell r="D10">
            <v>2.31</v>
          </cell>
          <cell r="E10">
            <v>2.6</v>
          </cell>
          <cell r="F10">
            <v>2.72</v>
          </cell>
          <cell r="G10">
            <v>3.15</v>
          </cell>
          <cell r="H10">
            <v>3.51</v>
          </cell>
          <cell r="I10">
            <v>3.53</v>
          </cell>
          <cell r="J10">
            <v>3.44</v>
          </cell>
          <cell r="K10">
            <v>3.51</v>
          </cell>
          <cell r="L10">
            <v>3.46</v>
          </cell>
          <cell r="M10">
            <v>3.28</v>
          </cell>
        </row>
        <row r="11">
          <cell r="A11">
            <v>11</v>
          </cell>
          <cell r="C11" t="str">
            <v>5:5</v>
          </cell>
        </row>
        <row r="12">
          <cell r="A12">
            <v>12</v>
          </cell>
          <cell r="B12" t="str">
            <v>AHOFIN.RN</v>
          </cell>
          <cell r="C12" t="str">
            <v>5:5</v>
          </cell>
          <cell r="D12">
            <v>6931.54396</v>
          </cell>
          <cell r="E12">
            <v>8987.3754599999993</v>
          </cell>
          <cell r="F12">
            <v>12018.752500000001</v>
          </cell>
          <cell r="G12">
            <v>12510.33655</v>
          </cell>
          <cell r="H12">
            <v>15536.50288</v>
          </cell>
          <cell r="I12">
            <v>16695.465639999999</v>
          </cell>
          <cell r="J12">
            <v>20628.7958</v>
          </cell>
          <cell r="K12">
            <v>24433.41145</v>
          </cell>
          <cell r="L12">
            <v>30543.223020000001</v>
          </cell>
          <cell r="M12">
            <v>35453.995519999997</v>
          </cell>
          <cell r="O12" t="str">
            <v>Ahorro financiero MN</v>
          </cell>
        </row>
        <row r="13">
          <cell r="A13">
            <v>13</v>
          </cell>
          <cell r="B13" t="str">
            <v>AHOFIN.BAN.RN</v>
          </cell>
          <cell r="C13" t="str">
            <v>5:5</v>
          </cell>
          <cell r="D13">
            <v>4394.2975100000003</v>
          </cell>
          <cell r="E13">
            <v>5084.6381000000001</v>
          </cell>
          <cell r="F13">
            <v>6174.0247900000004</v>
          </cell>
          <cell r="G13">
            <v>5307.3728099999998</v>
          </cell>
          <cell r="H13">
            <v>5340.9467800000002</v>
          </cell>
          <cell r="I13">
            <v>5374.9996899999996</v>
          </cell>
          <cell r="J13">
            <v>5736.8954299999996</v>
          </cell>
          <cell r="K13">
            <v>6117.0422900000003</v>
          </cell>
          <cell r="L13">
            <v>5848.9484700000003</v>
          </cell>
          <cell r="M13">
            <v>7214.5187900000001</v>
          </cell>
          <cell r="O13" t="str">
            <v>Ahorro financiero MN: Bancos</v>
          </cell>
        </row>
        <row r="14">
          <cell r="A14">
            <v>14</v>
          </cell>
          <cell r="B14" t="str">
            <v>AHOFIN.NB.RN</v>
          </cell>
          <cell r="C14" t="str">
            <v>5:5</v>
          </cell>
          <cell r="D14">
            <v>2537.2464500000001</v>
          </cell>
          <cell r="E14">
            <v>3902.7373600000001</v>
          </cell>
          <cell r="F14">
            <v>5844.7277100000001</v>
          </cell>
          <cell r="G14">
            <v>7202.9637400000001</v>
          </cell>
          <cell r="H14">
            <v>10195.5561</v>
          </cell>
          <cell r="I14">
            <v>11320.46595</v>
          </cell>
          <cell r="J14">
            <v>14891.900369999999</v>
          </cell>
          <cell r="K14">
            <v>18316.369159999998</v>
          </cell>
          <cell r="L14">
            <v>24694.274539999999</v>
          </cell>
          <cell r="M14">
            <v>28239.476729999998</v>
          </cell>
          <cell r="O14" t="str">
            <v>Ahorro financiero MN: NO Bancos</v>
          </cell>
        </row>
        <row r="15">
          <cell r="A15">
            <v>15</v>
          </cell>
          <cell r="B15" t="str">
            <v>AHOFIN.CMA.RN</v>
          </cell>
          <cell r="C15" t="str">
            <v>5:5</v>
          </cell>
          <cell r="D15">
            <v>73.474299999999999</v>
          </cell>
          <cell r="E15">
            <v>87.087280000000007</v>
          </cell>
          <cell r="F15">
            <v>106.95313</v>
          </cell>
          <cell r="G15">
            <v>109.44839</v>
          </cell>
          <cell r="H15">
            <v>158.12895</v>
          </cell>
          <cell r="I15">
            <v>217.62027</v>
          </cell>
          <cell r="J15">
            <v>329.83341000000001</v>
          </cell>
          <cell r="K15">
            <v>428.34152999999998</v>
          </cell>
          <cell r="L15">
            <v>668.35802000000001</v>
          </cell>
          <cell r="M15">
            <v>1023.85534</v>
          </cell>
          <cell r="O15" t="str">
            <v>Ahorro financiero MN: CMA</v>
          </cell>
        </row>
        <row r="16">
          <cell r="A16">
            <v>16</v>
          </cell>
          <cell r="B16" t="str">
            <v>AHOFIN.CRA.RN</v>
          </cell>
          <cell r="C16" t="str">
            <v>5:5</v>
          </cell>
          <cell r="D16">
            <v>14.75882</v>
          </cell>
          <cell r="E16">
            <v>17.104099999999999</v>
          </cell>
          <cell r="F16">
            <v>33.594709999999999</v>
          </cell>
          <cell r="G16">
            <v>36.580750000000002</v>
          </cell>
          <cell r="H16">
            <v>42.1327</v>
          </cell>
          <cell r="I16">
            <v>57.30715</v>
          </cell>
          <cell r="J16">
            <v>74.910510000000002</v>
          </cell>
          <cell r="K16">
            <v>104.13896</v>
          </cell>
          <cell r="L16">
            <v>151.38041000000001</v>
          </cell>
          <cell r="M16">
            <v>202.43785</v>
          </cell>
          <cell r="O16" t="str">
            <v>Ahorro financiero MN: CRA</v>
          </cell>
        </row>
        <row r="17">
          <cell r="A17">
            <v>17</v>
          </cell>
          <cell r="B17" t="str">
            <v>AHOFIN.COO.RN</v>
          </cell>
          <cell r="C17" t="str">
            <v>5:5</v>
          </cell>
          <cell r="D17">
            <v>204.30896000000001</v>
          </cell>
          <cell r="E17">
            <v>217.52234999999999</v>
          </cell>
          <cell r="F17">
            <v>274.08656999999999</v>
          </cell>
          <cell r="G17">
            <v>285.56101000000001</v>
          </cell>
          <cell r="H17">
            <v>297.95150000000001</v>
          </cell>
          <cell r="I17">
            <v>292.43020000000001</v>
          </cell>
          <cell r="J17">
            <v>324.95206000000002</v>
          </cell>
          <cell r="K17">
            <v>389.83042</v>
          </cell>
          <cell r="L17">
            <v>453.82767999999999</v>
          </cell>
          <cell r="M17">
            <v>510.25765999999999</v>
          </cell>
          <cell r="O17" t="str">
            <v>Ahorro financiero MN: COO</v>
          </cell>
        </row>
        <row r="18">
          <cell r="A18">
            <v>18</v>
          </cell>
          <cell r="B18" t="str">
            <v>AHOFIN.EAF.RN</v>
          </cell>
          <cell r="C18" t="str">
            <v>5:5</v>
          </cell>
          <cell r="D18">
            <v>137.31819999999999</v>
          </cell>
          <cell r="E18">
            <v>260.47843999999998</v>
          </cell>
          <cell r="F18">
            <v>135.32811000000001</v>
          </cell>
          <cell r="G18">
            <v>176.78942000000001</v>
          </cell>
          <cell r="H18">
            <v>119.97362</v>
          </cell>
          <cell r="I18">
            <v>85.037620000000004</v>
          </cell>
          <cell r="J18">
            <v>0.21102000000000001</v>
          </cell>
          <cell r="K18">
            <v>5.8764099999999999</v>
          </cell>
          <cell r="L18">
            <v>13.28274</v>
          </cell>
          <cell r="M18">
            <v>14.320130000000001</v>
          </cell>
          <cell r="O18" t="str">
            <v>Ahorro financiero MN: EAF</v>
          </cell>
        </row>
        <row r="19">
          <cell r="A19">
            <v>19</v>
          </cell>
          <cell r="B19" t="str">
            <v>AHOFIN.FIN.RN</v>
          </cell>
          <cell r="C19" t="str">
            <v>5:5</v>
          </cell>
          <cell r="D19">
            <v>113.40357</v>
          </cell>
          <cell r="E19">
            <v>56.92662</v>
          </cell>
          <cell r="F19">
            <v>92.191670000000002</v>
          </cell>
          <cell r="G19">
            <v>123.39279000000001</v>
          </cell>
          <cell r="H19">
            <v>7.0858800000000004</v>
          </cell>
          <cell r="I19">
            <v>107.44135</v>
          </cell>
          <cell r="J19">
            <v>149.81241</v>
          </cell>
          <cell r="K19">
            <v>95.970740000000006</v>
          </cell>
          <cell r="L19">
            <v>28.587489999999999</v>
          </cell>
          <cell r="M19">
            <v>32.876300000000001</v>
          </cell>
          <cell r="O19" t="str">
            <v>Ahorro financiero MN: FIN</v>
          </cell>
        </row>
        <row r="20">
          <cell r="A20">
            <v>20</v>
          </cell>
          <cell r="B20" t="str">
            <v>AHOFIN.AFP.RN</v>
          </cell>
          <cell r="C20" t="str">
            <v>5:5</v>
          </cell>
          <cell r="D20">
            <v>1968.1345899999999</v>
          </cell>
          <cell r="E20">
            <v>3222.22928</v>
          </cell>
          <cell r="F20">
            <v>5038.7208099999998</v>
          </cell>
          <cell r="G20">
            <v>6243.2300999999998</v>
          </cell>
          <cell r="H20">
            <v>9306.5589799999998</v>
          </cell>
          <cell r="I20">
            <v>10320.85158</v>
          </cell>
          <cell r="J20">
            <v>13296.466920000001</v>
          </cell>
          <cell r="K20">
            <v>16707.624029999999</v>
          </cell>
          <cell r="L20">
            <v>22603.742249999999</v>
          </cell>
          <cell r="M20">
            <v>25651.005099999998</v>
          </cell>
          <cell r="O20" t="str">
            <v>Ahorro financiero MN: AFP</v>
          </cell>
        </row>
        <row r="21">
          <cell r="A21">
            <v>21</v>
          </cell>
          <cell r="B21" t="str">
            <v>AHOFIN.FMT.RN</v>
          </cell>
          <cell r="C21" t="str">
            <v>5:5</v>
          </cell>
          <cell r="D21">
            <v>16.832380000000001</v>
          </cell>
          <cell r="E21">
            <v>20.237670000000001</v>
          </cell>
          <cell r="F21">
            <v>136.13511</v>
          </cell>
          <cell r="G21">
            <v>163.00583</v>
          </cell>
          <cell r="H21">
            <v>98.891099999999994</v>
          </cell>
          <cell r="I21">
            <v>106.12418</v>
          </cell>
          <cell r="J21">
            <v>525.33605999999997</v>
          </cell>
          <cell r="K21">
            <v>376.56527999999997</v>
          </cell>
          <cell r="L21">
            <v>551.30309</v>
          </cell>
          <cell r="M21">
            <v>537.00390000000004</v>
          </cell>
          <cell r="O21" t="str">
            <v>Ahorro financiero MN: FMT</v>
          </cell>
        </row>
        <row r="22">
          <cell r="A22">
            <v>22</v>
          </cell>
          <cell r="B22" t="str">
            <v>AHOFIN.SEG.RN</v>
          </cell>
          <cell r="C22" t="str">
            <v>5:5</v>
          </cell>
          <cell r="D22">
            <v>8.2416900000000002</v>
          </cell>
          <cell r="E22">
            <v>20.36824</v>
          </cell>
          <cell r="F22">
            <v>27.717600000000001</v>
          </cell>
          <cell r="G22">
            <v>64.955449999999999</v>
          </cell>
          <cell r="H22">
            <v>164.83337</v>
          </cell>
          <cell r="I22">
            <v>128.27307999999999</v>
          </cell>
          <cell r="J22">
            <v>186.59800999999999</v>
          </cell>
          <cell r="K22">
            <v>205.14669000000001</v>
          </cell>
          <cell r="L22">
            <v>220.98751999999999</v>
          </cell>
          <cell r="M22">
            <v>267.72044</v>
          </cell>
          <cell r="O22" t="str">
            <v>Ahorro financiero MN: SEG</v>
          </cell>
        </row>
        <row r="23">
          <cell r="A23">
            <v>23</v>
          </cell>
          <cell r="C23" t="str">
            <v>5:5</v>
          </cell>
        </row>
        <row r="24">
          <cell r="A24">
            <v>24</v>
          </cell>
          <cell r="B24" t="str">
            <v>AHOFIN.RS</v>
          </cell>
          <cell r="C24" t="str">
            <v>5:5</v>
          </cell>
          <cell r="D24">
            <v>21126.003649999999</v>
          </cell>
          <cell r="E24">
            <v>27885.437900000001</v>
          </cell>
          <cell r="F24">
            <v>30102.104889999999</v>
          </cell>
          <cell r="G24">
            <v>32843.618649999997</v>
          </cell>
          <cell r="H24">
            <v>35626.249129999997</v>
          </cell>
          <cell r="I24">
            <v>35307.724049999997</v>
          </cell>
          <cell r="J24">
            <v>34998.395700000001</v>
          </cell>
          <cell r="K24">
            <v>36264.628320000003</v>
          </cell>
          <cell r="L24">
            <v>35878.902190000001</v>
          </cell>
          <cell r="M24">
            <v>34559.136879999998</v>
          </cell>
          <cell r="O24" t="str">
            <v>Ahorro financiero MS</v>
          </cell>
        </row>
        <row r="25">
          <cell r="A25">
            <v>25</v>
          </cell>
          <cell r="B25" t="str">
            <v>AHOFIN.BAN.RS</v>
          </cell>
          <cell r="C25" t="str">
            <v>5:5</v>
          </cell>
          <cell r="D25">
            <v>20148.26641</v>
          </cell>
          <cell r="E25">
            <v>26521.80111</v>
          </cell>
          <cell r="F25">
            <v>27517.189969999999</v>
          </cell>
          <cell r="G25">
            <v>30642.94773</v>
          </cell>
          <cell r="H25">
            <v>32922.140650000001</v>
          </cell>
          <cell r="I25">
            <v>32636.042799999999</v>
          </cell>
          <cell r="J25">
            <v>30120.608779999999</v>
          </cell>
          <cell r="K25">
            <v>29902.694650000001</v>
          </cell>
          <cell r="L25">
            <v>28392.766960000001</v>
          </cell>
          <cell r="M25">
            <v>27420.320500000002</v>
          </cell>
          <cell r="O25" t="str">
            <v>Ahorro financiero MS: Bancos</v>
          </cell>
        </row>
        <row r="26">
          <cell r="A26">
            <v>26</v>
          </cell>
          <cell r="B26" t="str">
            <v>AHOFIN.NB.RS</v>
          </cell>
          <cell r="C26" t="str">
            <v>5:5</v>
          </cell>
          <cell r="D26">
            <v>977.73724000000004</v>
          </cell>
          <cell r="E26">
            <v>1363.63679</v>
          </cell>
          <cell r="F26">
            <v>2584.9149299999999</v>
          </cell>
          <cell r="G26">
            <v>2200.6709099999998</v>
          </cell>
          <cell r="H26">
            <v>2704.1084900000001</v>
          </cell>
          <cell r="I26">
            <v>2671.6812500000001</v>
          </cell>
          <cell r="J26">
            <v>4877.7869199999996</v>
          </cell>
          <cell r="K26">
            <v>6361.9336700000003</v>
          </cell>
          <cell r="L26">
            <v>7486.1352299999999</v>
          </cell>
          <cell r="M26">
            <v>7138.8163800000002</v>
          </cell>
          <cell r="O26" t="str">
            <v>Ahorro financiero MS: NO Bancos</v>
          </cell>
        </row>
        <row r="27">
          <cell r="A27">
            <v>27</v>
          </cell>
          <cell r="B27" t="str">
            <v>AHOFIN.CMA.RS</v>
          </cell>
          <cell r="C27" t="str">
            <v>5:5</v>
          </cell>
          <cell r="D27">
            <v>32.540370000000003</v>
          </cell>
          <cell r="E27">
            <v>58.493400000000001</v>
          </cell>
          <cell r="F27">
            <v>83.071160000000006</v>
          </cell>
          <cell r="G27">
            <v>131.09145000000001</v>
          </cell>
          <cell r="H27">
            <v>217.58467999999999</v>
          </cell>
          <cell r="I27">
            <v>315.13959999999997</v>
          </cell>
          <cell r="J27">
            <v>448.66037</v>
          </cell>
          <cell r="K27">
            <v>613.61186999999995</v>
          </cell>
          <cell r="L27">
            <v>721.15656000000001</v>
          </cell>
          <cell r="M27">
            <v>719.36492999999996</v>
          </cell>
          <cell r="O27" t="str">
            <v>Ahorro financiero MS: CMA</v>
          </cell>
        </row>
        <row r="28">
          <cell r="A28">
            <v>28</v>
          </cell>
          <cell r="B28" t="str">
            <v>AHOFIN.CRA.RS</v>
          </cell>
          <cell r="C28" t="str">
            <v>5:5</v>
          </cell>
          <cell r="D28">
            <v>1.8117700000000001</v>
          </cell>
          <cell r="E28">
            <v>15.92901</v>
          </cell>
          <cell r="F28">
            <v>28.822379999999999</v>
          </cell>
          <cell r="G28">
            <v>38.448030000000003</v>
          </cell>
          <cell r="H28">
            <v>50.221110000000003</v>
          </cell>
          <cell r="I28">
            <v>75.761089999999996</v>
          </cell>
          <cell r="J28">
            <v>93.332589999999996</v>
          </cell>
          <cell r="K28">
            <v>130.99612999999999</v>
          </cell>
          <cell r="L28">
            <v>145.30223000000001</v>
          </cell>
          <cell r="M28">
            <v>141.72587999999999</v>
          </cell>
          <cell r="O28" t="str">
            <v>Ahorro financiero MS: CRA</v>
          </cell>
        </row>
        <row r="29">
          <cell r="A29">
            <v>29</v>
          </cell>
          <cell r="B29" t="str">
            <v>AHOFIN.COO.RS</v>
          </cell>
          <cell r="C29" t="str">
            <v>5:5</v>
          </cell>
          <cell r="D29">
            <v>284.62513000000001</v>
          </cell>
          <cell r="E29">
            <v>339.47064999999998</v>
          </cell>
          <cell r="F29">
            <v>358.33154000000002</v>
          </cell>
          <cell r="G29">
            <v>412.28921000000003</v>
          </cell>
          <cell r="H29">
            <v>436.17685999999998</v>
          </cell>
          <cell r="I29">
            <v>426.30207000000001</v>
          </cell>
          <cell r="J29">
            <v>467.22820000000002</v>
          </cell>
          <cell r="K29">
            <v>497.86685</v>
          </cell>
          <cell r="L29">
            <v>538.67341999999996</v>
          </cell>
          <cell r="M29">
            <v>676.07649000000004</v>
          </cell>
          <cell r="O29" t="str">
            <v>Ahorro financiero MS: COO</v>
          </cell>
        </row>
        <row r="30">
          <cell r="A30">
            <v>30</v>
          </cell>
          <cell r="B30" t="str">
            <v>AHOFIN.EAF.RS</v>
          </cell>
          <cell r="C30" t="str">
            <v>5:5</v>
          </cell>
          <cell r="D30">
            <v>57.02158</v>
          </cell>
          <cell r="E30">
            <v>172.45108999999999</v>
          </cell>
          <cell r="F30">
            <v>30.613230000000001</v>
          </cell>
          <cell r="G30">
            <v>195.33489</v>
          </cell>
          <cell r="H30">
            <v>85.321439999999996</v>
          </cell>
          <cell r="I30">
            <v>32.203310000000002</v>
          </cell>
          <cell r="J30">
            <v>91.512010000000004</v>
          </cell>
          <cell r="K30">
            <v>229.30423999999999</v>
          </cell>
          <cell r="L30">
            <v>278.03629000000001</v>
          </cell>
          <cell r="M30">
            <v>307.54327999999998</v>
          </cell>
          <cell r="O30" t="str">
            <v>Ahorro financiero MS: EAF</v>
          </cell>
        </row>
        <row r="31">
          <cell r="A31">
            <v>31</v>
          </cell>
          <cell r="B31" t="str">
            <v>AHOFIN.FIN.RS</v>
          </cell>
          <cell r="C31" t="str">
            <v>5:5</v>
          </cell>
          <cell r="D31">
            <v>505.37455999999997</v>
          </cell>
          <cell r="E31">
            <v>179.43261000000001</v>
          </cell>
          <cell r="F31">
            <v>223.38422</v>
          </cell>
          <cell r="G31">
            <v>197.87309999999999</v>
          </cell>
          <cell r="H31">
            <v>34.345469999999999</v>
          </cell>
          <cell r="I31">
            <v>8.4980499999999992</v>
          </cell>
          <cell r="J31">
            <v>3.9659300000000002</v>
          </cell>
          <cell r="K31">
            <v>3.4332699999999998</v>
          </cell>
          <cell r="L31">
            <v>3.3312499999999998</v>
          </cell>
          <cell r="M31">
            <v>2.59144</v>
          </cell>
          <cell r="O31" t="str">
            <v>Ahorro financiero MS: FIN</v>
          </cell>
        </row>
        <row r="32">
          <cell r="A32">
            <v>32</v>
          </cell>
          <cell r="B32" t="str">
            <v>AHOFIN.AFP.RS</v>
          </cell>
          <cell r="C32" t="str">
            <v>5:5</v>
          </cell>
          <cell r="D32">
            <v>0</v>
          </cell>
          <cell r="E32">
            <v>0</v>
          </cell>
          <cell r="F32">
            <v>0</v>
          </cell>
          <cell r="G32">
            <v>0</v>
          </cell>
          <cell r="H32">
            <v>0</v>
          </cell>
          <cell r="I32">
            <v>0</v>
          </cell>
          <cell r="J32">
            <v>0</v>
          </cell>
          <cell r="K32">
            <v>0</v>
          </cell>
          <cell r="L32">
            <v>0</v>
          </cell>
          <cell r="M32">
            <v>0</v>
          </cell>
          <cell r="O32" t="str">
            <v>Ahorro financiero MS: AFP</v>
          </cell>
        </row>
        <row r="33">
          <cell r="A33">
            <v>33</v>
          </cell>
          <cell r="B33" t="str">
            <v>AHOFIN.FMT.RS</v>
          </cell>
          <cell r="C33" t="str">
            <v>5:5</v>
          </cell>
          <cell r="D33">
            <v>1.5113700000000001</v>
          </cell>
          <cell r="E33">
            <v>455.28235999999998</v>
          </cell>
          <cell r="F33">
            <v>1817.29204</v>
          </cell>
          <cell r="G33">
            <v>1160.74344</v>
          </cell>
          <cell r="H33">
            <v>1656.73525</v>
          </cell>
          <cell r="I33">
            <v>1480.64294</v>
          </cell>
          <cell r="J33">
            <v>3437.6830599999998</v>
          </cell>
          <cell r="K33">
            <v>4516.0105299999996</v>
          </cell>
          <cell r="L33">
            <v>5401.1098700000002</v>
          </cell>
          <cell r="M33">
            <v>4810.1048600000004</v>
          </cell>
          <cell r="O33" t="str">
            <v>Ahorro financiero MS: FMT</v>
          </cell>
        </row>
        <row r="34">
          <cell r="A34">
            <v>34</v>
          </cell>
          <cell r="B34" t="str">
            <v>AHOFIN.SEG.RS</v>
          </cell>
          <cell r="C34" t="str">
            <v>5:5</v>
          </cell>
          <cell r="D34">
            <v>28.41076</v>
          </cell>
          <cell r="E34">
            <v>34.861020000000003</v>
          </cell>
          <cell r="F34">
            <v>43.400359999999999</v>
          </cell>
          <cell r="G34">
            <v>64.890799999999999</v>
          </cell>
          <cell r="H34">
            <v>223.72367</v>
          </cell>
          <cell r="I34">
            <v>332.99401999999998</v>
          </cell>
          <cell r="J34">
            <v>335.26711999999998</v>
          </cell>
          <cell r="K34">
            <v>368.60271999999998</v>
          </cell>
          <cell r="L34">
            <v>397.17326000000003</v>
          </cell>
          <cell r="M34">
            <v>481.28757000000002</v>
          </cell>
          <cell r="O34" t="str">
            <v>Ahorro financiero MS: SEG</v>
          </cell>
        </row>
        <row r="35">
          <cell r="A35">
            <v>35</v>
          </cell>
          <cell r="C35" t="str">
            <v>5:5</v>
          </cell>
        </row>
        <row r="36">
          <cell r="A36">
            <v>36</v>
          </cell>
          <cell r="B36" t="str">
            <v>AHOFIN.RT</v>
          </cell>
          <cell r="C36" t="str">
            <v>5:5</v>
          </cell>
          <cell r="D36">
            <v>40971.234510000002</v>
          </cell>
          <cell r="E36">
            <v>48143.222450000001</v>
          </cell>
          <cell r="F36">
            <v>51658.804889999999</v>
          </cell>
          <cell r="G36">
            <v>52471.037400000001</v>
          </cell>
          <cell r="H36">
            <v>57064.850460000001</v>
          </cell>
          <cell r="I36">
            <v>55915.986669999998</v>
          </cell>
          <cell r="J36">
            <v>59888.779479999997</v>
          </cell>
          <cell r="K36">
            <v>64372.224690000003</v>
          </cell>
          <cell r="L36">
            <v>68733.865229999996</v>
          </cell>
          <cell r="M36">
            <v>70013.771370000002</v>
          </cell>
          <cell r="O36" t="str">
            <v>Ahorro financiero Total</v>
          </cell>
        </row>
        <row r="37">
          <cell r="A37">
            <v>37</v>
          </cell>
          <cell r="C37" t="str">
            <v>5:5</v>
          </cell>
        </row>
        <row r="38">
          <cell r="A38">
            <v>38</v>
          </cell>
          <cell r="B38" t="str">
            <v>AHOFIN.PBI</v>
          </cell>
          <cell r="C38" t="str">
            <v>5:5</v>
          </cell>
          <cell r="D38">
            <v>13.880089999999999</v>
          </cell>
          <cell r="E38">
            <v>17.49437</v>
          </cell>
          <cell r="F38">
            <v>19.83146</v>
          </cell>
          <cell r="G38">
            <v>22.245370000000001</v>
          </cell>
          <cell r="H38">
            <v>24.86778</v>
          </cell>
          <cell r="I38">
            <v>25.55031</v>
          </cell>
          <cell r="J38">
            <v>26.705030000000001</v>
          </cell>
          <cell r="K38">
            <v>27.538309999999999</v>
          </cell>
          <cell r="L38">
            <v>28.619060000000001</v>
          </cell>
          <cell r="M38">
            <v>28.499189999999999</v>
          </cell>
          <cell r="O38" t="str">
            <v>Ahorro financiero (% PBI)</v>
          </cell>
        </row>
        <row r="39">
          <cell r="A39">
            <v>39</v>
          </cell>
          <cell r="B39" t="str">
            <v>AHOFIN.MN.PBI</v>
          </cell>
          <cell r="C39" t="str">
            <v>5:5</v>
          </cell>
          <cell r="D39">
            <v>3.2568199999999998</v>
          </cell>
          <cell r="E39">
            <v>4.3786699999999996</v>
          </cell>
          <cell r="F39">
            <v>5.2280199999999999</v>
          </cell>
          <cell r="G39">
            <v>6.3105200000000004</v>
          </cell>
          <cell r="H39">
            <v>7.1066000000000003</v>
          </cell>
          <cell r="I39">
            <v>7.9485000000000001</v>
          </cell>
          <cell r="J39">
            <v>9.0992499999999996</v>
          </cell>
          <cell r="K39">
            <v>10.62434</v>
          </cell>
          <cell r="L39">
            <v>12.20505</v>
          </cell>
          <cell r="M39">
            <v>13.59609</v>
          </cell>
          <cell r="O39" t="str">
            <v>Ahorro financiero MN (% PBI)</v>
          </cell>
        </row>
        <row r="40">
          <cell r="A40">
            <v>40</v>
          </cell>
          <cell r="C40" t="str">
            <v>5:5</v>
          </cell>
        </row>
        <row r="41">
          <cell r="A41">
            <v>41</v>
          </cell>
          <cell r="B41" t="str">
            <v>IPC</v>
          </cell>
          <cell r="C41" t="str">
            <v>5:5</v>
          </cell>
          <cell r="D41">
            <v>115.87</v>
          </cell>
          <cell r="E41">
            <v>129.59</v>
          </cell>
          <cell r="F41">
            <v>137.96001000000001</v>
          </cell>
          <cell r="G41">
            <v>146.25</v>
          </cell>
          <cell r="H41">
            <v>151.69999999999999</v>
          </cell>
          <cell r="I41">
            <v>157.36000000000001</v>
          </cell>
          <cell r="J41">
            <v>157.16</v>
          </cell>
          <cell r="K41">
            <v>159.54254</v>
          </cell>
          <cell r="L41">
            <v>163.50926000000001</v>
          </cell>
          <cell r="M41">
            <v>169.19846000000001</v>
          </cell>
          <cell r="O41" t="str">
            <v>IPC</v>
          </cell>
        </row>
        <row r="42">
          <cell r="A42">
            <v>42</v>
          </cell>
          <cell r="B42" t="str">
            <v>IPC.MEMORIA</v>
          </cell>
          <cell r="C42" t="str">
            <v>5:5</v>
          </cell>
          <cell r="D42">
            <v>68.481089999999995</v>
          </cell>
          <cell r="E42">
            <v>76.589830000000006</v>
          </cell>
          <cell r="F42">
            <v>81.536649999999995</v>
          </cell>
          <cell r="G42">
            <v>86.436170000000004</v>
          </cell>
          <cell r="H42">
            <v>89.657210000000006</v>
          </cell>
          <cell r="I42">
            <v>93.002359999999996</v>
          </cell>
          <cell r="J42">
            <v>92.884159999999994</v>
          </cell>
          <cell r="K42">
            <v>94.292280000000005</v>
          </cell>
          <cell r="L42">
            <v>96.636679999999998</v>
          </cell>
          <cell r="M42">
            <v>99.999089999999995</v>
          </cell>
          <cell r="O42" t="str">
            <v>IPC (Memoria)</v>
          </cell>
        </row>
        <row r="43">
          <cell r="A43">
            <v>43</v>
          </cell>
          <cell r="C43" t="str">
            <v>5:5</v>
          </cell>
        </row>
        <row r="44">
          <cell r="A44">
            <v>44</v>
          </cell>
          <cell r="C44" t="str">
            <v>5:5</v>
          </cell>
        </row>
        <row r="45">
          <cell r="A45">
            <v>45</v>
          </cell>
          <cell r="B45" t="str">
            <v>RIN</v>
          </cell>
          <cell r="C45" t="str">
            <v>5:5</v>
          </cell>
          <cell r="D45">
            <v>15475.910610000001</v>
          </cell>
          <cell r="E45">
            <v>23053.42095</v>
          </cell>
          <cell r="F45">
            <v>21310.361519999999</v>
          </cell>
          <cell r="G45">
            <v>22064.03599</v>
          </cell>
          <cell r="H45">
            <v>26772.740659999999</v>
          </cell>
          <cell r="I45">
            <v>26082.480070000001</v>
          </cell>
          <cell r="J45">
            <v>28093.175289999999</v>
          </cell>
          <cell r="K45">
            <v>33718.131840000002</v>
          </cell>
          <cell r="L45">
            <v>34820.290300000001</v>
          </cell>
          <cell r="M45">
            <v>40770.995869999999</v>
          </cell>
          <cell r="N45">
            <v>0</v>
          </cell>
          <cell r="O45" t="str">
            <v>RIN (millones de nuevos soles)</v>
          </cell>
        </row>
        <row r="46">
          <cell r="A46">
            <v>46</v>
          </cell>
          <cell r="B46" t="str">
            <v>RIN.TD</v>
          </cell>
          <cell r="C46" t="str">
            <v>5:5</v>
          </cell>
          <cell r="D46">
            <v>6699.5284000000001</v>
          </cell>
          <cell r="E46">
            <v>8866.7003600000007</v>
          </cell>
          <cell r="F46">
            <v>7834.6917299999996</v>
          </cell>
          <cell r="G46">
            <v>7004.4558699999998</v>
          </cell>
          <cell r="H46">
            <v>7627.5614400000004</v>
          </cell>
          <cell r="I46">
            <v>7388.8045499999998</v>
          </cell>
          <cell r="J46">
            <v>8166.6207199999999</v>
          </cell>
          <cell r="K46">
            <v>9606.30537</v>
          </cell>
          <cell r="L46">
            <v>10063.667719999999</v>
          </cell>
          <cell r="M46">
            <v>12430.18167</v>
          </cell>
          <cell r="N46">
            <v>0</v>
          </cell>
          <cell r="O46" t="str">
            <v>RIN (millones de uSD)</v>
          </cell>
        </row>
        <row r="47">
          <cell r="A47">
            <v>47</v>
          </cell>
          <cell r="C47" t="str">
            <v>5:5</v>
          </cell>
          <cell r="D47">
            <v>21616.675569999999</v>
          </cell>
          <cell r="E47">
            <v>30161.75445</v>
          </cell>
          <cell r="F47">
            <v>32775.924879999999</v>
          </cell>
          <cell r="G47">
            <v>34549.948920000003</v>
          </cell>
          <cell r="H47">
            <v>35953.231189999999</v>
          </cell>
          <cell r="I47">
            <v>33730.952819999999</v>
          </cell>
          <cell r="J47">
            <v>33646.805829999998</v>
          </cell>
          <cell r="K47">
            <v>37136.002550000005</v>
          </cell>
          <cell r="L47">
            <v>37703.540540000002</v>
          </cell>
          <cell r="M47">
            <v>43531.295180000001</v>
          </cell>
          <cell r="N47">
            <v>0</v>
          </cell>
          <cell r="O47" t="str">
            <v>Activos RIN</v>
          </cell>
        </row>
        <row r="48">
          <cell r="A48">
            <v>48</v>
          </cell>
          <cell r="B48" t="str">
            <v>PRIN</v>
          </cell>
          <cell r="C48" t="str">
            <v>5:5</v>
          </cell>
          <cell r="D48">
            <v>6140.7649600000004</v>
          </cell>
          <cell r="E48">
            <v>7108.3334999999997</v>
          </cell>
          <cell r="F48">
            <v>11465.56336</v>
          </cell>
          <cell r="G48">
            <v>12485.91293</v>
          </cell>
          <cell r="H48">
            <v>9180.4905299999991</v>
          </cell>
          <cell r="I48">
            <v>7648.4727499999999</v>
          </cell>
          <cell r="J48">
            <v>5553.6305400000001</v>
          </cell>
          <cell r="K48">
            <v>3417.8707100000001</v>
          </cell>
          <cell r="L48">
            <v>2883.2502399999998</v>
          </cell>
          <cell r="M48">
            <v>2760.2993099999999</v>
          </cell>
          <cell r="N48">
            <v>0</v>
          </cell>
          <cell r="O48" t="str">
            <v>Pasivos RIN</v>
          </cell>
        </row>
        <row r="49">
          <cell r="A49">
            <v>49</v>
          </cell>
          <cell r="C49" t="str">
            <v>5:5</v>
          </cell>
        </row>
        <row r="50">
          <cell r="A50">
            <v>50</v>
          </cell>
          <cell r="B50" t="str">
            <v>OONE</v>
          </cell>
          <cell r="C50" t="str">
            <v>5:5</v>
          </cell>
          <cell r="D50">
            <v>-901.48113999999998</v>
          </cell>
          <cell r="E50">
            <v>-1368.7811999999999</v>
          </cell>
          <cell r="F50">
            <v>-1429.9203199999999</v>
          </cell>
          <cell r="G50">
            <v>-1446.7973999999999</v>
          </cell>
          <cell r="H50">
            <v>-2328.25281</v>
          </cell>
          <cell r="I50">
            <v>1118.43604</v>
          </cell>
          <cell r="J50">
            <v>3195.2219399999999</v>
          </cell>
          <cell r="K50">
            <v>4996.1009899999999</v>
          </cell>
          <cell r="L50">
            <v>10623.3002</v>
          </cell>
          <cell r="M50">
            <v>11418.59921</v>
          </cell>
          <cell r="N50">
            <v>0</v>
          </cell>
          <cell r="O50" t="str">
            <v>OONE (millones de neuvos soles)</v>
          </cell>
        </row>
        <row r="51">
          <cell r="A51">
            <v>51</v>
          </cell>
          <cell r="B51" t="str">
            <v>OONE.ME</v>
          </cell>
          <cell r="C51" t="str">
            <v>5:5</v>
          </cell>
          <cell r="D51">
            <v>-389.54205000000002</v>
          </cell>
          <cell r="E51">
            <v>-500.95431000000002</v>
          </cell>
          <cell r="F51">
            <v>-685.49390000000005</v>
          </cell>
          <cell r="G51">
            <v>-596.71968000000004</v>
          </cell>
          <cell r="H51">
            <v>-833.24288000000001</v>
          </cell>
          <cell r="I51">
            <v>-84.239509999999996</v>
          </cell>
          <cell r="J51">
            <v>477.28460999999999</v>
          </cell>
          <cell r="K51">
            <v>955.24985000000004</v>
          </cell>
          <cell r="L51">
            <v>2542.1754299999998</v>
          </cell>
          <cell r="M51">
            <v>2926.9113400000001</v>
          </cell>
          <cell r="N51">
            <v>0</v>
          </cell>
          <cell r="O51" t="str">
            <v>OONE (millones de USD)</v>
          </cell>
        </row>
        <row r="52">
          <cell r="A52">
            <v>52</v>
          </cell>
          <cell r="C52" t="str">
            <v>5:5</v>
          </cell>
          <cell r="D52">
            <v>1910.5440000000003</v>
          </cell>
          <cell r="E52">
            <v>2203.2958000000003</v>
          </cell>
          <cell r="F52">
            <v>3188.4388300000001</v>
          </cell>
          <cell r="G52">
            <v>3840.3271</v>
          </cell>
          <cell r="H52">
            <v>5284.9683000000005</v>
          </cell>
          <cell r="I52">
            <v>8010.8402000000006</v>
          </cell>
          <cell r="J52">
            <v>8918.7539300000008</v>
          </cell>
          <cell r="K52">
            <v>10182.755280000001</v>
          </cell>
          <cell r="L52">
            <v>16020.87329</v>
          </cell>
          <cell r="M52">
            <v>17097.934430000001</v>
          </cell>
          <cell r="N52">
            <v>0</v>
          </cell>
          <cell r="O52" t="str">
            <v>Activos OONE</v>
          </cell>
        </row>
        <row r="53">
          <cell r="A53">
            <v>53</v>
          </cell>
          <cell r="B53" t="str">
            <v>POONE</v>
          </cell>
          <cell r="C53" t="str">
            <v>5:5</v>
          </cell>
          <cell r="D53">
            <v>2812.0251400000002</v>
          </cell>
          <cell r="E53">
            <v>3572.0770000000002</v>
          </cell>
          <cell r="F53">
            <v>4618.3591500000002</v>
          </cell>
          <cell r="G53">
            <v>5287.1244999999999</v>
          </cell>
          <cell r="H53">
            <v>7613.2211100000004</v>
          </cell>
          <cell r="I53">
            <v>6892.40416</v>
          </cell>
          <cell r="J53">
            <v>5723.5319900000004</v>
          </cell>
          <cell r="K53">
            <v>5186.6542900000004</v>
          </cell>
          <cell r="L53">
            <v>5397.5730899999999</v>
          </cell>
          <cell r="M53">
            <v>5679.3352199999999</v>
          </cell>
          <cell r="N53">
            <v>0</v>
          </cell>
          <cell r="O53" t="str">
            <v>Pasivos OONE</v>
          </cell>
        </row>
        <row r="54">
          <cell r="A54">
            <v>54</v>
          </cell>
          <cell r="C54" t="str">
            <v>5:5</v>
          </cell>
        </row>
        <row r="55">
          <cell r="C55" t="str">
            <v>5:5</v>
          </cell>
        </row>
        <row r="56">
          <cell r="A56">
            <v>56</v>
          </cell>
          <cell r="B56" t="str">
            <v>PUB</v>
          </cell>
          <cell r="C56" t="str">
            <v>5:5</v>
          </cell>
          <cell r="D56">
            <v>-6965.3841899999998</v>
          </cell>
          <cell r="E56">
            <v>-13545.012710000001</v>
          </cell>
          <cell r="F56">
            <v>-14696.557129999999</v>
          </cell>
          <cell r="G56">
            <v>-16403.43145</v>
          </cell>
          <cell r="H56">
            <v>-13127.833989999999</v>
          </cell>
          <cell r="I56">
            <v>-11541.110269999999</v>
          </cell>
          <cell r="J56">
            <v>-8363.0449200000003</v>
          </cell>
          <cell r="K56">
            <v>-9636.7179300000007</v>
          </cell>
          <cell r="L56">
            <v>-8772.3583699999999</v>
          </cell>
          <cell r="M56">
            <v>-10121.05012</v>
          </cell>
          <cell r="N56">
            <v>0</v>
          </cell>
          <cell r="O56" t="str">
            <v>Crédito sector público</v>
          </cell>
        </row>
        <row r="57">
          <cell r="A57">
            <v>57</v>
          </cell>
          <cell r="B57" t="str">
            <v>APUB</v>
          </cell>
          <cell r="C57" t="str">
            <v>5:5</v>
          </cell>
          <cell r="D57">
            <v>2072.2936800000002</v>
          </cell>
          <cell r="E57">
            <v>2154.6707099999999</v>
          </cell>
          <cell r="F57">
            <v>3641.9301300000002</v>
          </cell>
          <cell r="G57">
            <v>4736.2846099999997</v>
          </cell>
          <cell r="H57">
            <v>6525.9858000000004</v>
          </cell>
          <cell r="I57">
            <v>6132.4335199999996</v>
          </cell>
          <cell r="J57">
            <v>8829.3694300000006</v>
          </cell>
          <cell r="K57">
            <v>9323.6815800000004</v>
          </cell>
          <cell r="L57">
            <v>10160.33879</v>
          </cell>
          <cell r="M57">
            <v>10052.93879</v>
          </cell>
          <cell r="N57">
            <v>0</v>
          </cell>
          <cell r="O57" t="str">
            <v>Crédito sector público - Activos</v>
          </cell>
        </row>
        <row r="58">
          <cell r="A58">
            <v>58</v>
          </cell>
          <cell r="B58" t="str">
            <v>APUB.GOB</v>
          </cell>
          <cell r="C58" t="str">
            <v>5:5</v>
          </cell>
          <cell r="D58">
            <v>1854.8818200000001</v>
          </cell>
          <cell r="E58">
            <v>1741.2670000000001</v>
          </cell>
          <cell r="F58">
            <v>3121.5900200000001</v>
          </cell>
          <cell r="G58">
            <v>4379.3244999999997</v>
          </cell>
          <cell r="H58">
            <v>5797.9430700000003</v>
          </cell>
          <cell r="I58">
            <v>5495.9314000000004</v>
          </cell>
          <cell r="J58">
            <v>8192.1060699999998</v>
          </cell>
          <cell r="K58">
            <v>8781.8988100000006</v>
          </cell>
          <cell r="L58">
            <v>9586.4051400000008</v>
          </cell>
          <cell r="M58">
            <v>9519.8581099999992</v>
          </cell>
          <cell r="N58">
            <v>0</v>
          </cell>
          <cell r="O58" t="str">
            <v>Crédito sector público - Activos - Gobierno</v>
          </cell>
        </row>
        <row r="59">
          <cell r="A59">
            <v>59</v>
          </cell>
          <cell r="C59" t="str">
            <v>5:5</v>
          </cell>
          <cell r="D59">
            <v>217.41186000000016</v>
          </cell>
          <cell r="E59">
            <v>413.40370999999982</v>
          </cell>
          <cell r="F59">
            <v>520.3401100000001</v>
          </cell>
          <cell r="G59">
            <v>356.96010999999999</v>
          </cell>
          <cell r="H59">
            <v>728.04273000000012</v>
          </cell>
          <cell r="I59">
            <v>636.50211999999919</v>
          </cell>
          <cell r="J59">
            <v>637.26336000000083</v>
          </cell>
          <cell r="K59">
            <v>541.7827699999998</v>
          </cell>
          <cell r="L59">
            <v>573.93364999999903</v>
          </cell>
          <cell r="M59">
            <v>533.08068000000094</v>
          </cell>
          <cell r="N59">
            <v>0</v>
          </cell>
          <cell r="O59" t="str">
            <v>Crédito sector público - Activos - No Gobierno</v>
          </cell>
        </row>
        <row r="60">
          <cell r="A60">
            <v>60</v>
          </cell>
          <cell r="C60" t="str">
            <v>5:5</v>
          </cell>
          <cell r="D60">
            <v>9037.6778699999995</v>
          </cell>
          <cell r="E60">
            <v>15699.683420000001</v>
          </cell>
          <cell r="F60">
            <v>18338.487259999998</v>
          </cell>
          <cell r="G60">
            <v>21139.716059999999</v>
          </cell>
          <cell r="H60">
            <v>19653.819790000001</v>
          </cell>
          <cell r="I60">
            <v>17673.54379</v>
          </cell>
          <cell r="J60">
            <v>17192.414349999999</v>
          </cell>
          <cell r="K60">
            <v>18960.399510000003</v>
          </cell>
          <cell r="L60">
            <v>18932.69716</v>
          </cell>
          <cell r="M60">
            <v>20173.98891</v>
          </cell>
          <cell r="N60">
            <v>0</v>
          </cell>
          <cell r="O60" t="str">
            <v>Crédito sector público - Pasiivos</v>
          </cell>
        </row>
        <row r="61">
          <cell r="A61">
            <v>61</v>
          </cell>
          <cell r="B61" t="str">
            <v>PPUB.GOB</v>
          </cell>
          <cell r="C61" t="str">
            <v>5:5</v>
          </cell>
          <cell r="D61">
            <v>7112.8063700000002</v>
          </cell>
          <cell r="E61">
            <v>13565.7582</v>
          </cell>
          <cell r="F61">
            <v>11974.87406</v>
          </cell>
          <cell r="G61">
            <v>11512.911910000001</v>
          </cell>
          <cell r="H61">
            <v>7912.4295000000002</v>
          </cell>
          <cell r="I61">
            <v>6005.9080100000001</v>
          </cell>
          <cell r="J61">
            <v>5272.2326400000002</v>
          </cell>
          <cell r="K61">
            <v>6854.7965999999997</v>
          </cell>
          <cell r="L61">
            <v>7980.2413500000002</v>
          </cell>
          <cell r="M61">
            <v>10072.61825</v>
          </cell>
          <cell r="N61">
            <v>0</v>
          </cell>
          <cell r="O61" t="str">
            <v>Crédito sector público - Pasivos - Gobierno</v>
          </cell>
        </row>
        <row r="62">
          <cell r="A62">
            <v>62</v>
          </cell>
          <cell r="C62" t="str">
            <v>5:5</v>
          </cell>
          <cell r="D62">
            <v>1924.8714999999993</v>
          </cell>
          <cell r="E62">
            <v>2133.925220000001</v>
          </cell>
          <cell r="F62">
            <v>6363.613199999998</v>
          </cell>
          <cell r="G62">
            <v>9626.8041499999981</v>
          </cell>
          <cell r="H62">
            <v>11741.390290000001</v>
          </cell>
          <cell r="I62">
            <v>11667.635780000001</v>
          </cell>
          <cell r="J62">
            <v>11920.181709999999</v>
          </cell>
          <cell r="K62">
            <v>12105.602910000003</v>
          </cell>
          <cell r="L62">
            <v>10952.455809999999</v>
          </cell>
          <cell r="M62">
            <v>10101.37066</v>
          </cell>
          <cell r="N62">
            <v>0</v>
          </cell>
          <cell r="O62" t="str">
            <v>Crédito sector público - Pasivos - No Gobierno</v>
          </cell>
        </row>
        <row r="63">
          <cell r="A63">
            <v>63</v>
          </cell>
          <cell r="B63" t="str">
            <v>PRIV</v>
          </cell>
          <cell r="C63" t="str">
            <v>5:5</v>
          </cell>
          <cell r="D63">
            <v>22060.622139999999</v>
          </cell>
          <cell r="E63">
            <v>33714.410259999997</v>
          </cell>
          <cell r="F63">
            <v>44911.169690000002</v>
          </cell>
          <cell r="G63">
            <v>54987.15986</v>
          </cell>
          <cell r="H63">
            <v>59911.421390000003</v>
          </cell>
          <cell r="I63">
            <v>59465.086649999997</v>
          </cell>
          <cell r="J63">
            <v>57439.823479999999</v>
          </cell>
          <cell r="K63">
            <v>60054.356189999999</v>
          </cell>
          <cell r="L63">
            <v>61357.552280000004</v>
          </cell>
          <cell r="M63">
            <v>64271.33511</v>
          </cell>
          <cell r="N63">
            <v>0</v>
          </cell>
          <cell r="O63" t="str">
            <v>Sector Privado</v>
          </cell>
        </row>
        <row r="64">
          <cell r="A64">
            <v>64</v>
          </cell>
          <cell r="B64" t="str">
            <v>PRIV.MN</v>
          </cell>
          <cell r="C64" t="str">
            <v>5:5</v>
          </cell>
          <cell r="D64">
            <v>6429.0685100000001</v>
          </cell>
          <cell r="E64">
            <v>9827.8115099999995</v>
          </cell>
          <cell r="F64">
            <v>12091.323710000001</v>
          </cell>
          <cell r="G64">
            <v>13130.413710000001</v>
          </cell>
          <cell r="H64">
            <v>13314.30204</v>
          </cell>
          <cell r="I64">
            <v>13623.576709999999</v>
          </cell>
          <cell r="J64">
            <v>14386.57692</v>
          </cell>
          <cell r="K64">
            <v>17107.367429999998</v>
          </cell>
          <cell r="L64">
            <v>20183.293129999998</v>
          </cell>
          <cell r="M64">
            <v>23795.498950000001</v>
          </cell>
          <cell r="N64">
            <v>0</v>
          </cell>
          <cell r="O64" t="str">
            <v>Sector Privado MN</v>
          </cell>
        </row>
        <row r="65">
          <cell r="A65">
            <v>65</v>
          </cell>
          <cell r="B65" t="str">
            <v>PRIV.MS</v>
          </cell>
          <cell r="C65" t="str">
            <v>5:5</v>
          </cell>
          <cell r="D65">
            <v>15631.55363</v>
          </cell>
          <cell r="E65">
            <v>23886.598750000001</v>
          </cell>
          <cell r="F65">
            <v>32819.845990000002</v>
          </cell>
          <cell r="G65">
            <v>41856.746149999999</v>
          </cell>
          <cell r="H65">
            <v>46597.119350000001</v>
          </cell>
          <cell r="I65">
            <v>45841.509940000004</v>
          </cell>
          <cell r="J65">
            <v>43053.246570000003</v>
          </cell>
          <cell r="K65">
            <v>42946.98876</v>
          </cell>
          <cell r="L65">
            <v>41174.259149999998</v>
          </cell>
          <cell r="M65">
            <v>40475.836159999999</v>
          </cell>
          <cell r="N65">
            <v>0</v>
          </cell>
          <cell r="O65" t="str">
            <v>Sector Privado MS</v>
          </cell>
        </row>
        <row r="66">
          <cell r="A66">
            <v>66</v>
          </cell>
          <cell r="B66" t="str">
            <v>CAPITAL</v>
          </cell>
          <cell r="C66" t="str">
            <v>5:5</v>
          </cell>
          <cell r="D66">
            <v>8825.9995299999991</v>
          </cell>
          <cell r="E66">
            <v>12086.98472</v>
          </cell>
          <cell r="F66">
            <v>15560.62572</v>
          </cell>
          <cell r="G66">
            <v>19938.882320000001</v>
          </cell>
          <cell r="H66">
            <v>25670.811860000002</v>
          </cell>
          <cell r="I66">
            <v>29873.066220000001</v>
          </cell>
          <cell r="J66">
            <v>33590.671269999999</v>
          </cell>
          <cell r="K66">
            <v>36050.965810000002</v>
          </cell>
          <cell r="L66">
            <v>34449.686979999999</v>
          </cell>
          <cell r="M66">
            <v>34390.625809999998</v>
          </cell>
          <cell r="N66">
            <v>0</v>
          </cell>
          <cell r="O66" t="str">
            <v>Capital, reservas, provisiones y resultados</v>
          </cell>
        </row>
        <row r="67">
          <cell r="A67">
            <v>67</v>
          </cell>
          <cell r="C67" t="str">
            <v>5:5</v>
          </cell>
        </row>
        <row r="68">
          <cell r="A68">
            <v>68</v>
          </cell>
          <cell r="C68" t="str">
            <v>5:5</v>
          </cell>
          <cell r="I68">
            <v>-5422.5019899999998</v>
          </cell>
          <cell r="J68">
            <v>-2546.0373600000003</v>
          </cell>
        </row>
        <row r="69">
          <cell r="A69">
            <v>69</v>
          </cell>
          <cell r="C69" t="str">
            <v>5:5</v>
          </cell>
        </row>
        <row r="70">
          <cell r="A70">
            <v>70</v>
          </cell>
          <cell r="B70" t="str">
            <v>LIQ</v>
          </cell>
          <cell r="C70" t="str">
            <v>5:5</v>
          </cell>
          <cell r="D70">
            <v>23850.83194</v>
          </cell>
          <cell r="E70">
            <v>33674.957320000001</v>
          </cell>
          <cell r="F70">
            <v>40848.684869999997</v>
          </cell>
          <cell r="G70">
            <v>45747.825230000002</v>
          </cell>
          <cell r="H70">
            <v>53257.860439999997</v>
          </cell>
          <cell r="I70">
            <v>55531.261689999999</v>
          </cell>
          <cell r="J70">
            <v>59258.939630000001</v>
          </cell>
          <cell r="K70">
            <v>65561.950830000002</v>
          </cell>
          <cell r="L70">
            <v>73642.294999999998</v>
          </cell>
          <cell r="M70">
            <v>82831.055500000002</v>
          </cell>
          <cell r="N70">
            <v>0</v>
          </cell>
          <cell r="O70" t="str">
            <v>Liquidez</v>
          </cell>
        </row>
        <row r="71">
          <cell r="A71">
            <v>71</v>
          </cell>
          <cell r="B71" t="str">
            <v>LIQ.MN</v>
          </cell>
          <cell r="C71" t="str">
            <v>5:5</v>
          </cell>
          <cell r="D71">
            <v>9362.20118</v>
          </cell>
          <cell r="E71">
            <v>12295.847180000001</v>
          </cell>
          <cell r="F71">
            <v>16265.496580000001</v>
          </cell>
          <cell r="G71">
            <v>17316.694579999999</v>
          </cell>
          <cell r="H71">
            <v>21267.604050000002</v>
          </cell>
          <cell r="I71">
            <v>22630.63852</v>
          </cell>
          <cell r="J71">
            <v>26704.246640000001</v>
          </cell>
          <cell r="K71">
            <v>31288.57821</v>
          </cell>
          <cell r="L71">
            <v>38890.584130000003</v>
          </cell>
          <cell r="M71">
            <v>48047.084269999999</v>
          </cell>
          <cell r="N71">
            <v>0</v>
          </cell>
          <cell r="O71" t="str">
            <v>Liquidez MN</v>
          </cell>
        </row>
        <row r="72">
          <cell r="A72">
            <v>72</v>
          </cell>
          <cell r="B72" t="str">
            <v>DINERO.MN</v>
          </cell>
          <cell r="C72" t="str">
            <v>5:5</v>
          </cell>
          <cell r="D72">
            <v>4594.6313899999996</v>
          </cell>
          <cell r="E72">
            <v>5408.5313900000001</v>
          </cell>
          <cell r="F72">
            <v>6463.6677900000004</v>
          </cell>
          <cell r="G72">
            <v>6482.0647900000004</v>
          </cell>
          <cell r="H72">
            <v>7310.9522500000003</v>
          </cell>
          <cell r="I72">
            <v>7087.1577200000002</v>
          </cell>
          <cell r="J72">
            <v>7509.1753399999998</v>
          </cell>
          <cell r="K72">
            <v>8196.8859300000004</v>
          </cell>
          <cell r="L72">
            <v>9311.5182100000002</v>
          </cell>
          <cell r="M72">
            <v>12419.83632</v>
          </cell>
          <cell r="N72">
            <v>0</v>
          </cell>
          <cell r="O72" t="str">
            <v>Dinero</v>
          </cell>
        </row>
        <row r="73">
          <cell r="A73">
            <v>73</v>
          </cell>
          <cell r="B73" t="str">
            <v>BILLETES.MN</v>
          </cell>
          <cell r="C73" t="str">
            <v>5:5</v>
          </cell>
          <cell r="D73">
            <v>3031.1</v>
          </cell>
          <cell r="E73">
            <v>3229.9</v>
          </cell>
          <cell r="F73">
            <v>3814.9785999999999</v>
          </cell>
          <cell r="G73">
            <v>3936.3087999999998</v>
          </cell>
          <cell r="H73">
            <v>4608.20003</v>
          </cell>
          <cell r="I73">
            <v>4514.2006300000003</v>
          </cell>
          <cell r="J73">
            <v>4911.3784400000004</v>
          </cell>
          <cell r="K73">
            <v>5573.1231799999996</v>
          </cell>
          <cell r="L73">
            <v>6318.5863300000001</v>
          </cell>
          <cell r="M73">
            <v>7981.7255999999998</v>
          </cell>
          <cell r="N73">
            <v>0</v>
          </cell>
          <cell r="O73" t="str">
            <v>Bliletes</v>
          </cell>
        </row>
        <row r="74">
          <cell r="A74">
            <v>74</v>
          </cell>
          <cell r="B74" t="str">
            <v>VISTA.MN</v>
          </cell>
          <cell r="C74" t="str">
            <v>5:5</v>
          </cell>
          <cell r="D74">
            <v>1563.5313900000001</v>
          </cell>
          <cell r="E74">
            <v>2178.63139</v>
          </cell>
          <cell r="F74">
            <v>2648.6891900000001</v>
          </cell>
          <cell r="G74">
            <v>2545.7559900000001</v>
          </cell>
          <cell r="H74">
            <v>2702.7522199999999</v>
          </cell>
          <cell r="I74">
            <v>2572.9570899999999</v>
          </cell>
          <cell r="J74">
            <v>2597.7968999999998</v>
          </cell>
          <cell r="K74">
            <v>2623.7627499999999</v>
          </cell>
          <cell r="L74">
            <v>2992.9318800000001</v>
          </cell>
          <cell r="M74">
            <v>4438.1107199999997</v>
          </cell>
          <cell r="N74">
            <v>0</v>
          </cell>
          <cell r="O74" t="str">
            <v>Vista</v>
          </cell>
        </row>
        <row r="75">
          <cell r="A75">
            <v>75</v>
          </cell>
          <cell r="C75" t="str">
            <v>5:5</v>
          </cell>
          <cell r="D75">
            <v>4767.5697900000005</v>
          </cell>
          <cell r="E75">
            <v>6887.3157900000006</v>
          </cell>
          <cell r="F75">
            <v>9801.8287899999996</v>
          </cell>
          <cell r="G75">
            <v>10834.629789999999</v>
          </cell>
          <cell r="H75">
            <v>13956.651800000001</v>
          </cell>
          <cell r="I75">
            <v>15543.480800000001</v>
          </cell>
          <cell r="J75">
            <v>19195.071300000003</v>
          </cell>
          <cell r="K75">
            <v>23091.692279999999</v>
          </cell>
          <cell r="L75">
            <v>29579.065920000001</v>
          </cell>
          <cell r="M75">
            <v>35627.247949999997</v>
          </cell>
          <cell r="N75">
            <v>0</v>
          </cell>
          <cell r="O75" t="str">
            <v>Cuasidinero MN</v>
          </cell>
        </row>
        <row r="76">
          <cell r="A76">
            <v>76</v>
          </cell>
          <cell r="B76" t="str">
            <v>AHORRO.MN</v>
          </cell>
          <cell r="C76" t="str">
            <v>5:5</v>
          </cell>
          <cell r="D76">
            <v>2089.2330000000002</v>
          </cell>
          <cell r="E76">
            <v>2380.2330000000002</v>
          </cell>
          <cell r="F76">
            <v>2889.2280000000001</v>
          </cell>
          <cell r="G76">
            <v>2843.165</v>
          </cell>
          <cell r="H76">
            <v>2811.884</v>
          </cell>
          <cell r="I76">
            <v>2765.5909999999999</v>
          </cell>
          <cell r="J76">
            <v>2985.3677499999999</v>
          </cell>
          <cell r="K76">
            <v>3090.3730999999998</v>
          </cell>
          <cell r="L76">
            <v>3614.7665000000002</v>
          </cell>
          <cell r="M76">
            <v>4201.0315499999997</v>
          </cell>
          <cell r="N76">
            <v>0</v>
          </cell>
          <cell r="O76" t="str">
            <v>Ahorro</v>
          </cell>
        </row>
        <row r="77">
          <cell r="A77">
            <v>77</v>
          </cell>
          <cell r="B77" t="str">
            <v>PLAZO.MN</v>
          </cell>
          <cell r="C77" t="str">
            <v>5:5</v>
          </cell>
          <cell r="D77">
            <v>985.53679999999997</v>
          </cell>
          <cell r="E77">
            <v>1459.9828</v>
          </cell>
          <cell r="F77">
            <v>2009.1848</v>
          </cell>
          <cell r="G77">
            <v>1541.5137999999999</v>
          </cell>
          <cell r="H77">
            <v>1623.0788</v>
          </cell>
          <cell r="I77">
            <v>2103.3917999999999</v>
          </cell>
          <cell r="J77">
            <v>2481.62655</v>
          </cell>
          <cell r="K77">
            <v>3016.3198699999998</v>
          </cell>
          <cell r="L77">
            <v>3116.4688000000001</v>
          </cell>
          <cell r="M77">
            <v>4574.8440000000001</v>
          </cell>
          <cell r="N77">
            <v>0</v>
          </cell>
          <cell r="O77" t="str">
            <v>Plazo</v>
          </cell>
        </row>
        <row r="78">
          <cell r="A78">
            <v>78</v>
          </cell>
          <cell r="B78" t="str">
            <v>AFP.MN</v>
          </cell>
          <cell r="C78" t="str">
            <v>5:5</v>
          </cell>
          <cell r="D78">
            <v>1347.8</v>
          </cell>
          <cell r="E78">
            <v>2467.9</v>
          </cell>
          <cell r="F78">
            <v>4108.4040000000005</v>
          </cell>
          <cell r="G78">
            <v>5396.4089999999997</v>
          </cell>
          <cell r="H78">
            <v>8344.0010000000002</v>
          </cell>
          <cell r="I78">
            <v>9598.6360000000004</v>
          </cell>
          <cell r="J78">
            <v>12350.312</v>
          </cell>
          <cell r="K78">
            <v>15754</v>
          </cell>
          <cell r="L78">
            <v>21843.506000000001</v>
          </cell>
          <cell r="M78">
            <v>25650.771000000001</v>
          </cell>
          <cell r="N78">
            <v>0</v>
          </cell>
          <cell r="O78" t="str">
            <v>AFPs</v>
          </cell>
        </row>
        <row r="79">
          <cell r="A79">
            <v>79</v>
          </cell>
          <cell r="C79" t="str">
            <v>5:5</v>
          </cell>
        </row>
        <row r="80">
          <cell r="A80">
            <v>80</v>
          </cell>
          <cell r="C80" t="str">
            <v>5:5</v>
          </cell>
          <cell r="D80">
            <v>14489</v>
          </cell>
          <cell r="E80">
            <v>21379</v>
          </cell>
          <cell r="F80">
            <v>24584</v>
          </cell>
          <cell r="G80">
            <v>28431</v>
          </cell>
          <cell r="H80">
            <v>31990</v>
          </cell>
          <cell r="I80">
            <v>32900</v>
          </cell>
          <cell r="J80">
            <v>32555</v>
          </cell>
          <cell r="K80">
            <v>34273</v>
          </cell>
          <cell r="L80">
            <v>34751</v>
          </cell>
          <cell r="M80">
            <v>34784</v>
          </cell>
          <cell r="N80">
            <v>0</v>
          </cell>
          <cell r="O80" t="str">
            <v>Cuasidinero MS</v>
          </cell>
        </row>
        <row r="81">
          <cell r="A81">
            <v>78</v>
          </cell>
          <cell r="B81" t="str">
            <v>LIQ.ME</v>
          </cell>
          <cell r="C81" t="str">
            <v>5:5</v>
          </cell>
          <cell r="D81">
            <v>6272.1345300000003</v>
          </cell>
          <cell r="E81">
            <v>8222.7346699999998</v>
          </cell>
          <cell r="F81">
            <v>9037.9368699999995</v>
          </cell>
          <cell r="G81">
            <v>9025.75576</v>
          </cell>
          <cell r="H81">
            <v>9114.0331600000009</v>
          </cell>
          <cell r="I81">
            <v>9320.2898499999992</v>
          </cell>
          <cell r="J81">
            <v>9463.5735399999994</v>
          </cell>
          <cell r="K81">
            <v>9764.4936199999993</v>
          </cell>
          <cell r="L81">
            <v>10043.84707</v>
          </cell>
          <cell r="M81">
            <v>10604.869280000001</v>
          </cell>
          <cell r="N81">
            <v>0</v>
          </cell>
          <cell r="O81" t="str">
            <v>Cuasidinero ME (millones de USD)</v>
          </cell>
        </row>
        <row r="82">
          <cell r="A82">
            <v>82</v>
          </cell>
          <cell r="B82" t="str">
            <v>DINERO.MS</v>
          </cell>
          <cell r="C82" t="str">
            <v>5:5</v>
          </cell>
          <cell r="D82">
            <v>-6.7313200000000002</v>
          </cell>
          <cell r="E82">
            <v>-7.5763800000000003</v>
          </cell>
          <cell r="F82">
            <v>-143.18020000000001</v>
          </cell>
          <cell r="G82">
            <v>-161.28403</v>
          </cell>
          <cell r="H82">
            <v>4610.1299799999997</v>
          </cell>
          <cell r="I82">
            <v>4585.5583200000001</v>
          </cell>
          <cell r="J82">
            <v>4226.8061900000002</v>
          </cell>
          <cell r="K82">
            <v>5233.6216700000004</v>
          </cell>
          <cell r="L82">
            <v>5506.9096399999999</v>
          </cell>
          <cell r="M82">
            <v>6203.86355</v>
          </cell>
          <cell r="N82">
            <v>0</v>
          </cell>
          <cell r="O82" t="str">
            <v>Dinero MS</v>
          </cell>
        </row>
        <row r="83">
          <cell r="A83">
            <v>83</v>
          </cell>
          <cell r="B83" t="str">
            <v>AHORRO.MS</v>
          </cell>
          <cell r="C83" t="str">
            <v>5:5</v>
          </cell>
          <cell r="D83">
            <v>-15.58972</v>
          </cell>
          <cell r="E83">
            <v>-29.507390000000001</v>
          </cell>
          <cell r="F83">
            <v>-5.1713300000000002</v>
          </cell>
          <cell r="G83">
            <v>0</v>
          </cell>
          <cell r="H83">
            <v>8946.4650199999996</v>
          </cell>
          <cell r="I83">
            <v>8750.0840399999997</v>
          </cell>
          <cell r="J83">
            <v>8692.3537899999992</v>
          </cell>
          <cell r="K83">
            <v>8286.7198499999995</v>
          </cell>
          <cell r="L83">
            <v>8031.2977199999996</v>
          </cell>
          <cell r="M83">
            <v>7115.1951399999998</v>
          </cell>
          <cell r="N83">
            <v>0</v>
          </cell>
          <cell r="O83" t="str">
            <v>Ahorro MS</v>
          </cell>
        </row>
        <row r="84">
          <cell r="A84">
            <v>84</v>
          </cell>
          <cell r="B84" t="str">
            <v>PLAZO.MS</v>
          </cell>
          <cell r="C84" t="str">
            <v>5:5</v>
          </cell>
          <cell r="D84">
            <v>14236.202429999999</v>
          </cell>
          <cell r="E84">
            <v>20805.786779999999</v>
          </cell>
          <cell r="F84">
            <v>-997.33410000000003</v>
          </cell>
          <cell r="G84">
            <v>-963.02512000000002</v>
          </cell>
          <cell r="H84">
            <v>15488.483700000001</v>
          </cell>
          <cell r="I84">
            <v>17327.671289999998</v>
          </cell>
          <cell r="J84">
            <v>15612.540069999999</v>
          </cell>
          <cell r="K84">
            <v>15592.42288</v>
          </cell>
          <cell r="L84">
            <v>14702.47126</v>
          </cell>
          <cell r="M84">
            <v>15080.55877</v>
          </cell>
          <cell r="N84">
            <v>0</v>
          </cell>
          <cell r="O84" t="str">
            <v>Plazo MS</v>
          </cell>
        </row>
        <row r="85">
          <cell r="A85">
            <v>85</v>
          </cell>
          <cell r="C85" t="str">
            <v>5:5</v>
          </cell>
        </row>
        <row r="86">
          <cell r="A86">
            <v>86</v>
          </cell>
          <cell r="C86" t="str">
            <v>5:5</v>
          </cell>
        </row>
        <row r="87">
          <cell r="A87">
            <v>87</v>
          </cell>
          <cell r="B87" t="str">
            <v>RIN.SDD</v>
          </cell>
          <cell r="C87" t="str">
            <v>5:5</v>
          </cell>
          <cell r="D87">
            <v>15680.91618</v>
          </cell>
          <cell r="E87">
            <v>23287.812150000002</v>
          </cell>
          <cell r="F87">
            <v>21968.6476</v>
          </cell>
          <cell r="G87">
            <v>22771.38754</v>
          </cell>
          <cell r="H87">
            <v>27270.117859999998</v>
          </cell>
          <cell r="I87">
            <v>26663.223160000001</v>
          </cell>
          <cell r="J87">
            <v>28562.172259999999</v>
          </cell>
          <cell r="K87">
            <v>33898.245790000001</v>
          </cell>
          <cell r="L87">
            <v>35071.512060000001</v>
          </cell>
          <cell r="M87">
            <v>40903.17527</v>
          </cell>
          <cell r="N87">
            <v>0</v>
          </cell>
          <cell r="O87" t="str">
            <v>RIN (millones de nuevos soles)</v>
          </cell>
        </row>
        <row r="88">
          <cell r="A88">
            <v>88</v>
          </cell>
          <cell r="B88" t="str">
            <v>RIN.SDD.TD</v>
          </cell>
          <cell r="C88" t="str">
            <v>5:5</v>
          </cell>
          <cell r="D88">
            <v>6788.2754000000004</v>
          </cell>
          <cell r="E88">
            <v>8956.8508299999994</v>
          </cell>
          <cell r="F88">
            <v>8076.70867</v>
          </cell>
          <cell r="G88">
            <v>7229.0119199999999</v>
          </cell>
          <cell r="H88">
            <v>7769.2643500000004</v>
          </cell>
          <cell r="I88">
            <v>7553.3210099999997</v>
          </cell>
          <cell r="J88">
            <v>8302.9570500000009</v>
          </cell>
          <cell r="K88">
            <v>9657.6198800000002</v>
          </cell>
          <cell r="L88">
            <v>10136.275159999999</v>
          </cell>
          <cell r="M88">
            <v>12470.48027</v>
          </cell>
          <cell r="N88">
            <v>0</v>
          </cell>
          <cell r="O88" t="str">
            <v>RIN (millones de uSD)</v>
          </cell>
        </row>
        <row r="89">
          <cell r="A89">
            <v>89</v>
          </cell>
          <cell r="C89" t="str">
            <v>5:5</v>
          </cell>
          <cell r="D89">
            <v>21475.98733</v>
          </cell>
          <cell r="E89">
            <v>29997.645050000003</v>
          </cell>
          <cell r="F89">
            <v>32588.620080000001</v>
          </cell>
          <cell r="G89">
            <v>34139.963969999997</v>
          </cell>
          <cell r="H89">
            <v>35568.991959999999</v>
          </cell>
          <cell r="I89">
            <v>33398.837910000002</v>
          </cell>
          <cell r="J89">
            <v>33331.153680000003</v>
          </cell>
          <cell r="K89">
            <v>36899.658510000001</v>
          </cell>
          <cell r="L89">
            <v>37539.718000000001</v>
          </cell>
          <cell r="M89">
            <v>43367.037340000003</v>
          </cell>
          <cell r="N89">
            <v>0</v>
          </cell>
          <cell r="O89" t="str">
            <v>Activos RIN</v>
          </cell>
        </row>
        <row r="90">
          <cell r="A90">
            <v>90</v>
          </cell>
          <cell r="B90" t="str">
            <v>PRIN.SDD</v>
          </cell>
          <cell r="C90" t="str">
            <v>5:5</v>
          </cell>
          <cell r="D90">
            <v>5795.0711499999998</v>
          </cell>
          <cell r="E90">
            <v>6709.8329000000003</v>
          </cell>
          <cell r="F90">
            <v>10619.97248</v>
          </cell>
          <cell r="G90">
            <v>11368.576429999999</v>
          </cell>
          <cell r="H90">
            <v>8298.8741000000009</v>
          </cell>
          <cell r="I90">
            <v>6735.6147499999997</v>
          </cell>
          <cell r="J90">
            <v>4768.9814200000001</v>
          </cell>
          <cell r="K90">
            <v>3001.4127199999998</v>
          </cell>
          <cell r="L90">
            <v>2468.2059399999998</v>
          </cell>
          <cell r="M90">
            <v>2463.8620700000001</v>
          </cell>
          <cell r="N90">
            <v>0</v>
          </cell>
          <cell r="O90" t="str">
            <v>Pasivos RIN</v>
          </cell>
        </row>
        <row r="91">
          <cell r="A91">
            <v>91</v>
          </cell>
          <cell r="C91" t="str">
            <v>5:5</v>
          </cell>
        </row>
        <row r="92">
          <cell r="A92">
            <v>92</v>
          </cell>
          <cell r="B92" t="str">
            <v>OONE.SDD</v>
          </cell>
          <cell r="C92" t="str">
            <v>5:5</v>
          </cell>
          <cell r="D92">
            <v>-372.74113999999997</v>
          </cell>
          <cell r="E92">
            <v>-453.30399999999997</v>
          </cell>
          <cell r="F92">
            <v>-384.15123999999997</v>
          </cell>
          <cell r="G92">
            <v>-118.00677</v>
          </cell>
          <cell r="H92">
            <v>-717.16655000000003</v>
          </cell>
          <cell r="I92">
            <v>-318.57391000000001</v>
          </cell>
          <cell r="J92">
            <v>560.43546000000003</v>
          </cell>
          <cell r="K92">
            <v>571.75046999999995</v>
          </cell>
          <cell r="L92">
            <v>1677.8769</v>
          </cell>
          <cell r="M92">
            <v>1037.4608599999999</v>
          </cell>
          <cell r="N92">
            <v>0</v>
          </cell>
          <cell r="O92" t="str">
            <v>OONE (millones de neuvos soles)</v>
          </cell>
        </row>
        <row r="93">
          <cell r="A93">
            <v>93</v>
          </cell>
          <cell r="B93" t="str">
            <v>OONE.SDD.ME</v>
          </cell>
          <cell r="C93" t="str">
            <v>5:5</v>
          </cell>
          <cell r="D93">
            <v>-160.65028000000001</v>
          </cell>
          <cell r="E93">
            <v>-148.84769</v>
          </cell>
          <cell r="F93">
            <v>-121.64682000000001</v>
          </cell>
          <cell r="G93">
            <v>-12.38837</v>
          </cell>
          <cell r="H93">
            <v>-179.06788</v>
          </cell>
          <cell r="I93">
            <v>-81.465559999999996</v>
          </cell>
          <cell r="J93">
            <v>174.52545000000001</v>
          </cell>
          <cell r="K93">
            <v>176.50953999999999</v>
          </cell>
          <cell r="L93">
            <v>471.24788999999998</v>
          </cell>
          <cell r="M93">
            <v>311.43745999999999</v>
          </cell>
          <cell r="N93">
            <v>0</v>
          </cell>
          <cell r="O93" t="str">
            <v>OONE (millones de USD)</v>
          </cell>
        </row>
        <row r="94">
          <cell r="A94">
            <v>94</v>
          </cell>
          <cell r="C94" t="str">
            <v>5:5</v>
          </cell>
          <cell r="D94">
            <v>1578.6170000000002</v>
          </cell>
          <cell r="E94">
            <v>1715.873</v>
          </cell>
          <cell r="F94">
            <v>2366.4825900000001</v>
          </cell>
          <cell r="G94">
            <v>2680.4858899999999</v>
          </cell>
          <cell r="H94">
            <v>3366.8786600000003</v>
          </cell>
          <cell r="I94">
            <v>4461.5292099999997</v>
          </cell>
          <cell r="J94">
            <v>4795.7915399999993</v>
          </cell>
          <cell r="K94">
            <v>4280.7300699999996</v>
          </cell>
          <cell r="L94">
            <v>5506.7834899999998</v>
          </cell>
          <cell r="M94">
            <v>5087.7120999999997</v>
          </cell>
          <cell r="N94">
            <v>0</v>
          </cell>
          <cell r="O94" t="str">
            <v>Activos OONE</v>
          </cell>
        </row>
        <row r="95">
          <cell r="A95">
            <v>95</v>
          </cell>
          <cell r="B95" t="str">
            <v>POONE.SDD</v>
          </cell>
          <cell r="C95" t="str">
            <v>5:5</v>
          </cell>
          <cell r="D95">
            <v>1951.35814</v>
          </cell>
          <cell r="E95">
            <v>2169.1770000000001</v>
          </cell>
          <cell r="F95">
            <v>2750.6338300000002</v>
          </cell>
          <cell r="G95">
            <v>2798.4926599999999</v>
          </cell>
          <cell r="H95">
            <v>4084.0452100000002</v>
          </cell>
          <cell r="I95">
            <v>4780.1031199999998</v>
          </cell>
          <cell r="J95">
            <v>4235.3560799999996</v>
          </cell>
          <cell r="K95">
            <v>3708.9796000000001</v>
          </cell>
          <cell r="L95">
            <v>3828.9065900000001</v>
          </cell>
          <cell r="M95">
            <v>4050.2512400000001</v>
          </cell>
          <cell r="N95">
            <v>0</v>
          </cell>
          <cell r="O95" t="str">
            <v>Pasivos OONE</v>
          </cell>
        </row>
        <row r="96">
          <cell r="A96">
            <v>96</v>
          </cell>
          <cell r="C96" t="str">
            <v>5:5</v>
          </cell>
        </row>
        <row r="97">
          <cell r="C97" t="str">
            <v>5:5</v>
          </cell>
        </row>
        <row r="98">
          <cell r="A98">
            <v>98</v>
          </cell>
          <cell r="B98" t="str">
            <v>PUB.SDD</v>
          </cell>
          <cell r="C98" t="str">
            <v>5:5</v>
          </cell>
          <cell r="D98">
            <v>-7139.7776700000004</v>
          </cell>
          <cell r="E98">
            <v>-13610.305710000001</v>
          </cell>
          <cell r="F98">
            <v>-14659.70436</v>
          </cell>
          <cell r="G98">
            <v>-16337.645570000001</v>
          </cell>
          <cell r="H98">
            <v>-13341.969230000001</v>
          </cell>
          <cell r="I98">
            <v>-11691.22766</v>
          </cell>
          <cell r="J98">
            <v>-9105.05465</v>
          </cell>
          <cell r="K98">
            <v>-10544.26168</v>
          </cell>
          <cell r="L98">
            <v>-10162.80435</v>
          </cell>
          <cell r="M98">
            <v>-12321.183870000001</v>
          </cell>
          <cell r="N98">
            <v>0</v>
          </cell>
          <cell r="O98" t="str">
            <v>Crédito sector público</v>
          </cell>
        </row>
        <row r="99">
          <cell r="A99">
            <v>99</v>
          </cell>
          <cell r="B99" t="str">
            <v>APUB.SDD</v>
          </cell>
          <cell r="C99" t="str">
            <v>5:5</v>
          </cell>
          <cell r="D99">
            <v>1889.1322</v>
          </cell>
          <cell r="E99">
            <v>1976.20171</v>
          </cell>
          <cell r="F99">
            <v>3577.4506900000001</v>
          </cell>
          <cell r="G99">
            <v>4689.0625899999995</v>
          </cell>
          <cell r="H99">
            <v>6132.1872899999998</v>
          </cell>
          <cell r="I99">
            <v>5755.5227699999996</v>
          </cell>
          <cell r="J99">
            <v>7846.4936399999997</v>
          </cell>
          <cell r="K99">
            <v>8175.7305399999996</v>
          </cell>
          <cell r="L99">
            <v>8507.9861700000001</v>
          </cell>
          <cell r="M99">
            <v>7619.3059400000002</v>
          </cell>
          <cell r="N99">
            <v>0</v>
          </cell>
          <cell r="O99" t="str">
            <v>Crédito sector público - Activos</v>
          </cell>
        </row>
        <row r="100">
          <cell r="A100">
            <v>100</v>
          </cell>
          <cell r="B100" t="str">
            <v>APUB.GOB.SDD</v>
          </cell>
          <cell r="C100" t="str">
            <v>5:5</v>
          </cell>
          <cell r="D100">
            <v>1700.01</v>
          </cell>
          <cell r="E100">
            <v>1603.873</v>
          </cell>
          <cell r="F100">
            <v>3120.1200199999998</v>
          </cell>
          <cell r="G100">
            <v>4378.1265000000003</v>
          </cell>
          <cell r="H100">
            <v>5506.3198000000002</v>
          </cell>
          <cell r="I100">
            <v>5212.9849899999999</v>
          </cell>
          <cell r="J100">
            <v>7235.0553600000003</v>
          </cell>
          <cell r="K100">
            <v>7661.6752500000002</v>
          </cell>
          <cell r="L100">
            <v>7934.2985200000003</v>
          </cell>
          <cell r="M100">
            <v>7086.7552500000002</v>
          </cell>
          <cell r="N100">
            <v>0</v>
          </cell>
          <cell r="O100" t="str">
            <v>Crédito sector público - Activos - Gobierno</v>
          </cell>
        </row>
        <row r="101">
          <cell r="A101">
            <v>101</v>
          </cell>
          <cell r="C101" t="str">
            <v>5:5</v>
          </cell>
          <cell r="D101">
            <v>189.12220000000002</v>
          </cell>
          <cell r="E101">
            <v>372.32871</v>
          </cell>
          <cell r="F101">
            <v>457.33067000000028</v>
          </cell>
          <cell r="G101">
            <v>310.93608999999924</v>
          </cell>
          <cell r="H101">
            <v>625.86748999999963</v>
          </cell>
          <cell r="I101">
            <v>542.53777999999966</v>
          </cell>
          <cell r="J101">
            <v>611.43827999999939</v>
          </cell>
          <cell r="K101">
            <v>514.05528999999933</v>
          </cell>
          <cell r="L101">
            <v>573.68764999999985</v>
          </cell>
          <cell r="M101">
            <v>532.55069000000003</v>
          </cell>
          <cell r="N101">
            <v>0</v>
          </cell>
          <cell r="O101" t="str">
            <v>Crédito sector público - Activos - No Gobierno</v>
          </cell>
        </row>
        <row r="102">
          <cell r="A102">
            <v>102</v>
          </cell>
          <cell r="C102" t="str">
            <v>5:5</v>
          </cell>
          <cell r="D102">
            <v>9028.9098699999995</v>
          </cell>
          <cell r="E102">
            <v>15586.50742</v>
          </cell>
          <cell r="F102">
            <v>18237.155050000001</v>
          </cell>
          <cell r="G102">
            <v>21026.708160000002</v>
          </cell>
          <cell r="H102">
            <v>19474.15652</v>
          </cell>
          <cell r="I102">
            <v>17446.75043</v>
          </cell>
          <cell r="J102">
            <v>16951.548289999999</v>
          </cell>
          <cell r="K102">
            <v>18719.99222</v>
          </cell>
          <cell r="L102">
            <v>18670.790520000002</v>
          </cell>
          <cell r="M102">
            <v>19940.489809999999</v>
          </cell>
          <cell r="N102">
            <v>0</v>
          </cell>
          <cell r="O102" t="str">
            <v>Crédito sector público - Pasiivos</v>
          </cell>
        </row>
        <row r="103">
          <cell r="A103">
            <v>103</v>
          </cell>
          <cell r="B103" t="str">
            <v>PPUB.GOB.SDD</v>
          </cell>
          <cell r="C103" t="str">
            <v>5:5</v>
          </cell>
          <cell r="D103">
            <v>7107.6473699999997</v>
          </cell>
          <cell r="E103">
            <v>13466.468199999999</v>
          </cell>
          <cell r="F103">
            <v>11942.916859999999</v>
          </cell>
          <cell r="G103">
            <v>11496.478139999999</v>
          </cell>
          <cell r="H103">
            <v>7894.1729699999996</v>
          </cell>
          <cell r="I103">
            <v>5988.1532100000004</v>
          </cell>
          <cell r="J103">
            <v>5219.6878800000004</v>
          </cell>
          <cell r="K103">
            <v>6745.8910299999998</v>
          </cell>
          <cell r="L103">
            <v>7910.7873200000004</v>
          </cell>
          <cell r="M103">
            <v>9959.9477999999999</v>
          </cell>
          <cell r="N103">
            <v>0</v>
          </cell>
          <cell r="O103" t="str">
            <v>Crédito sector público - Pasivos - Gobierno</v>
          </cell>
        </row>
        <row r="104">
          <cell r="A104">
            <v>104</v>
          </cell>
          <cell r="C104" t="str">
            <v>5:5</v>
          </cell>
          <cell r="D104">
            <v>1921.2624999999998</v>
          </cell>
          <cell r="E104">
            <v>2120.0392200000006</v>
          </cell>
          <cell r="F104">
            <v>6294.2381900000019</v>
          </cell>
          <cell r="G104">
            <v>9530.2300200000027</v>
          </cell>
          <cell r="H104">
            <v>11579.983550000001</v>
          </cell>
          <cell r="I104">
            <v>11458.59722</v>
          </cell>
          <cell r="J104">
            <v>11731.860409999998</v>
          </cell>
          <cell r="K104">
            <v>11974.101190000001</v>
          </cell>
          <cell r="L104">
            <v>10760.003200000003</v>
          </cell>
          <cell r="M104">
            <v>9980.5420099999992</v>
          </cell>
          <cell r="N104">
            <v>0</v>
          </cell>
          <cell r="O104" t="str">
            <v>Crédito sector público - Pasivos - No Gobierno</v>
          </cell>
        </row>
        <row r="105">
          <cell r="A105">
            <v>105</v>
          </cell>
          <cell r="B105" t="str">
            <v>PRIV.SDD</v>
          </cell>
          <cell r="C105" t="str">
            <v>5:5</v>
          </cell>
          <cell r="D105">
            <v>20619.835139999999</v>
          </cell>
          <cell r="E105">
            <v>30201.968069999999</v>
          </cell>
          <cell r="F105">
            <v>39749.384539999999</v>
          </cell>
          <cell r="G105">
            <v>47955.605159999999</v>
          </cell>
          <cell r="H105">
            <v>51187.25445</v>
          </cell>
          <cell r="I105">
            <v>49883.715429999997</v>
          </cell>
          <cell r="J105">
            <v>48592.555560000001</v>
          </cell>
          <cell r="K105">
            <v>49363.258849999998</v>
          </cell>
          <cell r="L105">
            <v>49127.69124</v>
          </cell>
          <cell r="M105">
            <v>49332.2379</v>
          </cell>
          <cell r="N105">
            <v>0</v>
          </cell>
          <cell r="O105" t="str">
            <v>Sector Privado</v>
          </cell>
        </row>
        <row r="106">
          <cell r="A106">
            <v>106</v>
          </cell>
          <cell r="B106" t="str">
            <v>PRIV.SDD.MN</v>
          </cell>
          <cell r="C106" t="str">
            <v>5:5</v>
          </cell>
          <cell r="D106">
            <v>5555.4875099999999</v>
          </cell>
          <cell r="E106">
            <v>7826.4605099999999</v>
          </cell>
          <cell r="F106">
            <v>9191.0327099999995</v>
          </cell>
          <cell r="G106">
            <v>9886.8437099999992</v>
          </cell>
          <cell r="H106">
            <v>9279.1380399999998</v>
          </cell>
          <cell r="I106">
            <v>9653.5297100000007</v>
          </cell>
          <cell r="J106">
            <v>10119.74892</v>
          </cell>
          <cell r="K106">
            <v>11235.48443</v>
          </cell>
          <cell r="L106">
            <v>12530.81213</v>
          </cell>
          <cell r="M106">
            <v>13975.630950000001</v>
          </cell>
          <cell r="N106">
            <v>0</v>
          </cell>
          <cell r="O106" t="str">
            <v>Sector Privado MN</v>
          </cell>
        </row>
        <row r="107">
          <cell r="A107">
            <v>107</v>
          </cell>
          <cell r="B107" t="str">
            <v>PRIV.SDD.ME</v>
          </cell>
          <cell r="C107" t="str">
            <v>5:5</v>
          </cell>
          <cell r="D107">
            <v>6521.3626100000001</v>
          </cell>
          <cell r="E107">
            <v>8605.9644499999995</v>
          </cell>
          <cell r="F107">
            <v>11234.688169999999</v>
          </cell>
          <cell r="G107">
            <v>12085.321089999999</v>
          </cell>
          <cell r="H107">
            <v>11939.6343</v>
          </cell>
          <cell r="I107">
            <v>11396.653179999999</v>
          </cell>
          <cell r="J107">
            <v>11183.95542</v>
          </cell>
          <cell r="K107">
            <v>10862.613799999999</v>
          </cell>
          <cell r="L107">
            <v>10577.13269</v>
          </cell>
          <cell r="M107">
            <v>10779.45334</v>
          </cell>
          <cell r="N107">
            <v>0</v>
          </cell>
          <cell r="O107" t="str">
            <v>Sector Privado MS</v>
          </cell>
        </row>
        <row r="108">
          <cell r="A108">
            <v>108</v>
          </cell>
          <cell r="B108" t="str">
            <v>CAPITAL.SDD</v>
          </cell>
          <cell r="C108" t="str">
            <v>5:5</v>
          </cell>
          <cell r="D108">
            <v>7070.9573399999999</v>
          </cell>
          <cell r="E108">
            <v>9408.2585500000005</v>
          </cell>
          <cell r="F108">
            <v>12163.53556</v>
          </cell>
          <cell r="G108">
            <v>15493.25128</v>
          </cell>
          <cell r="H108">
            <v>19920.61321</v>
          </cell>
          <cell r="I108">
            <v>21950.41575</v>
          </cell>
          <cell r="J108">
            <v>24596.96529</v>
          </cell>
          <cell r="K108">
            <v>26564.615109999999</v>
          </cell>
          <cell r="L108">
            <v>24531.114710000002</v>
          </cell>
          <cell r="M108">
            <v>24444.832180000001</v>
          </cell>
          <cell r="N108">
            <v>0</v>
          </cell>
          <cell r="O108" t="str">
            <v>Capital, reservas, provisiones y resultados</v>
          </cell>
        </row>
        <row r="109">
          <cell r="A109">
            <v>109</v>
          </cell>
          <cell r="C109" t="str">
            <v>5:5</v>
          </cell>
        </row>
        <row r="110">
          <cell r="A110">
            <v>110</v>
          </cell>
          <cell r="C110" t="str">
            <v>5:5</v>
          </cell>
        </row>
        <row r="111">
          <cell r="A111">
            <v>111</v>
          </cell>
          <cell r="C111" t="str">
            <v>5:5</v>
          </cell>
        </row>
        <row r="112">
          <cell r="A112">
            <v>112</v>
          </cell>
          <cell r="B112" t="str">
            <v>LIQ.SDD</v>
          </cell>
          <cell r="C112" t="str">
            <v>5:5</v>
          </cell>
          <cell r="D112">
            <v>22303.705870000002</v>
          </cell>
          <cell r="E112">
            <v>30808.977320000002</v>
          </cell>
          <cell r="F112">
            <v>36486.72453</v>
          </cell>
          <cell r="G112">
            <v>39860.931089999998</v>
          </cell>
          <cell r="H112">
            <v>44327.073810000002</v>
          </cell>
          <cell r="I112">
            <v>45326.920180000001</v>
          </cell>
          <cell r="J112">
            <v>46273.101549999999</v>
          </cell>
          <cell r="K112">
            <v>48925.628819999998</v>
          </cell>
          <cell r="L112">
            <v>50806.354220000001</v>
          </cell>
          <cell r="M112">
            <v>55839.001609999999</v>
          </cell>
          <cell r="N112">
            <v>0</v>
          </cell>
          <cell r="O112" t="str">
            <v>Liquidez</v>
          </cell>
        </row>
        <row r="113">
          <cell r="A113">
            <v>113</v>
          </cell>
          <cell r="B113" t="str">
            <v>LIQ.SDD.MN</v>
          </cell>
          <cell r="C113" t="str">
            <v>5:5</v>
          </cell>
          <cell r="D113">
            <v>7893.7031800000004</v>
          </cell>
          <cell r="E113">
            <v>9608.6471799999999</v>
          </cell>
          <cell r="F113">
            <v>12015.35058</v>
          </cell>
          <cell r="G113">
            <v>11698.631579999999</v>
          </cell>
          <cell r="H113">
            <v>12652.664049999999</v>
          </cell>
          <cell r="I113">
            <v>12818.987520000001</v>
          </cell>
          <cell r="J113">
            <v>14152.073640000001</v>
          </cell>
          <cell r="K113">
            <v>15299.32071</v>
          </cell>
          <cell r="L113">
            <v>16788.84013</v>
          </cell>
          <cell r="M113">
            <v>22076.51527</v>
          </cell>
          <cell r="N113">
            <v>0</v>
          </cell>
          <cell r="O113" t="str">
            <v>Liquidez MN</v>
          </cell>
        </row>
        <row r="114">
          <cell r="A114">
            <v>114</v>
          </cell>
          <cell r="B114" t="str">
            <v>DINERO.SDD.MN</v>
          </cell>
          <cell r="C114" t="str">
            <v>5:5</v>
          </cell>
          <cell r="D114">
            <v>4594.6313899999996</v>
          </cell>
          <cell r="E114">
            <v>5408.5313900000001</v>
          </cell>
          <cell r="F114">
            <v>6463.6677900000004</v>
          </cell>
          <cell r="G114">
            <v>6482.0647900000004</v>
          </cell>
          <cell r="H114">
            <v>7310.9522500000003</v>
          </cell>
          <cell r="I114">
            <v>7087.1577200000002</v>
          </cell>
          <cell r="J114">
            <v>7509.1753399999998</v>
          </cell>
          <cell r="K114">
            <v>8196.8859300000004</v>
          </cell>
          <cell r="L114">
            <v>9311.5182100000002</v>
          </cell>
          <cell r="M114">
            <v>12419.83632</v>
          </cell>
          <cell r="N114">
            <v>0</v>
          </cell>
          <cell r="O114" t="str">
            <v>Dinero</v>
          </cell>
        </row>
        <row r="115">
          <cell r="A115">
            <v>115</v>
          </cell>
          <cell r="B115" t="str">
            <v>BILLETES.SDD.MN</v>
          </cell>
          <cell r="C115" t="str">
            <v>5:5</v>
          </cell>
          <cell r="D115">
            <v>3031.1</v>
          </cell>
          <cell r="E115">
            <v>3229.9</v>
          </cell>
          <cell r="F115">
            <v>3814.9785999999999</v>
          </cell>
          <cell r="G115">
            <v>3936.3087999999998</v>
          </cell>
          <cell r="H115">
            <v>4608.20003</v>
          </cell>
          <cell r="I115">
            <v>4514.2006300000003</v>
          </cell>
          <cell r="J115">
            <v>4911.3784400000004</v>
          </cell>
          <cell r="K115">
            <v>5573.1231799999996</v>
          </cell>
          <cell r="L115">
            <v>6318.5863300000001</v>
          </cell>
          <cell r="M115">
            <v>7981.7255999999998</v>
          </cell>
          <cell r="N115">
            <v>0</v>
          </cell>
          <cell r="O115" t="str">
            <v>Bliletes</v>
          </cell>
        </row>
        <row r="116">
          <cell r="A116">
            <v>116</v>
          </cell>
          <cell r="C116" t="str">
            <v>5:5</v>
          </cell>
          <cell r="D116">
            <v>1563.5313900000001</v>
          </cell>
          <cell r="E116">
            <v>2178.63139</v>
          </cell>
          <cell r="F116">
            <v>2648.6891900000001</v>
          </cell>
          <cell r="G116">
            <v>2545.7559900000001</v>
          </cell>
          <cell r="H116">
            <v>2702.7522199999999</v>
          </cell>
          <cell r="I116">
            <v>2572.9570899999999</v>
          </cell>
          <cell r="J116">
            <v>2597.7968999999998</v>
          </cell>
          <cell r="K116">
            <v>2623.7627499999999</v>
          </cell>
          <cell r="L116">
            <v>2992.9318800000001</v>
          </cell>
          <cell r="M116">
            <v>4438.1107199999997</v>
          </cell>
          <cell r="N116">
            <v>0</v>
          </cell>
          <cell r="O116" t="str">
            <v>Vista</v>
          </cell>
        </row>
        <row r="117">
          <cell r="A117">
            <v>117</v>
          </cell>
          <cell r="C117" t="str">
            <v>5:5</v>
          </cell>
          <cell r="D117">
            <v>3299.0717900000009</v>
          </cell>
          <cell r="E117">
            <v>4200.1157899999998</v>
          </cell>
          <cell r="F117">
            <v>5551.6827899999998</v>
          </cell>
          <cell r="G117">
            <v>5216.5667899999989</v>
          </cell>
          <cell r="H117">
            <v>5341.7117999999991</v>
          </cell>
          <cell r="I117">
            <v>5731.8298000000004</v>
          </cell>
          <cell r="J117">
            <v>6642.8983000000007</v>
          </cell>
          <cell r="K117">
            <v>7102.4347799999996</v>
          </cell>
          <cell r="L117">
            <v>7477.3219200000003</v>
          </cell>
          <cell r="M117">
            <v>9656.6789499999995</v>
          </cell>
          <cell r="N117">
            <v>0</v>
          </cell>
          <cell r="O117" t="str">
            <v>Cuasidinero MN</v>
          </cell>
        </row>
        <row r="118">
          <cell r="A118">
            <v>118</v>
          </cell>
          <cell r="C118" t="str">
            <v>5:5</v>
          </cell>
          <cell r="D118">
            <v>2089.2330000000002</v>
          </cell>
          <cell r="E118">
            <v>2380.2330000000002</v>
          </cell>
          <cell r="F118">
            <v>2889.2280000000001</v>
          </cell>
          <cell r="G118">
            <v>2843.165</v>
          </cell>
          <cell r="H118">
            <v>2811.884</v>
          </cell>
          <cell r="I118">
            <v>2765.5909999999999</v>
          </cell>
          <cell r="J118">
            <v>2985.3677499999999</v>
          </cell>
          <cell r="K118">
            <v>3090.3730999999998</v>
          </cell>
          <cell r="L118">
            <v>3614.7665000000002</v>
          </cell>
          <cell r="M118">
            <v>4201.0315499999997</v>
          </cell>
          <cell r="N118">
            <v>0</v>
          </cell>
          <cell r="O118" t="str">
            <v>Ahorro</v>
          </cell>
        </row>
        <row r="119">
          <cell r="A119">
            <v>119</v>
          </cell>
          <cell r="C119" t="str">
            <v>5:5</v>
          </cell>
          <cell r="D119">
            <v>985.53679999999997</v>
          </cell>
          <cell r="E119">
            <v>1459.9828</v>
          </cell>
          <cell r="F119">
            <v>2009.1848</v>
          </cell>
          <cell r="G119">
            <v>1541.5137999999999</v>
          </cell>
          <cell r="H119">
            <v>1623.0788</v>
          </cell>
          <cell r="I119">
            <v>2103.3917999999999</v>
          </cell>
          <cell r="J119">
            <v>2481.62655</v>
          </cell>
          <cell r="K119">
            <v>3016.3198699999998</v>
          </cell>
          <cell r="L119">
            <v>3116.4688000000001</v>
          </cell>
          <cell r="M119">
            <v>4574.8440000000001</v>
          </cell>
          <cell r="N119">
            <v>0</v>
          </cell>
          <cell r="O119" t="str">
            <v>Plazo</v>
          </cell>
        </row>
        <row r="120">
          <cell r="A120">
            <v>120</v>
          </cell>
          <cell r="C120" t="str">
            <v>5:5</v>
          </cell>
        </row>
        <row r="121">
          <cell r="A121">
            <v>121</v>
          </cell>
          <cell r="C121" t="str">
            <v>5:5</v>
          </cell>
          <cell r="D121">
            <v>14410</v>
          </cell>
          <cell r="E121">
            <v>21200</v>
          </cell>
          <cell r="F121">
            <v>24472</v>
          </cell>
          <cell r="G121">
            <v>28162</v>
          </cell>
          <cell r="H121">
            <v>31674</v>
          </cell>
          <cell r="I121">
            <v>32508</v>
          </cell>
          <cell r="J121">
            <v>32121</v>
          </cell>
          <cell r="K121">
            <v>33627</v>
          </cell>
          <cell r="L121">
            <v>34017</v>
          </cell>
          <cell r="M121">
            <v>33762</v>
          </cell>
          <cell r="N121">
            <v>0</v>
          </cell>
          <cell r="O121" t="str">
            <v>Cuasidinero MS</v>
          </cell>
        </row>
        <row r="122">
          <cell r="A122">
            <v>78</v>
          </cell>
          <cell r="B122" t="str">
            <v>LIQ.SDD.ME</v>
          </cell>
          <cell r="C122" t="str">
            <v>5:5</v>
          </cell>
          <cell r="D122">
            <v>6238.0964000000004</v>
          </cell>
          <cell r="E122">
            <v>8153.9731300000003</v>
          </cell>
          <cell r="F122">
            <v>8996.8286599999992</v>
          </cell>
          <cell r="G122">
            <v>8940.4125399999994</v>
          </cell>
          <cell r="H122">
            <v>9024.0483600000007</v>
          </cell>
          <cell r="I122">
            <v>9209.0460800000001</v>
          </cell>
          <cell r="J122">
            <v>9337.5081100000007</v>
          </cell>
          <cell r="K122">
            <v>9580.1447599999992</v>
          </cell>
          <cell r="L122">
            <v>9831.6514700000007</v>
          </cell>
          <cell r="M122">
            <v>10293.44096</v>
          </cell>
          <cell r="N122">
            <v>0</v>
          </cell>
          <cell r="O122" t="str">
            <v>Cuasidinero ME (millones de USD)</v>
          </cell>
        </row>
        <row r="123">
          <cell r="A123">
            <v>123</v>
          </cell>
          <cell r="C123" t="str">
            <v>5:5</v>
          </cell>
          <cell r="D123">
            <v>-2.9139913419913421</v>
          </cell>
          <cell r="E123">
            <v>-2.9139923076923075</v>
          </cell>
          <cell r="F123">
            <v>-52.639779411764707</v>
          </cell>
          <cell r="G123">
            <v>-51.201279365079365</v>
          </cell>
          <cell r="H123">
            <v>1313.4273447293447</v>
          </cell>
          <cell r="I123">
            <v>1299.0250198300284</v>
          </cell>
          <cell r="J123">
            <v>1228.7227296511628</v>
          </cell>
          <cell r="K123">
            <v>1491.0603048433052</v>
          </cell>
          <cell r="L123">
            <v>1591.5923815028902</v>
          </cell>
          <cell r="M123">
            <v>1891.4218140243904</v>
          </cell>
          <cell r="N123" t="e">
            <v>#DIV/0!</v>
          </cell>
          <cell r="O123" t="str">
            <v>Dinero MS</v>
          </cell>
        </row>
        <row r="124">
          <cell r="A124">
            <v>124</v>
          </cell>
          <cell r="C124" t="str">
            <v>5:5</v>
          </cell>
          <cell r="D124">
            <v>-6.7487965367965366</v>
          </cell>
          <cell r="E124">
            <v>-11.348996153846153</v>
          </cell>
          <cell r="F124">
            <v>-1.9012242647058823</v>
          </cell>
          <cell r="G124">
            <v>0</v>
          </cell>
          <cell r="H124">
            <v>2548.8504330484329</v>
          </cell>
          <cell r="I124">
            <v>2478.7773484419263</v>
          </cell>
          <cell r="J124">
            <v>2526.8470319767439</v>
          </cell>
          <cell r="K124">
            <v>2360.8888461538463</v>
          </cell>
          <cell r="L124">
            <v>2321.1843121387283</v>
          </cell>
          <cell r="M124">
            <v>2169.26681097561</v>
          </cell>
          <cell r="N124" t="e">
            <v>#DIV/0!</v>
          </cell>
          <cell r="O124" t="str">
            <v>Ahorro MS</v>
          </cell>
        </row>
        <row r="125">
          <cell r="A125">
            <v>125</v>
          </cell>
          <cell r="C125" t="str">
            <v>5:5</v>
          </cell>
          <cell r="D125">
            <v>6162.8581948051942</v>
          </cell>
          <cell r="E125">
            <v>8002.2256846153841</v>
          </cell>
          <cell r="F125">
            <v>-366.66694852941174</v>
          </cell>
          <cell r="G125">
            <v>-305.72226031746033</v>
          </cell>
          <cell r="H125">
            <v>4412.6734188034188</v>
          </cell>
          <cell r="I125">
            <v>4908.6887507082147</v>
          </cell>
          <cell r="J125">
            <v>4538.5290901162789</v>
          </cell>
          <cell r="K125">
            <v>4442.2857207977213</v>
          </cell>
          <cell r="L125">
            <v>4249.2691502890175</v>
          </cell>
          <cell r="M125">
            <v>4597.7313323170729</v>
          </cell>
          <cell r="N125" t="e">
            <v>#DIV/0!</v>
          </cell>
          <cell r="O125" t="str">
            <v>Plazo MS</v>
          </cell>
        </row>
        <row r="126">
          <cell r="A126">
            <v>126</v>
          </cell>
          <cell r="C126" t="str">
            <v>5:5</v>
          </cell>
        </row>
        <row r="128">
          <cell r="A128">
            <v>128</v>
          </cell>
          <cell r="B128" t="str">
            <v>PRIVJ.MN</v>
          </cell>
          <cell r="C128" t="str">
            <v>5:5</v>
          </cell>
          <cell r="D128">
            <v>6009.6989999999996</v>
          </cell>
          <cell r="E128">
            <v>8753.9449999999997</v>
          </cell>
          <cell r="F128">
            <v>10380.84</v>
          </cell>
          <cell r="G128">
            <v>11051.388000000001</v>
          </cell>
          <cell r="H128">
            <v>10399.799999999999</v>
          </cell>
          <cell r="I128">
            <v>10976</v>
          </cell>
          <cell r="J128">
            <v>12014</v>
          </cell>
          <cell r="K128">
            <v>13247.4</v>
          </cell>
          <cell r="L128">
            <v>14823.895</v>
          </cell>
          <cell r="M128">
            <v>16456.763999999999</v>
          </cell>
        </row>
        <row r="129">
          <cell r="A129">
            <v>129</v>
          </cell>
          <cell r="C129" t="str">
            <v>5:5</v>
          </cell>
        </row>
        <row r="130">
          <cell r="A130">
            <v>130</v>
          </cell>
          <cell r="B130" t="str">
            <v>PRIV.COM.MN</v>
          </cell>
          <cell r="C130" t="str">
            <v>5:5</v>
          </cell>
          <cell r="D130">
            <v>4942.02351</v>
          </cell>
          <cell r="E130">
            <v>7080.3685100000002</v>
          </cell>
          <cell r="F130">
            <v>8156.24251</v>
          </cell>
          <cell r="G130">
            <v>8545.6185100000002</v>
          </cell>
          <cell r="H130">
            <v>8176.0108399999999</v>
          </cell>
          <cell r="I130">
            <v>8205.4788399999998</v>
          </cell>
          <cell r="J130">
            <v>8072.65272</v>
          </cell>
          <cell r="K130">
            <v>8434.0121299999992</v>
          </cell>
          <cell r="L130">
            <v>8950.9363200000007</v>
          </cell>
          <cell r="M130">
            <v>9584.1947500000006</v>
          </cell>
        </row>
        <row r="131">
          <cell r="A131">
            <v>131</v>
          </cell>
          <cell r="B131" t="str">
            <v>PRIV.NAC.MN</v>
          </cell>
          <cell r="C131" t="str">
            <v>5:5</v>
          </cell>
          <cell r="D131">
            <v>39.200000000000003</v>
          </cell>
          <cell r="E131">
            <v>23.9</v>
          </cell>
          <cell r="F131">
            <v>35.299999999999997</v>
          </cell>
          <cell r="G131">
            <v>32.4</v>
          </cell>
          <cell r="H131">
            <v>42.4</v>
          </cell>
          <cell r="I131">
            <v>45.595999999999997</v>
          </cell>
          <cell r="J131">
            <v>222.114</v>
          </cell>
          <cell r="K131">
            <v>434.4</v>
          </cell>
          <cell r="L131">
            <v>510.76600000000002</v>
          </cell>
          <cell r="M131">
            <v>1051.415</v>
          </cell>
        </row>
        <row r="132">
          <cell r="A132">
            <v>132</v>
          </cell>
        </row>
        <row r="133">
          <cell r="A133">
            <v>133</v>
          </cell>
        </row>
        <row r="134">
          <cell r="A134">
            <v>134</v>
          </cell>
          <cell r="C134" t="str">
            <v>5:5</v>
          </cell>
        </row>
        <row r="135">
          <cell r="A135">
            <v>135</v>
          </cell>
          <cell r="B135" t="str">
            <v>PRIV.CMA.MN</v>
          </cell>
          <cell r="C135" t="str">
            <v>5:5</v>
          </cell>
          <cell r="D135">
            <v>107.506</v>
          </cell>
          <cell r="E135">
            <v>159.47200000000001</v>
          </cell>
          <cell r="F135">
            <v>176.952</v>
          </cell>
          <cell r="G135">
            <v>220.11799999999999</v>
          </cell>
          <cell r="H135">
            <v>310.27</v>
          </cell>
          <cell r="I135">
            <v>451.58300000000003</v>
          </cell>
          <cell r="J135">
            <v>600.34699999999998</v>
          </cell>
          <cell r="K135">
            <v>847.80600000000004</v>
          </cell>
          <cell r="L135">
            <v>1082.7560000000001</v>
          </cell>
          <cell r="M135">
            <v>1376.0360000000001</v>
          </cell>
        </row>
        <row r="136">
          <cell r="A136">
            <v>136</v>
          </cell>
          <cell r="B136" t="str">
            <v>PRIV.CRA.MN</v>
          </cell>
          <cell r="C136" t="str">
            <v>5:5</v>
          </cell>
          <cell r="D136">
            <v>18.766999999999999</v>
          </cell>
          <cell r="E136">
            <v>24.673999999999999</v>
          </cell>
          <cell r="F136">
            <v>37.911999999999999</v>
          </cell>
          <cell r="G136">
            <v>43.183</v>
          </cell>
          <cell r="H136">
            <v>58.61</v>
          </cell>
          <cell r="I136">
            <v>70.436000000000007</v>
          </cell>
          <cell r="J136">
            <v>82.903000000000006</v>
          </cell>
          <cell r="K136">
            <v>134.834</v>
          </cell>
          <cell r="L136">
            <v>180.53899999999999</v>
          </cell>
          <cell r="M136">
            <v>252.74600000000001</v>
          </cell>
        </row>
        <row r="137">
          <cell r="A137">
            <v>137</v>
          </cell>
          <cell r="B137" t="str">
            <v>PRIV.COO.MN</v>
          </cell>
          <cell r="C137" t="str">
            <v>5:5</v>
          </cell>
          <cell r="D137">
            <v>113.601</v>
          </cell>
          <cell r="E137">
            <v>165.6</v>
          </cell>
          <cell r="F137">
            <v>207.01</v>
          </cell>
          <cell r="G137">
            <v>234.73400000000001</v>
          </cell>
          <cell r="H137">
            <v>269.39400000000001</v>
          </cell>
          <cell r="I137">
            <v>300.82400000000001</v>
          </cell>
          <cell r="J137">
            <v>328.822</v>
          </cell>
          <cell r="K137">
            <v>380.59699999999998</v>
          </cell>
          <cell r="L137">
            <v>459.399</v>
          </cell>
          <cell r="M137">
            <v>510.69900000000001</v>
          </cell>
        </row>
        <row r="138">
          <cell r="A138">
            <v>138</v>
          </cell>
          <cell r="B138" t="str">
            <v>PRIV.EDP.MN</v>
          </cell>
          <cell r="C138" t="str">
            <v>5:5</v>
          </cell>
          <cell r="D138">
            <v>0.16700000000000001</v>
          </cell>
          <cell r="E138">
            <v>10.1</v>
          </cell>
          <cell r="F138">
            <v>0</v>
          </cell>
          <cell r="G138">
            <v>0</v>
          </cell>
          <cell r="H138">
            <v>0</v>
          </cell>
          <cell r="I138">
            <v>73.94</v>
          </cell>
          <cell r="J138">
            <v>104.956</v>
          </cell>
          <cell r="K138">
            <v>130.23599999999999</v>
          </cell>
          <cell r="L138">
            <v>171.637</v>
          </cell>
          <cell r="M138">
            <v>229.37100000000001</v>
          </cell>
        </row>
        <row r="139">
          <cell r="A139">
            <v>139</v>
          </cell>
          <cell r="B139" t="str">
            <v>PRIV.FIN.MN</v>
          </cell>
          <cell r="C139" t="str">
            <v>5:5</v>
          </cell>
          <cell r="D139">
            <v>49.804000000000002</v>
          </cell>
          <cell r="E139">
            <v>73.611999999999995</v>
          </cell>
          <cell r="F139">
            <v>247.238</v>
          </cell>
          <cell r="G139">
            <v>477.28</v>
          </cell>
          <cell r="H139">
            <v>295.19900000000001</v>
          </cell>
          <cell r="I139">
            <v>460.65800000000002</v>
          </cell>
          <cell r="J139">
            <v>666.85</v>
          </cell>
          <cell r="K139">
            <v>839.54399999999998</v>
          </cell>
          <cell r="L139">
            <v>1041.5258200000001</v>
          </cell>
          <cell r="M139">
            <v>839.88099999999997</v>
          </cell>
        </row>
        <row r="140">
          <cell r="A140">
            <v>140</v>
          </cell>
        </row>
        <row r="141">
          <cell r="A141">
            <v>141</v>
          </cell>
          <cell r="C141" t="str">
            <v>5:5</v>
          </cell>
        </row>
        <row r="142">
          <cell r="A142">
            <v>142</v>
          </cell>
          <cell r="B142" t="str">
            <v>PRIVJ.AFP.MN</v>
          </cell>
          <cell r="C142" t="str">
            <v>5:5</v>
          </cell>
          <cell r="D142">
            <v>81.099000000000004</v>
          </cell>
          <cell r="E142">
            <v>475.44499999999999</v>
          </cell>
          <cell r="F142">
            <v>697.62699999999995</v>
          </cell>
          <cell r="G142">
            <v>668.298</v>
          </cell>
          <cell r="H142">
            <v>656.08100000000002</v>
          </cell>
          <cell r="I142">
            <v>757.84</v>
          </cell>
          <cell r="J142">
            <v>1156.721</v>
          </cell>
          <cell r="K142">
            <v>1101.8610000000001</v>
          </cell>
          <cell r="L142">
            <v>1448.673</v>
          </cell>
          <cell r="M142">
            <v>1336.922</v>
          </cell>
        </row>
        <row r="143">
          <cell r="A143">
            <v>143</v>
          </cell>
          <cell r="B143" t="str">
            <v>PRIVJ.SEG.MN</v>
          </cell>
          <cell r="C143" t="str">
            <v>5:5</v>
          </cell>
          <cell r="D143">
            <v>120.649</v>
          </cell>
          <cell r="E143">
            <v>117.36</v>
          </cell>
          <cell r="F143">
            <v>133.4</v>
          </cell>
          <cell r="G143">
            <v>256.89299999999997</v>
          </cell>
          <cell r="H143">
            <v>317.75700000000001</v>
          </cell>
          <cell r="I143">
            <v>380.89499999999998</v>
          </cell>
          <cell r="J143">
            <v>496.61</v>
          </cell>
          <cell r="K143">
            <v>493.33800000000002</v>
          </cell>
          <cell r="L143">
            <v>568.00900000000001</v>
          </cell>
          <cell r="M143">
            <v>811.83199999999999</v>
          </cell>
        </row>
        <row r="144">
          <cell r="A144">
            <v>144</v>
          </cell>
          <cell r="B144" t="str">
            <v>PRIVJ.FMT.MN</v>
          </cell>
          <cell r="C144" t="str">
            <v>5:5</v>
          </cell>
          <cell r="D144">
            <v>8.1189999999999998</v>
          </cell>
          <cell r="E144">
            <v>12.433999999999999</v>
          </cell>
          <cell r="F144">
            <v>54.085000000000001</v>
          </cell>
          <cell r="G144">
            <v>36.668999999999997</v>
          </cell>
          <cell r="H144">
            <v>8.1449999999999996</v>
          </cell>
          <cell r="I144">
            <v>8.2780000000000005</v>
          </cell>
          <cell r="J144">
            <v>34.250999999999998</v>
          </cell>
          <cell r="K144">
            <v>57.682099999999998</v>
          </cell>
          <cell r="L144">
            <v>162.93979999999999</v>
          </cell>
          <cell r="M144">
            <v>158.15</v>
          </cell>
        </row>
        <row r="145">
          <cell r="A145">
            <v>145</v>
          </cell>
          <cell r="C145" t="str">
            <v>5:5</v>
          </cell>
        </row>
        <row r="146">
          <cell r="A146">
            <v>146</v>
          </cell>
          <cell r="B146" t="str">
            <v>PRIVJ.ME</v>
          </cell>
          <cell r="C146" t="str">
            <v>5:5</v>
          </cell>
          <cell r="D146">
            <v>6679</v>
          </cell>
          <cell r="E146">
            <v>9065.4</v>
          </cell>
          <cell r="F146">
            <v>11956.4</v>
          </cell>
          <cell r="G146">
            <v>13154.9607</v>
          </cell>
          <cell r="H146">
            <v>13141.43103</v>
          </cell>
          <cell r="I146">
            <v>12847.07955</v>
          </cell>
          <cell r="J146">
            <v>12325.104530000001</v>
          </cell>
          <cell r="K146">
            <v>12076.97</v>
          </cell>
          <cell r="L146">
            <v>11670.15682</v>
          </cell>
          <cell r="M146">
            <v>12124.31558</v>
          </cell>
        </row>
        <row r="147">
          <cell r="A147">
            <v>147</v>
          </cell>
          <cell r="C147" t="str">
            <v>5:5</v>
          </cell>
        </row>
        <row r="148">
          <cell r="A148">
            <v>148</v>
          </cell>
          <cell r="B148" t="str">
            <v>PRIV.COM.ME</v>
          </cell>
          <cell r="C148" t="str">
            <v>5:5</v>
          </cell>
          <cell r="D148">
            <v>5871.7848199999999</v>
          </cell>
          <cell r="E148">
            <v>7966.0442000000003</v>
          </cell>
          <cell r="F148">
            <v>10522.6631</v>
          </cell>
          <cell r="G148">
            <v>11404.0123</v>
          </cell>
          <cell r="H148">
            <v>11286.605079999999</v>
          </cell>
          <cell r="I148">
            <v>10774.91905</v>
          </cell>
          <cell r="J148">
            <v>10438.98227</v>
          </cell>
          <cell r="K148">
            <v>10049.018340000001</v>
          </cell>
          <cell r="L148">
            <v>9495.88105</v>
          </cell>
          <cell r="M148">
            <v>9591.4386300000006</v>
          </cell>
        </row>
        <row r="149">
          <cell r="A149">
            <v>149</v>
          </cell>
          <cell r="B149" t="str">
            <v>PRIV.NAC.ME</v>
          </cell>
          <cell r="C149" t="str">
            <v>5:5</v>
          </cell>
          <cell r="D149">
            <v>53.549779999999998</v>
          </cell>
          <cell r="E149">
            <v>49.538460000000001</v>
          </cell>
          <cell r="F149">
            <v>40.299999999999997</v>
          </cell>
          <cell r="G149">
            <v>39.700000000000003</v>
          </cell>
          <cell r="H149">
            <v>37.00855</v>
          </cell>
          <cell r="I149">
            <v>36.713880000000003</v>
          </cell>
          <cell r="J149">
            <v>36.366280000000003</v>
          </cell>
          <cell r="K149">
            <v>36.210830000000001</v>
          </cell>
          <cell r="L149">
            <v>22.4268</v>
          </cell>
          <cell r="M149">
            <v>22.15692</v>
          </cell>
        </row>
        <row r="150">
          <cell r="A150">
            <v>150</v>
          </cell>
        </row>
        <row r="151">
          <cell r="A151">
            <v>151</v>
          </cell>
        </row>
        <row r="152">
          <cell r="A152">
            <v>152</v>
          </cell>
          <cell r="C152" t="str">
            <v>5:5</v>
          </cell>
        </row>
        <row r="153">
          <cell r="A153">
            <v>153</v>
          </cell>
          <cell r="B153" t="str">
            <v>PRIV.CMA.ME</v>
          </cell>
          <cell r="C153" t="str">
            <v>5:5</v>
          </cell>
          <cell r="D153">
            <v>7.2103900000000003</v>
          </cell>
          <cell r="E153">
            <v>11.010770000000001</v>
          </cell>
          <cell r="F153">
            <v>19.625</v>
          </cell>
          <cell r="G153">
            <v>27.341850000000001</v>
          </cell>
          <cell r="H153">
            <v>36.13391</v>
          </cell>
          <cell r="I153">
            <v>45.91563</v>
          </cell>
          <cell r="J153">
            <v>74.113240000000005</v>
          </cell>
          <cell r="K153">
            <v>111.21116000000001</v>
          </cell>
          <cell r="L153">
            <v>185.62027</v>
          </cell>
          <cell r="M153">
            <v>249.89488</v>
          </cell>
        </row>
        <row r="154">
          <cell r="A154">
            <v>154</v>
          </cell>
          <cell r="B154" t="str">
            <v>PRIV.CRA.ME</v>
          </cell>
          <cell r="C154" t="str">
            <v>5:5</v>
          </cell>
          <cell r="D154">
            <v>12.18</v>
          </cell>
          <cell r="E154">
            <v>32.600999999999999</v>
          </cell>
          <cell r="F154">
            <v>44.076000000000001</v>
          </cell>
          <cell r="G154">
            <v>46.317889999999998</v>
          </cell>
          <cell r="H154">
            <v>38.56523</v>
          </cell>
          <cell r="I154">
            <v>43.413919999999997</v>
          </cell>
          <cell r="J154">
            <v>46.27149</v>
          </cell>
          <cell r="K154">
            <v>43.740749999999998</v>
          </cell>
          <cell r="L154">
            <v>47.598329999999997</v>
          </cell>
          <cell r="M154">
            <v>55.265999999999998</v>
          </cell>
        </row>
        <row r="155">
          <cell r="A155">
            <v>155</v>
          </cell>
          <cell r="B155" t="str">
            <v>PRIV.COO.ME</v>
          </cell>
          <cell r="C155" t="str">
            <v>5:5</v>
          </cell>
          <cell r="D155">
            <v>55.342419999999997</v>
          </cell>
          <cell r="E155">
            <v>73.769229999999993</v>
          </cell>
          <cell r="F155">
            <v>84.819000000000003</v>
          </cell>
          <cell r="G155">
            <v>86.574290000000005</v>
          </cell>
          <cell r="H155">
            <v>88.268090000000001</v>
          </cell>
          <cell r="I155">
            <v>87.707080000000005</v>
          </cell>
          <cell r="J155">
            <v>84.8125</v>
          </cell>
          <cell r="K155">
            <v>100.90864999999999</v>
          </cell>
          <cell r="L155">
            <v>116.4552</v>
          </cell>
          <cell r="M155">
            <v>153.55199999999999</v>
          </cell>
        </row>
        <row r="156">
          <cell r="A156">
            <v>156</v>
          </cell>
          <cell r="B156" t="str">
            <v>PRIV.EDP.ME</v>
          </cell>
          <cell r="C156" t="str">
            <v>5:5</v>
          </cell>
          <cell r="D156">
            <v>92.019000000000005</v>
          </cell>
          <cell r="E156">
            <v>120.92308</v>
          </cell>
          <cell r="F156">
            <v>0</v>
          </cell>
          <cell r="G156">
            <v>0</v>
          </cell>
          <cell r="H156">
            <v>0</v>
          </cell>
          <cell r="I156">
            <v>10.575850000000001</v>
          </cell>
          <cell r="J156">
            <v>21.066780000000001</v>
          </cell>
          <cell r="K156">
            <v>31.428570000000001</v>
          </cell>
          <cell r="L156">
            <v>40.220039999999997</v>
          </cell>
          <cell r="M156">
            <v>48.519199999999998</v>
          </cell>
        </row>
        <row r="157">
          <cell r="A157">
            <v>157</v>
          </cell>
          <cell r="B157" t="str">
            <v>PRIV.FIN.ME</v>
          </cell>
          <cell r="C157" t="str">
            <v>5:5</v>
          </cell>
          <cell r="D157">
            <v>226.70822999999999</v>
          </cell>
          <cell r="E157">
            <v>97.552329999999998</v>
          </cell>
          <cell r="F157">
            <v>124.35514999999999</v>
          </cell>
          <cell r="G157">
            <v>169.71885</v>
          </cell>
          <cell r="H157">
            <v>88.77328</v>
          </cell>
          <cell r="I157">
            <v>66.667330000000007</v>
          </cell>
          <cell r="J157">
            <v>56.054009999999998</v>
          </cell>
          <cell r="K157">
            <v>45.229649999999999</v>
          </cell>
          <cell r="L157">
            <v>34.287239999999997</v>
          </cell>
          <cell r="M157">
            <v>32.015790000000003</v>
          </cell>
        </row>
        <row r="158">
          <cell r="A158">
            <v>158</v>
          </cell>
        </row>
        <row r="159">
          <cell r="A159">
            <v>159</v>
          </cell>
          <cell r="C159" t="str">
            <v>5:5</v>
          </cell>
        </row>
        <row r="160">
          <cell r="A160">
            <v>160</v>
          </cell>
          <cell r="B160" t="str">
            <v>PRIVJ.AFP.ME</v>
          </cell>
          <cell r="C160" t="str">
            <v>5:5</v>
          </cell>
          <cell r="D160">
            <v>20.389610000000001</v>
          </cell>
          <cell r="E160">
            <v>25.26923</v>
          </cell>
          <cell r="F160">
            <v>51.95</v>
          </cell>
          <cell r="G160">
            <v>122.24441</v>
          </cell>
          <cell r="H160">
            <v>198.11609000000001</v>
          </cell>
          <cell r="I160">
            <v>379.97300999999999</v>
          </cell>
          <cell r="J160">
            <v>329.60860000000002</v>
          </cell>
          <cell r="K160">
            <v>444.59152</v>
          </cell>
          <cell r="L160">
            <v>516.62315999999998</v>
          </cell>
          <cell r="M160">
            <v>728.94573000000003</v>
          </cell>
        </row>
        <row r="161">
          <cell r="A161">
            <v>161</v>
          </cell>
          <cell r="B161" t="str">
            <v>PRIVJ.SEG.ME</v>
          </cell>
          <cell r="C161" t="str">
            <v>5:5</v>
          </cell>
          <cell r="D161">
            <v>21.54589</v>
          </cell>
          <cell r="E161">
            <v>30.550999999999998</v>
          </cell>
          <cell r="F161">
            <v>27.05</v>
          </cell>
          <cell r="G161">
            <v>45.587539999999997</v>
          </cell>
          <cell r="H161">
            <v>75.525289999999998</v>
          </cell>
          <cell r="I161">
            <v>102.76676</v>
          </cell>
          <cell r="J161">
            <v>33.376890000000003</v>
          </cell>
          <cell r="K161">
            <v>37.389180000000003</v>
          </cell>
          <cell r="L161">
            <v>59.723469999999999</v>
          </cell>
          <cell r="M161">
            <v>89.474720000000005</v>
          </cell>
        </row>
        <row r="162">
          <cell r="A162">
            <v>162</v>
          </cell>
          <cell r="B162" t="str">
            <v>PRIVJ.FMT.ME</v>
          </cell>
          <cell r="C162" t="str">
            <v>5:5</v>
          </cell>
          <cell r="D162">
            <v>0.14371999999999999</v>
          </cell>
          <cell r="E162">
            <v>52.102310000000003</v>
          </cell>
          <cell r="F162">
            <v>196.40993</v>
          </cell>
          <cell r="G162">
            <v>110.55591</v>
          </cell>
          <cell r="H162">
            <v>163.18017</v>
          </cell>
          <cell r="I162">
            <v>154.68296000000001</v>
          </cell>
          <cell r="J162">
            <v>289.65562999999997</v>
          </cell>
          <cell r="K162">
            <v>318.49441999999999</v>
          </cell>
          <cell r="L162">
            <v>514.16920000000005</v>
          </cell>
          <cell r="M162">
            <v>514.58199999999999</v>
          </cell>
        </row>
        <row r="163">
          <cell r="A163">
            <v>163</v>
          </cell>
          <cell r="C163" t="str">
            <v>5:5</v>
          </cell>
        </row>
      </sheetData>
      <sheetData sheetId="25">
        <row r="1">
          <cell r="B1" t="str">
            <v>Número de columna</v>
          </cell>
          <cell r="D1">
            <v>1</v>
          </cell>
          <cell r="E1">
            <v>2</v>
          </cell>
          <cell r="F1">
            <v>3</v>
          </cell>
          <cell r="G1">
            <v>4</v>
          </cell>
          <cell r="H1">
            <v>5</v>
          </cell>
          <cell r="I1">
            <v>6</v>
          </cell>
          <cell r="J1">
            <v>7</v>
          </cell>
          <cell r="K1">
            <v>8</v>
          </cell>
          <cell r="L1">
            <v>9</v>
          </cell>
          <cell r="M1">
            <v>10</v>
          </cell>
          <cell r="N1">
            <v>11</v>
          </cell>
        </row>
        <row r="2">
          <cell r="B2" t="str">
            <v>Fecha Solicitada</v>
          </cell>
          <cell r="D2">
            <v>37621</v>
          </cell>
          <cell r="E2">
            <v>37986</v>
          </cell>
          <cell r="F2">
            <v>38352</v>
          </cell>
          <cell r="G2">
            <v>0</v>
          </cell>
          <cell r="H2">
            <v>0</v>
          </cell>
          <cell r="I2">
            <v>0</v>
          </cell>
          <cell r="J2">
            <v>0</v>
          </cell>
          <cell r="K2">
            <v>0</v>
          </cell>
          <cell r="L2">
            <v>0</v>
          </cell>
          <cell r="M2">
            <v>0</v>
          </cell>
          <cell r="N2">
            <v>0</v>
          </cell>
        </row>
        <row r="3">
          <cell r="B3" t="str">
            <v>LabelFAME</v>
          </cell>
          <cell r="D3" t="str">
            <v>ANNUAL:2002:1</v>
          </cell>
          <cell r="E3" t="str">
            <v>ANNUAL:2003:1</v>
          </cell>
          <cell r="F3" t="str">
            <v>ANNUAL:2004:1</v>
          </cell>
        </row>
        <row r="4">
          <cell r="B4" t="str">
            <v>Numero de Semana</v>
          </cell>
          <cell r="D4">
            <v>96144</v>
          </cell>
          <cell r="E4">
            <v>96192</v>
          </cell>
          <cell r="F4">
            <v>96240</v>
          </cell>
          <cell r="G4">
            <v>0</v>
          </cell>
          <cell r="H4">
            <v>0</v>
          </cell>
          <cell r="I4">
            <v>0</v>
          </cell>
          <cell r="J4">
            <v>0</v>
          </cell>
          <cell r="K4">
            <v>0</v>
          </cell>
          <cell r="L4">
            <v>0</v>
          </cell>
          <cell r="M4">
            <v>2002</v>
          </cell>
          <cell r="N4">
            <v>2003</v>
          </cell>
          <cell r="O4" t="str">
            <v>2004</v>
          </cell>
        </row>
        <row r="5">
          <cell r="B5" t="str">
            <v>NombreDeMesEspañol</v>
          </cell>
          <cell r="D5">
            <v>2002</v>
          </cell>
          <cell r="E5">
            <v>2003</v>
          </cell>
          <cell r="F5">
            <v>2004</v>
          </cell>
          <cell r="G5" t="str">
            <v>-</v>
          </cell>
          <cell r="H5" t="str">
            <v>-</v>
          </cell>
          <cell r="I5" t="str">
            <v>-</v>
          </cell>
          <cell r="J5" t="str">
            <v>-</v>
          </cell>
          <cell r="K5" t="str">
            <v>-</v>
          </cell>
          <cell r="L5" t="str">
            <v>-</v>
          </cell>
          <cell r="M5" t="str">
            <v>-</v>
          </cell>
          <cell r="N5" t="str">
            <v>-</v>
          </cell>
        </row>
        <row r="6">
          <cell r="B6" t="str">
            <v>Frecuencia</v>
          </cell>
          <cell r="D6" t="str">
            <v>A</v>
          </cell>
          <cell r="E6" t="str">
            <v>A</v>
          </cell>
          <cell r="F6" t="str">
            <v>A</v>
          </cell>
          <cell r="G6">
            <v>0</v>
          </cell>
          <cell r="H6">
            <v>0</v>
          </cell>
          <cell r="I6">
            <v>0</v>
          </cell>
          <cell r="J6">
            <v>0</v>
          </cell>
          <cell r="K6">
            <v>0</v>
          </cell>
          <cell r="L6">
            <v>0</v>
          </cell>
          <cell r="M6">
            <v>0</v>
          </cell>
          <cell r="N6">
            <v>0</v>
          </cell>
        </row>
        <row r="7">
          <cell r="B7" t="str">
            <v>Fecha Actualizada</v>
          </cell>
          <cell r="D7">
            <v>36160</v>
          </cell>
          <cell r="E7">
            <v>36525</v>
          </cell>
          <cell r="F7">
            <v>36891</v>
          </cell>
          <cell r="G7">
            <v>0</v>
          </cell>
          <cell r="H7">
            <v>0</v>
          </cell>
          <cell r="I7">
            <v>0</v>
          </cell>
          <cell r="J7">
            <v>0</v>
          </cell>
          <cell r="K7">
            <v>0</v>
          </cell>
          <cell r="L7">
            <v>0</v>
          </cell>
          <cell r="M7">
            <v>0</v>
          </cell>
          <cell r="N7">
            <v>0</v>
          </cell>
        </row>
        <row r="8">
          <cell r="B8" t="str">
            <v>Año</v>
          </cell>
          <cell r="D8">
            <v>2002</v>
          </cell>
          <cell r="E8">
            <v>2003</v>
          </cell>
          <cell r="F8">
            <v>2004</v>
          </cell>
          <cell r="G8">
            <v>1999</v>
          </cell>
          <cell r="H8">
            <v>1999</v>
          </cell>
          <cell r="I8">
            <v>2000</v>
          </cell>
          <cell r="J8">
            <v>2000</v>
          </cell>
          <cell r="K8">
            <v>2000</v>
          </cell>
          <cell r="L8">
            <v>2000</v>
          </cell>
          <cell r="M8">
            <v>2000</v>
          </cell>
        </row>
        <row r="9">
          <cell r="B9" t="str">
            <v>VARIABLES</v>
          </cell>
        </row>
        <row r="10">
          <cell r="B10" t="str">
            <v>TC</v>
          </cell>
          <cell r="C10" t="str">
            <v>2:2</v>
          </cell>
          <cell r="D10">
            <v>0</v>
          </cell>
          <cell r="E10">
            <v>0</v>
          </cell>
          <cell r="F10">
            <v>0</v>
          </cell>
        </row>
        <row r="11">
          <cell r="B11" t="str">
            <v>SAL.BON.MEMORIA</v>
          </cell>
          <cell r="C11" t="str">
            <v>1:1</v>
          </cell>
          <cell r="D11">
            <v>11215.6</v>
          </cell>
          <cell r="E11">
            <v>13340.2</v>
          </cell>
          <cell r="F11">
            <v>15469.5</v>
          </cell>
          <cell r="O11" t="str">
            <v>Saldo de bonos</v>
          </cell>
        </row>
        <row r="12">
          <cell r="B12" t="str">
            <v>SAL.SPB.MEMORIA</v>
          </cell>
          <cell r="C12" t="str">
            <v>1:1</v>
          </cell>
          <cell r="D12">
            <v>2411.1</v>
          </cell>
          <cell r="E12">
            <v>3063.5</v>
          </cell>
          <cell r="F12">
            <v>3931.5</v>
          </cell>
          <cell r="O12" t="str">
            <v>Sector Público</v>
          </cell>
        </row>
        <row r="13">
          <cell r="B13" t="str">
            <v>SAL.BAF.MEMORIA</v>
          </cell>
          <cell r="C13" t="str">
            <v>1:1</v>
          </cell>
          <cell r="D13">
            <v>2441.5</v>
          </cell>
          <cell r="E13">
            <v>1767.9</v>
          </cell>
          <cell r="F13">
            <v>1411.8</v>
          </cell>
          <cell r="O13" t="str">
            <v>BAF</v>
          </cell>
        </row>
        <row r="14">
          <cell r="B14" t="str">
            <v>SAL.SUB.MEMORIA</v>
          </cell>
          <cell r="C14" t="str">
            <v>1:1</v>
          </cell>
          <cell r="D14">
            <v>935.1</v>
          </cell>
          <cell r="E14">
            <v>1070.3</v>
          </cell>
          <cell r="F14">
            <v>976.1</v>
          </cell>
          <cell r="O14" t="str">
            <v>Subordinados</v>
          </cell>
        </row>
        <row r="15">
          <cell r="B15" t="str">
            <v>SAL.HIP.MEMORIA</v>
          </cell>
          <cell r="C15" t="str">
            <v>1:1</v>
          </cell>
          <cell r="D15">
            <v>111.7</v>
          </cell>
          <cell r="E15">
            <v>107.4</v>
          </cell>
          <cell r="F15">
            <v>180.4</v>
          </cell>
          <cell r="O15" t="str">
            <v>Hipotecarios</v>
          </cell>
        </row>
        <row r="16">
          <cell r="B16" t="str">
            <v>SAL.TIT.MEMORIA</v>
          </cell>
          <cell r="C16" t="str">
            <v>1:1</v>
          </cell>
          <cell r="D16">
            <v>916.9</v>
          </cell>
          <cell r="E16">
            <v>1065.0999999999999</v>
          </cell>
          <cell r="F16">
            <v>1449</v>
          </cell>
          <cell r="O16" t="str">
            <v>Titulización</v>
          </cell>
        </row>
        <row r="17">
          <cell r="B17" t="str">
            <v>SAL.COR.MEMORIA</v>
          </cell>
          <cell r="C17" t="str">
            <v>1:1</v>
          </cell>
          <cell r="D17">
            <v>4399.3</v>
          </cell>
          <cell r="E17">
            <v>6266</v>
          </cell>
          <cell r="F17">
            <v>7520.7</v>
          </cell>
          <cell r="O17" t="str">
            <v>Corporativos</v>
          </cell>
        </row>
        <row r="19">
          <cell r="B19" t="str">
            <v>SAL.bon.MEMORIA</v>
          </cell>
          <cell r="C19" t="str">
            <v>1:1</v>
          </cell>
          <cell r="D19">
            <v>10575.653252592107</v>
          </cell>
          <cell r="E19">
            <v>12891.521248917514</v>
          </cell>
          <cell r="F19">
            <v>15469.488598176285</v>
          </cell>
          <cell r="O19" t="str">
            <v>Saldos de Bonos</v>
          </cell>
        </row>
        <row r="20">
          <cell r="D20">
            <v>117</v>
          </cell>
          <cell r="E20">
            <v>0</v>
          </cell>
          <cell r="F20">
            <v>0</v>
          </cell>
          <cell r="O20" t="str">
            <v>Corto plazo</v>
          </cell>
        </row>
        <row r="21">
          <cell r="D21">
            <v>3466.0710534286782</v>
          </cell>
          <cell r="E21">
            <v>4099.7158083000004</v>
          </cell>
          <cell r="F21">
            <v>3256.7085186857098</v>
          </cell>
          <cell r="O21" t="str">
            <v>1-3 años</v>
          </cell>
        </row>
        <row r="22">
          <cell r="D22">
            <v>3043.657434015664</v>
          </cell>
          <cell r="E22">
            <v>3290.1167221669893</v>
          </cell>
          <cell r="F22">
            <v>3972.2111928356012</v>
          </cell>
          <cell r="O22" t="str">
            <v>3-5 años</v>
          </cell>
        </row>
        <row r="23">
          <cell r="D23">
            <v>1557.411278455759</v>
          </cell>
          <cell r="E23">
            <v>2135.4099592573775</v>
          </cell>
          <cell r="F23">
            <v>2980.5355158977422</v>
          </cell>
          <cell r="O23" t="str">
            <v>Más de 5 años</v>
          </cell>
        </row>
        <row r="24">
          <cell r="D24">
            <v>2391.5134866920052</v>
          </cell>
          <cell r="E24">
            <v>3366.2787591931456</v>
          </cell>
          <cell r="F24">
            <v>5260.0333707572327</v>
          </cell>
        </row>
        <row r="25">
          <cell r="C25" t="str">
            <v>1:1</v>
          </cell>
        </row>
        <row r="26">
          <cell r="B26" t="str">
            <v>SAL.BON.ME.100</v>
          </cell>
          <cell r="C26" t="str">
            <v>2:2</v>
          </cell>
          <cell r="D26">
            <v>57.96</v>
          </cell>
          <cell r="E26">
            <v>53.400000000000006</v>
          </cell>
          <cell r="F26">
            <v>51.57</v>
          </cell>
          <cell r="O26" t="str">
            <v>Total de bonos (100%)</v>
          </cell>
        </row>
        <row r="27">
          <cell r="B27" t="str">
            <v>SAL.BON.MN.100</v>
          </cell>
          <cell r="C27" t="str">
            <v>2:2</v>
          </cell>
          <cell r="D27">
            <v>42.04</v>
          </cell>
          <cell r="E27">
            <v>46.599999999999994</v>
          </cell>
          <cell r="F27">
            <v>48.43</v>
          </cell>
          <cell r="O27" t="str">
            <v>Bonos en MN</v>
          </cell>
        </row>
        <row r="28">
          <cell r="B28" t="str">
            <v>SAL.BON.NOM.100</v>
          </cell>
          <cell r="C28" t="str">
            <v>2:2</v>
          </cell>
          <cell r="D28">
            <v>23.96</v>
          </cell>
          <cell r="E28">
            <v>27.72</v>
          </cell>
          <cell r="F28">
            <v>26.5</v>
          </cell>
          <cell r="O28" t="str">
            <v>Bonos nominales</v>
          </cell>
        </row>
        <row r="29">
          <cell r="B29" t="str">
            <v>SAL.BON.VAC.100</v>
          </cell>
          <cell r="C29" t="str">
            <v>2:2</v>
          </cell>
          <cell r="D29">
            <v>18.079999999999998</v>
          </cell>
          <cell r="E29">
            <v>18.88</v>
          </cell>
          <cell r="F29">
            <v>21.93</v>
          </cell>
          <cell r="O29" t="str">
            <v>Bonos VAC</v>
          </cell>
        </row>
        <row r="30">
          <cell r="B30" t="str">
            <v>SAL.BON.EST.100</v>
          </cell>
          <cell r="C30" t="str">
            <v>2:2</v>
          </cell>
          <cell r="D30">
            <v>0</v>
          </cell>
          <cell r="E30">
            <v>0</v>
          </cell>
          <cell r="F30">
            <v>0</v>
          </cell>
          <cell r="O30" t="str">
            <v>Bonos estructurados</v>
          </cell>
        </row>
        <row r="31">
          <cell r="C31" t="str">
            <v>1:1</v>
          </cell>
        </row>
        <row r="32">
          <cell r="C32" t="str">
            <v>1:1</v>
          </cell>
        </row>
        <row r="33">
          <cell r="B33" t="str">
            <v>IGB.NOM</v>
          </cell>
          <cell r="C33" t="str">
            <v>1:1</v>
          </cell>
          <cell r="D33">
            <v>1392</v>
          </cell>
          <cell r="E33">
            <v>2435</v>
          </cell>
          <cell r="F33">
            <v>3710.4</v>
          </cell>
          <cell r="O33" t="str">
            <v>IGB</v>
          </cell>
        </row>
        <row r="34">
          <cell r="B34" t="str">
            <v>ISB.NOM</v>
          </cell>
          <cell r="C34" t="str">
            <v>1:1</v>
          </cell>
          <cell r="D34">
            <v>2202.3000000000002</v>
          </cell>
          <cell r="E34">
            <v>3993.9</v>
          </cell>
          <cell r="F34">
            <v>6159.6</v>
          </cell>
          <cell r="O34" t="str">
            <v>ISB</v>
          </cell>
        </row>
        <row r="35">
          <cell r="C35" t="str">
            <v>1:1</v>
          </cell>
          <cell r="D35">
            <v>2448.88</v>
          </cell>
          <cell r="E35">
            <v>4172.1000000000004</v>
          </cell>
          <cell r="F35">
            <v>6698.73</v>
          </cell>
          <cell r="O35" t="str">
            <v>ISP-15</v>
          </cell>
        </row>
        <row r="36">
          <cell r="C36" t="str">
            <v>1:1</v>
          </cell>
          <cell r="D36">
            <v>1119.79</v>
          </cell>
          <cell r="E36">
            <v>1853.45</v>
          </cell>
          <cell r="F36">
            <v>2072.39</v>
          </cell>
          <cell r="O36" t="str">
            <v>ID1</v>
          </cell>
        </row>
        <row r="37">
          <cell r="C37" t="str">
            <v>1:1</v>
          </cell>
        </row>
        <row r="38">
          <cell r="B38" t="str">
            <v>NEG.RV.MEMORIA</v>
          </cell>
          <cell r="C38" t="str">
            <v>1:1</v>
          </cell>
          <cell r="D38">
            <v>5212.3999999999996</v>
          </cell>
          <cell r="E38">
            <v>4100.8999999999996</v>
          </cell>
          <cell r="F38">
            <v>4810.7</v>
          </cell>
          <cell r="O38" t="str">
            <v>Monto negociados RV real</v>
          </cell>
        </row>
        <row r="39">
          <cell r="B39" t="str">
            <v>NEG.RF.MEMORIA</v>
          </cell>
          <cell r="C39" t="str">
            <v>1:1</v>
          </cell>
          <cell r="D39">
            <v>5344.6</v>
          </cell>
          <cell r="E39">
            <v>4007.6</v>
          </cell>
          <cell r="F39">
            <v>2914.2</v>
          </cell>
          <cell r="O39" t="str">
            <v>Monto negociados RF real</v>
          </cell>
        </row>
        <row r="40">
          <cell r="C40" t="str">
            <v>1:1</v>
          </cell>
        </row>
        <row r="41">
          <cell r="B41" t="str">
            <v>CAPBUR.MEMORIA</v>
          </cell>
          <cell r="C41" t="str">
            <v>1:1</v>
          </cell>
          <cell r="D41">
            <v>46776.4</v>
          </cell>
          <cell r="E41">
            <v>57828.1</v>
          </cell>
          <cell r="F41">
            <v>66326.600000000006</v>
          </cell>
          <cell r="O41" t="str">
            <v>Capitalización real fin S/.</v>
          </cell>
        </row>
        <row r="42">
          <cell r="B42" t="str">
            <v>CAPBUR.TS</v>
          </cell>
          <cell r="C42" t="str">
            <v>1:1</v>
          </cell>
          <cell r="D42">
            <v>44106.6</v>
          </cell>
          <cell r="E42">
            <v>55883.199999999997</v>
          </cell>
          <cell r="F42">
            <v>66326</v>
          </cell>
          <cell r="O42" t="str">
            <v>Capitalización nominal fin S/.</v>
          </cell>
        </row>
        <row r="43">
          <cell r="B43" t="str">
            <v>CAPBUR.TD</v>
          </cell>
          <cell r="C43" t="str">
            <v>1:1</v>
          </cell>
          <cell r="D43">
            <v>12592.9</v>
          </cell>
          <cell r="E43">
            <v>16083.8</v>
          </cell>
          <cell r="F43">
            <v>20107.900000000001</v>
          </cell>
          <cell r="O43" t="str">
            <v>Capitalización fin USD</v>
          </cell>
        </row>
        <row r="45">
          <cell r="B45" t="str">
            <v>PBI.NOM</v>
          </cell>
          <cell r="C45" t="str">
            <v>1:1</v>
          </cell>
          <cell r="D45">
            <v>198871</v>
          </cell>
          <cell r="E45">
            <v>211492</v>
          </cell>
          <cell r="F45">
            <v>234261</v>
          </cell>
          <cell r="O45" t="str">
            <v>PBI nominal</v>
          </cell>
        </row>
        <row r="47">
          <cell r="B47" t="str">
            <v>CAPBUR.PROM</v>
          </cell>
          <cell r="C47" t="str">
            <v>1:1</v>
          </cell>
          <cell r="D47">
            <v>41106.699999999997</v>
          </cell>
          <cell r="E47">
            <v>50014.400000000001</v>
          </cell>
          <cell r="F47">
            <v>62909.4</v>
          </cell>
          <cell r="O47" t="str">
            <v>Capitalización promedio S/.</v>
          </cell>
        </row>
        <row r="48">
          <cell r="B48" t="str">
            <v>SAL.BON.PROM</v>
          </cell>
          <cell r="C48" t="str">
            <v>1:1</v>
          </cell>
          <cell r="D48">
            <v>10517</v>
          </cell>
          <cell r="E48">
            <v>11419.8</v>
          </cell>
          <cell r="F48">
            <v>14325.8</v>
          </cell>
          <cell r="O48" t="str">
            <v>Saldo de bonos promedio</v>
          </cell>
        </row>
        <row r="50">
          <cell r="B50" t="str">
            <v>CAPBUR.PBI</v>
          </cell>
          <cell r="C50" t="str">
            <v>2:2</v>
          </cell>
          <cell r="D50">
            <v>20.670032332517057</v>
          </cell>
          <cell r="E50">
            <v>23.648364949974468</v>
          </cell>
          <cell r="F50">
            <v>26.854405983070166</v>
          </cell>
          <cell r="G50">
            <v>0</v>
          </cell>
          <cell r="H50">
            <v>0</v>
          </cell>
          <cell r="I50">
            <v>0</v>
          </cell>
          <cell r="J50">
            <v>0</v>
          </cell>
          <cell r="K50">
            <v>0</v>
          </cell>
          <cell r="L50">
            <v>0</v>
          </cell>
          <cell r="M50">
            <v>0</v>
          </cell>
          <cell r="N50">
            <v>0</v>
          </cell>
          <cell r="O50" t="str">
            <v>Capitalización (% PBI)</v>
          </cell>
        </row>
        <row r="51">
          <cell r="B51" t="str">
            <v>SAL.BON.PBI</v>
          </cell>
          <cell r="C51" t="str">
            <v>2:2</v>
          </cell>
          <cell r="D51">
            <v>5.2883527512809811</v>
          </cell>
          <cell r="E51">
            <v>5.3996368656970475</v>
          </cell>
          <cell r="F51">
            <v>6.1153158229496158</v>
          </cell>
          <cell r="G51">
            <v>0</v>
          </cell>
          <cell r="H51">
            <v>0</v>
          </cell>
          <cell r="I51">
            <v>0</v>
          </cell>
          <cell r="J51">
            <v>0</v>
          </cell>
          <cell r="K51">
            <v>0</v>
          </cell>
          <cell r="L51">
            <v>0</v>
          </cell>
          <cell r="M51">
            <v>0</v>
          </cell>
          <cell r="N51">
            <v>0</v>
          </cell>
          <cell r="O51" t="str">
            <v>Bonos (% PBI)</v>
          </cell>
        </row>
        <row r="53">
          <cell r="B53" t="str">
            <v>NORES.RV.CAP</v>
          </cell>
          <cell r="C53" t="str">
            <v>2:2</v>
          </cell>
          <cell r="D53">
            <v>21.56</v>
          </cell>
          <cell r="E53">
            <v>22.84</v>
          </cell>
          <cell r="F53">
            <v>19.93</v>
          </cell>
          <cell r="O53" t="str">
            <v>No residentes (% Capitalización)</v>
          </cell>
        </row>
        <row r="54">
          <cell r="C54" t="str">
            <v>1:1</v>
          </cell>
        </row>
      </sheetData>
      <sheetData sheetId="26">
        <row r="1">
          <cell r="B1" t="str">
            <v>Número de columna</v>
          </cell>
          <cell r="D1">
            <v>1</v>
          </cell>
          <cell r="E1">
            <v>2</v>
          </cell>
          <cell r="F1">
            <v>3</v>
          </cell>
          <cell r="G1">
            <v>4</v>
          </cell>
          <cell r="H1">
            <v>5</v>
          </cell>
          <cell r="I1">
            <v>6</v>
          </cell>
          <cell r="J1">
            <v>7</v>
          </cell>
          <cell r="K1">
            <v>8</v>
          </cell>
          <cell r="L1">
            <v>9</v>
          </cell>
          <cell r="M1">
            <v>10</v>
          </cell>
          <cell r="N1">
            <v>11</v>
          </cell>
        </row>
        <row r="2">
          <cell r="A2">
            <v>2</v>
          </cell>
          <cell r="B2" t="str">
            <v>Fecha Solicitada</v>
          </cell>
          <cell r="D2">
            <v>37621</v>
          </cell>
          <cell r="E2">
            <v>37986</v>
          </cell>
          <cell r="F2">
            <v>38352</v>
          </cell>
          <cell r="G2">
            <v>0</v>
          </cell>
          <cell r="H2">
            <v>0</v>
          </cell>
          <cell r="I2">
            <v>0</v>
          </cell>
          <cell r="J2">
            <v>0</v>
          </cell>
          <cell r="K2">
            <v>0</v>
          </cell>
          <cell r="L2">
            <v>0</v>
          </cell>
          <cell r="M2">
            <v>0</v>
          </cell>
          <cell r="N2">
            <v>0</v>
          </cell>
        </row>
        <row r="3">
          <cell r="A3">
            <v>3</v>
          </cell>
          <cell r="B3" t="str">
            <v>LabelFAME</v>
          </cell>
          <cell r="D3" t="str">
            <v>ANNUAL:2000:1</v>
          </cell>
          <cell r="E3" t="str">
            <v>ANNUAL:2001:1</v>
          </cell>
          <cell r="F3" t="str">
            <v>ANNUAL:2002:1</v>
          </cell>
        </row>
        <row r="4">
          <cell r="A4">
            <v>4</v>
          </cell>
          <cell r="B4" t="str">
            <v>Numero de Semana</v>
          </cell>
          <cell r="D4">
            <v>96048</v>
          </cell>
          <cell r="E4">
            <v>96096</v>
          </cell>
          <cell r="F4">
            <v>96144</v>
          </cell>
        </row>
        <row r="5">
          <cell r="A5">
            <v>5</v>
          </cell>
          <cell r="B5" t="str">
            <v>NombreDeMesEspañol</v>
          </cell>
          <cell r="D5">
            <v>2000</v>
          </cell>
          <cell r="E5">
            <v>2001</v>
          </cell>
          <cell r="F5">
            <v>2002</v>
          </cell>
          <cell r="G5" t="str">
            <v>-</v>
          </cell>
          <cell r="H5" t="str">
            <v>-</v>
          </cell>
          <cell r="I5" t="str">
            <v>-</v>
          </cell>
          <cell r="J5" t="str">
            <v>-</v>
          </cell>
          <cell r="K5" t="str">
            <v>-</v>
          </cell>
          <cell r="L5" t="str">
            <v>-</v>
          </cell>
          <cell r="M5" t="str">
            <v>-</v>
          </cell>
          <cell r="N5" t="str">
            <v>-</v>
          </cell>
        </row>
        <row r="6">
          <cell r="A6">
            <v>6</v>
          </cell>
          <cell r="B6" t="str">
            <v>Frecuencia</v>
          </cell>
          <cell r="D6" t="str">
            <v>A</v>
          </cell>
          <cell r="E6" t="str">
            <v>A</v>
          </cell>
          <cell r="F6" t="str">
            <v>A</v>
          </cell>
          <cell r="G6">
            <v>0</v>
          </cell>
          <cell r="H6">
            <v>0</v>
          </cell>
          <cell r="I6">
            <v>0</v>
          </cell>
          <cell r="J6">
            <v>0</v>
          </cell>
          <cell r="K6">
            <v>0</v>
          </cell>
          <cell r="L6">
            <v>0</v>
          </cell>
          <cell r="M6">
            <v>0</v>
          </cell>
          <cell r="N6">
            <v>0</v>
          </cell>
        </row>
        <row r="7">
          <cell r="A7">
            <v>7</v>
          </cell>
          <cell r="B7" t="str">
            <v>Fecha Actualizada</v>
          </cell>
          <cell r="D7">
            <v>36160</v>
          </cell>
          <cell r="E7">
            <v>36525</v>
          </cell>
          <cell r="F7">
            <v>36891</v>
          </cell>
          <cell r="G7">
            <v>0</v>
          </cell>
          <cell r="H7">
            <v>0</v>
          </cell>
          <cell r="I7">
            <v>0</v>
          </cell>
          <cell r="J7">
            <v>0</v>
          </cell>
          <cell r="K7">
            <v>0</v>
          </cell>
          <cell r="L7">
            <v>0</v>
          </cell>
          <cell r="M7">
            <v>0</v>
          </cell>
          <cell r="N7">
            <v>0</v>
          </cell>
        </row>
        <row r="8">
          <cell r="A8">
            <v>8</v>
          </cell>
          <cell r="B8" t="str">
            <v>Año</v>
          </cell>
          <cell r="D8">
            <v>2000</v>
          </cell>
          <cell r="E8">
            <v>2001</v>
          </cell>
          <cell r="F8">
            <v>2002</v>
          </cell>
          <cell r="G8">
            <v>2000</v>
          </cell>
          <cell r="H8">
            <v>2000</v>
          </cell>
          <cell r="I8">
            <v>2000</v>
          </cell>
          <cell r="J8">
            <v>2000</v>
          </cell>
          <cell r="K8">
            <v>2000</v>
          </cell>
          <cell r="L8">
            <v>2000</v>
          </cell>
          <cell r="M8">
            <v>2000</v>
          </cell>
          <cell r="N8">
            <v>2000</v>
          </cell>
        </row>
        <row r="9">
          <cell r="A9">
            <v>9</v>
          </cell>
          <cell r="B9" t="str">
            <v>VARIABLES</v>
          </cell>
        </row>
        <row r="10">
          <cell r="A10">
            <v>10</v>
          </cell>
          <cell r="B10" t="str">
            <v>TC</v>
          </cell>
          <cell r="C10" t="str">
            <v>2:2</v>
          </cell>
          <cell r="D10">
            <v>3.49</v>
          </cell>
          <cell r="E10">
            <v>0</v>
          </cell>
          <cell r="F10">
            <v>0</v>
          </cell>
          <cell r="G10">
            <v>3.53</v>
          </cell>
          <cell r="H10">
            <v>3.49</v>
          </cell>
          <cell r="I10">
            <v>3.48</v>
          </cell>
          <cell r="J10">
            <v>3.49</v>
          </cell>
          <cell r="K10">
            <v>3.51</v>
          </cell>
          <cell r="L10">
            <v>3.51</v>
          </cell>
          <cell r="M10">
            <v>3.53</v>
          </cell>
          <cell r="N10">
            <v>3.53</v>
          </cell>
        </row>
        <row r="11">
          <cell r="A11">
            <v>11</v>
          </cell>
          <cell r="B11" t="str">
            <v>TAS.PRI.NOM</v>
          </cell>
          <cell r="C11" t="str">
            <v>2:2</v>
          </cell>
          <cell r="D11">
            <v>14.33</v>
          </cell>
          <cell r="E11">
            <v>0</v>
          </cell>
          <cell r="F11">
            <v>0</v>
          </cell>
          <cell r="G11">
            <v>14.57</v>
          </cell>
          <cell r="H11">
            <v>0</v>
          </cell>
        </row>
        <row r="12">
          <cell r="A12">
            <v>12</v>
          </cell>
          <cell r="B12" t="str">
            <v>TAS.SPB.NOM</v>
          </cell>
          <cell r="C12" t="str">
            <v>2:2</v>
          </cell>
          <cell r="D12">
            <v>14.86</v>
          </cell>
          <cell r="E12">
            <v>0</v>
          </cell>
          <cell r="F12">
            <v>0</v>
          </cell>
          <cell r="G12">
            <v>14.86</v>
          </cell>
          <cell r="H12">
            <v>0</v>
          </cell>
        </row>
        <row r="13">
          <cell r="A13">
            <v>13</v>
          </cell>
          <cell r="B13" t="str">
            <v>TAS.BAF.NOM</v>
          </cell>
          <cell r="C13" t="str">
            <v>2:2</v>
          </cell>
          <cell r="D13">
            <v>0</v>
          </cell>
          <cell r="E13">
            <v>0</v>
          </cell>
          <cell r="F13">
            <v>0</v>
          </cell>
          <cell r="G13">
            <v>0</v>
          </cell>
          <cell r="H13">
            <v>0</v>
          </cell>
        </row>
        <row r="14">
          <cell r="A14">
            <v>14</v>
          </cell>
          <cell r="B14" t="str">
            <v>TAS.SUB.NOM</v>
          </cell>
          <cell r="C14" t="str">
            <v>2:2</v>
          </cell>
          <cell r="D14">
            <v>0</v>
          </cell>
          <cell r="E14">
            <v>0</v>
          </cell>
          <cell r="F14">
            <v>0</v>
          </cell>
          <cell r="G14">
            <v>0</v>
          </cell>
          <cell r="H14">
            <v>0</v>
          </cell>
        </row>
        <row r="15">
          <cell r="A15">
            <v>15</v>
          </cell>
          <cell r="B15" t="str">
            <v>TAS.TIT.NOM</v>
          </cell>
          <cell r="C15" t="str">
            <v>2:2</v>
          </cell>
          <cell r="D15">
            <v>0</v>
          </cell>
          <cell r="E15">
            <v>0</v>
          </cell>
          <cell r="F15">
            <v>0</v>
          </cell>
          <cell r="G15">
            <v>0</v>
          </cell>
          <cell r="H15">
            <v>0</v>
          </cell>
        </row>
        <row r="16">
          <cell r="A16">
            <v>16</v>
          </cell>
          <cell r="B16" t="str">
            <v>TAS.COR.NOM</v>
          </cell>
          <cell r="C16" t="str">
            <v>2:2</v>
          </cell>
          <cell r="D16">
            <v>13.81</v>
          </cell>
          <cell r="E16">
            <v>0</v>
          </cell>
          <cell r="F16">
            <v>0</v>
          </cell>
          <cell r="G16">
            <v>14.29</v>
          </cell>
          <cell r="H16">
            <v>0</v>
          </cell>
        </row>
        <row r="17">
          <cell r="A17">
            <v>17</v>
          </cell>
          <cell r="B17" t="str">
            <v>TAS.PRI.VAC</v>
          </cell>
          <cell r="C17" t="str">
            <v>2:2</v>
          </cell>
          <cell r="D17">
            <v>8</v>
          </cell>
          <cell r="E17">
            <v>0</v>
          </cell>
          <cell r="F17">
            <v>0</v>
          </cell>
          <cell r="G17">
            <v>7.81</v>
          </cell>
          <cell r="H17">
            <v>8.36</v>
          </cell>
        </row>
        <row r="18">
          <cell r="A18">
            <v>18</v>
          </cell>
          <cell r="B18" t="str">
            <v>TAS.SPB.VAC</v>
          </cell>
          <cell r="C18" t="str">
            <v>2:2</v>
          </cell>
          <cell r="D18">
            <v>7.69</v>
          </cell>
          <cell r="E18">
            <v>0</v>
          </cell>
          <cell r="F18">
            <v>0</v>
          </cell>
          <cell r="G18">
            <v>8</v>
          </cell>
          <cell r="H18">
            <v>7.51</v>
          </cell>
        </row>
        <row r="19">
          <cell r="A19">
            <v>19</v>
          </cell>
          <cell r="B19" t="str">
            <v>TAS.BAF.VAC</v>
          </cell>
          <cell r="C19" t="str">
            <v>2:2</v>
          </cell>
          <cell r="D19">
            <v>7.72</v>
          </cell>
          <cell r="E19">
            <v>0</v>
          </cell>
          <cell r="F19">
            <v>0</v>
          </cell>
          <cell r="G19">
            <v>7.83</v>
          </cell>
          <cell r="H19">
            <v>0</v>
          </cell>
        </row>
        <row r="20">
          <cell r="A20">
            <v>20</v>
          </cell>
          <cell r="B20" t="str">
            <v>TAS.SUB.VAC</v>
          </cell>
          <cell r="C20" t="str">
            <v>2:2</v>
          </cell>
          <cell r="D20">
            <v>0</v>
          </cell>
          <cell r="E20">
            <v>0</v>
          </cell>
          <cell r="F20">
            <v>0</v>
          </cell>
          <cell r="G20">
            <v>0</v>
          </cell>
          <cell r="H20">
            <v>0</v>
          </cell>
        </row>
        <row r="21">
          <cell r="A21">
            <v>21</v>
          </cell>
          <cell r="B21" t="str">
            <v>TAS.TIT.VAC</v>
          </cell>
          <cell r="C21" t="str">
            <v>2:2</v>
          </cell>
          <cell r="D21">
            <v>0</v>
          </cell>
          <cell r="E21">
            <v>0</v>
          </cell>
          <cell r="F21">
            <v>0</v>
          </cell>
          <cell r="G21">
            <v>0</v>
          </cell>
          <cell r="H21">
            <v>0</v>
          </cell>
        </row>
        <row r="22">
          <cell r="A22">
            <v>22</v>
          </cell>
          <cell r="B22" t="str">
            <v>TAS.COR.VAC</v>
          </cell>
          <cell r="C22" t="str">
            <v>2:2</v>
          </cell>
          <cell r="D22">
            <v>8.18</v>
          </cell>
          <cell r="E22">
            <v>0</v>
          </cell>
          <cell r="F22">
            <v>0</v>
          </cell>
          <cell r="G22">
            <v>7.77</v>
          </cell>
          <cell r="H22">
            <v>8.75</v>
          </cell>
        </row>
        <row r="23">
          <cell r="A23">
            <v>23</v>
          </cell>
          <cell r="B23" t="str">
            <v>TAS.PRI.ME</v>
          </cell>
          <cell r="C23" t="str">
            <v>2:2</v>
          </cell>
          <cell r="D23">
            <v>8.86</v>
          </cell>
          <cell r="E23">
            <v>0</v>
          </cell>
          <cell r="F23">
            <v>0</v>
          </cell>
          <cell r="G23">
            <v>9.31</v>
          </cell>
          <cell r="H23">
            <v>9.01</v>
          </cell>
        </row>
        <row r="24">
          <cell r="A24">
            <v>24</v>
          </cell>
          <cell r="B24" t="str">
            <v>TAS.SPB.ME</v>
          </cell>
          <cell r="C24" t="str">
            <v>2:2</v>
          </cell>
          <cell r="D24">
            <v>0</v>
          </cell>
          <cell r="E24">
            <v>0</v>
          </cell>
          <cell r="F24">
            <v>0</v>
          </cell>
          <cell r="G24">
            <v>0</v>
          </cell>
          <cell r="H24">
            <v>0</v>
          </cell>
        </row>
        <row r="25">
          <cell r="A25">
            <v>25</v>
          </cell>
          <cell r="B25" t="str">
            <v>TAS.BAF.ME</v>
          </cell>
          <cell r="C25" t="str">
            <v>2:2</v>
          </cell>
          <cell r="D25">
            <v>8.1</v>
          </cell>
          <cell r="E25">
            <v>0</v>
          </cell>
          <cell r="F25">
            <v>0</v>
          </cell>
          <cell r="G25">
            <v>8.65</v>
          </cell>
          <cell r="H25">
            <v>8.51</v>
          </cell>
        </row>
        <row r="26">
          <cell r="A26">
            <v>26</v>
          </cell>
          <cell r="B26" t="str">
            <v>TAS.SUB.ME</v>
          </cell>
          <cell r="C26" t="str">
            <v>2:2</v>
          </cell>
          <cell r="D26">
            <v>9.2200000000000006</v>
          </cell>
          <cell r="E26">
            <v>0</v>
          </cell>
          <cell r="F26">
            <v>0</v>
          </cell>
          <cell r="G26">
            <v>0</v>
          </cell>
          <cell r="H26">
            <v>9.9499999999999993</v>
          </cell>
        </row>
        <row r="27">
          <cell r="A27">
            <v>27</v>
          </cell>
          <cell r="B27" t="str">
            <v>TAS.TIT.ME</v>
          </cell>
          <cell r="C27" t="str">
            <v>2:2</v>
          </cell>
          <cell r="D27">
            <v>9.8699999999999992</v>
          </cell>
          <cell r="E27">
            <v>0</v>
          </cell>
          <cell r="F27">
            <v>0</v>
          </cell>
          <cell r="G27">
            <v>9.9700000000000006</v>
          </cell>
          <cell r="H27">
            <v>9.75</v>
          </cell>
        </row>
        <row r="28">
          <cell r="A28">
            <v>28</v>
          </cell>
          <cell r="B28" t="str">
            <v>TAS.COR.ME</v>
          </cell>
          <cell r="C28" t="str">
            <v>2:2</v>
          </cell>
          <cell r="D28">
            <v>8.84</v>
          </cell>
          <cell r="E28">
            <v>0</v>
          </cell>
          <cell r="F28">
            <v>0</v>
          </cell>
          <cell r="G28">
            <v>8.9700000000000006</v>
          </cell>
          <cell r="H28">
            <v>8.75</v>
          </cell>
        </row>
        <row r="29">
          <cell r="A29">
            <v>29</v>
          </cell>
          <cell r="C29" t="str">
            <v>2:2</v>
          </cell>
        </row>
        <row r="30">
          <cell r="A30">
            <v>30</v>
          </cell>
          <cell r="C30" t="str">
            <v>2:2</v>
          </cell>
        </row>
      </sheetData>
      <sheetData sheetId="27">
        <row r="1">
          <cell r="B1" t="str">
            <v>Número de columna</v>
          </cell>
          <cell r="D1">
            <v>1</v>
          </cell>
          <cell r="E1">
            <v>2</v>
          </cell>
          <cell r="F1">
            <v>3</v>
          </cell>
          <cell r="G1">
            <v>4</v>
          </cell>
          <cell r="H1">
            <v>5</v>
          </cell>
          <cell r="I1">
            <v>6</v>
          </cell>
          <cell r="J1">
            <v>7</v>
          </cell>
          <cell r="K1">
            <v>8</v>
          </cell>
          <cell r="L1">
            <v>9</v>
          </cell>
          <cell r="M1">
            <v>10</v>
          </cell>
          <cell r="N1">
            <v>11</v>
          </cell>
        </row>
        <row r="2">
          <cell r="B2" t="str">
            <v>Fecha real indicada en "Fechas"</v>
          </cell>
          <cell r="D2">
            <v>37621</v>
          </cell>
          <cell r="E2">
            <v>37986</v>
          </cell>
          <cell r="F2">
            <v>38352</v>
          </cell>
          <cell r="G2">
            <v>0</v>
          </cell>
          <cell r="H2">
            <v>0</v>
          </cell>
          <cell r="I2">
            <v>0</v>
          </cell>
          <cell r="J2">
            <v>0</v>
          </cell>
          <cell r="K2">
            <v>0</v>
          </cell>
          <cell r="L2">
            <v>0</v>
          </cell>
          <cell r="M2">
            <v>0</v>
          </cell>
          <cell r="N2">
            <v>0</v>
          </cell>
        </row>
        <row r="3">
          <cell r="B3" t="str">
            <v>LabelFAME</v>
          </cell>
          <cell r="D3" t="str">
            <v>MONTHLY:2002:Dic.:1</v>
          </cell>
          <cell r="E3" t="str">
            <v>MONTHLY:2003:Dic.:1</v>
          </cell>
          <cell r="F3" t="str">
            <v>MONTHLY:2004:Dic.:1</v>
          </cell>
        </row>
        <row r="4">
          <cell r="B4" t="str">
            <v>Numero de Semana</v>
          </cell>
          <cell r="D4">
            <v>96144</v>
          </cell>
          <cell r="E4">
            <v>96192</v>
          </cell>
          <cell r="F4">
            <v>96240</v>
          </cell>
        </row>
        <row r="5">
          <cell r="B5" t="str">
            <v>NombreDeMesEspañol</v>
          </cell>
          <cell r="D5" t="str">
            <v>Dic</v>
          </cell>
          <cell r="E5" t="str">
            <v>Dic</v>
          </cell>
          <cell r="F5" t="str">
            <v>Dic</v>
          </cell>
          <cell r="G5" t="str">
            <v>-</v>
          </cell>
          <cell r="H5" t="str">
            <v>-</v>
          </cell>
          <cell r="I5" t="str">
            <v>-</v>
          </cell>
          <cell r="J5" t="str">
            <v>-</v>
          </cell>
          <cell r="K5" t="str">
            <v>-</v>
          </cell>
          <cell r="L5" t="str">
            <v>-</v>
          </cell>
          <cell r="M5" t="str">
            <v>-</v>
          </cell>
          <cell r="N5" t="str">
            <v>-</v>
          </cell>
        </row>
        <row r="6">
          <cell r="B6" t="str">
            <v>Frecuencia</v>
          </cell>
          <cell r="D6" t="str">
            <v>M</v>
          </cell>
          <cell r="E6" t="str">
            <v>M</v>
          </cell>
          <cell r="F6" t="str">
            <v>M</v>
          </cell>
          <cell r="G6">
            <v>0</v>
          </cell>
          <cell r="H6">
            <v>0</v>
          </cell>
          <cell r="I6">
            <v>0</v>
          </cell>
          <cell r="J6">
            <v>0</v>
          </cell>
          <cell r="K6">
            <v>0</v>
          </cell>
          <cell r="L6">
            <v>0</v>
          </cell>
          <cell r="M6">
            <v>0</v>
          </cell>
          <cell r="N6">
            <v>0</v>
          </cell>
        </row>
        <row r="7">
          <cell r="B7" t="str">
            <v>Fecha Actualizada</v>
          </cell>
          <cell r="D7">
            <v>37621</v>
          </cell>
          <cell r="E7">
            <v>37986</v>
          </cell>
          <cell r="F7">
            <v>38352</v>
          </cell>
          <cell r="G7">
            <v>0</v>
          </cell>
          <cell r="H7">
            <v>0</v>
          </cell>
          <cell r="I7">
            <v>0</v>
          </cell>
          <cell r="J7">
            <v>0</v>
          </cell>
          <cell r="K7">
            <v>0</v>
          </cell>
          <cell r="L7">
            <v>0</v>
          </cell>
          <cell r="M7">
            <v>0</v>
          </cell>
          <cell r="N7">
            <v>0</v>
          </cell>
        </row>
        <row r="8">
          <cell r="B8" t="str">
            <v>Año</v>
          </cell>
          <cell r="D8">
            <v>2002</v>
          </cell>
          <cell r="E8">
            <v>2003</v>
          </cell>
          <cell r="F8">
            <v>2004</v>
          </cell>
          <cell r="G8">
            <v>1999</v>
          </cell>
          <cell r="H8">
            <v>1999</v>
          </cell>
          <cell r="I8">
            <v>2000</v>
          </cell>
          <cell r="J8">
            <v>2000</v>
          </cell>
          <cell r="K8">
            <v>2000</v>
          </cell>
          <cell r="L8">
            <v>2000</v>
          </cell>
          <cell r="M8">
            <v>2000</v>
          </cell>
        </row>
        <row r="9">
          <cell r="B9" t="str">
            <v>VARIABLES</v>
          </cell>
        </row>
        <row r="10">
          <cell r="B10" t="str">
            <v>TCD</v>
          </cell>
          <cell r="C10" t="str">
            <v>2:2</v>
          </cell>
          <cell r="D10">
            <v>3.51</v>
          </cell>
          <cell r="E10">
            <v>3.46</v>
          </cell>
          <cell r="F10">
            <v>3.28</v>
          </cell>
          <cell r="G10">
            <v>3.46</v>
          </cell>
          <cell r="H10">
            <v>3.51</v>
          </cell>
          <cell r="I10">
            <v>3.48</v>
          </cell>
          <cell r="J10">
            <v>3.49</v>
          </cell>
          <cell r="K10">
            <v>3.51</v>
          </cell>
          <cell r="L10">
            <v>3.51</v>
          </cell>
          <cell r="M10">
            <v>3.53</v>
          </cell>
        </row>
        <row r="11">
          <cell r="O11" t="str">
            <v>Afiliados</v>
          </cell>
        </row>
        <row r="12">
          <cell r="B12" t="str">
            <v>SPP.AFIL.TT</v>
          </cell>
          <cell r="C12" t="str">
            <v>1:1</v>
          </cell>
          <cell r="D12">
            <v>2993.8</v>
          </cell>
          <cell r="E12">
            <v>3192.5</v>
          </cell>
          <cell r="F12">
            <v>3397.05</v>
          </cell>
        </row>
        <row r="14">
          <cell r="B14" t="str">
            <v>SPP.FOND.TT</v>
          </cell>
          <cell r="C14" t="str">
            <v>1:1</v>
          </cell>
          <cell r="D14">
            <v>15753.7</v>
          </cell>
          <cell r="E14">
            <v>21843.9</v>
          </cell>
          <cell r="F14">
            <v>25650.77</v>
          </cell>
          <cell r="O14" t="str">
            <v>Valor del fondo (S/.)</v>
          </cell>
        </row>
        <row r="15">
          <cell r="B15" t="str">
            <v>SPP.FOND.TD</v>
          </cell>
          <cell r="C15" t="str">
            <v>1:1</v>
          </cell>
          <cell r="D15">
            <v>4483.1257020568019</v>
          </cell>
          <cell r="E15">
            <v>6313.26</v>
          </cell>
          <cell r="F15">
            <v>7820.36</v>
          </cell>
          <cell r="O15" t="str">
            <v>Valor del fondo (USD)</v>
          </cell>
        </row>
        <row r="16">
          <cell r="B16" t="str">
            <v>SPP.FOND.PBI</v>
          </cell>
          <cell r="C16" t="str">
            <v>1:1</v>
          </cell>
          <cell r="D16">
            <v>5.1396672663796616</v>
          </cell>
          <cell r="E16">
            <v>6.4956850802867487</v>
          </cell>
          <cell r="F16">
            <v>7.8731514773194595</v>
          </cell>
          <cell r="O16" t="str">
            <v>Valor del fondo (% PBI)</v>
          </cell>
        </row>
        <row r="18">
          <cell r="B18" t="str">
            <v>SPP.RENT.TT</v>
          </cell>
          <cell r="C18" t="str">
            <v>1:1</v>
          </cell>
          <cell r="D18">
            <v>11.25</v>
          </cell>
          <cell r="E18">
            <v>21.24</v>
          </cell>
          <cell r="F18">
            <v>5.58</v>
          </cell>
          <cell r="O18" t="str">
            <v>Rentabiliad nominal</v>
          </cell>
        </row>
        <row r="20">
          <cell r="B20" t="str">
            <v>FMT.NMP.TT</v>
          </cell>
          <cell r="C20" t="str">
            <v>1:1</v>
          </cell>
          <cell r="D20">
            <v>16949</v>
          </cell>
          <cell r="E20">
            <v>40990</v>
          </cell>
          <cell r="F20">
            <v>55178</v>
          </cell>
          <cell r="O20" t="str">
            <v>Número de Partícipes</v>
          </cell>
        </row>
        <row r="21">
          <cell r="B21" t="str">
            <v>LIQ.FMT</v>
          </cell>
          <cell r="C21" t="str">
            <v>1:1</v>
          </cell>
          <cell r="D21">
            <v>1475.7</v>
          </cell>
          <cell r="E21">
            <v>3681</v>
          </cell>
          <cell r="F21">
            <v>4613.3</v>
          </cell>
          <cell r="O21" t="str">
            <v>Patrimonio de los Fondos Mutuos</v>
          </cell>
        </row>
        <row r="22">
          <cell r="B22" t="str">
            <v>FMT.PAT.RV.TS</v>
          </cell>
          <cell r="C22" t="str">
            <v>1:1</v>
          </cell>
          <cell r="D22">
            <v>13.6</v>
          </cell>
          <cell r="E22">
            <v>12.7</v>
          </cell>
          <cell r="F22">
            <v>11.3</v>
          </cell>
          <cell r="O22" t="str">
            <v>Patrimonios d los Fondos Mixtos</v>
          </cell>
        </row>
        <row r="23">
          <cell r="B23" t="str">
            <v>FMT.PAT.RF.TS</v>
          </cell>
          <cell r="C23" t="str">
            <v>1:1</v>
          </cell>
          <cell r="D23">
            <v>1542.9</v>
          </cell>
          <cell r="E23">
            <v>4052.5</v>
          </cell>
          <cell r="F23">
            <v>5244.9</v>
          </cell>
          <cell r="O23" t="str">
            <v>Patrimonio de los Fondos Renta Fija</v>
          </cell>
        </row>
        <row r="24">
          <cell r="B24" t="str">
            <v>FMT.IND.RV.TD</v>
          </cell>
          <cell r="C24" t="str">
            <v>2:2</v>
          </cell>
          <cell r="D24">
            <v>44.57</v>
          </cell>
          <cell r="E24">
            <v>42.26</v>
          </cell>
          <cell r="F24">
            <v>41.67</v>
          </cell>
          <cell r="O24" t="str">
            <v>Indice Fondos Mixtos en USD</v>
          </cell>
        </row>
        <row r="26">
          <cell r="B26" t="str">
            <v>FMT.IND.RF.TD</v>
          </cell>
          <cell r="C26" t="str">
            <v>2:2</v>
          </cell>
          <cell r="D26">
            <v>134.32</v>
          </cell>
          <cell r="E26">
            <v>142.6</v>
          </cell>
          <cell r="F26">
            <v>147.34</v>
          </cell>
          <cell r="O26" t="str">
            <v>Indice de Fondos RF en USD</v>
          </cell>
        </row>
        <row r="29">
          <cell r="B29" t="str">
            <v>CAPBUR.MEMORIA</v>
          </cell>
          <cell r="C29" t="str">
            <v>1:1</v>
          </cell>
          <cell r="D29">
            <v>37767.300000000003</v>
          </cell>
          <cell r="E29">
            <v>37949.9</v>
          </cell>
          <cell r="F29">
            <v>44106.6</v>
          </cell>
          <cell r="O29" t="str">
            <v>Capitalización bursátil promedio real</v>
          </cell>
        </row>
        <row r="30">
          <cell r="B30" t="str">
            <v>SAL.PRI.MEMORIA</v>
          </cell>
          <cell r="C30" t="str">
            <v>1:1</v>
          </cell>
          <cell r="D30">
            <v>8211.1</v>
          </cell>
          <cell r="E30">
            <v>8339</v>
          </cell>
          <cell r="F30">
            <v>8302</v>
          </cell>
          <cell r="O30" t="str">
            <v>Bonos privados promedio real</v>
          </cell>
        </row>
      </sheetData>
      <sheetData sheetId="28"/>
      <sheetData sheetId="29"/>
      <sheetData sheetId="30"/>
      <sheetData sheetId="31"/>
      <sheetData sheetId="32"/>
      <sheetData sheetId="33"/>
      <sheetData sheetId="34"/>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O-1"/>
      <sheetName val="RES"/>
      <sheetName val="X_DEPA"/>
    </sheetNames>
    <sheetDataSet>
      <sheetData sheetId="0"/>
      <sheetData sheetId="1"/>
      <sheetData sheetId="2"/>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yec"/>
      <sheetName val="Grafico"/>
      <sheetName val="Banda"/>
      <sheetName val="Simula"/>
      <sheetName val="Series"/>
      <sheetName val="ResumeSoles"/>
      <sheetName val="ResumeUS$"/>
      <sheetName val="Sem"/>
      <sheetName val="BASFinP"/>
      <sheetName val="BASPromP"/>
      <sheetName val="SerGraf"/>
      <sheetName val="AHO_PAPEL"/>
      <sheetName val="Graf Precios"/>
      <sheetName val="Diario"/>
      <sheetName val="FAME Persistence"/>
    </sheetNames>
    <sheetDataSet>
      <sheetData sheetId="0" refreshError="1"/>
      <sheetData sheetId="1"/>
      <sheetData sheetId="2"/>
      <sheetData sheetId="3" refreshError="1"/>
      <sheetData sheetId="4"/>
      <sheetData sheetId="5" refreshError="1"/>
      <sheetData sheetId="6" refreshError="1"/>
      <sheetData sheetId="7"/>
      <sheetData sheetId="8"/>
      <sheetData sheetId="9"/>
      <sheetData sheetId="10" refreshError="1"/>
      <sheetData sheetId="11" refreshError="1"/>
      <sheetData sheetId="12" refreshError="1"/>
      <sheetData sheetId="13" refreshError="1"/>
      <sheetData sheetId="14"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eim4101"/>
      <sheetName val="ieim4121"/>
      <sheetName val="iecm4132ee"/>
      <sheetName val="iecm4132e"/>
      <sheetName val="iecm4133ee"/>
      <sheetName val="iecm4133e"/>
      <sheetName val="IECM4211"/>
      <sheetName val="IECM4213"/>
      <sheetName val="IECM4221"/>
      <sheetName val="IECM4222a"/>
      <sheetName val="iecm4222b "/>
      <sheetName val="iecm4223"/>
      <sheetName val="iecm4301"/>
      <sheetName val="iecm4302"/>
      <sheetName val="IECM4303"/>
      <sheetName val="iecm4222b_"/>
      <sheetName val="iecm4222b_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A1" t="str">
            <v>NUMERO DE HORAS-HOMBRE PERDIDAS,</v>
          </cell>
        </row>
      </sheetData>
      <sheetData sheetId="14">
        <row r="1">
          <cell r="A1" t="str">
            <v>NUMERO DE HORAS-HOMBRE PERDIDAS,</v>
          </cell>
        </row>
        <row r="4">
          <cell r="A4" t="str">
            <v>CAUSAS</v>
          </cell>
        </row>
      </sheetData>
      <sheetData sheetId="15"/>
      <sheetData sheetId="16"/>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10"/>
      <sheetName val="PAG_15"/>
      <sheetName val="PAG_16"/>
      <sheetName val="PAG_17"/>
      <sheetName val="PAG_18"/>
      <sheetName val="PAG_20"/>
      <sheetName val="PAG_25"/>
      <sheetName val="PAG_26"/>
      <sheetName val="PAG_27"/>
      <sheetName val="PAG_28"/>
      <sheetName val="PAG_29"/>
      <sheetName val="PAG_30"/>
      <sheetName val="PAG_31"/>
      <sheetName val="PAG_32"/>
      <sheetName val="PAG_33"/>
      <sheetName val="PAG_34"/>
      <sheetName val="PAG_35"/>
      <sheetName val="PAG_36"/>
      <sheetName val="PAG_09"/>
      <sheetName val="PAG_11"/>
      <sheetName val="PAG_19"/>
      <sheetName val="PAG_37"/>
      <sheetName val="PAG_38"/>
      <sheetName val="PAG_39"/>
      <sheetName val="PAG_40"/>
      <sheetName val="IECM4303"/>
      <sheetName val="Sem"/>
      <sheetName val="BASFinP"/>
      <sheetName val="BASPromP"/>
      <sheetName val="Grafico"/>
      <sheetName val="Band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1"/>
      <sheetName val="cd2"/>
      <sheetName val="cd3"/>
      <sheetName val="cd4"/>
      <sheetName val="cd5"/>
      <sheetName val="cd6"/>
      <sheetName val="cd7"/>
      <sheetName val="cd8"/>
      <sheetName val="cd9"/>
      <sheetName val="cd10"/>
      <sheetName val="cd11"/>
      <sheetName val="cd12"/>
      <sheetName val="cd13"/>
      <sheetName val="cd14"/>
      <sheetName val="cd15"/>
      <sheetName val="cd16"/>
      <sheetName val="cd17"/>
      <sheetName val="cd18"/>
      <sheetName val="cd19"/>
      <sheetName val="cd20"/>
      <sheetName val="cd21"/>
      <sheetName val="cd22"/>
      <sheetName val="cd23"/>
      <sheetName val="cd24"/>
      <sheetName val="cd25"/>
      <sheetName val="cd26"/>
      <sheetName val="cd27"/>
      <sheetName val="cd28"/>
      <sheetName val="cd29"/>
      <sheetName val="cd30"/>
      <sheetName val="cd31"/>
      <sheetName val="cd32"/>
      <sheetName val="cd33"/>
      <sheetName val="cd34"/>
      <sheetName val="cd3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09"/>
      <sheetName val="PAG_11"/>
      <sheetName val="PAG_16"/>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PAG_37"/>
      <sheetName val="PAG_38"/>
      <sheetName val="PAG_39"/>
      <sheetName val="PAG_40"/>
      <sheetName val="Hoja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ILLA"/>
      <sheetName val="DATOS"/>
      <sheetName val="Hoja3"/>
    </sheetNames>
    <sheetDataSet>
      <sheetData sheetId="0" refreshError="1"/>
      <sheetData sheetId="1" refreshError="1">
        <row r="1">
          <cell r="A1" t="str">
            <v>ancha</v>
          </cell>
          <cell r="B1" t="str">
            <v>NIGEL_VALINF</v>
          </cell>
        </row>
        <row r="2">
          <cell r="A2" t="str">
            <v>0001A21997</v>
          </cell>
          <cell r="B2">
            <v>1</v>
          </cell>
        </row>
        <row r="3">
          <cell r="A3" t="str">
            <v>0001T41997</v>
          </cell>
          <cell r="B3">
            <v>1</v>
          </cell>
        </row>
        <row r="4">
          <cell r="A4" t="str">
            <v>0001A31998</v>
          </cell>
          <cell r="B4">
            <v>3</v>
          </cell>
        </row>
        <row r="5">
          <cell r="A5" t="str">
            <v>0001T11998</v>
          </cell>
          <cell r="B5">
            <v>3</v>
          </cell>
        </row>
        <row r="6">
          <cell r="A6" t="str">
            <v>0001T21998</v>
          </cell>
          <cell r="B6">
            <v>3</v>
          </cell>
        </row>
        <row r="7">
          <cell r="A7" t="str">
            <v>0001T31998</v>
          </cell>
          <cell r="B7">
            <v>3</v>
          </cell>
        </row>
        <row r="8">
          <cell r="A8" t="str">
            <v>0001T41998</v>
          </cell>
          <cell r="B8">
            <v>3</v>
          </cell>
        </row>
        <row r="9">
          <cell r="A9" t="str">
            <v>0001A41999</v>
          </cell>
          <cell r="B9">
            <v>3</v>
          </cell>
        </row>
        <row r="10">
          <cell r="A10" t="str">
            <v>0001T11999</v>
          </cell>
          <cell r="B10">
            <v>3</v>
          </cell>
        </row>
        <row r="11">
          <cell r="A11" t="str">
            <v>0001T21999</v>
          </cell>
          <cell r="B11">
            <v>0</v>
          </cell>
        </row>
        <row r="12">
          <cell r="A12" t="str">
            <v>0001T31999</v>
          </cell>
          <cell r="B12">
            <v>3</v>
          </cell>
        </row>
        <row r="13">
          <cell r="A13" t="str">
            <v>0001T41999</v>
          </cell>
          <cell r="B13">
            <v>3</v>
          </cell>
        </row>
        <row r="14">
          <cell r="A14" t="str">
            <v>0002A21997</v>
          </cell>
          <cell r="B14">
            <v>124</v>
          </cell>
        </row>
        <row r="15">
          <cell r="A15" t="str">
            <v>0002T41997</v>
          </cell>
          <cell r="B15">
            <v>124</v>
          </cell>
        </row>
        <row r="16">
          <cell r="A16" t="str">
            <v>0002A31998</v>
          </cell>
          <cell r="B16">
            <v>120</v>
          </cell>
        </row>
        <row r="17">
          <cell r="A17" t="str">
            <v>0002T11998</v>
          </cell>
          <cell r="B17">
            <v>124</v>
          </cell>
        </row>
        <row r="18">
          <cell r="A18" t="str">
            <v>0002T21998</v>
          </cell>
          <cell r="B18">
            <v>121</v>
          </cell>
        </row>
        <row r="19">
          <cell r="A19" t="str">
            <v>0002T31998</v>
          </cell>
          <cell r="B19">
            <v>121</v>
          </cell>
        </row>
        <row r="20">
          <cell r="A20" t="str">
            <v>0002T41998</v>
          </cell>
          <cell r="B20">
            <v>120</v>
          </cell>
        </row>
        <row r="21">
          <cell r="A21" t="str">
            <v>0002A41999</v>
          </cell>
          <cell r="B21">
            <v>115</v>
          </cell>
        </row>
        <row r="22">
          <cell r="A22" t="str">
            <v>0002T11999</v>
          </cell>
          <cell r="B22">
            <v>121</v>
          </cell>
        </row>
        <row r="23">
          <cell r="A23" t="str">
            <v>0002T21999</v>
          </cell>
          <cell r="B23">
            <v>0</v>
          </cell>
        </row>
        <row r="24">
          <cell r="A24" t="str">
            <v>0002T31999</v>
          </cell>
          <cell r="B24">
            <v>115</v>
          </cell>
        </row>
        <row r="25">
          <cell r="A25" t="str">
            <v>0002T41999</v>
          </cell>
          <cell r="B25">
            <v>115</v>
          </cell>
        </row>
        <row r="26">
          <cell r="A26" t="str">
            <v>0003A21997</v>
          </cell>
          <cell r="B26">
            <v>45</v>
          </cell>
        </row>
        <row r="27">
          <cell r="A27" t="str">
            <v>0003T41997</v>
          </cell>
          <cell r="B27">
            <v>45</v>
          </cell>
        </row>
        <row r="28">
          <cell r="A28" t="str">
            <v>0003A31998</v>
          </cell>
          <cell r="B28">
            <v>46</v>
          </cell>
        </row>
        <row r="29">
          <cell r="A29" t="str">
            <v>0003T11998</v>
          </cell>
          <cell r="B29">
            <v>65</v>
          </cell>
        </row>
        <row r="30">
          <cell r="A30" t="str">
            <v>0003T21998</v>
          </cell>
          <cell r="B30">
            <v>57</v>
          </cell>
        </row>
        <row r="31">
          <cell r="A31" t="str">
            <v>0003T31998</v>
          </cell>
          <cell r="B31">
            <v>54</v>
          </cell>
        </row>
        <row r="32">
          <cell r="A32" t="str">
            <v>0003T41998</v>
          </cell>
          <cell r="B32">
            <v>46</v>
          </cell>
        </row>
        <row r="33">
          <cell r="A33" t="str">
            <v>0003A41999</v>
          </cell>
          <cell r="B33">
            <v>41</v>
          </cell>
        </row>
        <row r="34">
          <cell r="A34" t="str">
            <v>0003T11999</v>
          </cell>
          <cell r="B34">
            <v>63</v>
          </cell>
        </row>
        <row r="35">
          <cell r="A35" t="str">
            <v>0003T21999</v>
          </cell>
          <cell r="B35">
            <v>0</v>
          </cell>
        </row>
        <row r="36">
          <cell r="A36" t="str">
            <v>0003T31999</v>
          </cell>
          <cell r="B36">
            <v>50</v>
          </cell>
        </row>
        <row r="37">
          <cell r="A37" t="str">
            <v>0003T41999</v>
          </cell>
          <cell r="B37">
            <v>41</v>
          </cell>
        </row>
        <row r="38">
          <cell r="A38" t="str">
            <v>0004A21997</v>
          </cell>
          <cell r="B38">
            <v>24357455</v>
          </cell>
        </row>
        <row r="39">
          <cell r="A39" t="str">
            <v>0004T11997</v>
          </cell>
          <cell r="B39">
            <v>6822368</v>
          </cell>
        </row>
        <row r="40">
          <cell r="A40" t="str">
            <v>0004T21997</v>
          </cell>
          <cell r="B40">
            <v>6302575</v>
          </cell>
        </row>
        <row r="41">
          <cell r="A41" t="str">
            <v>0004T31997</v>
          </cell>
          <cell r="B41">
            <v>5598656</v>
          </cell>
        </row>
        <row r="42">
          <cell r="A42" t="str">
            <v>0004T41997</v>
          </cell>
          <cell r="B42">
            <v>5633856</v>
          </cell>
        </row>
        <row r="43">
          <cell r="A43" t="str">
            <v>0004A31998</v>
          </cell>
          <cell r="B43">
            <v>20493148</v>
          </cell>
        </row>
        <row r="44">
          <cell r="A44" t="str">
            <v>0004T11998</v>
          </cell>
          <cell r="B44">
            <v>5477562</v>
          </cell>
        </row>
        <row r="45">
          <cell r="A45" t="str">
            <v>0004T21998</v>
          </cell>
          <cell r="B45">
            <v>5490564</v>
          </cell>
        </row>
        <row r="46">
          <cell r="A46" t="str">
            <v>0004T31998</v>
          </cell>
          <cell r="B46">
            <v>4722612</v>
          </cell>
        </row>
        <row r="47">
          <cell r="A47" t="str">
            <v>0004T41998</v>
          </cell>
          <cell r="B47">
            <v>4802410</v>
          </cell>
        </row>
        <row r="48">
          <cell r="A48" t="str">
            <v>0004A41999</v>
          </cell>
          <cell r="B48">
            <v>23424272</v>
          </cell>
        </row>
        <row r="49">
          <cell r="A49" t="str">
            <v>0004T11999</v>
          </cell>
          <cell r="B49">
            <v>5405829</v>
          </cell>
        </row>
        <row r="50">
          <cell r="A50" t="str">
            <v>0004T21999</v>
          </cell>
          <cell r="B50">
            <v>5926221</v>
          </cell>
        </row>
        <row r="51">
          <cell r="A51" t="str">
            <v>0004T31999</v>
          </cell>
          <cell r="B51">
            <v>5795843</v>
          </cell>
        </row>
        <row r="52">
          <cell r="A52" t="str">
            <v>0004T41999</v>
          </cell>
          <cell r="B52">
            <v>6296379</v>
          </cell>
        </row>
        <row r="53">
          <cell r="A53" t="str">
            <v>0005A21997</v>
          </cell>
        </row>
        <row r="54">
          <cell r="A54" t="str">
            <v>0005A31998</v>
          </cell>
          <cell r="B54">
            <v>0</v>
          </cell>
        </row>
        <row r="55">
          <cell r="A55" t="str">
            <v>0005T11998</v>
          </cell>
          <cell r="B55">
            <v>0</v>
          </cell>
        </row>
        <row r="56">
          <cell r="A56" t="str">
            <v>0005T21998</v>
          </cell>
          <cell r="B56">
            <v>0</v>
          </cell>
        </row>
        <row r="57">
          <cell r="A57" t="str">
            <v>0005T31998</v>
          </cell>
          <cell r="B57">
            <v>0</v>
          </cell>
        </row>
        <row r="58">
          <cell r="A58" t="str">
            <v>0005T41998</v>
          </cell>
          <cell r="B58">
            <v>0</v>
          </cell>
        </row>
        <row r="59">
          <cell r="A59" t="str">
            <v>0005A41999</v>
          </cell>
          <cell r="B59">
            <v>0</v>
          </cell>
        </row>
        <row r="60">
          <cell r="A60" t="str">
            <v>0005T11999</v>
          </cell>
          <cell r="B60">
            <v>0</v>
          </cell>
        </row>
        <row r="61">
          <cell r="A61" t="str">
            <v>0005T21999</v>
          </cell>
          <cell r="B61">
            <v>0</v>
          </cell>
        </row>
        <row r="62">
          <cell r="A62" t="str">
            <v>0005T31999</v>
          </cell>
          <cell r="B62">
            <v>0</v>
          </cell>
        </row>
        <row r="63">
          <cell r="A63" t="str">
            <v>0005T41999</v>
          </cell>
          <cell r="B63">
            <v>0</v>
          </cell>
        </row>
        <row r="64">
          <cell r="A64" t="str">
            <v>0006A21997</v>
          </cell>
          <cell r="B64">
            <v>1152</v>
          </cell>
        </row>
        <row r="65">
          <cell r="A65" t="str">
            <v>0006A31998</v>
          </cell>
          <cell r="B65">
            <v>2374</v>
          </cell>
        </row>
        <row r="66">
          <cell r="A66" t="str">
            <v>0006T11998</v>
          </cell>
          <cell r="B66">
            <v>700</v>
          </cell>
        </row>
        <row r="67">
          <cell r="A67" t="str">
            <v>0006T21998</v>
          </cell>
          <cell r="B67">
            <v>755</v>
          </cell>
        </row>
        <row r="68">
          <cell r="A68" t="str">
            <v>0006T31998</v>
          </cell>
          <cell r="B68">
            <v>642</v>
          </cell>
        </row>
        <row r="69">
          <cell r="A69" t="str">
            <v>0006T41998</v>
          </cell>
          <cell r="B69">
            <v>277</v>
          </cell>
        </row>
        <row r="70">
          <cell r="A70" t="str">
            <v>0006A41999</v>
          </cell>
          <cell r="B70">
            <v>8088</v>
          </cell>
        </row>
        <row r="71">
          <cell r="A71" t="str">
            <v>0006T11999</v>
          </cell>
          <cell r="B71">
            <v>467</v>
          </cell>
        </row>
        <row r="72">
          <cell r="A72" t="str">
            <v>0006T21999</v>
          </cell>
          <cell r="B72">
            <v>916</v>
          </cell>
        </row>
        <row r="73">
          <cell r="A73" t="str">
            <v>0006T31999</v>
          </cell>
          <cell r="B73">
            <v>2585</v>
          </cell>
        </row>
        <row r="74">
          <cell r="A74" t="str">
            <v>0006T41999</v>
          </cell>
          <cell r="B74">
            <v>4120</v>
          </cell>
        </row>
        <row r="75">
          <cell r="A75" t="str">
            <v>0007A21997</v>
          </cell>
        </row>
        <row r="76">
          <cell r="A76" t="str">
            <v>0007A31998</v>
          </cell>
          <cell r="B76">
            <v>1147</v>
          </cell>
        </row>
        <row r="77">
          <cell r="A77" t="str">
            <v>0007T11998</v>
          </cell>
          <cell r="B77">
            <v>0</v>
          </cell>
        </row>
        <row r="78">
          <cell r="A78" t="str">
            <v>0007T21998</v>
          </cell>
          <cell r="B78">
            <v>583</v>
          </cell>
        </row>
        <row r="79">
          <cell r="A79" t="str">
            <v>0007T31998</v>
          </cell>
          <cell r="B79">
            <v>422</v>
          </cell>
        </row>
        <row r="80">
          <cell r="A80" t="str">
            <v>0007T41998</v>
          </cell>
          <cell r="B80">
            <v>141</v>
          </cell>
        </row>
        <row r="81">
          <cell r="A81" t="str">
            <v>0007A41999</v>
          </cell>
          <cell r="B81">
            <v>7103</v>
          </cell>
        </row>
        <row r="82">
          <cell r="A82" t="str">
            <v>0007T11999</v>
          </cell>
          <cell r="B82">
            <v>285</v>
          </cell>
        </row>
        <row r="83">
          <cell r="A83" t="str">
            <v>0007T21999</v>
          </cell>
          <cell r="B83">
            <v>779</v>
          </cell>
        </row>
        <row r="84">
          <cell r="A84" t="str">
            <v>0007T31999</v>
          </cell>
          <cell r="B84">
            <v>2091</v>
          </cell>
        </row>
        <row r="85">
          <cell r="A85" t="str">
            <v>0007T41999</v>
          </cell>
          <cell r="B85">
            <v>3948</v>
          </cell>
        </row>
        <row r="86">
          <cell r="A86" t="str">
            <v>0008A21997</v>
          </cell>
          <cell r="B86">
            <v>2940</v>
          </cell>
        </row>
        <row r="87">
          <cell r="A87" t="str">
            <v>0008A31998</v>
          </cell>
          <cell r="B87">
            <v>21083</v>
          </cell>
        </row>
        <row r="88">
          <cell r="A88" t="str">
            <v>0008T11998</v>
          </cell>
          <cell r="B88">
            <v>6183</v>
          </cell>
        </row>
        <row r="89">
          <cell r="A89" t="str">
            <v>0008T21998</v>
          </cell>
          <cell r="B89">
            <v>5908</v>
          </cell>
        </row>
        <row r="90">
          <cell r="A90" t="str">
            <v>0008T31998</v>
          </cell>
          <cell r="B90">
            <v>6075</v>
          </cell>
        </row>
        <row r="91">
          <cell r="A91" t="str">
            <v>0008T41998</v>
          </cell>
          <cell r="B91">
            <v>2917</v>
          </cell>
        </row>
        <row r="92">
          <cell r="A92" t="str">
            <v>0008A41999</v>
          </cell>
          <cell r="B92">
            <v>19414</v>
          </cell>
        </row>
        <row r="93">
          <cell r="A93" t="str">
            <v>0008T11999</v>
          </cell>
          <cell r="B93">
            <v>3821</v>
          </cell>
        </row>
        <row r="94">
          <cell r="A94" t="str">
            <v>0008T21999</v>
          </cell>
          <cell r="B94">
            <v>3586</v>
          </cell>
        </row>
        <row r="95">
          <cell r="A95" t="str">
            <v>0008T31999</v>
          </cell>
          <cell r="B95">
            <v>5384</v>
          </cell>
        </row>
        <row r="96">
          <cell r="A96" t="str">
            <v>0008T41999</v>
          </cell>
          <cell r="B96">
            <v>6623</v>
          </cell>
        </row>
        <row r="97">
          <cell r="A97" t="str">
            <v>0009A31998</v>
          </cell>
          <cell r="B97">
            <v>20618</v>
          </cell>
        </row>
        <row r="98">
          <cell r="A98" t="str">
            <v>0009T11998</v>
          </cell>
          <cell r="B98">
            <v>6015</v>
          </cell>
        </row>
        <row r="99">
          <cell r="A99" t="str">
            <v>0009T21998</v>
          </cell>
          <cell r="B99">
            <v>5790</v>
          </cell>
        </row>
        <row r="100">
          <cell r="A100" t="str">
            <v>0009T31998</v>
          </cell>
          <cell r="B100">
            <v>5954</v>
          </cell>
        </row>
        <row r="101">
          <cell r="A101" t="str">
            <v>0009T41998</v>
          </cell>
          <cell r="B101">
            <v>2859</v>
          </cell>
        </row>
        <row r="102">
          <cell r="A102" t="str">
            <v>0009A41999</v>
          </cell>
          <cell r="B102">
            <v>18956</v>
          </cell>
        </row>
        <row r="103">
          <cell r="A103" t="str">
            <v>0009T11999</v>
          </cell>
          <cell r="B103">
            <v>3695</v>
          </cell>
        </row>
        <row r="104">
          <cell r="A104" t="str">
            <v>0009T21999</v>
          </cell>
          <cell r="B104">
            <v>3406</v>
          </cell>
        </row>
        <row r="105">
          <cell r="A105" t="str">
            <v>0009T31999</v>
          </cell>
          <cell r="B105">
            <v>5316</v>
          </cell>
        </row>
        <row r="106">
          <cell r="A106" t="str">
            <v>0009T41999</v>
          </cell>
          <cell r="B106">
            <v>6539</v>
          </cell>
        </row>
        <row r="107">
          <cell r="A107" t="str">
            <v>0010A21997</v>
          </cell>
          <cell r="B107">
            <v>506</v>
          </cell>
        </row>
        <row r="108">
          <cell r="A108" t="str">
            <v>0010A31998</v>
          </cell>
          <cell r="B108">
            <v>629</v>
          </cell>
        </row>
        <row r="109">
          <cell r="A109" t="str">
            <v>0010T11998</v>
          </cell>
          <cell r="B109">
            <v>186</v>
          </cell>
        </row>
        <row r="110">
          <cell r="A110" t="str">
            <v>0010T21998</v>
          </cell>
          <cell r="B110">
            <v>161</v>
          </cell>
        </row>
        <row r="111">
          <cell r="A111" t="str">
            <v>0010T31998</v>
          </cell>
          <cell r="B111">
            <v>143</v>
          </cell>
        </row>
        <row r="112">
          <cell r="A112" t="str">
            <v>0010T41998</v>
          </cell>
          <cell r="B112">
            <v>139</v>
          </cell>
        </row>
        <row r="113">
          <cell r="A113" t="str">
            <v>0010A41999</v>
          </cell>
          <cell r="B113">
            <v>624</v>
          </cell>
        </row>
        <row r="114">
          <cell r="A114" t="str">
            <v>0010T11999</v>
          </cell>
          <cell r="B114">
            <v>140</v>
          </cell>
        </row>
        <row r="115">
          <cell r="A115" t="str">
            <v>0010T21999</v>
          </cell>
          <cell r="B115">
            <v>176</v>
          </cell>
        </row>
        <row r="116">
          <cell r="A116" t="str">
            <v>0010T31999</v>
          </cell>
          <cell r="B116">
            <v>126</v>
          </cell>
        </row>
        <row r="117">
          <cell r="A117" t="str">
            <v>0010T41999</v>
          </cell>
          <cell r="B117">
            <v>182</v>
          </cell>
        </row>
        <row r="118">
          <cell r="A118" t="str">
            <v>0011A21997</v>
          </cell>
          <cell r="B118">
            <v>49</v>
          </cell>
        </row>
        <row r="119">
          <cell r="A119" t="str">
            <v>0011A31998</v>
          </cell>
          <cell r="B119">
            <v>136</v>
          </cell>
        </row>
        <row r="120">
          <cell r="A120" t="str">
            <v>0011T11998</v>
          </cell>
          <cell r="B120">
            <v>36</v>
          </cell>
        </row>
        <row r="121">
          <cell r="A121" t="str">
            <v>0011T21998</v>
          </cell>
          <cell r="B121">
            <v>24</v>
          </cell>
        </row>
        <row r="122">
          <cell r="A122" t="str">
            <v>0011T31998</v>
          </cell>
          <cell r="B122">
            <v>44</v>
          </cell>
        </row>
        <row r="123">
          <cell r="A123" t="str">
            <v>0011T41998</v>
          </cell>
          <cell r="B123">
            <v>32</v>
          </cell>
        </row>
        <row r="124">
          <cell r="A124" t="str">
            <v>0011A41999</v>
          </cell>
          <cell r="B124">
            <v>174</v>
          </cell>
        </row>
        <row r="125">
          <cell r="A125" t="str">
            <v>0011T11999</v>
          </cell>
          <cell r="B125">
            <v>41</v>
          </cell>
        </row>
        <row r="126">
          <cell r="A126" t="str">
            <v>0011T21999</v>
          </cell>
          <cell r="B126">
            <v>37</v>
          </cell>
        </row>
        <row r="127">
          <cell r="A127" t="str">
            <v>0011T31999</v>
          </cell>
          <cell r="B127">
            <v>69</v>
          </cell>
        </row>
        <row r="128">
          <cell r="A128" t="str">
            <v>0011T41999</v>
          </cell>
          <cell r="B128">
            <v>27</v>
          </cell>
        </row>
        <row r="129">
          <cell r="A129" t="str">
            <v>0012A21997</v>
          </cell>
          <cell r="B129">
            <v>186</v>
          </cell>
        </row>
        <row r="130">
          <cell r="A130" t="str">
            <v>0012T41997</v>
          </cell>
          <cell r="B130">
            <v>186</v>
          </cell>
        </row>
        <row r="131">
          <cell r="A131" t="str">
            <v>0012A31998</v>
          </cell>
          <cell r="B131">
            <v>195</v>
          </cell>
        </row>
        <row r="132">
          <cell r="A132" t="str">
            <v>0012T11998</v>
          </cell>
          <cell r="B132">
            <v>188</v>
          </cell>
        </row>
        <row r="133">
          <cell r="A133" t="str">
            <v>0012T21998</v>
          </cell>
          <cell r="B133">
            <v>191</v>
          </cell>
        </row>
        <row r="134">
          <cell r="A134" t="str">
            <v>0012T31998</v>
          </cell>
          <cell r="B134">
            <v>193</v>
          </cell>
        </row>
        <row r="135">
          <cell r="A135" t="str">
            <v>0012T41998</v>
          </cell>
          <cell r="B135">
            <v>195</v>
          </cell>
        </row>
        <row r="136">
          <cell r="A136" t="str">
            <v>0012A41999</v>
          </cell>
          <cell r="B136">
            <v>204</v>
          </cell>
        </row>
        <row r="137">
          <cell r="A137" t="str">
            <v>0012T11999</v>
          </cell>
          <cell r="B137">
            <v>199</v>
          </cell>
        </row>
        <row r="138">
          <cell r="A138" t="str">
            <v>0012T21999</v>
          </cell>
          <cell r="B138">
            <v>201</v>
          </cell>
        </row>
        <row r="139">
          <cell r="A139" t="str">
            <v>0012T31999</v>
          </cell>
          <cell r="B139">
            <v>201</v>
          </cell>
        </row>
        <row r="140">
          <cell r="A140" t="str">
            <v>0012T41999</v>
          </cell>
          <cell r="B140">
            <v>204</v>
          </cell>
        </row>
        <row r="141">
          <cell r="A141" t="str">
            <v>0013A21997</v>
          </cell>
          <cell r="B141">
            <v>128</v>
          </cell>
        </row>
        <row r="142">
          <cell r="A142" t="str">
            <v>0013T41997</v>
          </cell>
          <cell r="B142">
            <v>128</v>
          </cell>
        </row>
        <row r="143">
          <cell r="A143" t="str">
            <v>0013A31998</v>
          </cell>
          <cell r="B143">
            <v>157</v>
          </cell>
        </row>
        <row r="144">
          <cell r="A144" t="str">
            <v>0013T11998</v>
          </cell>
          <cell r="B144">
            <v>155</v>
          </cell>
        </row>
        <row r="145">
          <cell r="A145" t="str">
            <v>0013T21998</v>
          </cell>
          <cell r="B145">
            <v>156</v>
          </cell>
        </row>
        <row r="146">
          <cell r="A146" t="str">
            <v>0013T31998</v>
          </cell>
          <cell r="B146">
            <v>156</v>
          </cell>
        </row>
        <row r="147">
          <cell r="A147" t="str">
            <v>0013T41998</v>
          </cell>
          <cell r="B147">
            <v>157</v>
          </cell>
        </row>
        <row r="148">
          <cell r="A148" t="str">
            <v>0013A41999</v>
          </cell>
          <cell r="B148">
            <v>196</v>
          </cell>
        </row>
        <row r="149">
          <cell r="A149" t="str">
            <v>0013T11999</v>
          </cell>
          <cell r="B149">
            <v>194</v>
          </cell>
        </row>
        <row r="150">
          <cell r="A150" t="str">
            <v>0013T21999</v>
          </cell>
          <cell r="B150">
            <v>196</v>
          </cell>
        </row>
        <row r="151">
          <cell r="A151" t="str">
            <v>0013T31999</v>
          </cell>
          <cell r="B151">
            <v>196</v>
          </cell>
        </row>
        <row r="152">
          <cell r="A152" t="str">
            <v>0013T41999</v>
          </cell>
          <cell r="B152">
            <v>196</v>
          </cell>
        </row>
        <row r="153">
          <cell r="A153" t="str">
            <v>0014A21997</v>
          </cell>
          <cell r="B153">
            <v>6870</v>
          </cell>
        </row>
        <row r="154">
          <cell r="A154" t="str">
            <v>0014T41997</v>
          </cell>
          <cell r="B154">
            <v>6870</v>
          </cell>
        </row>
        <row r="155">
          <cell r="A155" t="str">
            <v>0014A31998</v>
          </cell>
          <cell r="B155">
            <v>5819</v>
          </cell>
        </row>
        <row r="156">
          <cell r="A156" t="str">
            <v>0014T11998</v>
          </cell>
          <cell r="B156">
            <v>6223</v>
          </cell>
        </row>
        <row r="157">
          <cell r="A157" t="str">
            <v>0014T21998</v>
          </cell>
          <cell r="B157">
            <v>5753</v>
          </cell>
        </row>
        <row r="158">
          <cell r="A158" t="str">
            <v>0014T31998</v>
          </cell>
          <cell r="B158">
            <v>5752</v>
          </cell>
        </row>
        <row r="159">
          <cell r="A159" t="str">
            <v>0014T41998</v>
          </cell>
          <cell r="B159">
            <v>5819</v>
          </cell>
        </row>
        <row r="160">
          <cell r="A160" t="str">
            <v>0014A41999</v>
          </cell>
          <cell r="B160">
            <v>6976</v>
          </cell>
        </row>
        <row r="161">
          <cell r="A161" t="str">
            <v>0014T11999</v>
          </cell>
          <cell r="B161">
            <v>5507</v>
          </cell>
        </row>
        <row r="162">
          <cell r="A162" t="str">
            <v>0014T21999</v>
          </cell>
          <cell r="B162">
            <v>5312</v>
          </cell>
        </row>
        <row r="163">
          <cell r="A163" t="str">
            <v>0014T31999</v>
          </cell>
          <cell r="B163">
            <v>5049</v>
          </cell>
        </row>
        <row r="164">
          <cell r="A164" t="str">
            <v>0014T41999</v>
          </cell>
          <cell r="B164">
            <v>6976</v>
          </cell>
        </row>
        <row r="165">
          <cell r="A165" t="str">
            <v>0015A21997</v>
          </cell>
          <cell r="B165">
            <v>15</v>
          </cell>
        </row>
        <row r="166">
          <cell r="A166" t="str">
            <v>0015T11997</v>
          </cell>
          <cell r="B166">
            <v>15</v>
          </cell>
        </row>
        <row r="167">
          <cell r="A167" t="str">
            <v>0015T21997</v>
          </cell>
          <cell r="B167">
            <v>15</v>
          </cell>
        </row>
        <row r="168">
          <cell r="A168" t="str">
            <v>0015T31997</v>
          </cell>
          <cell r="B168">
            <v>15</v>
          </cell>
        </row>
        <row r="169">
          <cell r="A169" t="str">
            <v>0015T41997</v>
          </cell>
          <cell r="B169">
            <v>15</v>
          </cell>
        </row>
        <row r="170">
          <cell r="A170" t="str">
            <v>0015A31998</v>
          </cell>
          <cell r="B170">
            <v>12.5</v>
          </cell>
        </row>
        <row r="171">
          <cell r="A171" t="str">
            <v>0015T11998</v>
          </cell>
          <cell r="B171">
            <v>13</v>
          </cell>
        </row>
        <row r="172">
          <cell r="A172" t="str">
            <v>0015T21998</v>
          </cell>
          <cell r="B172">
            <v>12</v>
          </cell>
        </row>
        <row r="173">
          <cell r="A173" t="str">
            <v>0015T31998</v>
          </cell>
          <cell r="B173">
            <v>12</v>
          </cell>
        </row>
        <row r="174">
          <cell r="A174" t="str">
            <v>0015T41998</v>
          </cell>
          <cell r="B174">
            <v>13</v>
          </cell>
        </row>
        <row r="175">
          <cell r="A175" t="str">
            <v>0015A41999</v>
          </cell>
          <cell r="B175">
            <v>16</v>
          </cell>
        </row>
        <row r="176">
          <cell r="A176" t="str">
            <v>0015T11999</v>
          </cell>
          <cell r="B176">
            <v>16</v>
          </cell>
        </row>
        <row r="177">
          <cell r="A177" t="str">
            <v>0015T21999</v>
          </cell>
          <cell r="B177">
            <v>16</v>
          </cell>
        </row>
        <row r="178">
          <cell r="A178" t="str">
            <v>0015T31999</v>
          </cell>
          <cell r="B178">
            <v>16</v>
          </cell>
        </row>
        <row r="179">
          <cell r="A179" t="str">
            <v>0015T41999</v>
          </cell>
          <cell r="B179">
            <v>16</v>
          </cell>
        </row>
        <row r="180">
          <cell r="A180" t="str">
            <v>0016A21997</v>
          </cell>
          <cell r="B180">
            <v>379236</v>
          </cell>
        </row>
        <row r="181">
          <cell r="A181" t="str">
            <v>0016T11997</v>
          </cell>
          <cell r="B181">
            <v>371279</v>
          </cell>
        </row>
        <row r="182">
          <cell r="A182" t="str">
            <v>0016T21997</v>
          </cell>
          <cell r="B182">
            <v>373931</v>
          </cell>
        </row>
        <row r="183">
          <cell r="A183" t="str">
            <v>0016T31997</v>
          </cell>
          <cell r="B183">
            <v>376584</v>
          </cell>
        </row>
        <row r="184">
          <cell r="A184" t="str">
            <v>0016T41997</v>
          </cell>
          <cell r="B184">
            <v>379236</v>
          </cell>
        </row>
        <row r="185">
          <cell r="A185" t="str">
            <v>0016A31998</v>
          </cell>
          <cell r="B185">
            <v>390073</v>
          </cell>
        </row>
        <row r="186">
          <cell r="A186" t="str">
            <v>0016T11998</v>
          </cell>
          <cell r="B186">
            <v>381945</v>
          </cell>
        </row>
        <row r="187">
          <cell r="A187" t="str">
            <v>0016T21998</v>
          </cell>
          <cell r="B187">
            <v>384655</v>
          </cell>
        </row>
        <row r="188">
          <cell r="A188" t="str">
            <v>0016T31998</v>
          </cell>
          <cell r="B188">
            <v>387364</v>
          </cell>
        </row>
        <row r="189">
          <cell r="A189" t="str">
            <v>0016T41998</v>
          </cell>
          <cell r="B189">
            <v>390073</v>
          </cell>
        </row>
        <row r="190">
          <cell r="A190" t="str">
            <v>0016T21999</v>
          </cell>
          <cell r="B190">
            <v>400486</v>
          </cell>
        </row>
        <row r="191">
          <cell r="A191" t="str">
            <v>0017A21997</v>
          </cell>
          <cell r="B191">
            <v>6</v>
          </cell>
        </row>
        <row r="192">
          <cell r="A192" t="str">
            <v>0017T11997</v>
          </cell>
          <cell r="B192">
            <v>6</v>
          </cell>
        </row>
        <row r="193">
          <cell r="A193" t="str">
            <v>0017T21997</v>
          </cell>
          <cell r="B193">
            <v>6</v>
          </cell>
        </row>
        <row r="194">
          <cell r="A194" t="str">
            <v>0017T31997</v>
          </cell>
          <cell r="B194">
            <v>6</v>
          </cell>
        </row>
        <row r="195">
          <cell r="A195" t="str">
            <v>0017T41997</v>
          </cell>
          <cell r="B195">
            <v>6</v>
          </cell>
        </row>
        <row r="196">
          <cell r="A196" t="str">
            <v>0017A31998</v>
          </cell>
          <cell r="B196">
            <v>6</v>
          </cell>
        </row>
        <row r="197">
          <cell r="A197" t="str">
            <v>0017T11998</v>
          </cell>
          <cell r="B197">
            <v>6</v>
          </cell>
        </row>
        <row r="198">
          <cell r="A198" t="str">
            <v>0017T21998</v>
          </cell>
          <cell r="B198">
            <v>6</v>
          </cell>
        </row>
        <row r="199">
          <cell r="A199" t="str">
            <v>0017T31998</v>
          </cell>
          <cell r="B199">
            <v>6</v>
          </cell>
        </row>
        <row r="200">
          <cell r="A200" t="str">
            <v>0017T41998</v>
          </cell>
          <cell r="B200">
            <v>6</v>
          </cell>
        </row>
        <row r="201">
          <cell r="A201" t="str">
            <v>0017A41999</v>
          </cell>
          <cell r="B201">
            <v>6.5</v>
          </cell>
        </row>
        <row r="202">
          <cell r="A202" t="str">
            <v>0017T11999</v>
          </cell>
          <cell r="B202">
            <v>6</v>
          </cell>
        </row>
        <row r="203">
          <cell r="A203" t="str">
            <v>0017T21999</v>
          </cell>
          <cell r="B203">
            <v>6</v>
          </cell>
        </row>
        <row r="204">
          <cell r="A204" t="str">
            <v>0017T31999</v>
          </cell>
          <cell r="B204">
            <v>6.5</v>
          </cell>
        </row>
        <row r="205">
          <cell r="A205" t="str">
            <v>0017T41999</v>
          </cell>
          <cell r="B205">
            <v>6.5</v>
          </cell>
        </row>
        <row r="206">
          <cell r="A206" t="str">
            <v>0018A21997</v>
          </cell>
          <cell r="B206">
            <v>6</v>
          </cell>
        </row>
        <row r="207">
          <cell r="A207" t="str">
            <v>0018T11997</v>
          </cell>
          <cell r="B207">
            <v>6</v>
          </cell>
        </row>
        <row r="208">
          <cell r="A208" t="str">
            <v>0018T21997</v>
          </cell>
          <cell r="B208">
            <v>6</v>
          </cell>
        </row>
        <row r="209">
          <cell r="A209" t="str">
            <v>0018T31997</v>
          </cell>
          <cell r="B209">
            <v>6</v>
          </cell>
        </row>
        <row r="210">
          <cell r="A210" t="str">
            <v>0018T41997</v>
          </cell>
          <cell r="B210">
            <v>6</v>
          </cell>
        </row>
        <row r="211">
          <cell r="A211" t="str">
            <v>0018T11998</v>
          </cell>
          <cell r="B211">
            <v>6</v>
          </cell>
        </row>
        <row r="212">
          <cell r="A212" t="str">
            <v>0018T21998</v>
          </cell>
          <cell r="B212">
            <v>6</v>
          </cell>
        </row>
        <row r="213">
          <cell r="A213" t="str">
            <v>0018T31998</v>
          </cell>
          <cell r="B213">
            <v>6</v>
          </cell>
        </row>
        <row r="214">
          <cell r="A214" t="str">
            <v>0018T41998</v>
          </cell>
          <cell r="B214">
            <v>6</v>
          </cell>
        </row>
        <row r="215">
          <cell r="A215" t="str">
            <v>0018A41999</v>
          </cell>
          <cell r="B215">
            <v>6</v>
          </cell>
        </row>
        <row r="216">
          <cell r="A216" t="str">
            <v>0018T11999</v>
          </cell>
          <cell r="B216">
            <v>6</v>
          </cell>
        </row>
        <row r="217">
          <cell r="A217" t="str">
            <v>0018T21999</v>
          </cell>
          <cell r="B217">
            <v>6</v>
          </cell>
        </row>
        <row r="218">
          <cell r="A218" t="str">
            <v>0018T31999</v>
          </cell>
          <cell r="B218">
            <v>-1</v>
          </cell>
        </row>
        <row r="219">
          <cell r="A219" t="str">
            <v>0018T41999</v>
          </cell>
          <cell r="B219">
            <v>6</v>
          </cell>
        </row>
        <row r="220">
          <cell r="A220" t="str">
            <v>0019A21997</v>
          </cell>
          <cell r="B220">
            <v>6</v>
          </cell>
        </row>
        <row r="221">
          <cell r="A221" t="str">
            <v>0019T11997</v>
          </cell>
          <cell r="B221">
            <v>6</v>
          </cell>
        </row>
        <row r="222">
          <cell r="A222" t="str">
            <v>0019T21997</v>
          </cell>
          <cell r="B222">
            <v>6</v>
          </cell>
        </row>
        <row r="223">
          <cell r="A223" t="str">
            <v>0019T31997</v>
          </cell>
          <cell r="B223">
            <v>6</v>
          </cell>
        </row>
        <row r="224">
          <cell r="A224" t="str">
            <v>0019T41997</v>
          </cell>
          <cell r="B224">
            <v>6</v>
          </cell>
        </row>
        <row r="225">
          <cell r="A225" t="str">
            <v>0019A31998</v>
          </cell>
          <cell r="B225">
            <v>6</v>
          </cell>
        </row>
        <row r="226">
          <cell r="A226" t="str">
            <v>0019T11998</v>
          </cell>
          <cell r="B226">
            <v>6</v>
          </cell>
        </row>
        <row r="227">
          <cell r="A227" t="str">
            <v>0019T21998</v>
          </cell>
          <cell r="B227">
            <v>6</v>
          </cell>
        </row>
        <row r="228">
          <cell r="A228" t="str">
            <v>0019T31998</v>
          </cell>
          <cell r="B228">
            <v>6</v>
          </cell>
        </row>
        <row r="229">
          <cell r="A229" t="str">
            <v>0019T41998</v>
          </cell>
          <cell r="B229">
            <v>6</v>
          </cell>
        </row>
        <row r="230">
          <cell r="A230" t="str">
            <v>0019A41999</v>
          </cell>
          <cell r="B230">
            <v>6.5</v>
          </cell>
        </row>
        <row r="231">
          <cell r="A231" t="str">
            <v>0019T11999</v>
          </cell>
          <cell r="B231">
            <v>6</v>
          </cell>
        </row>
        <row r="232">
          <cell r="A232" t="str">
            <v>0019T21999</v>
          </cell>
          <cell r="B232">
            <v>6</v>
          </cell>
        </row>
        <row r="233">
          <cell r="A233" t="str">
            <v>0019T31999</v>
          </cell>
          <cell r="B233">
            <v>6.5</v>
          </cell>
        </row>
        <row r="234">
          <cell r="A234" t="str">
            <v>0019T41999</v>
          </cell>
          <cell r="B234">
            <v>6.5</v>
          </cell>
        </row>
        <row r="235">
          <cell r="A235" t="str">
            <v>0020A21997</v>
          </cell>
          <cell r="B235">
            <v>6</v>
          </cell>
        </row>
        <row r="236">
          <cell r="A236" t="str">
            <v>0020T11997</v>
          </cell>
          <cell r="B236">
            <v>6</v>
          </cell>
        </row>
        <row r="237">
          <cell r="A237" t="str">
            <v>0020T21997</v>
          </cell>
          <cell r="B237">
            <v>6</v>
          </cell>
        </row>
        <row r="238">
          <cell r="A238" t="str">
            <v>0020T31997</v>
          </cell>
          <cell r="B238">
            <v>6</v>
          </cell>
        </row>
        <row r="239">
          <cell r="A239" t="str">
            <v>0020T41997</v>
          </cell>
          <cell r="B239">
            <v>6</v>
          </cell>
        </row>
        <row r="240">
          <cell r="A240" t="str">
            <v>0020T11998</v>
          </cell>
          <cell r="B240">
            <v>6</v>
          </cell>
        </row>
        <row r="241">
          <cell r="A241" t="str">
            <v>0020T21998</v>
          </cell>
          <cell r="B241">
            <v>6</v>
          </cell>
        </row>
        <row r="242">
          <cell r="A242" t="str">
            <v>0020T31998</v>
          </cell>
          <cell r="B242">
            <v>6</v>
          </cell>
        </row>
        <row r="243">
          <cell r="A243" t="str">
            <v>0020T41998</v>
          </cell>
          <cell r="B243">
            <v>6</v>
          </cell>
        </row>
        <row r="244">
          <cell r="A244" t="str">
            <v>0020A41999</v>
          </cell>
          <cell r="B244">
            <v>6</v>
          </cell>
        </row>
        <row r="245">
          <cell r="A245" t="str">
            <v>0020T11999</v>
          </cell>
          <cell r="B245">
            <v>6</v>
          </cell>
        </row>
        <row r="246">
          <cell r="A246" t="str">
            <v>0020T21999</v>
          </cell>
          <cell r="B246">
            <v>6</v>
          </cell>
        </row>
        <row r="247">
          <cell r="A247" t="str">
            <v>0020T31999</v>
          </cell>
          <cell r="B247">
            <v>7</v>
          </cell>
        </row>
        <row r="248">
          <cell r="A248" t="str">
            <v>0020T41999</v>
          </cell>
          <cell r="B248">
            <v>6</v>
          </cell>
        </row>
        <row r="249">
          <cell r="A249" t="str">
            <v>0021A21997</v>
          </cell>
          <cell r="B249">
            <v>350</v>
          </cell>
        </row>
        <row r="250">
          <cell r="A250" t="str">
            <v>0021T41997</v>
          </cell>
          <cell r="B250">
            <v>350</v>
          </cell>
        </row>
        <row r="251">
          <cell r="A251" t="str">
            <v>0021A31998</v>
          </cell>
          <cell r="B251">
            <v>350</v>
          </cell>
        </row>
        <row r="252">
          <cell r="A252" t="str">
            <v>0021T11998</v>
          </cell>
          <cell r="B252">
            <v>350</v>
          </cell>
        </row>
        <row r="253">
          <cell r="A253" t="str">
            <v>0021T21998</v>
          </cell>
          <cell r="B253">
            <v>350</v>
          </cell>
        </row>
        <row r="254">
          <cell r="A254" t="str">
            <v>0021T31998</v>
          </cell>
          <cell r="B254">
            <v>350</v>
          </cell>
        </row>
        <row r="255">
          <cell r="A255" t="str">
            <v>0021T41998</v>
          </cell>
          <cell r="B255">
            <v>350</v>
          </cell>
        </row>
        <row r="256">
          <cell r="A256" t="str">
            <v>0021A41999</v>
          </cell>
          <cell r="B256">
            <v>325</v>
          </cell>
        </row>
        <row r="257">
          <cell r="A257" t="str">
            <v>0021T11999</v>
          </cell>
          <cell r="B257">
            <v>390</v>
          </cell>
        </row>
        <row r="258">
          <cell r="A258" t="str">
            <v>0021T21999</v>
          </cell>
          <cell r="B258">
            <v>390</v>
          </cell>
        </row>
        <row r="259">
          <cell r="A259" t="str">
            <v>0021T31999</v>
          </cell>
          <cell r="B259">
            <v>390</v>
          </cell>
        </row>
        <row r="260">
          <cell r="A260" t="str">
            <v>0021T41999</v>
          </cell>
          <cell r="B260">
            <v>325</v>
          </cell>
        </row>
        <row r="261">
          <cell r="A261" t="str">
            <v>0022A21997</v>
          </cell>
          <cell r="B261">
            <v>42206</v>
          </cell>
        </row>
        <row r="262">
          <cell r="A262" t="str">
            <v>0022T11997</v>
          </cell>
          <cell r="B262">
            <v>41076</v>
          </cell>
        </row>
        <row r="263">
          <cell r="A263" t="str">
            <v>0022T21997</v>
          </cell>
          <cell r="B263">
            <v>40234</v>
          </cell>
        </row>
        <row r="264">
          <cell r="A264" t="str">
            <v>0022T31997</v>
          </cell>
          <cell r="B264">
            <v>41933</v>
          </cell>
        </row>
        <row r="265">
          <cell r="A265" t="str">
            <v>0022T41997</v>
          </cell>
          <cell r="B265">
            <v>42206</v>
          </cell>
        </row>
        <row r="266">
          <cell r="A266" t="str">
            <v>0022A31998</v>
          </cell>
          <cell r="B266">
            <v>44351</v>
          </cell>
        </row>
        <row r="267">
          <cell r="A267" t="str">
            <v>0022T11998</v>
          </cell>
          <cell r="B267">
            <v>42583</v>
          </cell>
        </row>
        <row r="268">
          <cell r="A268" t="str">
            <v>0022T21998</v>
          </cell>
          <cell r="B268">
            <v>42989</v>
          </cell>
        </row>
        <row r="269">
          <cell r="A269" t="str">
            <v>0022T31998</v>
          </cell>
          <cell r="B269">
            <v>43093</v>
          </cell>
        </row>
        <row r="270">
          <cell r="A270" t="str">
            <v>0022T41998</v>
          </cell>
          <cell r="B270">
            <v>44351</v>
          </cell>
        </row>
        <row r="271">
          <cell r="A271" t="str">
            <v>0022A41999</v>
          </cell>
          <cell r="B271">
            <v>41311</v>
          </cell>
        </row>
        <row r="272">
          <cell r="A272" t="str">
            <v>0022T11999</v>
          </cell>
          <cell r="B272">
            <v>43088</v>
          </cell>
        </row>
        <row r="273">
          <cell r="A273" t="str">
            <v>0022T21999</v>
          </cell>
          <cell r="B273">
            <v>43461</v>
          </cell>
        </row>
        <row r="274">
          <cell r="A274" t="str">
            <v>0022T31999</v>
          </cell>
          <cell r="B274">
            <v>43527</v>
          </cell>
        </row>
        <row r="275">
          <cell r="A275" t="str">
            <v>0022T41999</v>
          </cell>
          <cell r="B275">
            <v>41311</v>
          </cell>
        </row>
        <row r="276">
          <cell r="A276" t="str">
            <v>0023A21997</v>
          </cell>
          <cell r="B276">
            <v>30873</v>
          </cell>
        </row>
        <row r="277">
          <cell r="A277" t="str">
            <v>0023T11997</v>
          </cell>
          <cell r="B277">
            <v>31692</v>
          </cell>
        </row>
        <row r="278">
          <cell r="A278" t="str">
            <v>0023T21997</v>
          </cell>
          <cell r="B278">
            <v>32263</v>
          </cell>
        </row>
        <row r="279">
          <cell r="A279" t="str">
            <v>0023T31997</v>
          </cell>
          <cell r="B279">
            <v>30533</v>
          </cell>
        </row>
        <row r="280">
          <cell r="A280" t="str">
            <v>0023T41997</v>
          </cell>
          <cell r="B280">
            <v>30873</v>
          </cell>
        </row>
        <row r="281">
          <cell r="A281" t="str">
            <v>0023A31998</v>
          </cell>
          <cell r="B281">
            <v>30627</v>
          </cell>
        </row>
        <row r="282">
          <cell r="A282" t="str">
            <v>0023T11998</v>
          </cell>
          <cell r="B282">
            <v>31912</v>
          </cell>
        </row>
        <row r="283">
          <cell r="A283" t="str">
            <v>0023T21998</v>
          </cell>
          <cell r="B283">
            <v>29502</v>
          </cell>
        </row>
        <row r="284">
          <cell r="A284" t="str">
            <v>0023T31998</v>
          </cell>
          <cell r="B284">
            <v>30275</v>
          </cell>
        </row>
        <row r="285">
          <cell r="A285" t="str">
            <v>0023T41998</v>
          </cell>
          <cell r="B285">
            <v>30627</v>
          </cell>
        </row>
        <row r="286">
          <cell r="A286" t="str">
            <v>0023A41999</v>
          </cell>
          <cell r="B286">
            <v>30378</v>
          </cell>
        </row>
        <row r="287">
          <cell r="A287" t="str">
            <v>0023T11999</v>
          </cell>
          <cell r="B287">
            <v>24959</v>
          </cell>
        </row>
        <row r="288">
          <cell r="A288" t="str">
            <v>0023T21999</v>
          </cell>
          <cell r="B288">
            <v>26730</v>
          </cell>
        </row>
        <row r="289">
          <cell r="A289" t="str">
            <v>0023T31999</v>
          </cell>
          <cell r="B289">
            <v>28450</v>
          </cell>
        </row>
        <row r="290">
          <cell r="A290" t="str">
            <v>0023T41999</v>
          </cell>
          <cell r="B290">
            <v>30378</v>
          </cell>
        </row>
        <row r="291">
          <cell r="A291" t="str">
            <v>0024A31998</v>
          </cell>
          <cell r="B291">
            <v>4014</v>
          </cell>
        </row>
        <row r="292">
          <cell r="A292" t="str">
            <v>0024T11998</v>
          </cell>
          <cell r="B292">
            <v>3520</v>
          </cell>
        </row>
        <row r="293">
          <cell r="A293" t="str">
            <v>0024T21998</v>
          </cell>
          <cell r="B293">
            <v>3556</v>
          </cell>
        </row>
        <row r="294">
          <cell r="A294" t="str">
            <v>0024T31998</v>
          </cell>
          <cell r="B294">
            <v>3950</v>
          </cell>
        </row>
        <row r="295">
          <cell r="A295" t="str">
            <v>0024T41998</v>
          </cell>
          <cell r="B295">
            <v>4014</v>
          </cell>
        </row>
        <row r="296">
          <cell r="A296" t="str">
            <v>0024A41999</v>
          </cell>
          <cell r="B296">
            <v>6174</v>
          </cell>
        </row>
        <row r="297">
          <cell r="A297" t="str">
            <v>0024T11999</v>
          </cell>
          <cell r="B297">
            <v>4201</v>
          </cell>
        </row>
        <row r="298">
          <cell r="A298" t="str">
            <v>0024T21999</v>
          </cell>
          <cell r="B298">
            <v>4331</v>
          </cell>
        </row>
        <row r="299">
          <cell r="A299" t="str">
            <v>0024T31999</v>
          </cell>
          <cell r="B299">
            <v>4971</v>
          </cell>
        </row>
        <row r="300">
          <cell r="A300" t="str">
            <v>0024T41999</v>
          </cell>
          <cell r="B300">
            <v>6174</v>
          </cell>
        </row>
        <row r="301">
          <cell r="A301" t="str">
            <v>0025A21997</v>
          </cell>
          <cell r="B301">
            <v>4456</v>
          </cell>
        </row>
        <row r="302">
          <cell r="A302" t="str">
            <v>0025T11997</v>
          </cell>
          <cell r="B302">
            <v>3189</v>
          </cell>
        </row>
        <row r="303">
          <cell r="A303" t="str">
            <v>0025T31997</v>
          </cell>
          <cell r="B303">
            <v>4537</v>
          </cell>
        </row>
        <row r="304">
          <cell r="A304" t="str">
            <v>0025T41997</v>
          </cell>
          <cell r="B304">
            <v>4456</v>
          </cell>
        </row>
        <row r="305">
          <cell r="A305" t="str">
            <v>0025A31998</v>
          </cell>
          <cell r="B305">
            <v>5012</v>
          </cell>
        </row>
        <row r="306">
          <cell r="A306" t="str">
            <v>0025T11998</v>
          </cell>
          <cell r="B306">
            <v>4355</v>
          </cell>
        </row>
        <row r="307">
          <cell r="A307" t="str">
            <v>0025T21998</v>
          </cell>
          <cell r="B307">
            <v>4519</v>
          </cell>
        </row>
        <row r="308">
          <cell r="A308" t="str">
            <v>0025T31998</v>
          </cell>
          <cell r="B308">
            <v>4873</v>
          </cell>
        </row>
        <row r="309">
          <cell r="A309" t="str">
            <v>0025T41998</v>
          </cell>
          <cell r="B309">
            <v>5012</v>
          </cell>
        </row>
        <row r="310">
          <cell r="A310" t="str">
            <v>0025A41999</v>
          </cell>
          <cell r="B310">
            <v>6965</v>
          </cell>
        </row>
        <row r="311">
          <cell r="A311" t="str">
            <v>0025T11999</v>
          </cell>
          <cell r="B311">
            <v>5417</v>
          </cell>
        </row>
        <row r="312">
          <cell r="A312" t="str">
            <v>0025T21999</v>
          </cell>
          <cell r="B312">
            <v>5751</v>
          </cell>
        </row>
        <row r="313">
          <cell r="A313" t="str">
            <v>0025T31999</v>
          </cell>
          <cell r="B313">
            <v>6239</v>
          </cell>
        </row>
        <row r="314">
          <cell r="A314" t="str">
            <v>0025T41999</v>
          </cell>
          <cell r="B314">
            <v>6965</v>
          </cell>
        </row>
        <row r="315">
          <cell r="A315" t="str">
            <v>0026A21997</v>
          </cell>
          <cell r="B315">
            <v>3932</v>
          </cell>
        </row>
        <row r="316">
          <cell r="A316" t="str">
            <v>0026T11997</v>
          </cell>
          <cell r="B316">
            <v>2869</v>
          </cell>
        </row>
        <row r="317">
          <cell r="A317" t="str">
            <v>0026T21997</v>
          </cell>
          <cell r="B317">
            <v>3749</v>
          </cell>
        </row>
        <row r="318">
          <cell r="A318" t="str">
            <v>0026T31997</v>
          </cell>
          <cell r="B318">
            <v>4246</v>
          </cell>
        </row>
        <row r="319">
          <cell r="A319" t="str">
            <v>0026T41997</v>
          </cell>
          <cell r="B319">
            <v>3932</v>
          </cell>
        </row>
        <row r="320">
          <cell r="A320" t="str">
            <v>0026A31998</v>
          </cell>
          <cell r="B320">
            <v>4014</v>
          </cell>
        </row>
        <row r="321">
          <cell r="A321" t="str">
            <v>0026T11998</v>
          </cell>
          <cell r="B321">
            <v>3520</v>
          </cell>
        </row>
        <row r="322">
          <cell r="A322" t="str">
            <v>0026T21998</v>
          </cell>
          <cell r="B322">
            <v>3556</v>
          </cell>
        </row>
        <row r="323">
          <cell r="A323" t="str">
            <v>0026T31998</v>
          </cell>
          <cell r="B323">
            <v>3950</v>
          </cell>
        </row>
        <row r="324">
          <cell r="A324" t="str">
            <v>0026T41998</v>
          </cell>
          <cell r="B324">
            <v>4014</v>
          </cell>
        </row>
        <row r="325">
          <cell r="A325" t="str">
            <v>0026A41999</v>
          </cell>
          <cell r="B325">
            <v>6562</v>
          </cell>
        </row>
        <row r="326">
          <cell r="A326" t="str">
            <v>0026T11999</v>
          </cell>
          <cell r="B326">
            <v>4201</v>
          </cell>
        </row>
        <row r="327">
          <cell r="A327" t="str">
            <v>0026T21999</v>
          </cell>
          <cell r="B327">
            <v>4331</v>
          </cell>
        </row>
        <row r="328">
          <cell r="A328" t="str">
            <v>0026T31999</v>
          </cell>
          <cell r="B328">
            <v>4971</v>
          </cell>
        </row>
        <row r="329">
          <cell r="A329" t="str">
            <v>0026T41999</v>
          </cell>
          <cell r="B329">
            <v>6562</v>
          </cell>
        </row>
        <row r="330">
          <cell r="A330" t="str">
            <v>0027A21997</v>
          </cell>
          <cell r="B330">
            <v>33707</v>
          </cell>
        </row>
        <row r="331">
          <cell r="A331" t="str">
            <v>0027T11997</v>
          </cell>
          <cell r="B331">
            <v>31688</v>
          </cell>
        </row>
        <row r="332">
          <cell r="A332" t="str">
            <v>0027T21997</v>
          </cell>
          <cell r="B332">
            <v>31714</v>
          </cell>
        </row>
        <row r="333">
          <cell r="A333" t="str">
            <v>0027T31997</v>
          </cell>
          <cell r="B333">
            <v>31895</v>
          </cell>
        </row>
        <row r="334">
          <cell r="A334" t="str">
            <v>0027T41997</v>
          </cell>
          <cell r="B334">
            <v>33707</v>
          </cell>
        </row>
        <row r="335">
          <cell r="A335" t="str">
            <v>0027A31998</v>
          </cell>
          <cell r="B335">
            <v>35203</v>
          </cell>
        </row>
        <row r="336">
          <cell r="A336" t="str">
            <v>0027T11998</v>
          </cell>
          <cell r="B336">
            <v>33916</v>
          </cell>
        </row>
        <row r="337">
          <cell r="A337" t="str">
            <v>0027T21998</v>
          </cell>
          <cell r="B337">
            <v>34073</v>
          </cell>
        </row>
        <row r="338">
          <cell r="A338" t="str">
            <v>0027T31998</v>
          </cell>
          <cell r="B338">
            <v>34412</v>
          </cell>
        </row>
        <row r="339">
          <cell r="A339" t="str">
            <v>0027T41998</v>
          </cell>
          <cell r="B339">
            <v>35203</v>
          </cell>
        </row>
        <row r="340">
          <cell r="A340" t="str">
            <v>0027A41999</v>
          </cell>
          <cell r="B340">
            <v>36091</v>
          </cell>
        </row>
        <row r="341">
          <cell r="A341" t="str">
            <v>0027T11999</v>
          </cell>
          <cell r="B341">
            <v>35145</v>
          </cell>
        </row>
        <row r="342">
          <cell r="A342" t="str">
            <v>0027T21999</v>
          </cell>
          <cell r="B342">
            <v>35773</v>
          </cell>
        </row>
        <row r="343">
          <cell r="A343" t="str">
            <v>0027T31999</v>
          </cell>
          <cell r="B343">
            <v>35815</v>
          </cell>
        </row>
        <row r="344">
          <cell r="A344" t="str">
            <v>0027T41999</v>
          </cell>
          <cell r="B344">
            <v>36091</v>
          </cell>
        </row>
        <row r="345">
          <cell r="A345" t="str">
            <v>0028A31998</v>
          </cell>
        </row>
        <row r="346">
          <cell r="A346" t="str">
            <v>0028T11998</v>
          </cell>
        </row>
        <row r="347">
          <cell r="A347" t="str">
            <v>0028T21998</v>
          </cell>
        </row>
        <row r="348">
          <cell r="A348" t="str">
            <v>0028T31998</v>
          </cell>
        </row>
        <row r="349">
          <cell r="A349" t="str">
            <v>0028T41998</v>
          </cell>
        </row>
        <row r="350">
          <cell r="A350" t="str">
            <v>0028A41999</v>
          </cell>
          <cell r="B350">
            <v>42193</v>
          </cell>
        </row>
        <row r="351">
          <cell r="A351" t="str">
            <v>0028T21999</v>
          </cell>
          <cell r="B351">
            <v>43461</v>
          </cell>
        </row>
        <row r="352">
          <cell r="A352" t="str">
            <v>0028T31999</v>
          </cell>
          <cell r="B352">
            <v>43527</v>
          </cell>
        </row>
        <row r="353">
          <cell r="A353" t="str">
            <v>0028T41999</v>
          </cell>
          <cell r="B353">
            <v>42193</v>
          </cell>
        </row>
        <row r="354">
          <cell r="A354" t="str">
            <v>0029A31998</v>
          </cell>
        </row>
        <row r="355">
          <cell r="A355" t="str">
            <v>0029T11998</v>
          </cell>
        </row>
        <row r="356">
          <cell r="A356" t="str">
            <v>0029T21998</v>
          </cell>
        </row>
        <row r="357">
          <cell r="A357" t="str">
            <v>0029T31998</v>
          </cell>
        </row>
        <row r="358">
          <cell r="A358" t="str">
            <v>0029T41998</v>
          </cell>
        </row>
        <row r="359">
          <cell r="A359" t="str">
            <v>0029A41999</v>
          </cell>
          <cell r="B359">
            <v>36438</v>
          </cell>
        </row>
        <row r="360">
          <cell r="A360" t="str">
            <v>0029T21999</v>
          </cell>
          <cell r="B360">
            <v>35808</v>
          </cell>
        </row>
        <row r="361">
          <cell r="A361" t="str">
            <v>0029T31999</v>
          </cell>
          <cell r="B361">
            <v>35815</v>
          </cell>
        </row>
        <row r="362">
          <cell r="A362" t="str">
            <v>0029T41999</v>
          </cell>
          <cell r="B362">
            <v>36438</v>
          </cell>
        </row>
        <row r="363">
          <cell r="A363" t="str">
            <v>0030A21997</v>
          </cell>
          <cell r="B363">
            <v>29</v>
          </cell>
        </row>
        <row r="364">
          <cell r="A364" t="str">
            <v>0030T41997</v>
          </cell>
          <cell r="B364">
            <v>29</v>
          </cell>
        </row>
        <row r="365">
          <cell r="A365" t="str">
            <v>0030A31998</v>
          </cell>
          <cell r="B365">
            <v>24</v>
          </cell>
        </row>
        <row r="366">
          <cell r="A366" t="str">
            <v>0030T11998</v>
          </cell>
          <cell r="B366">
            <v>31</v>
          </cell>
        </row>
        <row r="367">
          <cell r="A367" t="str">
            <v>0030T21998</v>
          </cell>
          <cell r="B367">
            <v>22</v>
          </cell>
        </row>
        <row r="368">
          <cell r="A368" t="str">
            <v>0030T31998</v>
          </cell>
          <cell r="B368">
            <v>24</v>
          </cell>
        </row>
        <row r="369">
          <cell r="A369" t="str">
            <v>0030T41998</v>
          </cell>
          <cell r="B369">
            <v>24</v>
          </cell>
        </row>
        <row r="370">
          <cell r="A370" t="str">
            <v>0030A41999</v>
          </cell>
          <cell r="B370">
            <v>24</v>
          </cell>
        </row>
        <row r="371">
          <cell r="A371" t="str">
            <v>0030T11999</v>
          </cell>
          <cell r="B371">
            <v>15</v>
          </cell>
        </row>
        <row r="372">
          <cell r="A372" t="str">
            <v>0030T21999</v>
          </cell>
          <cell r="B372">
            <v>15</v>
          </cell>
        </row>
        <row r="373">
          <cell r="A373" t="str">
            <v>0030T31999</v>
          </cell>
          <cell r="B373">
            <v>19</v>
          </cell>
        </row>
        <row r="374">
          <cell r="A374" t="str">
            <v>0030T41999</v>
          </cell>
          <cell r="B374">
            <v>24</v>
          </cell>
        </row>
        <row r="375">
          <cell r="A375" t="str">
            <v>0031A21997</v>
          </cell>
          <cell r="B375">
            <v>9493908</v>
          </cell>
        </row>
        <row r="376">
          <cell r="A376" t="str">
            <v>0031T11997</v>
          </cell>
          <cell r="B376">
            <v>2466842</v>
          </cell>
        </row>
        <row r="377">
          <cell r="A377" t="str">
            <v>0031T21997</v>
          </cell>
          <cell r="B377">
            <v>2427601</v>
          </cell>
        </row>
        <row r="378">
          <cell r="A378" t="str">
            <v>0031T31997</v>
          </cell>
          <cell r="B378">
            <v>2312670</v>
          </cell>
        </row>
        <row r="379">
          <cell r="A379" t="str">
            <v>0031T41997</v>
          </cell>
          <cell r="B379">
            <v>2286795</v>
          </cell>
        </row>
        <row r="380">
          <cell r="A380" t="str">
            <v>0031A31998</v>
          </cell>
          <cell r="B380">
            <v>9435087</v>
          </cell>
        </row>
        <row r="381">
          <cell r="A381" t="str">
            <v>0031T11998</v>
          </cell>
          <cell r="B381">
            <v>2478144</v>
          </cell>
        </row>
        <row r="382">
          <cell r="A382" t="str">
            <v>0031T21998</v>
          </cell>
          <cell r="B382">
            <v>2425148</v>
          </cell>
        </row>
        <row r="383">
          <cell r="A383" t="str">
            <v>0031T31998</v>
          </cell>
          <cell r="B383">
            <v>2267341</v>
          </cell>
        </row>
        <row r="384">
          <cell r="A384" t="str">
            <v>0031T41998</v>
          </cell>
          <cell r="B384">
            <v>2264454</v>
          </cell>
        </row>
        <row r="385">
          <cell r="A385" t="str">
            <v>0031A41999</v>
          </cell>
          <cell r="B385">
            <v>7927287</v>
          </cell>
        </row>
        <row r="386">
          <cell r="A386" t="str">
            <v>0031T11999</v>
          </cell>
          <cell r="B386">
            <v>2155341</v>
          </cell>
        </row>
        <row r="387">
          <cell r="A387" t="str">
            <v>0031T21999</v>
          </cell>
          <cell r="B387">
            <v>1908662</v>
          </cell>
        </row>
        <row r="388">
          <cell r="A388" t="str">
            <v>0031T31999</v>
          </cell>
          <cell r="B388">
            <v>1757552</v>
          </cell>
        </row>
        <row r="389">
          <cell r="A389" t="str">
            <v>0031T41999</v>
          </cell>
          <cell r="B389">
            <v>2105732</v>
          </cell>
        </row>
        <row r="390">
          <cell r="A390" t="str">
            <v>0032A21997</v>
          </cell>
          <cell r="B390">
            <v>1423042</v>
          </cell>
        </row>
        <row r="391">
          <cell r="A391" t="str">
            <v>0032T11997</v>
          </cell>
          <cell r="B391">
            <v>251521</v>
          </cell>
        </row>
        <row r="392">
          <cell r="A392" t="str">
            <v>0032T21997</v>
          </cell>
          <cell r="B392">
            <v>232616</v>
          </cell>
        </row>
        <row r="393">
          <cell r="A393" t="str">
            <v>0032T31997</v>
          </cell>
          <cell r="B393">
            <v>326471</v>
          </cell>
        </row>
        <row r="394">
          <cell r="A394" t="str">
            <v>0032T41997</v>
          </cell>
          <cell r="B394">
            <v>612434</v>
          </cell>
        </row>
        <row r="395">
          <cell r="A395" t="str">
            <v>0032A31998</v>
          </cell>
          <cell r="B395">
            <v>1210726</v>
          </cell>
        </row>
        <row r="396">
          <cell r="A396" t="str">
            <v>0032T11998</v>
          </cell>
          <cell r="B396">
            <v>300613</v>
          </cell>
        </row>
        <row r="397">
          <cell r="A397" t="str">
            <v>0032T21998</v>
          </cell>
          <cell r="B397">
            <v>288389</v>
          </cell>
        </row>
        <row r="398">
          <cell r="A398" t="str">
            <v>0032T31998</v>
          </cell>
          <cell r="B398">
            <v>306843</v>
          </cell>
        </row>
        <row r="399">
          <cell r="A399" t="str">
            <v>0032T41998</v>
          </cell>
          <cell r="B399">
            <v>314881</v>
          </cell>
        </row>
        <row r="400">
          <cell r="A400" t="str">
            <v>0032A41999</v>
          </cell>
          <cell r="B400">
            <v>1766811</v>
          </cell>
        </row>
        <row r="401">
          <cell r="A401" t="str">
            <v>0032T11999</v>
          </cell>
          <cell r="B401">
            <v>304194</v>
          </cell>
        </row>
        <row r="402">
          <cell r="A402" t="str">
            <v>0032T21999</v>
          </cell>
          <cell r="B402">
            <v>371472</v>
          </cell>
        </row>
        <row r="403">
          <cell r="A403" t="str">
            <v>0032T31999</v>
          </cell>
          <cell r="B403">
            <v>455928</v>
          </cell>
        </row>
        <row r="404">
          <cell r="A404" t="str">
            <v>0032T41999</v>
          </cell>
          <cell r="B404">
            <v>635217</v>
          </cell>
        </row>
        <row r="405">
          <cell r="A405" t="str">
            <v>0033A21997</v>
          </cell>
          <cell r="B405">
            <v>10224233</v>
          </cell>
        </row>
        <row r="406">
          <cell r="A406" t="str">
            <v>0033T11997</v>
          </cell>
          <cell r="B406">
            <v>2634715</v>
          </cell>
        </row>
        <row r="407">
          <cell r="A407" t="str">
            <v>0033T21997</v>
          </cell>
          <cell r="B407">
            <v>2630397</v>
          </cell>
        </row>
        <row r="408">
          <cell r="A408" t="str">
            <v>0033T31997</v>
          </cell>
          <cell r="B408">
            <v>2533764</v>
          </cell>
        </row>
        <row r="409">
          <cell r="A409" t="str">
            <v>0033T41997</v>
          </cell>
          <cell r="B409">
            <v>2425357</v>
          </cell>
        </row>
        <row r="410">
          <cell r="A410" t="str">
            <v>0033A31998</v>
          </cell>
          <cell r="B410">
            <v>9978170</v>
          </cell>
        </row>
        <row r="411">
          <cell r="A411" t="str">
            <v>0033T11998</v>
          </cell>
          <cell r="B411">
            <v>2487327</v>
          </cell>
        </row>
        <row r="412">
          <cell r="A412" t="str">
            <v>0033T21998</v>
          </cell>
          <cell r="B412">
            <v>2499707</v>
          </cell>
        </row>
        <row r="413">
          <cell r="A413" t="str">
            <v>0033T31998</v>
          </cell>
          <cell r="B413">
            <v>2498555</v>
          </cell>
        </row>
        <row r="414">
          <cell r="A414" t="str">
            <v>0033T41998</v>
          </cell>
          <cell r="B414">
            <v>2492581</v>
          </cell>
        </row>
        <row r="415">
          <cell r="A415" t="str">
            <v>0033A41999</v>
          </cell>
          <cell r="B415">
            <v>9582178</v>
          </cell>
        </row>
        <row r="416">
          <cell r="A416" t="str">
            <v>0033T11999</v>
          </cell>
          <cell r="B416">
            <v>2367328</v>
          </cell>
        </row>
        <row r="417">
          <cell r="A417" t="str">
            <v>0033T21999</v>
          </cell>
          <cell r="B417">
            <v>2215975</v>
          </cell>
        </row>
        <row r="418">
          <cell r="A418" t="str">
            <v>0033T31999</v>
          </cell>
          <cell r="B418">
            <v>2269155</v>
          </cell>
        </row>
        <row r="419">
          <cell r="A419" t="str">
            <v>0033T41999</v>
          </cell>
          <cell r="B419">
            <v>2729720</v>
          </cell>
        </row>
        <row r="420">
          <cell r="A420" t="str">
            <v>0034A21997</v>
          </cell>
          <cell r="B420">
            <v>5371101</v>
          </cell>
        </row>
        <row r="421">
          <cell r="A421" t="str">
            <v>0034T11997</v>
          </cell>
          <cell r="B421">
            <v>1272217</v>
          </cell>
        </row>
        <row r="422">
          <cell r="A422" t="str">
            <v>0034T21997</v>
          </cell>
          <cell r="B422">
            <v>1286322</v>
          </cell>
        </row>
        <row r="423">
          <cell r="A423" t="str">
            <v>0034T31997</v>
          </cell>
          <cell r="B423">
            <v>1387685</v>
          </cell>
        </row>
        <row r="424">
          <cell r="A424" t="str">
            <v>0034T41997</v>
          </cell>
          <cell r="B424">
            <v>1424877</v>
          </cell>
        </row>
        <row r="425">
          <cell r="A425" t="str">
            <v>0034A31998</v>
          </cell>
          <cell r="B425">
            <v>5686755</v>
          </cell>
        </row>
        <row r="426">
          <cell r="A426" t="str">
            <v>0034T11998</v>
          </cell>
          <cell r="B426">
            <v>1461244</v>
          </cell>
        </row>
        <row r="427">
          <cell r="A427" t="str">
            <v>0034T21998</v>
          </cell>
          <cell r="B427">
            <v>1388979</v>
          </cell>
        </row>
        <row r="428">
          <cell r="A428" t="str">
            <v>0034T31998</v>
          </cell>
          <cell r="B428">
            <v>1498618</v>
          </cell>
        </row>
        <row r="429">
          <cell r="A429" t="str">
            <v>0034T41998</v>
          </cell>
          <cell r="B429">
            <v>1337914</v>
          </cell>
        </row>
        <row r="430">
          <cell r="A430" t="str">
            <v>0034A41999</v>
          </cell>
          <cell r="B430">
            <v>4751654</v>
          </cell>
        </row>
        <row r="431">
          <cell r="A431" t="str">
            <v>0034T11999</v>
          </cell>
          <cell r="B431">
            <v>1137202</v>
          </cell>
        </row>
        <row r="432">
          <cell r="A432" t="str">
            <v>0034T21999</v>
          </cell>
          <cell r="B432">
            <v>1137869</v>
          </cell>
        </row>
        <row r="433">
          <cell r="A433" t="str">
            <v>0034T31999</v>
          </cell>
          <cell r="B433">
            <v>1087080</v>
          </cell>
        </row>
        <row r="434">
          <cell r="A434" t="str">
            <v>0034T41999</v>
          </cell>
          <cell r="B434">
            <v>1389503</v>
          </cell>
        </row>
        <row r="435">
          <cell r="A435" t="str">
            <v>0035A21997</v>
          </cell>
          <cell r="B435">
            <v>14625</v>
          </cell>
        </row>
        <row r="436">
          <cell r="A436" t="str">
            <v>0035T41997</v>
          </cell>
          <cell r="B436">
            <v>14625</v>
          </cell>
        </row>
        <row r="437">
          <cell r="A437" t="str">
            <v>0035A31998</v>
          </cell>
          <cell r="B437">
            <v>17129</v>
          </cell>
        </row>
        <row r="438">
          <cell r="A438" t="str">
            <v>0035T11998</v>
          </cell>
          <cell r="B438">
            <v>3974</v>
          </cell>
        </row>
        <row r="439">
          <cell r="A439" t="str">
            <v>0035T21998</v>
          </cell>
          <cell r="B439">
            <v>5054</v>
          </cell>
        </row>
        <row r="440">
          <cell r="A440" t="str">
            <v>0035T31998</v>
          </cell>
          <cell r="B440">
            <v>4642</v>
          </cell>
        </row>
        <row r="441">
          <cell r="A441" t="str">
            <v>0035T41998</v>
          </cell>
          <cell r="B441">
            <v>3459</v>
          </cell>
        </row>
        <row r="442">
          <cell r="A442" t="str">
            <v>0035A41999</v>
          </cell>
          <cell r="B442">
            <v>7799</v>
          </cell>
        </row>
        <row r="443">
          <cell r="A443" t="str">
            <v>0035T11999</v>
          </cell>
          <cell r="B443">
            <v>2863</v>
          </cell>
        </row>
        <row r="444">
          <cell r="A444" t="str">
            <v>0035T21999</v>
          </cell>
          <cell r="B444">
            <v>2423</v>
          </cell>
        </row>
        <row r="445">
          <cell r="A445" t="str">
            <v>0035T31999</v>
          </cell>
          <cell r="B445">
            <v>888</v>
          </cell>
        </row>
        <row r="446">
          <cell r="A446" t="str">
            <v>0035T41999</v>
          </cell>
          <cell r="B446">
            <v>1625</v>
          </cell>
        </row>
        <row r="447">
          <cell r="A447" t="str">
            <v>0036A21997</v>
          </cell>
          <cell r="B447">
            <v>9560</v>
          </cell>
        </row>
        <row r="448">
          <cell r="A448" t="str">
            <v>0036T41997</v>
          </cell>
          <cell r="B448">
            <v>9560</v>
          </cell>
        </row>
        <row r="449">
          <cell r="A449" t="str">
            <v>0036A31998</v>
          </cell>
          <cell r="B449">
            <v>16350</v>
          </cell>
        </row>
        <row r="450">
          <cell r="A450" t="str">
            <v>0036T11998</v>
          </cell>
          <cell r="B450">
            <v>3833</v>
          </cell>
        </row>
        <row r="451">
          <cell r="A451" t="str">
            <v>0036T21998</v>
          </cell>
          <cell r="B451">
            <v>4846</v>
          </cell>
        </row>
        <row r="452">
          <cell r="A452" t="str">
            <v>0036T31998</v>
          </cell>
          <cell r="B452">
            <v>4587</v>
          </cell>
        </row>
        <row r="453">
          <cell r="A453" t="str">
            <v>0036T41998</v>
          </cell>
          <cell r="B453">
            <v>3084</v>
          </cell>
        </row>
        <row r="454">
          <cell r="A454" t="str">
            <v>0036A41999</v>
          </cell>
          <cell r="B454">
            <v>6962</v>
          </cell>
        </row>
        <row r="455">
          <cell r="A455" t="str">
            <v>0036T11999</v>
          </cell>
          <cell r="B455">
            <v>2476</v>
          </cell>
        </row>
        <row r="456">
          <cell r="A456" t="str">
            <v>0036T21999</v>
          </cell>
          <cell r="B456">
            <v>2251</v>
          </cell>
        </row>
        <row r="457">
          <cell r="A457" t="str">
            <v>0036T31999</v>
          </cell>
          <cell r="B457">
            <v>716</v>
          </cell>
        </row>
        <row r="458">
          <cell r="A458" t="str">
            <v>0036T41999</v>
          </cell>
          <cell r="B458">
            <v>1519</v>
          </cell>
        </row>
        <row r="459">
          <cell r="A459" t="str">
            <v>0037A21997</v>
          </cell>
          <cell r="B459">
            <v>9753816</v>
          </cell>
        </row>
        <row r="460">
          <cell r="A460" t="str">
            <v>0037T11997</v>
          </cell>
          <cell r="B460">
            <v>5400394</v>
          </cell>
        </row>
        <row r="461">
          <cell r="A461" t="str">
            <v>0037T21997</v>
          </cell>
          <cell r="B461">
            <v>5693388</v>
          </cell>
        </row>
        <row r="462">
          <cell r="A462" t="str">
            <v>0037T31997</v>
          </cell>
          <cell r="B462">
            <v>5441911</v>
          </cell>
        </row>
        <row r="463">
          <cell r="A463" t="str">
            <v>0037T41997</v>
          </cell>
          <cell r="B463">
            <v>9753816</v>
          </cell>
        </row>
        <row r="464">
          <cell r="A464" t="str">
            <v>0037A31998</v>
          </cell>
          <cell r="B464">
            <v>7113152</v>
          </cell>
        </row>
        <row r="465">
          <cell r="A465" t="str">
            <v>0037T11998</v>
          </cell>
          <cell r="B465">
            <v>10699668</v>
          </cell>
        </row>
        <row r="466">
          <cell r="A466" t="str">
            <v>0037T21998</v>
          </cell>
          <cell r="B466">
            <v>10950290</v>
          </cell>
        </row>
        <row r="467">
          <cell r="A467" t="str">
            <v>0037T31998</v>
          </cell>
          <cell r="B467">
            <v>10240705</v>
          </cell>
        </row>
        <row r="468">
          <cell r="A468" t="str">
            <v>0037T41998</v>
          </cell>
          <cell r="B468">
            <v>7113152</v>
          </cell>
        </row>
        <row r="469">
          <cell r="A469" t="str">
            <v>0037A41999</v>
          </cell>
          <cell r="B469">
            <v>3551454</v>
          </cell>
        </row>
        <row r="470">
          <cell r="A470" t="str">
            <v>0037T11999</v>
          </cell>
          <cell r="B470">
            <v>7639359</v>
          </cell>
        </row>
        <row r="471">
          <cell r="A471" t="str">
            <v>0037T21999</v>
          </cell>
          <cell r="B471">
            <v>7417280</v>
          </cell>
        </row>
        <row r="472">
          <cell r="A472" t="str">
            <v>0037T31999</v>
          </cell>
          <cell r="B472">
            <v>3605469</v>
          </cell>
        </row>
        <row r="473">
          <cell r="A473" t="str">
            <v>0037T41999</v>
          </cell>
          <cell r="B473">
            <v>3551454</v>
          </cell>
        </row>
        <row r="474">
          <cell r="A474" t="str">
            <v>0038A21997</v>
          </cell>
          <cell r="B474">
            <v>207948</v>
          </cell>
        </row>
        <row r="475">
          <cell r="A475" t="str">
            <v>0038T11997</v>
          </cell>
          <cell r="B475">
            <v>201923</v>
          </cell>
        </row>
        <row r="476">
          <cell r="A476" t="str">
            <v>0038T21997</v>
          </cell>
          <cell r="B476">
            <v>463379</v>
          </cell>
        </row>
        <row r="477">
          <cell r="A477" t="str">
            <v>0038T31997</v>
          </cell>
          <cell r="B477">
            <v>193511</v>
          </cell>
        </row>
        <row r="478">
          <cell r="A478" t="str">
            <v>0038T41997</v>
          </cell>
          <cell r="B478">
            <v>207948</v>
          </cell>
        </row>
        <row r="479">
          <cell r="A479" t="str">
            <v>0038A31998</v>
          </cell>
          <cell r="B479">
            <v>72914</v>
          </cell>
        </row>
        <row r="480">
          <cell r="A480" t="str">
            <v>0038T11998</v>
          </cell>
          <cell r="B480">
            <v>297774</v>
          </cell>
        </row>
        <row r="481">
          <cell r="A481" t="str">
            <v>0038T21998</v>
          </cell>
          <cell r="B481">
            <v>408056</v>
          </cell>
        </row>
        <row r="482">
          <cell r="A482" t="str">
            <v>0038T31998</v>
          </cell>
          <cell r="B482">
            <v>249901</v>
          </cell>
        </row>
        <row r="483">
          <cell r="A483" t="str">
            <v>0038T41998</v>
          </cell>
          <cell r="B483">
            <v>72914</v>
          </cell>
        </row>
        <row r="484">
          <cell r="A484" t="str">
            <v>0038A41999</v>
          </cell>
          <cell r="B484">
            <v>408869</v>
          </cell>
        </row>
        <row r="485">
          <cell r="A485" t="str">
            <v>0038T11999</v>
          </cell>
          <cell r="B485">
            <v>296687</v>
          </cell>
        </row>
        <row r="486">
          <cell r="A486" t="str">
            <v>0038T21999</v>
          </cell>
          <cell r="B486">
            <v>354153</v>
          </cell>
        </row>
        <row r="487">
          <cell r="A487" t="str">
            <v>0038T31999</v>
          </cell>
          <cell r="B487">
            <v>466076</v>
          </cell>
        </row>
        <row r="488">
          <cell r="A488" t="str">
            <v>0038T41999</v>
          </cell>
          <cell r="B488">
            <v>408869</v>
          </cell>
        </row>
        <row r="489">
          <cell r="A489" t="str">
            <v>0039A41999</v>
          </cell>
          <cell r="B489">
            <v>0</v>
          </cell>
        </row>
        <row r="490">
          <cell r="A490" t="str">
            <v>0039T11999</v>
          </cell>
          <cell r="B490">
            <v>0</v>
          </cell>
        </row>
        <row r="491">
          <cell r="A491" t="str">
            <v>0039T21999</v>
          </cell>
          <cell r="B491">
            <v>0</v>
          </cell>
        </row>
        <row r="492">
          <cell r="A492" t="str">
            <v>0039T31999</v>
          </cell>
          <cell r="B492">
            <v>0</v>
          </cell>
        </row>
        <row r="493">
          <cell r="A493" t="str">
            <v>0039T41999</v>
          </cell>
          <cell r="B493">
            <v>0</v>
          </cell>
        </row>
        <row r="494">
          <cell r="A494" t="str">
            <v>0040A21997</v>
          </cell>
          <cell r="B494">
            <v>13648316</v>
          </cell>
        </row>
        <row r="495">
          <cell r="A495" t="str">
            <v>0040T11997</v>
          </cell>
          <cell r="B495">
            <v>6443914</v>
          </cell>
        </row>
        <row r="496">
          <cell r="A496" t="str">
            <v>0040T21997</v>
          </cell>
          <cell r="B496">
            <v>6458388</v>
          </cell>
        </row>
        <row r="497">
          <cell r="A497" t="str">
            <v>0040T31997</v>
          </cell>
          <cell r="B497">
            <v>6423002</v>
          </cell>
        </row>
        <row r="498">
          <cell r="A498" t="str">
            <v>0040T41997</v>
          </cell>
          <cell r="B498">
            <v>13648316</v>
          </cell>
        </row>
        <row r="499">
          <cell r="A499" t="str">
            <v>0040A31998</v>
          </cell>
          <cell r="B499">
            <v>9247561</v>
          </cell>
        </row>
        <row r="500">
          <cell r="A500" t="str">
            <v>0040T11998</v>
          </cell>
          <cell r="B500">
            <v>14037158</v>
          </cell>
        </row>
        <row r="501">
          <cell r="A501" t="str">
            <v>0040T21998</v>
          </cell>
          <cell r="B501">
            <v>13867483</v>
          </cell>
        </row>
        <row r="502">
          <cell r="A502" t="str">
            <v>0040T31998</v>
          </cell>
          <cell r="B502">
            <v>13623557</v>
          </cell>
        </row>
        <row r="503">
          <cell r="A503" t="str">
            <v>0040T41998</v>
          </cell>
          <cell r="B503">
            <v>9247561</v>
          </cell>
        </row>
        <row r="504">
          <cell r="A504" t="str">
            <v>0040A41999</v>
          </cell>
          <cell r="B504">
            <v>9064277</v>
          </cell>
        </row>
        <row r="505">
          <cell r="A505" t="str">
            <v>0040T11999</v>
          </cell>
          <cell r="B505">
            <v>9297040</v>
          </cell>
        </row>
        <row r="506">
          <cell r="A506" t="str">
            <v>0040T21999</v>
          </cell>
          <cell r="B506">
            <v>9243279</v>
          </cell>
        </row>
        <row r="507">
          <cell r="A507" t="str">
            <v>0040T31999</v>
          </cell>
          <cell r="B507">
            <v>9069205</v>
          </cell>
        </row>
        <row r="508">
          <cell r="A508" t="str">
            <v>0040T41999</v>
          </cell>
          <cell r="B508">
            <v>9064277</v>
          </cell>
        </row>
        <row r="509">
          <cell r="A509" t="str">
            <v>0041A21997</v>
          </cell>
          <cell r="B509">
            <v>-5247114</v>
          </cell>
        </row>
        <row r="510">
          <cell r="A510" t="str">
            <v>0041T11997</v>
          </cell>
          <cell r="B510">
            <v>-2355541</v>
          </cell>
        </row>
        <row r="511">
          <cell r="A511" t="str">
            <v>0041T21997</v>
          </cell>
          <cell r="B511">
            <v>-2355541</v>
          </cell>
        </row>
        <row r="512">
          <cell r="A512" t="str">
            <v>0041T31997</v>
          </cell>
          <cell r="B512">
            <v>-2355541</v>
          </cell>
        </row>
        <row r="513">
          <cell r="A513" t="str">
            <v>0041T41997</v>
          </cell>
          <cell r="B513">
            <v>-5247114</v>
          </cell>
        </row>
        <row r="514">
          <cell r="A514" t="str">
            <v>0041A31998</v>
          </cell>
          <cell r="B514">
            <v>-7541761</v>
          </cell>
        </row>
        <row r="515">
          <cell r="A515" t="str">
            <v>0041T11998</v>
          </cell>
          <cell r="B515">
            <v>-5247114</v>
          </cell>
        </row>
        <row r="516">
          <cell r="A516" t="str">
            <v>0041T21998</v>
          </cell>
          <cell r="B516">
            <v>-5247114</v>
          </cell>
        </row>
        <row r="517">
          <cell r="A517" t="str">
            <v>0041T31998</v>
          </cell>
          <cell r="B517">
            <v>-5003931</v>
          </cell>
        </row>
        <row r="518">
          <cell r="A518" t="str">
            <v>0041T41998</v>
          </cell>
          <cell r="B518">
            <v>-7541761</v>
          </cell>
        </row>
        <row r="519">
          <cell r="A519" t="str">
            <v>0041A41999</v>
          </cell>
          <cell r="B519">
            <v>7501541</v>
          </cell>
        </row>
        <row r="520">
          <cell r="A520" t="str">
            <v>0041T11999</v>
          </cell>
          <cell r="B520">
            <v>7541762</v>
          </cell>
        </row>
        <row r="521">
          <cell r="A521" t="str">
            <v>0041T21999</v>
          </cell>
          <cell r="B521">
            <v>7541762</v>
          </cell>
        </row>
        <row r="522">
          <cell r="A522" t="str">
            <v>0041T31999</v>
          </cell>
          <cell r="B522">
            <v>7541762</v>
          </cell>
        </row>
        <row r="523">
          <cell r="A523" t="str">
            <v>0041T41999</v>
          </cell>
          <cell r="B523">
            <v>7501541</v>
          </cell>
        </row>
        <row r="524">
          <cell r="A524" t="str">
            <v>0042A21997</v>
          </cell>
          <cell r="B524">
            <v>501781</v>
          </cell>
        </row>
        <row r="525">
          <cell r="A525" t="str">
            <v>0042T11997</v>
          </cell>
          <cell r="B525">
            <v>418634</v>
          </cell>
        </row>
        <row r="526">
          <cell r="A526" t="str">
            <v>0042T21997</v>
          </cell>
          <cell r="B526">
            <v>439619</v>
          </cell>
        </row>
        <row r="527">
          <cell r="A527" t="str">
            <v>0042T31997</v>
          </cell>
          <cell r="B527">
            <v>448934</v>
          </cell>
        </row>
        <row r="528">
          <cell r="A528" t="str">
            <v>0042T41997</v>
          </cell>
          <cell r="B528">
            <v>501781</v>
          </cell>
        </row>
        <row r="529">
          <cell r="A529" t="str">
            <v>0042A31998</v>
          </cell>
          <cell r="B529">
            <v>526470</v>
          </cell>
        </row>
        <row r="530">
          <cell r="A530" t="str">
            <v>0042T11998</v>
          </cell>
          <cell r="B530">
            <v>681332</v>
          </cell>
        </row>
        <row r="531">
          <cell r="A531" t="str">
            <v>0042T21998</v>
          </cell>
          <cell r="B531">
            <v>733301</v>
          </cell>
        </row>
        <row r="532">
          <cell r="A532" t="str">
            <v>0042T31998</v>
          </cell>
          <cell r="B532">
            <v>701547</v>
          </cell>
        </row>
        <row r="533">
          <cell r="A533" t="str">
            <v>0042T41998</v>
          </cell>
          <cell r="B533">
            <v>526470</v>
          </cell>
        </row>
        <row r="534">
          <cell r="A534" t="str">
            <v>0042A41999</v>
          </cell>
          <cell r="B534">
            <v>546001</v>
          </cell>
        </row>
        <row r="535">
          <cell r="A535" t="str">
            <v>0042T11999</v>
          </cell>
          <cell r="B535">
            <v>558278</v>
          </cell>
        </row>
        <row r="536">
          <cell r="A536" t="str">
            <v>0042T21999</v>
          </cell>
          <cell r="B536">
            <v>512888</v>
          </cell>
        </row>
        <row r="537">
          <cell r="A537" t="str">
            <v>0042T31999</v>
          </cell>
          <cell r="B537">
            <v>519204</v>
          </cell>
        </row>
        <row r="538">
          <cell r="A538" t="str">
            <v>0042T41999</v>
          </cell>
          <cell r="B538">
            <v>546001</v>
          </cell>
        </row>
        <row r="539">
          <cell r="A539" t="str">
            <v>0043A41999</v>
          </cell>
          <cell r="B539">
            <v>0</v>
          </cell>
        </row>
        <row r="540">
          <cell r="A540" t="str">
            <v>0043T11999</v>
          </cell>
          <cell r="B540">
            <v>0</v>
          </cell>
        </row>
        <row r="541">
          <cell r="A541" t="str">
            <v>0043T21999</v>
          </cell>
          <cell r="B541">
            <v>0</v>
          </cell>
        </row>
        <row r="542">
          <cell r="A542" t="str">
            <v>0043T31999</v>
          </cell>
          <cell r="B542">
            <v>0</v>
          </cell>
        </row>
        <row r="543">
          <cell r="A543" t="str">
            <v>0043T41999</v>
          </cell>
          <cell r="B543">
            <v>0</v>
          </cell>
        </row>
        <row r="544">
          <cell r="A544" t="str">
            <v>0044A41999</v>
          </cell>
          <cell r="B544">
            <v>0</v>
          </cell>
        </row>
        <row r="545">
          <cell r="A545" t="str">
            <v>0044T11999</v>
          </cell>
          <cell r="B545">
            <v>0</v>
          </cell>
        </row>
        <row r="546">
          <cell r="A546" t="str">
            <v>0044T21999</v>
          </cell>
          <cell r="B546">
            <v>0</v>
          </cell>
        </row>
        <row r="547">
          <cell r="A547" t="str">
            <v>0044T31999</v>
          </cell>
          <cell r="B547">
            <v>0</v>
          </cell>
        </row>
        <row r="548">
          <cell r="A548" t="str">
            <v>0044T41999</v>
          </cell>
          <cell r="B548">
            <v>0</v>
          </cell>
        </row>
        <row r="549">
          <cell r="A549" t="str">
            <v>0045A21997</v>
          </cell>
          <cell r="B549">
            <v>554131</v>
          </cell>
        </row>
        <row r="550">
          <cell r="A550" t="str">
            <v>0045T11997</v>
          </cell>
          <cell r="B550">
            <v>571560</v>
          </cell>
        </row>
        <row r="551">
          <cell r="A551" t="str">
            <v>0045T21997</v>
          </cell>
          <cell r="B551">
            <v>567425</v>
          </cell>
        </row>
        <row r="552">
          <cell r="A552" t="str">
            <v>0045T31997</v>
          </cell>
          <cell r="B552">
            <v>584312</v>
          </cell>
        </row>
        <row r="553">
          <cell r="A553" t="str">
            <v>0045T41997</v>
          </cell>
          <cell r="B553">
            <v>554131</v>
          </cell>
        </row>
        <row r="554">
          <cell r="A554" t="str">
            <v>0045A31998</v>
          </cell>
          <cell r="B554">
            <v>705060</v>
          </cell>
        </row>
        <row r="555">
          <cell r="A555" t="str">
            <v>0045T11998</v>
          </cell>
          <cell r="B555">
            <v>809518</v>
          </cell>
        </row>
        <row r="556">
          <cell r="A556" t="str">
            <v>0045T21998</v>
          </cell>
          <cell r="B556">
            <v>1029111</v>
          </cell>
        </row>
        <row r="557">
          <cell r="A557" t="str">
            <v>0045T31998</v>
          </cell>
          <cell r="B557">
            <v>657904</v>
          </cell>
        </row>
        <row r="558">
          <cell r="A558" t="str">
            <v>0045T41998</v>
          </cell>
          <cell r="B558">
            <v>705060</v>
          </cell>
        </row>
        <row r="559">
          <cell r="A559" t="str">
            <v>0045A41999</v>
          </cell>
          <cell r="B559">
            <v>569977</v>
          </cell>
        </row>
        <row r="560">
          <cell r="A560" t="str">
            <v>0045T11999</v>
          </cell>
          <cell r="B560">
            <v>819165</v>
          </cell>
        </row>
        <row r="561">
          <cell r="A561" t="str">
            <v>0045T21999</v>
          </cell>
          <cell r="B561">
            <v>616126</v>
          </cell>
        </row>
        <row r="562">
          <cell r="A562" t="str">
            <v>0045T31999</v>
          </cell>
          <cell r="B562">
            <v>640587</v>
          </cell>
        </row>
        <row r="563">
          <cell r="A563" t="str">
            <v>0045T41999</v>
          </cell>
          <cell r="B563">
            <v>569977</v>
          </cell>
        </row>
        <row r="564">
          <cell r="A564" t="str">
            <v>0046A41999</v>
          </cell>
          <cell r="B564">
            <v>0</v>
          </cell>
        </row>
        <row r="565">
          <cell r="A565" t="str">
            <v>0046T11999</v>
          </cell>
          <cell r="B565">
            <v>0</v>
          </cell>
        </row>
        <row r="566">
          <cell r="A566" t="str">
            <v>0046T21999</v>
          </cell>
          <cell r="B566">
            <v>0</v>
          </cell>
        </row>
        <row r="567">
          <cell r="A567" t="str">
            <v>0046T31999</v>
          </cell>
          <cell r="B567">
            <v>0</v>
          </cell>
        </row>
        <row r="568">
          <cell r="A568" t="str">
            <v>0046T41999</v>
          </cell>
          <cell r="B568">
            <v>0</v>
          </cell>
        </row>
        <row r="569">
          <cell r="A569" t="str">
            <v>0047A21997</v>
          </cell>
          <cell r="B569">
            <v>88754</v>
          </cell>
        </row>
        <row r="570">
          <cell r="A570" t="str">
            <v>0047T11997</v>
          </cell>
          <cell r="B570">
            <v>119904</v>
          </cell>
        </row>
        <row r="571">
          <cell r="A571" t="str">
            <v>0047T21997</v>
          </cell>
          <cell r="B571">
            <v>120118</v>
          </cell>
        </row>
        <row r="572">
          <cell r="A572" t="str">
            <v>0047T31997</v>
          </cell>
          <cell r="B572">
            <v>147693</v>
          </cell>
        </row>
        <row r="573">
          <cell r="A573" t="str">
            <v>0047T41997</v>
          </cell>
          <cell r="B573">
            <v>88754</v>
          </cell>
        </row>
        <row r="574">
          <cell r="A574" t="str">
            <v>0047A31998</v>
          </cell>
          <cell r="B574">
            <v>4102908</v>
          </cell>
        </row>
        <row r="575">
          <cell r="A575" t="str">
            <v>0047T11998</v>
          </cell>
          <cell r="B575">
            <v>121000</v>
          </cell>
        </row>
        <row r="576">
          <cell r="A576" t="str">
            <v>0047T21998</v>
          </cell>
          <cell r="B576">
            <v>159453</v>
          </cell>
        </row>
        <row r="577">
          <cell r="A577" t="str">
            <v>0047T31998</v>
          </cell>
          <cell r="B577">
            <v>11727</v>
          </cell>
        </row>
        <row r="578">
          <cell r="A578" t="str">
            <v>0047T41998</v>
          </cell>
          <cell r="B578">
            <v>4102908</v>
          </cell>
        </row>
        <row r="579">
          <cell r="A579" t="str">
            <v>0047A41999</v>
          </cell>
          <cell r="B579">
            <v>463871</v>
          </cell>
        </row>
        <row r="580">
          <cell r="A580" t="str">
            <v>0047T11999</v>
          </cell>
          <cell r="B580">
            <v>4209951</v>
          </cell>
        </row>
        <row r="581">
          <cell r="A581" t="str">
            <v>0047T21999</v>
          </cell>
          <cell r="B581">
            <v>4473689</v>
          </cell>
        </row>
        <row r="582">
          <cell r="A582" t="str">
            <v>0047T31999</v>
          </cell>
          <cell r="B582">
            <v>452159</v>
          </cell>
        </row>
        <row r="583">
          <cell r="A583" t="str">
            <v>0047T41999</v>
          </cell>
          <cell r="B583">
            <v>463871</v>
          </cell>
        </row>
        <row r="584">
          <cell r="A584" t="str">
            <v>0048A41999</v>
          </cell>
          <cell r="B584">
            <v>40495020</v>
          </cell>
        </row>
        <row r="585">
          <cell r="A585" t="str">
            <v>0048T11999</v>
          </cell>
          <cell r="B585">
            <v>35780495</v>
          </cell>
        </row>
        <row r="586">
          <cell r="A586" t="str">
            <v>0048T21999</v>
          </cell>
          <cell r="B586">
            <v>35586449</v>
          </cell>
        </row>
        <row r="587">
          <cell r="A587" t="str">
            <v>0048T31999</v>
          </cell>
          <cell r="B587">
            <v>39862759</v>
          </cell>
        </row>
        <row r="588">
          <cell r="A588" t="str">
            <v>0048T41999</v>
          </cell>
          <cell r="B588">
            <v>40495020</v>
          </cell>
        </row>
        <row r="589">
          <cell r="A589" t="str">
            <v>0049A41999</v>
          </cell>
          <cell r="B589">
            <v>0</v>
          </cell>
        </row>
        <row r="590">
          <cell r="A590" t="str">
            <v>0049T11999</v>
          </cell>
          <cell r="B590">
            <v>0</v>
          </cell>
        </row>
        <row r="591">
          <cell r="A591" t="str">
            <v>0049T21999</v>
          </cell>
          <cell r="B591">
            <v>0</v>
          </cell>
        </row>
        <row r="592">
          <cell r="A592" t="str">
            <v>0049T31999</v>
          </cell>
          <cell r="B592">
            <v>0</v>
          </cell>
        </row>
        <row r="593">
          <cell r="A593" t="str">
            <v>0049T41999</v>
          </cell>
          <cell r="B593">
            <v>0</v>
          </cell>
        </row>
        <row r="594">
          <cell r="A594" t="str">
            <v>0050A41999</v>
          </cell>
          <cell r="B594">
            <v>0</v>
          </cell>
        </row>
        <row r="595">
          <cell r="A595" t="str">
            <v>0050T11999</v>
          </cell>
          <cell r="B595">
            <v>0</v>
          </cell>
        </row>
        <row r="596">
          <cell r="A596" t="str">
            <v>0050T21999</v>
          </cell>
          <cell r="B596">
            <v>0</v>
          </cell>
        </row>
        <row r="597">
          <cell r="A597" t="str">
            <v>0050T31999</v>
          </cell>
          <cell r="B597">
            <v>0</v>
          </cell>
        </row>
        <row r="598">
          <cell r="A598" t="str">
            <v>0050T41999</v>
          </cell>
          <cell r="B598">
            <v>0</v>
          </cell>
        </row>
        <row r="599">
          <cell r="A599" t="str">
            <v>0051A41999</v>
          </cell>
          <cell r="B599">
            <v>0</v>
          </cell>
        </row>
        <row r="600">
          <cell r="A600" t="str">
            <v>0051T11999</v>
          </cell>
          <cell r="B600">
            <v>0</v>
          </cell>
        </row>
        <row r="601">
          <cell r="A601" t="str">
            <v>0051T21999</v>
          </cell>
          <cell r="B601">
            <v>0</v>
          </cell>
        </row>
        <row r="602">
          <cell r="A602" t="str">
            <v>0051T31999</v>
          </cell>
          <cell r="B602">
            <v>0</v>
          </cell>
        </row>
        <row r="603">
          <cell r="A603" t="str">
            <v>0051T41999</v>
          </cell>
          <cell r="B603">
            <v>0</v>
          </cell>
        </row>
        <row r="604">
          <cell r="A604" t="str">
            <v>0052A41999</v>
          </cell>
          <cell r="B604">
            <v>0</v>
          </cell>
        </row>
        <row r="605">
          <cell r="A605" t="str">
            <v>0052T11999</v>
          </cell>
          <cell r="B605">
            <v>87</v>
          </cell>
        </row>
        <row r="606">
          <cell r="A606" t="str">
            <v>0052T21999</v>
          </cell>
          <cell r="B606">
            <v>81</v>
          </cell>
        </row>
        <row r="607">
          <cell r="A607" t="str">
            <v>0052T31999</v>
          </cell>
          <cell r="B607">
            <v>81</v>
          </cell>
        </row>
        <row r="608">
          <cell r="A608" t="str">
            <v>0052T41999</v>
          </cell>
          <cell r="B608">
            <v>0</v>
          </cell>
        </row>
        <row r="609">
          <cell r="A609" t="str">
            <v>0053A41999</v>
          </cell>
          <cell r="B609">
            <v>81</v>
          </cell>
        </row>
        <row r="610">
          <cell r="A610" t="str">
            <v>0053T11999</v>
          </cell>
          <cell r="B610">
            <v>0</v>
          </cell>
        </row>
        <row r="611">
          <cell r="A611" t="str">
            <v>0053T21999</v>
          </cell>
          <cell r="B611">
            <v>0</v>
          </cell>
        </row>
        <row r="612">
          <cell r="A612" t="str">
            <v>0053T31999</v>
          </cell>
          <cell r="B612">
            <v>0</v>
          </cell>
        </row>
        <row r="613">
          <cell r="A613" t="str">
            <v>0053T41999</v>
          </cell>
          <cell r="B613">
            <v>81</v>
          </cell>
        </row>
        <row r="614">
          <cell r="A614" t="str">
            <v>0054A41999</v>
          </cell>
          <cell r="B614">
            <v>43989509</v>
          </cell>
        </row>
        <row r="615">
          <cell r="A615" t="str">
            <v>0054T11999</v>
          </cell>
          <cell r="B615">
            <v>41611966</v>
          </cell>
        </row>
        <row r="616">
          <cell r="A616" t="str">
            <v>0054T21999</v>
          </cell>
          <cell r="B616">
            <v>42056082</v>
          </cell>
        </row>
        <row r="617">
          <cell r="A617" t="str">
            <v>0054T31999</v>
          </cell>
          <cell r="B617">
            <v>42945185</v>
          </cell>
        </row>
        <row r="618">
          <cell r="A618" t="str">
            <v>0054T41999</v>
          </cell>
          <cell r="B618">
            <v>43989509</v>
          </cell>
        </row>
        <row r="619">
          <cell r="A619" t="str">
            <v>0055A41999</v>
          </cell>
          <cell r="B619">
            <v>9941597</v>
          </cell>
        </row>
        <row r="620">
          <cell r="A620" t="str">
            <v>0055T11999</v>
          </cell>
          <cell r="B620">
            <v>5801583</v>
          </cell>
        </row>
        <row r="621">
          <cell r="A621" t="str">
            <v>0055T21999</v>
          </cell>
          <cell r="B621">
            <v>5852239</v>
          </cell>
        </row>
        <row r="622">
          <cell r="A622" t="str">
            <v>0055T31999</v>
          </cell>
          <cell r="B622">
            <v>9881833</v>
          </cell>
        </row>
        <row r="623">
          <cell r="A623" t="str">
            <v>0055T41999</v>
          </cell>
          <cell r="B623">
            <v>9941597</v>
          </cell>
        </row>
        <row r="624">
          <cell r="A624" t="str">
            <v>0056A41999</v>
          </cell>
          <cell r="B624">
            <v>1774727</v>
          </cell>
        </row>
        <row r="625">
          <cell r="A625" t="str">
            <v>0056T11999</v>
          </cell>
          <cell r="B625">
            <v>-1176461</v>
          </cell>
        </row>
        <row r="626">
          <cell r="A626" t="str">
            <v>0056T21999</v>
          </cell>
          <cell r="B626">
            <v>149006</v>
          </cell>
        </row>
        <row r="627">
          <cell r="A627" t="str">
            <v>0056T31999</v>
          </cell>
          <cell r="B627">
            <v>-1657727</v>
          </cell>
        </row>
        <row r="628">
          <cell r="A628" t="str">
            <v>0056T41999</v>
          </cell>
          <cell r="B628">
            <v>1774727</v>
          </cell>
        </row>
        <row r="629">
          <cell r="A629" t="str">
            <v>0057A41999</v>
          </cell>
          <cell r="B629">
            <v>11661440</v>
          </cell>
        </row>
        <row r="630">
          <cell r="A630" t="str">
            <v>0057T11999</v>
          </cell>
          <cell r="B630">
            <v>10456680</v>
          </cell>
        </row>
        <row r="631">
          <cell r="A631" t="str">
            <v>0057T21999</v>
          </cell>
          <cell r="B631">
            <v>10831887</v>
          </cell>
        </row>
        <row r="632">
          <cell r="A632" t="str">
            <v>0057T31999</v>
          </cell>
          <cell r="B632">
            <v>11306613</v>
          </cell>
        </row>
        <row r="633">
          <cell r="A633" t="str">
            <v>0057T41999</v>
          </cell>
          <cell r="B633">
            <v>11661440</v>
          </cell>
        </row>
        <row r="634">
          <cell r="A634" t="str">
            <v>0058A41999</v>
          </cell>
          <cell r="B634">
            <v>44046474</v>
          </cell>
        </row>
        <row r="635">
          <cell r="A635" t="str">
            <v>0058T11999</v>
          </cell>
          <cell r="B635">
            <v>43419854</v>
          </cell>
        </row>
        <row r="636">
          <cell r="A636" t="str">
            <v>0058T21999</v>
          </cell>
          <cell r="B636">
            <v>43003729</v>
          </cell>
        </row>
        <row r="637">
          <cell r="A637" t="str">
            <v>0058T31999</v>
          </cell>
          <cell r="B637">
            <v>43468228</v>
          </cell>
        </row>
        <row r="638">
          <cell r="A638" t="str">
            <v>0058T41999</v>
          </cell>
          <cell r="B638">
            <v>44046474</v>
          </cell>
        </row>
        <row r="639">
          <cell r="A639" t="str">
            <v>0059A21997</v>
          </cell>
          <cell r="B639">
            <v>3019378</v>
          </cell>
        </row>
        <row r="640">
          <cell r="A640" t="str">
            <v>0059T11997</v>
          </cell>
          <cell r="B640">
            <v>4039332</v>
          </cell>
        </row>
        <row r="641">
          <cell r="A641" t="str">
            <v>0059T21997</v>
          </cell>
          <cell r="B641">
            <v>4361241</v>
          </cell>
        </row>
        <row r="642">
          <cell r="A642" t="str">
            <v>0059T31997</v>
          </cell>
          <cell r="B642">
            <v>3802102</v>
          </cell>
        </row>
        <row r="643">
          <cell r="A643" t="str">
            <v>0059T41997</v>
          </cell>
          <cell r="B643">
            <v>3019378</v>
          </cell>
        </row>
        <row r="644">
          <cell r="A644" t="str">
            <v>0059A31998</v>
          </cell>
          <cell r="B644">
            <v>3704271</v>
          </cell>
        </row>
        <row r="645">
          <cell r="A645" t="str">
            <v>0059T11998</v>
          </cell>
          <cell r="B645">
            <v>3586190</v>
          </cell>
        </row>
        <row r="646">
          <cell r="A646" t="str">
            <v>0059T21998</v>
          </cell>
          <cell r="B646">
            <v>4101636</v>
          </cell>
        </row>
        <row r="647">
          <cell r="A647" t="str">
            <v>0059T31998</v>
          </cell>
          <cell r="B647">
            <v>3128727</v>
          </cell>
        </row>
        <row r="648">
          <cell r="A648" t="str">
            <v>0059T41998</v>
          </cell>
          <cell r="B648">
            <v>3704271</v>
          </cell>
        </row>
        <row r="649">
          <cell r="A649" t="str">
            <v>0059A41999</v>
          </cell>
          <cell r="B649">
            <v>4359320</v>
          </cell>
        </row>
        <row r="650">
          <cell r="A650" t="str">
            <v>0059T11999</v>
          </cell>
          <cell r="B650">
            <v>3313381</v>
          </cell>
        </row>
        <row r="651">
          <cell r="A651" t="str">
            <v>0059T21999</v>
          </cell>
          <cell r="B651">
            <v>2854709</v>
          </cell>
        </row>
        <row r="652">
          <cell r="A652" t="str">
            <v>0059T31999</v>
          </cell>
          <cell r="B652">
            <v>3218643</v>
          </cell>
        </row>
        <row r="653">
          <cell r="A653" t="str">
            <v>0059T41999</v>
          </cell>
          <cell r="B653">
            <v>4359320</v>
          </cell>
        </row>
        <row r="654">
          <cell r="A654" t="str">
            <v>0060A41999</v>
          </cell>
          <cell r="B654">
            <v>869</v>
          </cell>
        </row>
        <row r="655">
          <cell r="A655" t="str">
            <v>0060T11999</v>
          </cell>
          <cell r="B655">
            <v>52341</v>
          </cell>
        </row>
        <row r="656">
          <cell r="A656" t="str">
            <v>0060T21999</v>
          </cell>
          <cell r="B656">
            <v>3200</v>
          </cell>
        </row>
        <row r="657">
          <cell r="A657" t="str">
            <v>0060T31999</v>
          </cell>
          <cell r="B657">
            <v>11079</v>
          </cell>
        </row>
        <row r="658">
          <cell r="A658" t="str">
            <v>0060T41999</v>
          </cell>
          <cell r="B658">
            <v>869</v>
          </cell>
        </row>
        <row r="659">
          <cell r="A659" t="str">
            <v>0061A41999</v>
          </cell>
          <cell r="B659">
            <v>1507940</v>
          </cell>
        </row>
        <row r="660">
          <cell r="A660" t="str">
            <v>0061T11999</v>
          </cell>
          <cell r="B660">
            <v>1337172</v>
          </cell>
        </row>
        <row r="661">
          <cell r="A661" t="str">
            <v>0061T21999</v>
          </cell>
          <cell r="B661">
            <v>1216933</v>
          </cell>
        </row>
        <row r="662">
          <cell r="A662" t="str">
            <v>0061T31999</v>
          </cell>
          <cell r="B662">
            <v>842952</v>
          </cell>
        </row>
        <row r="663">
          <cell r="A663" t="str">
            <v>0061T41999</v>
          </cell>
          <cell r="B663">
            <v>1507940</v>
          </cell>
        </row>
        <row r="664">
          <cell r="A664" t="str">
            <v>0062A41999</v>
          </cell>
          <cell r="B664">
            <v>2203198</v>
          </cell>
        </row>
        <row r="665">
          <cell r="A665" t="str">
            <v>0062T11999</v>
          </cell>
          <cell r="B665">
            <v>1692697</v>
          </cell>
        </row>
        <row r="666">
          <cell r="A666" t="str">
            <v>0062T21999</v>
          </cell>
          <cell r="B666">
            <v>1316835</v>
          </cell>
        </row>
        <row r="667">
          <cell r="A667" t="str">
            <v>0062T31999</v>
          </cell>
          <cell r="B667">
            <v>1980501</v>
          </cell>
        </row>
        <row r="668">
          <cell r="A668" t="str">
            <v>0062T41999</v>
          </cell>
          <cell r="B668">
            <v>2203198</v>
          </cell>
        </row>
        <row r="669">
          <cell r="A669" t="str">
            <v>0063A41999</v>
          </cell>
          <cell r="B669">
            <v>0</v>
          </cell>
        </row>
        <row r="670">
          <cell r="A670" t="str">
            <v>0063T11999</v>
          </cell>
          <cell r="B670">
            <v>0</v>
          </cell>
        </row>
        <row r="671">
          <cell r="A671" t="str">
            <v>0063T21999</v>
          </cell>
          <cell r="B671">
            <v>0</v>
          </cell>
        </row>
        <row r="672">
          <cell r="A672" t="str">
            <v>0063T31999</v>
          </cell>
          <cell r="B672">
            <v>0</v>
          </cell>
        </row>
        <row r="673">
          <cell r="A673" t="str">
            <v>0063T41999</v>
          </cell>
          <cell r="B673">
            <v>0</v>
          </cell>
        </row>
        <row r="674">
          <cell r="A674" t="str">
            <v>0064A41999</v>
          </cell>
          <cell r="B674">
            <v>647313</v>
          </cell>
        </row>
        <row r="675">
          <cell r="A675" t="str">
            <v>0064T11999</v>
          </cell>
          <cell r="B675">
            <v>231171</v>
          </cell>
        </row>
        <row r="676">
          <cell r="A676" t="str">
            <v>0064T21999</v>
          </cell>
          <cell r="B676">
            <v>307641</v>
          </cell>
        </row>
        <row r="677">
          <cell r="A677" t="str">
            <v>0064T31999</v>
          </cell>
          <cell r="B677">
            <v>384111</v>
          </cell>
        </row>
        <row r="678">
          <cell r="A678" t="str">
            <v>0064T41999</v>
          </cell>
          <cell r="B678">
            <v>647313</v>
          </cell>
        </row>
        <row r="679">
          <cell r="A679" t="str">
            <v>0065A21997</v>
          </cell>
          <cell r="B679">
            <v>8332485</v>
          </cell>
        </row>
        <row r="680">
          <cell r="A680" t="str">
            <v>0065T11997</v>
          </cell>
          <cell r="B680">
            <v>5354009</v>
          </cell>
        </row>
        <row r="681">
          <cell r="A681" t="str">
            <v>0065T21997</v>
          </cell>
          <cell r="B681">
            <v>4956281</v>
          </cell>
        </row>
        <row r="682">
          <cell r="A682" t="str">
            <v>0065T31997</v>
          </cell>
          <cell r="B682">
            <v>4660755</v>
          </cell>
        </row>
        <row r="683">
          <cell r="A683" t="str">
            <v>0065T41997</v>
          </cell>
          <cell r="B683">
            <v>8332485</v>
          </cell>
        </row>
        <row r="684">
          <cell r="A684" t="str">
            <v>0065A31998</v>
          </cell>
          <cell r="B684">
            <v>8442077</v>
          </cell>
        </row>
        <row r="685">
          <cell r="A685" t="str">
            <v>0065T11998</v>
          </cell>
          <cell r="B685">
            <v>8195665</v>
          </cell>
        </row>
        <row r="686">
          <cell r="A686" t="str">
            <v>0065T21998</v>
          </cell>
          <cell r="B686">
            <v>12073111</v>
          </cell>
        </row>
        <row r="687">
          <cell r="A687" t="str">
            <v>0065T31998</v>
          </cell>
          <cell r="B687">
            <v>10827692</v>
          </cell>
        </row>
        <row r="688">
          <cell r="A688" t="str">
            <v>0065T41998</v>
          </cell>
          <cell r="B688">
            <v>8544361</v>
          </cell>
        </row>
        <row r="689">
          <cell r="A689" t="str">
            <v>0065A41999</v>
          </cell>
          <cell r="B689">
            <v>8281802</v>
          </cell>
        </row>
        <row r="690">
          <cell r="A690" t="str">
            <v>0065T11999</v>
          </cell>
          <cell r="B690">
            <v>8825830</v>
          </cell>
        </row>
        <row r="691">
          <cell r="A691" t="str">
            <v>0065T21999</v>
          </cell>
          <cell r="B691">
            <v>8828636</v>
          </cell>
        </row>
        <row r="692">
          <cell r="A692" t="str">
            <v>0065T31999</v>
          </cell>
          <cell r="B692">
            <v>8319403</v>
          </cell>
        </row>
        <row r="693">
          <cell r="A693" t="str">
            <v>0065T41999</v>
          </cell>
          <cell r="B693">
            <v>8281802</v>
          </cell>
        </row>
        <row r="694">
          <cell r="A694" t="str">
            <v>0066A41999</v>
          </cell>
          <cell r="B694">
            <v>7360371</v>
          </cell>
        </row>
        <row r="695">
          <cell r="A695" t="str">
            <v>0066T11999</v>
          </cell>
          <cell r="B695">
            <v>7987528</v>
          </cell>
        </row>
        <row r="696">
          <cell r="A696" t="str">
            <v>0066T21999</v>
          </cell>
          <cell r="B696">
            <v>7961703</v>
          </cell>
        </row>
        <row r="697">
          <cell r="A697" t="str">
            <v>0066T31999</v>
          </cell>
          <cell r="B697">
            <v>7463069</v>
          </cell>
        </row>
        <row r="698">
          <cell r="A698" t="str">
            <v>0066T41999</v>
          </cell>
          <cell r="B698">
            <v>7360371</v>
          </cell>
        </row>
        <row r="699">
          <cell r="A699" t="str">
            <v>0067A41999</v>
          </cell>
          <cell r="B699">
            <v>913045</v>
          </cell>
        </row>
        <row r="700">
          <cell r="A700" t="str">
            <v>0067T11999</v>
          </cell>
          <cell r="B700">
            <v>838302</v>
          </cell>
        </row>
        <row r="701">
          <cell r="A701" t="str">
            <v>0067T21999</v>
          </cell>
          <cell r="B701">
            <v>866923</v>
          </cell>
        </row>
        <row r="702">
          <cell r="A702" t="str">
            <v>0067T31999</v>
          </cell>
          <cell r="B702">
            <v>856334</v>
          </cell>
        </row>
        <row r="703">
          <cell r="A703" t="str">
            <v>0067T41999</v>
          </cell>
          <cell r="B703">
            <v>913045</v>
          </cell>
        </row>
        <row r="704">
          <cell r="A704" t="str">
            <v>0068A41999</v>
          </cell>
          <cell r="B704">
            <v>12641122</v>
          </cell>
        </row>
        <row r="705">
          <cell r="A705" t="str">
            <v>0068T11999</v>
          </cell>
          <cell r="B705">
            <v>12139211</v>
          </cell>
        </row>
        <row r="706">
          <cell r="A706" t="str">
            <v>0068T21999</v>
          </cell>
          <cell r="B706">
            <v>11673235</v>
          </cell>
        </row>
        <row r="707">
          <cell r="A707" t="str">
            <v>0068T31999</v>
          </cell>
          <cell r="B707">
            <v>11538046</v>
          </cell>
        </row>
        <row r="708">
          <cell r="A708" t="str">
            <v>0068T41999</v>
          </cell>
          <cell r="B708">
            <v>12641122</v>
          </cell>
        </row>
        <row r="709">
          <cell r="A709" t="str">
            <v>0069A41999</v>
          </cell>
          <cell r="B709">
            <v>8386</v>
          </cell>
        </row>
        <row r="710">
          <cell r="A710" t="str">
            <v>0069T11999</v>
          </cell>
          <cell r="B710">
            <v>8386</v>
          </cell>
        </row>
        <row r="711">
          <cell r="A711" t="str">
            <v>0069T21999</v>
          </cell>
          <cell r="B711">
            <v>8385</v>
          </cell>
        </row>
        <row r="712">
          <cell r="A712" t="str">
            <v>0069T31999</v>
          </cell>
          <cell r="B712">
            <v>8385</v>
          </cell>
        </row>
        <row r="713">
          <cell r="A713" t="str">
            <v>0069T41999</v>
          </cell>
          <cell r="B713">
            <v>8386</v>
          </cell>
        </row>
        <row r="714">
          <cell r="A714" t="str">
            <v>0070A41999</v>
          </cell>
          <cell r="B714">
            <v>0</v>
          </cell>
        </row>
        <row r="715">
          <cell r="A715" t="str">
            <v>0070T11999</v>
          </cell>
          <cell r="B715">
            <v>93899</v>
          </cell>
        </row>
        <row r="716">
          <cell r="A716" t="str">
            <v>0070T21999</v>
          </cell>
          <cell r="B716">
            <v>90399</v>
          </cell>
        </row>
        <row r="717">
          <cell r="A717" t="str">
            <v>0070T31999</v>
          </cell>
          <cell r="B717">
            <v>0</v>
          </cell>
        </row>
        <row r="718">
          <cell r="A718" t="str">
            <v>0070T41999</v>
          </cell>
          <cell r="B718">
            <v>0</v>
          </cell>
        </row>
        <row r="719">
          <cell r="A719" t="str">
            <v>0071A21997</v>
          </cell>
          <cell r="B719">
            <v>24723357</v>
          </cell>
        </row>
        <row r="720">
          <cell r="A720" t="str">
            <v>0071T11997</v>
          </cell>
          <cell r="B720">
            <v>13267578</v>
          </cell>
        </row>
        <row r="721">
          <cell r="A721" t="str">
            <v>0071T21997</v>
          </cell>
          <cell r="B721">
            <v>13749426</v>
          </cell>
        </row>
        <row r="722">
          <cell r="A722" t="str">
            <v>0071T31997</v>
          </cell>
          <cell r="B722">
            <v>14174418</v>
          </cell>
        </row>
        <row r="723">
          <cell r="A723" t="str">
            <v>0071T41997</v>
          </cell>
          <cell r="B723">
            <v>24723357</v>
          </cell>
        </row>
        <row r="724">
          <cell r="A724" t="str">
            <v>0071A31998</v>
          </cell>
          <cell r="B724">
            <v>30343315</v>
          </cell>
        </row>
        <row r="725">
          <cell r="A725" t="str">
            <v>0071T11998</v>
          </cell>
          <cell r="B725">
            <v>31906532</v>
          </cell>
        </row>
        <row r="726">
          <cell r="A726" t="str">
            <v>0071T21998</v>
          </cell>
          <cell r="B726">
            <v>31611625</v>
          </cell>
        </row>
        <row r="727">
          <cell r="A727" t="str">
            <v>0071T31998</v>
          </cell>
          <cell r="B727">
            <v>29170420</v>
          </cell>
        </row>
        <row r="728">
          <cell r="A728" t="str">
            <v>0071T41998</v>
          </cell>
          <cell r="B728">
            <v>30343315</v>
          </cell>
        </row>
        <row r="729">
          <cell r="A729" t="str">
            <v>0071A41999</v>
          </cell>
          <cell r="B729">
            <v>31405352</v>
          </cell>
        </row>
        <row r="730">
          <cell r="A730" t="str">
            <v>0071T11999</v>
          </cell>
          <cell r="B730">
            <v>31178358</v>
          </cell>
        </row>
        <row r="731">
          <cell r="A731" t="str">
            <v>0071T21999</v>
          </cell>
          <cell r="B731">
            <v>31231710</v>
          </cell>
        </row>
        <row r="732">
          <cell r="A732" t="str">
            <v>0071T31999</v>
          </cell>
          <cell r="B732">
            <v>31921797</v>
          </cell>
        </row>
        <row r="733">
          <cell r="A733" t="str">
            <v>0071T41999</v>
          </cell>
          <cell r="B733">
            <v>31405352</v>
          </cell>
        </row>
        <row r="734">
          <cell r="A734" t="str">
            <v>0072A41999</v>
          </cell>
          <cell r="B734">
            <v>12623636</v>
          </cell>
        </row>
        <row r="735">
          <cell r="A735" t="str">
            <v>0072T11999</v>
          </cell>
          <cell r="B735">
            <v>12236086</v>
          </cell>
        </row>
        <row r="736">
          <cell r="A736" t="str">
            <v>0072T21999</v>
          </cell>
          <cell r="B736">
            <v>12355661</v>
          </cell>
        </row>
        <row r="737">
          <cell r="A737" t="str">
            <v>0072T31999</v>
          </cell>
          <cell r="B737">
            <v>12497459</v>
          </cell>
        </row>
        <row r="738">
          <cell r="A738" t="str">
            <v>0072T41999</v>
          </cell>
          <cell r="B738">
            <v>12623636</v>
          </cell>
        </row>
        <row r="739">
          <cell r="A739" t="str">
            <v>0073A41999</v>
          </cell>
          <cell r="B739">
            <v>20267422</v>
          </cell>
        </row>
        <row r="740">
          <cell r="A740" t="str">
            <v>0073T11999</v>
          </cell>
          <cell r="B740">
            <v>19003588</v>
          </cell>
        </row>
        <row r="741">
          <cell r="A741" t="str">
            <v>0073T21999</v>
          </cell>
          <cell r="B741">
            <v>19172460</v>
          </cell>
        </row>
        <row r="742">
          <cell r="A742" t="str">
            <v>0073T31999</v>
          </cell>
          <cell r="B742">
            <v>19942682</v>
          </cell>
        </row>
        <row r="743">
          <cell r="A743" t="str">
            <v>0073T41999</v>
          </cell>
          <cell r="B743">
            <v>20267422</v>
          </cell>
        </row>
        <row r="744">
          <cell r="A744" t="str">
            <v>0074A41999</v>
          </cell>
          <cell r="B744">
            <v>0</v>
          </cell>
        </row>
        <row r="745">
          <cell r="A745" t="str">
            <v>0074T11999</v>
          </cell>
          <cell r="B745">
            <v>0</v>
          </cell>
        </row>
        <row r="746">
          <cell r="A746" t="str">
            <v>0074T21999</v>
          </cell>
          <cell r="B746">
            <v>0</v>
          </cell>
        </row>
        <row r="747">
          <cell r="A747" t="str">
            <v>0074T31999</v>
          </cell>
          <cell r="B747">
            <v>0</v>
          </cell>
        </row>
        <row r="748">
          <cell r="A748" t="str">
            <v>0074T41999</v>
          </cell>
          <cell r="B748">
            <v>0</v>
          </cell>
        </row>
        <row r="749">
          <cell r="A749" t="str">
            <v>0075A41999</v>
          </cell>
          <cell r="B749">
            <v>0</v>
          </cell>
        </row>
        <row r="750">
          <cell r="A750" t="str">
            <v>0075T11999</v>
          </cell>
          <cell r="B750">
            <v>0</v>
          </cell>
        </row>
        <row r="751">
          <cell r="A751" t="str">
            <v>0075T21999</v>
          </cell>
          <cell r="B751">
            <v>0</v>
          </cell>
        </row>
        <row r="752">
          <cell r="A752" t="str">
            <v>0075T31999</v>
          </cell>
          <cell r="B752">
            <v>0</v>
          </cell>
        </row>
        <row r="753">
          <cell r="A753" t="str">
            <v>0075T41999</v>
          </cell>
          <cell r="B753">
            <v>0</v>
          </cell>
        </row>
        <row r="754">
          <cell r="A754" t="str">
            <v>0076A41999</v>
          </cell>
          <cell r="B754">
            <v>0</v>
          </cell>
        </row>
        <row r="755">
          <cell r="A755" t="str">
            <v>0076T11999</v>
          </cell>
          <cell r="B755">
            <v>0</v>
          </cell>
        </row>
        <row r="756">
          <cell r="A756" t="str">
            <v>0076T21999</v>
          </cell>
          <cell r="B756">
            <v>0</v>
          </cell>
        </row>
        <row r="757">
          <cell r="A757" t="str">
            <v>0076T31999</v>
          </cell>
          <cell r="B757">
            <v>0</v>
          </cell>
        </row>
        <row r="758">
          <cell r="A758" t="str">
            <v>0076T41999</v>
          </cell>
          <cell r="B758">
            <v>0</v>
          </cell>
        </row>
        <row r="759">
          <cell r="A759" t="str">
            <v>0077A41999</v>
          </cell>
          <cell r="B759">
            <v>28780</v>
          </cell>
        </row>
        <row r="760">
          <cell r="A760" t="str">
            <v>0077T11999</v>
          </cell>
          <cell r="B760">
            <v>28895</v>
          </cell>
        </row>
        <row r="761">
          <cell r="A761" t="str">
            <v>0077T21999</v>
          </cell>
          <cell r="B761">
            <v>29147</v>
          </cell>
        </row>
        <row r="762">
          <cell r="A762" t="str">
            <v>0077T31999</v>
          </cell>
          <cell r="B762">
            <v>29482</v>
          </cell>
        </row>
        <row r="763">
          <cell r="A763" t="str">
            <v>0077T41999</v>
          </cell>
          <cell r="B763">
            <v>28780</v>
          </cell>
        </row>
        <row r="764">
          <cell r="A764" t="str">
            <v>0078A41999</v>
          </cell>
          <cell r="B764">
            <v>-443607</v>
          </cell>
        </row>
        <row r="765">
          <cell r="A765" t="str">
            <v>0078T11999</v>
          </cell>
          <cell r="B765">
            <v>-90211</v>
          </cell>
        </row>
        <row r="766">
          <cell r="A766" t="str">
            <v>0078T21999</v>
          </cell>
          <cell r="B766">
            <v>-325558</v>
          </cell>
        </row>
        <row r="767">
          <cell r="A767" t="str">
            <v>0078T31999</v>
          </cell>
          <cell r="B767">
            <v>-439169</v>
          </cell>
        </row>
        <row r="768">
          <cell r="A768" t="str">
            <v>0078T41999</v>
          </cell>
          <cell r="B768">
            <v>-443607</v>
          </cell>
        </row>
        <row r="769">
          <cell r="A769" t="str">
            <v>0079A41999</v>
          </cell>
          <cell r="B769">
            <v>-1070879</v>
          </cell>
        </row>
        <row r="770">
          <cell r="A770" t="str">
            <v>0079T11999</v>
          </cell>
          <cell r="B770">
            <v>247467</v>
          </cell>
        </row>
        <row r="771">
          <cell r="A771" t="str">
            <v>0079T21999</v>
          </cell>
          <cell r="B771">
            <v>108662</v>
          </cell>
        </row>
        <row r="772">
          <cell r="A772" t="str">
            <v>0079T31999</v>
          </cell>
          <cell r="B772">
            <v>-108657</v>
          </cell>
        </row>
        <row r="773">
          <cell r="A773" t="str">
            <v>0079T41999</v>
          </cell>
          <cell r="B773">
            <v>-1070879</v>
          </cell>
        </row>
        <row r="774">
          <cell r="A774" t="str">
            <v>0080A21997</v>
          </cell>
          <cell r="B774">
            <v>10498465</v>
          </cell>
        </row>
        <row r="775">
          <cell r="A775" t="str">
            <v>0080T11997</v>
          </cell>
          <cell r="B775">
            <v>2547556</v>
          </cell>
        </row>
        <row r="776">
          <cell r="A776" t="str">
            <v>0080T21997</v>
          </cell>
          <cell r="B776">
            <v>2765101</v>
          </cell>
        </row>
        <row r="777">
          <cell r="A777" t="str">
            <v>0080T31997</v>
          </cell>
          <cell r="B777">
            <v>2692893</v>
          </cell>
        </row>
        <row r="778">
          <cell r="A778" t="str">
            <v>0080T41997</v>
          </cell>
          <cell r="B778">
            <v>2492915</v>
          </cell>
        </row>
        <row r="779">
          <cell r="A779" t="str">
            <v>0080A31998</v>
          </cell>
          <cell r="B779">
            <v>10628660</v>
          </cell>
        </row>
        <row r="780">
          <cell r="A780" t="str">
            <v>0080T11998</v>
          </cell>
          <cell r="B780">
            <v>2635842</v>
          </cell>
        </row>
        <row r="781">
          <cell r="A781" t="str">
            <v>0080T21998</v>
          </cell>
          <cell r="B781">
            <v>2603900</v>
          </cell>
        </row>
        <row r="782">
          <cell r="A782" t="str">
            <v>0080T31998</v>
          </cell>
          <cell r="B782">
            <v>2824962</v>
          </cell>
        </row>
        <row r="783">
          <cell r="A783" t="str">
            <v>0080T41998</v>
          </cell>
          <cell r="B783">
            <v>2581981</v>
          </cell>
        </row>
        <row r="784">
          <cell r="A784" t="str">
            <v>0080A41999</v>
          </cell>
          <cell r="B784">
            <v>24340052</v>
          </cell>
        </row>
        <row r="785">
          <cell r="A785" t="str">
            <v>0080T11999</v>
          </cell>
          <cell r="B785">
            <v>2430275</v>
          </cell>
        </row>
        <row r="786">
          <cell r="A786" t="str">
            <v>0080T21999</v>
          </cell>
          <cell r="B786">
            <v>4760296</v>
          </cell>
        </row>
        <row r="787">
          <cell r="A787" t="str">
            <v>0080T31999</v>
          </cell>
          <cell r="B787">
            <v>7218417</v>
          </cell>
        </row>
        <row r="788">
          <cell r="A788" t="str">
            <v>0080T41999</v>
          </cell>
          <cell r="B788">
            <v>9931064</v>
          </cell>
        </row>
        <row r="789">
          <cell r="A789" t="str">
            <v>0081A41999</v>
          </cell>
          <cell r="B789">
            <v>0</v>
          </cell>
        </row>
        <row r="790">
          <cell r="A790" t="str">
            <v>0081T11999</v>
          </cell>
          <cell r="B790">
            <v>0</v>
          </cell>
        </row>
        <row r="791">
          <cell r="A791" t="str">
            <v>0081T21999</v>
          </cell>
          <cell r="B791">
            <v>0</v>
          </cell>
        </row>
        <row r="792">
          <cell r="A792" t="str">
            <v>0081T31999</v>
          </cell>
          <cell r="B792">
            <v>0</v>
          </cell>
        </row>
        <row r="793">
          <cell r="A793" t="str">
            <v>0081T41999</v>
          </cell>
          <cell r="B793">
            <v>0</v>
          </cell>
        </row>
        <row r="794">
          <cell r="A794" t="str">
            <v>0082A41999</v>
          </cell>
          <cell r="B794">
            <v>24340052</v>
          </cell>
        </row>
        <row r="795">
          <cell r="A795" t="str">
            <v>0082T11999</v>
          </cell>
          <cell r="B795">
            <v>2430275</v>
          </cell>
        </row>
        <row r="796">
          <cell r="A796" t="str">
            <v>0082T21999</v>
          </cell>
          <cell r="B796">
            <v>4760296</v>
          </cell>
        </row>
        <row r="797">
          <cell r="A797" t="str">
            <v>0082T31999</v>
          </cell>
          <cell r="B797">
            <v>7218417</v>
          </cell>
        </row>
        <row r="798">
          <cell r="A798" t="str">
            <v>0082T41999</v>
          </cell>
          <cell r="B798">
            <v>9931064</v>
          </cell>
        </row>
        <row r="799">
          <cell r="A799" t="str">
            <v>0083A21997</v>
          </cell>
          <cell r="B799">
            <v>6129941</v>
          </cell>
        </row>
        <row r="800">
          <cell r="A800" t="str">
            <v>0083T11997</v>
          </cell>
          <cell r="B800">
            <v>1222140</v>
          </cell>
        </row>
        <row r="801">
          <cell r="A801" t="str">
            <v>0083T21997</v>
          </cell>
          <cell r="B801">
            <v>1489531</v>
          </cell>
        </row>
        <row r="802">
          <cell r="A802" t="str">
            <v>0083T31997</v>
          </cell>
          <cell r="B802">
            <v>1208665</v>
          </cell>
        </row>
        <row r="803">
          <cell r="A803" t="str">
            <v>0083T41997</v>
          </cell>
          <cell r="B803">
            <v>2209605</v>
          </cell>
        </row>
        <row r="804">
          <cell r="A804" t="str">
            <v>0083A31998</v>
          </cell>
          <cell r="B804">
            <v>6725229</v>
          </cell>
        </row>
        <row r="805">
          <cell r="A805" t="str">
            <v>0083T11998</v>
          </cell>
          <cell r="B805">
            <v>1314464</v>
          </cell>
        </row>
        <row r="806">
          <cell r="A806" t="str">
            <v>0083T21998</v>
          </cell>
          <cell r="B806">
            <v>1700651</v>
          </cell>
        </row>
        <row r="807">
          <cell r="A807" t="str">
            <v>0083T31998</v>
          </cell>
          <cell r="B807">
            <v>3837641</v>
          </cell>
        </row>
        <row r="808">
          <cell r="A808" t="str">
            <v>0083T41998</v>
          </cell>
          <cell r="B808">
            <v>147832</v>
          </cell>
        </row>
        <row r="809">
          <cell r="A809" t="str">
            <v>0083A41999</v>
          </cell>
          <cell r="B809">
            <v>17194101</v>
          </cell>
        </row>
        <row r="810">
          <cell r="A810" t="str">
            <v>0083T11999</v>
          </cell>
          <cell r="B810">
            <v>1477808</v>
          </cell>
        </row>
        <row r="811">
          <cell r="A811" t="str">
            <v>0083T21999</v>
          </cell>
          <cell r="B811">
            <v>3001646</v>
          </cell>
        </row>
        <row r="812">
          <cell r="A812" t="str">
            <v>0083T31999</v>
          </cell>
          <cell r="B812">
            <v>5156001</v>
          </cell>
        </row>
        <row r="813">
          <cell r="A813" t="str">
            <v>0083T41999</v>
          </cell>
          <cell r="B813">
            <v>7558646</v>
          </cell>
        </row>
        <row r="814">
          <cell r="A814" t="str">
            <v>0084A41999</v>
          </cell>
          <cell r="B814">
            <v>7145951</v>
          </cell>
        </row>
        <row r="815">
          <cell r="A815" t="str">
            <v>0084T11999</v>
          </cell>
          <cell r="B815">
            <v>952467</v>
          </cell>
        </row>
        <row r="816">
          <cell r="A816" t="str">
            <v>0084T21999</v>
          </cell>
          <cell r="B816">
            <v>1758650</v>
          </cell>
        </row>
        <row r="817">
          <cell r="A817" t="str">
            <v>0084T31999</v>
          </cell>
          <cell r="B817">
            <v>2062416</v>
          </cell>
        </row>
        <row r="818">
          <cell r="A818" t="str">
            <v>0084T41999</v>
          </cell>
          <cell r="B818">
            <v>2372418</v>
          </cell>
        </row>
        <row r="819">
          <cell r="A819" t="str">
            <v>0085A21997</v>
          </cell>
          <cell r="B819">
            <v>4132293</v>
          </cell>
        </row>
        <row r="820">
          <cell r="A820" t="str">
            <v>0085T11997</v>
          </cell>
          <cell r="B820">
            <v>297711</v>
          </cell>
        </row>
        <row r="821">
          <cell r="A821" t="str">
            <v>0085T21997</v>
          </cell>
          <cell r="B821">
            <v>252919</v>
          </cell>
        </row>
        <row r="822">
          <cell r="A822" t="str">
            <v>0085T31997</v>
          </cell>
          <cell r="B822">
            <v>243774</v>
          </cell>
        </row>
        <row r="823">
          <cell r="A823" t="str">
            <v>0085T41997</v>
          </cell>
          <cell r="B823">
            <v>3337889</v>
          </cell>
        </row>
        <row r="824">
          <cell r="A824" t="str">
            <v>0085A31998</v>
          </cell>
          <cell r="B824">
            <v>3202784</v>
          </cell>
        </row>
        <row r="825">
          <cell r="A825" t="str">
            <v>0085T11998</v>
          </cell>
          <cell r="B825">
            <v>190839</v>
          </cell>
        </row>
        <row r="826">
          <cell r="A826" t="str">
            <v>0085T21998</v>
          </cell>
          <cell r="B826">
            <v>182398</v>
          </cell>
        </row>
        <row r="827">
          <cell r="A827" t="str">
            <v>0085T31998</v>
          </cell>
          <cell r="B827">
            <v>11856</v>
          </cell>
        </row>
        <row r="828">
          <cell r="A828" t="str">
            <v>0085T41998</v>
          </cell>
          <cell r="B828">
            <v>1899512</v>
          </cell>
        </row>
        <row r="829">
          <cell r="A829" t="str">
            <v>0085A41999</v>
          </cell>
          <cell r="B829">
            <v>3186858</v>
          </cell>
        </row>
        <row r="830">
          <cell r="A830" t="str">
            <v>0085T11999</v>
          </cell>
          <cell r="B830">
            <v>216981</v>
          </cell>
        </row>
        <row r="831">
          <cell r="A831" t="str">
            <v>0085T21999</v>
          </cell>
          <cell r="B831">
            <v>598131</v>
          </cell>
        </row>
        <row r="832">
          <cell r="A832" t="str">
            <v>0085T31999</v>
          </cell>
          <cell r="B832">
            <v>1064631</v>
          </cell>
        </row>
        <row r="833">
          <cell r="A833" t="str">
            <v>0085T41999</v>
          </cell>
          <cell r="B833">
            <v>1307115</v>
          </cell>
        </row>
        <row r="834">
          <cell r="A834" t="str">
            <v>0086A21997</v>
          </cell>
          <cell r="B834">
            <v>3337244</v>
          </cell>
        </row>
        <row r="835">
          <cell r="A835" t="str">
            <v>0086T11997</v>
          </cell>
          <cell r="B835">
            <v>558392</v>
          </cell>
        </row>
        <row r="836">
          <cell r="A836" t="str">
            <v>0086T21997</v>
          </cell>
          <cell r="B836">
            <v>567442</v>
          </cell>
        </row>
        <row r="837">
          <cell r="A837" t="str">
            <v>0086T31997</v>
          </cell>
          <cell r="B837">
            <v>756450</v>
          </cell>
        </row>
        <row r="838">
          <cell r="A838" t="str">
            <v>0086T41997</v>
          </cell>
          <cell r="B838">
            <v>1454960</v>
          </cell>
        </row>
        <row r="839">
          <cell r="A839" t="str">
            <v>0086A31998</v>
          </cell>
          <cell r="B839">
            <v>5459951</v>
          </cell>
        </row>
        <row r="840">
          <cell r="A840" t="str">
            <v>0086T11998</v>
          </cell>
          <cell r="B840">
            <v>594852</v>
          </cell>
        </row>
        <row r="841">
          <cell r="A841" t="str">
            <v>0086T21998</v>
          </cell>
          <cell r="B841">
            <v>1242691</v>
          </cell>
        </row>
        <row r="842">
          <cell r="A842" t="str">
            <v>0086T31998</v>
          </cell>
          <cell r="B842">
            <v>442692</v>
          </cell>
        </row>
        <row r="843">
          <cell r="A843" t="str">
            <v>0086T41998</v>
          </cell>
          <cell r="B843">
            <v>1496730</v>
          </cell>
        </row>
        <row r="844">
          <cell r="A844" t="str">
            <v>0086A41999</v>
          </cell>
          <cell r="B844">
            <v>5860608</v>
          </cell>
        </row>
        <row r="845">
          <cell r="A845" t="str">
            <v>0086T11999</v>
          </cell>
          <cell r="B845">
            <v>518509</v>
          </cell>
        </row>
        <row r="846">
          <cell r="A846" t="str">
            <v>0086T21999</v>
          </cell>
          <cell r="B846">
            <v>1201533</v>
          </cell>
        </row>
        <row r="847">
          <cell r="A847" t="str">
            <v>0086T31999</v>
          </cell>
          <cell r="B847">
            <v>1642134</v>
          </cell>
        </row>
        <row r="848">
          <cell r="A848" t="str">
            <v>0086T41999</v>
          </cell>
          <cell r="B848">
            <v>2498432</v>
          </cell>
        </row>
        <row r="849">
          <cell r="A849" t="str">
            <v>0087A41999</v>
          </cell>
          <cell r="B849">
            <v>-1901515</v>
          </cell>
        </row>
        <row r="850">
          <cell r="A850" t="str">
            <v>0087T11999</v>
          </cell>
          <cell r="B850">
            <v>216977</v>
          </cell>
        </row>
        <row r="851">
          <cell r="A851" t="str">
            <v>0087T21999</v>
          </cell>
          <cell r="B851">
            <v>-41014</v>
          </cell>
        </row>
        <row r="852">
          <cell r="A852" t="str">
            <v>0087T31999</v>
          </cell>
          <cell r="B852">
            <v>-644349</v>
          </cell>
        </row>
        <row r="853">
          <cell r="A853" t="str">
            <v>0087T41999</v>
          </cell>
          <cell r="B853">
            <v>-1433129</v>
          </cell>
        </row>
        <row r="854">
          <cell r="A854" t="str">
            <v>0088A41999</v>
          </cell>
          <cell r="B854">
            <v>0</v>
          </cell>
        </row>
        <row r="855">
          <cell r="A855" t="str">
            <v>0088T11999</v>
          </cell>
          <cell r="B855">
            <v>0</v>
          </cell>
        </row>
        <row r="856">
          <cell r="A856" t="str">
            <v>0088T21999</v>
          </cell>
          <cell r="B856">
            <v>0</v>
          </cell>
        </row>
        <row r="857">
          <cell r="A857" t="str">
            <v>0088T31999</v>
          </cell>
          <cell r="B857">
            <v>0</v>
          </cell>
        </row>
        <row r="858">
          <cell r="A858" t="str">
            <v>0088T41999</v>
          </cell>
          <cell r="B858">
            <v>0</v>
          </cell>
        </row>
        <row r="859">
          <cell r="A859" t="str">
            <v>0089A41999</v>
          </cell>
          <cell r="B859">
            <v>155510</v>
          </cell>
        </row>
        <row r="860">
          <cell r="A860" t="str">
            <v>0089T11999</v>
          </cell>
          <cell r="B860">
            <v>28775</v>
          </cell>
        </row>
        <row r="861">
          <cell r="A861" t="str">
            <v>0089T21999</v>
          </cell>
          <cell r="B861">
            <v>30954</v>
          </cell>
        </row>
        <row r="862">
          <cell r="A862" t="str">
            <v>0089T31999</v>
          </cell>
          <cell r="B862">
            <v>38532</v>
          </cell>
        </row>
        <row r="863">
          <cell r="A863" t="str">
            <v>0089T41999</v>
          </cell>
          <cell r="B863">
            <v>57249</v>
          </cell>
        </row>
        <row r="864">
          <cell r="A864" t="str">
            <v>0090A41999</v>
          </cell>
          <cell r="B864">
            <v>1431748</v>
          </cell>
        </row>
        <row r="865">
          <cell r="A865" t="str">
            <v>0090T11999</v>
          </cell>
          <cell r="B865">
            <v>14470</v>
          </cell>
        </row>
        <row r="866">
          <cell r="A866" t="str">
            <v>0090T21999</v>
          </cell>
          <cell r="B866">
            <v>269682</v>
          </cell>
        </row>
        <row r="867">
          <cell r="A867" t="str">
            <v>0090T31999</v>
          </cell>
          <cell r="B867">
            <v>606252</v>
          </cell>
        </row>
        <row r="868">
          <cell r="A868" t="str">
            <v>0090T41999</v>
          </cell>
          <cell r="B868">
            <v>541344</v>
          </cell>
        </row>
        <row r="869">
          <cell r="A869" t="str">
            <v>0091A21997</v>
          </cell>
          <cell r="B869">
            <v>235197</v>
          </cell>
        </row>
        <row r="870">
          <cell r="A870" t="str">
            <v>0091T11997</v>
          </cell>
          <cell r="B870">
            <v>25793</v>
          </cell>
        </row>
        <row r="871">
          <cell r="A871" t="str">
            <v>0091T21997</v>
          </cell>
          <cell r="B871">
            <v>58405</v>
          </cell>
        </row>
        <row r="872">
          <cell r="A872" t="str">
            <v>0091T31997</v>
          </cell>
          <cell r="B872">
            <v>40408</v>
          </cell>
        </row>
        <row r="873">
          <cell r="A873" t="str">
            <v>0091T41997</v>
          </cell>
          <cell r="B873">
            <v>110591</v>
          </cell>
        </row>
        <row r="874">
          <cell r="A874" t="str">
            <v>0091A31998</v>
          </cell>
          <cell r="B874">
            <v>802783</v>
          </cell>
        </row>
        <row r="875">
          <cell r="A875" t="str">
            <v>0091T11998</v>
          </cell>
          <cell r="B875">
            <v>0</v>
          </cell>
        </row>
        <row r="876">
          <cell r="A876" t="str">
            <v>0091T21998</v>
          </cell>
          <cell r="B876">
            <v>192709</v>
          </cell>
        </row>
        <row r="877">
          <cell r="A877" t="str">
            <v>0091T31998</v>
          </cell>
          <cell r="B877">
            <v>192709</v>
          </cell>
        </row>
        <row r="878">
          <cell r="A878" t="str">
            <v>0091T41998</v>
          </cell>
          <cell r="B878">
            <v>673218</v>
          </cell>
        </row>
        <row r="879">
          <cell r="A879" t="str">
            <v>0091A41999</v>
          </cell>
          <cell r="B879">
            <v>1030915</v>
          </cell>
        </row>
        <row r="880">
          <cell r="A880" t="str">
            <v>0091T11999</v>
          </cell>
          <cell r="B880">
            <v>115184</v>
          </cell>
        </row>
        <row r="881">
          <cell r="A881" t="str">
            <v>0091T21999</v>
          </cell>
          <cell r="B881">
            <v>185418</v>
          </cell>
        </row>
        <row r="882">
          <cell r="A882" t="str">
            <v>0091T31999</v>
          </cell>
          <cell r="B882">
            <v>319947</v>
          </cell>
        </row>
        <row r="883">
          <cell r="A883" t="str">
            <v>0091T41999</v>
          </cell>
          <cell r="B883">
            <v>410366</v>
          </cell>
        </row>
        <row r="884">
          <cell r="A884" t="str">
            <v>0092A41999</v>
          </cell>
          <cell r="B884">
            <v>244671</v>
          </cell>
        </row>
        <row r="885">
          <cell r="A885" t="str">
            <v>0092T11999</v>
          </cell>
          <cell r="B885">
            <v>1996</v>
          </cell>
        </row>
        <row r="886">
          <cell r="A886" t="str">
            <v>0092T21999</v>
          </cell>
          <cell r="B886">
            <v>127915</v>
          </cell>
        </row>
        <row r="887">
          <cell r="A887" t="str">
            <v>0092T31999</v>
          </cell>
          <cell r="B887">
            <v>10591</v>
          </cell>
        </row>
        <row r="888">
          <cell r="A888" t="str">
            <v>0092T41999</v>
          </cell>
          <cell r="B888">
            <v>104169</v>
          </cell>
        </row>
        <row r="889">
          <cell r="A889" t="str">
            <v>0093A41999</v>
          </cell>
          <cell r="B889">
            <v>766396</v>
          </cell>
        </row>
        <row r="890">
          <cell r="A890" t="str">
            <v>0093T11999</v>
          </cell>
          <cell r="B890">
            <v>104425</v>
          </cell>
        </row>
        <row r="891">
          <cell r="A891" t="str">
            <v>0093T21999</v>
          </cell>
          <cell r="B891">
            <v>162333</v>
          </cell>
        </row>
        <row r="892">
          <cell r="A892" t="str">
            <v>0093T31999</v>
          </cell>
          <cell r="B892">
            <v>221446</v>
          </cell>
        </row>
        <row r="893">
          <cell r="A893" t="str">
            <v>0093T41999</v>
          </cell>
          <cell r="B893">
            <v>278192</v>
          </cell>
        </row>
        <row r="894">
          <cell r="A894" t="str">
            <v>0094A41999</v>
          </cell>
          <cell r="B894">
            <v>-823447</v>
          </cell>
        </row>
        <row r="895">
          <cell r="A895" t="str">
            <v>0094T11999</v>
          </cell>
          <cell r="B895">
            <v>247467</v>
          </cell>
        </row>
        <row r="896">
          <cell r="A896" t="str">
            <v>0094T21999</v>
          </cell>
          <cell r="B896">
            <v>108622</v>
          </cell>
        </row>
        <row r="897">
          <cell r="A897" t="str">
            <v>0094T31999</v>
          </cell>
          <cell r="B897">
            <v>-108657</v>
          </cell>
        </row>
        <row r="898">
          <cell r="A898" t="str">
            <v>0094T41999</v>
          </cell>
          <cell r="B898">
            <v>-1070879</v>
          </cell>
        </row>
        <row r="899">
          <cell r="A899" t="str">
            <v>0095A41999</v>
          </cell>
          <cell r="B899">
            <v>0</v>
          </cell>
        </row>
        <row r="900">
          <cell r="A900" t="str">
            <v>0095T11999</v>
          </cell>
          <cell r="B900">
            <v>0</v>
          </cell>
        </row>
        <row r="901">
          <cell r="A901" t="str">
            <v>0095T21999</v>
          </cell>
          <cell r="B901">
            <v>0</v>
          </cell>
        </row>
        <row r="902">
          <cell r="A902" t="str">
            <v>0095T31999</v>
          </cell>
          <cell r="B902">
            <v>0</v>
          </cell>
        </row>
        <row r="903">
          <cell r="A903" t="str">
            <v>0095T41999</v>
          </cell>
          <cell r="B903">
            <v>0</v>
          </cell>
        </row>
        <row r="904">
          <cell r="A904" t="str">
            <v>0096A41999</v>
          </cell>
          <cell r="B904">
            <v>0</v>
          </cell>
        </row>
        <row r="905">
          <cell r="A905" t="str">
            <v>0096T11999</v>
          </cell>
          <cell r="B905">
            <v>0</v>
          </cell>
        </row>
        <row r="906">
          <cell r="A906" t="str">
            <v>0096T21999</v>
          </cell>
          <cell r="B906">
            <v>0</v>
          </cell>
        </row>
        <row r="907">
          <cell r="A907" t="str">
            <v>0096T31999</v>
          </cell>
          <cell r="B907">
            <v>0</v>
          </cell>
        </row>
        <row r="908">
          <cell r="A908" t="str">
            <v>0096T41999</v>
          </cell>
          <cell r="B908">
            <v>0</v>
          </cell>
        </row>
        <row r="909">
          <cell r="A909" t="str">
            <v>0097A41999</v>
          </cell>
          <cell r="B909">
            <v>-823447</v>
          </cell>
        </row>
        <row r="910">
          <cell r="A910" t="str">
            <v>0097T11999</v>
          </cell>
          <cell r="B910">
            <v>247467</v>
          </cell>
        </row>
        <row r="911">
          <cell r="A911" t="str">
            <v>0097T21999</v>
          </cell>
          <cell r="B911">
            <v>108622</v>
          </cell>
        </row>
        <row r="912">
          <cell r="A912" t="str">
            <v>0097T31999</v>
          </cell>
          <cell r="B912">
            <v>-108657</v>
          </cell>
        </row>
        <row r="913">
          <cell r="A913" t="str">
            <v>0097T41999</v>
          </cell>
          <cell r="B913">
            <v>-1070879</v>
          </cell>
        </row>
        <row r="914">
          <cell r="A914" t="str">
            <v>0098A41999</v>
          </cell>
          <cell r="B914">
            <v>0</v>
          </cell>
        </row>
        <row r="915">
          <cell r="A915" t="str">
            <v>0098T11999</v>
          </cell>
          <cell r="B915">
            <v>0</v>
          </cell>
        </row>
        <row r="916">
          <cell r="A916" t="str">
            <v>0098T21999</v>
          </cell>
          <cell r="B916">
            <v>0</v>
          </cell>
        </row>
        <row r="917">
          <cell r="A917" t="str">
            <v>0098T31999</v>
          </cell>
          <cell r="B917">
            <v>0</v>
          </cell>
        </row>
        <row r="918">
          <cell r="A918" t="str">
            <v>0098T41999</v>
          </cell>
          <cell r="B918">
            <v>0</v>
          </cell>
        </row>
        <row r="919">
          <cell r="A919" t="str">
            <v>0099A21997</v>
          </cell>
          <cell r="B919">
            <v>391691</v>
          </cell>
        </row>
        <row r="920">
          <cell r="A920" t="str">
            <v>0099A31998</v>
          </cell>
          <cell r="B920">
            <v>-4673258</v>
          </cell>
        </row>
        <row r="921">
          <cell r="A921" t="str">
            <v>0099T11998</v>
          </cell>
          <cell r="B921">
            <v>535284</v>
          </cell>
        </row>
        <row r="922">
          <cell r="A922" t="str">
            <v>0099T21998</v>
          </cell>
          <cell r="B922">
            <v>-691264</v>
          </cell>
        </row>
        <row r="923">
          <cell r="A923" t="str">
            <v>0099T31998</v>
          </cell>
          <cell r="B923">
            <v>-40601</v>
          </cell>
        </row>
        <row r="924">
          <cell r="A924" t="str">
            <v>0099T41998</v>
          </cell>
          <cell r="B924">
            <v>4202138</v>
          </cell>
        </row>
        <row r="925">
          <cell r="A925" t="str">
            <v>0099A41999</v>
          </cell>
          <cell r="B925">
            <v>-823447</v>
          </cell>
        </row>
        <row r="926">
          <cell r="A926" t="str">
            <v>0099T11999</v>
          </cell>
          <cell r="B926">
            <v>247467</v>
          </cell>
        </row>
        <row r="927">
          <cell r="A927" t="str">
            <v>0099T21999</v>
          </cell>
          <cell r="B927">
            <v>108622</v>
          </cell>
        </row>
        <row r="928">
          <cell r="A928" t="str">
            <v>0099T31999</v>
          </cell>
          <cell r="B928">
            <v>-108657</v>
          </cell>
        </row>
        <row r="929">
          <cell r="A929" t="str">
            <v>0099T41999</v>
          </cell>
          <cell r="B929">
            <v>-1070879</v>
          </cell>
        </row>
        <row r="930">
          <cell r="A930" t="str">
            <v>0100A21997</v>
          </cell>
          <cell r="B930">
            <v>971756</v>
          </cell>
        </row>
        <row r="931">
          <cell r="A931" t="str">
            <v>0100A31998</v>
          </cell>
          <cell r="B931">
            <v>2917891</v>
          </cell>
        </row>
        <row r="932">
          <cell r="A932" t="str">
            <v>0100T11998</v>
          </cell>
          <cell r="B932">
            <v>386197</v>
          </cell>
        </row>
        <row r="933">
          <cell r="A933" t="str">
            <v>0100T21998</v>
          </cell>
          <cell r="B933">
            <v>570653</v>
          </cell>
        </row>
        <row r="934">
          <cell r="A934" t="str">
            <v>0100T31998</v>
          </cell>
          <cell r="B934">
            <v>634435</v>
          </cell>
        </row>
        <row r="935">
          <cell r="A935" t="str">
            <v>0100T41998</v>
          </cell>
          <cell r="B935">
            <v>1326606</v>
          </cell>
        </row>
        <row r="936">
          <cell r="A936" t="str">
            <v>0100A41999</v>
          </cell>
          <cell r="B936">
            <v>4186736</v>
          </cell>
        </row>
        <row r="937">
          <cell r="A937" t="str">
            <v>0100T11999</v>
          </cell>
          <cell r="B937">
            <v>586380</v>
          </cell>
        </row>
        <row r="938">
          <cell r="A938" t="str">
            <v>0100T21999</v>
          </cell>
          <cell r="B938">
            <v>375207</v>
          </cell>
        </row>
        <row r="939">
          <cell r="A939" t="str">
            <v>0100T31999</v>
          </cell>
          <cell r="B939">
            <v>1435195</v>
          </cell>
        </row>
        <row r="940">
          <cell r="A940" t="str">
            <v>0100T41999</v>
          </cell>
          <cell r="B940">
            <v>1789954</v>
          </cell>
        </row>
        <row r="941">
          <cell r="A941" t="str">
            <v>0101A21997</v>
          </cell>
          <cell r="B941">
            <v>2773796</v>
          </cell>
        </row>
        <row r="942">
          <cell r="A942" t="str">
            <v>0101A31998</v>
          </cell>
          <cell r="B942">
            <v>2294647</v>
          </cell>
        </row>
        <row r="943">
          <cell r="A943" t="str">
            <v>0101A41999</v>
          </cell>
          <cell r="B943">
            <v>40220</v>
          </cell>
        </row>
        <row r="944">
          <cell r="A944" t="str">
            <v>0101T11999</v>
          </cell>
          <cell r="B944">
            <v>0</v>
          </cell>
        </row>
        <row r="945">
          <cell r="A945" t="str">
            <v>0101T21999</v>
          </cell>
          <cell r="B945">
            <v>0</v>
          </cell>
        </row>
        <row r="946">
          <cell r="A946" t="str">
            <v>0101T31999</v>
          </cell>
          <cell r="B946">
            <v>0</v>
          </cell>
        </row>
        <row r="947">
          <cell r="A947" t="str">
            <v>0101T41999</v>
          </cell>
          <cell r="B947">
            <v>40220</v>
          </cell>
        </row>
        <row r="948">
          <cell r="A948" t="str">
            <v>0102A21997</v>
          </cell>
          <cell r="B948">
            <v>306294</v>
          </cell>
        </row>
        <row r="949">
          <cell r="A949" t="str">
            <v>0102A31998</v>
          </cell>
        </row>
        <row r="950">
          <cell r="A950" t="str">
            <v>0102T11998</v>
          </cell>
        </row>
        <row r="951">
          <cell r="A951" t="str">
            <v>0102T21998</v>
          </cell>
        </row>
        <row r="952">
          <cell r="A952" t="str">
            <v>0102T31998</v>
          </cell>
        </row>
        <row r="953">
          <cell r="A953" t="str">
            <v>0102T41998</v>
          </cell>
        </row>
        <row r="954">
          <cell r="A954" t="str">
            <v>0102A41999</v>
          </cell>
          <cell r="B954">
            <v>1087222</v>
          </cell>
        </row>
        <row r="955">
          <cell r="A955" t="str">
            <v>0102T11999</v>
          </cell>
          <cell r="B955">
            <v>25476</v>
          </cell>
        </row>
        <row r="956">
          <cell r="A956" t="str">
            <v>0102T21999</v>
          </cell>
          <cell r="B956">
            <v>134457</v>
          </cell>
        </row>
        <row r="957">
          <cell r="A957" t="str">
            <v>0102T31999</v>
          </cell>
          <cell r="B957">
            <v>365846</v>
          </cell>
        </row>
        <row r="958">
          <cell r="A958" t="str">
            <v>0102T41999</v>
          </cell>
          <cell r="B958">
            <v>561443</v>
          </cell>
        </row>
        <row r="959">
          <cell r="A959" t="str">
            <v>0103A21997</v>
          </cell>
          <cell r="B959">
            <v>3091420</v>
          </cell>
        </row>
        <row r="960">
          <cell r="A960" t="str">
            <v>0103A31998</v>
          </cell>
          <cell r="B960">
            <v>3644934</v>
          </cell>
        </row>
        <row r="961">
          <cell r="A961" t="str">
            <v>0103T11998</v>
          </cell>
          <cell r="B961">
            <v>851912</v>
          </cell>
        </row>
        <row r="962">
          <cell r="A962" t="str">
            <v>0103T21998</v>
          </cell>
          <cell r="B962">
            <v>769674</v>
          </cell>
        </row>
        <row r="963">
          <cell r="A963" t="str">
            <v>0103T31998</v>
          </cell>
          <cell r="B963">
            <v>1044386</v>
          </cell>
        </row>
        <row r="964">
          <cell r="A964" t="str">
            <v>0103T41998</v>
          </cell>
          <cell r="B964">
            <v>978962</v>
          </cell>
        </row>
        <row r="965">
          <cell r="A965" t="str">
            <v>0103A41999</v>
          </cell>
          <cell r="B965">
            <v>8241203</v>
          </cell>
        </row>
        <row r="966">
          <cell r="A966" t="str">
            <v>0103T11999</v>
          </cell>
          <cell r="B966">
            <v>712079</v>
          </cell>
        </row>
        <row r="967">
          <cell r="A967" t="str">
            <v>0103T21999</v>
          </cell>
          <cell r="B967">
            <v>1505210</v>
          </cell>
        </row>
        <row r="968">
          <cell r="A968" t="str">
            <v>0103T31999</v>
          </cell>
          <cell r="B968">
            <v>2536968</v>
          </cell>
        </row>
        <row r="969">
          <cell r="A969" t="str">
            <v>0103T41999</v>
          </cell>
          <cell r="B969">
            <v>3486946</v>
          </cell>
        </row>
        <row r="970">
          <cell r="A970" t="str">
            <v>0104A21997</v>
          </cell>
          <cell r="B970">
            <v>1244847</v>
          </cell>
        </row>
        <row r="971">
          <cell r="A971" t="str">
            <v>0104A31998</v>
          </cell>
          <cell r="B971">
            <v>1062129</v>
          </cell>
        </row>
        <row r="972">
          <cell r="A972" t="str">
            <v>0104T11998</v>
          </cell>
          <cell r="B972">
            <v>218717</v>
          </cell>
        </row>
        <row r="973">
          <cell r="A973" t="str">
            <v>0104T21998</v>
          </cell>
          <cell r="B973">
            <v>313996</v>
          </cell>
        </row>
        <row r="974">
          <cell r="A974" t="str">
            <v>0104T31998</v>
          </cell>
          <cell r="B974">
            <v>404595</v>
          </cell>
        </row>
        <row r="975">
          <cell r="A975" t="str">
            <v>0104T41998</v>
          </cell>
          <cell r="B975">
            <v>124821</v>
          </cell>
        </row>
        <row r="976">
          <cell r="A976" t="str">
            <v>0104A41999</v>
          </cell>
          <cell r="B976">
            <v>967446</v>
          </cell>
        </row>
        <row r="977">
          <cell r="A977" t="str">
            <v>0104T11999</v>
          </cell>
          <cell r="B977">
            <v>64735</v>
          </cell>
        </row>
        <row r="978">
          <cell r="A978" t="str">
            <v>0104T21999</v>
          </cell>
          <cell r="B978">
            <v>419385</v>
          </cell>
        </row>
        <row r="979">
          <cell r="A979" t="str">
            <v>0104T31999</v>
          </cell>
          <cell r="B979">
            <v>519661</v>
          </cell>
        </row>
        <row r="980">
          <cell r="A980" t="str">
            <v>0104T41999</v>
          </cell>
          <cell r="B980">
            <v>967446</v>
          </cell>
        </row>
        <row r="981">
          <cell r="A981" t="str">
            <v>0105A41999</v>
          </cell>
          <cell r="B981">
            <v>7942597</v>
          </cell>
        </row>
        <row r="982">
          <cell r="A982" t="str">
            <v>0105T11999</v>
          </cell>
          <cell r="B982">
            <v>7987528</v>
          </cell>
        </row>
        <row r="983">
          <cell r="A983" t="str">
            <v>0105T21999</v>
          </cell>
          <cell r="B983">
            <v>7991703</v>
          </cell>
        </row>
        <row r="984">
          <cell r="A984" t="str">
            <v>0105T31999</v>
          </cell>
          <cell r="B984">
            <v>7971721</v>
          </cell>
        </row>
        <row r="985">
          <cell r="A985" t="str">
            <v>0105T41999</v>
          </cell>
          <cell r="B985">
            <v>7942597</v>
          </cell>
        </row>
        <row r="986">
          <cell r="A986" t="str">
            <v>0106A41999</v>
          </cell>
          <cell r="B986">
            <v>27079</v>
          </cell>
        </row>
        <row r="987">
          <cell r="A987" t="str">
            <v>0106T11999</v>
          </cell>
          <cell r="B987">
            <v>27079</v>
          </cell>
        </row>
        <row r="988">
          <cell r="A988" t="str">
            <v>0106T21999</v>
          </cell>
          <cell r="B988">
            <v>27079</v>
          </cell>
        </row>
        <row r="989">
          <cell r="A989" t="str">
            <v>0106T31999</v>
          </cell>
          <cell r="B989">
            <v>27079</v>
          </cell>
        </row>
        <row r="990">
          <cell r="A990" t="str">
            <v>0106T41999</v>
          </cell>
          <cell r="B990">
            <v>27079</v>
          </cell>
        </row>
        <row r="991">
          <cell r="A991" t="str">
            <v>0107A41999</v>
          </cell>
          <cell r="B991">
            <v>0</v>
          </cell>
        </row>
        <row r="992">
          <cell r="A992" t="str">
            <v>0107T11999</v>
          </cell>
          <cell r="B992">
            <v>1156177</v>
          </cell>
        </row>
        <row r="993">
          <cell r="A993" t="str">
            <v>0107T21999</v>
          </cell>
          <cell r="B993">
            <v>0</v>
          </cell>
        </row>
        <row r="994">
          <cell r="A994" t="str">
            <v>0107T31999</v>
          </cell>
          <cell r="B994">
            <v>0</v>
          </cell>
        </row>
        <row r="995">
          <cell r="A995" t="str">
            <v>0107T41999</v>
          </cell>
          <cell r="B995">
            <v>0</v>
          </cell>
        </row>
        <row r="996">
          <cell r="A996" t="str">
            <v>0108A41999</v>
          </cell>
          <cell r="B996">
            <v>191416</v>
          </cell>
        </row>
        <row r="997">
          <cell r="A997" t="str">
            <v>0108T11999</v>
          </cell>
          <cell r="B997">
            <v>157816</v>
          </cell>
        </row>
        <row r="998">
          <cell r="A998" t="str">
            <v>0108T21999</v>
          </cell>
          <cell r="B998">
            <v>177244</v>
          </cell>
        </row>
        <row r="999">
          <cell r="A999" t="str">
            <v>0108T31999</v>
          </cell>
          <cell r="B999">
            <v>182079</v>
          </cell>
        </row>
        <row r="1000">
          <cell r="A1000" t="str">
            <v>0108T41999</v>
          </cell>
          <cell r="B1000">
            <v>191416</v>
          </cell>
        </row>
        <row r="1001">
          <cell r="A1001" t="str">
            <v>0109A41999</v>
          </cell>
          <cell r="B1001">
            <v>82215</v>
          </cell>
        </row>
        <row r="1002">
          <cell r="A1002" t="str">
            <v>0109T11999</v>
          </cell>
          <cell r="B1002">
            <v>14414</v>
          </cell>
        </row>
        <row r="1003">
          <cell r="A1003" t="str">
            <v>0109T21999</v>
          </cell>
          <cell r="B1003">
            <v>33842</v>
          </cell>
        </row>
        <row r="1004">
          <cell r="A1004" t="str">
            <v>0109T31999</v>
          </cell>
          <cell r="B1004">
            <v>4835</v>
          </cell>
        </row>
        <row r="1005">
          <cell r="A1005" t="str">
            <v>0109T41999</v>
          </cell>
          <cell r="B1005">
            <v>29124</v>
          </cell>
        </row>
        <row r="1006">
          <cell r="A1006" t="str">
            <v>0110A21997</v>
          </cell>
          <cell r="B1006">
            <v>379236</v>
          </cell>
        </row>
        <row r="1007">
          <cell r="A1007" t="str">
            <v>0110T11997</v>
          </cell>
          <cell r="B1007">
            <v>371279</v>
          </cell>
        </row>
        <row r="1008">
          <cell r="A1008" t="str">
            <v>0110T21997</v>
          </cell>
          <cell r="B1008">
            <v>373931</v>
          </cell>
        </row>
        <row r="1009">
          <cell r="A1009" t="str">
            <v>0110T31997</v>
          </cell>
          <cell r="B1009">
            <v>376584</v>
          </cell>
        </row>
        <row r="1010">
          <cell r="A1010" t="str">
            <v>0110T41997</v>
          </cell>
          <cell r="B1010">
            <v>379236</v>
          </cell>
        </row>
        <row r="1011">
          <cell r="A1011" t="str">
            <v>0110A31998</v>
          </cell>
          <cell r="B1011">
            <v>390073</v>
          </cell>
        </row>
        <row r="1012">
          <cell r="A1012" t="str">
            <v>0110T11998</v>
          </cell>
          <cell r="B1012">
            <v>381945</v>
          </cell>
        </row>
        <row r="1013">
          <cell r="A1013" t="str">
            <v>0110T21998</v>
          </cell>
          <cell r="B1013">
            <v>384655</v>
          </cell>
        </row>
        <row r="1014">
          <cell r="A1014" t="str">
            <v>0110T31998</v>
          </cell>
          <cell r="B1014">
            <v>387364</v>
          </cell>
        </row>
        <row r="1015">
          <cell r="A1015" t="str">
            <v>0110T41998</v>
          </cell>
          <cell r="B1015">
            <v>390073</v>
          </cell>
        </row>
        <row r="1016">
          <cell r="A1016" t="str">
            <v>0110A41999</v>
          </cell>
          <cell r="B1016">
            <v>388060</v>
          </cell>
        </row>
        <row r="1017">
          <cell r="A1017" t="str">
            <v>0110T11999</v>
          </cell>
          <cell r="B1017">
            <v>379570</v>
          </cell>
        </row>
        <row r="1018">
          <cell r="A1018" t="str">
            <v>0110T21999</v>
          </cell>
          <cell r="B1018">
            <v>382379</v>
          </cell>
        </row>
        <row r="1019">
          <cell r="A1019" t="str">
            <v>0110T31999</v>
          </cell>
          <cell r="B1019">
            <v>385208</v>
          </cell>
        </row>
        <row r="1020">
          <cell r="A1020" t="str">
            <v>0110T41999</v>
          </cell>
          <cell r="B1020">
            <v>388060</v>
          </cell>
        </row>
        <row r="1021">
          <cell r="A1021" t="str">
            <v>0111A41999</v>
          </cell>
        </row>
        <row r="1022">
          <cell r="A1022" t="str">
            <v>0114A21997</v>
          </cell>
          <cell r="B1022">
            <v>6</v>
          </cell>
        </row>
        <row r="1023">
          <cell r="A1023" t="str">
            <v>0114T11997</v>
          </cell>
          <cell r="B1023">
            <v>6</v>
          </cell>
        </row>
        <row r="1024">
          <cell r="A1024" t="str">
            <v>0114T21997</v>
          </cell>
          <cell r="B1024">
            <v>6</v>
          </cell>
        </row>
        <row r="1025">
          <cell r="A1025" t="str">
            <v>0114T31997</v>
          </cell>
          <cell r="B1025">
            <v>6</v>
          </cell>
        </row>
        <row r="1026">
          <cell r="A1026" t="str">
            <v>0114T41997</v>
          </cell>
          <cell r="B1026">
            <v>6</v>
          </cell>
        </row>
        <row r="1027">
          <cell r="A1027" t="str">
            <v>0114A31998</v>
          </cell>
          <cell r="B1027">
            <v>6</v>
          </cell>
        </row>
        <row r="1028">
          <cell r="A1028" t="str">
            <v>0114T11998</v>
          </cell>
          <cell r="B1028">
            <v>6</v>
          </cell>
        </row>
        <row r="1029">
          <cell r="A1029" t="str">
            <v>0114T21998</v>
          </cell>
          <cell r="B1029">
            <v>6</v>
          </cell>
        </row>
        <row r="1030">
          <cell r="A1030" t="str">
            <v>0114T31998</v>
          </cell>
          <cell r="B1030">
            <v>6</v>
          </cell>
        </row>
        <row r="1031">
          <cell r="A1031" t="str">
            <v>0114T41998</v>
          </cell>
          <cell r="B1031">
            <v>6</v>
          </cell>
        </row>
        <row r="1032">
          <cell r="A1032" t="str">
            <v>0114T11999</v>
          </cell>
          <cell r="B1032">
            <v>6</v>
          </cell>
        </row>
        <row r="1033">
          <cell r="A1033" t="str">
            <v>0114T21999</v>
          </cell>
          <cell r="B1033">
            <v>6</v>
          </cell>
        </row>
        <row r="1034">
          <cell r="A1034" t="str">
            <v>0114T31999</v>
          </cell>
          <cell r="B1034">
            <v>6</v>
          </cell>
        </row>
      </sheetData>
      <sheetData sheetId="2"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3"/>
      <sheetName val="OPERACIONES"/>
      <sheetName val="MINDATA"/>
      <sheetName val="Var% Volumen"/>
      <sheetName val="Menu"/>
      <sheetName val="Curva (2)"/>
      <sheetName val="CD"/>
    </sheetNames>
    <sheetDataSet>
      <sheetData sheetId="0" refreshError="1"/>
      <sheetData sheetId="1"/>
      <sheetData sheetId="2" refreshError="1"/>
      <sheetData sheetId="3" refreshError="1"/>
      <sheetData sheetId="4" refreshError="1"/>
      <sheetData sheetId="5" refreshError="1"/>
      <sheetData sheetId="6"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ILLA"/>
      <sheetName val="DATOS"/>
      <sheetName val="Hoja1"/>
      <sheetName val="VARIABLES"/>
      <sheetName val="EEFF"/>
    </sheetNames>
    <sheetDataSet>
      <sheetData sheetId="0"/>
      <sheetData sheetId="1" refreshError="1"/>
      <sheetData sheetId="2"/>
      <sheetData sheetId="3"/>
      <sheetData sheetId="4"/>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ILLA"/>
      <sheetName val="DATOS"/>
      <sheetName val="Hoja3"/>
    </sheetNames>
    <sheetDataSet>
      <sheetData sheetId="0"/>
      <sheetData sheetId="1"/>
      <sheetData sheetId="2"/>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ódigos"/>
      <sheetName val="EMpr"/>
      <sheetName val="Meses"/>
      <sheetName val="DatosBase"/>
      <sheetName val="Plazos"/>
      <sheetName val="Riesgos"/>
    </sheetNames>
    <sheetDataSet>
      <sheetData sheetId="0"/>
      <sheetData sheetId="1"/>
      <sheetData sheetId="2"/>
      <sheetData sheetId="3"/>
      <sheetData sheetId="4"/>
      <sheetData sheetId="5"/>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Hoja1"/>
      <sheetName val="PAG_05"/>
      <sheetName val="PAG_06"/>
      <sheetName val="PAG_07"/>
      <sheetName val="PAG_08"/>
      <sheetName val="PAG_09"/>
      <sheetName val="PAG_11"/>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8.b.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lNeta"/>
      <sheetName val="CuadRepoInfa"/>
      <sheetName val="CurvaRepInfa"/>
      <sheetName val="CotizInternac"/>
      <sheetName val="Empresas"/>
      <sheetName val="AFP-FM"/>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28"/>
      <sheetName val="PAG_34"/>
      <sheetName val="PAG_0"/>
      <sheetName val="PAG_00"/>
      <sheetName val="PAG_000"/>
      <sheetName val="PAG_01"/>
      <sheetName val="PAG_02"/>
      <sheetName val="PAG_03"/>
      <sheetName val="PAG_04"/>
      <sheetName val="PAG_05"/>
      <sheetName val="PAG_06"/>
      <sheetName val="PAG_07"/>
      <sheetName val="PAG_08"/>
      <sheetName val="PAG_09"/>
      <sheetName val="PAG_11"/>
      <sheetName val="PAG_17"/>
      <sheetName val="PAG_18"/>
      <sheetName val="PAG_19"/>
      <sheetName val="PAG_20"/>
      <sheetName val="PAG_21"/>
      <sheetName val="PAG_26"/>
      <sheetName val="PAG_27"/>
      <sheetName val="PAG_29"/>
      <sheetName val="PAG_30"/>
      <sheetName val="PAG_31"/>
      <sheetName val="PAG_32"/>
      <sheetName val="PAG_33"/>
      <sheetName val="PAG_35"/>
      <sheetName val="PAG_36"/>
      <sheetName val="PAG_37"/>
      <sheetName val="CotizInternac"/>
      <sheetName val="Empresas"/>
      <sheetName val="Da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LUJO-TURISTICO"/>
      <sheetName val="longitud-redvial"/>
      <sheetName val="PLACAS"/>
      <sheetName val="SERPOST"/>
      <sheetName val="LICENCIAS-sexo"/>
      <sheetName val="LICENCIAS-CATEGORIA"/>
      <sheetName val="LICENCIAS-EXPEDICION"/>
      <sheetName val="CORPAC"/>
      <sheetName val="ESSALUD"/>
      <sheetName val="MINSA"/>
      <sheetName val="PRECIOS3"/>
      <sheetName val="PRECIOS2"/>
      <sheetName val="PRECIOS1"/>
      <sheetName val="AGROPECUARIO"/>
      <sheetName val="PESCA-COMERCIALIZ"/>
      <sheetName val="PESCA"/>
      <sheetName val="AGUA-FACTURACION"/>
      <sheetName val="AGUA-P Y C"/>
      <sheetName val="CREDITOS-DEPOSITOS"/>
      <sheetName val="SUNAT-contribuyentes"/>
      <sheetName val="INGRESOS-SUNAT"/>
      <sheetName val="ELECTRICIDAD FACTURACION"/>
      <sheetName val="GENERACION-ENERHIDRAULICA"/>
      <sheetName val="ELECTRICIDAD P YC "/>
      <sheetName val="MINERIA"/>
      <sheetName val="AGUA-P_Y_C"/>
      <sheetName val="ELECTRICIDAD_FACTURACION"/>
      <sheetName val="ELECTRICIDAD_P_YC_"/>
      <sheetName val="CD 6"/>
      <sheetName val="PAG_3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rio Actual"/>
      <sheetName val="Mensual"/>
      <sheetName val="Trimestre"/>
      <sheetName val="C. Salida"/>
      <sheetName val="Mensual detalle"/>
      <sheetName val="Diario Historico"/>
      <sheetName val="Gráficos"/>
      <sheetName val="FAME Persistence"/>
      <sheetName val="tc-interventa"/>
      <sheetName val="TCdaily"/>
      <sheetName val="Libor"/>
      <sheetName val="sol"/>
      <sheetName val="Data Diaria"/>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10"/>
      <sheetName val="PAG_15"/>
      <sheetName val="PAG_16"/>
      <sheetName val="PAG_17"/>
      <sheetName val="PAG_18"/>
      <sheetName val="PAG_20"/>
      <sheetName val="PAG_25"/>
      <sheetName val="PAG_26"/>
      <sheetName val="PAG_27"/>
      <sheetName val="PAG_28"/>
      <sheetName val="PAG_29"/>
      <sheetName val="PAG_30"/>
      <sheetName val="PAG_31"/>
      <sheetName val="PAG_32"/>
      <sheetName val="PAG_33"/>
      <sheetName val="PAG_34"/>
      <sheetName val="PAG_35"/>
      <sheetName val="PAG_36"/>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refreshError="1"/>
      <sheetData sheetId="2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11"/>
      <sheetName val="PAG13"/>
      <sheetName val="PAG14"/>
      <sheetName val="PAG15"/>
      <sheetName val="PAG16"/>
      <sheetName val="PAG17"/>
      <sheetName val="PAG18"/>
      <sheetName val="PAG19"/>
      <sheetName val="PAG20"/>
      <sheetName val="PAG21"/>
      <sheetName val="PAG22"/>
      <sheetName val="PAG23"/>
      <sheetName val="PAG24"/>
      <sheetName val="PAG25"/>
      <sheetName val="PAG27"/>
      <sheetName val="PAG30"/>
      <sheetName val="PAG31"/>
      <sheetName val="PAG32"/>
      <sheetName val="PAG33"/>
      <sheetName val="PAG34"/>
      <sheetName val="PAG35"/>
      <sheetName val="PAG36"/>
      <sheetName val="PAG41"/>
      <sheetName val="PAG42"/>
      <sheetName val="PAG43"/>
      <sheetName val="PAG44"/>
      <sheetName val="PAG45"/>
      <sheetName val="PAG46"/>
      <sheetName val="PAG47"/>
      <sheetName val="PAG48"/>
      <sheetName val="PAG49"/>
      <sheetName val="PAG50"/>
      <sheetName val="PAG51"/>
      <sheetName val="PAG52"/>
      <sheetName val="PAG53"/>
      <sheetName val="PAG5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puestos"/>
      <sheetName val="Precios"/>
      <sheetName val="Monedas"/>
      <sheetName val="IPE"/>
      <sheetName val="IPE Cook"/>
      <sheetName val="IPCPERU_2000"/>
      <sheetName val="TCR"/>
      <sheetName val="TCR Bilat"/>
      <sheetName val="Salida"/>
      <sheetName val="IPC w Euro"/>
      <sheetName val="TC w Euro"/>
      <sheetName val="Graf"/>
      <sheetName val="Anual 90-&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Salida2"/>
      <sheetName val="Salida1"/>
      <sheetName val="Hoja5"/>
      <sheetName val="Hoja3"/>
      <sheetName val="Salida3"/>
      <sheetName val="EUA GDP"/>
      <sheetName val="T de Int G3"/>
      <sheetName val="DataEUA 1A"/>
      <sheetName val="DataEUA 3T"/>
      <sheetName val="DataEUA 1M"/>
      <sheetName val="EUA_GDP"/>
      <sheetName val="T_de_Int_G3"/>
      <sheetName val="DataEUA_1A"/>
      <sheetName val="DataEUA_3T"/>
      <sheetName val="DataEUA_1M"/>
      <sheetName val="Precios"/>
      <sheetName val="IPE"/>
      <sheetName val="Monedas"/>
      <sheetName val="Data USA EU JAP Abr 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 sheetId="16" refreshError="1"/>
      <sheetData sheetId="17" refreshError="1"/>
      <sheetData sheetId="18" refreshError="1"/>
      <sheetData sheetId="19"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Interb"/>
      <sheetName val="CD"/>
      <sheetName val="MP"/>
      <sheetName val="MS"/>
      <sheetName val="Series"/>
      <sheetName val="Resumen"/>
      <sheetName val="Curva"/>
      <sheetName val="Curva (2)"/>
      <sheetName val="Curva _2_"/>
      <sheetName val="Curva_(2)"/>
      <sheetName val="Curva__2_"/>
      <sheetName val="Curva_(2)1"/>
      <sheetName val="Curva__2_1"/>
      <sheetName val="Precios"/>
      <sheetName val="IPE"/>
      <sheetName val="Monedas"/>
    </sheetNames>
    <sheetDataSet>
      <sheetData sheetId="0" refreshError="1">
        <row r="3">
          <cell r="C3" t="str">
            <v>Equiv Días</v>
          </cell>
          <cell r="D3" t="str">
            <v>Tolerancia 1</v>
          </cell>
          <cell r="E3" t="str">
            <v>Tolerancia 2</v>
          </cell>
          <cell r="F3" t="str">
            <v>Mínimo</v>
          </cell>
          <cell r="G3" t="str">
            <v>Máximo</v>
          </cell>
          <cell r="H3" t="str">
            <v>Tolerancia 1CD</v>
          </cell>
          <cell r="I3" t="str">
            <v>Tolerancia 2CD</v>
          </cell>
          <cell r="J3" t="str">
            <v>Mínimo CD</v>
          </cell>
          <cell r="K3" t="str">
            <v>Máximo CD</v>
          </cell>
        </row>
        <row r="4">
          <cell r="A4">
            <v>0.5</v>
          </cell>
          <cell r="B4" t="str">
            <v>6 meses</v>
          </cell>
          <cell r="C4">
            <v>180</v>
          </cell>
          <cell r="D4">
            <v>20</v>
          </cell>
          <cell r="E4">
            <v>20</v>
          </cell>
          <cell r="F4">
            <v>160</v>
          </cell>
          <cell r="G4">
            <v>200</v>
          </cell>
          <cell r="H4">
            <v>7</v>
          </cell>
          <cell r="I4">
            <v>7</v>
          </cell>
          <cell r="J4">
            <v>173</v>
          </cell>
          <cell r="K4">
            <v>187</v>
          </cell>
        </row>
        <row r="5">
          <cell r="A5">
            <v>1</v>
          </cell>
          <cell r="B5" t="str">
            <v>1 año</v>
          </cell>
          <cell r="C5">
            <v>365</v>
          </cell>
          <cell r="D5">
            <v>60</v>
          </cell>
          <cell r="E5">
            <v>60</v>
          </cell>
          <cell r="F5">
            <v>305</v>
          </cell>
          <cell r="G5">
            <v>425</v>
          </cell>
          <cell r="H5">
            <v>7</v>
          </cell>
          <cell r="I5">
            <v>7</v>
          </cell>
          <cell r="J5">
            <v>358</v>
          </cell>
          <cell r="K5">
            <v>372</v>
          </cell>
        </row>
        <row r="6">
          <cell r="A6">
            <v>1.5</v>
          </cell>
          <cell r="B6" t="str">
            <v>1,5 años</v>
          </cell>
          <cell r="C6">
            <v>547.5</v>
          </cell>
          <cell r="D6">
            <v>90</v>
          </cell>
          <cell r="E6">
            <v>90</v>
          </cell>
          <cell r="F6">
            <v>457.5</v>
          </cell>
          <cell r="G6">
            <v>637.5</v>
          </cell>
          <cell r="H6">
            <v>7</v>
          </cell>
          <cell r="I6">
            <v>7</v>
          </cell>
          <cell r="J6">
            <v>540.5</v>
          </cell>
          <cell r="K6">
            <v>554.5</v>
          </cell>
        </row>
        <row r="7">
          <cell r="A7">
            <v>2</v>
          </cell>
          <cell r="B7" t="str">
            <v>2 años</v>
          </cell>
          <cell r="C7">
            <v>730</v>
          </cell>
          <cell r="D7">
            <v>120</v>
          </cell>
          <cell r="E7">
            <v>120</v>
          </cell>
          <cell r="F7">
            <v>610</v>
          </cell>
          <cell r="G7">
            <v>850</v>
          </cell>
          <cell r="H7">
            <v>7</v>
          </cell>
          <cell r="I7">
            <v>7</v>
          </cell>
          <cell r="J7">
            <v>723</v>
          </cell>
          <cell r="K7">
            <v>737</v>
          </cell>
        </row>
        <row r="8">
          <cell r="A8">
            <v>3</v>
          </cell>
          <cell r="B8" t="str">
            <v>3 años</v>
          </cell>
          <cell r="C8">
            <v>1095</v>
          </cell>
          <cell r="D8">
            <v>180</v>
          </cell>
          <cell r="E8">
            <v>180</v>
          </cell>
          <cell r="F8">
            <v>915</v>
          </cell>
          <cell r="G8">
            <v>1275</v>
          </cell>
          <cell r="H8">
            <v>7</v>
          </cell>
          <cell r="I8">
            <v>7</v>
          </cell>
          <cell r="J8">
            <v>1088</v>
          </cell>
          <cell r="K8">
            <v>1102</v>
          </cell>
        </row>
        <row r="9">
          <cell r="A9">
            <v>4</v>
          </cell>
          <cell r="B9" t="str">
            <v>4 años</v>
          </cell>
          <cell r="C9">
            <v>1460</v>
          </cell>
          <cell r="D9">
            <v>240</v>
          </cell>
          <cell r="E9">
            <v>240</v>
          </cell>
          <cell r="F9">
            <v>1220</v>
          </cell>
          <cell r="G9">
            <v>1700</v>
          </cell>
          <cell r="H9">
            <v>7</v>
          </cell>
          <cell r="I9">
            <v>7</v>
          </cell>
          <cell r="J9">
            <v>1453</v>
          </cell>
          <cell r="K9">
            <v>1467</v>
          </cell>
        </row>
        <row r="10">
          <cell r="A10">
            <v>5</v>
          </cell>
          <cell r="B10" t="str">
            <v>5 años</v>
          </cell>
          <cell r="C10">
            <v>1825</v>
          </cell>
          <cell r="D10">
            <v>300</v>
          </cell>
          <cell r="E10">
            <v>300</v>
          </cell>
          <cell r="F10">
            <v>1525</v>
          </cell>
          <cell r="G10">
            <v>2125</v>
          </cell>
          <cell r="H10">
            <v>7</v>
          </cell>
          <cell r="I10">
            <v>7</v>
          </cell>
          <cell r="J10">
            <v>1818</v>
          </cell>
          <cell r="K10">
            <v>1832</v>
          </cell>
        </row>
        <row r="11">
          <cell r="A11">
            <v>6</v>
          </cell>
          <cell r="B11" t="str">
            <v>6 años</v>
          </cell>
          <cell r="C11">
            <v>2190</v>
          </cell>
          <cell r="D11">
            <v>360</v>
          </cell>
          <cell r="E11">
            <v>360</v>
          </cell>
          <cell r="F11">
            <v>1830</v>
          </cell>
          <cell r="G11">
            <v>2550</v>
          </cell>
          <cell r="H11">
            <v>7</v>
          </cell>
          <cell r="I11">
            <v>7</v>
          </cell>
          <cell r="J11">
            <v>2183</v>
          </cell>
          <cell r="K11">
            <v>2197</v>
          </cell>
        </row>
        <row r="12">
          <cell r="A12">
            <v>7</v>
          </cell>
          <cell r="B12" t="str">
            <v>7 años</v>
          </cell>
          <cell r="C12">
            <v>2555</v>
          </cell>
          <cell r="D12">
            <v>420</v>
          </cell>
          <cell r="E12">
            <v>420</v>
          </cell>
          <cell r="F12">
            <v>2135</v>
          </cell>
          <cell r="G12">
            <v>2975</v>
          </cell>
          <cell r="H12">
            <v>7</v>
          </cell>
          <cell r="I12">
            <v>7</v>
          </cell>
          <cell r="J12">
            <v>2548</v>
          </cell>
          <cell r="K12">
            <v>2562</v>
          </cell>
        </row>
      </sheetData>
      <sheetData sheetId="1" refreshError="1"/>
      <sheetData sheetId="2" refreshError="1">
        <row r="11">
          <cell r="M11" t="str">
            <v>NUEVA</v>
          </cell>
        </row>
      </sheetData>
      <sheetData sheetId="3" refreshError="1"/>
      <sheetData sheetId="4" refreshError="1"/>
      <sheetData sheetId="5" refreshError="1"/>
      <sheetData sheetId="6" refreshError="1"/>
      <sheetData sheetId="7" refreshError="1"/>
      <sheetData sheetId="8" refreshError="1"/>
      <sheetData sheetId="9"/>
      <sheetData sheetId="10">
        <row r="45">
          <cell r="A45">
            <v>1</v>
          </cell>
        </row>
      </sheetData>
      <sheetData sheetId="11"/>
      <sheetData sheetId="12"/>
      <sheetData sheetId="13">
        <row r="45">
          <cell r="A45">
            <v>1</v>
          </cell>
        </row>
      </sheetData>
      <sheetData sheetId="14" refreshError="1"/>
      <sheetData sheetId="15" refreshError="1"/>
      <sheetData sheetId="16"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3"/>
      <sheetName val="OPERACIONES"/>
      <sheetName val="MINDATA"/>
      <sheetName val="Var% Volumen"/>
      <sheetName val="Menu"/>
      <sheetName val="Curva (2)"/>
      <sheetName val="CD"/>
    </sheetNames>
    <sheetDataSet>
      <sheetData sheetId="0" refreshError="1"/>
      <sheetData sheetId="1"/>
      <sheetData sheetId="2" refreshError="1"/>
      <sheetData sheetId="3" refreshError="1"/>
      <sheetData sheetId="4" refreshError="1"/>
      <sheetData sheetId="5" refreshError="1"/>
      <sheetData sheetId="6"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rátula"/>
      <sheetName val="Indice Web"/>
      <sheetName val="2.1"/>
      <sheetName val="Edad actual"/>
      <sheetName val="Edad afiliacion"/>
      <sheetName val="Dpto y sexo"/>
      <sheetName val="Nuevos afiliados"/>
      <sheetName val="Sol traspaso"/>
      <sheetName val="Sol traspaso aceptadas"/>
      <sheetName val="Sol trasp x Rent y Costo"/>
      <sheetName val="Trasp Efec-Fondo"/>
      <sheetName val="Trasp Efec Acum"/>
      <sheetName val="Cotizantes"/>
      <sheetName val="2.2"/>
      <sheetName val="Rem-Sexo -Edad"/>
      <sheetName val="Rem Prom x edad"/>
      <sheetName val="Sol Bono"/>
      <sheetName val="Ingresos y Egresos"/>
      <sheetName val="2.3"/>
      <sheetName val="BG Fondo"/>
      <sheetName val="Ca x instrumento"/>
      <sheetName val="Ca x moneda y plazo"/>
      <sheetName val="Ca x riesgo"/>
      <sheetName val="Ca x emisor"/>
      <sheetName val="Ca x Act Eco"/>
      <sheetName val="VC Prom Men"/>
      <sheetName val="VC Diario"/>
      <sheetName val="Rent Anua-Acum"/>
      <sheetName val="Rent Hist"/>
      <sheetName val="2.4"/>
      <sheetName val="Pens Jub"/>
      <sheetName val="New Pens Jub"/>
      <sheetName val="Pens Inv"/>
      <sheetName val="New Pens Inv"/>
      <sheetName val="Pens Sob"/>
      <sheetName val="New Pens Sob"/>
      <sheetName val="Gas Sep"/>
      <sheetName val="Contratos"/>
      <sheetName val="2.5"/>
      <sheetName val="BG-AFP"/>
      <sheetName val="EEGGPP-AFP"/>
      <sheetName val="Indicadores AFP"/>
      <sheetName val="Com y Prima"/>
      <sheetName val="Oficinas"/>
      <sheetName val="Comp Acc"/>
      <sheetName val="III"/>
      <sheetName val="IV"/>
      <sheetName val="OPERACIONES"/>
      <sheetName val="MINDATA"/>
      <sheetName val="Var% Volume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ECE4001"/>
      <sheetName val="IECE4081"/>
      <sheetName val="VBP_K"/>
      <sheetName val="c-1.7"/>
      <sheetName val="c-1_7"/>
      <sheetName val="c-1_71"/>
      <sheetName val="c-1_72"/>
      <sheetName val="FLUJO-TURISTICO"/>
      <sheetName val="CD 6"/>
      <sheetName val="BASFinP"/>
      <sheetName val="Grafico"/>
      <sheetName val="Banda"/>
    </sheetNames>
    <sheetDataSet>
      <sheetData sheetId="0">
        <row r="1">
          <cell r="A1" t="str">
            <v>4.1  PERU: PRINCIPALES INDICADORES DE SALUD, 1970 - 96</v>
          </cell>
        </row>
        <row r="3">
          <cell r="G3" t="str">
            <v xml:space="preserve">POBLACION </v>
          </cell>
        </row>
        <row r="4">
          <cell r="G4" t="str">
            <v>ESTIMADA</v>
          </cell>
        </row>
        <row r="5">
          <cell r="G5" t="str">
            <v xml:space="preserve">AL 30 DE </v>
          </cell>
        </row>
        <row r="6">
          <cell r="G6" t="str">
            <v>JUNIO DE</v>
          </cell>
        </row>
        <row r="7">
          <cell r="G7" t="str">
            <v>CADA AÑO</v>
          </cell>
        </row>
        <row r="8">
          <cell r="G8" t="str">
            <v>(EN MILES)</v>
          </cell>
        </row>
        <row r="9">
          <cell r="G9">
            <v>13192.7</v>
          </cell>
        </row>
        <row r="10">
          <cell r="G10">
            <v>13567.7</v>
          </cell>
        </row>
        <row r="11">
          <cell r="G11">
            <v>13953.2</v>
          </cell>
        </row>
        <row r="12">
          <cell r="G12">
            <v>14348</v>
          </cell>
        </row>
        <row r="13">
          <cell r="G13">
            <v>14751</v>
          </cell>
        </row>
        <row r="14">
          <cell r="G14">
            <v>15161</v>
          </cell>
        </row>
        <row r="15">
          <cell r="G15">
            <v>15581.1</v>
          </cell>
        </row>
        <row r="16">
          <cell r="G16">
            <v>16012</v>
          </cell>
        </row>
        <row r="17">
          <cell r="G17">
            <v>16449.099999999999</v>
          </cell>
        </row>
        <row r="18">
          <cell r="G18">
            <v>16888</v>
          </cell>
        </row>
        <row r="19">
          <cell r="G19">
            <v>17324.099999999999</v>
          </cell>
        </row>
        <row r="20">
          <cell r="G20">
            <v>17758.900000000001</v>
          </cell>
        </row>
        <row r="21">
          <cell r="G21">
            <v>18195.400000000001</v>
          </cell>
        </row>
        <row r="22">
          <cell r="G22">
            <v>18631.400000000001</v>
          </cell>
        </row>
        <row r="23">
          <cell r="G23">
            <v>19064.5</v>
          </cell>
        </row>
        <row r="24">
          <cell r="G24">
            <v>19492.400000000001</v>
          </cell>
        </row>
        <row r="25">
          <cell r="G25">
            <v>19915.5</v>
          </cell>
        </row>
        <row r="26">
          <cell r="G26">
            <v>20335.2</v>
          </cell>
        </row>
        <row r="27">
          <cell r="G27">
            <v>20751.2</v>
          </cell>
        </row>
        <row r="28">
          <cell r="G28">
            <v>21162.7</v>
          </cell>
        </row>
        <row r="29">
          <cell r="G29">
            <v>21569.3</v>
          </cell>
        </row>
        <row r="30">
          <cell r="G30">
            <v>21966.400000000001</v>
          </cell>
        </row>
      </sheetData>
      <sheetData sheetId="1" refreshError="1"/>
      <sheetData sheetId="2" refreshError="1"/>
      <sheetData sheetId="3" refreshError="1"/>
      <sheetData sheetId="4"/>
      <sheetData sheetId="5"/>
      <sheetData sheetId="6"/>
      <sheetData sheetId="7" refreshError="1"/>
      <sheetData sheetId="8" refreshError="1"/>
      <sheetData sheetId="9" refreshError="1"/>
      <sheetData sheetId="10" refreshError="1"/>
      <sheetData sheetId="11"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Hoja1"/>
      <sheetName val="PAG_05"/>
      <sheetName val="PAG_06"/>
      <sheetName val="PAG_07"/>
      <sheetName val="PAG_08"/>
      <sheetName val="PAG_09"/>
      <sheetName val="PAG_11"/>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Hoja3"/>
      <sheetName val="Sol traspas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s>
    <sheetDataSet>
      <sheetData sheetId="0"/>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so mayor1"/>
      <sheetName val="Uso mayor2"/>
      <sheetName val="1"/>
      <sheetName val="2"/>
      <sheetName val="3"/>
      <sheetName val="5"/>
      <sheetName val="11"/>
      <sheetName val="14"/>
      <sheetName val="15"/>
      <sheetName val="16"/>
      <sheetName val="12"/>
      <sheetName val="13"/>
      <sheetName val="4-NO"/>
      <sheetName val="6-NO"/>
      <sheetName val="Uso_mayor1"/>
      <sheetName val="Uso_mayor2"/>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áficos"/>
      <sheetName val="PAG0"/>
      <sheetName val="PAG1"/>
      <sheetName val="PAG2"/>
      <sheetName val="PAG3"/>
      <sheetName val="PAG4"/>
      <sheetName val="PAG5"/>
      <sheetName val="PAG6"/>
      <sheetName val="PAG7"/>
      <sheetName val="PAG8"/>
      <sheetName val="PAG9"/>
      <sheetName val="PAG10"/>
      <sheetName val="PAG11"/>
      <sheetName val="PAG12"/>
      <sheetName val="PAG13"/>
      <sheetName val="PAG14"/>
      <sheetName val="PAG15"/>
      <sheetName val="PAG16"/>
      <sheetName val="PAG17"/>
      <sheetName val="PAG19"/>
      <sheetName val="PAG22"/>
      <sheetName val="PAG23"/>
      <sheetName val="PAG24"/>
      <sheetName val="PAG25"/>
      <sheetName val="PAG25.1"/>
      <sheetName val="PAG27"/>
      <sheetName val="PAG28"/>
      <sheetName val="PAG33"/>
      <sheetName val="PAG34"/>
      <sheetName val="PAG35"/>
      <sheetName val="PAG36"/>
      <sheetName val="PAG37"/>
      <sheetName val="PAG38"/>
      <sheetName val="PAG39"/>
      <sheetName val="PAG40"/>
      <sheetName val="PAG41"/>
      <sheetName val="PAG42"/>
      <sheetName val="PAG43"/>
      <sheetName val="PAG44"/>
      <sheetName val="PAG45"/>
      <sheetName val="PAG46"/>
      <sheetName val="PAG47"/>
      <sheetName val="PAG48"/>
      <sheetName val="PAG25_1"/>
    </sheetNames>
    <sheetDataSet>
      <sheetData sheetId="0"/>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ódigos"/>
      <sheetName val="EMpr"/>
      <sheetName val="Meses"/>
      <sheetName val="DatosBase"/>
      <sheetName val="Plazos"/>
      <sheetName val="Riesgos"/>
      <sheetName val="PAG42"/>
      <sheetName val="vbp94-99k"/>
    </sheetNames>
    <sheetDataSet>
      <sheetData sheetId="0" refreshError="1"/>
      <sheetData sheetId="1" refreshError="1"/>
      <sheetData sheetId="2" refreshError="1">
        <row r="1">
          <cell r="A1" t="str">
            <v>Numero</v>
          </cell>
          <cell r="B1" t="str">
            <v>Mes</v>
          </cell>
          <cell r="C1" t="str">
            <v>Días</v>
          </cell>
        </row>
        <row r="2">
          <cell r="B2">
            <v>2</v>
          </cell>
          <cell r="C2">
            <v>3</v>
          </cell>
        </row>
        <row r="3">
          <cell r="A3">
            <v>1</v>
          </cell>
          <cell r="B3" t="str">
            <v>Enero</v>
          </cell>
          <cell r="C3">
            <v>31</v>
          </cell>
        </row>
        <row r="4">
          <cell r="A4">
            <v>2</v>
          </cell>
          <cell r="B4" t="str">
            <v>Febrero</v>
          </cell>
          <cell r="C4">
            <v>28</v>
          </cell>
        </row>
        <row r="5">
          <cell r="A5">
            <v>3</v>
          </cell>
          <cell r="B5" t="str">
            <v>Marzo</v>
          </cell>
          <cell r="C5">
            <v>31</v>
          </cell>
        </row>
        <row r="6">
          <cell r="A6">
            <v>4</v>
          </cell>
          <cell r="B6" t="str">
            <v>Abril</v>
          </cell>
          <cell r="C6">
            <v>30</v>
          </cell>
        </row>
        <row r="7">
          <cell r="A7">
            <v>5</v>
          </cell>
          <cell r="B7" t="str">
            <v>Mayo</v>
          </cell>
          <cell r="C7">
            <v>31</v>
          </cell>
        </row>
        <row r="8">
          <cell r="A8">
            <v>6</v>
          </cell>
          <cell r="B8" t="str">
            <v>Junio</v>
          </cell>
          <cell r="C8">
            <v>30</v>
          </cell>
        </row>
        <row r="9">
          <cell r="A9">
            <v>7</v>
          </cell>
          <cell r="B9" t="str">
            <v>Julio</v>
          </cell>
          <cell r="C9">
            <v>31</v>
          </cell>
        </row>
        <row r="10">
          <cell r="A10">
            <v>8</v>
          </cell>
          <cell r="B10" t="str">
            <v>Agosto</v>
          </cell>
          <cell r="C10">
            <v>31</v>
          </cell>
        </row>
        <row r="11">
          <cell r="A11">
            <v>9</v>
          </cell>
          <cell r="B11" t="str">
            <v>Septiembre</v>
          </cell>
          <cell r="C11">
            <v>30</v>
          </cell>
        </row>
        <row r="12">
          <cell r="A12">
            <v>10</v>
          </cell>
          <cell r="B12" t="str">
            <v>Octubre</v>
          </cell>
          <cell r="C12">
            <v>31</v>
          </cell>
        </row>
        <row r="13">
          <cell r="A13">
            <v>11</v>
          </cell>
          <cell r="B13" t="str">
            <v>Noviembre</v>
          </cell>
          <cell r="C13">
            <v>30</v>
          </cell>
        </row>
        <row r="14">
          <cell r="A14">
            <v>12</v>
          </cell>
          <cell r="B14" t="str">
            <v>Diciembre</v>
          </cell>
          <cell r="C14">
            <v>31</v>
          </cell>
        </row>
      </sheetData>
      <sheetData sheetId="3" refreshError="1"/>
      <sheetData sheetId="4" refreshError="1"/>
      <sheetData sheetId="5" refreshError="1"/>
      <sheetData sheetId="6" refreshError="1"/>
      <sheetData sheetId="7"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1"/>
      <sheetName val="D2"/>
      <sheetName val="D3"/>
      <sheetName val="GF"/>
      <sheetName val="M1"/>
      <sheetName val="M2"/>
      <sheetName val="M3"/>
      <sheetName val="Rp"/>
      <sheetName val="Sb"/>
      <sheetName val="Sm"/>
      <sheetName val="Mm"/>
      <sheetName val="Fn"/>
      <sheetName val="Com"/>
      <sheetName val="Ts"/>
      <sheetName val="PE"/>
      <sheetName val="US"/>
      <sheetName val="USA"/>
      <sheetName val="Ev"/>
      <sheetName val="Cs"/>
      <sheetName val="Qm"/>
      <sheetName val="Qq"/>
      <sheetName val="Qy"/>
      <sheetName val="Qa"/>
      <sheetName val="Q%"/>
      <sheetName val="Lm"/>
      <sheetName val="Xm"/>
      <sheetName val="Xq"/>
      <sheetName val="Xa"/>
      <sheetName val="X%"/>
      <sheetName val="Gm"/>
      <sheetName val="Gq"/>
      <sheetName val="Ga"/>
      <sheetName val="G%"/>
      <sheetName val="Dat"/>
      <sheetName val="Z"/>
      <sheetName val="DatosMac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ú"/>
      <sheetName val="Opciones"/>
      <sheetName val="Aux1"/>
      <sheetName val="Datos"/>
      <sheetName val="Cifras"/>
      <sheetName val="Cuadro"/>
      <sheetName val="RepSFN"/>
      <sheetName val="RepMON"/>
      <sheetName val="RepCRU"/>
      <sheetName val="SERIES"/>
      <sheetName val="SeriesCruces"/>
      <sheetName val="Ajustes"/>
      <sheetName val="CSP"/>
      <sheetName val="Gráfico"/>
      <sheetName val="a"/>
      <sheetName val="Dat"/>
      <sheetName val="Mes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1">
          <cell r="U1">
            <v>0.6</v>
          </cell>
          <cell r="V1">
            <v>20</v>
          </cell>
        </row>
      </sheetData>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a"/>
      <sheetName val="ICP"/>
      <sheetName val="Col"/>
      <sheetName val="Red"/>
      <sheetName val="SalN"/>
      <sheetName val="Sal"/>
      <sheetName val="RedP"/>
      <sheetName val="PBon"/>
      <sheetName val="Counts"/>
      <sheetName val="VB"/>
      <sheetName val="Amo"/>
      <sheetName val="Risk"/>
      <sheetName val="News"/>
      <sheetName val="Amortiza"/>
      <sheetName val="Tas"/>
      <sheetName val="Edel"/>
      <sheetName val="T.red"/>
      <sheetName val="Repo"/>
      <sheetName val="Rsc"/>
      <sheetName val="T_red"/>
      <sheetName val="T_red1"/>
      <sheetName val="SERIES"/>
      <sheetName val="Dat"/>
    </sheetNames>
    <sheetDataSet>
      <sheetData sheetId="0" refreshError="1">
        <row r="2">
          <cell r="AP2">
            <v>42</v>
          </cell>
        </row>
        <row r="3">
          <cell r="AP3">
            <v>100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00"/>
      <sheetName val="PAG_01"/>
      <sheetName val="PAG_02"/>
      <sheetName val="Hoja1"/>
      <sheetName val="PAG_05"/>
      <sheetName val="PAG_06"/>
      <sheetName val="PAG_07"/>
      <sheetName val="PAG_08"/>
      <sheetName val="PAG_09"/>
      <sheetName val="PAG_11"/>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refreshError="1"/>
      <sheetData sheetId="25"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ecoybionegocios.pe/negocios/"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ldelaguila@minam.gob.pe" TargetMode="External"/><Relationship Id="rId1" Type="http://schemas.openxmlformats.org/officeDocument/2006/relationships/hyperlink" Target="https://ecoybionegocios.pe/negocios/" TargetMode="Externa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mailto:ldelaguila@minam.gob.pe" TargetMode="External"/><Relationship Id="rId1" Type="http://schemas.openxmlformats.org/officeDocument/2006/relationships/hyperlink" Target="https://ecoybionegocios.pe/negocios/"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www.gob.pe/institucion/minam/colecciones/11799-informes-anuales-de-ecoeficiencia" TargetMode="External"/><Relationship Id="rId1" Type="http://schemas.openxmlformats.org/officeDocument/2006/relationships/hyperlink" Target="mailto:restrada@minam.gob.pe"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gob.pe/institucion/minam/colecciones/11799-informes-anuales-de-ecoeficiencia" TargetMode="External"/><Relationship Id="rId1" Type="http://schemas.openxmlformats.org/officeDocument/2006/relationships/hyperlink" Target="mailto:restrada@minam.gob.pe" TargetMode="Externa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https://www.gob.pe/institucion/minam/colecciones/11799-informes-anuales-de-ecoeficiencia" TargetMode="External"/><Relationship Id="rId1" Type="http://schemas.openxmlformats.org/officeDocument/2006/relationships/hyperlink" Target="mailto:restrada@minam.gob.pe"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hyperlink" Target="https://www.gob.pe/institucion/minam/colecciones/11799-informes-anuales-de-ecoeficiencia" TargetMode="External"/><Relationship Id="rId1" Type="http://schemas.openxmlformats.org/officeDocument/2006/relationships/hyperlink" Target="mailto:restrada@minam.gob.pe"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gob.pe/institucion/minam/colecciones/11799-informes-anuales-de-ecoeficiencia" TargetMode="External"/><Relationship Id="rId1" Type="http://schemas.openxmlformats.org/officeDocument/2006/relationships/hyperlink" Target="mailto:restrada@minam.gob.pe"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www.gob.pe/institucion/minam/colecciones/11799-informes-anuales-de-ecoeficiencia" TargetMode="External"/><Relationship Id="rId1" Type="http://schemas.openxmlformats.org/officeDocument/2006/relationships/hyperlink" Target="mailto:restrada@minam.gob.pe" TargetMode="External"/><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mailto:lquispec@minam.gob.pe"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geobosques.minam.gob.pe/geobosque/view/index.php"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hyperlink" Target="mailto:rvivanco@bosques.gob.pe" TargetMode="External"/><Relationship Id="rId1" Type="http://schemas.openxmlformats.org/officeDocument/2006/relationships/hyperlink" Target="https://geobosques.minam.gob.pe/" TargetMode="Externa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hyperlink" Target="mailto:rvivanco@bosques.gob.pe" TargetMode="External"/><Relationship Id="rId1" Type="http://schemas.openxmlformats.org/officeDocument/2006/relationships/hyperlink" Target="https://geobosques.minam.gob.pe/" TargetMode="Externa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hyperlink" Target="mailto:rvivanco@bosques.gob.pe" TargetMode="External"/><Relationship Id="rId1" Type="http://schemas.openxmlformats.org/officeDocument/2006/relationships/hyperlink" Target="https://geobosques.minam.gob.pe/" TargetMode="Externa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hyperlink" Target="mailto:rvivanco@bosques.gob.pe" TargetMode="External"/><Relationship Id="rId1" Type="http://schemas.openxmlformats.org/officeDocument/2006/relationships/hyperlink" Target="https://geobosques.minam.gob.pe/"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6.bin"/></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hyperlink" Target="mailto:dcastro@minam.gob.pe" TargetMode="External"/><Relationship Id="rId1" Type="http://schemas.openxmlformats.org/officeDocument/2006/relationships/hyperlink" Target="http://bioseguridad.minam.gob.pe/normatividad/implementacion/control-y-vigilancia-de-ovm/acciones-de-vigilancia/" TargetMode="External"/><Relationship Id="rId5" Type="http://schemas.openxmlformats.org/officeDocument/2006/relationships/comments" Target="../comments8.xml"/><Relationship Id="rId4" Type="http://schemas.openxmlformats.org/officeDocument/2006/relationships/vmlDrawing" Target="../drawings/vmlDrawing8.vml"/></Relationships>
</file>

<file path=xl/worksheets/_rels/sheet3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29.xm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hyperlink" Target="mailto:dcastro@minam.gob.pe" TargetMode="External"/><Relationship Id="rId1" Type="http://schemas.openxmlformats.org/officeDocument/2006/relationships/hyperlink" Target="https://bioseguridad.minam.gob.pe/normatividad/implementacion/control-y-vigilancia-de-ovm/acciones-de-control/"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32.xml"/><Relationship Id="rId1" Type="http://schemas.openxmlformats.org/officeDocument/2006/relationships/hyperlink" Target="https://siea.midagri.gob.pe/portal/publicacion/boletines-anuales/4-agricola" TargetMode="External"/><Relationship Id="rId4" Type="http://schemas.openxmlformats.org/officeDocument/2006/relationships/comments" Target="../comments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7ED7A-BDF9-4D19-A498-5319BBCA1409}">
  <sheetPr>
    <tabColor rgb="FF0070C0"/>
  </sheetPr>
  <dimension ref="A1:B886"/>
  <sheetViews>
    <sheetView tabSelected="1" view="pageBreakPreview" zoomScaleNormal="100" zoomScaleSheetLayoutView="100" workbookViewId="0">
      <pane xSplit="1" ySplit="1" topLeftCell="B2" activePane="bottomRight" state="frozen"/>
      <selection pane="topRight" activeCell="B1" sqref="B1"/>
      <selection pane="bottomLeft" activeCell="A2" sqref="A2"/>
      <selection pane="bottomRight" activeCell="A4" sqref="A4"/>
    </sheetView>
  </sheetViews>
  <sheetFormatPr baseColWidth="10" defaultColWidth="14.42578125" defaultRowHeight="15" customHeight="1" x14ac:dyDescent="0.2"/>
  <cols>
    <col min="1" max="1" width="6.28515625" style="56" customWidth="1"/>
    <col min="2" max="2" width="103.42578125" style="53" customWidth="1"/>
    <col min="3" max="16384" width="14.42578125" style="53"/>
  </cols>
  <sheetData>
    <row r="1" spans="1:2" ht="11.45" customHeight="1" x14ac:dyDescent="0.2">
      <c r="A1" s="57" t="s">
        <v>300</v>
      </c>
      <c r="B1" s="58" t="s">
        <v>399</v>
      </c>
    </row>
    <row r="2" spans="1:2" ht="11.45" customHeight="1" x14ac:dyDescent="0.2">
      <c r="A2" s="54">
        <v>50</v>
      </c>
      <c r="B2" s="53" t="s">
        <v>281</v>
      </c>
    </row>
    <row r="3" spans="1:2" ht="11.45" customHeight="1" x14ac:dyDescent="0.2">
      <c r="A3" s="54">
        <v>51</v>
      </c>
      <c r="B3" s="53" t="s">
        <v>285</v>
      </c>
    </row>
    <row r="4" spans="1:2" ht="11.45" customHeight="1" x14ac:dyDescent="0.2">
      <c r="A4" s="471">
        <v>52</v>
      </c>
      <c r="B4" s="53" t="s">
        <v>286</v>
      </c>
    </row>
    <row r="5" spans="1:2" ht="11.45" customHeight="1" x14ac:dyDescent="0.2">
      <c r="A5" s="471">
        <v>53</v>
      </c>
      <c r="B5" s="53" t="s">
        <v>287</v>
      </c>
    </row>
    <row r="6" spans="1:2" ht="11.45" customHeight="1" x14ac:dyDescent="0.2">
      <c r="A6" s="471">
        <v>54</v>
      </c>
      <c r="B6" s="53" t="s">
        <v>288</v>
      </c>
    </row>
    <row r="7" spans="1:2" ht="11.45" customHeight="1" x14ac:dyDescent="0.2">
      <c r="A7" s="471">
        <v>55</v>
      </c>
      <c r="B7" s="53" t="s">
        <v>289</v>
      </c>
    </row>
    <row r="8" spans="1:2" ht="11.45" customHeight="1" x14ac:dyDescent="0.2">
      <c r="A8" s="556">
        <v>56</v>
      </c>
      <c r="B8" s="53" t="s">
        <v>290</v>
      </c>
    </row>
    <row r="9" spans="1:2" ht="11.45" customHeight="1" x14ac:dyDescent="0.2">
      <c r="A9" s="54">
        <v>57</v>
      </c>
      <c r="B9" s="53" t="s">
        <v>291</v>
      </c>
    </row>
    <row r="10" spans="1:2" ht="11.45" customHeight="1" x14ac:dyDescent="0.2">
      <c r="A10" s="471">
        <v>58</v>
      </c>
      <c r="B10" s="53" t="s">
        <v>292</v>
      </c>
    </row>
    <row r="11" spans="1:2" ht="11.45" customHeight="1" x14ac:dyDescent="0.2">
      <c r="A11" s="54">
        <v>59</v>
      </c>
      <c r="B11" s="53" t="s">
        <v>293</v>
      </c>
    </row>
    <row r="12" spans="1:2" ht="11.45" customHeight="1" x14ac:dyDescent="0.2">
      <c r="A12" s="54">
        <v>60</v>
      </c>
      <c r="B12" s="53" t="s">
        <v>294</v>
      </c>
    </row>
    <row r="13" spans="1:2" ht="11.45" customHeight="1" x14ac:dyDescent="0.2">
      <c r="A13" s="54">
        <v>61</v>
      </c>
      <c r="B13" s="53" t="s">
        <v>295</v>
      </c>
    </row>
    <row r="14" spans="1:2" ht="11.45" customHeight="1" x14ac:dyDescent="0.2">
      <c r="A14" s="54">
        <v>62</v>
      </c>
      <c r="B14" s="53" t="s">
        <v>296</v>
      </c>
    </row>
    <row r="15" spans="1:2" ht="11.45" customHeight="1" x14ac:dyDescent="0.2">
      <c r="A15" s="54">
        <v>63</v>
      </c>
      <c r="B15" s="53" t="s">
        <v>297</v>
      </c>
    </row>
    <row r="16" spans="1:2" ht="11.45" customHeight="1" x14ac:dyDescent="0.2">
      <c r="A16" s="54">
        <v>64</v>
      </c>
      <c r="B16" s="53" t="s">
        <v>298</v>
      </c>
    </row>
    <row r="17" spans="1:2" ht="11.45" customHeight="1" x14ac:dyDescent="0.2">
      <c r="A17" s="54">
        <v>65</v>
      </c>
      <c r="B17" s="53" t="s">
        <v>299</v>
      </c>
    </row>
    <row r="18" spans="1:2" ht="11.25" customHeight="1" x14ac:dyDescent="0.2">
      <c r="A18" s="54"/>
      <c r="B18" s="55"/>
    </row>
    <row r="19" spans="1:2" ht="11.25" customHeight="1" x14ac:dyDescent="0.2">
      <c r="A19" s="54"/>
      <c r="B19" s="55"/>
    </row>
    <row r="20" spans="1:2" ht="11.25" customHeight="1" x14ac:dyDescent="0.2">
      <c r="A20" s="54"/>
      <c r="B20" s="55"/>
    </row>
    <row r="21" spans="1:2" ht="11.25" customHeight="1" x14ac:dyDescent="0.2">
      <c r="A21" s="54"/>
      <c r="B21" s="55"/>
    </row>
    <row r="22" spans="1:2" ht="11.25" customHeight="1" x14ac:dyDescent="0.2">
      <c r="A22" s="54"/>
      <c r="B22" s="55"/>
    </row>
    <row r="23" spans="1:2" ht="11.25" customHeight="1" x14ac:dyDescent="0.2">
      <c r="A23" s="54"/>
      <c r="B23" s="55"/>
    </row>
    <row r="24" spans="1:2" ht="11.25" customHeight="1" x14ac:dyDescent="0.2">
      <c r="A24" s="54"/>
      <c r="B24" s="55"/>
    </row>
    <row r="25" spans="1:2" ht="11.25" customHeight="1" x14ac:dyDescent="0.2">
      <c r="A25" s="54"/>
      <c r="B25" s="55"/>
    </row>
    <row r="26" spans="1:2" ht="11.25" customHeight="1" x14ac:dyDescent="0.2">
      <c r="A26" s="54"/>
      <c r="B26" s="55"/>
    </row>
    <row r="27" spans="1:2" ht="11.25" customHeight="1" x14ac:dyDescent="0.2">
      <c r="A27" s="54"/>
      <c r="B27" s="55"/>
    </row>
    <row r="28" spans="1:2" ht="11.25" customHeight="1" x14ac:dyDescent="0.2">
      <c r="A28" s="54"/>
      <c r="B28" s="55"/>
    </row>
    <row r="29" spans="1:2" ht="11.25" customHeight="1" x14ac:dyDescent="0.2">
      <c r="A29" s="54"/>
      <c r="B29" s="55"/>
    </row>
    <row r="30" spans="1:2" ht="11.25" customHeight="1" x14ac:dyDescent="0.2">
      <c r="A30" s="54"/>
      <c r="B30" s="55"/>
    </row>
    <row r="31" spans="1:2" ht="11.25" customHeight="1" x14ac:dyDescent="0.2">
      <c r="A31" s="54"/>
      <c r="B31" s="55"/>
    </row>
    <row r="32" spans="1:2" ht="11.25" customHeight="1" x14ac:dyDescent="0.2">
      <c r="A32" s="54"/>
      <c r="B32" s="55"/>
    </row>
    <row r="33" spans="1:2" ht="11.25" customHeight="1" x14ac:dyDescent="0.2">
      <c r="A33" s="54"/>
      <c r="B33" s="55"/>
    </row>
    <row r="34" spans="1:2" ht="11.25" customHeight="1" x14ac:dyDescent="0.2">
      <c r="A34" s="54"/>
      <c r="B34" s="55"/>
    </row>
    <row r="35" spans="1:2" ht="11.25" customHeight="1" x14ac:dyDescent="0.2">
      <c r="A35" s="54"/>
      <c r="B35" s="55"/>
    </row>
    <row r="36" spans="1:2" ht="11.25" customHeight="1" x14ac:dyDescent="0.2">
      <c r="A36" s="54"/>
      <c r="B36" s="55"/>
    </row>
    <row r="37" spans="1:2" ht="11.25" customHeight="1" x14ac:dyDescent="0.2">
      <c r="A37" s="54"/>
      <c r="B37" s="55"/>
    </row>
    <row r="38" spans="1:2" ht="11.25" customHeight="1" x14ac:dyDescent="0.2">
      <c r="A38" s="54"/>
      <c r="B38" s="55"/>
    </row>
    <row r="39" spans="1:2" ht="11.25" customHeight="1" x14ac:dyDescent="0.2">
      <c r="A39" s="54"/>
      <c r="B39" s="55"/>
    </row>
    <row r="40" spans="1:2" ht="11.25" customHeight="1" x14ac:dyDescent="0.2">
      <c r="A40" s="54"/>
      <c r="B40" s="55"/>
    </row>
    <row r="41" spans="1:2" ht="11.25" customHeight="1" x14ac:dyDescent="0.2">
      <c r="A41" s="54"/>
      <c r="B41" s="55"/>
    </row>
    <row r="42" spans="1:2" ht="11.25" customHeight="1" x14ac:dyDescent="0.2">
      <c r="A42" s="54"/>
      <c r="B42" s="55"/>
    </row>
    <row r="43" spans="1:2" ht="11.25" customHeight="1" x14ac:dyDescent="0.2">
      <c r="A43" s="54"/>
      <c r="B43" s="55"/>
    </row>
    <row r="44" spans="1:2" ht="11.25" customHeight="1" x14ac:dyDescent="0.2">
      <c r="A44" s="54"/>
      <c r="B44" s="55"/>
    </row>
    <row r="45" spans="1:2" ht="11.25" customHeight="1" x14ac:dyDescent="0.2">
      <c r="A45" s="54"/>
      <c r="B45" s="55"/>
    </row>
    <row r="46" spans="1:2" ht="11.25" customHeight="1" x14ac:dyDescent="0.2">
      <c r="A46" s="54"/>
      <c r="B46" s="55"/>
    </row>
    <row r="47" spans="1:2" ht="11.25" customHeight="1" x14ac:dyDescent="0.2">
      <c r="A47" s="54"/>
      <c r="B47" s="55"/>
    </row>
    <row r="48" spans="1:2" ht="11.25" customHeight="1" x14ac:dyDescent="0.2">
      <c r="A48" s="54"/>
      <c r="B48" s="55"/>
    </row>
    <row r="49" spans="1:2" ht="11.25" customHeight="1" x14ac:dyDescent="0.2">
      <c r="A49" s="54"/>
      <c r="B49" s="55"/>
    </row>
    <row r="50" spans="1:2" ht="11.25" customHeight="1" x14ac:dyDescent="0.2">
      <c r="A50" s="54"/>
      <c r="B50" s="55"/>
    </row>
    <row r="51" spans="1:2" ht="11.25" customHeight="1" x14ac:dyDescent="0.2">
      <c r="A51" s="54"/>
      <c r="B51" s="55"/>
    </row>
    <row r="52" spans="1:2" ht="11.25" customHeight="1" x14ac:dyDescent="0.2">
      <c r="A52" s="54"/>
      <c r="B52" s="55"/>
    </row>
    <row r="53" spans="1:2" ht="11.25" customHeight="1" x14ac:dyDescent="0.2">
      <c r="A53" s="54"/>
      <c r="B53" s="55"/>
    </row>
    <row r="54" spans="1:2" ht="11.25" customHeight="1" x14ac:dyDescent="0.2">
      <c r="A54" s="54"/>
      <c r="B54" s="55"/>
    </row>
    <row r="55" spans="1:2" ht="11.25" customHeight="1" x14ac:dyDescent="0.2">
      <c r="A55" s="54"/>
      <c r="B55" s="55"/>
    </row>
    <row r="56" spans="1:2" ht="11.25" customHeight="1" x14ac:dyDescent="0.2">
      <c r="A56" s="54"/>
      <c r="B56" s="55"/>
    </row>
    <row r="57" spans="1:2" ht="11.25" customHeight="1" x14ac:dyDescent="0.2">
      <c r="A57" s="54"/>
      <c r="B57" s="55"/>
    </row>
    <row r="58" spans="1:2" ht="11.25" customHeight="1" x14ac:dyDescent="0.2">
      <c r="A58" s="54"/>
      <c r="B58" s="55"/>
    </row>
    <row r="59" spans="1:2" ht="11.25" customHeight="1" x14ac:dyDescent="0.2">
      <c r="A59" s="54"/>
      <c r="B59" s="55"/>
    </row>
    <row r="60" spans="1:2" ht="11.25" customHeight="1" x14ac:dyDescent="0.2">
      <c r="A60" s="54"/>
      <c r="B60" s="55"/>
    </row>
    <row r="61" spans="1:2" ht="11.25" customHeight="1" x14ac:dyDescent="0.2">
      <c r="A61" s="54"/>
      <c r="B61" s="55"/>
    </row>
    <row r="62" spans="1:2" ht="11.25" customHeight="1" x14ac:dyDescent="0.2">
      <c r="A62" s="54"/>
      <c r="B62" s="55"/>
    </row>
    <row r="63" spans="1:2" ht="11.25" customHeight="1" x14ac:dyDescent="0.2">
      <c r="A63" s="54"/>
      <c r="B63" s="55"/>
    </row>
    <row r="64" spans="1:2" ht="11.25" customHeight="1" x14ac:dyDescent="0.2">
      <c r="A64" s="54"/>
      <c r="B64" s="55"/>
    </row>
    <row r="65" spans="1:2" ht="11.25" customHeight="1" x14ac:dyDescent="0.2">
      <c r="A65" s="54"/>
      <c r="B65" s="55"/>
    </row>
    <row r="66" spans="1:2" ht="11.25" customHeight="1" x14ac:dyDescent="0.2">
      <c r="A66" s="54"/>
      <c r="B66" s="55"/>
    </row>
    <row r="67" spans="1:2" ht="11.25" customHeight="1" x14ac:dyDescent="0.2">
      <c r="A67" s="54"/>
      <c r="B67" s="55"/>
    </row>
    <row r="68" spans="1:2" ht="11.25" customHeight="1" x14ac:dyDescent="0.2">
      <c r="A68" s="54"/>
      <c r="B68" s="55"/>
    </row>
    <row r="69" spans="1:2" ht="11.25" customHeight="1" x14ac:dyDescent="0.2">
      <c r="A69" s="54"/>
      <c r="B69" s="55"/>
    </row>
    <row r="70" spans="1:2" ht="11.25" customHeight="1" x14ac:dyDescent="0.2">
      <c r="A70" s="54"/>
      <c r="B70" s="55"/>
    </row>
    <row r="71" spans="1:2" ht="11.25" customHeight="1" x14ac:dyDescent="0.2">
      <c r="A71" s="54"/>
      <c r="B71" s="55"/>
    </row>
    <row r="72" spans="1:2" ht="11.25" customHeight="1" x14ac:dyDescent="0.2">
      <c r="A72" s="54"/>
      <c r="B72" s="55"/>
    </row>
    <row r="73" spans="1:2" ht="11.25" customHeight="1" x14ac:dyDescent="0.2">
      <c r="A73" s="54"/>
      <c r="B73" s="55"/>
    </row>
    <row r="74" spans="1:2" ht="11.25" customHeight="1" x14ac:dyDescent="0.2">
      <c r="A74" s="54"/>
      <c r="B74" s="55"/>
    </row>
    <row r="75" spans="1:2" ht="11.25" customHeight="1" x14ac:dyDescent="0.2">
      <c r="A75" s="54"/>
      <c r="B75" s="55"/>
    </row>
    <row r="76" spans="1:2" ht="11.25" customHeight="1" x14ac:dyDescent="0.2">
      <c r="A76" s="54"/>
      <c r="B76" s="55"/>
    </row>
    <row r="77" spans="1:2" ht="11.25" customHeight="1" x14ac:dyDescent="0.2">
      <c r="A77" s="54"/>
      <c r="B77" s="55"/>
    </row>
    <row r="78" spans="1:2" ht="11.25" customHeight="1" x14ac:dyDescent="0.2">
      <c r="A78" s="54"/>
      <c r="B78" s="55"/>
    </row>
    <row r="79" spans="1:2" ht="11.25" customHeight="1" x14ac:dyDescent="0.2">
      <c r="A79" s="54"/>
      <c r="B79" s="55"/>
    </row>
    <row r="80" spans="1:2" ht="11.25" customHeight="1" x14ac:dyDescent="0.2">
      <c r="A80" s="54"/>
      <c r="B80" s="55"/>
    </row>
    <row r="81" spans="1:2" ht="11.25" customHeight="1" x14ac:dyDescent="0.2">
      <c r="A81" s="54"/>
      <c r="B81" s="55"/>
    </row>
    <row r="82" spans="1:2" ht="11.25" customHeight="1" x14ac:dyDescent="0.2">
      <c r="A82" s="54"/>
      <c r="B82" s="55"/>
    </row>
    <row r="83" spans="1:2" ht="11.25" customHeight="1" x14ac:dyDescent="0.2">
      <c r="A83" s="54"/>
      <c r="B83" s="55"/>
    </row>
    <row r="84" spans="1:2" ht="11.25" customHeight="1" x14ac:dyDescent="0.2">
      <c r="A84" s="54"/>
      <c r="B84" s="55"/>
    </row>
    <row r="85" spans="1:2" ht="11.25" customHeight="1" x14ac:dyDescent="0.2">
      <c r="A85" s="54"/>
      <c r="B85" s="55"/>
    </row>
    <row r="86" spans="1:2" ht="11.25" customHeight="1" x14ac:dyDescent="0.2">
      <c r="A86" s="54"/>
      <c r="B86" s="55"/>
    </row>
    <row r="87" spans="1:2" ht="11.25" customHeight="1" x14ac:dyDescent="0.2">
      <c r="A87" s="54"/>
      <c r="B87" s="55"/>
    </row>
    <row r="88" spans="1:2" ht="11.25" customHeight="1" x14ac:dyDescent="0.2">
      <c r="A88" s="54"/>
      <c r="B88" s="55"/>
    </row>
    <row r="89" spans="1:2" ht="11.25" customHeight="1" x14ac:dyDescent="0.2">
      <c r="A89" s="54"/>
      <c r="B89" s="55"/>
    </row>
    <row r="90" spans="1:2" ht="11.25" customHeight="1" x14ac:dyDescent="0.2">
      <c r="A90" s="54"/>
      <c r="B90" s="55"/>
    </row>
    <row r="91" spans="1:2" ht="11.25" customHeight="1" x14ac:dyDescent="0.2">
      <c r="A91" s="54"/>
      <c r="B91" s="55"/>
    </row>
    <row r="92" spans="1:2" ht="11.25" customHeight="1" x14ac:dyDescent="0.2">
      <c r="A92" s="54"/>
      <c r="B92" s="55"/>
    </row>
    <row r="93" spans="1:2" ht="11.25" customHeight="1" x14ac:dyDescent="0.2">
      <c r="A93" s="54"/>
      <c r="B93" s="55"/>
    </row>
    <row r="94" spans="1:2" ht="11.25" customHeight="1" x14ac:dyDescent="0.2">
      <c r="A94" s="54"/>
      <c r="B94" s="55"/>
    </row>
    <row r="95" spans="1:2" ht="11.25" customHeight="1" x14ac:dyDescent="0.2">
      <c r="A95" s="54"/>
      <c r="B95" s="55"/>
    </row>
    <row r="96" spans="1:2" ht="11.25" customHeight="1" x14ac:dyDescent="0.2">
      <c r="A96" s="54"/>
      <c r="B96" s="55"/>
    </row>
    <row r="97" spans="1:2" ht="11.25" customHeight="1" x14ac:dyDescent="0.2">
      <c r="A97" s="54"/>
      <c r="B97" s="55"/>
    </row>
    <row r="98" spans="1:2" ht="11.25" customHeight="1" x14ac:dyDescent="0.2">
      <c r="A98" s="54"/>
      <c r="B98" s="55"/>
    </row>
    <row r="99" spans="1:2" ht="11.25" customHeight="1" x14ac:dyDescent="0.2">
      <c r="A99" s="54"/>
      <c r="B99" s="55"/>
    </row>
    <row r="100" spans="1:2" ht="11.25" customHeight="1" x14ac:dyDescent="0.2">
      <c r="A100" s="54"/>
      <c r="B100" s="55"/>
    </row>
    <row r="101" spans="1:2" ht="11.25" customHeight="1" x14ac:dyDescent="0.2">
      <c r="A101" s="54"/>
      <c r="B101" s="55"/>
    </row>
    <row r="102" spans="1:2" ht="11.25" customHeight="1" x14ac:dyDescent="0.2">
      <c r="A102" s="54"/>
      <c r="B102" s="55"/>
    </row>
    <row r="103" spans="1:2" ht="11.25" customHeight="1" x14ac:dyDescent="0.2">
      <c r="A103" s="54"/>
      <c r="B103" s="55"/>
    </row>
    <row r="104" spans="1:2" ht="11.25" customHeight="1" x14ac:dyDescent="0.2">
      <c r="A104" s="54"/>
      <c r="B104" s="55"/>
    </row>
    <row r="105" spans="1:2" ht="11.25" customHeight="1" x14ac:dyDescent="0.2">
      <c r="A105" s="54"/>
      <c r="B105" s="55"/>
    </row>
    <row r="106" spans="1:2" ht="11.25" customHeight="1" x14ac:dyDescent="0.2">
      <c r="A106" s="54"/>
      <c r="B106" s="55"/>
    </row>
    <row r="107" spans="1:2" ht="11.25" customHeight="1" x14ac:dyDescent="0.2">
      <c r="A107" s="54"/>
      <c r="B107" s="55"/>
    </row>
    <row r="108" spans="1:2" ht="11.25" customHeight="1" x14ac:dyDescent="0.2">
      <c r="A108" s="54"/>
      <c r="B108" s="55"/>
    </row>
    <row r="109" spans="1:2" ht="11.25" customHeight="1" x14ac:dyDescent="0.2">
      <c r="A109" s="54"/>
      <c r="B109" s="55"/>
    </row>
    <row r="110" spans="1:2" ht="11.25" customHeight="1" x14ac:dyDescent="0.2">
      <c r="A110" s="54"/>
      <c r="B110" s="55"/>
    </row>
    <row r="111" spans="1:2" ht="11.25" customHeight="1" x14ac:dyDescent="0.2">
      <c r="A111" s="54"/>
      <c r="B111" s="55"/>
    </row>
    <row r="112" spans="1:2" ht="11.25" customHeight="1" x14ac:dyDescent="0.2">
      <c r="A112" s="54"/>
      <c r="B112" s="55"/>
    </row>
    <row r="113" spans="1:2" ht="11.25" customHeight="1" x14ac:dyDescent="0.2">
      <c r="A113" s="54"/>
      <c r="B113" s="55"/>
    </row>
    <row r="114" spans="1:2" ht="11.25" customHeight="1" x14ac:dyDescent="0.2">
      <c r="A114" s="54"/>
      <c r="B114" s="55"/>
    </row>
    <row r="115" spans="1:2" ht="11.25" customHeight="1" x14ac:dyDescent="0.2">
      <c r="A115" s="54"/>
      <c r="B115" s="55"/>
    </row>
    <row r="116" spans="1:2" ht="11.25" customHeight="1" x14ac:dyDescent="0.2">
      <c r="A116" s="54"/>
      <c r="B116" s="55"/>
    </row>
    <row r="117" spans="1:2" ht="11.25" customHeight="1" x14ac:dyDescent="0.2">
      <c r="A117" s="54"/>
      <c r="B117" s="55"/>
    </row>
    <row r="118" spans="1:2" ht="11.25" customHeight="1" x14ac:dyDescent="0.2">
      <c r="A118" s="54"/>
      <c r="B118" s="55"/>
    </row>
    <row r="119" spans="1:2" ht="11.25" customHeight="1" x14ac:dyDescent="0.2">
      <c r="A119" s="54"/>
      <c r="B119" s="55"/>
    </row>
    <row r="120" spans="1:2" ht="11.25" customHeight="1" x14ac:dyDescent="0.2">
      <c r="A120" s="54"/>
      <c r="B120" s="55"/>
    </row>
    <row r="121" spans="1:2" ht="11.25" customHeight="1" x14ac:dyDescent="0.2">
      <c r="A121" s="54"/>
      <c r="B121" s="55"/>
    </row>
    <row r="122" spans="1:2" ht="11.25" customHeight="1" x14ac:dyDescent="0.2">
      <c r="A122" s="54"/>
      <c r="B122" s="55"/>
    </row>
    <row r="123" spans="1:2" ht="11.25" customHeight="1" x14ac:dyDescent="0.2">
      <c r="A123" s="54"/>
      <c r="B123" s="55"/>
    </row>
    <row r="124" spans="1:2" ht="11.25" customHeight="1" x14ac:dyDescent="0.2">
      <c r="A124" s="54"/>
      <c r="B124" s="55"/>
    </row>
    <row r="125" spans="1:2" ht="11.25" customHeight="1" x14ac:dyDescent="0.2">
      <c r="A125" s="54"/>
      <c r="B125" s="55"/>
    </row>
    <row r="126" spans="1:2" ht="11.25" customHeight="1" x14ac:dyDescent="0.2">
      <c r="A126" s="54"/>
      <c r="B126" s="55"/>
    </row>
    <row r="127" spans="1:2" ht="11.25" customHeight="1" x14ac:dyDescent="0.2">
      <c r="A127" s="54"/>
      <c r="B127" s="55"/>
    </row>
    <row r="128" spans="1:2" ht="11.25" customHeight="1" x14ac:dyDescent="0.2">
      <c r="A128" s="54"/>
      <c r="B128" s="55"/>
    </row>
    <row r="129" spans="1:2" ht="11.25" customHeight="1" x14ac:dyDescent="0.2">
      <c r="A129" s="54"/>
      <c r="B129" s="55"/>
    </row>
    <row r="130" spans="1:2" ht="11.25" customHeight="1" x14ac:dyDescent="0.2">
      <c r="A130" s="54"/>
      <c r="B130" s="55"/>
    </row>
    <row r="131" spans="1:2" ht="11.25" customHeight="1" x14ac:dyDescent="0.2">
      <c r="A131" s="54"/>
      <c r="B131" s="55"/>
    </row>
    <row r="132" spans="1:2" ht="11.25" customHeight="1" x14ac:dyDescent="0.2">
      <c r="A132" s="54"/>
      <c r="B132" s="55"/>
    </row>
    <row r="133" spans="1:2" ht="11.25" customHeight="1" x14ac:dyDescent="0.2">
      <c r="A133" s="54"/>
      <c r="B133" s="55"/>
    </row>
    <row r="134" spans="1:2" ht="11.25" customHeight="1" x14ac:dyDescent="0.2">
      <c r="A134" s="54"/>
      <c r="B134" s="55"/>
    </row>
    <row r="135" spans="1:2" ht="11.25" customHeight="1" x14ac:dyDescent="0.2">
      <c r="A135" s="54"/>
      <c r="B135" s="55"/>
    </row>
    <row r="136" spans="1:2" ht="11.25" customHeight="1" x14ac:dyDescent="0.2">
      <c r="A136" s="54"/>
      <c r="B136" s="55"/>
    </row>
    <row r="137" spans="1:2" ht="11.25" customHeight="1" x14ac:dyDescent="0.2">
      <c r="A137" s="54"/>
      <c r="B137" s="55"/>
    </row>
    <row r="138" spans="1:2" ht="11.25" customHeight="1" x14ac:dyDescent="0.2">
      <c r="A138" s="54"/>
      <c r="B138" s="55"/>
    </row>
    <row r="139" spans="1:2" ht="11.25" customHeight="1" x14ac:dyDescent="0.2">
      <c r="A139" s="54"/>
      <c r="B139" s="55"/>
    </row>
    <row r="140" spans="1:2" ht="11.25" customHeight="1" x14ac:dyDescent="0.2">
      <c r="A140" s="54"/>
      <c r="B140" s="55"/>
    </row>
    <row r="141" spans="1:2" ht="11.25" customHeight="1" x14ac:dyDescent="0.2">
      <c r="A141" s="54"/>
      <c r="B141" s="55"/>
    </row>
    <row r="142" spans="1:2" ht="11.25" customHeight="1" x14ac:dyDescent="0.2">
      <c r="A142" s="54"/>
      <c r="B142" s="55"/>
    </row>
    <row r="143" spans="1:2" ht="11.25" customHeight="1" x14ac:dyDescent="0.2">
      <c r="A143" s="54"/>
      <c r="B143" s="55"/>
    </row>
    <row r="144" spans="1:2" ht="11.25" customHeight="1" x14ac:dyDescent="0.2">
      <c r="A144" s="54"/>
      <c r="B144" s="55"/>
    </row>
    <row r="145" spans="1:2" ht="11.25" customHeight="1" x14ac:dyDescent="0.2">
      <c r="A145" s="54"/>
      <c r="B145" s="55"/>
    </row>
    <row r="146" spans="1:2" ht="11.25" customHeight="1" x14ac:dyDescent="0.2">
      <c r="A146" s="54"/>
      <c r="B146" s="55"/>
    </row>
    <row r="147" spans="1:2" ht="11.25" customHeight="1" x14ac:dyDescent="0.2">
      <c r="A147" s="54"/>
      <c r="B147" s="55"/>
    </row>
    <row r="148" spans="1:2" ht="11.25" customHeight="1" x14ac:dyDescent="0.2">
      <c r="A148" s="54"/>
      <c r="B148" s="55"/>
    </row>
    <row r="149" spans="1:2" ht="11.25" customHeight="1" x14ac:dyDescent="0.2">
      <c r="A149" s="54"/>
      <c r="B149" s="55"/>
    </row>
    <row r="150" spans="1:2" ht="11.25" customHeight="1" x14ac:dyDescent="0.2">
      <c r="A150" s="54"/>
      <c r="B150" s="55"/>
    </row>
    <row r="151" spans="1:2" ht="11.25" customHeight="1" x14ac:dyDescent="0.2">
      <c r="A151" s="54"/>
      <c r="B151" s="55"/>
    </row>
    <row r="152" spans="1:2" ht="11.25" customHeight="1" x14ac:dyDescent="0.2">
      <c r="A152" s="54"/>
      <c r="B152" s="55"/>
    </row>
    <row r="153" spans="1:2" ht="11.25" customHeight="1" x14ac:dyDescent="0.2">
      <c r="A153" s="54"/>
      <c r="B153" s="55"/>
    </row>
    <row r="154" spans="1:2" ht="11.25" customHeight="1" x14ac:dyDescent="0.2">
      <c r="A154" s="54"/>
      <c r="B154" s="55"/>
    </row>
    <row r="155" spans="1:2" ht="11.25" customHeight="1" x14ac:dyDescent="0.2">
      <c r="A155" s="54"/>
      <c r="B155" s="55"/>
    </row>
    <row r="156" spans="1:2" ht="11.25" customHeight="1" x14ac:dyDescent="0.2">
      <c r="A156" s="54"/>
      <c r="B156" s="55"/>
    </row>
    <row r="157" spans="1:2" ht="11.25" customHeight="1" x14ac:dyDescent="0.2">
      <c r="A157" s="54"/>
      <c r="B157" s="55"/>
    </row>
    <row r="158" spans="1:2" ht="11.25" customHeight="1" x14ac:dyDescent="0.2">
      <c r="A158" s="54"/>
      <c r="B158" s="55"/>
    </row>
    <row r="159" spans="1:2" ht="11.25" customHeight="1" x14ac:dyDescent="0.2">
      <c r="A159" s="54"/>
      <c r="B159" s="55"/>
    </row>
    <row r="160" spans="1:2" ht="11.25" customHeight="1" x14ac:dyDescent="0.2">
      <c r="A160" s="54"/>
      <c r="B160" s="55"/>
    </row>
    <row r="161" spans="1:2" ht="11.25" customHeight="1" x14ac:dyDescent="0.2">
      <c r="A161" s="54"/>
      <c r="B161" s="55"/>
    </row>
    <row r="162" spans="1:2" ht="11.25" customHeight="1" x14ac:dyDescent="0.2">
      <c r="A162" s="54"/>
      <c r="B162" s="55"/>
    </row>
    <row r="163" spans="1:2" ht="11.25" customHeight="1" x14ac:dyDescent="0.2">
      <c r="A163" s="54"/>
      <c r="B163" s="55"/>
    </row>
    <row r="164" spans="1:2" ht="11.25" customHeight="1" x14ac:dyDescent="0.2">
      <c r="A164" s="54"/>
      <c r="B164" s="55"/>
    </row>
    <row r="165" spans="1:2" ht="11.25" customHeight="1" x14ac:dyDescent="0.2">
      <c r="A165" s="54"/>
      <c r="B165" s="55"/>
    </row>
    <row r="166" spans="1:2" ht="11.25" customHeight="1" x14ac:dyDescent="0.2">
      <c r="A166" s="54"/>
      <c r="B166" s="55"/>
    </row>
    <row r="167" spans="1:2" ht="11.25" customHeight="1" x14ac:dyDescent="0.2">
      <c r="A167" s="54"/>
      <c r="B167" s="55"/>
    </row>
    <row r="168" spans="1:2" ht="11.25" customHeight="1" x14ac:dyDescent="0.2">
      <c r="A168" s="54"/>
      <c r="B168" s="55"/>
    </row>
    <row r="169" spans="1:2" ht="11.25" customHeight="1" x14ac:dyDescent="0.2">
      <c r="A169" s="54"/>
      <c r="B169" s="55"/>
    </row>
    <row r="170" spans="1:2" ht="11.25" customHeight="1" x14ac:dyDescent="0.2">
      <c r="A170" s="54"/>
      <c r="B170" s="55"/>
    </row>
    <row r="171" spans="1:2" ht="11.25" customHeight="1" x14ac:dyDescent="0.2">
      <c r="A171" s="54"/>
      <c r="B171" s="55"/>
    </row>
    <row r="172" spans="1:2" ht="11.25" customHeight="1" x14ac:dyDescent="0.2">
      <c r="A172" s="54"/>
      <c r="B172" s="55"/>
    </row>
    <row r="173" spans="1:2" ht="11.25" customHeight="1" x14ac:dyDescent="0.2">
      <c r="A173" s="54"/>
      <c r="B173" s="55"/>
    </row>
    <row r="174" spans="1:2" ht="11.25" customHeight="1" x14ac:dyDescent="0.2">
      <c r="A174" s="54"/>
      <c r="B174" s="55"/>
    </row>
    <row r="175" spans="1:2" ht="11.25" customHeight="1" x14ac:dyDescent="0.2">
      <c r="A175" s="54"/>
      <c r="B175" s="55"/>
    </row>
    <row r="176" spans="1:2" ht="11.25" customHeight="1" x14ac:dyDescent="0.2">
      <c r="A176" s="54"/>
      <c r="B176" s="55"/>
    </row>
    <row r="177" spans="1:2" ht="11.25" customHeight="1" x14ac:dyDescent="0.2">
      <c r="A177" s="54"/>
      <c r="B177" s="55"/>
    </row>
    <row r="178" spans="1:2" ht="11.25" customHeight="1" x14ac:dyDescent="0.2">
      <c r="A178" s="54"/>
      <c r="B178" s="55"/>
    </row>
    <row r="179" spans="1:2" ht="11.25" customHeight="1" x14ac:dyDescent="0.2">
      <c r="A179" s="54"/>
      <c r="B179" s="55"/>
    </row>
    <row r="180" spans="1:2" ht="11.25" customHeight="1" x14ac:dyDescent="0.2">
      <c r="A180" s="54"/>
      <c r="B180" s="55"/>
    </row>
    <row r="181" spans="1:2" ht="11.25" customHeight="1" x14ac:dyDescent="0.2">
      <c r="A181" s="54"/>
      <c r="B181" s="55"/>
    </row>
    <row r="182" spans="1:2" ht="11.25" customHeight="1" x14ac:dyDescent="0.2">
      <c r="A182" s="54"/>
      <c r="B182" s="55"/>
    </row>
    <row r="183" spans="1:2" ht="11.25" customHeight="1" x14ac:dyDescent="0.2">
      <c r="A183" s="54"/>
      <c r="B183" s="55"/>
    </row>
    <row r="184" spans="1:2" ht="11.25" customHeight="1" x14ac:dyDescent="0.2">
      <c r="A184" s="54"/>
      <c r="B184" s="55"/>
    </row>
    <row r="185" spans="1:2" ht="11.25" customHeight="1" x14ac:dyDescent="0.2">
      <c r="A185" s="54"/>
      <c r="B185" s="55"/>
    </row>
    <row r="186" spans="1:2" ht="11.25" customHeight="1" x14ac:dyDescent="0.2">
      <c r="A186" s="54"/>
      <c r="B186" s="55"/>
    </row>
    <row r="187" spans="1:2" ht="11.25" customHeight="1" x14ac:dyDescent="0.2">
      <c r="A187" s="54"/>
      <c r="B187" s="55"/>
    </row>
    <row r="188" spans="1:2" ht="11.25" customHeight="1" x14ac:dyDescent="0.2">
      <c r="A188" s="54"/>
      <c r="B188" s="55"/>
    </row>
    <row r="189" spans="1:2" ht="11.25" customHeight="1" x14ac:dyDescent="0.2">
      <c r="A189" s="54"/>
      <c r="B189" s="55"/>
    </row>
    <row r="190" spans="1:2" ht="11.25" customHeight="1" x14ac:dyDescent="0.2">
      <c r="A190" s="54"/>
      <c r="B190" s="55"/>
    </row>
    <row r="191" spans="1:2" ht="11.25" customHeight="1" x14ac:dyDescent="0.2">
      <c r="A191" s="54"/>
      <c r="B191" s="55"/>
    </row>
    <row r="192" spans="1:2" ht="11.25" customHeight="1" x14ac:dyDescent="0.2">
      <c r="A192" s="54"/>
      <c r="B192" s="55"/>
    </row>
    <row r="193" spans="1:2" ht="11.25" customHeight="1" x14ac:dyDescent="0.2">
      <c r="A193" s="54"/>
      <c r="B193" s="55"/>
    </row>
    <row r="194" spans="1:2" ht="11.25" customHeight="1" x14ac:dyDescent="0.2">
      <c r="A194" s="54"/>
      <c r="B194" s="55"/>
    </row>
    <row r="195" spans="1:2" ht="11.25" customHeight="1" x14ac:dyDescent="0.2">
      <c r="A195" s="54"/>
      <c r="B195" s="55"/>
    </row>
    <row r="196" spans="1:2" ht="11.25" customHeight="1" x14ac:dyDescent="0.2">
      <c r="A196" s="54"/>
      <c r="B196" s="55"/>
    </row>
    <row r="197" spans="1:2" ht="11.25" customHeight="1" x14ac:dyDescent="0.2">
      <c r="A197" s="54"/>
      <c r="B197" s="55"/>
    </row>
    <row r="198" spans="1:2" ht="11.25" customHeight="1" x14ac:dyDescent="0.2">
      <c r="A198" s="54"/>
      <c r="B198" s="55"/>
    </row>
    <row r="199" spans="1:2" ht="11.25" customHeight="1" x14ac:dyDescent="0.2">
      <c r="A199" s="54"/>
      <c r="B199" s="55"/>
    </row>
    <row r="200" spans="1:2" ht="11.25" customHeight="1" x14ac:dyDescent="0.2">
      <c r="A200" s="54"/>
      <c r="B200" s="55"/>
    </row>
    <row r="201" spans="1:2" ht="11.25" customHeight="1" x14ac:dyDescent="0.2">
      <c r="A201" s="54"/>
      <c r="B201" s="55"/>
    </row>
    <row r="202" spans="1:2" ht="11.25" customHeight="1" x14ac:dyDescent="0.2">
      <c r="A202" s="54"/>
      <c r="B202" s="55"/>
    </row>
    <row r="203" spans="1:2" ht="11.25" customHeight="1" x14ac:dyDescent="0.2">
      <c r="A203" s="54"/>
      <c r="B203" s="55"/>
    </row>
    <row r="204" spans="1:2" ht="11.25" customHeight="1" x14ac:dyDescent="0.2">
      <c r="A204" s="54"/>
      <c r="B204" s="55"/>
    </row>
    <row r="205" spans="1:2" ht="11.25" customHeight="1" x14ac:dyDescent="0.2">
      <c r="A205" s="54"/>
      <c r="B205" s="55"/>
    </row>
    <row r="206" spans="1:2" ht="11.25" customHeight="1" x14ac:dyDescent="0.2">
      <c r="A206" s="54"/>
      <c r="B206" s="55"/>
    </row>
    <row r="207" spans="1:2" ht="11.25" customHeight="1" x14ac:dyDescent="0.2">
      <c r="A207" s="54"/>
      <c r="B207" s="55"/>
    </row>
    <row r="208" spans="1:2" ht="11.25" customHeight="1" x14ac:dyDescent="0.2">
      <c r="A208" s="54"/>
      <c r="B208" s="55"/>
    </row>
    <row r="209" spans="1:2" ht="11.25" customHeight="1" x14ac:dyDescent="0.2">
      <c r="A209" s="54"/>
      <c r="B209" s="55"/>
    </row>
    <row r="210" spans="1:2" ht="11.25" customHeight="1" x14ac:dyDescent="0.2">
      <c r="A210" s="54"/>
      <c r="B210" s="55"/>
    </row>
    <row r="211" spans="1:2" ht="11.25" customHeight="1" x14ac:dyDescent="0.2">
      <c r="A211" s="54"/>
      <c r="B211" s="55"/>
    </row>
    <row r="212" spans="1:2" ht="11.25" customHeight="1" x14ac:dyDescent="0.2">
      <c r="A212" s="54"/>
      <c r="B212" s="55"/>
    </row>
    <row r="213" spans="1:2" ht="11.25" customHeight="1" x14ac:dyDescent="0.2">
      <c r="A213" s="54"/>
      <c r="B213" s="55"/>
    </row>
    <row r="214" spans="1:2" ht="11.25" customHeight="1" x14ac:dyDescent="0.2">
      <c r="A214" s="54"/>
      <c r="B214" s="55"/>
    </row>
    <row r="215" spans="1:2" ht="11.25" customHeight="1" x14ac:dyDescent="0.2">
      <c r="A215" s="54"/>
      <c r="B215" s="55"/>
    </row>
    <row r="216" spans="1:2" ht="11.25" customHeight="1" x14ac:dyDescent="0.2">
      <c r="A216" s="54"/>
      <c r="B216" s="55"/>
    </row>
    <row r="217" spans="1:2" ht="11.25" customHeight="1" x14ac:dyDescent="0.2">
      <c r="A217" s="54"/>
      <c r="B217" s="55"/>
    </row>
    <row r="218" spans="1:2" ht="11.25" customHeight="1" x14ac:dyDescent="0.2">
      <c r="A218" s="54"/>
      <c r="B218" s="55"/>
    </row>
    <row r="219" spans="1:2" ht="11.25" customHeight="1" x14ac:dyDescent="0.2">
      <c r="A219" s="54"/>
      <c r="B219" s="55"/>
    </row>
    <row r="220" spans="1:2" ht="11.25" customHeight="1" x14ac:dyDescent="0.2">
      <c r="A220" s="54"/>
      <c r="B220" s="55"/>
    </row>
    <row r="221" spans="1:2" ht="11.25" customHeight="1" x14ac:dyDescent="0.2">
      <c r="A221" s="54"/>
      <c r="B221" s="55"/>
    </row>
    <row r="222" spans="1:2" ht="11.25" customHeight="1" x14ac:dyDescent="0.2">
      <c r="A222" s="54"/>
      <c r="B222" s="55"/>
    </row>
    <row r="223" spans="1:2" ht="11.25" customHeight="1" x14ac:dyDescent="0.2">
      <c r="A223" s="54"/>
      <c r="B223" s="55"/>
    </row>
    <row r="224" spans="1:2" ht="11.25" customHeight="1" x14ac:dyDescent="0.2">
      <c r="A224" s="54"/>
      <c r="B224" s="55"/>
    </row>
    <row r="225" spans="1:2" ht="11.25" customHeight="1" x14ac:dyDescent="0.2">
      <c r="A225" s="54"/>
      <c r="B225" s="55"/>
    </row>
    <row r="226" spans="1:2" ht="11.25" customHeight="1" x14ac:dyDescent="0.2">
      <c r="A226" s="54"/>
      <c r="B226" s="55"/>
    </row>
    <row r="227" spans="1:2" ht="11.25" customHeight="1" x14ac:dyDescent="0.2">
      <c r="A227" s="54"/>
      <c r="B227" s="55"/>
    </row>
    <row r="228" spans="1:2" ht="11.25" customHeight="1" x14ac:dyDescent="0.2">
      <c r="A228" s="54"/>
      <c r="B228" s="55"/>
    </row>
    <row r="229" spans="1:2" ht="11.25" customHeight="1" x14ac:dyDescent="0.2">
      <c r="A229" s="54"/>
      <c r="B229" s="55"/>
    </row>
    <row r="230" spans="1:2" ht="11.25" customHeight="1" x14ac:dyDescent="0.2">
      <c r="A230" s="54"/>
      <c r="B230" s="55"/>
    </row>
    <row r="231" spans="1:2" ht="11.25" customHeight="1" x14ac:dyDescent="0.2">
      <c r="A231" s="54"/>
      <c r="B231" s="55"/>
    </row>
    <row r="232" spans="1:2" ht="11.25" customHeight="1" x14ac:dyDescent="0.2">
      <c r="A232" s="54"/>
      <c r="B232" s="55"/>
    </row>
    <row r="233" spans="1:2" ht="11.25" customHeight="1" x14ac:dyDescent="0.2">
      <c r="A233" s="54"/>
      <c r="B233" s="55"/>
    </row>
    <row r="234" spans="1:2" ht="11.25" customHeight="1" x14ac:dyDescent="0.2">
      <c r="A234" s="54"/>
      <c r="B234" s="55"/>
    </row>
    <row r="235" spans="1:2" ht="11.25" customHeight="1" x14ac:dyDescent="0.2">
      <c r="A235" s="54"/>
      <c r="B235" s="55"/>
    </row>
    <row r="236" spans="1:2" ht="11.25" customHeight="1" x14ac:dyDescent="0.2">
      <c r="A236" s="54"/>
      <c r="B236" s="55"/>
    </row>
    <row r="237" spans="1:2" ht="11.25" customHeight="1" x14ac:dyDescent="0.2">
      <c r="A237" s="54"/>
      <c r="B237" s="55"/>
    </row>
    <row r="238" spans="1:2" ht="11.25" customHeight="1" x14ac:dyDescent="0.2">
      <c r="A238" s="54"/>
      <c r="B238" s="55"/>
    </row>
    <row r="239" spans="1:2" ht="11.25" customHeight="1" x14ac:dyDescent="0.2">
      <c r="A239" s="54"/>
      <c r="B239" s="55"/>
    </row>
    <row r="240" spans="1:2" ht="11.25" customHeight="1" x14ac:dyDescent="0.2">
      <c r="A240" s="54"/>
      <c r="B240" s="55"/>
    </row>
    <row r="241" spans="1:2" ht="11.25" customHeight="1" x14ac:dyDescent="0.2">
      <c r="A241" s="54"/>
      <c r="B241" s="55"/>
    </row>
    <row r="242" spans="1:2" ht="11.25" customHeight="1" x14ac:dyDescent="0.2">
      <c r="A242" s="54"/>
      <c r="B242" s="55"/>
    </row>
    <row r="243" spans="1:2" ht="11.25" customHeight="1" x14ac:dyDescent="0.2">
      <c r="A243" s="54"/>
      <c r="B243" s="55"/>
    </row>
    <row r="244" spans="1:2" ht="11.25" customHeight="1" x14ac:dyDescent="0.2">
      <c r="A244" s="54"/>
      <c r="B244" s="55"/>
    </row>
    <row r="245" spans="1:2" ht="11.25" customHeight="1" x14ac:dyDescent="0.2">
      <c r="A245" s="54"/>
      <c r="B245" s="55"/>
    </row>
    <row r="246" spans="1:2" ht="11.25" customHeight="1" x14ac:dyDescent="0.2">
      <c r="A246" s="54"/>
      <c r="B246" s="55"/>
    </row>
    <row r="247" spans="1:2" ht="11.25" customHeight="1" x14ac:dyDescent="0.2">
      <c r="A247" s="54"/>
      <c r="B247" s="55"/>
    </row>
    <row r="248" spans="1:2" ht="11.25" customHeight="1" x14ac:dyDescent="0.2">
      <c r="A248" s="54"/>
      <c r="B248" s="55"/>
    </row>
    <row r="249" spans="1:2" ht="11.25" customHeight="1" x14ac:dyDescent="0.2">
      <c r="A249" s="54"/>
      <c r="B249" s="55"/>
    </row>
    <row r="250" spans="1:2" ht="11.25" customHeight="1" x14ac:dyDescent="0.2">
      <c r="A250" s="54"/>
      <c r="B250" s="55"/>
    </row>
    <row r="251" spans="1:2" ht="11.25" customHeight="1" x14ac:dyDescent="0.2">
      <c r="A251" s="54"/>
      <c r="B251" s="55"/>
    </row>
    <row r="252" spans="1:2" ht="11.25" customHeight="1" x14ac:dyDescent="0.2">
      <c r="A252" s="54"/>
      <c r="B252" s="55"/>
    </row>
    <row r="253" spans="1:2" ht="11.25" customHeight="1" x14ac:dyDescent="0.2">
      <c r="A253" s="54"/>
      <c r="B253" s="55"/>
    </row>
    <row r="254" spans="1:2" ht="11.25" customHeight="1" x14ac:dyDescent="0.2">
      <c r="A254" s="54"/>
      <c r="B254" s="55"/>
    </row>
    <row r="255" spans="1:2" ht="11.25" customHeight="1" x14ac:dyDescent="0.2">
      <c r="A255" s="54"/>
      <c r="B255" s="55"/>
    </row>
    <row r="256" spans="1:2" ht="11.25" customHeight="1" x14ac:dyDescent="0.2">
      <c r="A256" s="54"/>
      <c r="B256" s="55"/>
    </row>
    <row r="257" spans="1:2" ht="11.25" customHeight="1" x14ac:dyDescent="0.2">
      <c r="A257" s="54"/>
      <c r="B257" s="55"/>
    </row>
    <row r="258" spans="1:2" ht="11.25" customHeight="1" x14ac:dyDescent="0.2">
      <c r="A258" s="54"/>
      <c r="B258" s="55"/>
    </row>
    <row r="259" spans="1:2" ht="11.25" customHeight="1" x14ac:dyDescent="0.2">
      <c r="A259" s="54"/>
      <c r="B259" s="55"/>
    </row>
    <row r="260" spans="1:2" ht="11.25" customHeight="1" x14ac:dyDescent="0.2">
      <c r="A260" s="54"/>
      <c r="B260" s="55"/>
    </row>
    <row r="261" spans="1:2" ht="11.25" customHeight="1" x14ac:dyDescent="0.2">
      <c r="A261" s="54"/>
      <c r="B261" s="55"/>
    </row>
    <row r="262" spans="1:2" ht="11.25" customHeight="1" x14ac:dyDescent="0.2">
      <c r="A262" s="54"/>
      <c r="B262" s="55"/>
    </row>
    <row r="263" spans="1:2" ht="11.25" customHeight="1" x14ac:dyDescent="0.2">
      <c r="A263" s="54"/>
      <c r="B263" s="55"/>
    </row>
    <row r="264" spans="1:2" ht="11.25" customHeight="1" x14ac:dyDescent="0.2">
      <c r="A264" s="54"/>
      <c r="B264" s="55"/>
    </row>
    <row r="265" spans="1:2" ht="11.25" customHeight="1" x14ac:dyDescent="0.2">
      <c r="A265" s="54"/>
      <c r="B265" s="55"/>
    </row>
    <row r="266" spans="1:2" ht="11.25" customHeight="1" x14ac:dyDescent="0.2">
      <c r="A266" s="54"/>
      <c r="B266" s="55"/>
    </row>
    <row r="267" spans="1:2" ht="11.25" customHeight="1" x14ac:dyDescent="0.2">
      <c r="A267" s="54"/>
      <c r="B267" s="55"/>
    </row>
    <row r="268" spans="1:2" ht="11.25" customHeight="1" x14ac:dyDescent="0.2">
      <c r="A268" s="54"/>
      <c r="B268" s="55"/>
    </row>
    <row r="269" spans="1:2" ht="11.25" customHeight="1" x14ac:dyDescent="0.2">
      <c r="A269" s="54"/>
      <c r="B269" s="55"/>
    </row>
    <row r="270" spans="1:2" ht="11.25" customHeight="1" x14ac:dyDescent="0.2">
      <c r="A270" s="54"/>
      <c r="B270" s="55"/>
    </row>
    <row r="271" spans="1:2" ht="11.25" customHeight="1" x14ac:dyDescent="0.2">
      <c r="A271" s="54"/>
      <c r="B271" s="55"/>
    </row>
    <row r="272" spans="1:2" ht="11.25" customHeight="1" x14ac:dyDescent="0.2">
      <c r="A272" s="54"/>
      <c r="B272" s="55"/>
    </row>
    <row r="273" spans="1:2" ht="11.25" customHeight="1" x14ac:dyDescent="0.2">
      <c r="A273" s="54"/>
      <c r="B273" s="55"/>
    </row>
    <row r="274" spans="1:2" ht="11.25" customHeight="1" x14ac:dyDescent="0.2">
      <c r="A274" s="54"/>
      <c r="B274" s="55"/>
    </row>
    <row r="275" spans="1:2" ht="11.25" customHeight="1" x14ac:dyDescent="0.2">
      <c r="A275" s="54"/>
      <c r="B275" s="55"/>
    </row>
    <row r="276" spans="1:2" ht="11.25" customHeight="1" x14ac:dyDescent="0.2">
      <c r="A276" s="54"/>
      <c r="B276" s="55"/>
    </row>
    <row r="277" spans="1:2" ht="11.25" customHeight="1" x14ac:dyDescent="0.2">
      <c r="A277" s="54"/>
      <c r="B277" s="55"/>
    </row>
    <row r="278" spans="1:2" ht="11.25" customHeight="1" x14ac:dyDescent="0.2">
      <c r="A278" s="54"/>
      <c r="B278" s="55"/>
    </row>
    <row r="279" spans="1:2" ht="11.25" customHeight="1" x14ac:dyDescent="0.2">
      <c r="A279" s="54"/>
      <c r="B279" s="55"/>
    </row>
    <row r="280" spans="1:2" ht="11.25" customHeight="1" x14ac:dyDescent="0.2">
      <c r="A280" s="54"/>
      <c r="B280" s="55"/>
    </row>
    <row r="281" spans="1:2" ht="11.25" customHeight="1" x14ac:dyDescent="0.2">
      <c r="A281" s="54"/>
      <c r="B281" s="55"/>
    </row>
    <row r="282" spans="1:2" ht="11.25" customHeight="1" x14ac:dyDescent="0.2">
      <c r="A282" s="54"/>
      <c r="B282" s="55"/>
    </row>
    <row r="283" spans="1:2" ht="11.25" customHeight="1" x14ac:dyDescent="0.2">
      <c r="A283" s="54"/>
      <c r="B283" s="55"/>
    </row>
    <row r="284" spans="1:2" ht="11.25" customHeight="1" x14ac:dyDescent="0.2">
      <c r="A284" s="54"/>
      <c r="B284" s="55"/>
    </row>
    <row r="285" spans="1:2" ht="11.25" customHeight="1" x14ac:dyDescent="0.2">
      <c r="A285" s="54"/>
      <c r="B285" s="55"/>
    </row>
    <row r="286" spans="1:2" ht="11.25" customHeight="1" x14ac:dyDescent="0.2">
      <c r="A286" s="54"/>
      <c r="B286" s="55"/>
    </row>
    <row r="287" spans="1:2" ht="11.25" customHeight="1" x14ac:dyDescent="0.2">
      <c r="A287" s="54"/>
      <c r="B287" s="55"/>
    </row>
    <row r="288" spans="1:2" ht="11.25" customHeight="1" x14ac:dyDescent="0.2">
      <c r="A288" s="54"/>
      <c r="B288" s="55"/>
    </row>
    <row r="289" spans="1:2" ht="11.25" customHeight="1" x14ac:dyDescent="0.2">
      <c r="A289" s="54"/>
      <c r="B289" s="55"/>
    </row>
    <row r="290" spans="1:2" ht="11.25" customHeight="1" x14ac:dyDescent="0.2">
      <c r="A290" s="54"/>
      <c r="B290" s="55"/>
    </row>
    <row r="291" spans="1:2" ht="11.25" customHeight="1" x14ac:dyDescent="0.2">
      <c r="A291" s="54"/>
      <c r="B291" s="55"/>
    </row>
    <row r="292" spans="1:2" ht="11.25" customHeight="1" x14ac:dyDescent="0.2">
      <c r="A292" s="54"/>
      <c r="B292" s="55"/>
    </row>
    <row r="293" spans="1:2" ht="11.25" customHeight="1" x14ac:dyDescent="0.2">
      <c r="A293" s="54"/>
      <c r="B293" s="55"/>
    </row>
    <row r="294" spans="1:2" ht="11.25" customHeight="1" x14ac:dyDescent="0.2">
      <c r="A294" s="54"/>
      <c r="B294" s="55"/>
    </row>
    <row r="295" spans="1:2" ht="11.25" customHeight="1" x14ac:dyDescent="0.2">
      <c r="A295" s="54"/>
      <c r="B295" s="55"/>
    </row>
    <row r="296" spans="1:2" ht="11.25" customHeight="1" x14ac:dyDescent="0.2">
      <c r="A296" s="54"/>
      <c r="B296" s="55"/>
    </row>
    <row r="297" spans="1:2" ht="11.25" customHeight="1" x14ac:dyDescent="0.2">
      <c r="A297" s="54"/>
      <c r="B297" s="55"/>
    </row>
    <row r="298" spans="1:2" ht="11.25" customHeight="1" x14ac:dyDescent="0.2">
      <c r="A298" s="54"/>
      <c r="B298" s="55"/>
    </row>
    <row r="299" spans="1:2" ht="11.25" customHeight="1" x14ac:dyDescent="0.2">
      <c r="A299" s="54"/>
      <c r="B299" s="55"/>
    </row>
    <row r="300" spans="1:2" ht="11.25" customHeight="1" x14ac:dyDescent="0.2">
      <c r="A300" s="54"/>
      <c r="B300" s="55"/>
    </row>
    <row r="301" spans="1:2" ht="11.25" customHeight="1" x14ac:dyDescent="0.2">
      <c r="A301" s="54"/>
      <c r="B301" s="55"/>
    </row>
    <row r="302" spans="1:2" ht="11.25" customHeight="1" x14ac:dyDescent="0.2">
      <c r="A302" s="54"/>
      <c r="B302" s="55"/>
    </row>
    <row r="303" spans="1:2" ht="11.25" customHeight="1" x14ac:dyDescent="0.2">
      <c r="A303" s="54"/>
      <c r="B303" s="55"/>
    </row>
    <row r="304" spans="1:2" ht="11.25" customHeight="1" x14ac:dyDescent="0.2">
      <c r="A304" s="54"/>
      <c r="B304" s="55"/>
    </row>
    <row r="305" spans="1:2" ht="11.25" customHeight="1" x14ac:dyDescent="0.2">
      <c r="A305" s="54"/>
      <c r="B305" s="55"/>
    </row>
    <row r="306" spans="1:2" ht="11.25" customHeight="1" x14ac:dyDescent="0.2">
      <c r="A306" s="54"/>
      <c r="B306" s="55"/>
    </row>
    <row r="307" spans="1:2" ht="11.25" customHeight="1" x14ac:dyDescent="0.2">
      <c r="A307" s="54"/>
      <c r="B307" s="55"/>
    </row>
    <row r="308" spans="1:2" ht="11.25" customHeight="1" x14ac:dyDescent="0.2">
      <c r="A308" s="54"/>
      <c r="B308" s="55"/>
    </row>
    <row r="309" spans="1:2" ht="11.25" customHeight="1" x14ac:dyDescent="0.2">
      <c r="A309" s="54"/>
      <c r="B309" s="55"/>
    </row>
    <row r="310" spans="1:2" ht="11.25" customHeight="1" x14ac:dyDescent="0.2">
      <c r="A310" s="54"/>
      <c r="B310" s="55"/>
    </row>
    <row r="311" spans="1:2" ht="11.25" customHeight="1" x14ac:dyDescent="0.2">
      <c r="A311" s="54"/>
      <c r="B311" s="55"/>
    </row>
    <row r="312" spans="1:2" ht="11.25" customHeight="1" x14ac:dyDescent="0.2">
      <c r="A312" s="54"/>
      <c r="B312" s="55"/>
    </row>
    <row r="313" spans="1:2" ht="11.25" customHeight="1" x14ac:dyDescent="0.2">
      <c r="A313" s="54"/>
      <c r="B313" s="55"/>
    </row>
    <row r="314" spans="1:2" ht="11.25" customHeight="1" x14ac:dyDescent="0.2">
      <c r="A314" s="54"/>
      <c r="B314" s="55"/>
    </row>
    <row r="315" spans="1:2" ht="11.25" customHeight="1" x14ac:dyDescent="0.2">
      <c r="A315" s="54"/>
      <c r="B315" s="55"/>
    </row>
    <row r="316" spans="1:2" ht="11.25" customHeight="1" x14ac:dyDescent="0.2">
      <c r="A316" s="54"/>
      <c r="B316" s="55"/>
    </row>
    <row r="317" spans="1:2" ht="11.25" customHeight="1" x14ac:dyDescent="0.2">
      <c r="A317" s="54"/>
      <c r="B317" s="55"/>
    </row>
    <row r="318" spans="1:2" ht="11.25" customHeight="1" x14ac:dyDescent="0.2">
      <c r="A318" s="54"/>
      <c r="B318" s="55"/>
    </row>
    <row r="319" spans="1:2" ht="11.25" customHeight="1" x14ac:dyDescent="0.2">
      <c r="A319" s="54"/>
      <c r="B319" s="55"/>
    </row>
    <row r="320" spans="1:2" ht="11.25" customHeight="1" x14ac:dyDescent="0.2">
      <c r="A320" s="54"/>
      <c r="B320" s="55"/>
    </row>
    <row r="321" spans="1:2" ht="11.25" customHeight="1" x14ac:dyDescent="0.2">
      <c r="A321" s="54"/>
      <c r="B321" s="55"/>
    </row>
    <row r="322" spans="1:2" ht="11.25" customHeight="1" x14ac:dyDescent="0.2">
      <c r="A322" s="54"/>
      <c r="B322" s="55"/>
    </row>
    <row r="323" spans="1:2" ht="11.25" customHeight="1" x14ac:dyDescent="0.2">
      <c r="A323" s="54"/>
      <c r="B323" s="55"/>
    </row>
    <row r="324" spans="1:2" ht="11.25" customHeight="1" x14ac:dyDescent="0.2">
      <c r="A324" s="54"/>
      <c r="B324" s="55"/>
    </row>
    <row r="325" spans="1:2" ht="11.25" customHeight="1" x14ac:dyDescent="0.2">
      <c r="A325" s="54"/>
      <c r="B325" s="55"/>
    </row>
    <row r="326" spans="1:2" ht="11.25" customHeight="1" x14ac:dyDescent="0.2">
      <c r="A326" s="54"/>
      <c r="B326" s="55"/>
    </row>
    <row r="327" spans="1:2" ht="11.25" customHeight="1" x14ac:dyDescent="0.2">
      <c r="A327" s="54"/>
      <c r="B327" s="55"/>
    </row>
    <row r="328" spans="1:2" ht="11.25" customHeight="1" x14ac:dyDescent="0.2">
      <c r="A328" s="54"/>
      <c r="B328" s="55"/>
    </row>
    <row r="329" spans="1:2" ht="11.25" customHeight="1" x14ac:dyDescent="0.2">
      <c r="A329" s="54"/>
      <c r="B329" s="55"/>
    </row>
    <row r="330" spans="1:2" ht="11.25" customHeight="1" x14ac:dyDescent="0.2">
      <c r="A330" s="54"/>
      <c r="B330" s="55"/>
    </row>
    <row r="331" spans="1:2" ht="11.25" customHeight="1" x14ac:dyDescent="0.2">
      <c r="A331" s="54"/>
      <c r="B331" s="55"/>
    </row>
    <row r="332" spans="1:2" ht="11.25" customHeight="1" x14ac:dyDescent="0.2">
      <c r="A332" s="54"/>
      <c r="B332" s="55"/>
    </row>
    <row r="333" spans="1:2" ht="11.25" customHeight="1" x14ac:dyDescent="0.2">
      <c r="A333" s="54"/>
      <c r="B333" s="55"/>
    </row>
    <row r="334" spans="1:2" ht="11.25" customHeight="1" x14ac:dyDescent="0.2">
      <c r="A334" s="54"/>
      <c r="B334" s="55"/>
    </row>
    <row r="335" spans="1:2" ht="11.25" customHeight="1" x14ac:dyDescent="0.2">
      <c r="A335" s="54"/>
      <c r="B335" s="55"/>
    </row>
    <row r="336" spans="1:2" ht="11.25" customHeight="1" x14ac:dyDescent="0.2">
      <c r="A336" s="54"/>
      <c r="B336" s="55"/>
    </row>
    <row r="337" spans="1:2" ht="11.25" customHeight="1" x14ac:dyDescent="0.2">
      <c r="A337" s="54"/>
      <c r="B337" s="55"/>
    </row>
    <row r="338" spans="1:2" ht="11.25" customHeight="1" x14ac:dyDescent="0.2">
      <c r="A338" s="54"/>
      <c r="B338" s="55"/>
    </row>
    <row r="339" spans="1:2" ht="11.25" customHeight="1" x14ac:dyDescent="0.2">
      <c r="A339" s="54"/>
      <c r="B339" s="55"/>
    </row>
    <row r="340" spans="1:2" ht="11.25" customHeight="1" x14ac:dyDescent="0.2">
      <c r="A340" s="54"/>
      <c r="B340" s="55"/>
    </row>
    <row r="341" spans="1:2" ht="11.25" customHeight="1" x14ac:dyDescent="0.2">
      <c r="A341" s="54"/>
      <c r="B341" s="55"/>
    </row>
    <row r="342" spans="1:2" ht="11.25" customHeight="1" x14ac:dyDescent="0.2">
      <c r="A342" s="54"/>
      <c r="B342" s="55"/>
    </row>
    <row r="343" spans="1:2" ht="11.25" customHeight="1" x14ac:dyDescent="0.2">
      <c r="A343" s="54"/>
      <c r="B343" s="55"/>
    </row>
    <row r="344" spans="1:2" ht="11.25" customHeight="1" x14ac:dyDescent="0.2">
      <c r="A344" s="54"/>
      <c r="B344" s="55"/>
    </row>
    <row r="345" spans="1:2" ht="11.25" customHeight="1" x14ac:dyDescent="0.2">
      <c r="A345" s="54"/>
      <c r="B345" s="55"/>
    </row>
    <row r="346" spans="1:2" ht="11.25" customHeight="1" x14ac:dyDescent="0.2">
      <c r="A346" s="54"/>
      <c r="B346" s="55"/>
    </row>
    <row r="347" spans="1:2" ht="11.25" customHeight="1" x14ac:dyDescent="0.2">
      <c r="A347" s="54"/>
      <c r="B347" s="55"/>
    </row>
    <row r="348" spans="1:2" ht="11.25" customHeight="1" x14ac:dyDescent="0.2">
      <c r="A348" s="54"/>
      <c r="B348" s="55"/>
    </row>
    <row r="349" spans="1:2" ht="11.25" customHeight="1" x14ac:dyDescent="0.2">
      <c r="A349" s="54"/>
      <c r="B349" s="55"/>
    </row>
    <row r="350" spans="1:2" ht="11.25" customHeight="1" x14ac:dyDescent="0.2">
      <c r="A350" s="54"/>
      <c r="B350" s="55"/>
    </row>
    <row r="351" spans="1:2" ht="11.25" customHeight="1" x14ac:dyDescent="0.2">
      <c r="A351" s="54"/>
      <c r="B351" s="55"/>
    </row>
    <row r="352" spans="1:2" ht="11.25" customHeight="1" x14ac:dyDescent="0.2">
      <c r="A352" s="54"/>
      <c r="B352" s="55"/>
    </row>
    <row r="353" spans="1:2" ht="11.25" customHeight="1" x14ac:dyDescent="0.2">
      <c r="A353" s="54"/>
      <c r="B353" s="55"/>
    </row>
    <row r="354" spans="1:2" ht="11.25" customHeight="1" x14ac:dyDescent="0.2">
      <c r="A354" s="54"/>
      <c r="B354" s="55"/>
    </row>
    <row r="355" spans="1:2" ht="11.25" customHeight="1" x14ac:dyDescent="0.2">
      <c r="A355" s="54"/>
      <c r="B355" s="55"/>
    </row>
    <row r="356" spans="1:2" ht="11.25" customHeight="1" x14ac:dyDescent="0.2">
      <c r="A356" s="54"/>
      <c r="B356" s="55"/>
    </row>
    <row r="357" spans="1:2" ht="11.25" customHeight="1" x14ac:dyDescent="0.2">
      <c r="A357" s="54"/>
      <c r="B357" s="55"/>
    </row>
    <row r="358" spans="1:2" ht="11.25" customHeight="1" x14ac:dyDescent="0.2">
      <c r="A358" s="54"/>
      <c r="B358" s="55"/>
    </row>
    <row r="359" spans="1:2" ht="11.25" customHeight="1" x14ac:dyDescent="0.2">
      <c r="A359" s="54"/>
      <c r="B359" s="55"/>
    </row>
    <row r="360" spans="1:2" ht="11.25" customHeight="1" x14ac:dyDescent="0.2">
      <c r="A360" s="54"/>
      <c r="B360" s="55"/>
    </row>
    <row r="361" spans="1:2" ht="11.25" customHeight="1" x14ac:dyDescent="0.2">
      <c r="A361" s="54"/>
      <c r="B361" s="55"/>
    </row>
    <row r="362" spans="1:2" ht="11.25" customHeight="1" x14ac:dyDescent="0.2">
      <c r="A362" s="54"/>
      <c r="B362" s="55"/>
    </row>
    <row r="363" spans="1:2" ht="11.25" customHeight="1" x14ac:dyDescent="0.2">
      <c r="A363" s="54"/>
      <c r="B363" s="55"/>
    </row>
    <row r="364" spans="1:2" ht="11.25" customHeight="1" x14ac:dyDescent="0.2">
      <c r="A364" s="54"/>
      <c r="B364" s="55"/>
    </row>
    <row r="365" spans="1:2" ht="11.25" customHeight="1" x14ac:dyDescent="0.2">
      <c r="A365" s="54"/>
      <c r="B365" s="55"/>
    </row>
    <row r="366" spans="1:2" ht="11.25" customHeight="1" x14ac:dyDescent="0.2">
      <c r="A366" s="54"/>
      <c r="B366" s="55"/>
    </row>
    <row r="367" spans="1:2" ht="11.25" customHeight="1" x14ac:dyDescent="0.2">
      <c r="A367" s="54"/>
      <c r="B367" s="55"/>
    </row>
    <row r="368" spans="1:2" ht="11.25" customHeight="1" x14ac:dyDescent="0.2">
      <c r="A368" s="54"/>
      <c r="B368" s="55"/>
    </row>
    <row r="369" spans="1:2" ht="11.25" customHeight="1" x14ac:dyDescent="0.2">
      <c r="A369" s="54"/>
      <c r="B369" s="55"/>
    </row>
    <row r="370" spans="1:2" ht="11.25" customHeight="1" x14ac:dyDescent="0.2">
      <c r="A370" s="54"/>
      <c r="B370" s="55"/>
    </row>
    <row r="371" spans="1:2" ht="11.25" customHeight="1" x14ac:dyDescent="0.2">
      <c r="A371" s="54"/>
      <c r="B371" s="55"/>
    </row>
    <row r="372" spans="1:2" ht="11.25" customHeight="1" x14ac:dyDescent="0.2">
      <c r="A372" s="54"/>
      <c r="B372" s="55"/>
    </row>
    <row r="373" spans="1:2" ht="11.25" customHeight="1" x14ac:dyDescent="0.2">
      <c r="A373" s="54"/>
      <c r="B373" s="55"/>
    </row>
    <row r="374" spans="1:2" ht="11.25" customHeight="1" x14ac:dyDescent="0.2">
      <c r="A374" s="54"/>
      <c r="B374" s="55"/>
    </row>
    <row r="375" spans="1:2" ht="11.25" customHeight="1" x14ac:dyDescent="0.2">
      <c r="A375" s="54"/>
      <c r="B375" s="55"/>
    </row>
    <row r="376" spans="1:2" ht="11.25" customHeight="1" x14ac:dyDescent="0.2">
      <c r="A376" s="54"/>
      <c r="B376" s="55"/>
    </row>
    <row r="377" spans="1:2" ht="11.25" customHeight="1" x14ac:dyDescent="0.2">
      <c r="A377" s="54"/>
      <c r="B377" s="55"/>
    </row>
    <row r="378" spans="1:2" ht="11.25" customHeight="1" x14ac:dyDescent="0.2">
      <c r="A378" s="54"/>
      <c r="B378" s="55"/>
    </row>
    <row r="379" spans="1:2" ht="11.25" customHeight="1" x14ac:dyDescent="0.2">
      <c r="A379" s="54"/>
      <c r="B379" s="55"/>
    </row>
    <row r="380" spans="1:2" ht="11.25" customHeight="1" x14ac:dyDescent="0.2">
      <c r="A380" s="54"/>
      <c r="B380" s="55"/>
    </row>
    <row r="381" spans="1:2" ht="11.25" customHeight="1" x14ac:dyDescent="0.2">
      <c r="A381" s="54"/>
      <c r="B381" s="55"/>
    </row>
    <row r="382" spans="1:2" ht="11.25" customHeight="1" x14ac:dyDescent="0.2">
      <c r="A382" s="54"/>
      <c r="B382" s="55"/>
    </row>
    <row r="383" spans="1:2" ht="11.25" customHeight="1" x14ac:dyDescent="0.2">
      <c r="A383" s="54"/>
      <c r="B383" s="55"/>
    </row>
    <row r="384" spans="1:2" ht="11.25" customHeight="1" x14ac:dyDescent="0.2">
      <c r="A384" s="54"/>
      <c r="B384" s="55"/>
    </row>
    <row r="385" spans="1:2" ht="11.25" customHeight="1" x14ac:dyDescent="0.2">
      <c r="A385" s="54"/>
      <c r="B385" s="55"/>
    </row>
    <row r="386" spans="1:2" ht="11.25" customHeight="1" x14ac:dyDescent="0.2">
      <c r="A386" s="54"/>
      <c r="B386" s="55"/>
    </row>
    <row r="387" spans="1:2" ht="11.25" customHeight="1" x14ac:dyDescent="0.2">
      <c r="A387" s="54"/>
      <c r="B387" s="55"/>
    </row>
    <row r="388" spans="1:2" ht="11.25" customHeight="1" x14ac:dyDescent="0.2">
      <c r="A388" s="54"/>
      <c r="B388" s="55"/>
    </row>
    <row r="389" spans="1:2" ht="11.25" customHeight="1" x14ac:dyDescent="0.2">
      <c r="A389" s="54"/>
      <c r="B389" s="55"/>
    </row>
    <row r="390" spans="1:2" ht="11.25" customHeight="1" x14ac:dyDescent="0.2">
      <c r="A390" s="54"/>
      <c r="B390" s="55"/>
    </row>
    <row r="391" spans="1:2" ht="11.25" customHeight="1" x14ac:dyDescent="0.2">
      <c r="A391" s="54"/>
      <c r="B391" s="55"/>
    </row>
    <row r="392" spans="1:2" ht="11.25" customHeight="1" x14ac:dyDescent="0.2">
      <c r="A392" s="54"/>
      <c r="B392" s="55"/>
    </row>
    <row r="393" spans="1:2" ht="11.25" customHeight="1" x14ac:dyDescent="0.2">
      <c r="A393" s="54"/>
      <c r="B393" s="55"/>
    </row>
    <row r="394" spans="1:2" ht="11.25" customHeight="1" x14ac:dyDescent="0.2">
      <c r="A394" s="54"/>
      <c r="B394" s="55"/>
    </row>
    <row r="395" spans="1:2" ht="11.25" customHeight="1" x14ac:dyDescent="0.2">
      <c r="A395" s="54"/>
      <c r="B395" s="55"/>
    </row>
    <row r="396" spans="1:2" ht="11.25" customHeight="1" x14ac:dyDescent="0.2">
      <c r="A396" s="54"/>
      <c r="B396" s="55"/>
    </row>
    <row r="397" spans="1:2" ht="11.25" customHeight="1" x14ac:dyDescent="0.2">
      <c r="A397" s="54"/>
      <c r="B397" s="55"/>
    </row>
    <row r="398" spans="1:2" ht="11.25" customHeight="1" x14ac:dyDescent="0.2">
      <c r="A398" s="54"/>
      <c r="B398" s="55"/>
    </row>
    <row r="399" spans="1:2" ht="11.25" customHeight="1" x14ac:dyDescent="0.2">
      <c r="A399" s="54"/>
      <c r="B399" s="55"/>
    </row>
    <row r="400" spans="1:2" ht="11.25" customHeight="1" x14ac:dyDescent="0.2">
      <c r="A400" s="54"/>
      <c r="B400" s="55"/>
    </row>
    <row r="401" spans="1:2" ht="11.25" customHeight="1" x14ac:dyDescent="0.2">
      <c r="A401" s="54"/>
      <c r="B401" s="55"/>
    </row>
    <row r="402" spans="1:2" ht="11.25" customHeight="1" x14ac:dyDescent="0.2">
      <c r="A402" s="54"/>
      <c r="B402" s="55"/>
    </row>
    <row r="403" spans="1:2" ht="11.25" customHeight="1" x14ac:dyDescent="0.2">
      <c r="A403" s="54"/>
      <c r="B403" s="55"/>
    </row>
    <row r="404" spans="1:2" ht="11.25" customHeight="1" x14ac:dyDescent="0.2">
      <c r="A404" s="54"/>
      <c r="B404" s="55"/>
    </row>
    <row r="405" spans="1:2" ht="11.25" customHeight="1" x14ac:dyDescent="0.2">
      <c r="A405" s="54"/>
      <c r="B405" s="55"/>
    </row>
    <row r="406" spans="1:2" ht="11.25" customHeight="1" x14ac:dyDescent="0.2">
      <c r="A406" s="54"/>
      <c r="B406" s="55"/>
    </row>
    <row r="407" spans="1:2" ht="11.25" customHeight="1" x14ac:dyDescent="0.2">
      <c r="A407" s="54"/>
      <c r="B407" s="55"/>
    </row>
    <row r="408" spans="1:2" ht="11.25" customHeight="1" x14ac:dyDescent="0.2">
      <c r="A408" s="54"/>
      <c r="B408" s="55"/>
    </row>
    <row r="409" spans="1:2" ht="11.25" customHeight="1" x14ac:dyDescent="0.2">
      <c r="A409" s="54"/>
      <c r="B409" s="55"/>
    </row>
    <row r="410" spans="1:2" ht="11.25" customHeight="1" x14ac:dyDescent="0.2">
      <c r="A410" s="54"/>
      <c r="B410" s="55"/>
    </row>
    <row r="411" spans="1:2" ht="11.25" customHeight="1" x14ac:dyDescent="0.2">
      <c r="A411" s="54"/>
      <c r="B411" s="55"/>
    </row>
    <row r="412" spans="1:2" ht="11.25" customHeight="1" x14ac:dyDescent="0.2">
      <c r="A412" s="54"/>
      <c r="B412" s="55"/>
    </row>
    <row r="413" spans="1:2" ht="11.25" customHeight="1" x14ac:dyDescent="0.2">
      <c r="A413" s="54"/>
      <c r="B413" s="55"/>
    </row>
    <row r="414" spans="1:2" ht="11.25" customHeight="1" x14ac:dyDescent="0.2">
      <c r="A414" s="54"/>
      <c r="B414" s="55"/>
    </row>
    <row r="415" spans="1:2" ht="11.25" customHeight="1" x14ac:dyDescent="0.2">
      <c r="A415" s="54"/>
      <c r="B415" s="55"/>
    </row>
    <row r="416" spans="1:2" ht="11.25" customHeight="1" x14ac:dyDescent="0.2">
      <c r="A416" s="54"/>
      <c r="B416" s="55"/>
    </row>
    <row r="417" spans="1:2" ht="11.25" customHeight="1" x14ac:dyDescent="0.2">
      <c r="A417" s="54"/>
      <c r="B417" s="55"/>
    </row>
    <row r="418" spans="1:2" ht="11.25" customHeight="1" x14ac:dyDescent="0.2">
      <c r="A418" s="54"/>
      <c r="B418" s="55"/>
    </row>
    <row r="419" spans="1:2" ht="11.25" customHeight="1" x14ac:dyDescent="0.2">
      <c r="A419" s="54"/>
      <c r="B419" s="55"/>
    </row>
    <row r="420" spans="1:2" ht="11.25" customHeight="1" x14ac:dyDescent="0.2">
      <c r="A420" s="54"/>
      <c r="B420" s="55"/>
    </row>
    <row r="421" spans="1:2" ht="11.25" customHeight="1" x14ac:dyDescent="0.2">
      <c r="A421" s="54"/>
      <c r="B421" s="55"/>
    </row>
    <row r="422" spans="1:2" ht="11.25" customHeight="1" x14ac:dyDescent="0.2">
      <c r="A422" s="54"/>
      <c r="B422" s="55"/>
    </row>
    <row r="423" spans="1:2" ht="11.25" customHeight="1" x14ac:dyDescent="0.2">
      <c r="A423" s="54"/>
      <c r="B423" s="55"/>
    </row>
    <row r="424" spans="1:2" ht="11.25" customHeight="1" x14ac:dyDescent="0.2">
      <c r="A424" s="54"/>
      <c r="B424" s="55"/>
    </row>
    <row r="425" spans="1:2" ht="11.25" customHeight="1" x14ac:dyDescent="0.2">
      <c r="A425" s="54"/>
      <c r="B425" s="55"/>
    </row>
    <row r="426" spans="1:2" ht="11.25" customHeight="1" x14ac:dyDescent="0.2">
      <c r="A426" s="54"/>
      <c r="B426" s="55"/>
    </row>
    <row r="427" spans="1:2" ht="11.25" customHeight="1" x14ac:dyDescent="0.2">
      <c r="A427" s="54"/>
      <c r="B427" s="55"/>
    </row>
    <row r="428" spans="1:2" ht="11.25" customHeight="1" x14ac:dyDescent="0.2">
      <c r="A428" s="54"/>
      <c r="B428" s="55"/>
    </row>
    <row r="429" spans="1:2" ht="11.25" customHeight="1" x14ac:dyDescent="0.2">
      <c r="A429" s="54"/>
      <c r="B429" s="55"/>
    </row>
    <row r="430" spans="1:2" ht="11.25" customHeight="1" x14ac:dyDescent="0.2">
      <c r="A430" s="54"/>
      <c r="B430" s="55"/>
    </row>
    <row r="431" spans="1:2" ht="11.25" customHeight="1" x14ac:dyDescent="0.2">
      <c r="A431" s="54"/>
      <c r="B431" s="55"/>
    </row>
    <row r="432" spans="1:2" ht="11.25" customHeight="1" x14ac:dyDescent="0.2">
      <c r="A432" s="54"/>
      <c r="B432" s="55"/>
    </row>
    <row r="433" spans="1:2" ht="11.25" customHeight="1" x14ac:dyDescent="0.2">
      <c r="A433" s="54"/>
      <c r="B433" s="55"/>
    </row>
    <row r="434" spans="1:2" ht="11.25" customHeight="1" x14ac:dyDescent="0.2">
      <c r="A434" s="54"/>
      <c r="B434" s="55"/>
    </row>
    <row r="435" spans="1:2" ht="11.25" customHeight="1" x14ac:dyDescent="0.2">
      <c r="A435" s="54"/>
      <c r="B435" s="55"/>
    </row>
    <row r="436" spans="1:2" ht="11.25" customHeight="1" x14ac:dyDescent="0.2">
      <c r="A436" s="54"/>
      <c r="B436" s="55"/>
    </row>
    <row r="437" spans="1:2" ht="11.25" customHeight="1" x14ac:dyDescent="0.2">
      <c r="A437" s="54"/>
      <c r="B437" s="55"/>
    </row>
    <row r="438" spans="1:2" ht="11.25" customHeight="1" x14ac:dyDescent="0.2">
      <c r="A438" s="54"/>
      <c r="B438" s="55"/>
    </row>
    <row r="439" spans="1:2" ht="11.25" customHeight="1" x14ac:dyDescent="0.2">
      <c r="A439" s="54"/>
      <c r="B439" s="55"/>
    </row>
    <row r="440" spans="1:2" ht="11.25" customHeight="1" x14ac:dyDescent="0.2">
      <c r="A440" s="54"/>
      <c r="B440" s="55"/>
    </row>
    <row r="441" spans="1:2" ht="11.25" customHeight="1" x14ac:dyDescent="0.2">
      <c r="A441" s="54"/>
      <c r="B441" s="55"/>
    </row>
    <row r="442" spans="1:2" ht="11.25" customHeight="1" x14ac:dyDescent="0.2">
      <c r="A442" s="54"/>
      <c r="B442" s="55"/>
    </row>
    <row r="443" spans="1:2" ht="11.25" customHeight="1" x14ac:dyDescent="0.2">
      <c r="A443" s="54"/>
      <c r="B443" s="55"/>
    </row>
    <row r="444" spans="1:2" ht="11.25" customHeight="1" x14ac:dyDescent="0.2">
      <c r="A444" s="54"/>
      <c r="B444" s="55"/>
    </row>
    <row r="445" spans="1:2" ht="11.25" customHeight="1" x14ac:dyDescent="0.2">
      <c r="A445" s="54"/>
      <c r="B445" s="55"/>
    </row>
    <row r="446" spans="1:2" ht="11.25" customHeight="1" x14ac:dyDescent="0.2">
      <c r="A446" s="54"/>
      <c r="B446" s="55"/>
    </row>
    <row r="447" spans="1:2" ht="11.25" customHeight="1" x14ac:dyDescent="0.2">
      <c r="A447" s="54"/>
      <c r="B447" s="55"/>
    </row>
    <row r="448" spans="1:2" ht="11.25" customHeight="1" x14ac:dyDescent="0.2">
      <c r="A448" s="54"/>
      <c r="B448" s="55"/>
    </row>
    <row r="449" spans="1:2" ht="11.25" customHeight="1" x14ac:dyDescent="0.2">
      <c r="A449" s="54"/>
      <c r="B449" s="55"/>
    </row>
    <row r="450" spans="1:2" ht="11.25" customHeight="1" x14ac:dyDescent="0.2">
      <c r="A450" s="54"/>
      <c r="B450" s="55"/>
    </row>
    <row r="451" spans="1:2" ht="11.25" customHeight="1" x14ac:dyDescent="0.2">
      <c r="A451" s="54"/>
      <c r="B451" s="55"/>
    </row>
    <row r="452" spans="1:2" ht="11.25" customHeight="1" x14ac:dyDescent="0.2">
      <c r="A452" s="54"/>
      <c r="B452" s="55"/>
    </row>
    <row r="453" spans="1:2" ht="11.25" customHeight="1" x14ac:dyDescent="0.2">
      <c r="A453" s="54"/>
      <c r="B453" s="55"/>
    </row>
    <row r="454" spans="1:2" ht="11.25" customHeight="1" x14ac:dyDescent="0.2">
      <c r="A454" s="54"/>
      <c r="B454" s="55"/>
    </row>
    <row r="455" spans="1:2" ht="11.25" customHeight="1" x14ac:dyDescent="0.2">
      <c r="A455" s="54"/>
      <c r="B455" s="55"/>
    </row>
    <row r="456" spans="1:2" ht="11.25" customHeight="1" x14ac:dyDescent="0.2">
      <c r="A456" s="54"/>
      <c r="B456" s="55"/>
    </row>
    <row r="457" spans="1:2" ht="11.25" customHeight="1" x14ac:dyDescent="0.2">
      <c r="A457" s="54"/>
      <c r="B457" s="55"/>
    </row>
    <row r="458" spans="1:2" ht="11.25" customHeight="1" x14ac:dyDescent="0.2">
      <c r="A458" s="54"/>
      <c r="B458" s="55"/>
    </row>
    <row r="459" spans="1:2" ht="11.25" customHeight="1" x14ac:dyDescent="0.2">
      <c r="A459" s="54"/>
      <c r="B459" s="55"/>
    </row>
    <row r="460" spans="1:2" ht="11.25" customHeight="1" x14ac:dyDescent="0.2">
      <c r="A460" s="54"/>
      <c r="B460" s="55"/>
    </row>
    <row r="461" spans="1:2" ht="11.25" customHeight="1" x14ac:dyDescent="0.2">
      <c r="A461" s="54"/>
      <c r="B461" s="55"/>
    </row>
    <row r="462" spans="1:2" ht="11.25" customHeight="1" x14ac:dyDescent="0.2">
      <c r="A462" s="54"/>
      <c r="B462" s="55"/>
    </row>
    <row r="463" spans="1:2" ht="11.25" customHeight="1" x14ac:dyDescent="0.2">
      <c r="A463" s="54"/>
      <c r="B463" s="55"/>
    </row>
    <row r="464" spans="1:2" ht="11.25" customHeight="1" x14ac:dyDescent="0.2">
      <c r="A464" s="54"/>
      <c r="B464" s="55"/>
    </row>
    <row r="465" spans="1:2" ht="11.25" customHeight="1" x14ac:dyDescent="0.2">
      <c r="A465" s="54"/>
      <c r="B465" s="55"/>
    </row>
    <row r="466" spans="1:2" ht="11.25" customHeight="1" x14ac:dyDescent="0.2">
      <c r="A466" s="54"/>
      <c r="B466" s="55"/>
    </row>
    <row r="467" spans="1:2" ht="11.25" customHeight="1" x14ac:dyDescent="0.2">
      <c r="A467" s="54"/>
      <c r="B467" s="55"/>
    </row>
    <row r="468" spans="1:2" ht="11.25" customHeight="1" x14ac:dyDescent="0.2">
      <c r="A468" s="54"/>
      <c r="B468" s="55"/>
    </row>
    <row r="469" spans="1:2" ht="11.25" customHeight="1" x14ac:dyDescent="0.2">
      <c r="A469" s="54"/>
      <c r="B469" s="55"/>
    </row>
    <row r="470" spans="1:2" ht="11.25" customHeight="1" x14ac:dyDescent="0.2">
      <c r="A470" s="54"/>
      <c r="B470" s="55"/>
    </row>
    <row r="471" spans="1:2" ht="11.25" customHeight="1" x14ac:dyDescent="0.2">
      <c r="A471" s="54"/>
      <c r="B471" s="55"/>
    </row>
    <row r="472" spans="1:2" ht="11.25" customHeight="1" x14ac:dyDescent="0.2">
      <c r="A472" s="54"/>
      <c r="B472" s="55"/>
    </row>
    <row r="473" spans="1:2" ht="11.25" customHeight="1" x14ac:dyDescent="0.2">
      <c r="A473" s="54"/>
      <c r="B473" s="55"/>
    </row>
    <row r="474" spans="1:2" ht="11.25" customHeight="1" x14ac:dyDescent="0.2">
      <c r="A474" s="54"/>
      <c r="B474" s="55"/>
    </row>
    <row r="475" spans="1:2" ht="11.25" customHeight="1" x14ac:dyDescent="0.2">
      <c r="A475" s="54"/>
      <c r="B475" s="55"/>
    </row>
    <row r="476" spans="1:2" ht="11.25" customHeight="1" x14ac:dyDescent="0.2">
      <c r="A476" s="54"/>
      <c r="B476" s="55"/>
    </row>
    <row r="477" spans="1:2" ht="11.25" customHeight="1" x14ac:dyDescent="0.2">
      <c r="A477" s="54"/>
      <c r="B477" s="55"/>
    </row>
    <row r="478" spans="1:2" ht="11.25" customHeight="1" x14ac:dyDescent="0.2">
      <c r="A478" s="54"/>
      <c r="B478" s="55"/>
    </row>
    <row r="479" spans="1:2" ht="11.25" customHeight="1" x14ac:dyDescent="0.2">
      <c r="A479" s="54"/>
      <c r="B479" s="55"/>
    </row>
    <row r="480" spans="1:2" ht="11.25" customHeight="1" x14ac:dyDescent="0.2">
      <c r="A480" s="54"/>
      <c r="B480" s="55"/>
    </row>
    <row r="481" spans="1:2" ht="11.25" customHeight="1" x14ac:dyDescent="0.2">
      <c r="A481" s="54"/>
      <c r="B481" s="55"/>
    </row>
    <row r="482" spans="1:2" ht="11.25" customHeight="1" x14ac:dyDescent="0.2">
      <c r="A482" s="54"/>
      <c r="B482" s="55"/>
    </row>
    <row r="483" spans="1:2" ht="11.25" customHeight="1" x14ac:dyDescent="0.2">
      <c r="A483" s="54"/>
      <c r="B483" s="55"/>
    </row>
    <row r="484" spans="1:2" ht="11.25" customHeight="1" x14ac:dyDescent="0.2">
      <c r="A484" s="54"/>
      <c r="B484" s="55"/>
    </row>
    <row r="485" spans="1:2" ht="11.25" customHeight="1" x14ac:dyDescent="0.2">
      <c r="A485" s="54"/>
      <c r="B485" s="55"/>
    </row>
    <row r="486" spans="1:2" ht="11.25" customHeight="1" x14ac:dyDescent="0.2">
      <c r="A486" s="54"/>
      <c r="B486" s="55"/>
    </row>
    <row r="487" spans="1:2" ht="11.25" customHeight="1" x14ac:dyDescent="0.2">
      <c r="A487" s="54"/>
      <c r="B487" s="55"/>
    </row>
    <row r="488" spans="1:2" ht="11.25" customHeight="1" x14ac:dyDescent="0.2">
      <c r="A488" s="54"/>
      <c r="B488" s="55"/>
    </row>
    <row r="489" spans="1:2" ht="11.25" customHeight="1" x14ac:dyDescent="0.2">
      <c r="A489" s="54"/>
      <c r="B489" s="55"/>
    </row>
    <row r="490" spans="1:2" ht="11.25" customHeight="1" x14ac:dyDescent="0.2">
      <c r="A490" s="54"/>
      <c r="B490" s="55"/>
    </row>
    <row r="491" spans="1:2" ht="11.25" customHeight="1" x14ac:dyDescent="0.2">
      <c r="A491" s="54"/>
      <c r="B491" s="55"/>
    </row>
    <row r="492" spans="1:2" ht="11.25" customHeight="1" x14ac:dyDescent="0.2">
      <c r="A492" s="54"/>
      <c r="B492" s="55"/>
    </row>
    <row r="493" spans="1:2" ht="11.25" customHeight="1" x14ac:dyDescent="0.2">
      <c r="A493" s="54"/>
      <c r="B493" s="55"/>
    </row>
    <row r="494" spans="1:2" ht="11.25" customHeight="1" x14ac:dyDescent="0.2">
      <c r="A494" s="54"/>
      <c r="B494" s="55"/>
    </row>
    <row r="495" spans="1:2" ht="11.25" customHeight="1" x14ac:dyDescent="0.2">
      <c r="A495" s="54"/>
      <c r="B495" s="55"/>
    </row>
    <row r="496" spans="1:2" ht="11.25" customHeight="1" x14ac:dyDescent="0.2">
      <c r="A496" s="54"/>
      <c r="B496" s="55"/>
    </row>
    <row r="497" spans="1:2" ht="11.25" customHeight="1" x14ac:dyDescent="0.2">
      <c r="A497" s="54"/>
      <c r="B497" s="55"/>
    </row>
    <row r="498" spans="1:2" ht="11.25" customHeight="1" x14ac:dyDescent="0.2">
      <c r="A498" s="54"/>
      <c r="B498" s="55"/>
    </row>
    <row r="499" spans="1:2" ht="11.25" customHeight="1" x14ac:dyDescent="0.2">
      <c r="A499" s="54"/>
      <c r="B499" s="55"/>
    </row>
    <row r="500" spans="1:2" ht="11.25" customHeight="1" x14ac:dyDescent="0.2">
      <c r="A500" s="54"/>
      <c r="B500" s="55"/>
    </row>
    <row r="501" spans="1:2" ht="11.25" customHeight="1" x14ac:dyDescent="0.2">
      <c r="A501" s="54"/>
      <c r="B501" s="55"/>
    </row>
    <row r="502" spans="1:2" ht="11.25" customHeight="1" x14ac:dyDescent="0.2">
      <c r="A502" s="54"/>
      <c r="B502" s="55"/>
    </row>
    <row r="503" spans="1:2" ht="11.25" customHeight="1" x14ac:dyDescent="0.2">
      <c r="A503" s="54"/>
      <c r="B503" s="55"/>
    </row>
    <row r="504" spans="1:2" ht="11.25" customHeight="1" x14ac:dyDescent="0.2">
      <c r="A504" s="54"/>
      <c r="B504" s="55"/>
    </row>
    <row r="505" spans="1:2" ht="11.25" customHeight="1" x14ac:dyDescent="0.2">
      <c r="A505" s="54"/>
      <c r="B505" s="55"/>
    </row>
    <row r="506" spans="1:2" ht="11.25" customHeight="1" x14ac:dyDescent="0.2">
      <c r="A506" s="54"/>
      <c r="B506" s="55"/>
    </row>
    <row r="507" spans="1:2" ht="11.25" customHeight="1" x14ac:dyDescent="0.2">
      <c r="A507" s="54"/>
      <c r="B507" s="55"/>
    </row>
    <row r="508" spans="1:2" ht="11.25" customHeight="1" x14ac:dyDescent="0.2">
      <c r="A508" s="54"/>
      <c r="B508" s="55"/>
    </row>
    <row r="509" spans="1:2" ht="11.25" customHeight="1" x14ac:dyDescent="0.2">
      <c r="A509" s="54"/>
      <c r="B509" s="55"/>
    </row>
    <row r="510" spans="1:2" ht="11.25" customHeight="1" x14ac:dyDescent="0.2">
      <c r="A510" s="54"/>
      <c r="B510" s="55"/>
    </row>
    <row r="511" spans="1:2" ht="11.25" customHeight="1" x14ac:dyDescent="0.2">
      <c r="A511" s="54"/>
      <c r="B511" s="55"/>
    </row>
    <row r="512" spans="1:2" ht="11.25" customHeight="1" x14ac:dyDescent="0.2">
      <c r="A512" s="54"/>
      <c r="B512" s="55"/>
    </row>
    <row r="513" spans="1:2" ht="11.25" customHeight="1" x14ac:dyDescent="0.2">
      <c r="A513" s="54"/>
      <c r="B513" s="55"/>
    </row>
    <row r="514" spans="1:2" ht="11.25" customHeight="1" x14ac:dyDescent="0.2">
      <c r="A514" s="54"/>
      <c r="B514" s="55"/>
    </row>
    <row r="515" spans="1:2" ht="11.25" customHeight="1" x14ac:dyDescent="0.2">
      <c r="A515" s="54"/>
      <c r="B515" s="55"/>
    </row>
    <row r="516" spans="1:2" ht="11.25" customHeight="1" x14ac:dyDescent="0.2">
      <c r="A516" s="54"/>
      <c r="B516" s="55"/>
    </row>
    <row r="517" spans="1:2" ht="11.25" customHeight="1" x14ac:dyDescent="0.2">
      <c r="A517" s="54"/>
      <c r="B517" s="55"/>
    </row>
    <row r="518" spans="1:2" ht="11.25" customHeight="1" x14ac:dyDescent="0.2">
      <c r="A518" s="54"/>
      <c r="B518" s="55"/>
    </row>
    <row r="519" spans="1:2" ht="11.25" customHeight="1" x14ac:dyDescent="0.2">
      <c r="A519" s="54"/>
      <c r="B519" s="55"/>
    </row>
    <row r="520" spans="1:2" ht="11.25" customHeight="1" x14ac:dyDescent="0.2">
      <c r="A520" s="54"/>
      <c r="B520" s="55"/>
    </row>
    <row r="521" spans="1:2" ht="11.25" customHeight="1" x14ac:dyDescent="0.2">
      <c r="A521" s="54"/>
      <c r="B521" s="55"/>
    </row>
    <row r="522" spans="1:2" ht="11.25" customHeight="1" x14ac:dyDescent="0.2">
      <c r="A522" s="54"/>
      <c r="B522" s="55"/>
    </row>
    <row r="523" spans="1:2" ht="11.25" customHeight="1" x14ac:dyDescent="0.2">
      <c r="A523" s="54"/>
      <c r="B523" s="55"/>
    </row>
    <row r="524" spans="1:2" ht="11.25" customHeight="1" x14ac:dyDescent="0.2">
      <c r="A524" s="54"/>
      <c r="B524" s="55"/>
    </row>
    <row r="525" spans="1:2" ht="11.25" customHeight="1" x14ac:dyDescent="0.2">
      <c r="A525" s="54"/>
      <c r="B525" s="55"/>
    </row>
    <row r="526" spans="1:2" ht="11.25" customHeight="1" x14ac:dyDescent="0.2">
      <c r="A526" s="54"/>
      <c r="B526" s="55"/>
    </row>
    <row r="527" spans="1:2" ht="11.25" customHeight="1" x14ac:dyDescent="0.2">
      <c r="A527" s="54"/>
      <c r="B527" s="55"/>
    </row>
    <row r="528" spans="1:2" ht="11.25" customHeight="1" x14ac:dyDescent="0.2">
      <c r="A528" s="54"/>
      <c r="B528" s="55"/>
    </row>
    <row r="529" spans="1:2" ht="11.25" customHeight="1" x14ac:dyDescent="0.2">
      <c r="A529" s="54"/>
      <c r="B529" s="55"/>
    </row>
    <row r="530" spans="1:2" ht="11.25" customHeight="1" x14ac:dyDescent="0.2">
      <c r="A530" s="54"/>
      <c r="B530" s="55"/>
    </row>
    <row r="531" spans="1:2" ht="11.25" customHeight="1" x14ac:dyDescent="0.2">
      <c r="A531" s="54"/>
      <c r="B531" s="55"/>
    </row>
    <row r="532" spans="1:2" ht="11.25" customHeight="1" x14ac:dyDescent="0.2">
      <c r="A532" s="54"/>
      <c r="B532" s="55"/>
    </row>
    <row r="533" spans="1:2" ht="11.25" customHeight="1" x14ac:dyDescent="0.2">
      <c r="A533" s="54"/>
      <c r="B533" s="55"/>
    </row>
    <row r="534" spans="1:2" ht="11.25" customHeight="1" x14ac:dyDescent="0.2">
      <c r="A534" s="54"/>
      <c r="B534" s="55"/>
    </row>
    <row r="535" spans="1:2" ht="11.25" customHeight="1" x14ac:dyDescent="0.2">
      <c r="A535" s="54"/>
      <c r="B535" s="55"/>
    </row>
    <row r="536" spans="1:2" ht="11.25" customHeight="1" x14ac:dyDescent="0.2">
      <c r="A536" s="54"/>
      <c r="B536" s="55"/>
    </row>
    <row r="537" spans="1:2" ht="11.25" customHeight="1" x14ac:dyDescent="0.2">
      <c r="A537" s="54"/>
      <c r="B537" s="55"/>
    </row>
    <row r="538" spans="1:2" ht="11.25" customHeight="1" x14ac:dyDescent="0.2">
      <c r="A538" s="54"/>
      <c r="B538" s="55"/>
    </row>
    <row r="539" spans="1:2" ht="11.25" customHeight="1" x14ac:dyDescent="0.2">
      <c r="A539" s="54"/>
      <c r="B539" s="55"/>
    </row>
    <row r="540" spans="1:2" ht="11.25" customHeight="1" x14ac:dyDescent="0.2">
      <c r="A540" s="54"/>
      <c r="B540" s="55"/>
    </row>
    <row r="541" spans="1:2" ht="11.25" customHeight="1" x14ac:dyDescent="0.2">
      <c r="A541" s="54"/>
      <c r="B541" s="55"/>
    </row>
    <row r="542" spans="1:2" ht="11.25" customHeight="1" x14ac:dyDescent="0.2">
      <c r="A542" s="54"/>
      <c r="B542" s="55"/>
    </row>
    <row r="543" spans="1:2" ht="11.25" customHeight="1" x14ac:dyDescent="0.2">
      <c r="A543" s="54"/>
      <c r="B543" s="55"/>
    </row>
    <row r="544" spans="1:2" ht="11.25" customHeight="1" x14ac:dyDescent="0.2">
      <c r="A544" s="54"/>
      <c r="B544" s="55"/>
    </row>
    <row r="545" spans="1:2" ht="11.25" customHeight="1" x14ac:dyDescent="0.2">
      <c r="A545" s="54"/>
      <c r="B545" s="55"/>
    </row>
    <row r="546" spans="1:2" ht="11.25" customHeight="1" x14ac:dyDescent="0.2">
      <c r="A546" s="54"/>
      <c r="B546" s="55"/>
    </row>
    <row r="547" spans="1:2" ht="11.25" customHeight="1" x14ac:dyDescent="0.2">
      <c r="A547" s="54"/>
      <c r="B547" s="55"/>
    </row>
    <row r="548" spans="1:2" ht="11.25" customHeight="1" x14ac:dyDescent="0.2">
      <c r="A548" s="54"/>
      <c r="B548" s="55"/>
    </row>
    <row r="549" spans="1:2" ht="11.25" customHeight="1" x14ac:dyDescent="0.2">
      <c r="A549" s="54"/>
      <c r="B549" s="55"/>
    </row>
    <row r="550" spans="1:2" ht="11.25" customHeight="1" x14ac:dyDescent="0.2">
      <c r="A550" s="54"/>
      <c r="B550" s="55"/>
    </row>
    <row r="551" spans="1:2" ht="11.25" customHeight="1" x14ac:dyDescent="0.2">
      <c r="A551" s="54"/>
      <c r="B551" s="55"/>
    </row>
    <row r="552" spans="1:2" ht="11.25" customHeight="1" x14ac:dyDescent="0.2">
      <c r="A552" s="54"/>
      <c r="B552" s="55"/>
    </row>
    <row r="553" spans="1:2" ht="11.25" customHeight="1" x14ac:dyDescent="0.2">
      <c r="A553" s="54"/>
      <c r="B553" s="55"/>
    </row>
    <row r="554" spans="1:2" ht="11.25" customHeight="1" x14ac:dyDescent="0.2">
      <c r="A554" s="54"/>
      <c r="B554" s="55"/>
    </row>
    <row r="555" spans="1:2" ht="11.25" customHeight="1" x14ac:dyDescent="0.2">
      <c r="A555" s="54"/>
      <c r="B555" s="55"/>
    </row>
    <row r="556" spans="1:2" ht="11.25" customHeight="1" x14ac:dyDescent="0.2">
      <c r="A556" s="54"/>
      <c r="B556" s="55"/>
    </row>
    <row r="557" spans="1:2" ht="11.25" customHeight="1" x14ac:dyDescent="0.2">
      <c r="A557" s="54"/>
      <c r="B557" s="55"/>
    </row>
    <row r="558" spans="1:2" ht="11.25" customHeight="1" x14ac:dyDescent="0.2">
      <c r="A558" s="54"/>
      <c r="B558" s="55"/>
    </row>
    <row r="559" spans="1:2" ht="11.25" customHeight="1" x14ac:dyDescent="0.2">
      <c r="A559" s="54"/>
      <c r="B559" s="55"/>
    </row>
    <row r="560" spans="1:2" ht="11.25" customHeight="1" x14ac:dyDescent="0.2">
      <c r="A560" s="54"/>
      <c r="B560" s="55"/>
    </row>
    <row r="561" spans="1:2" ht="11.25" customHeight="1" x14ac:dyDescent="0.2">
      <c r="A561" s="54"/>
      <c r="B561" s="55"/>
    </row>
    <row r="562" spans="1:2" ht="11.25" customHeight="1" x14ac:dyDescent="0.2">
      <c r="A562" s="54"/>
      <c r="B562" s="55"/>
    </row>
    <row r="563" spans="1:2" ht="11.25" customHeight="1" x14ac:dyDescent="0.2">
      <c r="A563" s="54"/>
      <c r="B563" s="55"/>
    </row>
    <row r="564" spans="1:2" ht="11.25" customHeight="1" x14ac:dyDescent="0.2">
      <c r="A564" s="54"/>
      <c r="B564" s="55"/>
    </row>
    <row r="565" spans="1:2" ht="11.25" customHeight="1" x14ac:dyDescent="0.2">
      <c r="A565" s="54"/>
      <c r="B565" s="55"/>
    </row>
    <row r="566" spans="1:2" ht="11.25" customHeight="1" x14ac:dyDescent="0.2">
      <c r="A566" s="54"/>
      <c r="B566" s="55"/>
    </row>
    <row r="567" spans="1:2" ht="11.25" customHeight="1" x14ac:dyDescent="0.2">
      <c r="A567" s="54"/>
      <c r="B567" s="55"/>
    </row>
    <row r="568" spans="1:2" ht="11.25" customHeight="1" x14ac:dyDescent="0.2">
      <c r="A568" s="54"/>
      <c r="B568" s="55"/>
    </row>
    <row r="569" spans="1:2" ht="11.25" customHeight="1" x14ac:dyDescent="0.2">
      <c r="A569" s="54"/>
      <c r="B569" s="55"/>
    </row>
    <row r="570" spans="1:2" ht="11.25" customHeight="1" x14ac:dyDescent="0.2">
      <c r="A570" s="54"/>
      <c r="B570" s="55"/>
    </row>
    <row r="571" spans="1:2" ht="11.25" customHeight="1" x14ac:dyDescent="0.2">
      <c r="A571" s="54"/>
      <c r="B571" s="55"/>
    </row>
    <row r="572" spans="1:2" ht="11.25" customHeight="1" x14ac:dyDescent="0.2">
      <c r="A572" s="54"/>
      <c r="B572" s="55"/>
    </row>
    <row r="573" spans="1:2" ht="11.25" customHeight="1" x14ac:dyDescent="0.2">
      <c r="A573" s="54"/>
      <c r="B573" s="55"/>
    </row>
    <row r="574" spans="1:2" ht="11.25" customHeight="1" x14ac:dyDescent="0.2">
      <c r="A574" s="54"/>
      <c r="B574" s="55"/>
    </row>
    <row r="575" spans="1:2" ht="11.25" customHeight="1" x14ac:dyDescent="0.2">
      <c r="A575" s="54"/>
      <c r="B575" s="55"/>
    </row>
    <row r="576" spans="1:2" ht="11.25" customHeight="1" x14ac:dyDescent="0.2">
      <c r="A576" s="54"/>
      <c r="B576" s="55"/>
    </row>
    <row r="577" spans="1:2" ht="11.25" customHeight="1" x14ac:dyDescent="0.2">
      <c r="A577" s="54"/>
      <c r="B577" s="55"/>
    </row>
    <row r="578" spans="1:2" ht="11.25" customHeight="1" x14ac:dyDescent="0.2">
      <c r="A578" s="54"/>
      <c r="B578" s="55"/>
    </row>
    <row r="579" spans="1:2" ht="11.25" customHeight="1" x14ac:dyDescent="0.2">
      <c r="A579" s="54"/>
      <c r="B579" s="55"/>
    </row>
    <row r="580" spans="1:2" ht="11.25" customHeight="1" x14ac:dyDescent="0.2">
      <c r="A580" s="54"/>
      <c r="B580" s="55"/>
    </row>
    <row r="581" spans="1:2" ht="11.25" customHeight="1" x14ac:dyDescent="0.2">
      <c r="A581" s="54"/>
      <c r="B581" s="55"/>
    </row>
    <row r="582" spans="1:2" ht="11.25" customHeight="1" x14ac:dyDescent="0.2">
      <c r="A582" s="54"/>
      <c r="B582" s="55"/>
    </row>
    <row r="583" spans="1:2" ht="11.25" customHeight="1" x14ac:dyDescent="0.2">
      <c r="A583" s="54"/>
      <c r="B583" s="55"/>
    </row>
    <row r="584" spans="1:2" ht="11.25" customHeight="1" x14ac:dyDescent="0.2">
      <c r="A584" s="54"/>
      <c r="B584" s="55"/>
    </row>
    <row r="585" spans="1:2" ht="11.25" customHeight="1" x14ac:dyDescent="0.2">
      <c r="A585" s="54"/>
      <c r="B585" s="55"/>
    </row>
    <row r="586" spans="1:2" ht="11.25" customHeight="1" x14ac:dyDescent="0.2">
      <c r="A586" s="54"/>
      <c r="B586" s="55"/>
    </row>
    <row r="587" spans="1:2" ht="11.25" customHeight="1" x14ac:dyDescent="0.2">
      <c r="A587" s="54"/>
      <c r="B587" s="55"/>
    </row>
    <row r="588" spans="1:2" ht="11.25" customHeight="1" x14ac:dyDescent="0.2">
      <c r="A588" s="54"/>
      <c r="B588" s="55"/>
    </row>
    <row r="589" spans="1:2" ht="11.25" customHeight="1" x14ac:dyDescent="0.2">
      <c r="A589" s="54"/>
      <c r="B589" s="55"/>
    </row>
    <row r="590" spans="1:2" ht="11.25" customHeight="1" x14ac:dyDescent="0.2">
      <c r="A590" s="54"/>
      <c r="B590" s="55"/>
    </row>
    <row r="591" spans="1:2" ht="11.25" customHeight="1" x14ac:dyDescent="0.2">
      <c r="A591" s="54"/>
      <c r="B591" s="55"/>
    </row>
    <row r="592" spans="1:2" ht="11.25" customHeight="1" x14ac:dyDescent="0.2">
      <c r="A592" s="54"/>
      <c r="B592" s="55"/>
    </row>
    <row r="593" spans="1:2" ht="11.25" customHeight="1" x14ac:dyDescent="0.2">
      <c r="A593" s="54"/>
      <c r="B593" s="55"/>
    </row>
    <row r="594" spans="1:2" ht="11.25" customHeight="1" x14ac:dyDescent="0.2">
      <c r="A594" s="54"/>
      <c r="B594" s="55"/>
    </row>
    <row r="595" spans="1:2" ht="11.25" customHeight="1" x14ac:dyDescent="0.2">
      <c r="A595" s="54"/>
      <c r="B595" s="55"/>
    </row>
    <row r="596" spans="1:2" ht="11.25" customHeight="1" x14ac:dyDescent="0.2">
      <c r="A596" s="54"/>
      <c r="B596" s="55"/>
    </row>
    <row r="597" spans="1:2" ht="11.25" customHeight="1" x14ac:dyDescent="0.2">
      <c r="A597" s="54"/>
      <c r="B597" s="55"/>
    </row>
    <row r="598" spans="1:2" ht="11.25" customHeight="1" x14ac:dyDescent="0.2">
      <c r="A598" s="54"/>
      <c r="B598" s="55"/>
    </row>
    <row r="599" spans="1:2" ht="11.25" customHeight="1" x14ac:dyDescent="0.2">
      <c r="A599" s="54"/>
      <c r="B599" s="55"/>
    </row>
    <row r="600" spans="1:2" ht="11.25" customHeight="1" x14ac:dyDescent="0.2">
      <c r="A600" s="54"/>
      <c r="B600" s="55"/>
    </row>
    <row r="601" spans="1:2" ht="11.25" customHeight="1" x14ac:dyDescent="0.2">
      <c r="A601" s="54"/>
      <c r="B601" s="55"/>
    </row>
    <row r="602" spans="1:2" ht="11.25" customHeight="1" x14ac:dyDescent="0.2">
      <c r="A602" s="54"/>
      <c r="B602" s="55"/>
    </row>
    <row r="603" spans="1:2" ht="11.25" customHeight="1" x14ac:dyDescent="0.2">
      <c r="A603" s="54"/>
      <c r="B603" s="55"/>
    </row>
    <row r="604" spans="1:2" ht="11.25" customHeight="1" x14ac:dyDescent="0.2">
      <c r="A604" s="54"/>
      <c r="B604" s="55"/>
    </row>
    <row r="605" spans="1:2" ht="11.25" customHeight="1" x14ac:dyDescent="0.2">
      <c r="A605" s="54"/>
      <c r="B605" s="55"/>
    </row>
    <row r="606" spans="1:2" ht="11.25" customHeight="1" x14ac:dyDescent="0.2">
      <c r="A606" s="54"/>
      <c r="B606" s="55"/>
    </row>
    <row r="607" spans="1:2" ht="11.25" customHeight="1" x14ac:dyDescent="0.2">
      <c r="A607" s="54"/>
      <c r="B607" s="55"/>
    </row>
    <row r="608" spans="1:2" ht="11.25" customHeight="1" x14ac:dyDescent="0.2">
      <c r="A608" s="54"/>
      <c r="B608" s="55"/>
    </row>
    <row r="609" spans="1:2" ht="11.25" customHeight="1" x14ac:dyDescent="0.2">
      <c r="A609" s="54"/>
      <c r="B609" s="55"/>
    </row>
    <row r="610" spans="1:2" ht="11.25" customHeight="1" x14ac:dyDescent="0.2">
      <c r="A610" s="54"/>
      <c r="B610" s="55"/>
    </row>
    <row r="611" spans="1:2" ht="11.25" customHeight="1" x14ac:dyDescent="0.2">
      <c r="A611" s="54"/>
      <c r="B611" s="55"/>
    </row>
    <row r="612" spans="1:2" ht="11.25" customHeight="1" x14ac:dyDescent="0.2">
      <c r="A612" s="54"/>
      <c r="B612" s="55"/>
    </row>
    <row r="613" spans="1:2" ht="11.25" customHeight="1" x14ac:dyDescent="0.2">
      <c r="A613" s="54"/>
      <c r="B613" s="55"/>
    </row>
    <row r="614" spans="1:2" ht="11.25" customHeight="1" x14ac:dyDescent="0.2">
      <c r="A614" s="54"/>
      <c r="B614" s="55"/>
    </row>
    <row r="615" spans="1:2" ht="11.25" customHeight="1" x14ac:dyDescent="0.2">
      <c r="A615" s="54"/>
      <c r="B615" s="55"/>
    </row>
    <row r="616" spans="1:2" ht="11.25" customHeight="1" x14ac:dyDescent="0.2">
      <c r="A616" s="54"/>
      <c r="B616" s="55"/>
    </row>
    <row r="617" spans="1:2" ht="11.25" customHeight="1" x14ac:dyDescent="0.2">
      <c r="A617" s="54"/>
      <c r="B617" s="55"/>
    </row>
    <row r="618" spans="1:2" ht="11.25" customHeight="1" x14ac:dyDescent="0.2">
      <c r="A618" s="54"/>
      <c r="B618" s="55"/>
    </row>
    <row r="619" spans="1:2" ht="11.25" customHeight="1" x14ac:dyDescent="0.2">
      <c r="A619" s="54"/>
      <c r="B619" s="55"/>
    </row>
    <row r="620" spans="1:2" ht="11.25" customHeight="1" x14ac:dyDescent="0.2">
      <c r="A620" s="54"/>
      <c r="B620" s="55"/>
    </row>
    <row r="621" spans="1:2" ht="11.25" customHeight="1" x14ac:dyDescent="0.2">
      <c r="A621" s="54"/>
      <c r="B621" s="55"/>
    </row>
    <row r="622" spans="1:2" ht="11.25" customHeight="1" x14ac:dyDescent="0.2">
      <c r="A622" s="54"/>
      <c r="B622" s="55"/>
    </row>
    <row r="623" spans="1:2" ht="11.25" customHeight="1" x14ac:dyDescent="0.2">
      <c r="A623" s="54"/>
      <c r="B623" s="55"/>
    </row>
    <row r="624" spans="1:2" ht="11.25" customHeight="1" x14ac:dyDescent="0.2">
      <c r="A624" s="54"/>
      <c r="B624" s="55"/>
    </row>
    <row r="625" spans="1:2" ht="11.25" customHeight="1" x14ac:dyDescent="0.2">
      <c r="A625" s="54"/>
      <c r="B625" s="55"/>
    </row>
    <row r="626" spans="1:2" ht="11.25" customHeight="1" x14ac:dyDescent="0.2">
      <c r="A626" s="54"/>
      <c r="B626" s="55"/>
    </row>
    <row r="627" spans="1:2" ht="11.25" customHeight="1" x14ac:dyDescent="0.2">
      <c r="A627" s="54"/>
      <c r="B627" s="55"/>
    </row>
    <row r="628" spans="1:2" ht="11.25" customHeight="1" x14ac:dyDescent="0.2">
      <c r="A628" s="54"/>
      <c r="B628" s="55"/>
    </row>
    <row r="629" spans="1:2" ht="11.25" customHeight="1" x14ac:dyDescent="0.2">
      <c r="A629" s="54"/>
      <c r="B629" s="55"/>
    </row>
    <row r="630" spans="1:2" ht="11.25" customHeight="1" x14ac:dyDescent="0.2">
      <c r="A630" s="54"/>
      <c r="B630" s="55"/>
    </row>
    <row r="631" spans="1:2" ht="11.25" customHeight="1" x14ac:dyDescent="0.2">
      <c r="A631" s="54"/>
      <c r="B631" s="55"/>
    </row>
    <row r="632" spans="1:2" ht="11.25" customHeight="1" x14ac:dyDescent="0.2">
      <c r="A632" s="54"/>
      <c r="B632" s="55"/>
    </row>
    <row r="633" spans="1:2" ht="11.25" customHeight="1" x14ac:dyDescent="0.2">
      <c r="A633" s="54"/>
      <c r="B633" s="55"/>
    </row>
    <row r="634" spans="1:2" ht="11.25" customHeight="1" x14ac:dyDescent="0.2">
      <c r="A634" s="54"/>
      <c r="B634" s="55"/>
    </row>
    <row r="635" spans="1:2" ht="11.25" customHeight="1" x14ac:dyDescent="0.2">
      <c r="A635" s="54"/>
      <c r="B635" s="55"/>
    </row>
    <row r="636" spans="1:2" ht="11.25" customHeight="1" x14ac:dyDescent="0.2">
      <c r="A636" s="54"/>
      <c r="B636" s="55"/>
    </row>
    <row r="637" spans="1:2" ht="11.25" customHeight="1" x14ac:dyDescent="0.2">
      <c r="A637" s="54"/>
      <c r="B637" s="55"/>
    </row>
    <row r="638" spans="1:2" ht="11.25" customHeight="1" x14ac:dyDescent="0.2">
      <c r="A638" s="54"/>
      <c r="B638" s="55"/>
    </row>
    <row r="639" spans="1:2" ht="11.25" customHeight="1" x14ac:dyDescent="0.2">
      <c r="A639" s="54"/>
      <c r="B639" s="55"/>
    </row>
    <row r="640" spans="1:2" ht="11.25" customHeight="1" x14ac:dyDescent="0.2">
      <c r="A640" s="54"/>
      <c r="B640" s="55"/>
    </row>
    <row r="641" spans="1:2" ht="11.25" customHeight="1" x14ac:dyDescent="0.2">
      <c r="A641" s="54"/>
      <c r="B641" s="55"/>
    </row>
    <row r="642" spans="1:2" ht="11.25" customHeight="1" x14ac:dyDescent="0.2">
      <c r="A642" s="54"/>
      <c r="B642" s="55"/>
    </row>
    <row r="643" spans="1:2" ht="11.25" customHeight="1" x14ac:dyDescent="0.2">
      <c r="A643" s="54"/>
      <c r="B643" s="55"/>
    </row>
    <row r="644" spans="1:2" ht="11.25" customHeight="1" x14ac:dyDescent="0.2">
      <c r="A644" s="54"/>
      <c r="B644" s="55"/>
    </row>
    <row r="645" spans="1:2" ht="11.25" customHeight="1" x14ac:dyDescent="0.2">
      <c r="A645" s="54"/>
      <c r="B645" s="55"/>
    </row>
    <row r="646" spans="1:2" ht="11.25" customHeight="1" x14ac:dyDescent="0.2">
      <c r="A646" s="54"/>
      <c r="B646" s="55"/>
    </row>
    <row r="647" spans="1:2" ht="11.25" customHeight="1" x14ac:dyDescent="0.2">
      <c r="A647" s="54"/>
      <c r="B647" s="55"/>
    </row>
    <row r="648" spans="1:2" ht="11.25" customHeight="1" x14ac:dyDescent="0.2">
      <c r="A648" s="54"/>
      <c r="B648" s="55"/>
    </row>
    <row r="649" spans="1:2" ht="11.25" customHeight="1" x14ac:dyDescent="0.2">
      <c r="A649" s="54"/>
      <c r="B649" s="55"/>
    </row>
    <row r="650" spans="1:2" ht="11.25" customHeight="1" x14ac:dyDescent="0.2">
      <c r="A650" s="54"/>
      <c r="B650" s="55"/>
    </row>
    <row r="651" spans="1:2" ht="11.25" customHeight="1" x14ac:dyDescent="0.2">
      <c r="A651" s="54"/>
      <c r="B651" s="55"/>
    </row>
    <row r="652" spans="1:2" ht="11.25" customHeight="1" x14ac:dyDescent="0.2">
      <c r="A652" s="54"/>
      <c r="B652" s="55"/>
    </row>
    <row r="653" spans="1:2" ht="11.25" customHeight="1" x14ac:dyDescent="0.2">
      <c r="A653" s="54"/>
      <c r="B653" s="55"/>
    </row>
    <row r="654" spans="1:2" ht="11.25" customHeight="1" x14ac:dyDescent="0.2">
      <c r="A654" s="54"/>
      <c r="B654" s="55"/>
    </row>
    <row r="655" spans="1:2" ht="11.25" customHeight="1" x14ac:dyDescent="0.2">
      <c r="A655" s="54"/>
      <c r="B655" s="55"/>
    </row>
    <row r="656" spans="1:2" ht="11.25" customHeight="1" x14ac:dyDescent="0.2">
      <c r="A656" s="54"/>
      <c r="B656" s="55"/>
    </row>
    <row r="657" spans="1:2" ht="11.25" customHeight="1" x14ac:dyDescent="0.2">
      <c r="A657" s="54"/>
      <c r="B657" s="55"/>
    </row>
    <row r="658" spans="1:2" ht="11.25" customHeight="1" x14ac:dyDescent="0.2">
      <c r="A658" s="54"/>
      <c r="B658" s="55"/>
    </row>
    <row r="659" spans="1:2" ht="11.25" customHeight="1" x14ac:dyDescent="0.2">
      <c r="A659" s="54"/>
      <c r="B659" s="55"/>
    </row>
    <row r="660" spans="1:2" ht="11.25" customHeight="1" x14ac:dyDescent="0.2">
      <c r="A660" s="54"/>
      <c r="B660" s="55"/>
    </row>
    <row r="661" spans="1:2" ht="11.25" customHeight="1" x14ac:dyDescent="0.2">
      <c r="A661" s="54"/>
      <c r="B661" s="55"/>
    </row>
    <row r="662" spans="1:2" ht="11.25" customHeight="1" x14ac:dyDescent="0.2">
      <c r="A662" s="54"/>
      <c r="B662" s="55"/>
    </row>
    <row r="663" spans="1:2" ht="11.25" customHeight="1" x14ac:dyDescent="0.2">
      <c r="A663" s="54"/>
      <c r="B663" s="55"/>
    </row>
    <row r="664" spans="1:2" ht="11.25" customHeight="1" x14ac:dyDescent="0.2">
      <c r="A664" s="54"/>
      <c r="B664" s="55"/>
    </row>
    <row r="665" spans="1:2" ht="11.25" customHeight="1" x14ac:dyDescent="0.2">
      <c r="A665" s="54"/>
      <c r="B665" s="55"/>
    </row>
    <row r="666" spans="1:2" ht="11.25" customHeight="1" x14ac:dyDescent="0.2">
      <c r="A666" s="54"/>
      <c r="B666" s="55"/>
    </row>
    <row r="667" spans="1:2" ht="11.25" customHeight="1" x14ac:dyDescent="0.2">
      <c r="A667" s="54"/>
      <c r="B667" s="55"/>
    </row>
    <row r="668" spans="1:2" ht="11.25" customHeight="1" x14ac:dyDescent="0.2">
      <c r="A668" s="54"/>
      <c r="B668" s="55"/>
    </row>
    <row r="669" spans="1:2" ht="11.25" customHeight="1" x14ac:dyDescent="0.2">
      <c r="A669" s="54"/>
      <c r="B669" s="55"/>
    </row>
    <row r="670" spans="1:2" ht="11.25" customHeight="1" x14ac:dyDescent="0.2">
      <c r="A670" s="54"/>
      <c r="B670" s="55"/>
    </row>
    <row r="671" spans="1:2" ht="11.25" customHeight="1" x14ac:dyDescent="0.2">
      <c r="A671" s="54"/>
      <c r="B671" s="55"/>
    </row>
    <row r="672" spans="1:2" ht="11.25" customHeight="1" x14ac:dyDescent="0.2">
      <c r="A672" s="54"/>
      <c r="B672" s="55"/>
    </row>
    <row r="673" spans="1:2" ht="11.25" customHeight="1" x14ac:dyDescent="0.2">
      <c r="A673" s="54"/>
      <c r="B673" s="55"/>
    </row>
    <row r="674" spans="1:2" ht="11.25" customHeight="1" x14ac:dyDescent="0.2">
      <c r="A674" s="54"/>
      <c r="B674" s="55"/>
    </row>
    <row r="675" spans="1:2" ht="11.25" customHeight="1" x14ac:dyDescent="0.2">
      <c r="A675" s="54"/>
      <c r="B675" s="55"/>
    </row>
    <row r="676" spans="1:2" ht="11.25" customHeight="1" x14ac:dyDescent="0.2">
      <c r="A676" s="54"/>
      <c r="B676" s="55"/>
    </row>
    <row r="677" spans="1:2" ht="11.25" customHeight="1" x14ac:dyDescent="0.2">
      <c r="A677" s="54"/>
      <c r="B677" s="55"/>
    </row>
    <row r="678" spans="1:2" ht="11.25" customHeight="1" x14ac:dyDescent="0.2">
      <c r="A678" s="54"/>
      <c r="B678" s="55"/>
    </row>
    <row r="679" spans="1:2" ht="11.25" customHeight="1" x14ac:dyDescent="0.2">
      <c r="A679" s="54"/>
      <c r="B679" s="55"/>
    </row>
    <row r="680" spans="1:2" ht="11.25" customHeight="1" x14ac:dyDescent="0.2">
      <c r="A680" s="54"/>
      <c r="B680" s="55"/>
    </row>
    <row r="681" spans="1:2" ht="11.25" customHeight="1" x14ac:dyDescent="0.2">
      <c r="A681" s="54"/>
      <c r="B681" s="55"/>
    </row>
    <row r="682" spans="1:2" ht="11.25" customHeight="1" x14ac:dyDescent="0.2">
      <c r="A682" s="54"/>
      <c r="B682" s="55"/>
    </row>
    <row r="683" spans="1:2" ht="11.25" customHeight="1" x14ac:dyDescent="0.2">
      <c r="A683" s="54"/>
      <c r="B683" s="55"/>
    </row>
    <row r="684" spans="1:2" ht="11.25" customHeight="1" x14ac:dyDescent="0.2">
      <c r="A684" s="54"/>
      <c r="B684" s="55"/>
    </row>
    <row r="685" spans="1:2" ht="11.25" customHeight="1" x14ac:dyDescent="0.2">
      <c r="A685" s="54"/>
      <c r="B685" s="55"/>
    </row>
    <row r="686" spans="1:2" ht="11.25" customHeight="1" x14ac:dyDescent="0.2">
      <c r="A686" s="54"/>
      <c r="B686" s="55"/>
    </row>
    <row r="687" spans="1:2" ht="11.25" customHeight="1" x14ac:dyDescent="0.2">
      <c r="A687" s="54"/>
      <c r="B687" s="55"/>
    </row>
    <row r="688" spans="1:2" ht="11.25" customHeight="1" x14ac:dyDescent="0.2">
      <c r="A688" s="54"/>
      <c r="B688" s="55"/>
    </row>
    <row r="689" spans="1:2" ht="11.25" customHeight="1" x14ac:dyDescent="0.2">
      <c r="A689" s="54"/>
      <c r="B689" s="55"/>
    </row>
    <row r="690" spans="1:2" ht="11.25" customHeight="1" x14ac:dyDescent="0.2">
      <c r="A690" s="54"/>
      <c r="B690" s="55"/>
    </row>
    <row r="691" spans="1:2" ht="11.25" customHeight="1" x14ac:dyDescent="0.2">
      <c r="A691" s="54"/>
      <c r="B691" s="55"/>
    </row>
    <row r="692" spans="1:2" ht="11.25" customHeight="1" x14ac:dyDescent="0.2">
      <c r="A692" s="54"/>
      <c r="B692" s="55"/>
    </row>
    <row r="693" spans="1:2" ht="11.25" customHeight="1" x14ac:dyDescent="0.2">
      <c r="A693" s="54"/>
      <c r="B693" s="55"/>
    </row>
    <row r="694" spans="1:2" ht="11.25" customHeight="1" x14ac:dyDescent="0.2">
      <c r="A694" s="54"/>
      <c r="B694" s="55"/>
    </row>
    <row r="695" spans="1:2" ht="11.25" customHeight="1" x14ac:dyDescent="0.2">
      <c r="A695" s="54"/>
      <c r="B695" s="55"/>
    </row>
    <row r="696" spans="1:2" ht="11.25" customHeight="1" x14ac:dyDescent="0.2">
      <c r="A696" s="54"/>
      <c r="B696" s="55"/>
    </row>
    <row r="697" spans="1:2" ht="11.25" customHeight="1" x14ac:dyDescent="0.2">
      <c r="A697" s="54"/>
      <c r="B697" s="55"/>
    </row>
    <row r="698" spans="1:2" ht="11.25" customHeight="1" x14ac:dyDescent="0.2">
      <c r="A698" s="54"/>
      <c r="B698" s="55"/>
    </row>
    <row r="699" spans="1:2" ht="11.25" customHeight="1" x14ac:dyDescent="0.2">
      <c r="A699" s="54"/>
      <c r="B699" s="55"/>
    </row>
    <row r="700" spans="1:2" ht="11.25" customHeight="1" x14ac:dyDescent="0.2">
      <c r="A700" s="54"/>
      <c r="B700" s="55"/>
    </row>
    <row r="701" spans="1:2" ht="11.25" customHeight="1" x14ac:dyDescent="0.2">
      <c r="A701" s="54"/>
      <c r="B701" s="55"/>
    </row>
    <row r="702" spans="1:2" ht="11.25" customHeight="1" x14ac:dyDescent="0.2">
      <c r="A702" s="54"/>
      <c r="B702" s="55"/>
    </row>
    <row r="703" spans="1:2" ht="11.25" customHeight="1" x14ac:dyDescent="0.2">
      <c r="A703" s="54"/>
      <c r="B703" s="55"/>
    </row>
    <row r="704" spans="1:2" ht="11.25" customHeight="1" x14ac:dyDescent="0.2">
      <c r="A704" s="54"/>
      <c r="B704" s="55"/>
    </row>
    <row r="705" spans="1:2" ht="11.25" customHeight="1" x14ac:dyDescent="0.2">
      <c r="A705" s="54"/>
      <c r="B705" s="55"/>
    </row>
    <row r="706" spans="1:2" ht="11.25" customHeight="1" x14ac:dyDescent="0.2">
      <c r="A706" s="54"/>
      <c r="B706" s="55"/>
    </row>
    <row r="707" spans="1:2" ht="11.25" customHeight="1" x14ac:dyDescent="0.2">
      <c r="A707" s="54"/>
      <c r="B707" s="55"/>
    </row>
    <row r="708" spans="1:2" ht="11.25" customHeight="1" x14ac:dyDescent="0.2">
      <c r="A708" s="54"/>
      <c r="B708" s="55"/>
    </row>
    <row r="709" spans="1:2" ht="11.25" customHeight="1" x14ac:dyDescent="0.2">
      <c r="A709" s="54"/>
      <c r="B709" s="55"/>
    </row>
    <row r="710" spans="1:2" ht="11.25" customHeight="1" x14ac:dyDescent="0.2">
      <c r="A710" s="54"/>
      <c r="B710" s="55"/>
    </row>
    <row r="711" spans="1:2" ht="11.25" customHeight="1" x14ac:dyDescent="0.2">
      <c r="A711" s="54"/>
      <c r="B711" s="55"/>
    </row>
    <row r="712" spans="1:2" ht="11.25" customHeight="1" x14ac:dyDescent="0.2">
      <c r="A712" s="54"/>
      <c r="B712" s="55"/>
    </row>
    <row r="713" spans="1:2" ht="11.25" customHeight="1" x14ac:dyDescent="0.2">
      <c r="A713" s="54"/>
      <c r="B713" s="55"/>
    </row>
    <row r="714" spans="1:2" ht="11.25" customHeight="1" x14ac:dyDescent="0.2">
      <c r="A714" s="54"/>
      <c r="B714" s="55"/>
    </row>
    <row r="715" spans="1:2" ht="11.25" customHeight="1" x14ac:dyDescent="0.2">
      <c r="A715" s="54"/>
      <c r="B715" s="55"/>
    </row>
    <row r="716" spans="1:2" ht="11.25" customHeight="1" x14ac:dyDescent="0.2">
      <c r="A716" s="54"/>
      <c r="B716" s="55"/>
    </row>
    <row r="717" spans="1:2" ht="11.25" customHeight="1" x14ac:dyDescent="0.2">
      <c r="A717" s="54"/>
      <c r="B717" s="55"/>
    </row>
    <row r="718" spans="1:2" ht="11.25" customHeight="1" x14ac:dyDescent="0.2">
      <c r="A718" s="54"/>
      <c r="B718" s="55"/>
    </row>
    <row r="719" spans="1:2" ht="11.25" customHeight="1" x14ac:dyDescent="0.2">
      <c r="A719" s="54"/>
      <c r="B719" s="55"/>
    </row>
    <row r="720" spans="1:2" ht="11.25" customHeight="1" x14ac:dyDescent="0.2">
      <c r="A720" s="54"/>
      <c r="B720" s="55"/>
    </row>
    <row r="721" spans="1:2" ht="11.25" customHeight="1" x14ac:dyDescent="0.2">
      <c r="A721" s="54"/>
      <c r="B721" s="55"/>
    </row>
    <row r="722" spans="1:2" ht="11.25" customHeight="1" x14ac:dyDescent="0.2">
      <c r="A722" s="54"/>
      <c r="B722" s="55"/>
    </row>
    <row r="723" spans="1:2" ht="11.25" customHeight="1" x14ac:dyDescent="0.2">
      <c r="A723" s="54"/>
      <c r="B723" s="55"/>
    </row>
    <row r="724" spans="1:2" ht="11.25" customHeight="1" x14ac:dyDescent="0.2">
      <c r="A724" s="54"/>
      <c r="B724" s="55"/>
    </row>
    <row r="725" spans="1:2" ht="11.25" customHeight="1" x14ac:dyDescent="0.2">
      <c r="A725" s="54"/>
      <c r="B725" s="55"/>
    </row>
    <row r="726" spans="1:2" ht="11.25" customHeight="1" x14ac:dyDescent="0.2">
      <c r="A726" s="54"/>
      <c r="B726" s="55"/>
    </row>
    <row r="727" spans="1:2" ht="11.25" customHeight="1" x14ac:dyDescent="0.2">
      <c r="A727" s="54"/>
      <c r="B727" s="55"/>
    </row>
    <row r="728" spans="1:2" ht="11.25" customHeight="1" x14ac:dyDescent="0.2">
      <c r="A728" s="54"/>
      <c r="B728" s="55"/>
    </row>
    <row r="729" spans="1:2" ht="11.25" customHeight="1" x14ac:dyDescent="0.2">
      <c r="A729" s="54"/>
      <c r="B729" s="55"/>
    </row>
    <row r="730" spans="1:2" ht="11.25" customHeight="1" x14ac:dyDescent="0.2">
      <c r="A730" s="54"/>
      <c r="B730" s="55"/>
    </row>
    <row r="731" spans="1:2" ht="11.25" customHeight="1" x14ac:dyDescent="0.2">
      <c r="A731" s="54"/>
      <c r="B731" s="55"/>
    </row>
    <row r="732" spans="1:2" ht="11.25" customHeight="1" x14ac:dyDescent="0.2">
      <c r="A732" s="54"/>
      <c r="B732" s="55"/>
    </row>
    <row r="733" spans="1:2" ht="11.25" customHeight="1" x14ac:dyDescent="0.2">
      <c r="A733" s="54"/>
      <c r="B733" s="55"/>
    </row>
    <row r="734" spans="1:2" ht="11.25" customHeight="1" x14ac:dyDescent="0.2">
      <c r="A734" s="54"/>
      <c r="B734" s="55"/>
    </row>
    <row r="735" spans="1:2" ht="11.25" customHeight="1" x14ac:dyDescent="0.2">
      <c r="A735" s="54"/>
      <c r="B735" s="55"/>
    </row>
    <row r="736" spans="1:2" ht="11.25" customHeight="1" x14ac:dyDescent="0.2">
      <c r="A736" s="54"/>
      <c r="B736" s="55"/>
    </row>
    <row r="737" spans="1:2" ht="11.25" customHeight="1" x14ac:dyDescent="0.2">
      <c r="A737" s="54"/>
      <c r="B737" s="55"/>
    </row>
    <row r="738" spans="1:2" ht="11.25" customHeight="1" x14ac:dyDescent="0.2">
      <c r="A738" s="54"/>
      <c r="B738" s="55"/>
    </row>
    <row r="739" spans="1:2" ht="11.25" customHeight="1" x14ac:dyDescent="0.2">
      <c r="A739" s="54"/>
      <c r="B739" s="55"/>
    </row>
    <row r="740" spans="1:2" ht="11.25" customHeight="1" x14ac:dyDescent="0.2">
      <c r="A740" s="54"/>
      <c r="B740" s="55"/>
    </row>
    <row r="741" spans="1:2" ht="11.25" customHeight="1" x14ac:dyDescent="0.2">
      <c r="A741" s="54"/>
      <c r="B741" s="55"/>
    </row>
    <row r="742" spans="1:2" ht="11.25" customHeight="1" x14ac:dyDescent="0.2">
      <c r="A742" s="54"/>
      <c r="B742" s="55"/>
    </row>
    <row r="743" spans="1:2" ht="11.25" customHeight="1" x14ac:dyDescent="0.2">
      <c r="A743" s="54"/>
      <c r="B743" s="55"/>
    </row>
    <row r="744" spans="1:2" ht="11.25" customHeight="1" x14ac:dyDescent="0.2">
      <c r="A744" s="54"/>
      <c r="B744" s="55"/>
    </row>
    <row r="745" spans="1:2" ht="11.25" customHeight="1" x14ac:dyDescent="0.2">
      <c r="A745" s="54"/>
      <c r="B745" s="55"/>
    </row>
    <row r="746" spans="1:2" ht="11.25" customHeight="1" x14ac:dyDescent="0.2">
      <c r="A746" s="54"/>
      <c r="B746" s="55"/>
    </row>
    <row r="747" spans="1:2" ht="11.25" customHeight="1" x14ac:dyDescent="0.2">
      <c r="A747" s="54"/>
      <c r="B747" s="55"/>
    </row>
    <row r="748" spans="1:2" ht="11.25" customHeight="1" x14ac:dyDescent="0.2">
      <c r="A748" s="54"/>
      <c r="B748" s="55"/>
    </row>
    <row r="749" spans="1:2" ht="11.25" customHeight="1" x14ac:dyDescent="0.2">
      <c r="A749" s="54"/>
      <c r="B749" s="55"/>
    </row>
    <row r="750" spans="1:2" ht="11.25" customHeight="1" x14ac:dyDescent="0.2">
      <c r="A750" s="54"/>
      <c r="B750" s="55"/>
    </row>
    <row r="751" spans="1:2" ht="11.25" customHeight="1" x14ac:dyDescent="0.2">
      <c r="A751" s="54"/>
      <c r="B751" s="55"/>
    </row>
    <row r="752" spans="1:2" ht="11.25" customHeight="1" x14ac:dyDescent="0.2">
      <c r="A752" s="54"/>
      <c r="B752" s="55"/>
    </row>
    <row r="753" spans="1:2" ht="11.25" customHeight="1" x14ac:dyDescent="0.2">
      <c r="A753" s="54"/>
      <c r="B753" s="55"/>
    </row>
    <row r="754" spans="1:2" ht="11.25" customHeight="1" x14ac:dyDescent="0.2">
      <c r="A754" s="54"/>
      <c r="B754" s="55"/>
    </row>
    <row r="755" spans="1:2" ht="11.25" customHeight="1" x14ac:dyDescent="0.2">
      <c r="A755" s="54"/>
      <c r="B755" s="55"/>
    </row>
    <row r="756" spans="1:2" ht="11.25" customHeight="1" x14ac:dyDescent="0.2">
      <c r="A756" s="54"/>
      <c r="B756" s="55"/>
    </row>
    <row r="757" spans="1:2" ht="11.25" customHeight="1" x14ac:dyDescent="0.2">
      <c r="A757" s="54"/>
      <c r="B757" s="55"/>
    </row>
    <row r="758" spans="1:2" ht="11.25" customHeight="1" x14ac:dyDescent="0.2">
      <c r="A758" s="54"/>
      <c r="B758" s="55"/>
    </row>
    <row r="759" spans="1:2" ht="11.25" customHeight="1" x14ac:dyDescent="0.2">
      <c r="A759" s="54"/>
      <c r="B759" s="55"/>
    </row>
    <row r="760" spans="1:2" ht="11.25" customHeight="1" x14ac:dyDescent="0.2">
      <c r="A760" s="54"/>
      <c r="B760" s="55"/>
    </row>
    <row r="761" spans="1:2" ht="11.25" customHeight="1" x14ac:dyDescent="0.2">
      <c r="A761" s="54"/>
      <c r="B761" s="55"/>
    </row>
    <row r="762" spans="1:2" ht="11.25" customHeight="1" x14ac:dyDescent="0.2">
      <c r="A762" s="54"/>
      <c r="B762" s="55"/>
    </row>
    <row r="763" spans="1:2" ht="11.25" customHeight="1" x14ac:dyDescent="0.2">
      <c r="A763" s="54"/>
      <c r="B763" s="55"/>
    </row>
    <row r="764" spans="1:2" ht="11.25" customHeight="1" x14ac:dyDescent="0.2">
      <c r="A764" s="54"/>
      <c r="B764" s="55"/>
    </row>
    <row r="765" spans="1:2" ht="11.25" customHeight="1" x14ac:dyDescent="0.2">
      <c r="A765" s="54"/>
      <c r="B765" s="55"/>
    </row>
    <row r="766" spans="1:2" ht="11.25" customHeight="1" x14ac:dyDescent="0.2">
      <c r="A766" s="54"/>
      <c r="B766" s="55"/>
    </row>
    <row r="767" spans="1:2" ht="11.25" customHeight="1" x14ac:dyDescent="0.2">
      <c r="A767" s="54"/>
      <c r="B767" s="55"/>
    </row>
    <row r="768" spans="1:2" ht="11.25" customHeight="1" x14ac:dyDescent="0.2">
      <c r="A768" s="54"/>
      <c r="B768" s="55"/>
    </row>
    <row r="769" spans="1:2" ht="11.25" customHeight="1" x14ac:dyDescent="0.2">
      <c r="A769" s="54"/>
      <c r="B769" s="55"/>
    </row>
    <row r="770" spans="1:2" ht="11.25" customHeight="1" x14ac:dyDescent="0.2">
      <c r="A770" s="54"/>
      <c r="B770" s="55"/>
    </row>
    <row r="771" spans="1:2" ht="11.25" customHeight="1" x14ac:dyDescent="0.2">
      <c r="A771" s="54"/>
      <c r="B771" s="55"/>
    </row>
    <row r="772" spans="1:2" ht="11.25" customHeight="1" x14ac:dyDescent="0.2">
      <c r="A772" s="54"/>
      <c r="B772" s="55"/>
    </row>
    <row r="773" spans="1:2" ht="11.25" customHeight="1" x14ac:dyDescent="0.2">
      <c r="A773" s="54"/>
      <c r="B773" s="55"/>
    </row>
    <row r="774" spans="1:2" ht="11.25" customHeight="1" x14ac:dyDescent="0.2">
      <c r="A774" s="54"/>
      <c r="B774" s="55"/>
    </row>
    <row r="775" spans="1:2" ht="11.25" customHeight="1" x14ac:dyDescent="0.2">
      <c r="A775" s="54"/>
      <c r="B775" s="55"/>
    </row>
    <row r="776" spans="1:2" ht="11.25" customHeight="1" x14ac:dyDescent="0.2">
      <c r="A776" s="54"/>
      <c r="B776" s="55"/>
    </row>
    <row r="777" spans="1:2" ht="11.25" customHeight="1" x14ac:dyDescent="0.2">
      <c r="A777" s="54"/>
      <c r="B777" s="55"/>
    </row>
    <row r="778" spans="1:2" ht="11.25" customHeight="1" x14ac:dyDescent="0.2">
      <c r="A778" s="54"/>
      <c r="B778" s="55"/>
    </row>
    <row r="779" spans="1:2" ht="11.25" customHeight="1" x14ac:dyDescent="0.2">
      <c r="A779" s="54"/>
      <c r="B779" s="55"/>
    </row>
    <row r="780" spans="1:2" ht="11.25" customHeight="1" x14ac:dyDescent="0.2">
      <c r="A780" s="54"/>
      <c r="B780" s="55"/>
    </row>
    <row r="781" spans="1:2" ht="11.25" customHeight="1" x14ac:dyDescent="0.2">
      <c r="A781" s="54"/>
      <c r="B781" s="55"/>
    </row>
    <row r="782" spans="1:2" ht="11.25" customHeight="1" x14ac:dyDescent="0.2">
      <c r="A782" s="54"/>
      <c r="B782" s="55"/>
    </row>
    <row r="783" spans="1:2" ht="11.25" customHeight="1" x14ac:dyDescent="0.2">
      <c r="A783" s="54"/>
      <c r="B783" s="55"/>
    </row>
    <row r="784" spans="1:2" ht="11.25" customHeight="1" x14ac:dyDescent="0.2">
      <c r="A784" s="54"/>
      <c r="B784" s="55"/>
    </row>
    <row r="785" spans="1:2" ht="11.25" customHeight="1" x14ac:dyDescent="0.2">
      <c r="A785" s="54"/>
      <c r="B785" s="55"/>
    </row>
    <row r="786" spans="1:2" ht="11.25" customHeight="1" x14ac:dyDescent="0.2">
      <c r="A786" s="54"/>
      <c r="B786" s="55"/>
    </row>
    <row r="787" spans="1:2" ht="11.25" customHeight="1" x14ac:dyDescent="0.2">
      <c r="A787" s="54"/>
      <c r="B787" s="55"/>
    </row>
    <row r="788" spans="1:2" ht="11.25" customHeight="1" x14ac:dyDescent="0.2">
      <c r="A788" s="54"/>
      <c r="B788" s="55"/>
    </row>
    <row r="789" spans="1:2" ht="11.25" customHeight="1" x14ac:dyDescent="0.2">
      <c r="A789" s="54"/>
      <c r="B789" s="55"/>
    </row>
    <row r="790" spans="1:2" ht="11.25" customHeight="1" x14ac:dyDescent="0.2">
      <c r="A790" s="54"/>
      <c r="B790" s="55"/>
    </row>
    <row r="791" spans="1:2" ht="11.25" customHeight="1" x14ac:dyDescent="0.2">
      <c r="A791" s="54"/>
      <c r="B791" s="55"/>
    </row>
    <row r="792" spans="1:2" ht="11.25" customHeight="1" x14ac:dyDescent="0.2">
      <c r="A792" s="54"/>
      <c r="B792" s="55"/>
    </row>
    <row r="793" spans="1:2" ht="11.25" customHeight="1" x14ac:dyDescent="0.2">
      <c r="A793" s="54"/>
      <c r="B793" s="55"/>
    </row>
    <row r="794" spans="1:2" ht="11.25" customHeight="1" x14ac:dyDescent="0.2">
      <c r="A794" s="54"/>
      <c r="B794" s="55"/>
    </row>
    <row r="795" spans="1:2" ht="11.25" customHeight="1" x14ac:dyDescent="0.2">
      <c r="A795" s="54"/>
      <c r="B795" s="55"/>
    </row>
    <row r="796" spans="1:2" ht="11.25" customHeight="1" x14ac:dyDescent="0.2">
      <c r="A796" s="54"/>
      <c r="B796" s="55"/>
    </row>
    <row r="797" spans="1:2" ht="11.25" customHeight="1" x14ac:dyDescent="0.2">
      <c r="A797" s="54"/>
      <c r="B797" s="55"/>
    </row>
    <row r="798" spans="1:2" ht="11.25" customHeight="1" x14ac:dyDescent="0.2">
      <c r="A798" s="54"/>
      <c r="B798" s="55"/>
    </row>
    <row r="799" spans="1:2" ht="11.25" customHeight="1" x14ac:dyDescent="0.2">
      <c r="A799" s="54"/>
      <c r="B799" s="55"/>
    </row>
    <row r="800" spans="1:2" ht="11.25" customHeight="1" x14ac:dyDescent="0.2">
      <c r="A800" s="54"/>
      <c r="B800" s="55"/>
    </row>
    <row r="801" spans="1:2" ht="11.25" customHeight="1" x14ac:dyDescent="0.2">
      <c r="A801" s="54"/>
      <c r="B801" s="55"/>
    </row>
    <row r="802" spans="1:2" ht="11.25" customHeight="1" x14ac:dyDescent="0.2">
      <c r="A802" s="54"/>
      <c r="B802" s="55"/>
    </row>
    <row r="803" spans="1:2" ht="11.25" customHeight="1" x14ac:dyDescent="0.2">
      <c r="A803" s="54"/>
      <c r="B803" s="55"/>
    </row>
    <row r="804" spans="1:2" ht="11.25" customHeight="1" x14ac:dyDescent="0.2">
      <c r="A804" s="54"/>
      <c r="B804" s="55"/>
    </row>
    <row r="805" spans="1:2" ht="11.25" customHeight="1" x14ac:dyDescent="0.2">
      <c r="A805" s="54"/>
      <c r="B805" s="55"/>
    </row>
    <row r="806" spans="1:2" ht="11.25" customHeight="1" x14ac:dyDescent="0.2">
      <c r="A806" s="54"/>
      <c r="B806" s="55"/>
    </row>
    <row r="807" spans="1:2" ht="11.25" customHeight="1" x14ac:dyDescent="0.2">
      <c r="A807" s="54"/>
      <c r="B807" s="55"/>
    </row>
    <row r="808" spans="1:2" ht="11.25" customHeight="1" x14ac:dyDescent="0.2">
      <c r="A808" s="54"/>
      <c r="B808" s="55"/>
    </row>
    <row r="809" spans="1:2" ht="11.25" customHeight="1" x14ac:dyDescent="0.2">
      <c r="A809" s="54"/>
      <c r="B809" s="55"/>
    </row>
    <row r="810" spans="1:2" ht="11.25" customHeight="1" x14ac:dyDescent="0.2">
      <c r="A810" s="54"/>
      <c r="B810" s="55"/>
    </row>
    <row r="811" spans="1:2" ht="11.25" customHeight="1" x14ac:dyDescent="0.2">
      <c r="A811" s="54"/>
      <c r="B811" s="55"/>
    </row>
    <row r="812" spans="1:2" ht="11.25" customHeight="1" x14ac:dyDescent="0.2">
      <c r="A812" s="54"/>
      <c r="B812" s="55"/>
    </row>
    <row r="813" spans="1:2" ht="11.25" customHeight="1" x14ac:dyDescent="0.2">
      <c r="A813" s="54"/>
      <c r="B813" s="55"/>
    </row>
    <row r="814" spans="1:2" ht="11.25" customHeight="1" x14ac:dyDescent="0.2">
      <c r="A814" s="54"/>
      <c r="B814" s="55"/>
    </row>
    <row r="815" spans="1:2" ht="11.25" customHeight="1" x14ac:dyDescent="0.2">
      <c r="A815" s="54"/>
      <c r="B815" s="55"/>
    </row>
    <row r="816" spans="1:2" ht="11.25" customHeight="1" x14ac:dyDescent="0.2">
      <c r="A816" s="54"/>
      <c r="B816" s="55"/>
    </row>
    <row r="817" spans="1:2" ht="11.25" customHeight="1" x14ac:dyDescent="0.2">
      <c r="A817" s="54"/>
      <c r="B817" s="55"/>
    </row>
    <row r="818" spans="1:2" ht="11.25" customHeight="1" x14ac:dyDescent="0.2">
      <c r="A818" s="54"/>
      <c r="B818" s="55"/>
    </row>
    <row r="819" spans="1:2" ht="11.25" customHeight="1" x14ac:dyDescent="0.2">
      <c r="A819" s="54"/>
      <c r="B819" s="55"/>
    </row>
    <row r="820" spans="1:2" ht="11.25" customHeight="1" x14ac:dyDescent="0.2">
      <c r="A820" s="54"/>
      <c r="B820" s="55"/>
    </row>
    <row r="821" spans="1:2" ht="11.25" customHeight="1" x14ac:dyDescent="0.2">
      <c r="A821" s="54"/>
      <c r="B821" s="55"/>
    </row>
    <row r="822" spans="1:2" ht="11.25" customHeight="1" x14ac:dyDescent="0.2">
      <c r="A822" s="54"/>
      <c r="B822" s="55"/>
    </row>
    <row r="823" spans="1:2" ht="11.25" customHeight="1" x14ac:dyDescent="0.2">
      <c r="A823" s="54"/>
      <c r="B823" s="55"/>
    </row>
    <row r="824" spans="1:2" ht="11.25" customHeight="1" x14ac:dyDescent="0.2">
      <c r="A824" s="54"/>
      <c r="B824" s="55"/>
    </row>
    <row r="825" spans="1:2" ht="11.25" customHeight="1" x14ac:dyDescent="0.2">
      <c r="A825" s="54"/>
      <c r="B825" s="55"/>
    </row>
    <row r="826" spans="1:2" ht="11.25" customHeight="1" x14ac:dyDescent="0.2">
      <c r="A826" s="54"/>
      <c r="B826" s="55"/>
    </row>
    <row r="827" spans="1:2" ht="11.25" customHeight="1" x14ac:dyDescent="0.2">
      <c r="A827" s="54"/>
      <c r="B827" s="55"/>
    </row>
    <row r="828" spans="1:2" ht="11.25" customHeight="1" x14ac:dyDescent="0.2">
      <c r="A828" s="54"/>
      <c r="B828" s="55"/>
    </row>
    <row r="829" spans="1:2" ht="11.25" customHeight="1" x14ac:dyDescent="0.2">
      <c r="A829" s="54"/>
      <c r="B829" s="55"/>
    </row>
    <row r="830" spans="1:2" ht="11.25" customHeight="1" x14ac:dyDescent="0.2">
      <c r="A830" s="54"/>
      <c r="B830" s="55"/>
    </row>
    <row r="831" spans="1:2" ht="11.25" customHeight="1" x14ac:dyDescent="0.2">
      <c r="A831" s="54"/>
      <c r="B831" s="55"/>
    </row>
    <row r="832" spans="1:2" ht="11.25" customHeight="1" x14ac:dyDescent="0.2">
      <c r="A832" s="54"/>
      <c r="B832" s="55"/>
    </row>
    <row r="833" spans="1:2" ht="11.25" customHeight="1" x14ac:dyDescent="0.2">
      <c r="A833" s="54"/>
      <c r="B833" s="55"/>
    </row>
    <row r="834" spans="1:2" ht="11.25" customHeight="1" x14ac:dyDescent="0.2">
      <c r="A834" s="54"/>
      <c r="B834" s="55"/>
    </row>
    <row r="835" spans="1:2" ht="11.25" customHeight="1" x14ac:dyDescent="0.2">
      <c r="A835" s="54"/>
      <c r="B835" s="55"/>
    </row>
    <row r="836" spans="1:2" ht="11.25" customHeight="1" x14ac:dyDescent="0.2">
      <c r="A836" s="54"/>
      <c r="B836" s="55"/>
    </row>
    <row r="837" spans="1:2" ht="11.25" customHeight="1" x14ac:dyDescent="0.2">
      <c r="A837" s="54"/>
      <c r="B837" s="55"/>
    </row>
    <row r="838" spans="1:2" ht="11.25" customHeight="1" x14ac:dyDescent="0.2">
      <c r="A838" s="54"/>
      <c r="B838" s="55"/>
    </row>
    <row r="839" spans="1:2" ht="11.25" customHeight="1" x14ac:dyDescent="0.2">
      <c r="A839" s="54"/>
      <c r="B839" s="55"/>
    </row>
    <row r="840" spans="1:2" ht="11.25" customHeight="1" x14ac:dyDescent="0.2">
      <c r="A840" s="54"/>
      <c r="B840" s="55"/>
    </row>
    <row r="841" spans="1:2" ht="11.25" customHeight="1" x14ac:dyDescent="0.2">
      <c r="A841" s="54"/>
      <c r="B841" s="55"/>
    </row>
    <row r="842" spans="1:2" ht="11.25" customHeight="1" x14ac:dyDescent="0.2">
      <c r="A842" s="54"/>
      <c r="B842" s="55"/>
    </row>
    <row r="843" spans="1:2" ht="11.25" customHeight="1" x14ac:dyDescent="0.2">
      <c r="A843" s="54"/>
      <c r="B843" s="55"/>
    </row>
    <row r="844" spans="1:2" ht="11.25" customHeight="1" x14ac:dyDescent="0.2">
      <c r="A844" s="54"/>
      <c r="B844" s="55"/>
    </row>
    <row r="845" spans="1:2" ht="11.25" customHeight="1" x14ac:dyDescent="0.2">
      <c r="A845" s="54"/>
      <c r="B845" s="55"/>
    </row>
    <row r="846" spans="1:2" ht="11.25" customHeight="1" x14ac:dyDescent="0.2">
      <c r="A846" s="54"/>
      <c r="B846" s="55"/>
    </row>
    <row r="847" spans="1:2" ht="11.25" customHeight="1" x14ac:dyDescent="0.2">
      <c r="A847" s="54"/>
      <c r="B847" s="55"/>
    </row>
    <row r="848" spans="1:2" ht="11.25" customHeight="1" x14ac:dyDescent="0.2">
      <c r="A848" s="54"/>
      <c r="B848" s="55"/>
    </row>
    <row r="849" spans="1:2" ht="11.25" customHeight="1" x14ac:dyDescent="0.2">
      <c r="A849" s="54"/>
      <c r="B849" s="55"/>
    </row>
    <row r="850" spans="1:2" ht="11.25" customHeight="1" x14ac:dyDescent="0.2">
      <c r="A850" s="54"/>
      <c r="B850" s="55"/>
    </row>
    <row r="851" spans="1:2" ht="11.25" customHeight="1" x14ac:dyDescent="0.2">
      <c r="A851" s="54"/>
      <c r="B851" s="55"/>
    </row>
    <row r="852" spans="1:2" ht="11.25" customHeight="1" x14ac:dyDescent="0.2">
      <c r="A852" s="54"/>
      <c r="B852" s="55"/>
    </row>
    <row r="853" spans="1:2" ht="11.25" customHeight="1" x14ac:dyDescent="0.2">
      <c r="A853" s="54"/>
      <c r="B853" s="55"/>
    </row>
    <row r="854" spans="1:2" ht="11.25" customHeight="1" x14ac:dyDescent="0.2">
      <c r="A854" s="54"/>
      <c r="B854" s="55"/>
    </row>
    <row r="855" spans="1:2" ht="11.25" customHeight="1" x14ac:dyDescent="0.2">
      <c r="A855" s="54"/>
      <c r="B855" s="55"/>
    </row>
    <row r="856" spans="1:2" ht="11.25" customHeight="1" x14ac:dyDescent="0.2">
      <c r="A856" s="54"/>
      <c r="B856" s="55"/>
    </row>
    <row r="857" spans="1:2" ht="11.25" customHeight="1" x14ac:dyDescent="0.2">
      <c r="A857" s="54"/>
      <c r="B857" s="55"/>
    </row>
    <row r="858" spans="1:2" ht="11.25" customHeight="1" x14ac:dyDescent="0.2">
      <c r="A858" s="54"/>
      <c r="B858" s="55"/>
    </row>
    <row r="859" spans="1:2" ht="11.25" customHeight="1" x14ac:dyDescent="0.2">
      <c r="A859" s="54"/>
      <c r="B859" s="55"/>
    </row>
    <row r="860" spans="1:2" ht="11.25" customHeight="1" x14ac:dyDescent="0.2">
      <c r="A860" s="54"/>
      <c r="B860" s="55"/>
    </row>
    <row r="861" spans="1:2" ht="11.25" customHeight="1" x14ac:dyDescent="0.2">
      <c r="A861" s="54"/>
      <c r="B861" s="55"/>
    </row>
    <row r="862" spans="1:2" ht="11.25" customHeight="1" x14ac:dyDescent="0.2">
      <c r="A862" s="54"/>
      <c r="B862" s="55"/>
    </row>
    <row r="863" spans="1:2" ht="11.25" customHeight="1" x14ac:dyDescent="0.2">
      <c r="A863" s="54"/>
      <c r="B863" s="55"/>
    </row>
    <row r="864" spans="1:2" ht="11.25" customHeight="1" x14ac:dyDescent="0.2">
      <c r="A864" s="54"/>
      <c r="B864" s="55"/>
    </row>
    <row r="865" spans="1:2" ht="11.25" customHeight="1" x14ac:dyDescent="0.2">
      <c r="A865" s="54"/>
      <c r="B865" s="55"/>
    </row>
    <row r="866" spans="1:2" ht="11.25" customHeight="1" x14ac:dyDescent="0.2">
      <c r="A866" s="54"/>
      <c r="B866" s="55"/>
    </row>
    <row r="867" spans="1:2" ht="11.25" customHeight="1" x14ac:dyDescent="0.2">
      <c r="A867" s="54"/>
      <c r="B867" s="55"/>
    </row>
    <row r="868" spans="1:2" ht="11.25" customHeight="1" x14ac:dyDescent="0.2">
      <c r="A868" s="54"/>
      <c r="B868" s="55"/>
    </row>
    <row r="869" spans="1:2" ht="11.25" customHeight="1" x14ac:dyDescent="0.2">
      <c r="A869" s="54"/>
      <c r="B869" s="55"/>
    </row>
    <row r="870" spans="1:2" ht="11.25" customHeight="1" x14ac:dyDescent="0.2">
      <c r="A870" s="54"/>
      <c r="B870" s="55"/>
    </row>
    <row r="871" spans="1:2" ht="11.25" customHeight="1" x14ac:dyDescent="0.2">
      <c r="A871" s="54"/>
      <c r="B871" s="55"/>
    </row>
    <row r="872" spans="1:2" ht="11.25" customHeight="1" x14ac:dyDescent="0.2">
      <c r="A872" s="54"/>
      <c r="B872" s="55"/>
    </row>
    <row r="873" spans="1:2" ht="11.25" customHeight="1" x14ac:dyDescent="0.2">
      <c r="A873" s="54"/>
      <c r="B873" s="55"/>
    </row>
    <row r="874" spans="1:2" ht="11.25" customHeight="1" x14ac:dyDescent="0.2">
      <c r="A874" s="54"/>
      <c r="B874" s="55"/>
    </row>
    <row r="875" spans="1:2" ht="11.25" customHeight="1" x14ac:dyDescent="0.2">
      <c r="A875" s="54"/>
      <c r="B875" s="55"/>
    </row>
    <row r="876" spans="1:2" ht="11.25" customHeight="1" x14ac:dyDescent="0.2">
      <c r="A876" s="54"/>
      <c r="B876" s="55"/>
    </row>
    <row r="877" spans="1:2" ht="11.25" customHeight="1" x14ac:dyDescent="0.2">
      <c r="A877" s="54"/>
      <c r="B877" s="55"/>
    </row>
    <row r="878" spans="1:2" ht="11.25" customHeight="1" x14ac:dyDescent="0.2">
      <c r="A878" s="54"/>
      <c r="B878" s="55"/>
    </row>
    <row r="879" spans="1:2" ht="11.25" customHeight="1" x14ac:dyDescent="0.2">
      <c r="A879" s="54"/>
      <c r="B879" s="55"/>
    </row>
    <row r="880" spans="1:2" ht="11.25" customHeight="1" x14ac:dyDescent="0.2">
      <c r="A880" s="54"/>
      <c r="B880" s="55"/>
    </row>
    <row r="881" spans="1:2" ht="11.25" customHeight="1" x14ac:dyDescent="0.2">
      <c r="A881" s="54"/>
      <c r="B881" s="55"/>
    </row>
    <row r="882" spans="1:2" ht="11.25" customHeight="1" x14ac:dyDescent="0.2">
      <c r="A882" s="54"/>
      <c r="B882" s="55"/>
    </row>
    <row r="883" spans="1:2" ht="11.25" customHeight="1" x14ac:dyDescent="0.2">
      <c r="A883" s="54"/>
      <c r="B883" s="55"/>
    </row>
    <row r="884" spans="1:2" ht="11.25" customHeight="1" x14ac:dyDescent="0.2">
      <c r="A884" s="54"/>
      <c r="B884" s="55"/>
    </row>
    <row r="885" spans="1:2" ht="11.25" customHeight="1" x14ac:dyDescent="0.2">
      <c r="A885" s="54"/>
      <c r="B885" s="55"/>
    </row>
    <row r="886" spans="1:2" ht="11.25" customHeight="1" x14ac:dyDescent="0.2">
      <c r="A886" s="54"/>
      <c r="B886" s="55"/>
    </row>
  </sheetData>
  <pageMargins left="0.7" right="0.7" top="0.75" bottom="0.75" header="0" footer="0"/>
  <pageSetup scale="60" orientation="landscape" r:id="rId1"/>
  <rowBreaks count="1" manualBreakCount="1">
    <brk id="1" max="2" man="1"/>
  </rowBreak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4A27D-B15D-4D94-B321-82D7933A54AA}">
  <dimension ref="A1:N1000"/>
  <sheetViews>
    <sheetView view="pageBreakPreview" zoomScaleNormal="100" zoomScaleSheetLayoutView="100" workbookViewId="0">
      <selection activeCell="C7" sqref="C7"/>
    </sheetView>
  </sheetViews>
  <sheetFormatPr baseColWidth="10" defaultColWidth="14.42578125" defaultRowHeight="15" customHeight="1" x14ac:dyDescent="0.25"/>
  <cols>
    <col min="1" max="1" width="8.85546875" style="79" customWidth="1"/>
    <col min="2" max="2" width="17.7109375" style="79" customWidth="1"/>
    <col min="3" max="7" width="8.7109375" style="79" customWidth="1"/>
    <col min="8" max="14" width="11.42578125" style="79" customWidth="1"/>
    <col min="15" max="16384" width="14.42578125" style="79"/>
  </cols>
  <sheetData>
    <row r="1" spans="1:14" ht="12.75" customHeight="1" x14ac:dyDescent="0.25">
      <c r="A1" s="90" t="s">
        <v>276</v>
      </c>
      <c r="B1" s="78"/>
      <c r="C1" s="11" t="s">
        <v>301</v>
      </c>
      <c r="D1" s="78"/>
      <c r="E1" s="78"/>
      <c r="F1" s="78"/>
      <c r="G1" s="78"/>
      <c r="H1" s="78"/>
      <c r="I1" s="78"/>
      <c r="J1" s="78"/>
      <c r="K1" s="78"/>
      <c r="L1" s="78"/>
      <c r="M1" s="78"/>
      <c r="N1" s="78"/>
    </row>
    <row r="2" spans="1:14" ht="12.75" customHeight="1" x14ac:dyDescent="0.25">
      <c r="A2" s="91" t="s">
        <v>277</v>
      </c>
      <c r="B2" s="78"/>
      <c r="C2" s="91" t="s">
        <v>4</v>
      </c>
      <c r="D2" s="78"/>
      <c r="E2" s="78"/>
      <c r="F2" s="78"/>
      <c r="G2" s="78"/>
      <c r="H2" s="78"/>
      <c r="I2" s="78"/>
      <c r="J2" s="78"/>
      <c r="K2" s="78"/>
      <c r="L2" s="78"/>
      <c r="M2" s="78"/>
      <c r="N2" s="78"/>
    </row>
    <row r="3" spans="1:14" ht="15" customHeight="1" x14ac:dyDescent="0.25">
      <c r="A3" s="78"/>
      <c r="B3" s="78"/>
      <c r="C3" s="78"/>
      <c r="D3" s="78"/>
      <c r="E3" s="78"/>
      <c r="F3" s="78"/>
      <c r="G3" s="78"/>
      <c r="H3" s="78"/>
      <c r="I3" s="78"/>
      <c r="J3" s="78"/>
      <c r="K3" s="78"/>
      <c r="L3" s="78"/>
      <c r="M3" s="78"/>
      <c r="N3" s="78"/>
    </row>
    <row r="4" spans="1:14" ht="12.75" customHeight="1" x14ac:dyDescent="0.25">
      <c r="A4" s="82" t="s">
        <v>310</v>
      </c>
      <c r="B4" s="82" t="s">
        <v>2</v>
      </c>
      <c r="C4" s="83">
        <v>2019</v>
      </c>
      <c r="D4" s="83">
        <v>2020</v>
      </c>
      <c r="E4" s="83">
        <v>2021</v>
      </c>
      <c r="F4" s="83">
        <v>2022</v>
      </c>
      <c r="G4" s="83">
        <v>2023</v>
      </c>
      <c r="H4" s="78"/>
      <c r="I4" s="78"/>
      <c r="J4" s="78"/>
      <c r="K4" s="78"/>
      <c r="L4" s="78"/>
      <c r="M4" s="78"/>
      <c r="N4" s="78"/>
    </row>
    <row r="5" spans="1:14" ht="15" customHeight="1" x14ac:dyDescent="0.25">
      <c r="A5" s="84">
        <v>10000</v>
      </c>
      <c r="B5" s="85" t="s">
        <v>16</v>
      </c>
      <c r="C5" s="86">
        <v>0</v>
      </c>
      <c r="D5" s="86">
        <v>0</v>
      </c>
      <c r="E5" s="86">
        <v>0</v>
      </c>
      <c r="F5" s="86">
        <v>0</v>
      </c>
      <c r="G5" s="86">
        <v>0</v>
      </c>
      <c r="H5" s="78"/>
      <c r="I5" s="78"/>
      <c r="J5" s="78"/>
      <c r="K5" s="78"/>
      <c r="L5" s="78"/>
      <c r="M5" s="78"/>
      <c r="N5" s="78"/>
    </row>
    <row r="6" spans="1:14" ht="15" customHeight="1" x14ac:dyDescent="0.25">
      <c r="A6" s="84">
        <v>20000</v>
      </c>
      <c r="B6" s="85" t="s">
        <v>17</v>
      </c>
      <c r="C6" s="86">
        <v>0</v>
      </c>
      <c r="D6" s="86">
        <v>0</v>
      </c>
      <c r="E6" s="86">
        <v>0</v>
      </c>
      <c r="F6" s="86">
        <v>0</v>
      </c>
      <c r="G6" s="86">
        <v>0</v>
      </c>
      <c r="H6" s="78"/>
      <c r="I6" s="78"/>
      <c r="J6" s="78"/>
      <c r="K6" s="78"/>
      <c r="L6" s="78"/>
      <c r="M6" s="78"/>
      <c r="N6" s="78"/>
    </row>
    <row r="7" spans="1:14" ht="15" customHeight="1" x14ac:dyDescent="0.25">
      <c r="A7" s="84">
        <v>30000</v>
      </c>
      <c r="B7" s="85" t="s">
        <v>311</v>
      </c>
      <c r="C7" s="86">
        <v>0</v>
      </c>
      <c r="D7" s="86">
        <v>0</v>
      </c>
      <c r="E7" s="86">
        <v>0</v>
      </c>
      <c r="F7" s="86">
        <v>0</v>
      </c>
      <c r="G7" s="86">
        <v>0</v>
      </c>
      <c r="H7" s="78"/>
      <c r="I7" s="78"/>
      <c r="J7" s="78"/>
      <c r="K7" s="78"/>
      <c r="L7" s="78"/>
      <c r="M7" s="78"/>
      <c r="N7" s="78"/>
    </row>
    <row r="8" spans="1:14" ht="15" customHeight="1" x14ac:dyDescent="0.25">
      <c r="A8" s="84">
        <v>40000</v>
      </c>
      <c r="B8" s="85" t="s">
        <v>19</v>
      </c>
      <c r="C8" s="86">
        <v>1</v>
      </c>
      <c r="D8" s="86">
        <v>1</v>
      </c>
      <c r="E8" s="86">
        <v>3</v>
      </c>
      <c r="F8" s="86">
        <v>3</v>
      </c>
      <c r="G8" s="86">
        <v>3</v>
      </c>
      <c r="H8" s="78"/>
      <c r="I8" s="78"/>
      <c r="J8" s="78"/>
      <c r="K8" s="78"/>
      <c r="L8" s="78"/>
      <c r="M8" s="78"/>
      <c r="N8" s="78"/>
    </row>
    <row r="9" spans="1:14" ht="15" customHeight="1" x14ac:dyDescent="0.25">
      <c r="A9" s="84">
        <v>50000</v>
      </c>
      <c r="B9" s="85" t="s">
        <v>20</v>
      </c>
      <c r="C9" s="86">
        <v>0</v>
      </c>
      <c r="D9" s="86">
        <v>0</v>
      </c>
      <c r="E9" s="86">
        <v>0</v>
      </c>
      <c r="F9" s="86">
        <v>0</v>
      </c>
      <c r="G9" s="86">
        <v>0</v>
      </c>
      <c r="H9" s="78"/>
      <c r="I9" s="78"/>
      <c r="J9" s="78"/>
      <c r="K9" s="78"/>
      <c r="L9" s="78"/>
      <c r="M9" s="78"/>
      <c r="N9" s="78"/>
    </row>
    <row r="10" spans="1:14" ht="15" customHeight="1" x14ac:dyDescent="0.25">
      <c r="A10" s="84">
        <v>60000</v>
      </c>
      <c r="B10" s="85" t="s">
        <v>21</v>
      </c>
      <c r="C10" s="86">
        <v>0</v>
      </c>
      <c r="D10" s="86">
        <v>0</v>
      </c>
      <c r="E10" s="86">
        <v>1</v>
      </c>
      <c r="F10" s="86">
        <v>1</v>
      </c>
      <c r="G10" s="86">
        <v>1</v>
      </c>
      <c r="H10" s="78"/>
      <c r="I10" s="78"/>
      <c r="J10" s="78"/>
      <c r="K10" s="78"/>
      <c r="L10" s="78"/>
      <c r="M10" s="78"/>
      <c r="N10" s="78"/>
    </row>
    <row r="11" spans="1:14" ht="15" customHeight="1" x14ac:dyDescent="0.25">
      <c r="A11" s="84">
        <v>70000</v>
      </c>
      <c r="B11" s="85" t="s">
        <v>22</v>
      </c>
      <c r="C11" s="86">
        <v>0</v>
      </c>
      <c r="D11" s="86">
        <v>0</v>
      </c>
      <c r="E11" s="86">
        <v>0</v>
      </c>
      <c r="F11" s="86">
        <v>0</v>
      </c>
      <c r="G11" s="86">
        <v>0</v>
      </c>
      <c r="H11" s="78"/>
      <c r="I11" s="78"/>
      <c r="J11" s="78"/>
      <c r="K11" s="78"/>
      <c r="L11" s="78"/>
      <c r="M11" s="78"/>
      <c r="N11" s="78"/>
    </row>
    <row r="12" spans="1:14" ht="15" customHeight="1" x14ac:dyDescent="0.25">
      <c r="A12" s="84">
        <v>80000</v>
      </c>
      <c r="B12" s="85" t="s">
        <v>23</v>
      </c>
      <c r="C12" s="86">
        <v>3</v>
      </c>
      <c r="D12" s="86">
        <v>7</v>
      </c>
      <c r="E12" s="86">
        <v>10</v>
      </c>
      <c r="F12" s="86">
        <v>10</v>
      </c>
      <c r="G12" s="86">
        <v>10</v>
      </c>
      <c r="H12" s="78"/>
      <c r="I12" s="78"/>
      <c r="J12" s="78"/>
      <c r="K12" s="78"/>
      <c r="L12" s="78"/>
      <c r="M12" s="78"/>
      <c r="N12" s="78"/>
    </row>
    <row r="13" spans="1:14" ht="15" customHeight="1" x14ac:dyDescent="0.25">
      <c r="A13" s="84">
        <v>90000</v>
      </c>
      <c r="B13" s="85" t="s">
        <v>24</v>
      </c>
      <c r="C13" s="86">
        <v>0</v>
      </c>
      <c r="D13" s="86">
        <v>0</v>
      </c>
      <c r="E13" s="86">
        <v>1</v>
      </c>
      <c r="F13" s="86">
        <v>1</v>
      </c>
      <c r="G13" s="86">
        <v>1</v>
      </c>
      <c r="H13" s="78"/>
      <c r="I13" s="78"/>
      <c r="J13" s="78"/>
      <c r="K13" s="78"/>
      <c r="L13" s="78"/>
      <c r="M13" s="78"/>
      <c r="N13" s="78"/>
    </row>
    <row r="14" spans="1:14" ht="15" customHeight="1" x14ac:dyDescent="0.25">
      <c r="A14" s="84">
        <v>100000</v>
      </c>
      <c r="B14" s="85" t="s">
        <v>312</v>
      </c>
      <c r="C14" s="86">
        <v>1</v>
      </c>
      <c r="D14" s="86">
        <v>2</v>
      </c>
      <c r="E14" s="86">
        <v>2</v>
      </c>
      <c r="F14" s="86">
        <v>2</v>
      </c>
      <c r="G14" s="86">
        <v>4</v>
      </c>
      <c r="H14" s="78"/>
      <c r="I14" s="78"/>
      <c r="J14" s="78"/>
      <c r="K14" s="78"/>
      <c r="L14" s="78"/>
      <c r="M14" s="78"/>
      <c r="N14" s="78"/>
    </row>
    <row r="15" spans="1:14" ht="15" customHeight="1" x14ac:dyDescent="0.25">
      <c r="A15" s="84">
        <v>110000</v>
      </c>
      <c r="B15" s="85" t="s">
        <v>26</v>
      </c>
      <c r="C15" s="86">
        <v>1</v>
      </c>
      <c r="D15" s="86">
        <v>1</v>
      </c>
      <c r="E15" s="86">
        <v>1</v>
      </c>
      <c r="F15" s="86">
        <v>1</v>
      </c>
      <c r="G15" s="86">
        <v>1</v>
      </c>
      <c r="H15" s="78"/>
      <c r="I15" s="78"/>
      <c r="J15" s="78"/>
      <c r="K15" s="78"/>
      <c r="L15" s="78"/>
      <c r="M15" s="78"/>
      <c r="N15" s="78"/>
    </row>
    <row r="16" spans="1:14" ht="15" customHeight="1" x14ac:dyDescent="0.25">
      <c r="A16" s="84">
        <v>120000</v>
      </c>
      <c r="B16" s="85" t="s">
        <v>313</v>
      </c>
      <c r="C16" s="86">
        <v>2</v>
      </c>
      <c r="D16" s="86">
        <v>5</v>
      </c>
      <c r="E16" s="86">
        <v>5</v>
      </c>
      <c r="F16" s="86">
        <v>6</v>
      </c>
      <c r="G16" s="86">
        <v>8</v>
      </c>
      <c r="H16" s="78"/>
      <c r="I16" s="78"/>
      <c r="J16" s="78"/>
      <c r="K16" s="78"/>
      <c r="L16" s="78"/>
      <c r="M16" s="78"/>
      <c r="N16" s="78"/>
    </row>
    <row r="17" spans="1:14" ht="15" customHeight="1" x14ac:dyDescent="0.25">
      <c r="A17" s="84">
        <v>130000</v>
      </c>
      <c r="B17" s="85" t="s">
        <v>28</v>
      </c>
      <c r="C17" s="86">
        <v>0</v>
      </c>
      <c r="D17" s="86">
        <v>0</v>
      </c>
      <c r="E17" s="86">
        <v>1</v>
      </c>
      <c r="F17" s="86">
        <v>1</v>
      </c>
      <c r="G17" s="86">
        <v>2</v>
      </c>
      <c r="H17" s="78"/>
      <c r="I17" s="78"/>
      <c r="J17" s="78"/>
      <c r="K17" s="78"/>
      <c r="L17" s="78"/>
      <c r="M17" s="78"/>
      <c r="N17" s="78"/>
    </row>
    <row r="18" spans="1:14" ht="15" customHeight="1" x14ac:dyDescent="0.25">
      <c r="A18" s="84">
        <v>140000</v>
      </c>
      <c r="B18" s="85" t="s">
        <v>29</v>
      </c>
      <c r="C18" s="86">
        <v>0</v>
      </c>
      <c r="D18" s="86">
        <v>1</v>
      </c>
      <c r="E18" s="86">
        <v>2</v>
      </c>
      <c r="F18" s="86">
        <v>2</v>
      </c>
      <c r="G18" s="86">
        <v>2</v>
      </c>
      <c r="H18" s="78"/>
      <c r="I18" s="78"/>
      <c r="J18" s="78"/>
      <c r="K18" s="78"/>
      <c r="L18" s="78"/>
      <c r="M18" s="78"/>
      <c r="N18" s="78"/>
    </row>
    <row r="19" spans="1:14" ht="15" customHeight="1" x14ac:dyDescent="0.25">
      <c r="A19" s="84">
        <v>150000</v>
      </c>
      <c r="B19" s="85" t="s">
        <v>30</v>
      </c>
      <c r="C19" s="86">
        <v>24</v>
      </c>
      <c r="D19" s="86">
        <v>56</v>
      </c>
      <c r="E19" s="86">
        <v>56</v>
      </c>
      <c r="F19" s="86">
        <v>65</v>
      </c>
      <c r="G19" s="86">
        <v>69</v>
      </c>
      <c r="H19" s="78"/>
      <c r="I19" s="78"/>
      <c r="J19" s="78"/>
      <c r="K19" s="78"/>
      <c r="L19" s="78"/>
      <c r="M19" s="78"/>
      <c r="N19" s="78"/>
    </row>
    <row r="20" spans="1:14" ht="15" customHeight="1" x14ac:dyDescent="0.25">
      <c r="A20" s="84">
        <v>160000</v>
      </c>
      <c r="B20" s="85" t="s">
        <v>31</v>
      </c>
      <c r="C20" s="86">
        <v>1</v>
      </c>
      <c r="D20" s="86">
        <v>2</v>
      </c>
      <c r="E20" s="86">
        <v>5</v>
      </c>
      <c r="F20" s="86">
        <v>5</v>
      </c>
      <c r="G20" s="86">
        <v>5</v>
      </c>
      <c r="H20" s="78"/>
      <c r="I20" s="78"/>
      <c r="J20" s="78"/>
      <c r="K20" s="78"/>
      <c r="L20" s="78"/>
      <c r="M20" s="78"/>
      <c r="N20" s="78"/>
    </row>
    <row r="21" spans="1:14" ht="15" customHeight="1" x14ac:dyDescent="0.25">
      <c r="A21" s="84">
        <v>170000</v>
      </c>
      <c r="B21" s="85" t="s">
        <v>226</v>
      </c>
      <c r="C21" s="86">
        <v>2</v>
      </c>
      <c r="D21" s="86">
        <v>2</v>
      </c>
      <c r="E21" s="86">
        <v>3</v>
      </c>
      <c r="F21" s="86">
        <v>3</v>
      </c>
      <c r="G21" s="86">
        <v>5</v>
      </c>
      <c r="H21" s="78"/>
      <c r="I21" s="78"/>
      <c r="J21" s="78"/>
      <c r="K21" s="78"/>
      <c r="L21" s="78"/>
      <c r="M21" s="78"/>
      <c r="N21" s="78"/>
    </row>
    <row r="22" spans="1:14" ht="15" customHeight="1" x14ac:dyDescent="0.25">
      <c r="A22" s="84">
        <v>180000</v>
      </c>
      <c r="B22" s="85" t="s">
        <v>33</v>
      </c>
      <c r="C22" s="86">
        <v>0</v>
      </c>
      <c r="D22" s="86">
        <v>0</v>
      </c>
      <c r="E22" s="86">
        <v>0</v>
      </c>
      <c r="F22" s="86">
        <v>0</v>
      </c>
      <c r="G22" s="86">
        <v>0</v>
      </c>
      <c r="H22" s="78"/>
      <c r="I22" s="78"/>
      <c r="J22" s="78"/>
      <c r="K22" s="78"/>
      <c r="L22" s="78"/>
      <c r="M22" s="78"/>
      <c r="N22" s="78"/>
    </row>
    <row r="23" spans="1:14" ht="15" customHeight="1" x14ac:dyDescent="0.25">
      <c r="A23" s="84">
        <v>190000</v>
      </c>
      <c r="B23" s="85" t="s">
        <v>34</v>
      </c>
      <c r="C23" s="86">
        <v>1</v>
      </c>
      <c r="D23" s="86">
        <v>2</v>
      </c>
      <c r="E23" s="86">
        <v>2</v>
      </c>
      <c r="F23" s="86">
        <v>2</v>
      </c>
      <c r="G23" s="86">
        <v>2</v>
      </c>
      <c r="H23" s="78"/>
      <c r="I23" s="78"/>
      <c r="J23" s="78"/>
      <c r="K23" s="78"/>
      <c r="L23" s="78"/>
      <c r="M23" s="78"/>
      <c r="N23" s="78"/>
    </row>
    <row r="24" spans="1:14" ht="15" customHeight="1" x14ac:dyDescent="0.25">
      <c r="A24" s="84">
        <v>200000</v>
      </c>
      <c r="B24" s="85" t="s">
        <v>35</v>
      </c>
      <c r="C24" s="86">
        <v>0</v>
      </c>
      <c r="D24" s="86">
        <v>1</v>
      </c>
      <c r="E24" s="86">
        <v>3</v>
      </c>
      <c r="F24" s="86">
        <v>3</v>
      </c>
      <c r="G24" s="86">
        <v>3</v>
      </c>
      <c r="H24" s="78"/>
      <c r="I24" s="78"/>
      <c r="J24" s="78"/>
      <c r="K24" s="78"/>
      <c r="L24" s="78"/>
      <c r="M24" s="78"/>
      <c r="N24" s="78"/>
    </row>
    <row r="25" spans="1:14" ht="15" customHeight="1" x14ac:dyDescent="0.25">
      <c r="A25" s="84">
        <v>210000</v>
      </c>
      <c r="B25" s="85" t="s">
        <v>36</v>
      </c>
      <c r="C25" s="86">
        <v>0</v>
      </c>
      <c r="D25" s="86">
        <v>0</v>
      </c>
      <c r="E25" s="86">
        <v>0</v>
      </c>
      <c r="F25" s="86">
        <v>0</v>
      </c>
      <c r="G25" s="86">
        <v>0</v>
      </c>
      <c r="H25" s="78"/>
      <c r="I25" s="78"/>
      <c r="J25" s="78"/>
      <c r="K25" s="78"/>
      <c r="L25" s="78"/>
      <c r="M25" s="78"/>
      <c r="N25" s="78"/>
    </row>
    <row r="26" spans="1:14" ht="15" customHeight="1" x14ac:dyDescent="0.25">
      <c r="A26" s="84">
        <v>220000</v>
      </c>
      <c r="B26" s="85" t="s">
        <v>37</v>
      </c>
      <c r="C26" s="86">
        <v>7</v>
      </c>
      <c r="D26" s="86">
        <v>10</v>
      </c>
      <c r="E26" s="86">
        <v>13</v>
      </c>
      <c r="F26" s="86">
        <v>13</v>
      </c>
      <c r="G26" s="86">
        <v>13</v>
      </c>
      <c r="H26" s="78"/>
      <c r="I26" s="78"/>
      <c r="J26" s="78"/>
      <c r="K26" s="78"/>
      <c r="L26" s="78"/>
      <c r="M26" s="78"/>
      <c r="N26" s="78"/>
    </row>
    <row r="27" spans="1:14" ht="15" customHeight="1" x14ac:dyDescent="0.25">
      <c r="A27" s="84">
        <v>230000</v>
      </c>
      <c r="B27" s="85" t="s">
        <v>38</v>
      </c>
      <c r="C27" s="86">
        <v>0</v>
      </c>
      <c r="D27" s="86">
        <v>0</v>
      </c>
      <c r="E27" s="86">
        <v>0</v>
      </c>
      <c r="F27" s="86">
        <v>0</v>
      </c>
      <c r="G27" s="86">
        <v>0</v>
      </c>
      <c r="H27" s="78"/>
      <c r="I27" s="78"/>
      <c r="J27" s="78"/>
      <c r="K27" s="78"/>
      <c r="L27" s="78"/>
      <c r="M27" s="78"/>
      <c r="N27" s="78"/>
    </row>
    <row r="28" spans="1:14" ht="15" customHeight="1" x14ac:dyDescent="0.25">
      <c r="A28" s="84">
        <v>240000</v>
      </c>
      <c r="B28" s="85" t="s">
        <v>39</v>
      </c>
      <c r="C28" s="86">
        <v>0</v>
      </c>
      <c r="D28" s="86">
        <v>0</v>
      </c>
      <c r="E28" s="86">
        <v>0</v>
      </c>
      <c r="F28" s="86">
        <v>0</v>
      </c>
      <c r="G28" s="86">
        <v>0</v>
      </c>
      <c r="H28" s="78"/>
      <c r="I28" s="78"/>
      <c r="J28" s="78"/>
      <c r="K28" s="78"/>
      <c r="L28" s="78"/>
      <c r="M28" s="78"/>
      <c r="N28" s="78"/>
    </row>
    <row r="29" spans="1:14" ht="15" customHeight="1" x14ac:dyDescent="0.25">
      <c r="A29" s="84">
        <v>250000</v>
      </c>
      <c r="B29" s="85" t="s">
        <v>40</v>
      </c>
      <c r="C29" s="86">
        <v>1</v>
      </c>
      <c r="D29" s="86">
        <v>2</v>
      </c>
      <c r="E29" s="86">
        <v>3</v>
      </c>
      <c r="F29" s="86">
        <v>3</v>
      </c>
      <c r="G29" s="86">
        <v>3</v>
      </c>
      <c r="H29" s="78"/>
      <c r="I29" s="78"/>
      <c r="J29" s="78"/>
      <c r="K29" s="78"/>
      <c r="L29" s="78"/>
      <c r="M29" s="78"/>
      <c r="N29" s="78"/>
    </row>
    <row r="30" spans="1:14" ht="15" customHeight="1" x14ac:dyDescent="0.25">
      <c r="A30" s="87"/>
      <c r="B30" s="88" t="s">
        <v>0</v>
      </c>
      <c r="C30" s="89">
        <f t="shared" ref="C30:G30" si="0">SUM(C5:C29)</f>
        <v>44</v>
      </c>
      <c r="D30" s="89">
        <f t="shared" si="0"/>
        <v>92</v>
      </c>
      <c r="E30" s="89">
        <f t="shared" si="0"/>
        <v>111</v>
      </c>
      <c r="F30" s="89">
        <f t="shared" si="0"/>
        <v>121</v>
      </c>
      <c r="G30" s="89">
        <f t="shared" si="0"/>
        <v>132</v>
      </c>
      <c r="H30" s="78"/>
      <c r="I30" s="78"/>
      <c r="J30" s="78"/>
      <c r="K30" s="78"/>
      <c r="L30" s="78"/>
      <c r="M30" s="78"/>
      <c r="N30" s="78"/>
    </row>
    <row r="31" spans="1:14" ht="15" customHeight="1" x14ac:dyDescent="0.25">
      <c r="A31" s="93" t="s">
        <v>314</v>
      </c>
      <c r="B31" s="81"/>
      <c r="C31" s="81"/>
      <c r="D31" s="81"/>
      <c r="E31" s="81"/>
      <c r="F31" s="81"/>
      <c r="G31" s="78"/>
      <c r="H31" s="78"/>
      <c r="I31" s="78"/>
      <c r="J31" s="78"/>
      <c r="K31" s="78"/>
      <c r="L31" s="78"/>
      <c r="M31" s="78"/>
      <c r="N31" s="78"/>
    </row>
    <row r="32" spans="1:14" ht="12.75" customHeight="1" x14ac:dyDescent="0.25">
      <c r="A32" s="92" t="s">
        <v>41</v>
      </c>
      <c r="B32" s="78"/>
      <c r="C32" s="78"/>
      <c r="D32" s="78"/>
      <c r="E32" s="78"/>
      <c r="F32" s="78"/>
      <c r="G32" s="78"/>
      <c r="H32" s="78"/>
      <c r="I32" s="78"/>
      <c r="J32" s="78"/>
      <c r="K32" s="78"/>
      <c r="L32" s="78"/>
      <c r="M32" s="78"/>
      <c r="N32" s="78"/>
    </row>
    <row r="33" spans="1:14" ht="12.75" customHeight="1" x14ac:dyDescent="0.25">
      <c r="A33" s="2" t="s">
        <v>42</v>
      </c>
      <c r="C33" s="78"/>
      <c r="D33" s="78"/>
      <c r="E33" s="78"/>
      <c r="F33" s="78"/>
      <c r="G33" s="78"/>
      <c r="H33" s="78"/>
      <c r="I33" s="78"/>
      <c r="J33" s="78"/>
      <c r="K33" s="78"/>
      <c r="L33" s="78"/>
      <c r="M33" s="78"/>
      <c r="N33" s="78"/>
    </row>
    <row r="34" spans="1:14" ht="12.75" customHeight="1" x14ac:dyDescent="0.25">
      <c r="B34" s="80"/>
      <c r="C34" s="78"/>
      <c r="D34" s="78"/>
      <c r="E34" s="78"/>
      <c r="F34" s="80"/>
      <c r="G34" s="78"/>
      <c r="H34" s="78"/>
      <c r="I34" s="78"/>
      <c r="J34" s="78"/>
      <c r="K34" s="78"/>
      <c r="L34" s="78"/>
      <c r="M34" s="78"/>
      <c r="N34" s="78"/>
    </row>
    <row r="35" spans="1:14" ht="12.75" customHeight="1" x14ac:dyDescent="0.25">
      <c r="A35" s="78"/>
      <c r="B35" s="78"/>
      <c r="C35" s="78"/>
      <c r="D35" s="78"/>
      <c r="E35" s="78"/>
      <c r="F35" s="78"/>
      <c r="G35" s="78"/>
      <c r="H35" s="78"/>
      <c r="I35" s="78"/>
      <c r="J35" s="78"/>
      <c r="K35" s="78"/>
      <c r="L35" s="78"/>
      <c r="M35" s="78"/>
      <c r="N35" s="78"/>
    </row>
    <row r="36" spans="1:14" ht="12.75" customHeight="1" x14ac:dyDescent="0.25">
      <c r="A36" s="78"/>
      <c r="B36" s="78"/>
      <c r="C36" s="78"/>
      <c r="D36" s="78"/>
      <c r="E36" s="78"/>
      <c r="F36" s="78"/>
      <c r="G36" s="78"/>
      <c r="H36" s="78"/>
      <c r="I36" s="78"/>
      <c r="J36" s="78"/>
      <c r="K36" s="78"/>
      <c r="L36" s="78"/>
      <c r="M36" s="78"/>
      <c r="N36" s="78"/>
    </row>
    <row r="37" spans="1:14" ht="12.75" customHeight="1" x14ac:dyDescent="0.25">
      <c r="A37" s="78"/>
      <c r="B37" s="78"/>
      <c r="C37" s="78"/>
      <c r="D37" s="78"/>
      <c r="E37" s="78"/>
      <c r="F37" s="78"/>
      <c r="G37" s="78"/>
      <c r="H37" s="78"/>
      <c r="I37" s="78"/>
      <c r="J37" s="78"/>
      <c r="K37" s="78"/>
      <c r="L37" s="78"/>
      <c r="M37" s="78"/>
      <c r="N37" s="78"/>
    </row>
    <row r="38" spans="1:14" ht="12.75" customHeight="1" x14ac:dyDescent="0.25">
      <c r="A38" s="78"/>
      <c r="B38" s="78"/>
      <c r="C38" s="78"/>
      <c r="D38" s="78"/>
      <c r="E38" s="78"/>
      <c r="F38" s="78"/>
      <c r="G38" s="78"/>
      <c r="H38" s="78"/>
      <c r="I38" s="78"/>
      <c r="J38" s="78"/>
      <c r="K38" s="78"/>
      <c r="L38" s="78"/>
      <c r="M38" s="78"/>
      <c r="N38" s="78"/>
    </row>
    <row r="39" spans="1:14" ht="12.75" customHeight="1" x14ac:dyDescent="0.25">
      <c r="A39" s="78"/>
      <c r="B39" s="78"/>
      <c r="C39" s="78"/>
      <c r="D39" s="78"/>
      <c r="E39" s="78"/>
      <c r="F39" s="78"/>
      <c r="G39" s="78"/>
      <c r="H39" s="78"/>
      <c r="I39" s="78"/>
      <c r="J39" s="78"/>
      <c r="K39" s="78"/>
      <c r="L39" s="78"/>
      <c r="M39" s="78"/>
      <c r="N39" s="78"/>
    </row>
    <row r="40" spans="1:14" ht="12.75" customHeight="1" x14ac:dyDescent="0.25">
      <c r="A40" s="78"/>
      <c r="B40" s="78"/>
      <c r="C40" s="78"/>
      <c r="D40" s="78"/>
      <c r="E40" s="78"/>
      <c r="F40" s="78"/>
      <c r="G40" s="78"/>
      <c r="H40" s="78"/>
      <c r="I40" s="78"/>
      <c r="J40" s="78"/>
      <c r="K40" s="78"/>
      <c r="L40" s="78"/>
      <c r="M40" s="78"/>
      <c r="N40" s="78"/>
    </row>
    <row r="41" spans="1:14" ht="12.75" customHeight="1" x14ac:dyDescent="0.25">
      <c r="A41" s="78"/>
      <c r="B41" s="78"/>
      <c r="C41" s="78"/>
      <c r="D41" s="78"/>
      <c r="E41" s="78"/>
      <c r="F41" s="78"/>
      <c r="G41" s="78"/>
      <c r="H41" s="78"/>
      <c r="I41" s="78"/>
      <c r="J41" s="78"/>
      <c r="K41" s="78"/>
      <c r="L41" s="78"/>
      <c r="M41" s="78"/>
      <c r="N41" s="78"/>
    </row>
    <row r="42" spans="1:14" ht="12.75" customHeight="1" x14ac:dyDescent="0.25">
      <c r="A42" s="78"/>
      <c r="B42" s="78"/>
      <c r="C42" s="78"/>
      <c r="D42" s="78"/>
      <c r="E42" s="78"/>
      <c r="F42" s="78"/>
      <c r="G42" s="78"/>
      <c r="H42" s="78"/>
      <c r="I42" s="78"/>
      <c r="J42" s="78"/>
      <c r="K42" s="78"/>
      <c r="L42" s="78"/>
      <c r="M42" s="78"/>
      <c r="N42" s="78"/>
    </row>
    <row r="43" spans="1:14" ht="12.75" customHeight="1" x14ac:dyDescent="0.25">
      <c r="A43" s="78"/>
      <c r="B43" s="78"/>
      <c r="C43" s="78"/>
      <c r="D43" s="78"/>
      <c r="E43" s="78"/>
      <c r="F43" s="78"/>
      <c r="G43" s="78"/>
      <c r="H43" s="78"/>
      <c r="I43" s="78"/>
      <c r="J43" s="78"/>
      <c r="K43" s="78"/>
      <c r="L43" s="78"/>
      <c r="M43" s="78"/>
      <c r="N43" s="78"/>
    </row>
    <row r="44" spans="1:14" ht="12.75" customHeight="1" x14ac:dyDescent="0.25">
      <c r="A44" s="78"/>
      <c r="B44" s="78"/>
      <c r="C44" s="78"/>
      <c r="D44" s="78"/>
      <c r="E44" s="78"/>
      <c r="F44" s="78"/>
      <c r="G44" s="78"/>
      <c r="H44" s="78"/>
      <c r="I44" s="78"/>
      <c r="J44" s="78"/>
      <c r="K44" s="78"/>
      <c r="L44" s="78"/>
      <c r="M44" s="78"/>
      <c r="N44" s="78"/>
    </row>
    <row r="45" spans="1:14" ht="12.75" customHeight="1" x14ac:dyDescent="0.25">
      <c r="A45" s="78"/>
      <c r="B45" s="78"/>
      <c r="C45" s="78"/>
      <c r="D45" s="78"/>
      <c r="E45" s="78"/>
      <c r="F45" s="78"/>
      <c r="G45" s="78"/>
      <c r="H45" s="78"/>
      <c r="I45" s="78"/>
      <c r="J45" s="78"/>
      <c r="K45" s="78"/>
      <c r="L45" s="78"/>
      <c r="M45" s="78"/>
      <c r="N45" s="78"/>
    </row>
    <row r="46" spans="1:14" ht="12.75" customHeight="1" x14ac:dyDescent="0.25">
      <c r="A46" s="78"/>
      <c r="B46" s="78"/>
      <c r="C46" s="78"/>
      <c r="D46" s="78"/>
      <c r="E46" s="78"/>
      <c r="F46" s="78"/>
      <c r="G46" s="78"/>
      <c r="H46" s="78"/>
      <c r="I46" s="78"/>
      <c r="J46" s="78"/>
      <c r="K46" s="78"/>
      <c r="L46" s="78"/>
      <c r="M46" s="78"/>
      <c r="N46" s="78"/>
    </row>
    <row r="47" spans="1:14" ht="12.75" customHeight="1" x14ac:dyDescent="0.25">
      <c r="A47" s="78"/>
      <c r="B47" s="78"/>
      <c r="C47" s="78"/>
      <c r="D47" s="78"/>
      <c r="E47" s="78"/>
      <c r="F47" s="78"/>
      <c r="G47" s="78"/>
      <c r="H47" s="78"/>
      <c r="I47" s="78"/>
      <c r="J47" s="78"/>
      <c r="K47" s="78"/>
      <c r="L47" s="78"/>
      <c r="M47" s="78"/>
      <c r="N47" s="78"/>
    </row>
    <row r="48" spans="1:14" ht="12.75" customHeight="1" x14ac:dyDescent="0.25">
      <c r="A48" s="78"/>
      <c r="B48" s="78"/>
      <c r="C48" s="78"/>
      <c r="D48" s="78"/>
      <c r="E48" s="78"/>
      <c r="F48" s="78"/>
      <c r="G48" s="78"/>
      <c r="H48" s="78"/>
      <c r="I48" s="78"/>
      <c r="J48" s="78"/>
      <c r="K48" s="78"/>
      <c r="L48" s="78"/>
      <c r="M48" s="78"/>
      <c r="N48" s="78"/>
    </row>
    <row r="49" spans="1:14" ht="12.75" customHeight="1" x14ac:dyDescent="0.25">
      <c r="A49" s="78"/>
      <c r="B49" s="78"/>
      <c r="C49" s="78"/>
      <c r="D49" s="78"/>
      <c r="E49" s="78"/>
      <c r="F49" s="78"/>
      <c r="G49" s="78"/>
      <c r="H49" s="78"/>
      <c r="I49" s="78"/>
      <c r="J49" s="78"/>
      <c r="K49" s="78"/>
      <c r="L49" s="78"/>
      <c r="M49" s="78"/>
      <c r="N49" s="78"/>
    </row>
    <row r="50" spans="1:14" ht="12.75" customHeight="1" x14ac:dyDescent="0.25">
      <c r="A50" s="78"/>
      <c r="B50" s="78"/>
      <c r="C50" s="78"/>
      <c r="D50" s="78"/>
      <c r="E50" s="78"/>
      <c r="F50" s="78"/>
      <c r="G50" s="78"/>
      <c r="H50" s="78"/>
      <c r="I50" s="78"/>
      <c r="J50" s="78"/>
      <c r="K50" s="78"/>
      <c r="L50" s="78"/>
      <c r="M50" s="78"/>
      <c r="N50" s="78"/>
    </row>
    <row r="51" spans="1:14" ht="12.75" customHeight="1" x14ac:dyDescent="0.25">
      <c r="A51" s="78"/>
      <c r="B51" s="78"/>
      <c r="C51" s="78"/>
      <c r="D51" s="78"/>
      <c r="E51" s="78"/>
      <c r="F51" s="78"/>
      <c r="G51" s="78"/>
      <c r="H51" s="78"/>
      <c r="I51" s="78"/>
      <c r="J51" s="78"/>
      <c r="K51" s="78"/>
      <c r="L51" s="78"/>
      <c r="M51" s="78"/>
      <c r="N51" s="78"/>
    </row>
    <row r="52" spans="1:14" ht="12.75" customHeight="1" x14ac:dyDescent="0.25">
      <c r="A52" s="78"/>
      <c r="B52" s="78"/>
      <c r="C52" s="78"/>
      <c r="D52" s="78"/>
      <c r="E52" s="78"/>
      <c r="F52" s="78"/>
      <c r="G52" s="78"/>
      <c r="H52" s="78"/>
      <c r="I52" s="78"/>
      <c r="J52" s="78"/>
      <c r="K52" s="78"/>
      <c r="L52" s="78"/>
      <c r="M52" s="78"/>
      <c r="N52" s="78"/>
    </row>
    <row r="53" spans="1:14" ht="12.75" customHeight="1" x14ac:dyDescent="0.25">
      <c r="A53" s="78"/>
      <c r="B53" s="78"/>
      <c r="C53" s="78"/>
      <c r="D53" s="78"/>
      <c r="E53" s="78"/>
      <c r="F53" s="78"/>
      <c r="G53" s="78"/>
      <c r="H53" s="78"/>
      <c r="I53" s="78"/>
      <c r="J53" s="78"/>
      <c r="K53" s="78"/>
      <c r="L53" s="78"/>
      <c r="M53" s="78"/>
      <c r="N53" s="78"/>
    </row>
    <row r="54" spans="1:14" ht="12.75" customHeight="1" x14ac:dyDescent="0.25">
      <c r="A54" s="78"/>
      <c r="B54" s="78"/>
      <c r="C54" s="78"/>
      <c r="D54" s="78"/>
      <c r="E54" s="78"/>
      <c r="F54" s="78"/>
      <c r="G54" s="78"/>
      <c r="H54" s="78"/>
      <c r="I54" s="78"/>
      <c r="J54" s="78"/>
      <c r="K54" s="78"/>
      <c r="L54" s="78"/>
      <c r="M54" s="78"/>
      <c r="N54" s="78"/>
    </row>
    <row r="55" spans="1:14" ht="12.75" customHeight="1" x14ac:dyDescent="0.25">
      <c r="A55" s="78"/>
      <c r="B55" s="78"/>
      <c r="C55" s="78"/>
      <c r="D55" s="78"/>
      <c r="E55" s="78"/>
      <c r="F55" s="78"/>
      <c r="G55" s="78"/>
      <c r="H55" s="78"/>
      <c r="I55" s="78"/>
      <c r="J55" s="78"/>
      <c r="K55" s="78"/>
      <c r="L55" s="78"/>
      <c r="M55" s="78"/>
      <c r="N55" s="78"/>
    </row>
    <row r="56" spans="1:14" ht="12.75" customHeight="1" x14ac:dyDescent="0.25">
      <c r="A56" s="78"/>
      <c r="B56" s="78"/>
      <c r="C56" s="78"/>
      <c r="D56" s="78"/>
      <c r="E56" s="78"/>
      <c r="F56" s="78"/>
      <c r="G56" s="78"/>
      <c r="H56" s="78"/>
      <c r="I56" s="78"/>
      <c r="J56" s="78"/>
      <c r="K56" s="78"/>
      <c r="L56" s="78"/>
      <c r="M56" s="78"/>
      <c r="N56" s="78"/>
    </row>
    <row r="57" spans="1:14" ht="12.75" customHeight="1" x14ac:dyDescent="0.25">
      <c r="A57" s="78"/>
      <c r="B57" s="78"/>
      <c r="C57" s="78"/>
      <c r="D57" s="78"/>
      <c r="E57" s="78"/>
      <c r="F57" s="78"/>
      <c r="G57" s="78"/>
      <c r="H57" s="78"/>
      <c r="I57" s="78"/>
      <c r="J57" s="78"/>
      <c r="K57" s="78"/>
      <c r="L57" s="78"/>
      <c r="M57" s="78"/>
      <c r="N57" s="78"/>
    </row>
    <row r="58" spans="1:14" ht="12.75" customHeight="1" x14ac:dyDescent="0.25">
      <c r="A58" s="78"/>
      <c r="B58" s="78"/>
      <c r="C58" s="78"/>
      <c r="D58" s="78"/>
      <c r="E58" s="78"/>
      <c r="F58" s="78"/>
      <c r="G58" s="78"/>
      <c r="H58" s="78"/>
      <c r="I58" s="78"/>
      <c r="J58" s="78"/>
      <c r="K58" s="78"/>
      <c r="L58" s="78"/>
      <c r="M58" s="78"/>
      <c r="N58" s="78"/>
    </row>
    <row r="59" spans="1:14" ht="12.75" customHeight="1" x14ac:dyDescent="0.25">
      <c r="A59" s="78"/>
      <c r="B59" s="78"/>
      <c r="C59" s="78"/>
      <c r="D59" s="78"/>
      <c r="E59" s="78"/>
      <c r="F59" s="78"/>
      <c r="G59" s="78"/>
      <c r="H59" s="78"/>
      <c r="I59" s="78"/>
      <c r="J59" s="78"/>
      <c r="K59" s="78"/>
      <c r="L59" s="78"/>
      <c r="M59" s="78"/>
      <c r="N59" s="78"/>
    </row>
    <row r="60" spans="1:14" ht="12.75" customHeight="1" x14ac:dyDescent="0.25">
      <c r="A60" s="78"/>
      <c r="B60" s="78"/>
      <c r="C60" s="78"/>
      <c r="D60" s="78"/>
      <c r="E60" s="78"/>
      <c r="F60" s="78"/>
      <c r="G60" s="78"/>
      <c r="H60" s="78"/>
      <c r="I60" s="78"/>
      <c r="J60" s="78"/>
      <c r="K60" s="78"/>
      <c r="L60" s="78"/>
      <c r="M60" s="78"/>
      <c r="N60" s="78"/>
    </row>
    <row r="61" spans="1:14" ht="12.75" customHeight="1" x14ac:dyDescent="0.25">
      <c r="A61" s="78"/>
      <c r="B61" s="78"/>
      <c r="C61" s="78"/>
      <c r="D61" s="78"/>
      <c r="E61" s="78"/>
      <c r="F61" s="78"/>
      <c r="G61" s="78"/>
      <c r="H61" s="78"/>
      <c r="I61" s="78"/>
      <c r="J61" s="78"/>
      <c r="K61" s="78"/>
      <c r="L61" s="78"/>
      <c r="M61" s="78"/>
      <c r="N61" s="78"/>
    </row>
    <row r="62" spans="1:14" ht="12.75" customHeight="1" x14ac:dyDescent="0.25">
      <c r="A62" s="78"/>
      <c r="B62" s="78"/>
      <c r="C62" s="78"/>
      <c r="D62" s="78"/>
      <c r="E62" s="78"/>
      <c r="F62" s="78"/>
      <c r="G62" s="78"/>
      <c r="H62" s="78"/>
      <c r="I62" s="78"/>
      <c r="J62" s="78"/>
      <c r="K62" s="78"/>
      <c r="L62" s="78"/>
      <c r="M62" s="78"/>
      <c r="N62" s="78"/>
    </row>
    <row r="63" spans="1:14" ht="12.75" customHeight="1" x14ac:dyDescent="0.25">
      <c r="A63" s="78"/>
      <c r="B63" s="78"/>
      <c r="C63" s="78"/>
      <c r="D63" s="78"/>
      <c r="E63" s="78"/>
      <c r="F63" s="78"/>
      <c r="G63" s="78"/>
      <c r="H63" s="78"/>
      <c r="I63" s="78"/>
      <c r="J63" s="78"/>
      <c r="K63" s="78"/>
      <c r="L63" s="78"/>
      <c r="M63" s="78"/>
      <c r="N63" s="78"/>
    </row>
    <row r="64" spans="1:14" ht="12.75" customHeight="1" x14ac:dyDescent="0.25">
      <c r="A64" s="78"/>
      <c r="B64" s="78"/>
      <c r="C64" s="78"/>
      <c r="D64" s="78"/>
      <c r="E64" s="78"/>
      <c r="F64" s="78"/>
      <c r="G64" s="78"/>
      <c r="H64" s="78"/>
      <c r="I64" s="78"/>
      <c r="J64" s="78"/>
      <c r="K64" s="78"/>
      <c r="L64" s="78"/>
      <c r="M64" s="78"/>
      <c r="N64" s="78"/>
    </row>
    <row r="65" spans="1:14" ht="12.75" customHeight="1" x14ac:dyDescent="0.25">
      <c r="A65" s="78"/>
      <c r="B65" s="78"/>
      <c r="C65" s="78"/>
      <c r="D65" s="78"/>
      <c r="E65" s="78"/>
      <c r="F65" s="78"/>
      <c r="G65" s="78"/>
      <c r="H65" s="78"/>
      <c r="I65" s="78"/>
      <c r="J65" s="78"/>
      <c r="K65" s="78"/>
      <c r="L65" s="78"/>
      <c r="M65" s="78"/>
      <c r="N65" s="78"/>
    </row>
    <row r="66" spans="1:14" ht="12.75" customHeight="1" x14ac:dyDescent="0.25">
      <c r="A66" s="78"/>
      <c r="B66" s="78"/>
      <c r="C66" s="78"/>
      <c r="D66" s="78"/>
      <c r="E66" s="78"/>
      <c r="F66" s="78"/>
      <c r="G66" s="78"/>
      <c r="H66" s="78"/>
      <c r="I66" s="78"/>
      <c r="J66" s="78"/>
      <c r="K66" s="78"/>
      <c r="L66" s="78"/>
      <c r="M66" s="78"/>
      <c r="N66" s="78"/>
    </row>
    <row r="67" spans="1:14" ht="12.75" customHeight="1" x14ac:dyDescent="0.25">
      <c r="A67" s="78"/>
      <c r="B67" s="78"/>
      <c r="C67" s="78"/>
      <c r="D67" s="78"/>
      <c r="E67" s="78"/>
      <c r="F67" s="78"/>
      <c r="G67" s="78"/>
      <c r="H67" s="78"/>
      <c r="I67" s="78"/>
      <c r="J67" s="78"/>
      <c r="K67" s="78"/>
      <c r="L67" s="78"/>
      <c r="M67" s="78"/>
      <c r="N67" s="78"/>
    </row>
    <row r="68" spans="1:14" ht="12.75" customHeight="1" x14ac:dyDescent="0.25">
      <c r="A68" s="78"/>
      <c r="B68" s="78"/>
      <c r="C68" s="78"/>
      <c r="D68" s="78"/>
      <c r="E68" s="78"/>
      <c r="F68" s="78"/>
      <c r="G68" s="78"/>
      <c r="H68" s="78"/>
      <c r="I68" s="78"/>
      <c r="J68" s="78"/>
      <c r="K68" s="78"/>
      <c r="L68" s="78"/>
      <c r="M68" s="78"/>
      <c r="N68" s="78"/>
    </row>
    <row r="69" spans="1:14" ht="12.75" customHeight="1" x14ac:dyDescent="0.25">
      <c r="A69" s="78"/>
      <c r="B69" s="78"/>
      <c r="C69" s="78"/>
      <c r="D69" s="78"/>
      <c r="E69" s="78"/>
      <c r="F69" s="78"/>
      <c r="G69" s="78"/>
      <c r="H69" s="78"/>
      <c r="I69" s="78"/>
      <c r="J69" s="78"/>
      <c r="K69" s="78"/>
      <c r="L69" s="78"/>
      <c r="M69" s="78"/>
      <c r="N69" s="78"/>
    </row>
    <row r="70" spans="1:14" ht="12.75" customHeight="1" x14ac:dyDescent="0.25">
      <c r="A70" s="78"/>
      <c r="B70" s="78"/>
      <c r="C70" s="78"/>
      <c r="D70" s="78"/>
      <c r="E70" s="78"/>
      <c r="F70" s="78"/>
      <c r="G70" s="78"/>
      <c r="H70" s="78"/>
      <c r="I70" s="78"/>
      <c r="J70" s="78"/>
      <c r="K70" s="78"/>
      <c r="L70" s="78"/>
      <c r="M70" s="78"/>
      <c r="N70" s="78"/>
    </row>
    <row r="71" spans="1:14" ht="12.75" customHeight="1" x14ac:dyDescent="0.25">
      <c r="A71" s="78"/>
      <c r="B71" s="78"/>
      <c r="C71" s="78"/>
      <c r="D71" s="78"/>
      <c r="E71" s="78"/>
      <c r="F71" s="78"/>
      <c r="G71" s="78"/>
      <c r="H71" s="78"/>
      <c r="I71" s="78"/>
      <c r="J71" s="78"/>
      <c r="K71" s="78"/>
      <c r="L71" s="78"/>
      <c r="M71" s="78"/>
      <c r="N71" s="78"/>
    </row>
    <row r="72" spans="1:14" ht="12.75" customHeight="1" x14ac:dyDescent="0.25">
      <c r="A72" s="78"/>
      <c r="B72" s="78"/>
      <c r="C72" s="78"/>
      <c r="D72" s="78"/>
      <c r="E72" s="78"/>
      <c r="F72" s="78"/>
      <c r="G72" s="78"/>
      <c r="H72" s="78"/>
      <c r="I72" s="78"/>
      <c r="J72" s="78"/>
      <c r="K72" s="78"/>
      <c r="L72" s="78"/>
      <c r="M72" s="78"/>
      <c r="N72" s="78"/>
    </row>
    <row r="73" spans="1:14" ht="12.75" customHeight="1" x14ac:dyDescent="0.25">
      <c r="A73" s="78"/>
      <c r="B73" s="78"/>
      <c r="C73" s="78"/>
      <c r="D73" s="78"/>
      <c r="E73" s="78"/>
      <c r="F73" s="78"/>
      <c r="G73" s="78"/>
      <c r="H73" s="78"/>
      <c r="I73" s="78"/>
      <c r="J73" s="78"/>
      <c r="K73" s="78"/>
      <c r="L73" s="78"/>
      <c r="M73" s="78"/>
      <c r="N73" s="78"/>
    </row>
    <row r="74" spans="1:14" ht="12.75" customHeight="1" x14ac:dyDescent="0.25">
      <c r="A74" s="78"/>
      <c r="B74" s="78"/>
      <c r="C74" s="78"/>
      <c r="D74" s="78"/>
      <c r="E74" s="78"/>
      <c r="F74" s="78"/>
      <c r="G74" s="78"/>
      <c r="H74" s="78"/>
      <c r="I74" s="78"/>
      <c r="J74" s="78"/>
      <c r="K74" s="78"/>
      <c r="L74" s="78"/>
      <c r="M74" s="78"/>
      <c r="N74" s="78"/>
    </row>
    <row r="75" spans="1:14" ht="12.75" customHeight="1" x14ac:dyDescent="0.25">
      <c r="A75" s="78"/>
      <c r="B75" s="78"/>
      <c r="C75" s="78"/>
      <c r="D75" s="78"/>
      <c r="E75" s="78"/>
      <c r="F75" s="78"/>
      <c r="G75" s="78"/>
      <c r="H75" s="78"/>
      <c r="I75" s="78"/>
      <c r="J75" s="78"/>
      <c r="K75" s="78"/>
      <c r="L75" s="78"/>
      <c r="M75" s="78"/>
      <c r="N75" s="78"/>
    </row>
    <row r="76" spans="1:14" ht="12.75" customHeight="1" x14ac:dyDescent="0.25">
      <c r="A76" s="78"/>
      <c r="B76" s="78"/>
      <c r="C76" s="78"/>
      <c r="D76" s="78"/>
      <c r="E76" s="78"/>
      <c r="F76" s="78"/>
      <c r="G76" s="78"/>
      <c r="H76" s="78"/>
      <c r="I76" s="78"/>
      <c r="J76" s="78"/>
      <c r="K76" s="78"/>
      <c r="L76" s="78"/>
      <c r="M76" s="78"/>
      <c r="N76" s="78"/>
    </row>
    <row r="77" spans="1:14" ht="12.75" customHeight="1" x14ac:dyDescent="0.25">
      <c r="A77" s="78"/>
      <c r="B77" s="78"/>
      <c r="C77" s="78"/>
      <c r="D77" s="78"/>
      <c r="E77" s="78"/>
      <c r="F77" s="78"/>
      <c r="G77" s="78"/>
      <c r="H77" s="78"/>
      <c r="I77" s="78"/>
      <c r="J77" s="78"/>
      <c r="K77" s="78"/>
      <c r="L77" s="78"/>
      <c r="M77" s="78"/>
      <c r="N77" s="78"/>
    </row>
    <row r="78" spans="1:14" ht="12.75" customHeight="1" x14ac:dyDescent="0.25">
      <c r="A78" s="78"/>
      <c r="B78" s="78"/>
      <c r="C78" s="78"/>
      <c r="D78" s="78"/>
      <c r="E78" s="78"/>
      <c r="F78" s="78"/>
      <c r="G78" s="78"/>
      <c r="H78" s="78"/>
      <c r="I78" s="78"/>
      <c r="J78" s="78"/>
      <c r="K78" s="78"/>
      <c r="L78" s="78"/>
      <c r="M78" s="78"/>
      <c r="N78" s="78"/>
    </row>
    <row r="79" spans="1:14" ht="12.75" customHeight="1" x14ac:dyDescent="0.25">
      <c r="A79" s="78"/>
      <c r="B79" s="78"/>
      <c r="C79" s="78"/>
      <c r="D79" s="78"/>
      <c r="E79" s="78"/>
      <c r="F79" s="78"/>
      <c r="G79" s="78"/>
      <c r="H79" s="78"/>
      <c r="I79" s="78"/>
      <c r="J79" s="78"/>
      <c r="K79" s="78"/>
      <c r="L79" s="78"/>
      <c r="M79" s="78"/>
      <c r="N79" s="78"/>
    </row>
    <row r="80" spans="1:14" ht="12.75" customHeight="1" x14ac:dyDescent="0.25">
      <c r="A80" s="78"/>
      <c r="B80" s="78"/>
      <c r="C80" s="78"/>
      <c r="D80" s="78"/>
      <c r="E80" s="78"/>
      <c r="F80" s="78"/>
      <c r="G80" s="78"/>
      <c r="H80" s="78"/>
      <c r="I80" s="78"/>
      <c r="J80" s="78"/>
      <c r="K80" s="78"/>
      <c r="L80" s="78"/>
      <c r="M80" s="78"/>
      <c r="N80" s="78"/>
    </row>
    <row r="81" spans="1:14" ht="12.75" customHeight="1" x14ac:dyDescent="0.25">
      <c r="A81" s="78"/>
      <c r="B81" s="78"/>
      <c r="C81" s="78"/>
      <c r="D81" s="78"/>
      <c r="E81" s="78"/>
      <c r="F81" s="78"/>
      <c r="G81" s="78"/>
      <c r="H81" s="78"/>
      <c r="I81" s="78"/>
      <c r="J81" s="78"/>
      <c r="K81" s="78"/>
      <c r="L81" s="78"/>
      <c r="M81" s="78"/>
      <c r="N81" s="78"/>
    </row>
    <row r="82" spans="1:14" ht="12.75" customHeight="1" x14ac:dyDescent="0.25">
      <c r="A82" s="78"/>
      <c r="B82" s="78"/>
      <c r="C82" s="78"/>
      <c r="D82" s="78"/>
      <c r="E82" s="78"/>
      <c r="F82" s="78"/>
      <c r="G82" s="78"/>
      <c r="H82" s="78"/>
      <c r="I82" s="78"/>
      <c r="J82" s="78"/>
      <c r="K82" s="78"/>
      <c r="L82" s="78"/>
      <c r="M82" s="78"/>
      <c r="N82" s="78"/>
    </row>
    <row r="83" spans="1:14" ht="12.75" customHeight="1" x14ac:dyDescent="0.25">
      <c r="A83" s="78"/>
      <c r="B83" s="78"/>
      <c r="C83" s="78"/>
      <c r="D83" s="78"/>
      <c r="E83" s="78"/>
      <c r="F83" s="78"/>
      <c r="G83" s="78"/>
      <c r="H83" s="78"/>
      <c r="I83" s="78"/>
      <c r="J83" s="78"/>
      <c r="K83" s="78"/>
      <c r="L83" s="78"/>
      <c r="M83" s="78"/>
      <c r="N83" s="78"/>
    </row>
    <row r="84" spans="1:14" ht="12.75" customHeight="1" x14ac:dyDescent="0.25">
      <c r="A84" s="78"/>
      <c r="B84" s="78"/>
      <c r="C84" s="78"/>
      <c r="D84" s="78"/>
      <c r="E84" s="78"/>
      <c r="F84" s="78"/>
      <c r="G84" s="78"/>
      <c r="H84" s="78"/>
      <c r="I84" s="78"/>
      <c r="J84" s="78"/>
      <c r="K84" s="78"/>
      <c r="L84" s="78"/>
      <c r="M84" s="78"/>
      <c r="N84" s="78"/>
    </row>
    <row r="85" spans="1:14" ht="12.75" customHeight="1" x14ac:dyDescent="0.25">
      <c r="A85" s="78"/>
      <c r="B85" s="78"/>
      <c r="C85" s="78"/>
      <c r="D85" s="78"/>
      <c r="E85" s="78"/>
      <c r="F85" s="78"/>
      <c r="G85" s="78"/>
      <c r="H85" s="78"/>
      <c r="I85" s="78"/>
      <c r="J85" s="78"/>
      <c r="K85" s="78"/>
      <c r="L85" s="78"/>
      <c r="M85" s="78"/>
      <c r="N85" s="78"/>
    </row>
    <row r="86" spans="1:14" ht="12.75" customHeight="1" x14ac:dyDescent="0.25">
      <c r="A86" s="78"/>
      <c r="B86" s="78"/>
      <c r="C86" s="78"/>
      <c r="D86" s="78"/>
      <c r="E86" s="78"/>
      <c r="F86" s="78"/>
      <c r="G86" s="78"/>
      <c r="H86" s="78"/>
      <c r="I86" s="78"/>
      <c r="J86" s="78"/>
      <c r="K86" s="78"/>
      <c r="L86" s="78"/>
      <c r="M86" s="78"/>
      <c r="N86" s="78"/>
    </row>
    <row r="87" spans="1:14" ht="12.75" customHeight="1" x14ac:dyDescent="0.25">
      <c r="A87" s="78"/>
      <c r="B87" s="78"/>
      <c r="C87" s="78"/>
      <c r="D87" s="78"/>
      <c r="E87" s="78"/>
      <c r="F87" s="78"/>
      <c r="G87" s="78"/>
      <c r="H87" s="78"/>
      <c r="I87" s="78"/>
      <c r="J87" s="78"/>
      <c r="K87" s="78"/>
      <c r="L87" s="78"/>
      <c r="M87" s="78"/>
      <c r="N87" s="78"/>
    </row>
    <row r="88" spans="1:14" ht="12.75" customHeight="1" x14ac:dyDescent="0.25">
      <c r="A88" s="78"/>
      <c r="B88" s="78"/>
      <c r="C88" s="78"/>
      <c r="D88" s="78"/>
      <c r="E88" s="78"/>
      <c r="F88" s="78"/>
      <c r="G88" s="78"/>
      <c r="H88" s="78"/>
      <c r="I88" s="78"/>
      <c r="J88" s="78"/>
      <c r="K88" s="78"/>
      <c r="L88" s="78"/>
      <c r="M88" s="78"/>
      <c r="N88" s="78"/>
    </row>
    <row r="89" spans="1:14" ht="12.75" customHeight="1" x14ac:dyDescent="0.25">
      <c r="A89" s="78"/>
      <c r="B89" s="78"/>
      <c r="C89" s="78"/>
      <c r="D89" s="78"/>
      <c r="E89" s="78"/>
      <c r="F89" s="78"/>
      <c r="G89" s="78"/>
      <c r="H89" s="78"/>
      <c r="I89" s="78"/>
      <c r="J89" s="78"/>
      <c r="K89" s="78"/>
      <c r="L89" s="78"/>
      <c r="M89" s="78"/>
      <c r="N89" s="78"/>
    </row>
    <row r="90" spans="1:14" ht="12.75" customHeight="1" x14ac:dyDescent="0.25">
      <c r="A90" s="78"/>
      <c r="B90" s="78"/>
      <c r="C90" s="78"/>
      <c r="D90" s="78"/>
      <c r="E90" s="78"/>
      <c r="F90" s="78"/>
      <c r="G90" s="78"/>
      <c r="H90" s="78"/>
      <c r="I90" s="78"/>
      <c r="J90" s="78"/>
      <c r="K90" s="78"/>
      <c r="L90" s="78"/>
      <c r="M90" s="78"/>
      <c r="N90" s="78"/>
    </row>
    <row r="91" spans="1:14" ht="12.75" customHeight="1" x14ac:dyDescent="0.25">
      <c r="A91" s="78"/>
      <c r="B91" s="78"/>
      <c r="C91" s="78"/>
      <c r="D91" s="78"/>
      <c r="E91" s="78"/>
      <c r="F91" s="78"/>
      <c r="G91" s="78"/>
      <c r="H91" s="78"/>
      <c r="I91" s="78"/>
      <c r="J91" s="78"/>
      <c r="K91" s="78"/>
      <c r="L91" s="78"/>
      <c r="M91" s="78"/>
      <c r="N91" s="78"/>
    </row>
    <row r="92" spans="1:14" ht="12.75" customHeight="1" x14ac:dyDescent="0.25">
      <c r="A92" s="78"/>
      <c r="B92" s="78"/>
      <c r="C92" s="78"/>
      <c r="D92" s="78"/>
      <c r="E92" s="78"/>
      <c r="F92" s="78"/>
      <c r="G92" s="78"/>
      <c r="H92" s="78"/>
      <c r="I92" s="78"/>
      <c r="J92" s="78"/>
      <c r="K92" s="78"/>
      <c r="L92" s="78"/>
      <c r="M92" s="78"/>
      <c r="N92" s="78"/>
    </row>
    <row r="93" spans="1:14" ht="12.75" customHeight="1" x14ac:dyDescent="0.25">
      <c r="A93" s="78"/>
      <c r="B93" s="78"/>
      <c r="C93" s="78"/>
      <c r="D93" s="78"/>
      <c r="E93" s="78"/>
      <c r="F93" s="78"/>
      <c r="G93" s="78"/>
      <c r="H93" s="78"/>
      <c r="I93" s="78"/>
      <c r="J93" s="78"/>
      <c r="K93" s="78"/>
      <c r="L93" s="78"/>
      <c r="M93" s="78"/>
      <c r="N93" s="78"/>
    </row>
    <row r="94" spans="1:14" ht="12.75" customHeight="1" x14ac:dyDescent="0.25">
      <c r="A94" s="78"/>
      <c r="B94" s="78"/>
      <c r="C94" s="78"/>
      <c r="D94" s="78"/>
      <c r="E94" s="78"/>
      <c r="F94" s="78"/>
      <c r="G94" s="78"/>
      <c r="H94" s="78"/>
      <c r="I94" s="78"/>
      <c r="J94" s="78"/>
      <c r="K94" s="78"/>
      <c r="L94" s="78"/>
      <c r="M94" s="78"/>
      <c r="N94" s="78"/>
    </row>
    <row r="95" spans="1:14" ht="12.75" customHeight="1" x14ac:dyDescent="0.25">
      <c r="A95" s="78"/>
      <c r="B95" s="78"/>
      <c r="C95" s="78"/>
      <c r="D95" s="78"/>
      <c r="E95" s="78"/>
      <c r="F95" s="78"/>
      <c r="G95" s="78"/>
      <c r="H95" s="78"/>
      <c r="I95" s="78"/>
      <c r="J95" s="78"/>
      <c r="K95" s="78"/>
      <c r="L95" s="78"/>
      <c r="M95" s="78"/>
      <c r="N95" s="78"/>
    </row>
    <row r="96" spans="1:14" ht="12.75" customHeight="1" x14ac:dyDescent="0.25">
      <c r="A96" s="78"/>
      <c r="B96" s="78"/>
      <c r="C96" s="78"/>
      <c r="D96" s="78"/>
      <c r="E96" s="78"/>
      <c r="F96" s="78"/>
      <c r="G96" s="78"/>
      <c r="H96" s="78"/>
      <c r="I96" s="78"/>
      <c r="J96" s="78"/>
      <c r="K96" s="78"/>
      <c r="L96" s="78"/>
      <c r="M96" s="78"/>
      <c r="N96" s="78"/>
    </row>
    <row r="97" spans="1:14" ht="12.75" customHeight="1" x14ac:dyDescent="0.25">
      <c r="A97" s="78"/>
      <c r="B97" s="78"/>
      <c r="C97" s="78"/>
      <c r="D97" s="78"/>
      <c r="E97" s="78"/>
      <c r="F97" s="78"/>
      <c r="G97" s="78"/>
      <c r="H97" s="78"/>
      <c r="I97" s="78"/>
      <c r="J97" s="78"/>
      <c r="K97" s="78"/>
      <c r="L97" s="78"/>
      <c r="M97" s="78"/>
      <c r="N97" s="78"/>
    </row>
    <row r="98" spans="1:14" ht="12.75" customHeight="1" x14ac:dyDescent="0.25">
      <c r="A98" s="78"/>
      <c r="B98" s="78"/>
      <c r="C98" s="78"/>
      <c r="D98" s="78"/>
      <c r="E98" s="78"/>
      <c r="F98" s="78"/>
      <c r="G98" s="78"/>
      <c r="H98" s="78"/>
      <c r="I98" s="78"/>
      <c r="J98" s="78"/>
      <c r="K98" s="78"/>
      <c r="L98" s="78"/>
      <c r="M98" s="78"/>
      <c r="N98" s="78"/>
    </row>
    <row r="99" spans="1:14" ht="12.75" customHeight="1" x14ac:dyDescent="0.25">
      <c r="A99" s="78"/>
      <c r="B99" s="78"/>
      <c r="C99" s="78"/>
      <c r="D99" s="78"/>
      <c r="E99" s="78"/>
      <c r="F99" s="78"/>
      <c r="G99" s="78"/>
      <c r="H99" s="78"/>
      <c r="I99" s="78"/>
      <c r="J99" s="78"/>
      <c r="K99" s="78"/>
      <c r="L99" s="78"/>
      <c r="M99" s="78"/>
      <c r="N99" s="78"/>
    </row>
    <row r="100" spans="1:14" ht="12.75" customHeight="1" x14ac:dyDescent="0.25">
      <c r="A100" s="78"/>
      <c r="B100" s="78"/>
      <c r="C100" s="78"/>
      <c r="D100" s="78"/>
      <c r="E100" s="78"/>
      <c r="F100" s="78"/>
      <c r="G100" s="78"/>
      <c r="H100" s="78"/>
      <c r="I100" s="78"/>
      <c r="J100" s="78"/>
      <c r="K100" s="78"/>
      <c r="L100" s="78"/>
      <c r="M100" s="78"/>
      <c r="N100" s="78"/>
    </row>
    <row r="101" spans="1:14" ht="12.75" customHeight="1" x14ac:dyDescent="0.25">
      <c r="A101" s="78"/>
      <c r="B101" s="78"/>
      <c r="C101" s="78"/>
      <c r="D101" s="78"/>
      <c r="E101" s="78"/>
      <c r="F101" s="78"/>
      <c r="G101" s="78"/>
      <c r="H101" s="78"/>
      <c r="I101" s="78"/>
      <c r="J101" s="78"/>
      <c r="K101" s="78"/>
      <c r="L101" s="78"/>
      <c r="M101" s="78"/>
      <c r="N101" s="78"/>
    </row>
    <row r="102" spans="1:14" ht="12.75" customHeight="1" x14ac:dyDescent="0.25">
      <c r="A102" s="78"/>
      <c r="B102" s="78"/>
      <c r="C102" s="78"/>
      <c r="D102" s="78"/>
      <c r="E102" s="78"/>
      <c r="F102" s="78"/>
      <c r="G102" s="78"/>
      <c r="H102" s="78"/>
      <c r="I102" s="78"/>
      <c r="J102" s="78"/>
      <c r="K102" s="78"/>
      <c r="L102" s="78"/>
      <c r="M102" s="78"/>
      <c r="N102" s="78"/>
    </row>
    <row r="103" spans="1:14" ht="12.75" customHeight="1" x14ac:dyDescent="0.25">
      <c r="A103" s="78"/>
      <c r="B103" s="78"/>
      <c r="C103" s="78"/>
      <c r="D103" s="78"/>
      <c r="E103" s="78"/>
      <c r="F103" s="78"/>
      <c r="G103" s="78"/>
      <c r="H103" s="78"/>
      <c r="I103" s="78"/>
      <c r="J103" s="78"/>
      <c r="K103" s="78"/>
      <c r="L103" s="78"/>
      <c r="M103" s="78"/>
      <c r="N103" s="78"/>
    </row>
    <row r="104" spans="1:14" ht="12.75" customHeight="1" x14ac:dyDescent="0.25">
      <c r="A104" s="78"/>
      <c r="B104" s="78"/>
      <c r="C104" s="78"/>
      <c r="D104" s="78"/>
      <c r="E104" s="78"/>
      <c r="F104" s="78"/>
      <c r="G104" s="78"/>
      <c r="H104" s="78"/>
      <c r="I104" s="78"/>
      <c r="J104" s="78"/>
      <c r="K104" s="78"/>
      <c r="L104" s="78"/>
      <c r="M104" s="78"/>
      <c r="N104" s="78"/>
    </row>
    <row r="105" spans="1:14" ht="12.75" customHeight="1" x14ac:dyDescent="0.25">
      <c r="A105" s="78"/>
      <c r="B105" s="78"/>
      <c r="C105" s="78"/>
      <c r="D105" s="78"/>
      <c r="E105" s="78"/>
      <c r="F105" s="78"/>
      <c r="G105" s="78"/>
      <c r="H105" s="78"/>
      <c r="I105" s="78"/>
      <c r="J105" s="78"/>
      <c r="K105" s="78"/>
      <c r="L105" s="78"/>
      <c r="M105" s="78"/>
      <c r="N105" s="78"/>
    </row>
    <row r="106" spans="1:14" ht="12.75" customHeight="1" x14ac:dyDescent="0.25">
      <c r="A106" s="78"/>
      <c r="B106" s="78"/>
      <c r="C106" s="78"/>
      <c r="D106" s="78"/>
      <c r="E106" s="78"/>
      <c r="F106" s="78"/>
      <c r="G106" s="78"/>
      <c r="H106" s="78"/>
      <c r="I106" s="78"/>
      <c r="J106" s="78"/>
      <c r="K106" s="78"/>
      <c r="L106" s="78"/>
      <c r="M106" s="78"/>
      <c r="N106" s="78"/>
    </row>
    <row r="107" spans="1:14" ht="12.75" customHeight="1" x14ac:dyDescent="0.25">
      <c r="A107" s="78"/>
      <c r="B107" s="78"/>
      <c r="C107" s="78"/>
      <c r="D107" s="78"/>
      <c r="E107" s="78"/>
      <c r="F107" s="78"/>
      <c r="G107" s="78"/>
      <c r="H107" s="78"/>
      <c r="I107" s="78"/>
      <c r="J107" s="78"/>
      <c r="K107" s="78"/>
      <c r="L107" s="78"/>
      <c r="M107" s="78"/>
      <c r="N107" s="78"/>
    </row>
    <row r="108" spans="1:14" ht="12.75" customHeight="1" x14ac:dyDescent="0.25">
      <c r="A108" s="78"/>
      <c r="B108" s="78"/>
      <c r="C108" s="78"/>
      <c r="D108" s="78"/>
      <c r="E108" s="78"/>
      <c r="F108" s="78"/>
      <c r="G108" s="78"/>
      <c r="H108" s="78"/>
      <c r="I108" s="78"/>
      <c r="J108" s="78"/>
      <c r="K108" s="78"/>
      <c r="L108" s="78"/>
      <c r="M108" s="78"/>
      <c r="N108" s="78"/>
    </row>
    <row r="109" spans="1:14" ht="12.75" customHeight="1" x14ac:dyDescent="0.25">
      <c r="A109" s="78"/>
      <c r="B109" s="78"/>
      <c r="C109" s="78"/>
      <c r="D109" s="78"/>
      <c r="E109" s="78"/>
      <c r="F109" s="78"/>
      <c r="G109" s="78"/>
      <c r="H109" s="78"/>
      <c r="I109" s="78"/>
      <c r="J109" s="78"/>
      <c r="K109" s="78"/>
      <c r="L109" s="78"/>
      <c r="M109" s="78"/>
      <c r="N109" s="78"/>
    </row>
    <row r="110" spans="1:14" ht="12.75" customHeight="1" x14ac:dyDescent="0.25">
      <c r="A110" s="78"/>
      <c r="B110" s="78"/>
      <c r="C110" s="78"/>
      <c r="D110" s="78"/>
      <c r="E110" s="78"/>
      <c r="F110" s="78"/>
      <c r="G110" s="78"/>
      <c r="H110" s="78"/>
      <c r="I110" s="78"/>
      <c r="J110" s="78"/>
      <c r="K110" s="78"/>
      <c r="L110" s="78"/>
      <c r="M110" s="78"/>
      <c r="N110" s="78"/>
    </row>
    <row r="111" spans="1:14" ht="12.75" customHeight="1" x14ac:dyDescent="0.25">
      <c r="A111" s="78"/>
      <c r="B111" s="78"/>
      <c r="C111" s="78"/>
      <c r="D111" s="78"/>
      <c r="E111" s="78"/>
      <c r="F111" s="78"/>
      <c r="G111" s="78"/>
      <c r="H111" s="78"/>
      <c r="I111" s="78"/>
      <c r="J111" s="78"/>
      <c r="K111" s="78"/>
      <c r="L111" s="78"/>
      <c r="M111" s="78"/>
      <c r="N111" s="78"/>
    </row>
    <row r="112" spans="1:14" ht="12.75" customHeight="1" x14ac:dyDescent="0.25">
      <c r="A112" s="78"/>
      <c r="B112" s="78"/>
      <c r="C112" s="78"/>
      <c r="D112" s="78"/>
      <c r="E112" s="78"/>
      <c r="F112" s="78"/>
      <c r="G112" s="78"/>
      <c r="H112" s="78"/>
      <c r="I112" s="78"/>
      <c r="J112" s="78"/>
      <c r="K112" s="78"/>
      <c r="L112" s="78"/>
      <c r="M112" s="78"/>
      <c r="N112" s="78"/>
    </row>
    <row r="113" spans="1:14" ht="12.75" customHeight="1" x14ac:dyDescent="0.25">
      <c r="A113" s="78"/>
      <c r="B113" s="78"/>
      <c r="C113" s="78"/>
      <c r="D113" s="78"/>
      <c r="E113" s="78"/>
      <c r="F113" s="78"/>
      <c r="G113" s="78"/>
      <c r="H113" s="78"/>
      <c r="I113" s="78"/>
      <c r="J113" s="78"/>
      <c r="K113" s="78"/>
      <c r="L113" s="78"/>
      <c r="M113" s="78"/>
      <c r="N113" s="78"/>
    </row>
    <row r="114" spans="1:14" ht="12.75" customHeight="1" x14ac:dyDescent="0.25">
      <c r="A114" s="78"/>
      <c r="B114" s="78"/>
      <c r="C114" s="78"/>
      <c r="D114" s="78"/>
      <c r="E114" s="78"/>
      <c r="F114" s="78"/>
      <c r="G114" s="78"/>
      <c r="H114" s="78"/>
      <c r="I114" s="78"/>
      <c r="J114" s="78"/>
      <c r="K114" s="78"/>
      <c r="L114" s="78"/>
      <c r="M114" s="78"/>
      <c r="N114" s="78"/>
    </row>
    <row r="115" spans="1:14" ht="12.75" customHeight="1" x14ac:dyDescent="0.25">
      <c r="A115" s="78"/>
      <c r="B115" s="78"/>
      <c r="C115" s="78"/>
      <c r="D115" s="78"/>
      <c r="E115" s="78"/>
      <c r="F115" s="78"/>
      <c r="G115" s="78"/>
      <c r="H115" s="78"/>
      <c r="I115" s="78"/>
      <c r="J115" s="78"/>
      <c r="K115" s="78"/>
      <c r="L115" s="78"/>
      <c r="M115" s="78"/>
      <c r="N115" s="78"/>
    </row>
    <row r="116" spans="1:14" ht="12.75" customHeight="1" x14ac:dyDescent="0.25">
      <c r="A116" s="78"/>
      <c r="B116" s="78"/>
      <c r="C116" s="78"/>
      <c r="D116" s="78"/>
      <c r="E116" s="78"/>
      <c r="F116" s="78"/>
      <c r="G116" s="78"/>
      <c r="H116" s="78"/>
      <c r="I116" s="78"/>
      <c r="J116" s="78"/>
      <c r="K116" s="78"/>
      <c r="L116" s="78"/>
      <c r="M116" s="78"/>
      <c r="N116" s="78"/>
    </row>
    <row r="117" spans="1:14" ht="12.75" customHeight="1" x14ac:dyDescent="0.25">
      <c r="A117" s="78"/>
      <c r="B117" s="78"/>
      <c r="C117" s="78"/>
      <c r="D117" s="78"/>
      <c r="E117" s="78"/>
      <c r="F117" s="78"/>
      <c r="G117" s="78"/>
      <c r="H117" s="78"/>
      <c r="I117" s="78"/>
      <c r="J117" s="78"/>
      <c r="K117" s="78"/>
      <c r="L117" s="78"/>
      <c r="M117" s="78"/>
      <c r="N117" s="78"/>
    </row>
    <row r="118" spans="1:14" ht="12.75" customHeight="1" x14ac:dyDescent="0.25">
      <c r="A118" s="78"/>
      <c r="B118" s="78"/>
      <c r="C118" s="78"/>
      <c r="D118" s="78"/>
      <c r="E118" s="78"/>
      <c r="F118" s="78"/>
      <c r="G118" s="78"/>
      <c r="H118" s="78"/>
      <c r="I118" s="78"/>
      <c r="J118" s="78"/>
      <c r="K118" s="78"/>
      <c r="L118" s="78"/>
      <c r="M118" s="78"/>
      <c r="N118" s="78"/>
    </row>
    <row r="119" spans="1:14" ht="12.75" customHeight="1" x14ac:dyDescent="0.25">
      <c r="A119" s="78"/>
      <c r="B119" s="78"/>
      <c r="C119" s="78"/>
      <c r="D119" s="78"/>
      <c r="E119" s="78"/>
      <c r="F119" s="78"/>
      <c r="G119" s="78"/>
      <c r="H119" s="78"/>
      <c r="I119" s="78"/>
      <c r="J119" s="78"/>
      <c r="K119" s="78"/>
      <c r="L119" s="78"/>
      <c r="M119" s="78"/>
      <c r="N119" s="78"/>
    </row>
    <row r="120" spans="1:14" ht="12.75" customHeight="1" x14ac:dyDescent="0.25">
      <c r="A120" s="78"/>
      <c r="B120" s="78"/>
      <c r="C120" s="78"/>
      <c r="D120" s="78"/>
      <c r="E120" s="78"/>
      <c r="F120" s="78"/>
      <c r="G120" s="78"/>
      <c r="H120" s="78"/>
      <c r="I120" s="78"/>
      <c r="J120" s="78"/>
      <c r="K120" s="78"/>
      <c r="L120" s="78"/>
      <c r="M120" s="78"/>
      <c r="N120" s="78"/>
    </row>
    <row r="121" spans="1:14" ht="12.75" customHeight="1" x14ac:dyDescent="0.25">
      <c r="A121" s="78"/>
      <c r="B121" s="78"/>
      <c r="C121" s="78"/>
      <c r="D121" s="78"/>
      <c r="E121" s="78"/>
      <c r="F121" s="78"/>
      <c r="G121" s="78"/>
      <c r="H121" s="78"/>
      <c r="I121" s="78"/>
      <c r="J121" s="78"/>
      <c r="K121" s="78"/>
      <c r="L121" s="78"/>
      <c r="M121" s="78"/>
      <c r="N121" s="78"/>
    </row>
    <row r="122" spans="1:14" ht="12.75" customHeight="1" x14ac:dyDescent="0.25">
      <c r="A122" s="78"/>
      <c r="B122" s="78"/>
      <c r="C122" s="78"/>
      <c r="D122" s="78"/>
      <c r="E122" s="78"/>
      <c r="F122" s="78"/>
      <c r="G122" s="78"/>
      <c r="H122" s="78"/>
      <c r="I122" s="78"/>
      <c r="J122" s="78"/>
      <c r="K122" s="78"/>
      <c r="L122" s="78"/>
      <c r="M122" s="78"/>
      <c r="N122" s="78"/>
    </row>
    <row r="123" spans="1:14" ht="12.75" customHeight="1" x14ac:dyDescent="0.25">
      <c r="A123" s="78"/>
      <c r="B123" s="78"/>
      <c r="C123" s="78"/>
      <c r="D123" s="78"/>
      <c r="E123" s="78"/>
      <c r="F123" s="78"/>
      <c r="G123" s="78"/>
      <c r="H123" s="78"/>
      <c r="I123" s="78"/>
      <c r="J123" s="78"/>
      <c r="K123" s="78"/>
      <c r="L123" s="78"/>
      <c r="M123" s="78"/>
      <c r="N123" s="78"/>
    </row>
    <row r="124" spans="1:14" ht="12.75" customHeight="1" x14ac:dyDescent="0.25">
      <c r="A124" s="78"/>
      <c r="B124" s="78"/>
      <c r="C124" s="78"/>
      <c r="D124" s="78"/>
      <c r="E124" s="78"/>
      <c r="F124" s="78"/>
      <c r="G124" s="78"/>
      <c r="H124" s="78"/>
      <c r="I124" s="78"/>
      <c r="J124" s="78"/>
      <c r="K124" s="78"/>
      <c r="L124" s="78"/>
      <c r="M124" s="78"/>
      <c r="N124" s="78"/>
    </row>
    <row r="125" spans="1:14" ht="12.75" customHeight="1" x14ac:dyDescent="0.25">
      <c r="A125" s="78"/>
      <c r="B125" s="78"/>
      <c r="C125" s="78"/>
      <c r="D125" s="78"/>
      <c r="E125" s="78"/>
      <c r="F125" s="78"/>
      <c r="G125" s="78"/>
      <c r="H125" s="78"/>
      <c r="I125" s="78"/>
      <c r="J125" s="78"/>
      <c r="K125" s="78"/>
      <c r="L125" s="78"/>
      <c r="M125" s="78"/>
      <c r="N125" s="78"/>
    </row>
    <row r="126" spans="1:14" ht="12.75" customHeight="1" x14ac:dyDescent="0.25">
      <c r="A126" s="78"/>
      <c r="B126" s="78"/>
      <c r="C126" s="78"/>
      <c r="D126" s="78"/>
      <c r="E126" s="78"/>
      <c r="F126" s="78"/>
      <c r="G126" s="78"/>
      <c r="H126" s="78"/>
      <c r="I126" s="78"/>
      <c r="J126" s="78"/>
      <c r="K126" s="78"/>
      <c r="L126" s="78"/>
      <c r="M126" s="78"/>
      <c r="N126" s="78"/>
    </row>
    <row r="127" spans="1:14" ht="12.75" customHeight="1" x14ac:dyDescent="0.25">
      <c r="A127" s="78"/>
      <c r="B127" s="78"/>
      <c r="C127" s="78"/>
      <c r="D127" s="78"/>
      <c r="E127" s="78"/>
      <c r="F127" s="78"/>
      <c r="G127" s="78"/>
      <c r="H127" s="78"/>
      <c r="I127" s="78"/>
      <c r="J127" s="78"/>
      <c r="K127" s="78"/>
      <c r="L127" s="78"/>
      <c r="M127" s="78"/>
      <c r="N127" s="78"/>
    </row>
    <row r="128" spans="1:14" ht="12.75" customHeight="1" x14ac:dyDescent="0.25">
      <c r="A128" s="78"/>
      <c r="B128" s="78"/>
      <c r="C128" s="78"/>
      <c r="D128" s="78"/>
      <c r="E128" s="78"/>
      <c r="F128" s="78"/>
      <c r="G128" s="78"/>
      <c r="H128" s="78"/>
      <c r="I128" s="78"/>
      <c r="J128" s="78"/>
      <c r="K128" s="78"/>
      <c r="L128" s="78"/>
      <c r="M128" s="78"/>
      <c r="N128" s="78"/>
    </row>
    <row r="129" spans="1:14" ht="12.75" customHeight="1" x14ac:dyDescent="0.25">
      <c r="A129" s="78"/>
      <c r="B129" s="78"/>
      <c r="C129" s="78"/>
      <c r="D129" s="78"/>
      <c r="E129" s="78"/>
      <c r="F129" s="78"/>
      <c r="G129" s="78"/>
      <c r="H129" s="78"/>
      <c r="I129" s="78"/>
      <c r="J129" s="78"/>
      <c r="K129" s="78"/>
      <c r="L129" s="78"/>
      <c r="M129" s="78"/>
      <c r="N129" s="78"/>
    </row>
    <row r="130" spans="1:14" ht="12.75" customHeight="1" x14ac:dyDescent="0.25">
      <c r="A130" s="78"/>
      <c r="B130" s="78"/>
      <c r="C130" s="78"/>
      <c r="D130" s="78"/>
      <c r="E130" s="78"/>
      <c r="F130" s="78"/>
      <c r="G130" s="78"/>
      <c r="H130" s="78"/>
      <c r="I130" s="78"/>
      <c r="J130" s="78"/>
      <c r="K130" s="78"/>
      <c r="L130" s="78"/>
      <c r="M130" s="78"/>
      <c r="N130" s="78"/>
    </row>
    <row r="131" spans="1:14" ht="12.75" customHeight="1" x14ac:dyDescent="0.25">
      <c r="A131" s="78"/>
      <c r="B131" s="78"/>
      <c r="C131" s="78"/>
      <c r="D131" s="78"/>
      <c r="E131" s="78"/>
      <c r="F131" s="78"/>
      <c r="G131" s="78"/>
      <c r="H131" s="78"/>
      <c r="I131" s="78"/>
      <c r="J131" s="78"/>
      <c r="K131" s="78"/>
      <c r="L131" s="78"/>
      <c r="M131" s="78"/>
      <c r="N131" s="78"/>
    </row>
    <row r="132" spans="1:14" ht="12.75" customHeight="1" x14ac:dyDescent="0.25">
      <c r="A132" s="78"/>
      <c r="B132" s="78"/>
      <c r="C132" s="78"/>
      <c r="D132" s="78"/>
      <c r="E132" s="78"/>
      <c r="F132" s="78"/>
      <c r="G132" s="78"/>
      <c r="H132" s="78"/>
      <c r="I132" s="78"/>
      <c r="J132" s="78"/>
      <c r="K132" s="78"/>
      <c r="L132" s="78"/>
      <c r="M132" s="78"/>
      <c r="N132" s="78"/>
    </row>
    <row r="133" spans="1:14" ht="12.75" customHeight="1" x14ac:dyDescent="0.25">
      <c r="A133" s="78"/>
      <c r="B133" s="78"/>
      <c r="C133" s="78"/>
      <c r="D133" s="78"/>
      <c r="E133" s="78"/>
      <c r="F133" s="78"/>
      <c r="G133" s="78"/>
      <c r="H133" s="78"/>
      <c r="I133" s="78"/>
      <c r="J133" s="78"/>
      <c r="K133" s="78"/>
      <c r="L133" s="78"/>
      <c r="M133" s="78"/>
      <c r="N133" s="78"/>
    </row>
    <row r="134" spans="1:14" ht="12.75" customHeight="1" x14ac:dyDescent="0.25">
      <c r="A134" s="78"/>
      <c r="B134" s="78"/>
      <c r="C134" s="78"/>
      <c r="D134" s="78"/>
      <c r="E134" s="78"/>
      <c r="F134" s="78"/>
      <c r="G134" s="78"/>
      <c r="H134" s="78"/>
      <c r="I134" s="78"/>
      <c r="J134" s="78"/>
      <c r="K134" s="78"/>
      <c r="L134" s="78"/>
      <c r="M134" s="78"/>
      <c r="N134" s="78"/>
    </row>
    <row r="135" spans="1:14" ht="12.75" customHeight="1" x14ac:dyDescent="0.25">
      <c r="A135" s="78"/>
      <c r="B135" s="78"/>
      <c r="C135" s="78"/>
      <c r="D135" s="78"/>
      <c r="E135" s="78"/>
      <c r="F135" s="78"/>
      <c r="G135" s="78"/>
      <c r="H135" s="78"/>
      <c r="I135" s="78"/>
      <c r="J135" s="78"/>
      <c r="K135" s="78"/>
      <c r="L135" s="78"/>
      <c r="M135" s="78"/>
      <c r="N135" s="78"/>
    </row>
    <row r="136" spans="1:14" ht="12.75" customHeight="1" x14ac:dyDescent="0.25">
      <c r="A136" s="78"/>
      <c r="B136" s="78"/>
      <c r="C136" s="78"/>
      <c r="D136" s="78"/>
      <c r="E136" s="78"/>
      <c r="F136" s="78"/>
      <c r="G136" s="78"/>
      <c r="H136" s="78"/>
      <c r="I136" s="78"/>
      <c r="J136" s="78"/>
      <c r="K136" s="78"/>
      <c r="L136" s="78"/>
      <c r="M136" s="78"/>
      <c r="N136" s="78"/>
    </row>
    <row r="137" spans="1:14" ht="12.75" customHeight="1" x14ac:dyDescent="0.25">
      <c r="A137" s="78"/>
      <c r="B137" s="78"/>
      <c r="C137" s="78"/>
      <c r="D137" s="78"/>
      <c r="E137" s="78"/>
      <c r="F137" s="78"/>
      <c r="G137" s="78"/>
      <c r="H137" s="78"/>
      <c r="I137" s="78"/>
      <c r="J137" s="78"/>
      <c r="K137" s="78"/>
      <c r="L137" s="78"/>
      <c r="M137" s="78"/>
      <c r="N137" s="78"/>
    </row>
    <row r="138" spans="1:14" ht="12.75" customHeight="1" x14ac:dyDescent="0.25">
      <c r="A138" s="78"/>
      <c r="B138" s="78"/>
      <c r="C138" s="78"/>
      <c r="D138" s="78"/>
      <c r="E138" s="78"/>
      <c r="F138" s="78"/>
      <c r="G138" s="78"/>
      <c r="H138" s="78"/>
      <c r="I138" s="78"/>
      <c r="J138" s="78"/>
      <c r="K138" s="78"/>
      <c r="L138" s="78"/>
      <c r="M138" s="78"/>
      <c r="N138" s="78"/>
    </row>
    <row r="139" spans="1:14" ht="12.75" customHeight="1" x14ac:dyDescent="0.25">
      <c r="A139" s="78"/>
      <c r="B139" s="78"/>
      <c r="C139" s="78"/>
      <c r="D139" s="78"/>
      <c r="E139" s="78"/>
      <c r="F139" s="78"/>
      <c r="G139" s="78"/>
      <c r="H139" s="78"/>
      <c r="I139" s="78"/>
      <c r="J139" s="78"/>
      <c r="K139" s="78"/>
      <c r="L139" s="78"/>
      <c r="M139" s="78"/>
      <c r="N139" s="78"/>
    </row>
    <row r="140" spans="1:14" ht="12.75" customHeight="1" x14ac:dyDescent="0.25">
      <c r="A140" s="78"/>
      <c r="B140" s="78"/>
      <c r="C140" s="78"/>
      <c r="D140" s="78"/>
      <c r="E140" s="78"/>
      <c r="F140" s="78"/>
      <c r="G140" s="78"/>
      <c r="H140" s="78"/>
      <c r="I140" s="78"/>
      <c r="J140" s="78"/>
      <c r="K140" s="78"/>
      <c r="L140" s="78"/>
      <c r="M140" s="78"/>
      <c r="N140" s="78"/>
    </row>
    <row r="141" spans="1:14" ht="12.75" customHeight="1" x14ac:dyDescent="0.25">
      <c r="A141" s="78"/>
      <c r="B141" s="78"/>
      <c r="C141" s="78"/>
      <c r="D141" s="78"/>
      <c r="E141" s="78"/>
      <c r="F141" s="78"/>
      <c r="G141" s="78"/>
      <c r="H141" s="78"/>
      <c r="I141" s="78"/>
      <c r="J141" s="78"/>
      <c r="K141" s="78"/>
      <c r="L141" s="78"/>
      <c r="M141" s="78"/>
      <c r="N141" s="78"/>
    </row>
    <row r="142" spans="1:14" ht="12.75" customHeight="1" x14ac:dyDescent="0.25">
      <c r="A142" s="78"/>
      <c r="B142" s="78"/>
      <c r="C142" s="78"/>
      <c r="D142" s="78"/>
      <c r="E142" s="78"/>
      <c r="F142" s="78"/>
      <c r="G142" s="78"/>
      <c r="H142" s="78"/>
      <c r="I142" s="78"/>
      <c r="J142" s="78"/>
      <c r="K142" s="78"/>
      <c r="L142" s="78"/>
      <c r="M142" s="78"/>
      <c r="N142" s="78"/>
    </row>
    <row r="143" spans="1:14" ht="12.75" customHeight="1" x14ac:dyDescent="0.25">
      <c r="A143" s="78"/>
      <c r="B143" s="78"/>
      <c r="C143" s="78"/>
      <c r="D143" s="78"/>
      <c r="E143" s="78"/>
      <c r="F143" s="78"/>
      <c r="G143" s="78"/>
      <c r="H143" s="78"/>
      <c r="I143" s="78"/>
      <c r="J143" s="78"/>
      <c r="K143" s="78"/>
      <c r="L143" s="78"/>
      <c r="M143" s="78"/>
      <c r="N143" s="78"/>
    </row>
    <row r="144" spans="1:14" ht="12.75" customHeight="1" x14ac:dyDescent="0.25">
      <c r="A144" s="78"/>
      <c r="B144" s="78"/>
      <c r="C144" s="78"/>
      <c r="D144" s="78"/>
      <c r="E144" s="78"/>
      <c r="F144" s="78"/>
      <c r="G144" s="78"/>
      <c r="H144" s="78"/>
      <c r="I144" s="78"/>
      <c r="J144" s="78"/>
      <c r="K144" s="78"/>
      <c r="L144" s="78"/>
      <c r="M144" s="78"/>
      <c r="N144" s="78"/>
    </row>
    <row r="145" spans="1:14" ht="12.75" customHeight="1" x14ac:dyDescent="0.25">
      <c r="A145" s="78"/>
      <c r="B145" s="78"/>
      <c r="C145" s="78"/>
      <c r="D145" s="78"/>
      <c r="E145" s="78"/>
      <c r="F145" s="78"/>
      <c r="G145" s="78"/>
      <c r="H145" s="78"/>
      <c r="I145" s="78"/>
      <c r="J145" s="78"/>
      <c r="K145" s="78"/>
      <c r="L145" s="78"/>
      <c r="M145" s="78"/>
      <c r="N145" s="78"/>
    </row>
    <row r="146" spans="1:14" ht="12.75" customHeight="1" x14ac:dyDescent="0.25">
      <c r="A146" s="78"/>
      <c r="B146" s="78"/>
      <c r="C146" s="78"/>
      <c r="D146" s="78"/>
      <c r="E146" s="78"/>
      <c r="F146" s="78"/>
      <c r="G146" s="78"/>
      <c r="H146" s="78"/>
      <c r="I146" s="78"/>
      <c r="J146" s="78"/>
      <c r="K146" s="78"/>
      <c r="L146" s="78"/>
      <c r="M146" s="78"/>
      <c r="N146" s="78"/>
    </row>
    <row r="147" spans="1:14" ht="12.75" customHeight="1" x14ac:dyDescent="0.25">
      <c r="A147" s="78"/>
      <c r="B147" s="78"/>
      <c r="C147" s="78"/>
      <c r="D147" s="78"/>
      <c r="E147" s="78"/>
      <c r="F147" s="78"/>
      <c r="G147" s="78"/>
      <c r="H147" s="78"/>
      <c r="I147" s="78"/>
      <c r="J147" s="78"/>
      <c r="K147" s="78"/>
      <c r="L147" s="78"/>
      <c r="M147" s="78"/>
      <c r="N147" s="78"/>
    </row>
    <row r="148" spans="1:14" ht="12.75" customHeight="1" x14ac:dyDescent="0.25">
      <c r="A148" s="78"/>
      <c r="B148" s="78"/>
      <c r="C148" s="78"/>
      <c r="D148" s="78"/>
      <c r="E148" s="78"/>
      <c r="F148" s="78"/>
      <c r="G148" s="78"/>
      <c r="H148" s="78"/>
      <c r="I148" s="78"/>
      <c r="J148" s="78"/>
      <c r="K148" s="78"/>
      <c r="L148" s="78"/>
      <c r="M148" s="78"/>
      <c r="N148" s="78"/>
    </row>
    <row r="149" spans="1:14" ht="12.75" customHeight="1" x14ac:dyDescent="0.25">
      <c r="A149" s="78"/>
      <c r="B149" s="78"/>
      <c r="C149" s="78"/>
      <c r="D149" s="78"/>
      <c r="E149" s="78"/>
      <c r="F149" s="78"/>
      <c r="G149" s="78"/>
      <c r="H149" s="78"/>
      <c r="I149" s="78"/>
      <c r="J149" s="78"/>
      <c r="K149" s="78"/>
      <c r="L149" s="78"/>
      <c r="M149" s="78"/>
      <c r="N149" s="78"/>
    </row>
    <row r="150" spans="1:14" ht="12.75" customHeight="1" x14ac:dyDescent="0.25">
      <c r="A150" s="78"/>
      <c r="B150" s="78"/>
      <c r="C150" s="78"/>
      <c r="D150" s="78"/>
      <c r="E150" s="78"/>
      <c r="F150" s="78"/>
      <c r="G150" s="78"/>
      <c r="H150" s="78"/>
      <c r="I150" s="78"/>
      <c r="J150" s="78"/>
      <c r="K150" s="78"/>
      <c r="L150" s="78"/>
      <c r="M150" s="78"/>
      <c r="N150" s="78"/>
    </row>
    <row r="151" spans="1:14" ht="12.75" customHeight="1" x14ac:dyDescent="0.25">
      <c r="A151" s="78"/>
      <c r="B151" s="78"/>
      <c r="C151" s="78"/>
      <c r="D151" s="78"/>
      <c r="E151" s="78"/>
      <c r="F151" s="78"/>
      <c r="G151" s="78"/>
      <c r="H151" s="78"/>
      <c r="I151" s="78"/>
      <c r="J151" s="78"/>
      <c r="K151" s="78"/>
      <c r="L151" s="78"/>
      <c r="M151" s="78"/>
      <c r="N151" s="78"/>
    </row>
    <row r="152" spans="1:14" ht="12.75" customHeight="1" x14ac:dyDescent="0.25">
      <c r="A152" s="78"/>
      <c r="B152" s="78"/>
      <c r="C152" s="78"/>
      <c r="D152" s="78"/>
      <c r="E152" s="78"/>
      <c r="F152" s="78"/>
      <c r="G152" s="78"/>
      <c r="H152" s="78"/>
      <c r="I152" s="78"/>
      <c r="J152" s="78"/>
      <c r="K152" s="78"/>
      <c r="L152" s="78"/>
      <c r="M152" s="78"/>
      <c r="N152" s="78"/>
    </row>
    <row r="153" spans="1:14" ht="12.75" customHeight="1" x14ac:dyDescent="0.25">
      <c r="A153" s="78"/>
      <c r="B153" s="78"/>
      <c r="C153" s="78"/>
      <c r="D153" s="78"/>
      <c r="E153" s="78"/>
      <c r="F153" s="78"/>
      <c r="G153" s="78"/>
      <c r="H153" s="78"/>
      <c r="I153" s="78"/>
      <c r="J153" s="78"/>
      <c r="K153" s="78"/>
      <c r="L153" s="78"/>
      <c r="M153" s="78"/>
      <c r="N153" s="78"/>
    </row>
    <row r="154" spans="1:14" ht="12.75" customHeight="1" x14ac:dyDescent="0.25">
      <c r="A154" s="78"/>
      <c r="B154" s="78"/>
      <c r="C154" s="78"/>
      <c r="D154" s="78"/>
      <c r="E154" s="78"/>
      <c r="F154" s="78"/>
      <c r="G154" s="78"/>
      <c r="H154" s="78"/>
      <c r="I154" s="78"/>
      <c r="J154" s="78"/>
      <c r="K154" s="78"/>
      <c r="L154" s="78"/>
      <c r="M154" s="78"/>
      <c r="N154" s="78"/>
    </row>
    <row r="155" spans="1:14" ht="12.75" customHeight="1" x14ac:dyDescent="0.25">
      <c r="A155" s="78"/>
      <c r="B155" s="78"/>
      <c r="C155" s="78"/>
      <c r="D155" s="78"/>
      <c r="E155" s="78"/>
      <c r="F155" s="78"/>
      <c r="G155" s="78"/>
      <c r="H155" s="78"/>
      <c r="I155" s="78"/>
      <c r="J155" s="78"/>
      <c r="K155" s="78"/>
      <c r="L155" s="78"/>
      <c r="M155" s="78"/>
      <c r="N155" s="78"/>
    </row>
    <row r="156" spans="1:14" ht="12.75" customHeight="1" x14ac:dyDescent="0.25">
      <c r="A156" s="78"/>
      <c r="B156" s="78"/>
      <c r="C156" s="78"/>
      <c r="D156" s="78"/>
      <c r="E156" s="78"/>
      <c r="F156" s="78"/>
      <c r="G156" s="78"/>
      <c r="H156" s="78"/>
      <c r="I156" s="78"/>
      <c r="J156" s="78"/>
      <c r="K156" s="78"/>
      <c r="L156" s="78"/>
      <c r="M156" s="78"/>
      <c r="N156" s="78"/>
    </row>
    <row r="157" spans="1:14" ht="12.75" customHeight="1" x14ac:dyDescent="0.25">
      <c r="A157" s="78"/>
      <c r="B157" s="78"/>
      <c r="C157" s="78"/>
      <c r="D157" s="78"/>
      <c r="E157" s="78"/>
      <c r="F157" s="78"/>
      <c r="G157" s="78"/>
      <c r="H157" s="78"/>
      <c r="I157" s="78"/>
      <c r="J157" s="78"/>
      <c r="K157" s="78"/>
      <c r="L157" s="78"/>
      <c r="M157" s="78"/>
      <c r="N157" s="78"/>
    </row>
    <row r="158" spans="1:14" ht="12.75" customHeight="1" x14ac:dyDescent="0.25">
      <c r="A158" s="78"/>
      <c r="B158" s="78"/>
      <c r="C158" s="78"/>
      <c r="D158" s="78"/>
      <c r="E158" s="78"/>
      <c r="F158" s="78"/>
      <c r="G158" s="78"/>
      <c r="H158" s="78"/>
      <c r="I158" s="78"/>
      <c r="J158" s="78"/>
      <c r="K158" s="78"/>
      <c r="L158" s="78"/>
      <c r="M158" s="78"/>
      <c r="N158" s="78"/>
    </row>
    <row r="159" spans="1:14" ht="12.75" customHeight="1" x14ac:dyDescent="0.25">
      <c r="A159" s="78"/>
      <c r="B159" s="78"/>
      <c r="C159" s="78"/>
      <c r="D159" s="78"/>
      <c r="E159" s="78"/>
      <c r="F159" s="78"/>
      <c r="G159" s="78"/>
      <c r="H159" s="78"/>
      <c r="I159" s="78"/>
      <c r="J159" s="78"/>
      <c r="K159" s="78"/>
      <c r="L159" s="78"/>
      <c r="M159" s="78"/>
      <c r="N159" s="78"/>
    </row>
    <row r="160" spans="1:14" ht="12.75" customHeight="1" x14ac:dyDescent="0.25">
      <c r="A160" s="78"/>
      <c r="B160" s="78"/>
      <c r="C160" s="78"/>
      <c r="D160" s="78"/>
      <c r="E160" s="78"/>
      <c r="F160" s="78"/>
      <c r="G160" s="78"/>
      <c r="H160" s="78"/>
      <c r="I160" s="78"/>
      <c r="J160" s="78"/>
      <c r="K160" s="78"/>
      <c r="L160" s="78"/>
      <c r="M160" s="78"/>
      <c r="N160" s="78"/>
    </row>
    <row r="161" spans="1:14" ht="12.75" customHeight="1" x14ac:dyDescent="0.25">
      <c r="A161" s="78"/>
      <c r="B161" s="78"/>
      <c r="C161" s="78"/>
      <c r="D161" s="78"/>
      <c r="E161" s="78"/>
      <c r="F161" s="78"/>
      <c r="G161" s="78"/>
      <c r="H161" s="78"/>
      <c r="I161" s="78"/>
      <c r="J161" s="78"/>
      <c r="K161" s="78"/>
      <c r="L161" s="78"/>
      <c r="M161" s="78"/>
      <c r="N161" s="78"/>
    </row>
    <row r="162" spans="1:14" ht="12.75" customHeight="1" x14ac:dyDescent="0.25">
      <c r="A162" s="78"/>
      <c r="B162" s="78"/>
      <c r="C162" s="78"/>
      <c r="D162" s="78"/>
      <c r="E162" s="78"/>
      <c r="F162" s="78"/>
      <c r="G162" s="78"/>
      <c r="H162" s="78"/>
      <c r="I162" s="78"/>
      <c r="J162" s="78"/>
      <c r="K162" s="78"/>
      <c r="L162" s="78"/>
      <c r="M162" s="78"/>
      <c r="N162" s="78"/>
    </row>
    <row r="163" spans="1:14" ht="12.75" customHeight="1" x14ac:dyDescent="0.25">
      <c r="A163" s="78"/>
      <c r="B163" s="78"/>
      <c r="C163" s="78"/>
      <c r="D163" s="78"/>
      <c r="E163" s="78"/>
      <c r="F163" s="78"/>
      <c r="G163" s="78"/>
      <c r="H163" s="78"/>
      <c r="I163" s="78"/>
      <c r="J163" s="78"/>
      <c r="K163" s="78"/>
      <c r="L163" s="78"/>
      <c r="M163" s="78"/>
      <c r="N163" s="78"/>
    </row>
    <row r="164" spans="1:14" ht="12.75" customHeight="1" x14ac:dyDescent="0.25">
      <c r="A164" s="78"/>
      <c r="B164" s="78"/>
      <c r="C164" s="78"/>
      <c r="D164" s="78"/>
      <c r="E164" s="78"/>
      <c r="F164" s="78"/>
      <c r="G164" s="78"/>
      <c r="H164" s="78"/>
      <c r="I164" s="78"/>
      <c r="J164" s="78"/>
      <c r="K164" s="78"/>
      <c r="L164" s="78"/>
      <c r="M164" s="78"/>
      <c r="N164" s="78"/>
    </row>
    <row r="165" spans="1:14" ht="12.75" customHeight="1" x14ac:dyDescent="0.25">
      <c r="A165" s="78"/>
      <c r="B165" s="78"/>
      <c r="C165" s="78"/>
      <c r="D165" s="78"/>
      <c r="E165" s="78"/>
      <c r="F165" s="78"/>
      <c r="G165" s="78"/>
      <c r="H165" s="78"/>
      <c r="I165" s="78"/>
      <c r="J165" s="78"/>
      <c r="K165" s="78"/>
      <c r="L165" s="78"/>
      <c r="M165" s="78"/>
      <c r="N165" s="78"/>
    </row>
    <row r="166" spans="1:14" ht="12.75" customHeight="1" x14ac:dyDescent="0.25">
      <c r="A166" s="78"/>
      <c r="B166" s="78"/>
      <c r="C166" s="78"/>
      <c r="D166" s="78"/>
      <c r="E166" s="78"/>
      <c r="F166" s="78"/>
      <c r="G166" s="78"/>
      <c r="H166" s="78"/>
      <c r="I166" s="78"/>
      <c r="J166" s="78"/>
      <c r="K166" s="78"/>
      <c r="L166" s="78"/>
      <c r="M166" s="78"/>
      <c r="N166" s="78"/>
    </row>
    <row r="167" spans="1:14" ht="12.75" customHeight="1" x14ac:dyDescent="0.25">
      <c r="A167" s="78"/>
      <c r="B167" s="78"/>
      <c r="C167" s="78"/>
      <c r="D167" s="78"/>
      <c r="E167" s="78"/>
      <c r="F167" s="78"/>
      <c r="G167" s="78"/>
      <c r="H167" s="78"/>
      <c r="I167" s="78"/>
      <c r="J167" s="78"/>
      <c r="K167" s="78"/>
      <c r="L167" s="78"/>
      <c r="M167" s="78"/>
      <c r="N167" s="78"/>
    </row>
    <row r="168" spans="1:14" ht="12.75" customHeight="1" x14ac:dyDescent="0.25">
      <c r="A168" s="78"/>
      <c r="B168" s="78"/>
      <c r="C168" s="78"/>
      <c r="D168" s="78"/>
      <c r="E168" s="78"/>
      <c r="F168" s="78"/>
      <c r="G168" s="78"/>
      <c r="H168" s="78"/>
      <c r="I168" s="78"/>
      <c r="J168" s="78"/>
      <c r="K168" s="78"/>
      <c r="L168" s="78"/>
      <c r="M168" s="78"/>
      <c r="N168" s="78"/>
    </row>
    <row r="169" spans="1:14" ht="12.75" customHeight="1" x14ac:dyDescent="0.25">
      <c r="A169" s="78"/>
      <c r="B169" s="78"/>
      <c r="C169" s="78"/>
      <c r="D169" s="78"/>
      <c r="E169" s="78"/>
      <c r="F169" s="78"/>
      <c r="G169" s="78"/>
      <c r="H169" s="78"/>
      <c r="I169" s="78"/>
      <c r="J169" s="78"/>
      <c r="K169" s="78"/>
      <c r="L169" s="78"/>
      <c r="M169" s="78"/>
      <c r="N169" s="78"/>
    </row>
    <row r="170" spans="1:14" ht="12.75" customHeight="1" x14ac:dyDescent="0.25">
      <c r="A170" s="78"/>
      <c r="B170" s="78"/>
      <c r="C170" s="78"/>
      <c r="D170" s="78"/>
      <c r="E170" s="78"/>
      <c r="F170" s="78"/>
      <c r="G170" s="78"/>
      <c r="H170" s="78"/>
      <c r="I170" s="78"/>
      <c r="J170" s="78"/>
      <c r="K170" s="78"/>
      <c r="L170" s="78"/>
      <c r="M170" s="78"/>
      <c r="N170" s="78"/>
    </row>
    <row r="171" spans="1:14" ht="12.75" customHeight="1" x14ac:dyDescent="0.25">
      <c r="A171" s="78"/>
      <c r="B171" s="78"/>
      <c r="C171" s="78"/>
      <c r="D171" s="78"/>
      <c r="E171" s="78"/>
      <c r="F171" s="78"/>
      <c r="G171" s="78"/>
      <c r="H171" s="78"/>
      <c r="I171" s="78"/>
      <c r="J171" s="78"/>
      <c r="K171" s="78"/>
      <c r="L171" s="78"/>
      <c r="M171" s="78"/>
      <c r="N171" s="78"/>
    </row>
    <row r="172" spans="1:14" ht="12.75" customHeight="1" x14ac:dyDescent="0.25">
      <c r="A172" s="78"/>
      <c r="B172" s="78"/>
      <c r="C172" s="78"/>
      <c r="D172" s="78"/>
      <c r="E172" s="78"/>
      <c r="F172" s="78"/>
      <c r="G172" s="78"/>
      <c r="H172" s="78"/>
      <c r="I172" s="78"/>
      <c r="J172" s="78"/>
      <c r="K172" s="78"/>
      <c r="L172" s="78"/>
      <c r="M172" s="78"/>
      <c r="N172" s="78"/>
    </row>
    <row r="173" spans="1:14" ht="12.75" customHeight="1" x14ac:dyDescent="0.25">
      <c r="A173" s="78"/>
      <c r="B173" s="78"/>
      <c r="C173" s="78"/>
      <c r="D173" s="78"/>
      <c r="E173" s="78"/>
      <c r="F173" s="78"/>
      <c r="G173" s="78"/>
      <c r="H173" s="78"/>
      <c r="I173" s="78"/>
      <c r="J173" s="78"/>
      <c r="K173" s="78"/>
      <c r="L173" s="78"/>
      <c r="M173" s="78"/>
      <c r="N173" s="78"/>
    </row>
    <row r="174" spans="1:14" ht="12.75" customHeight="1" x14ac:dyDescent="0.25">
      <c r="A174" s="78"/>
      <c r="B174" s="78"/>
      <c r="C174" s="78"/>
      <c r="D174" s="78"/>
      <c r="E174" s="78"/>
      <c r="F174" s="78"/>
      <c r="G174" s="78"/>
      <c r="H174" s="78"/>
      <c r="I174" s="78"/>
      <c r="J174" s="78"/>
      <c r="K174" s="78"/>
      <c r="L174" s="78"/>
      <c r="M174" s="78"/>
      <c r="N174" s="78"/>
    </row>
    <row r="175" spans="1:14" ht="12.75" customHeight="1" x14ac:dyDescent="0.25">
      <c r="A175" s="78"/>
      <c r="B175" s="78"/>
      <c r="C175" s="78"/>
      <c r="D175" s="78"/>
      <c r="E175" s="78"/>
      <c r="F175" s="78"/>
      <c r="G175" s="78"/>
      <c r="H175" s="78"/>
      <c r="I175" s="78"/>
      <c r="J175" s="78"/>
      <c r="K175" s="78"/>
      <c r="L175" s="78"/>
      <c r="M175" s="78"/>
      <c r="N175" s="78"/>
    </row>
    <row r="176" spans="1:14" ht="12.75" customHeight="1" x14ac:dyDescent="0.25">
      <c r="A176" s="78"/>
      <c r="B176" s="78"/>
      <c r="C176" s="78"/>
      <c r="D176" s="78"/>
      <c r="E176" s="78"/>
      <c r="F176" s="78"/>
      <c r="G176" s="78"/>
      <c r="H176" s="78"/>
      <c r="I176" s="78"/>
      <c r="J176" s="78"/>
      <c r="K176" s="78"/>
      <c r="L176" s="78"/>
      <c r="M176" s="78"/>
      <c r="N176" s="78"/>
    </row>
    <row r="177" spans="1:14" ht="12.75" customHeight="1" x14ac:dyDescent="0.25">
      <c r="A177" s="78"/>
      <c r="B177" s="78"/>
      <c r="C177" s="78"/>
      <c r="D177" s="78"/>
      <c r="E177" s="78"/>
      <c r="F177" s="78"/>
      <c r="G177" s="78"/>
      <c r="H177" s="78"/>
      <c r="I177" s="78"/>
      <c r="J177" s="78"/>
      <c r="K177" s="78"/>
      <c r="L177" s="78"/>
      <c r="M177" s="78"/>
      <c r="N177" s="78"/>
    </row>
    <row r="178" spans="1:14" ht="12.75" customHeight="1" x14ac:dyDescent="0.25">
      <c r="A178" s="78"/>
      <c r="B178" s="78"/>
      <c r="C178" s="78"/>
      <c r="D178" s="78"/>
      <c r="E178" s="78"/>
      <c r="F178" s="78"/>
      <c r="G178" s="78"/>
      <c r="H178" s="78"/>
      <c r="I178" s="78"/>
      <c r="J178" s="78"/>
      <c r="K178" s="78"/>
      <c r="L178" s="78"/>
      <c r="M178" s="78"/>
      <c r="N178" s="78"/>
    </row>
    <row r="179" spans="1:14" ht="12.75" customHeight="1" x14ac:dyDescent="0.25">
      <c r="A179" s="78"/>
      <c r="B179" s="78"/>
      <c r="C179" s="78"/>
      <c r="D179" s="78"/>
      <c r="E179" s="78"/>
      <c r="F179" s="78"/>
      <c r="G179" s="78"/>
      <c r="H179" s="78"/>
      <c r="I179" s="78"/>
      <c r="J179" s="78"/>
      <c r="K179" s="78"/>
      <c r="L179" s="78"/>
      <c r="M179" s="78"/>
      <c r="N179" s="78"/>
    </row>
    <row r="180" spans="1:14" ht="12.75" customHeight="1" x14ac:dyDescent="0.25">
      <c r="A180" s="78"/>
      <c r="B180" s="78"/>
      <c r="C180" s="78"/>
      <c r="D180" s="78"/>
      <c r="E180" s="78"/>
      <c r="F180" s="78"/>
      <c r="G180" s="78"/>
      <c r="H180" s="78"/>
      <c r="I180" s="78"/>
      <c r="J180" s="78"/>
      <c r="K180" s="78"/>
      <c r="L180" s="78"/>
      <c r="M180" s="78"/>
      <c r="N180" s="78"/>
    </row>
    <row r="181" spans="1:14" ht="12.75" customHeight="1" x14ac:dyDescent="0.25">
      <c r="A181" s="78"/>
      <c r="B181" s="78"/>
      <c r="C181" s="78"/>
      <c r="D181" s="78"/>
      <c r="E181" s="78"/>
      <c r="F181" s="78"/>
      <c r="G181" s="78"/>
      <c r="H181" s="78"/>
      <c r="I181" s="78"/>
      <c r="J181" s="78"/>
      <c r="K181" s="78"/>
      <c r="L181" s="78"/>
      <c r="M181" s="78"/>
      <c r="N181" s="78"/>
    </row>
    <row r="182" spans="1:14" ht="12.75" customHeight="1" x14ac:dyDescent="0.25">
      <c r="A182" s="78"/>
      <c r="B182" s="78"/>
      <c r="C182" s="78"/>
      <c r="D182" s="78"/>
      <c r="E182" s="78"/>
      <c r="F182" s="78"/>
      <c r="G182" s="78"/>
      <c r="H182" s="78"/>
      <c r="I182" s="78"/>
      <c r="J182" s="78"/>
      <c r="K182" s="78"/>
      <c r="L182" s="78"/>
      <c r="M182" s="78"/>
      <c r="N182" s="78"/>
    </row>
    <row r="183" spans="1:14" ht="12.75" customHeight="1" x14ac:dyDescent="0.25">
      <c r="A183" s="78"/>
      <c r="B183" s="78"/>
      <c r="C183" s="78"/>
      <c r="D183" s="78"/>
      <c r="E183" s="78"/>
      <c r="F183" s="78"/>
      <c r="G183" s="78"/>
      <c r="H183" s="78"/>
      <c r="I183" s="78"/>
      <c r="J183" s="78"/>
      <c r="K183" s="78"/>
      <c r="L183" s="78"/>
      <c r="M183" s="78"/>
      <c r="N183" s="78"/>
    </row>
    <row r="184" spans="1:14" ht="12.75" customHeight="1" x14ac:dyDescent="0.25">
      <c r="A184" s="78"/>
      <c r="B184" s="78"/>
      <c r="C184" s="78"/>
      <c r="D184" s="78"/>
      <c r="E184" s="78"/>
      <c r="F184" s="78"/>
      <c r="G184" s="78"/>
      <c r="H184" s="78"/>
      <c r="I184" s="78"/>
      <c r="J184" s="78"/>
      <c r="K184" s="78"/>
      <c r="L184" s="78"/>
      <c r="M184" s="78"/>
      <c r="N184" s="78"/>
    </row>
    <row r="185" spans="1:14" ht="12.75" customHeight="1" x14ac:dyDescent="0.25">
      <c r="A185" s="78"/>
      <c r="B185" s="78"/>
      <c r="C185" s="78"/>
      <c r="D185" s="78"/>
      <c r="E185" s="78"/>
      <c r="F185" s="78"/>
      <c r="G185" s="78"/>
      <c r="H185" s="78"/>
      <c r="I185" s="78"/>
      <c r="J185" s="78"/>
      <c r="K185" s="78"/>
      <c r="L185" s="78"/>
      <c r="M185" s="78"/>
      <c r="N185" s="78"/>
    </row>
    <row r="186" spans="1:14" ht="12.75" customHeight="1" x14ac:dyDescent="0.25">
      <c r="A186" s="78"/>
      <c r="B186" s="78"/>
      <c r="C186" s="78"/>
      <c r="D186" s="78"/>
      <c r="E186" s="78"/>
      <c r="F186" s="78"/>
      <c r="G186" s="78"/>
      <c r="H186" s="78"/>
      <c r="I186" s="78"/>
      <c r="J186" s="78"/>
      <c r="K186" s="78"/>
      <c r="L186" s="78"/>
      <c r="M186" s="78"/>
      <c r="N186" s="78"/>
    </row>
    <row r="187" spans="1:14" ht="12.75" customHeight="1" x14ac:dyDescent="0.25">
      <c r="A187" s="78"/>
      <c r="B187" s="78"/>
      <c r="C187" s="78"/>
      <c r="D187" s="78"/>
      <c r="E187" s="78"/>
      <c r="F187" s="78"/>
      <c r="G187" s="78"/>
      <c r="H187" s="78"/>
      <c r="I187" s="78"/>
      <c r="J187" s="78"/>
      <c r="K187" s="78"/>
      <c r="L187" s="78"/>
      <c r="M187" s="78"/>
      <c r="N187" s="78"/>
    </row>
    <row r="188" spans="1:14" ht="12.75" customHeight="1" x14ac:dyDescent="0.25">
      <c r="A188" s="78"/>
      <c r="B188" s="78"/>
      <c r="C188" s="78"/>
      <c r="D188" s="78"/>
      <c r="E188" s="78"/>
      <c r="F188" s="78"/>
      <c r="G188" s="78"/>
      <c r="H188" s="78"/>
      <c r="I188" s="78"/>
      <c r="J188" s="78"/>
      <c r="K188" s="78"/>
      <c r="L188" s="78"/>
      <c r="M188" s="78"/>
      <c r="N188" s="78"/>
    </row>
    <row r="189" spans="1:14" ht="12.75" customHeight="1" x14ac:dyDescent="0.25">
      <c r="A189" s="78"/>
      <c r="B189" s="78"/>
      <c r="C189" s="78"/>
      <c r="D189" s="78"/>
      <c r="E189" s="78"/>
      <c r="F189" s="78"/>
      <c r="G189" s="78"/>
      <c r="H189" s="78"/>
      <c r="I189" s="78"/>
      <c r="J189" s="78"/>
      <c r="K189" s="78"/>
      <c r="L189" s="78"/>
      <c r="M189" s="78"/>
      <c r="N189" s="78"/>
    </row>
    <row r="190" spans="1:14" ht="12.75" customHeight="1" x14ac:dyDescent="0.25">
      <c r="A190" s="78"/>
      <c r="B190" s="78"/>
      <c r="C190" s="78"/>
      <c r="D190" s="78"/>
      <c r="E190" s="78"/>
      <c r="F190" s="78"/>
      <c r="G190" s="78"/>
      <c r="H190" s="78"/>
      <c r="I190" s="78"/>
      <c r="J190" s="78"/>
      <c r="K190" s="78"/>
      <c r="L190" s="78"/>
      <c r="M190" s="78"/>
      <c r="N190" s="78"/>
    </row>
    <row r="191" spans="1:14" ht="12.75" customHeight="1" x14ac:dyDescent="0.25">
      <c r="A191" s="78"/>
      <c r="B191" s="78"/>
      <c r="C191" s="78"/>
      <c r="D191" s="78"/>
      <c r="E191" s="78"/>
      <c r="F191" s="78"/>
      <c r="G191" s="78"/>
      <c r="H191" s="78"/>
      <c r="I191" s="78"/>
      <c r="J191" s="78"/>
      <c r="K191" s="78"/>
      <c r="L191" s="78"/>
      <c r="M191" s="78"/>
      <c r="N191" s="78"/>
    </row>
    <row r="192" spans="1:14" ht="12.75" customHeight="1" x14ac:dyDescent="0.25">
      <c r="A192" s="78"/>
      <c r="B192" s="78"/>
      <c r="C192" s="78"/>
      <c r="D192" s="78"/>
      <c r="E192" s="78"/>
      <c r="F192" s="78"/>
      <c r="G192" s="78"/>
      <c r="H192" s="78"/>
      <c r="I192" s="78"/>
      <c r="J192" s="78"/>
      <c r="K192" s="78"/>
      <c r="L192" s="78"/>
      <c r="M192" s="78"/>
      <c r="N192" s="78"/>
    </row>
    <row r="193" spans="1:14" ht="12.75" customHeight="1" x14ac:dyDescent="0.25">
      <c r="A193" s="78"/>
      <c r="B193" s="78"/>
      <c r="C193" s="78"/>
      <c r="D193" s="78"/>
      <c r="E193" s="78"/>
      <c r="F193" s="78"/>
      <c r="G193" s="78"/>
      <c r="H193" s="78"/>
      <c r="I193" s="78"/>
      <c r="J193" s="78"/>
      <c r="K193" s="78"/>
      <c r="L193" s="78"/>
      <c r="M193" s="78"/>
      <c r="N193" s="78"/>
    </row>
    <row r="194" spans="1:14" ht="12.75" customHeight="1" x14ac:dyDescent="0.25">
      <c r="A194" s="78"/>
      <c r="B194" s="78"/>
      <c r="C194" s="78"/>
      <c r="D194" s="78"/>
      <c r="E194" s="78"/>
      <c r="F194" s="78"/>
      <c r="G194" s="78"/>
      <c r="H194" s="78"/>
      <c r="I194" s="78"/>
      <c r="J194" s="78"/>
      <c r="K194" s="78"/>
      <c r="L194" s="78"/>
      <c r="M194" s="78"/>
      <c r="N194" s="78"/>
    </row>
    <row r="195" spans="1:14" ht="12.75" customHeight="1" x14ac:dyDescent="0.25">
      <c r="A195" s="78"/>
      <c r="B195" s="78"/>
      <c r="C195" s="78"/>
      <c r="D195" s="78"/>
      <c r="E195" s="78"/>
      <c r="F195" s="78"/>
      <c r="G195" s="78"/>
      <c r="H195" s="78"/>
      <c r="I195" s="78"/>
      <c r="J195" s="78"/>
      <c r="K195" s="78"/>
      <c r="L195" s="78"/>
      <c r="M195" s="78"/>
      <c r="N195" s="78"/>
    </row>
    <row r="196" spans="1:14" ht="12.75" customHeight="1" x14ac:dyDescent="0.25">
      <c r="A196" s="78"/>
      <c r="B196" s="78"/>
      <c r="C196" s="78"/>
      <c r="D196" s="78"/>
      <c r="E196" s="78"/>
      <c r="F196" s="78"/>
      <c r="G196" s="78"/>
      <c r="H196" s="78"/>
      <c r="I196" s="78"/>
      <c r="J196" s="78"/>
      <c r="K196" s="78"/>
      <c r="L196" s="78"/>
      <c r="M196" s="78"/>
      <c r="N196" s="78"/>
    </row>
    <row r="197" spans="1:14" ht="12.75" customHeight="1" x14ac:dyDescent="0.25">
      <c r="A197" s="78"/>
      <c r="B197" s="78"/>
      <c r="C197" s="78"/>
      <c r="D197" s="78"/>
      <c r="E197" s="78"/>
      <c r="F197" s="78"/>
      <c r="G197" s="78"/>
      <c r="H197" s="78"/>
      <c r="I197" s="78"/>
      <c r="J197" s="78"/>
      <c r="K197" s="78"/>
      <c r="L197" s="78"/>
      <c r="M197" s="78"/>
      <c r="N197" s="78"/>
    </row>
    <row r="198" spans="1:14" ht="12.75" customHeight="1" x14ac:dyDescent="0.25">
      <c r="A198" s="78"/>
      <c r="B198" s="78"/>
      <c r="C198" s="78"/>
      <c r="D198" s="78"/>
      <c r="E198" s="78"/>
      <c r="F198" s="78"/>
      <c r="G198" s="78"/>
      <c r="H198" s="78"/>
      <c r="I198" s="78"/>
      <c r="J198" s="78"/>
      <c r="K198" s="78"/>
      <c r="L198" s="78"/>
      <c r="M198" s="78"/>
      <c r="N198" s="78"/>
    </row>
    <row r="199" spans="1:14" ht="12.75" customHeight="1" x14ac:dyDescent="0.25">
      <c r="A199" s="78"/>
      <c r="B199" s="78"/>
      <c r="C199" s="78"/>
      <c r="D199" s="78"/>
      <c r="E199" s="78"/>
      <c r="F199" s="78"/>
      <c r="G199" s="78"/>
      <c r="H199" s="78"/>
      <c r="I199" s="78"/>
      <c r="J199" s="78"/>
      <c r="K199" s="78"/>
      <c r="L199" s="78"/>
      <c r="M199" s="78"/>
      <c r="N199" s="78"/>
    </row>
    <row r="200" spans="1:14" ht="12.75" customHeight="1" x14ac:dyDescent="0.25">
      <c r="A200" s="78"/>
      <c r="B200" s="78"/>
      <c r="C200" s="78"/>
      <c r="D200" s="78"/>
      <c r="E200" s="78"/>
      <c r="F200" s="78"/>
      <c r="G200" s="78"/>
      <c r="H200" s="78"/>
      <c r="I200" s="78"/>
      <c r="J200" s="78"/>
      <c r="K200" s="78"/>
      <c r="L200" s="78"/>
      <c r="M200" s="78"/>
      <c r="N200" s="78"/>
    </row>
    <row r="201" spans="1:14" ht="12.75" customHeight="1" x14ac:dyDescent="0.25">
      <c r="A201" s="78"/>
      <c r="B201" s="78"/>
      <c r="C201" s="78"/>
      <c r="D201" s="78"/>
      <c r="E201" s="78"/>
      <c r="F201" s="78"/>
      <c r="G201" s="78"/>
      <c r="H201" s="78"/>
      <c r="I201" s="78"/>
      <c r="J201" s="78"/>
      <c r="K201" s="78"/>
      <c r="L201" s="78"/>
      <c r="M201" s="78"/>
      <c r="N201" s="78"/>
    </row>
    <row r="202" spans="1:14" ht="12.75" customHeight="1" x14ac:dyDescent="0.25">
      <c r="A202" s="78"/>
      <c r="B202" s="78"/>
      <c r="C202" s="78"/>
      <c r="D202" s="78"/>
      <c r="E202" s="78"/>
      <c r="F202" s="78"/>
      <c r="G202" s="78"/>
      <c r="H202" s="78"/>
      <c r="I202" s="78"/>
      <c r="J202" s="78"/>
      <c r="K202" s="78"/>
      <c r="L202" s="78"/>
      <c r="M202" s="78"/>
      <c r="N202" s="78"/>
    </row>
    <row r="203" spans="1:14" ht="12.75" customHeight="1" x14ac:dyDescent="0.25">
      <c r="A203" s="78"/>
      <c r="B203" s="78"/>
      <c r="C203" s="78"/>
      <c r="D203" s="78"/>
      <c r="E203" s="78"/>
      <c r="F203" s="78"/>
      <c r="G203" s="78"/>
      <c r="H203" s="78"/>
      <c r="I203" s="78"/>
      <c r="J203" s="78"/>
      <c r="K203" s="78"/>
      <c r="L203" s="78"/>
      <c r="M203" s="78"/>
      <c r="N203" s="78"/>
    </row>
    <row r="204" spans="1:14" ht="12.75" customHeight="1" x14ac:dyDescent="0.25">
      <c r="A204" s="78"/>
      <c r="B204" s="78"/>
      <c r="C204" s="78"/>
      <c r="D204" s="78"/>
      <c r="E204" s="78"/>
      <c r="F204" s="78"/>
      <c r="G204" s="78"/>
      <c r="H204" s="78"/>
      <c r="I204" s="78"/>
      <c r="J204" s="78"/>
      <c r="K204" s="78"/>
      <c r="L204" s="78"/>
      <c r="M204" s="78"/>
      <c r="N204" s="78"/>
    </row>
    <row r="205" spans="1:14" ht="12.75" customHeight="1" x14ac:dyDescent="0.25">
      <c r="A205" s="78"/>
      <c r="B205" s="78"/>
      <c r="C205" s="78"/>
      <c r="D205" s="78"/>
      <c r="E205" s="78"/>
      <c r="F205" s="78"/>
      <c r="G205" s="78"/>
      <c r="H205" s="78"/>
      <c r="I205" s="78"/>
      <c r="J205" s="78"/>
      <c r="K205" s="78"/>
      <c r="L205" s="78"/>
      <c r="M205" s="78"/>
      <c r="N205" s="78"/>
    </row>
    <row r="206" spans="1:14" ht="12.75" customHeight="1" x14ac:dyDescent="0.25">
      <c r="A206" s="78"/>
      <c r="B206" s="78"/>
      <c r="C206" s="78"/>
      <c r="D206" s="78"/>
      <c r="E206" s="78"/>
      <c r="F206" s="78"/>
      <c r="G206" s="78"/>
      <c r="H206" s="78"/>
      <c r="I206" s="78"/>
      <c r="J206" s="78"/>
      <c r="K206" s="78"/>
      <c r="L206" s="78"/>
      <c r="M206" s="78"/>
      <c r="N206" s="78"/>
    </row>
    <row r="207" spans="1:14" ht="12.75" customHeight="1" x14ac:dyDescent="0.25">
      <c r="A207" s="78"/>
      <c r="B207" s="78"/>
      <c r="C207" s="78"/>
      <c r="D207" s="78"/>
      <c r="E207" s="78"/>
      <c r="F207" s="78"/>
      <c r="G207" s="78"/>
      <c r="H207" s="78"/>
      <c r="I207" s="78"/>
      <c r="J207" s="78"/>
      <c r="K207" s="78"/>
      <c r="L207" s="78"/>
      <c r="M207" s="78"/>
      <c r="N207" s="78"/>
    </row>
    <row r="208" spans="1:14" ht="12.75" customHeight="1" x14ac:dyDescent="0.25">
      <c r="A208" s="78"/>
      <c r="B208" s="78"/>
      <c r="C208" s="78"/>
      <c r="D208" s="78"/>
      <c r="E208" s="78"/>
      <c r="F208" s="78"/>
      <c r="G208" s="78"/>
      <c r="H208" s="78"/>
      <c r="I208" s="78"/>
      <c r="J208" s="78"/>
      <c r="K208" s="78"/>
      <c r="L208" s="78"/>
      <c r="M208" s="78"/>
      <c r="N208" s="78"/>
    </row>
    <row r="209" spans="1:14" ht="12.75" customHeight="1" x14ac:dyDescent="0.25">
      <c r="A209" s="78"/>
      <c r="B209" s="78"/>
      <c r="C209" s="78"/>
      <c r="D209" s="78"/>
      <c r="E209" s="78"/>
      <c r="F209" s="78"/>
      <c r="G209" s="78"/>
      <c r="H209" s="78"/>
      <c r="I209" s="78"/>
      <c r="J209" s="78"/>
      <c r="K209" s="78"/>
      <c r="L209" s="78"/>
      <c r="M209" s="78"/>
      <c r="N209" s="78"/>
    </row>
    <row r="210" spans="1:14" ht="12.75" customHeight="1" x14ac:dyDescent="0.25">
      <c r="A210" s="78"/>
      <c r="B210" s="78"/>
      <c r="C210" s="78"/>
      <c r="D210" s="78"/>
      <c r="E210" s="78"/>
      <c r="F210" s="78"/>
      <c r="G210" s="78"/>
      <c r="H210" s="78"/>
      <c r="I210" s="78"/>
      <c r="J210" s="78"/>
      <c r="K210" s="78"/>
      <c r="L210" s="78"/>
      <c r="M210" s="78"/>
      <c r="N210" s="78"/>
    </row>
    <row r="211" spans="1:14" ht="12.75" customHeight="1" x14ac:dyDescent="0.25">
      <c r="A211" s="78"/>
      <c r="B211" s="78"/>
      <c r="C211" s="78"/>
      <c r="D211" s="78"/>
      <c r="E211" s="78"/>
      <c r="F211" s="78"/>
      <c r="G211" s="78"/>
      <c r="H211" s="78"/>
      <c r="I211" s="78"/>
      <c r="J211" s="78"/>
      <c r="K211" s="78"/>
      <c r="L211" s="78"/>
      <c r="M211" s="78"/>
      <c r="N211" s="78"/>
    </row>
    <row r="212" spans="1:14" ht="12.75" customHeight="1" x14ac:dyDescent="0.25">
      <c r="A212" s="78"/>
      <c r="B212" s="78"/>
      <c r="C212" s="78"/>
      <c r="D212" s="78"/>
      <c r="E212" s="78"/>
      <c r="F212" s="78"/>
      <c r="G212" s="78"/>
      <c r="H212" s="78"/>
      <c r="I212" s="78"/>
      <c r="J212" s="78"/>
      <c r="K212" s="78"/>
      <c r="L212" s="78"/>
      <c r="M212" s="78"/>
      <c r="N212" s="78"/>
    </row>
    <row r="213" spans="1:14" ht="12.75" customHeight="1" x14ac:dyDescent="0.25">
      <c r="A213" s="78"/>
      <c r="B213" s="78"/>
      <c r="C213" s="78"/>
      <c r="D213" s="78"/>
      <c r="E213" s="78"/>
      <c r="F213" s="78"/>
      <c r="G213" s="78"/>
      <c r="H213" s="78"/>
      <c r="I213" s="78"/>
      <c r="J213" s="78"/>
      <c r="K213" s="78"/>
      <c r="L213" s="78"/>
      <c r="M213" s="78"/>
      <c r="N213" s="78"/>
    </row>
    <row r="214" spans="1:14" ht="12.75" customHeight="1" x14ac:dyDescent="0.25">
      <c r="A214" s="78"/>
      <c r="B214" s="78"/>
      <c r="C214" s="78"/>
      <c r="D214" s="78"/>
      <c r="E214" s="78"/>
      <c r="F214" s="78"/>
      <c r="G214" s="78"/>
      <c r="H214" s="78"/>
      <c r="I214" s="78"/>
      <c r="J214" s="78"/>
      <c r="K214" s="78"/>
      <c r="L214" s="78"/>
      <c r="M214" s="78"/>
      <c r="N214" s="78"/>
    </row>
    <row r="215" spans="1:14" ht="12.75" customHeight="1" x14ac:dyDescent="0.25">
      <c r="A215" s="78"/>
      <c r="B215" s="78"/>
      <c r="C215" s="78"/>
      <c r="D215" s="78"/>
      <c r="E215" s="78"/>
      <c r="F215" s="78"/>
      <c r="G215" s="78"/>
      <c r="H215" s="78"/>
      <c r="I215" s="78"/>
      <c r="J215" s="78"/>
      <c r="K215" s="78"/>
      <c r="L215" s="78"/>
      <c r="M215" s="78"/>
      <c r="N215" s="78"/>
    </row>
    <row r="216" spans="1:14" ht="12.75" customHeight="1" x14ac:dyDescent="0.25">
      <c r="A216" s="78"/>
      <c r="B216" s="78"/>
      <c r="C216" s="78"/>
      <c r="D216" s="78"/>
      <c r="E216" s="78"/>
      <c r="F216" s="78"/>
      <c r="G216" s="78"/>
      <c r="H216" s="78"/>
      <c r="I216" s="78"/>
      <c r="J216" s="78"/>
      <c r="K216" s="78"/>
      <c r="L216" s="78"/>
      <c r="M216" s="78"/>
      <c r="N216" s="78"/>
    </row>
    <row r="217" spans="1:14" ht="12.75" customHeight="1" x14ac:dyDescent="0.25">
      <c r="A217" s="78"/>
      <c r="B217" s="78"/>
      <c r="C217" s="78"/>
      <c r="D217" s="78"/>
      <c r="E217" s="78"/>
      <c r="F217" s="78"/>
      <c r="G217" s="78"/>
      <c r="H217" s="78"/>
      <c r="I217" s="78"/>
      <c r="J217" s="78"/>
      <c r="K217" s="78"/>
      <c r="L217" s="78"/>
      <c r="M217" s="78"/>
      <c r="N217" s="78"/>
    </row>
    <row r="218" spans="1:14" ht="12.75" customHeight="1" x14ac:dyDescent="0.25">
      <c r="A218" s="78"/>
      <c r="B218" s="78"/>
      <c r="C218" s="78"/>
      <c r="D218" s="78"/>
      <c r="E218" s="78"/>
      <c r="F218" s="78"/>
      <c r="G218" s="78"/>
      <c r="H218" s="78"/>
      <c r="I218" s="78"/>
      <c r="J218" s="78"/>
      <c r="K218" s="78"/>
      <c r="L218" s="78"/>
      <c r="M218" s="78"/>
      <c r="N218" s="78"/>
    </row>
    <row r="219" spans="1:14" ht="12.75" customHeight="1" x14ac:dyDescent="0.25">
      <c r="A219" s="78"/>
      <c r="B219" s="78"/>
      <c r="C219" s="78"/>
      <c r="D219" s="78"/>
      <c r="E219" s="78"/>
      <c r="F219" s="78"/>
      <c r="G219" s="78"/>
      <c r="H219" s="78"/>
      <c r="I219" s="78"/>
      <c r="J219" s="78"/>
      <c r="K219" s="78"/>
      <c r="L219" s="78"/>
      <c r="M219" s="78"/>
      <c r="N219" s="78"/>
    </row>
    <row r="220" spans="1:14" ht="12.75" customHeight="1" x14ac:dyDescent="0.25">
      <c r="A220" s="78"/>
      <c r="B220" s="78"/>
      <c r="C220" s="78"/>
      <c r="D220" s="78"/>
      <c r="E220" s="78"/>
      <c r="F220" s="78"/>
      <c r="G220" s="78"/>
      <c r="H220" s="78"/>
      <c r="I220" s="78"/>
      <c r="J220" s="78"/>
      <c r="K220" s="78"/>
      <c r="L220" s="78"/>
      <c r="M220" s="78"/>
      <c r="N220" s="78"/>
    </row>
    <row r="221" spans="1:14" ht="12.75" customHeight="1" x14ac:dyDescent="0.25">
      <c r="A221" s="78"/>
      <c r="B221" s="78"/>
      <c r="C221" s="78"/>
      <c r="D221" s="78"/>
      <c r="E221" s="78"/>
      <c r="F221" s="78"/>
      <c r="G221" s="78"/>
      <c r="H221" s="78"/>
      <c r="I221" s="78"/>
      <c r="J221" s="78"/>
      <c r="K221" s="78"/>
      <c r="L221" s="78"/>
      <c r="M221" s="78"/>
      <c r="N221" s="78"/>
    </row>
    <row r="222" spans="1:14" ht="12.75" customHeight="1" x14ac:dyDescent="0.25">
      <c r="A222" s="78"/>
      <c r="B222" s="78"/>
      <c r="C222" s="78"/>
      <c r="D222" s="78"/>
      <c r="E222" s="78"/>
      <c r="F222" s="78"/>
      <c r="G222" s="78"/>
      <c r="H222" s="78"/>
      <c r="I222" s="78"/>
      <c r="J222" s="78"/>
      <c r="K222" s="78"/>
      <c r="L222" s="78"/>
      <c r="M222" s="78"/>
      <c r="N222" s="78"/>
    </row>
    <row r="223" spans="1:14" ht="12.75" customHeight="1" x14ac:dyDescent="0.25">
      <c r="A223" s="78"/>
      <c r="B223" s="78"/>
      <c r="C223" s="78"/>
      <c r="D223" s="78"/>
      <c r="E223" s="78"/>
      <c r="F223" s="78"/>
      <c r="G223" s="78"/>
      <c r="H223" s="78"/>
      <c r="I223" s="78"/>
      <c r="J223" s="78"/>
      <c r="K223" s="78"/>
      <c r="L223" s="78"/>
      <c r="M223" s="78"/>
      <c r="N223" s="78"/>
    </row>
    <row r="224" spans="1:14" ht="12.75" customHeight="1" x14ac:dyDescent="0.25">
      <c r="A224" s="78"/>
      <c r="B224" s="78"/>
      <c r="C224" s="78"/>
      <c r="D224" s="78"/>
      <c r="E224" s="78"/>
      <c r="F224" s="78"/>
      <c r="G224" s="78"/>
      <c r="H224" s="78"/>
      <c r="I224" s="78"/>
      <c r="J224" s="78"/>
      <c r="K224" s="78"/>
      <c r="L224" s="78"/>
      <c r="M224" s="78"/>
      <c r="N224" s="78"/>
    </row>
    <row r="225" spans="1:14" ht="12.75" customHeight="1" x14ac:dyDescent="0.25">
      <c r="A225" s="78"/>
      <c r="B225" s="78"/>
      <c r="C225" s="78"/>
      <c r="D225" s="78"/>
      <c r="E225" s="78"/>
      <c r="F225" s="78"/>
      <c r="G225" s="78"/>
      <c r="H225" s="78"/>
      <c r="I225" s="78"/>
      <c r="J225" s="78"/>
      <c r="K225" s="78"/>
      <c r="L225" s="78"/>
      <c r="M225" s="78"/>
      <c r="N225" s="78"/>
    </row>
    <row r="226" spans="1:14" ht="12.75" customHeight="1" x14ac:dyDescent="0.25">
      <c r="A226" s="78"/>
      <c r="B226" s="78"/>
      <c r="C226" s="78"/>
      <c r="D226" s="78"/>
      <c r="E226" s="78"/>
      <c r="F226" s="78"/>
      <c r="G226" s="78"/>
      <c r="H226" s="78"/>
      <c r="I226" s="78"/>
      <c r="J226" s="78"/>
      <c r="K226" s="78"/>
      <c r="L226" s="78"/>
      <c r="M226" s="78"/>
      <c r="N226" s="78"/>
    </row>
    <row r="227" spans="1:14" ht="12.75" customHeight="1" x14ac:dyDescent="0.25">
      <c r="A227" s="78"/>
      <c r="B227" s="78"/>
      <c r="C227" s="78"/>
      <c r="D227" s="78"/>
      <c r="E227" s="78"/>
      <c r="F227" s="78"/>
      <c r="G227" s="78"/>
      <c r="H227" s="78"/>
      <c r="I227" s="78"/>
      <c r="J227" s="78"/>
      <c r="K227" s="78"/>
      <c r="L227" s="78"/>
      <c r="M227" s="78"/>
      <c r="N227" s="78"/>
    </row>
    <row r="228" spans="1:14" ht="12.75" customHeight="1" x14ac:dyDescent="0.25">
      <c r="A228" s="78"/>
      <c r="B228" s="78"/>
      <c r="C228" s="78"/>
      <c r="D228" s="78"/>
      <c r="E228" s="78"/>
      <c r="F228" s="78"/>
      <c r="G228" s="78"/>
      <c r="H228" s="78"/>
      <c r="I228" s="78"/>
      <c r="J228" s="78"/>
      <c r="K228" s="78"/>
      <c r="L228" s="78"/>
      <c r="M228" s="78"/>
      <c r="N228" s="78"/>
    </row>
    <row r="229" spans="1:14" ht="12.75" customHeight="1" x14ac:dyDescent="0.25">
      <c r="A229" s="78"/>
      <c r="B229" s="78"/>
      <c r="C229" s="78"/>
      <c r="D229" s="78"/>
      <c r="E229" s="78"/>
      <c r="F229" s="78"/>
      <c r="G229" s="78"/>
      <c r="H229" s="78"/>
      <c r="I229" s="78"/>
      <c r="J229" s="78"/>
      <c r="K229" s="78"/>
      <c r="L229" s="78"/>
      <c r="M229" s="78"/>
      <c r="N229" s="78"/>
    </row>
    <row r="230" spans="1:14" ht="12.75" customHeight="1" x14ac:dyDescent="0.25">
      <c r="A230" s="78"/>
      <c r="B230" s="78"/>
      <c r="C230" s="78"/>
      <c r="D230" s="78"/>
      <c r="E230" s="78"/>
      <c r="F230" s="78"/>
      <c r="G230" s="78"/>
      <c r="H230" s="78"/>
      <c r="I230" s="78"/>
      <c r="J230" s="78"/>
      <c r="K230" s="78"/>
      <c r="L230" s="78"/>
      <c r="M230" s="78"/>
      <c r="N230" s="78"/>
    </row>
    <row r="231" spans="1:14" ht="12.75" customHeight="1" x14ac:dyDescent="0.25">
      <c r="A231" s="78"/>
      <c r="B231" s="78"/>
      <c r="C231" s="78"/>
      <c r="D231" s="78"/>
      <c r="E231" s="78"/>
      <c r="F231" s="78"/>
      <c r="G231" s="78"/>
      <c r="H231" s="78"/>
      <c r="I231" s="78"/>
      <c r="J231" s="78"/>
      <c r="K231" s="78"/>
      <c r="L231" s="78"/>
      <c r="M231" s="78"/>
      <c r="N231" s="78"/>
    </row>
    <row r="232" spans="1:14" ht="12.75" customHeight="1" x14ac:dyDescent="0.25">
      <c r="A232" s="78"/>
      <c r="B232" s="78"/>
      <c r="C232" s="78"/>
      <c r="D232" s="78"/>
      <c r="E232" s="78"/>
      <c r="F232" s="78"/>
      <c r="G232" s="78"/>
      <c r="H232" s="78"/>
      <c r="I232" s="78"/>
      <c r="J232" s="78"/>
      <c r="K232" s="78"/>
      <c r="L232" s="78"/>
      <c r="M232" s="78"/>
      <c r="N232" s="78"/>
    </row>
    <row r="233" spans="1:14" ht="12.75" customHeight="1" x14ac:dyDescent="0.25">
      <c r="A233" s="78"/>
      <c r="B233" s="78"/>
      <c r="C233" s="78"/>
      <c r="D233" s="78"/>
      <c r="E233" s="78"/>
      <c r="F233" s="78"/>
      <c r="G233" s="78"/>
      <c r="H233" s="78"/>
      <c r="I233" s="78"/>
      <c r="J233" s="78"/>
      <c r="K233" s="78"/>
      <c r="L233" s="78"/>
      <c r="M233" s="78"/>
      <c r="N233" s="78"/>
    </row>
    <row r="234" spans="1:14" ht="15.75" customHeight="1" x14ac:dyDescent="0.25"/>
    <row r="235" spans="1:14" ht="15.75" customHeight="1" x14ac:dyDescent="0.25"/>
    <row r="236" spans="1:14" ht="15.75" customHeight="1" x14ac:dyDescent="0.25"/>
    <row r="237" spans="1:14" ht="15.75" customHeight="1" x14ac:dyDescent="0.25"/>
    <row r="238" spans="1:14" ht="15.75" customHeight="1" x14ac:dyDescent="0.25"/>
    <row r="239" spans="1:14" ht="15.75" customHeight="1" x14ac:dyDescent="0.25"/>
    <row r="240" spans="1:14"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hyperlinks>
    <hyperlink ref="A32" r:id="rId1" display="https://ecoybionegocios.pe/negocios/" xr:uid="{FC110C03-9393-4DD4-BACC-ED400E5E2E29}"/>
  </hyperlinks>
  <pageMargins left="0.75" right="0.75" top="1" bottom="1" header="0" footer="0"/>
  <pageSetup paperSize="9" scale="46" orientation="portrait" r:id="rId2"/>
  <drawing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9F839-5278-4882-BDFA-46B7CED145F4}">
  <dimension ref="A1:C25"/>
  <sheetViews>
    <sheetView topLeftCell="A7" workbookViewId="0">
      <selection activeCell="C7" sqref="C7"/>
    </sheetView>
  </sheetViews>
  <sheetFormatPr baseColWidth="10" defaultColWidth="11.42578125" defaultRowHeight="11.25" x14ac:dyDescent="0.2"/>
  <cols>
    <col min="1" max="1" width="2.7109375" style="59" bestFit="1" customWidth="1"/>
    <col min="2" max="2" width="23.28515625" style="59" customWidth="1"/>
    <col min="3" max="3" width="76.28515625" style="59" customWidth="1"/>
    <col min="4" max="16384" width="11.42578125" style="59"/>
  </cols>
  <sheetData>
    <row r="1" spans="1:3" x14ac:dyDescent="0.2">
      <c r="A1" s="477" t="s">
        <v>302</v>
      </c>
      <c r="B1" s="478"/>
      <c r="C1" s="478"/>
    </row>
    <row r="2" spans="1:3" x14ac:dyDescent="0.2">
      <c r="A2" s="60"/>
      <c r="B2" s="60"/>
      <c r="C2" s="60"/>
    </row>
    <row r="3" spans="1:3" x14ac:dyDescent="0.2">
      <c r="A3" s="60"/>
      <c r="B3" s="60"/>
      <c r="C3" s="60"/>
    </row>
    <row r="4" spans="1:3" ht="22.5" x14ac:dyDescent="0.2">
      <c r="A4" s="61">
        <v>1</v>
      </c>
      <c r="B4" s="65" t="s">
        <v>50</v>
      </c>
      <c r="C4" s="66" t="s">
        <v>303</v>
      </c>
    </row>
    <row r="5" spans="1:3" ht="22.5" x14ac:dyDescent="0.2">
      <c r="A5" s="61">
        <v>2</v>
      </c>
      <c r="B5" s="65" t="s">
        <v>51</v>
      </c>
      <c r="C5" s="67" t="s">
        <v>52</v>
      </c>
    </row>
    <row r="6" spans="1:3" ht="135" x14ac:dyDescent="0.2">
      <c r="A6" s="61">
        <v>3</v>
      </c>
      <c r="B6" s="65" t="s">
        <v>53</v>
      </c>
      <c r="C6" s="67" t="s">
        <v>54</v>
      </c>
    </row>
    <row r="7" spans="1:3" x14ac:dyDescent="0.2">
      <c r="A7" s="61">
        <v>4</v>
      </c>
      <c r="B7" s="65" t="s">
        <v>55</v>
      </c>
      <c r="C7" s="67" t="s">
        <v>368</v>
      </c>
    </row>
    <row r="8" spans="1:3" ht="135" x14ac:dyDescent="0.2">
      <c r="A8" s="61">
        <v>5</v>
      </c>
      <c r="B8" s="65" t="s">
        <v>56</v>
      </c>
      <c r="C8" s="67" t="s">
        <v>304</v>
      </c>
    </row>
    <row r="9" spans="1:3" ht="90" x14ac:dyDescent="0.2">
      <c r="A9" s="62">
        <v>6</v>
      </c>
      <c r="B9" s="65" t="s">
        <v>57</v>
      </c>
      <c r="C9" s="67" t="s">
        <v>58</v>
      </c>
    </row>
    <row r="10" spans="1:3" x14ac:dyDescent="0.2">
      <c r="A10" s="472">
        <v>7</v>
      </c>
      <c r="B10" s="68" t="s">
        <v>59</v>
      </c>
      <c r="C10" s="67" t="s">
        <v>308</v>
      </c>
    </row>
    <row r="11" spans="1:3" x14ac:dyDescent="0.2">
      <c r="A11" s="473"/>
      <c r="B11" s="68" t="s">
        <v>60</v>
      </c>
      <c r="C11" s="67" t="s">
        <v>309</v>
      </c>
    </row>
    <row r="12" spans="1:3" x14ac:dyDescent="0.2">
      <c r="A12" s="63">
        <v>8</v>
      </c>
      <c r="B12" s="65" t="s">
        <v>61</v>
      </c>
      <c r="C12" s="69" t="s">
        <v>62</v>
      </c>
    </row>
    <row r="13" spans="1:3" ht="22.5" x14ac:dyDescent="0.2">
      <c r="A13" s="61">
        <v>9</v>
      </c>
      <c r="B13" s="65" t="s">
        <v>63</v>
      </c>
      <c r="C13" s="67" t="s">
        <v>64</v>
      </c>
    </row>
    <row r="14" spans="1:3" ht="33.75" x14ac:dyDescent="0.2">
      <c r="A14" s="61">
        <v>10</v>
      </c>
      <c r="B14" s="65" t="s">
        <v>65</v>
      </c>
      <c r="C14" s="67" t="s">
        <v>66</v>
      </c>
    </row>
    <row r="15" spans="1:3" x14ac:dyDescent="0.2">
      <c r="A15" s="61">
        <v>11</v>
      </c>
      <c r="B15" s="65" t="s">
        <v>67</v>
      </c>
      <c r="C15" s="67" t="s">
        <v>68</v>
      </c>
    </row>
    <row r="16" spans="1:3" ht="22.5" x14ac:dyDescent="0.2">
      <c r="A16" s="61">
        <v>12</v>
      </c>
      <c r="B16" s="65" t="s">
        <v>69</v>
      </c>
      <c r="C16" s="67" t="s">
        <v>70</v>
      </c>
    </row>
    <row r="17" spans="1:3" ht="67.5" x14ac:dyDescent="0.2">
      <c r="A17" s="61">
        <v>13</v>
      </c>
      <c r="B17" s="70" t="s">
        <v>71</v>
      </c>
      <c r="C17" s="67" t="s">
        <v>72</v>
      </c>
    </row>
    <row r="18" spans="1:3" ht="33.75" x14ac:dyDescent="0.2">
      <c r="A18" s="61">
        <v>14</v>
      </c>
      <c r="B18" s="65" t="s">
        <v>73</v>
      </c>
      <c r="C18" s="67" t="s">
        <v>74</v>
      </c>
    </row>
    <row r="19" spans="1:3" ht="123.75" x14ac:dyDescent="0.2">
      <c r="A19" s="61">
        <v>15</v>
      </c>
      <c r="B19" s="65" t="s">
        <v>75</v>
      </c>
      <c r="C19" s="67" t="s">
        <v>83</v>
      </c>
    </row>
    <row r="20" spans="1:3" x14ac:dyDescent="0.2">
      <c r="A20" s="474">
        <v>16</v>
      </c>
      <c r="B20" s="65" t="s">
        <v>76</v>
      </c>
      <c r="C20" s="67" t="s">
        <v>77</v>
      </c>
    </row>
    <row r="21" spans="1:3" x14ac:dyDescent="0.2">
      <c r="A21" s="475"/>
      <c r="B21" s="65" t="s">
        <v>78</v>
      </c>
      <c r="C21" s="71" t="s">
        <v>79</v>
      </c>
    </row>
    <row r="22" spans="1:3" x14ac:dyDescent="0.2">
      <c r="A22" s="476"/>
      <c r="B22" s="65" t="s">
        <v>80</v>
      </c>
      <c r="C22" s="67" t="s">
        <v>81</v>
      </c>
    </row>
    <row r="23" spans="1:3" x14ac:dyDescent="0.2">
      <c r="A23" s="64">
        <v>17</v>
      </c>
      <c r="B23" s="72" t="s">
        <v>261</v>
      </c>
      <c r="C23" s="67" t="s">
        <v>305</v>
      </c>
    </row>
    <row r="24" spans="1:3" x14ac:dyDescent="0.2">
      <c r="A24" s="64">
        <v>18</v>
      </c>
      <c r="B24" s="72" t="s">
        <v>279</v>
      </c>
      <c r="C24" s="74" t="s">
        <v>282</v>
      </c>
    </row>
    <row r="25" spans="1:3" x14ac:dyDescent="0.2">
      <c r="A25" s="64">
        <v>19</v>
      </c>
      <c r="B25" s="72" t="s">
        <v>1</v>
      </c>
      <c r="C25" s="67"/>
    </row>
  </sheetData>
  <mergeCells count="3">
    <mergeCell ref="A10:A11"/>
    <mergeCell ref="A20:A22"/>
    <mergeCell ref="A1:C1"/>
  </mergeCells>
  <hyperlinks>
    <hyperlink ref="C12" r:id="rId1" xr:uid="{A8D004E3-46BA-4C4E-AD53-AEE25F92430D}"/>
    <hyperlink ref="C21" r:id="rId2" xr:uid="{BBDD00DF-9BD3-49DC-B50A-81CF27729FC5}"/>
  </hyperlinks>
  <pageMargins left="0.7" right="0.7" top="0.75" bottom="0.75" header="0.3" footer="0.3"/>
  <pageSetup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03120-2B94-4624-AE9E-5784C0E71C15}">
  <dimension ref="A1:U1000"/>
  <sheetViews>
    <sheetView view="pageBreakPreview" zoomScaleNormal="100" zoomScaleSheetLayoutView="100" workbookViewId="0">
      <selection activeCell="C7" sqref="C7"/>
    </sheetView>
  </sheetViews>
  <sheetFormatPr baseColWidth="10" defaultColWidth="14.42578125" defaultRowHeight="15" customHeight="1" x14ac:dyDescent="0.25"/>
  <cols>
    <col min="1" max="1" width="19.7109375" style="79" customWidth="1"/>
    <col min="2" max="2" width="8.140625" style="79" customWidth="1"/>
    <col min="3" max="7" width="8.7109375" style="79" customWidth="1"/>
    <col min="8" max="21" width="11.42578125" style="79" customWidth="1"/>
    <col min="22" max="16384" width="14.42578125" style="79"/>
  </cols>
  <sheetData>
    <row r="1" spans="1:21" ht="12.75" customHeight="1" x14ac:dyDescent="0.25">
      <c r="A1" s="90" t="s">
        <v>276</v>
      </c>
      <c r="B1" s="90" t="s">
        <v>84</v>
      </c>
      <c r="C1" s="80"/>
      <c r="D1" s="80"/>
      <c r="E1" s="80"/>
      <c r="F1" s="80"/>
      <c r="G1" s="78"/>
      <c r="H1" s="78"/>
      <c r="I1" s="78"/>
      <c r="J1" s="78"/>
      <c r="K1" s="78"/>
      <c r="L1" s="78"/>
      <c r="M1" s="78"/>
      <c r="N1" s="78"/>
      <c r="O1" s="78"/>
      <c r="P1" s="78"/>
      <c r="Q1" s="78"/>
      <c r="R1" s="78"/>
      <c r="S1" s="78"/>
      <c r="T1" s="78"/>
    </row>
    <row r="2" spans="1:21" ht="12.75" customHeight="1" x14ac:dyDescent="0.25">
      <c r="A2" s="91" t="s">
        <v>277</v>
      </c>
      <c r="B2" s="91" t="s">
        <v>4</v>
      </c>
      <c r="C2" s="80"/>
      <c r="D2" s="80"/>
      <c r="E2" s="80"/>
      <c r="F2" s="80"/>
      <c r="G2" s="78"/>
      <c r="H2" s="78"/>
      <c r="I2" s="78"/>
      <c r="J2" s="78"/>
      <c r="K2" s="78"/>
      <c r="L2" s="78"/>
      <c r="M2" s="78"/>
      <c r="N2" s="78"/>
      <c r="O2" s="78"/>
      <c r="P2" s="78"/>
      <c r="Q2" s="78"/>
      <c r="R2" s="78"/>
      <c r="S2" s="78"/>
      <c r="T2" s="78"/>
    </row>
    <row r="3" spans="1:21" ht="15" customHeight="1" x14ac:dyDescent="0.25">
      <c r="A3" s="80"/>
      <c r="B3" s="80"/>
      <c r="C3" s="80"/>
      <c r="D3" s="80"/>
      <c r="E3" s="80"/>
      <c r="F3" s="80"/>
      <c r="G3" s="78"/>
      <c r="H3" s="78"/>
      <c r="I3" s="78"/>
      <c r="J3" s="78"/>
      <c r="K3" s="78"/>
      <c r="L3" s="78"/>
      <c r="M3" s="78"/>
      <c r="N3" s="78"/>
      <c r="O3" s="78"/>
      <c r="P3" s="78"/>
      <c r="Q3" s="78"/>
      <c r="R3" s="78"/>
      <c r="S3" s="78"/>
      <c r="T3" s="78"/>
      <c r="U3" s="78"/>
    </row>
    <row r="4" spans="1:21" ht="12.75" customHeight="1" x14ac:dyDescent="0.25">
      <c r="A4" s="82" t="s">
        <v>43</v>
      </c>
      <c r="B4" s="82">
        <v>2019</v>
      </c>
      <c r="C4" s="82">
        <v>2020</v>
      </c>
      <c r="D4" s="82">
        <v>2021</v>
      </c>
      <c r="E4" s="82">
        <v>2022</v>
      </c>
      <c r="F4" s="82">
        <v>2023</v>
      </c>
      <c r="G4" s="78"/>
      <c r="H4" s="78"/>
      <c r="I4" s="78"/>
      <c r="J4" s="78"/>
      <c r="K4" s="78"/>
      <c r="L4" s="78"/>
      <c r="M4" s="78"/>
      <c r="N4" s="78"/>
      <c r="O4" s="78"/>
      <c r="P4" s="78"/>
      <c r="Q4" s="78"/>
      <c r="R4" s="78"/>
      <c r="S4" s="78"/>
      <c r="T4" s="78"/>
    </row>
    <row r="5" spans="1:21" ht="15" customHeight="1" x14ac:dyDescent="0.25">
      <c r="A5" s="85" t="s">
        <v>44</v>
      </c>
      <c r="B5" s="85">
        <v>16</v>
      </c>
      <c r="C5" s="85">
        <v>31</v>
      </c>
      <c r="D5" s="85">
        <v>38</v>
      </c>
      <c r="E5" s="85">
        <v>40</v>
      </c>
      <c r="F5" s="85">
        <v>44</v>
      </c>
      <c r="G5" s="78"/>
      <c r="H5" s="78"/>
      <c r="I5" s="78"/>
      <c r="J5" s="78"/>
      <c r="K5" s="78"/>
      <c r="L5" s="78"/>
      <c r="M5" s="78"/>
      <c r="N5" s="78"/>
      <c r="O5" s="78"/>
      <c r="P5" s="78"/>
      <c r="Q5" s="78"/>
      <c r="R5" s="78"/>
      <c r="S5" s="78"/>
      <c r="T5" s="78"/>
    </row>
    <row r="6" spans="1:21" ht="15" customHeight="1" x14ac:dyDescent="0.25">
      <c r="A6" s="85" t="s">
        <v>45</v>
      </c>
      <c r="B6" s="85">
        <v>3</v>
      </c>
      <c r="C6" s="85">
        <v>4</v>
      </c>
      <c r="D6" s="85">
        <v>5</v>
      </c>
      <c r="E6" s="85">
        <v>6</v>
      </c>
      <c r="F6" s="85">
        <v>6</v>
      </c>
      <c r="G6" s="78"/>
      <c r="H6" s="78"/>
      <c r="I6" s="78"/>
      <c r="J6" s="78"/>
      <c r="K6" s="78"/>
      <c r="L6" s="78"/>
      <c r="M6" s="78"/>
      <c r="N6" s="78"/>
      <c r="O6" s="78"/>
      <c r="P6" s="78"/>
      <c r="Q6" s="78"/>
      <c r="R6" s="78"/>
      <c r="S6" s="78"/>
      <c r="T6" s="78"/>
    </row>
    <row r="7" spans="1:21" ht="15" customHeight="1" x14ac:dyDescent="0.25">
      <c r="A7" s="85" t="s">
        <v>46</v>
      </c>
      <c r="B7" s="85">
        <v>2</v>
      </c>
      <c r="C7" s="85">
        <v>5</v>
      </c>
      <c r="D7" s="85">
        <v>6</v>
      </c>
      <c r="E7" s="85">
        <v>8</v>
      </c>
      <c r="F7" s="85">
        <v>10</v>
      </c>
      <c r="G7" s="78"/>
      <c r="H7" s="78"/>
      <c r="I7" s="78"/>
      <c r="J7" s="78"/>
      <c r="K7" s="78"/>
      <c r="L7" s="78"/>
      <c r="M7" s="78"/>
      <c r="N7" s="78"/>
      <c r="O7" s="78"/>
      <c r="P7" s="78"/>
      <c r="Q7" s="78"/>
      <c r="R7" s="78"/>
      <c r="S7" s="78"/>
      <c r="T7" s="78"/>
    </row>
    <row r="8" spans="1:21" ht="15" customHeight="1" x14ac:dyDescent="0.25">
      <c r="A8" s="85" t="s">
        <v>47</v>
      </c>
      <c r="B8" s="85">
        <v>12</v>
      </c>
      <c r="C8" s="85">
        <v>28</v>
      </c>
      <c r="D8" s="85">
        <v>33</v>
      </c>
      <c r="E8" s="85">
        <v>37</v>
      </c>
      <c r="F8" s="85">
        <v>38</v>
      </c>
      <c r="G8" s="78"/>
      <c r="H8" s="78"/>
      <c r="I8" s="78"/>
      <c r="J8" s="78"/>
      <c r="K8" s="78"/>
      <c r="L8" s="78"/>
      <c r="M8" s="78"/>
      <c r="N8" s="78"/>
      <c r="O8" s="78"/>
      <c r="P8" s="78"/>
      <c r="Q8" s="78"/>
      <c r="R8" s="78"/>
      <c r="S8" s="78"/>
      <c r="T8" s="78"/>
    </row>
    <row r="9" spans="1:21" ht="15" customHeight="1" x14ac:dyDescent="0.25">
      <c r="A9" s="85" t="s">
        <v>48</v>
      </c>
      <c r="B9" s="85">
        <v>11</v>
      </c>
      <c r="C9" s="85">
        <v>24</v>
      </c>
      <c r="D9" s="85">
        <v>29</v>
      </c>
      <c r="E9" s="85">
        <v>30</v>
      </c>
      <c r="F9" s="85">
        <v>34</v>
      </c>
      <c r="G9" s="78"/>
      <c r="H9" s="78"/>
      <c r="I9" s="78"/>
      <c r="J9" s="78"/>
      <c r="K9" s="78"/>
      <c r="L9" s="78"/>
      <c r="M9" s="78"/>
      <c r="N9" s="78"/>
      <c r="O9" s="78"/>
      <c r="P9" s="78"/>
      <c r="Q9" s="78"/>
      <c r="R9" s="78"/>
      <c r="S9" s="78"/>
      <c r="T9" s="78"/>
    </row>
    <row r="10" spans="1:21" ht="15" customHeight="1" x14ac:dyDescent="0.25">
      <c r="A10" s="88" t="s">
        <v>0</v>
      </c>
      <c r="B10" s="88">
        <f t="shared" ref="B10:F10" si="0">SUM(B5:B9)</f>
        <v>44</v>
      </c>
      <c r="C10" s="88">
        <f t="shared" si="0"/>
        <v>92</v>
      </c>
      <c r="D10" s="88">
        <f t="shared" si="0"/>
        <v>111</v>
      </c>
      <c r="E10" s="88">
        <f t="shared" si="0"/>
        <v>121</v>
      </c>
      <c r="F10" s="88">
        <f t="shared" si="0"/>
        <v>132</v>
      </c>
      <c r="G10" s="78"/>
      <c r="H10" s="78"/>
      <c r="I10" s="78"/>
      <c r="J10" s="78"/>
      <c r="K10" s="78"/>
      <c r="L10" s="78"/>
      <c r="M10" s="78"/>
      <c r="N10" s="78"/>
      <c r="O10" s="78"/>
      <c r="P10" s="78"/>
      <c r="Q10" s="78"/>
      <c r="R10" s="78"/>
      <c r="S10" s="78"/>
      <c r="T10" s="78"/>
    </row>
    <row r="11" spans="1:21" ht="15" customHeight="1" x14ac:dyDescent="0.25">
      <c r="A11" s="93" t="s">
        <v>314</v>
      </c>
      <c r="B11" s="81"/>
      <c r="C11" s="81"/>
      <c r="D11" s="81"/>
      <c r="E11" s="81"/>
      <c r="F11" s="81"/>
      <c r="G11" s="78"/>
      <c r="H11" s="78"/>
      <c r="I11" s="78"/>
      <c r="J11" s="78"/>
      <c r="K11" s="78"/>
      <c r="L11" s="78"/>
      <c r="M11" s="78"/>
      <c r="N11" s="78"/>
      <c r="O11" s="78"/>
      <c r="P11" s="78"/>
      <c r="Q11" s="78"/>
      <c r="R11" s="78"/>
      <c r="S11" s="78"/>
      <c r="T11" s="78"/>
      <c r="U11" s="78"/>
    </row>
    <row r="12" spans="1:21" ht="12.75" customHeight="1" x14ac:dyDescent="0.25">
      <c r="A12" s="2" t="s">
        <v>49</v>
      </c>
      <c r="B12" s="78"/>
      <c r="C12" s="78"/>
      <c r="D12" s="78"/>
      <c r="E12" s="78"/>
      <c r="F12" s="78"/>
      <c r="G12" s="78"/>
      <c r="H12" s="78"/>
      <c r="I12" s="78"/>
      <c r="J12" s="78"/>
      <c r="K12" s="78"/>
      <c r="L12" s="78"/>
      <c r="M12" s="78"/>
      <c r="N12" s="78"/>
      <c r="O12" s="78"/>
      <c r="P12" s="78"/>
      <c r="Q12" s="78"/>
      <c r="R12" s="78"/>
      <c r="S12" s="78"/>
      <c r="T12" s="78"/>
      <c r="U12" s="78"/>
    </row>
    <row r="13" spans="1:21" ht="12.75" customHeight="1" x14ac:dyDescent="0.25">
      <c r="A13" s="2" t="s">
        <v>102</v>
      </c>
      <c r="B13" s="80"/>
      <c r="C13" s="78"/>
      <c r="D13" s="78"/>
      <c r="E13" s="78"/>
      <c r="F13" s="78"/>
      <c r="G13" s="78"/>
      <c r="H13" s="78"/>
      <c r="I13" s="78"/>
      <c r="J13" s="78"/>
      <c r="K13" s="78"/>
      <c r="L13" s="78"/>
      <c r="M13" s="78"/>
      <c r="N13" s="78"/>
      <c r="O13" s="78"/>
      <c r="P13" s="78"/>
      <c r="Q13" s="78"/>
      <c r="R13" s="78"/>
      <c r="S13" s="78"/>
      <c r="T13" s="78"/>
      <c r="U13" s="78"/>
    </row>
    <row r="14" spans="1:21" ht="12.75" customHeight="1" x14ac:dyDescent="0.25">
      <c r="A14" s="78"/>
      <c r="B14" s="78"/>
      <c r="C14" s="78"/>
      <c r="D14" s="78"/>
      <c r="E14" s="78"/>
      <c r="F14" s="78"/>
      <c r="G14" s="78"/>
      <c r="H14" s="78"/>
      <c r="I14" s="78"/>
      <c r="J14" s="78"/>
      <c r="K14" s="78"/>
      <c r="L14" s="78"/>
      <c r="M14" s="78"/>
      <c r="N14" s="78"/>
      <c r="O14" s="78"/>
      <c r="P14" s="78"/>
      <c r="Q14" s="78"/>
      <c r="R14" s="78"/>
      <c r="S14" s="78"/>
      <c r="T14" s="78"/>
      <c r="U14" s="78"/>
    </row>
    <row r="15" spans="1:21" ht="12.75" customHeight="1" x14ac:dyDescent="0.25">
      <c r="A15" s="78"/>
      <c r="B15" s="78"/>
      <c r="C15" s="78"/>
      <c r="D15" s="78"/>
      <c r="E15" s="78"/>
      <c r="F15" s="78"/>
      <c r="G15" s="78"/>
      <c r="H15" s="78"/>
      <c r="I15" s="78"/>
      <c r="J15" s="78"/>
      <c r="K15" s="78"/>
      <c r="L15" s="78"/>
      <c r="M15" s="78"/>
      <c r="N15" s="78"/>
      <c r="O15" s="78"/>
      <c r="P15" s="78"/>
      <c r="Q15" s="78"/>
      <c r="R15" s="78"/>
      <c r="S15" s="78"/>
      <c r="T15" s="78"/>
      <c r="U15" s="78"/>
    </row>
    <row r="16" spans="1:21" ht="12.75" customHeight="1" x14ac:dyDescent="0.25">
      <c r="A16" s="78"/>
      <c r="B16" s="78"/>
      <c r="C16" s="78"/>
      <c r="D16" s="78"/>
      <c r="E16" s="78"/>
      <c r="F16" s="78"/>
      <c r="G16" s="78"/>
      <c r="H16" s="78"/>
      <c r="I16" s="78"/>
      <c r="J16" s="78"/>
      <c r="K16" s="78"/>
      <c r="L16" s="78"/>
      <c r="M16" s="78"/>
      <c r="N16" s="78"/>
      <c r="O16" s="78"/>
      <c r="P16" s="78"/>
      <c r="Q16" s="78"/>
      <c r="R16" s="78"/>
      <c r="S16" s="78"/>
      <c r="T16" s="78"/>
      <c r="U16" s="78"/>
    </row>
    <row r="17" spans="1:21" ht="12.75" customHeight="1" x14ac:dyDescent="0.25">
      <c r="A17" s="78"/>
      <c r="B17" s="78"/>
      <c r="C17" s="78"/>
      <c r="D17" s="78"/>
      <c r="E17" s="78"/>
      <c r="F17" s="78"/>
      <c r="G17" s="78"/>
      <c r="H17" s="78"/>
      <c r="I17" s="78"/>
      <c r="J17" s="78"/>
      <c r="K17" s="78"/>
      <c r="L17" s="78"/>
      <c r="M17" s="78"/>
      <c r="N17" s="78"/>
      <c r="O17" s="78"/>
      <c r="P17" s="78"/>
      <c r="Q17" s="78"/>
      <c r="R17" s="78"/>
      <c r="S17" s="78"/>
      <c r="T17" s="78"/>
      <c r="U17" s="78"/>
    </row>
    <row r="18" spans="1:21" ht="12.75" customHeight="1" x14ac:dyDescent="0.25">
      <c r="A18" s="78"/>
      <c r="B18" s="78"/>
      <c r="C18" s="78"/>
      <c r="D18" s="78"/>
      <c r="E18" s="78"/>
      <c r="F18" s="78"/>
      <c r="G18" s="78"/>
      <c r="H18" s="78"/>
      <c r="I18" s="78"/>
      <c r="J18" s="78"/>
      <c r="K18" s="78"/>
      <c r="L18" s="78"/>
      <c r="M18" s="78"/>
      <c r="N18" s="78"/>
      <c r="O18" s="78"/>
      <c r="P18" s="78"/>
      <c r="Q18" s="78"/>
      <c r="R18" s="78"/>
      <c r="S18" s="78"/>
      <c r="T18" s="78"/>
      <c r="U18" s="78"/>
    </row>
    <row r="19" spans="1:21" ht="12.75" customHeight="1" x14ac:dyDescent="0.25">
      <c r="A19" s="78"/>
      <c r="B19" s="78"/>
      <c r="C19" s="78"/>
      <c r="D19" s="78"/>
      <c r="E19" s="78"/>
      <c r="F19" s="78"/>
      <c r="G19" s="78"/>
      <c r="H19" s="78"/>
      <c r="I19" s="78"/>
      <c r="J19" s="78"/>
      <c r="K19" s="78"/>
      <c r="L19" s="78"/>
      <c r="M19" s="78"/>
      <c r="N19" s="78"/>
      <c r="O19" s="78"/>
      <c r="P19" s="78"/>
      <c r="Q19" s="78"/>
      <c r="R19" s="78"/>
      <c r="S19" s="78"/>
      <c r="T19" s="78"/>
      <c r="U19" s="78"/>
    </row>
    <row r="20" spans="1:21" ht="12.75" customHeight="1" x14ac:dyDescent="0.25">
      <c r="A20" s="78"/>
      <c r="B20" s="78"/>
      <c r="C20" s="78"/>
      <c r="D20" s="78"/>
      <c r="E20" s="78"/>
      <c r="F20" s="78"/>
      <c r="G20" s="78"/>
      <c r="H20" s="78"/>
      <c r="I20" s="78"/>
      <c r="J20" s="78"/>
      <c r="K20" s="78"/>
      <c r="L20" s="78"/>
      <c r="M20" s="78"/>
      <c r="N20" s="78"/>
      <c r="O20" s="78"/>
      <c r="P20" s="78"/>
      <c r="Q20" s="78"/>
      <c r="R20" s="78"/>
      <c r="S20" s="78"/>
      <c r="T20" s="78"/>
      <c r="U20" s="78"/>
    </row>
    <row r="21" spans="1:21" ht="12.75" customHeight="1" x14ac:dyDescent="0.25">
      <c r="A21" s="78"/>
      <c r="B21" s="78"/>
      <c r="C21" s="78"/>
      <c r="D21" s="78"/>
      <c r="E21" s="78"/>
      <c r="F21" s="78"/>
      <c r="G21" s="78"/>
      <c r="H21" s="78"/>
      <c r="I21" s="78"/>
      <c r="J21" s="78"/>
      <c r="K21" s="78"/>
      <c r="L21" s="78"/>
      <c r="M21" s="78"/>
      <c r="N21" s="78"/>
      <c r="O21" s="78"/>
      <c r="P21" s="78"/>
      <c r="Q21" s="78"/>
      <c r="R21" s="78"/>
      <c r="S21" s="78"/>
      <c r="T21" s="78"/>
      <c r="U21" s="78"/>
    </row>
    <row r="22" spans="1:21" ht="12.75" customHeight="1" x14ac:dyDescent="0.25">
      <c r="A22" s="78"/>
      <c r="B22" s="78"/>
      <c r="C22" s="78"/>
      <c r="D22" s="78"/>
      <c r="E22" s="78"/>
      <c r="F22" s="78"/>
      <c r="G22" s="78"/>
      <c r="H22" s="78"/>
      <c r="I22" s="78"/>
      <c r="J22" s="78"/>
      <c r="K22" s="78"/>
      <c r="L22" s="78"/>
      <c r="M22" s="78"/>
      <c r="N22" s="78"/>
      <c r="O22" s="78"/>
      <c r="P22" s="78"/>
      <c r="Q22" s="78"/>
      <c r="R22" s="78"/>
      <c r="S22" s="78"/>
      <c r="T22" s="78"/>
      <c r="U22" s="78"/>
    </row>
    <row r="23" spans="1:21" ht="12.75" customHeight="1" x14ac:dyDescent="0.25">
      <c r="A23" s="78"/>
      <c r="B23" s="78"/>
      <c r="C23" s="78"/>
      <c r="D23" s="78"/>
      <c r="E23" s="78"/>
      <c r="F23" s="78"/>
      <c r="G23" s="78"/>
      <c r="H23" s="78"/>
      <c r="I23" s="78"/>
      <c r="J23" s="78"/>
      <c r="K23" s="78"/>
      <c r="L23" s="78"/>
      <c r="M23" s="78"/>
      <c r="N23" s="78"/>
      <c r="O23" s="78"/>
      <c r="P23" s="78"/>
      <c r="Q23" s="78"/>
      <c r="R23" s="78"/>
      <c r="S23" s="78"/>
      <c r="T23" s="78"/>
      <c r="U23" s="78"/>
    </row>
    <row r="24" spans="1:21" ht="12.75" customHeight="1" x14ac:dyDescent="0.25">
      <c r="A24" s="78"/>
      <c r="B24" s="78"/>
      <c r="C24" s="78"/>
      <c r="D24" s="78"/>
      <c r="E24" s="78"/>
      <c r="F24" s="78"/>
      <c r="G24" s="78"/>
      <c r="H24" s="78"/>
      <c r="I24" s="78"/>
      <c r="J24" s="78"/>
      <c r="K24" s="78"/>
      <c r="L24" s="78"/>
      <c r="M24" s="78"/>
      <c r="N24" s="78"/>
      <c r="O24" s="78"/>
      <c r="P24" s="78"/>
      <c r="Q24" s="78"/>
      <c r="R24" s="78"/>
      <c r="S24" s="78"/>
      <c r="T24" s="78"/>
      <c r="U24" s="78"/>
    </row>
    <row r="25" spans="1:21" ht="12.75" customHeight="1" x14ac:dyDescent="0.25">
      <c r="A25" s="78"/>
      <c r="B25" s="78"/>
      <c r="C25" s="78"/>
      <c r="D25" s="78"/>
      <c r="E25" s="78"/>
      <c r="F25" s="78"/>
      <c r="G25" s="78"/>
      <c r="H25" s="78"/>
      <c r="I25" s="78"/>
      <c r="J25" s="78"/>
      <c r="K25" s="78"/>
      <c r="L25" s="78"/>
      <c r="M25" s="78"/>
      <c r="N25" s="78"/>
      <c r="O25" s="78"/>
      <c r="P25" s="78"/>
      <c r="Q25" s="78"/>
      <c r="R25" s="78"/>
      <c r="S25" s="78"/>
      <c r="T25" s="78"/>
      <c r="U25" s="78"/>
    </row>
    <row r="26" spans="1:21" ht="12.75" customHeight="1" x14ac:dyDescent="0.25">
      <c r="A26" s="78"/>
      <c r="B26" s="78"/>
      <c r="C26" s="78"/>
      <c r="D26" s="78"/>
      <c r="E26" s="78"/>
      <c r="F26" s="78"/>
      <c r="G26" s="78"/>
      <c r="H26" s="78"/>
      <c r="I26" s="78"/>
      <c r="J26" s="78"/>
      <c r="K26" s="78"/>
      <c r="L26" s="78"/>
      <c r="M26" s="78"/>
      <c r="N26" s="78"/>
      <c r="O26" s="78"/>
      <c r="P26" s="78"/>
      <c r="Q26" s="78"/>
      <c r="R26" s="78"/>
      <c r="S26" s="78"/>
      <c r="T26" s="78"/>
      <c r="U26" s="78"/>
    </row>
    <row r="27" spans="1:21" ht="12.75" customHeight="1" x14ac:dyDescent="0.25">
      <c r="A27" s="78"/>
      <c r="B27" s="78"/>
      <c r="C27" s="78"/>
      <c r="D27" s="78"/>
      <c r="E27" s="78"/>
      <c r="F27" s="78"/>
      <c r="G27" s="78"/>
      <c r="H27" s="78"/>
      <c r="I27" s="78"/>
      <c r="J27" s="78"/>
      <c r="K27" s="78"/>
      <c r="L27" s="78"/>
      <c r="M27" s="78"/>
      <c r="N27" s="78"/>
      <c r="O27" s="78"/>
      <c r="P27" s="78"/>
      <c r="Q27" s="78"/>
      <c r="R27" s="78"/>
      <c r="S27" s="78"/>
      <c r="T27" s="78"/>
      <c r="U27" s="78"/>
    </row>
    <row r="28" spans="1:21" ht="12.75" customHeight="1" x14ac:dyDescent="0.25">
      <c r="A28" s="78"/>
      <c r="B28" s="78"/>
      <c r="C28" s="78"/>
      <c r="D28" s="78"/>
      <c r="E28" s="78"/>
      <c r="F28" s="78"/>
      <c r="G28" s="78"/>
      <c r="H28" s="78"/>
      <c r="I28" s="78"/>
      <c r="J28" s="78"/>
      <c r="K28" s="78"/>
      <c r="L28" s="78"/>
      <c r="M28" s="78"/>
      <c r="N28" s="78"/>
      <c r="O28" s="78"/>
      <c r="P28" s="78"/>
      <c r="Q28" s="78"/>
      <c r="R28" s="78"/>
      <c r="S28" s="78"/>
      <c r="T28" s="78"/>
      <c r="U28" s="78"/>
    </row>
    <row r="29" spans="1:21" ht="12.75" customHeight="1" x14ac:dyDescent="0.25">
      <c r="A29" s="78"/>
      <c r="B29" s="78"/>
      <c r="C29" s="78"/>
      <c r="D29" s="78"/>
      <c r="E29" s="78"/>
      <c r="F29" s="78"/>
      <c r="G29" s="78"/>
      <c r="H29" s="78"/>
      <c r="I29" s="78"/>
      <c r="J29" s="78"/>
      <c r="K29" s="78"/>
      <c r="L29" s="78"/>
      <c r="M29" s="78"/>
      <c r="N29" s="78"/>
      <c r="O29" s="78"/>
      <c r="P29" s="78"/>
      <c r="Q29" s="78"/>
      <c r="R29" s="78"/>
      <c r="S29" s="78"/>
      <c r="T29" s="78"/>
      <c r="U29" s="78"/>
    </row>
    <row r="30" spans="1:21" ht="12.75" customHeight="1" x14ac:dyDescent="0.25">
      <c r="A30" s="78"/>
      <c r="B30" s="78"/>
      <c r="C30" s="78"/>
      <c r="D30" s="78"/>
      <c r="E30" s="78"/>
      <c r="F30" s="78"/>
      <c r="G30" s="78"/>
      <c r="H30" s="78"/>
      <c r="I30" s="78"/>
      <c r="J30" s="78"/>
      <c r="K30" s="78"/>
      <c r="L30" s="78"/>
      <c r="M30" s="78"/>
      <c r="N30" s="78"/>
      <c r="O30" s="78"/>
      <c r="P30" s="78"/>
      <c r="Q30" s="78"/>
      <c r="R30" s="78"/>
      <c r="S30" s="78"/>
      <c r="T30" s="78"/>
      <c r="U30" s="78"/>
    </row>
    <row r="31" spans="1:21" ht="12.75" customHeight="1" x14ac:dyDescent="0.25">
      <c r="A31" s="78"/>
      <c r="B31" s="78"/>
      <c r="C31" s="78"/>
      <c r="D31" s="78"/>
      <c r="E31" s="78"/>
      <c r="F31" s="78"/>
      <c r="G31" s="78"/>
      <c r="H31" s="78"/>
      <c r="I31" s="78"/>
      <c r="J31" s="78"/>
      <c r="K31" s="78"/>
      <c r="L31" s="78"/>
      <c r="M31" s="78"/>
      <c r="N31" s="78"/>
      <c r="O31" s="78"/>
      <c r="P31" s="78"/>
      <c r="Q31" s="78"/>
      <c r="R31" s="78"/>
      <c r="S31" s="78"/>
      <c r="T31" s="78"/>
      <c r="U31" s="78"/>
    </row>
    <row r="32" spans="1:21" ht="12.75" customHeight="1" x14ac:dyDescent="0.25">
      <c r="A32" s="78"/>
      <c r="B32" s="78"/>
      <c r="C32" s="78"/>
      <c r="D32" s="78"/>
      <c r="E32" s="78"/>
      <c r="F32" s="78"/>
      <c r="G32" s="78"/>
      <c r="H32" s="78"/>
      <c r="I32" s="78"/>
      <c r="J32" s="78"/>
      <c r="K32" s="78"/>
      <c r="L32" s="78"/>
      <c r="M32" s="78"/>
      <c r="N32" s="78"/>
      <c r="O32" s="78"/>
      <c r="P32" s="78"/>
      <c r="Q32" s="78"/>
      <c r="R32" s="78"/>
      <c r="S32" s="78"/>
      <c r="T32" s="78"/>
      <c r="U32" s="78"/>
    </row>
    <row r="33" spans="1:21" ht="12.75" customHeight="1" x14ac:dyDescent="0.25">
      <c r="A33" s="78"/>
      <c r="B33" s="78"/>
      <c r="C33" s="78"/>
      <c r="D33" s="78"/>
      <c r="E33" s="78"/>
      <c r="F33" s="78"/>
      <c r="G33" s="78"/>
      <c r="H33" s="78"/>
      <c r="I33" s="78"/>
      <c r="J33" s="78"/>
      <c r="K33" s="78"/>
      <c r="L33" s="78"/>
      <c r="M33" s="78"/>
      <c r="N33" s="78"/>
      <c r="O33" s="78"/>
      <c r="P33" s="78"/>
      <c r="Q33" s="78"/>
      <c r="R33" s="78"/>
      <c r="S33" s="78"/>
      <c r="T33" s="78"/>
      <c r="U33" s="78"/>
    </row>
    <row r="34" spans="1:21" ht="12.75" customHeight="1" x14ac:dyDescent="0.25">
      <c r="A34" s="78"/>
      <c r="B34" s="78"/>
      <c r="C34" s="78"/>
      <c r="D34" s="78"/>
      <c r="E34" s="78"/>
      <c r="F34" s="78"/>
      <c r="G34" s="78"/>
      <c r="H34" s="78"/>
      <c r="I34" s="78"/>
      <c r="J34" s="78"/>
      <c r="K34" s="78"/>
      <c r="L34" s="78"/>
      <c r="M34" s="78"/>
      <c r="N34" s="78"/>
      <c r="O34" s="78"/>
      <c r="P34" s="78"/>
      <c r="Q34" s="78"/>
      <c r="R34" s="78"/>
      <c r="S34" s="78"/>
      <c r="T34" s="78"/>
      <c r="U34" s="78"/>
    </row>
    <row r="35" spans="1:21" ht="12.75" customHeight="1" x14ac:dyDescent="0.25">
      <c r="A35" s="78"/>
      <c r="B35" s="78"/>
      <c r="C35" s="78"/>
      <c r="D35" s="78"/>
      <c r="E35" s="78"/>
      <c r="F35" s="78"/>
      <c r="G35" s="78"/>
      <c r="H35" s="78"/>
      <c r="I35" s="78"/>
      <c r="J35" s="78"/>
      <c r="K35" s="78"/>
      <c r="L35" s="78"/>
      <c r="M35" s="78"/>
      <c r="N35" s="78"/>
      <c r="O35" s="78"/>
      <c r="P35" s="78"/>
      <c r="Q35" s="78"/>
      <c r="R35" s="78"/>
      <c r="S35" s="78"/>
      <c r="T35" s="78"/>
      <c r="U35" s="78"/>
    </row>
    <row r="36" spans="1:21" ht="12.75" customHeight="1" x14ac:dyDescent="0.25">
      <c r="A36" s="78"/>
      <c r="B36" s="78"/>
      <c r="C36" s="78"/>
      <c r="D36" s="78"/>
      <c r="E36" s="78"/>
      <c r="F36" s="78"/>
      <c r="G36" s="78"/>
      <c r="H36" s="78"/>
      <c r="I36" s="78"/>
      <c r="J36" s="78"/>
      <c r="K36" s="78"/>
      <c r="L36" s="78"/>
      <c r="M36" s="78"/>
      <c r="N36" s="78"/>
      <c r="O36" s="78"/>
      <c r="P36" s="78"/>
      <c r="Q36" s="78"/>
      <c r="R36" s="78"/>
      <c r="S36" s="78"/>
      <c r="T36" s="78"/>
      <c r="U36" s="78"/>
    </row>
    <row r="37" spans="1:21" ht="12.75" customHeight="1" x14ac:dyDescent="0.25">
      <c r="A37" s="78"/>
      <c r="B37" s="78"/>
      <c r="C37" s="78"/>
      <c r="D37" s="78"/>
      <c r="E37" s="78"/>
      <c r="F37" s="78"/>
      <c r="G37" s="78"/>
      <c r="H37" s="78"/>
      <c r="I37" s="78"/>
      <c r="J37" s="78"/>
      <c r="K37" s="78"/>
      <c r="L37" s="78"/>
      <c r="M37" s="78"/>
      <c r="N37" s="78"/>
      <c r="O37" s="78"/>
      <c r="P37" s="78"/>
      <c r="Q37" s="78"/>
      <c r="R37" s="78"/>
      <c r="S37" s="78"/>
      <c r="T37" s="78"/>
      <c r="U37" s="78"/>
    </row>
    <row r="38" spans="1:21" ht="12.75" customHeight="1" x14ac:dyDescent="0.25">
      <c r="A38" s="78"/>
      <c r="B38" s="78"/>
      <c r="C38" s="78"/>
      <c r="D38" s="78"/>
      <c r="E38" s="78"/>
      <c r="F38" s="78"/>
      <c r="G38" s="78"/>
      <c r="H38" s="78"/>
      <c r="I38" s="78"/>
      <c r="J38" s="78"/>
      <c r="K38" s="78"/>
      <c r="L38" s="78"/>
      <c r="M38" s="78"/>
      <c r="N38" s="78"/>
      <c r="O38" s="78"/>
      <c r="P38" s="78"/>
      <c r="Q38" s="78"/>
      <c r="R38" s="78"/>
      <c r="S38" s="78"/>
      <c r="T38" s="78"/>
      <c r="U38" s="78"/>
    </row>
    <row r="39" spans="1:21" ht="12.75" customHeight="1" x14ac:dyDescent="0.25">
      <c r="A39" s="78"/>
      <c r="B39" s="78"/>
      <c r="C39" s="78"/>
      <c r="D39" s="78"/>
      <c r="E39" s="78"/>
      <c r="F39" s="78"/>
      <c r="G39" s="78"/>
      <c r="H39" s="78"/>
      <c r="I39" s="78"/>
      <c r="J39" s="78"/>
      <c r="K39" s="78"/>
      <c r="L39" s="78"/>
      <c r="M39" s="78"/>
      <c r="N39" s="78"/>
      <c r="O39" s="78"/>
      <c r="P39" s="78"/>
      <c r="Q39" s="78"/>
      <c r="R39" s="78"/>
      <c r="S39" s="78"/>
      <c r="T39" s="78"/>
      <c r="U39" s="78"/>
    </row>
    <row r="40" spans="1:21" ht="12.75" customHeight="1" x14ac:dyDescent="0.25">
      <c r="A40" s="78"/>
      <c r="B40" s="78"/>
      <c r="C40" s="78"/>
      <c r="D40" s="78"/>
      <c r="E40" s="78"/>
      <c r="F40" s="78"/>
      <c r="G40" s="78"/>
      <c r="H40" s="78"/>
      <c r="I40" s="78"/>
      <c r="J40" s="78"/>
      <c r="K40" s="78"/>
      <c r="L40" s="78"/>
      <c r="M40" s="78"/>
      <c r="N40" s="78"/>
      <c r="O40" s="78"/>
      <c r="P40" s="78"/>
      <c r="Q40" s="78"/>
      <c r="R40" s="78"/>
      <c r="S40" s="78"/>
      <c r="T40" s="78"/>
      <c r="U40" s="78"/>
    </row>
    <row r="41" spans="1:21" ht="12.75" customHeight="1" x14ac:dyDescent="0.25">
      <c r="A41" s="78"/>
      <c r="B41" s="78"/>
      <c r="C41" s="78"/>
      <c r="D41" s="78"/>
      <c r="E41" s="78"/>
      <c r="F41" s="78"/>
      <c r="G41" s="78"/>
      <c r="H41" s="78"/>
      <c r="I41" s="78"/>
      <c r="J41" s="78"/>
      <c r="K41" s="78"/>
      <c r="L41" s="78"/>
      <c r="M41" s="78"/>
      <c r="N41" s="78"/>
      <c r="O41" s="78"/>
      <c r="P41" s="78"/>
      <c r="Q41" s="78"/>
      <c r="R41" s="78"/>
      <c r="S41" s="78"/>
      <c r="T41" s="78"/>
      <c r="U41" s="78"/>
    </row>
    <row r="42" spans="1:21" ht="12.75" customHeight="1" x14ac:dyDescent="0.25">
      <c r="A42" s="78"/>
      <c r="B42" s="78"/>
      <c r="C42" s="78"/>
      <c r="D42" s="78"/>
      <c r="E42" s="78"/>
      <c r="F42" s="78"/>
      <c r="G42" s="78"/>
      <c r="H42" s="78"/>
      <c r="I42" s="78"/>
      <c r="J42" s="78"/>
      <c r="K42" s="78"/>
      <c r="L42" s="78"/>
      <c r="M42" s="78"/>
      <c r="N42" s="78"/>
      <c r="O42" s="78"/>
      <c r="P42" s="78"/>
      <c r="Q42" s="78"/>
      <c r="R42" s="78"/>
      <c r="S42" s="78"/>
      <c r="T42" s="78"/>
      <c r="U42" s="78"/>
    </row>
    <row r="43" spans="1:21" ht="12.75" customHeight="1" x14ac:dyDescent="0.25">
      <c r="A43" s="78"/>
      <c r="B43" s="78"/>
      <c r="C43" s="78"/>
      <c r="D43" s="78"/>
      <c r="E43" s="78"/>
      <c r="F43" s="78"/>
      <c r="G43" s="78"/>
      <c r="H43" s="78"/>
      <c r="I43" s="78"/>
      <c r="J43" s="78"/>
      <c r="K43" s="78"/>
      <c r="L43" s="78"/>
      <c r="M43" s="78"/>
      <c r="N43" s="78"/>
      <c r="O43" s="78"/>
      <c r="P43" s="78"/>
      <c r="Q43" s="78"/>
      <c r="R43" s="78"/>
      <c r="S43" s="78"/>
      <c r="T43" s="78"/>
      <c r="U43" s="78"/>
    </row>
    <row r="44" spans="1:21" ht="12.75" customHeight="1" x14ac:dyDescent="0.25">
      <c r="A44" s="78"/>
      <c r="B44" s="78"/>
      <c r="C44" s="78"/>
      <c r="D44" s="78"/>
      <c r="E44" s="78"/>
      <c r="F44" s="78"/>
      <c r="G44" s="78"/>
      <c r="H44" s="78"/>
      <c r="I44" s="78"/>
      <c r="J44" s="78"/>
      <c r="K44" s="78"/>
      <c r="L44" s="78"/>
      <c r="M44" s="78"/>
      <c r="N44" s="78"/>
      <c r="O44" s="78"/>
      <c r="P44" s="78"/>
      <c r="Q44" s="78"/>
      <c r="R44" s="78"/>
      <c r="S44" s="78"/>
      <c r="T44" s="78"/>
      <c r="U44" s="78"/>
    </row>
    <row r="45" spans="1:21" ht="12.75" customHeight="1" x14ac:dyDescent="0.25">
      <c r="A45" s="78"/>
      <c r="B45" s="78"/>
      <c r="C45" s="78"/>
      <c r="D45" s="78"/>
      <c r="E45" s="78"/>
      <c r="F45" s="78"/>
      <c r="G45" s="78"/>
      <c r="H45" s="78"/>
      <c r="I45" s="78"/>
      <c r="J45" s="78"/>
      <c r="K45" s="78"/>
      <c r="L45" s="78"/>
      <c r="M45" s="78"/>
      <c r="N45" s="78"/>
      <c r="O45" s="78"/>
      <c r="P45" s="78"/>
      <c r="Q45" s="78"/>
      <c r="R45" s="78"/>
      <c r="S45" s="78"/>
      <c r="T45" s="78"/>
      <c r="U45" s="78"/>
    </row>
    <row r="46" spans="1:21" ht="12.75" customHeight="1" x14ac:dyDescent="0.25">
      <c r="A46" s="78"/>
      <c r="B46" s="78"/>
      <c r="C46" s="78"/>
      <c r="D46" s="78"/>
      <c r="E46" s="78"/>
      <c r="F46" s="78"/>
      <c r="G46" s="78"/>
      <c r="H46" s="78"/>
      <c r="I46" s="78"/>
      <c r="J46" s="78"/>
      <c r="K46" s="78"/>
      <c r="L46" s="78"/>
      <c r="M46" s="78"/>
      <c r="N46" s="78"/>
      <c r="O46" s="78"/>
      <c r="P46" s="78"/>
      <c r="Q46" s="78"/>
      <c r="R46" s="78"/>
      <c r="S46" s="78"/>
      <c r="T46" s="78"/>
      <c r="U46" s="78"/>
    </row>
    <row r="47" spans="1:21" ht="12.75" customHeight="1" x14ac:dyDescent="0.25">
      <c r="A47" s="78"/>
      <c r="B47" s="78"/>
      <c r="C47" s="78"/>
      <c r="D47" s="78"/>
      <c r="E47" s="78"/>
      <c r="F47" s="78"/>
      <c r="G47" s="78"/>
      <c r="H47" s="78"/>
      <c r="I47" s="78"/>
      <c r="J47" s="78"/>
      <c r="K47" s="78"/>
      <c r="L47" s="78"/>
      <c r="M47" s="78"/>
      <c r="N47" s="78"/>
      <c r="O47" s="78"/>
      <c r="P47" s="78"/>
      <c r="Q47" s="78"/>
      <c r="R47" s="78"/>
      <c r="S47" s="78"/>
      <c r="T47" s="78"/>
      <c r="U47" s="78"/>
    </row>
    <row r="48" spans="1:21" ht="12.75" customHeight="1" x14ac:dyDescent="0.25">
      <c r="A48" s="78"/>
      <c r="B48" s="78"/>
      <c r="C48" s="78"/>
      <c r="D48" s="78"/>
      <c r="E48" s="78"/>
      <c r="F48" s="78"/>
      <c r="G48" s="78"/>
      <c r="H48" s="78"/>
      <c r="I48" s="78"/>
      <c r="J48" s="78"/>
      <c r="K48" s="78"/>
      <c r="L48" s="78"/>
      <c r="M48" s="78"/>
      <c r="N48" s="78"/>
      <c r="O48" s="78"/>
      <c r="P48" s="78"/>
      <c r="Q48" s="78"/>
      <c r="R48" s="78"/>
      <c r="S48" s="78"/>
      <c r="T48" s="78"/>
      <c r="U48" s="78"/>
    </row>
    <row r="49" spans="1:21" ht="12.75" customHeight="1" x14ac:dyDescent="0.25">
      <c r="A49" s="78"/>
      <c r="B49" s="78"/>
      <c r="C49" s="78"/>
      <c r="D49" s="78"/>
      <c r="E49" s="78"/>
      <c r="F49" s="78"/>
      <c r="G49" s="78"/>
      <c r="H49" s="78"/>
      <c r="I49" s="78"/>
      <c r="J49" s="78"/>
      <c r="K49" s="78"/>
      <c r="L49" s="78"/>
      <c r="M49" s="78"/>
      <c r="N49" s="78"/>
      <c r="O49" s="78"/>
      <c r="P49" s="78"/>
      <c r="Q49" s="78"/>
      <c r="R49" s="78"/>
      <c r="S49" s="78"/>
      <c r="T49" s="78"/>
      <c r="U49" s="78"/>
    </row>
    <row r="50" spans="1:21" ht="12.75" customHeight="1" x14ac:dyDescent="0.25">
      <c r="A50" s="78"/>
      <c r="B50" s="78"/>
      <c r="C50" s="78"/>
      <c r="D50" s="78"/>
      <c r="E50" s="78"/>
      <c r="F50" s="78"/>
      <c r="G50" s="78"/>
      <c r="H50" s="78"/>
      <c r="I50" s="78"/>
      <c r="J50" s="78"/>
      <c r="K50" s="78"/>
      <c r="L50" s="78"/>
      <c r="M50" s="78"/>
      <c r="N50" s="78"/>
      <c r="O50" s="78"/>
      <c r="P50" s="78"/>
      <c r="Q50" s="78"/>
      <c r="R50" s="78"/>
      <c r="S50" s="78"/>
      <c r="T50" s="78"/>
      <c r="U50" s="78"/>
    </row>
    <row r="51" spans="1:21" ht="12.75" customHeight="1" x14ac:dyDescent="0.25">
      <c r="A51" s="78"/>
      <c r="B51" s="78"/>
      <c r="C51" s="78"/>
      <c r="D51" s="78"/>
      <c r="E51" s="78"/>
      <c r="F51" s="78"/>
      <c r="G51" s="78"/>
      <c r="H51" s="78"/>
      <c r="I51" s="78"/>
      <c r="J51" s="78"/>
      <c r="K51" s="78"/>
      <c r="L51" s="78"/>
      <c r="M51" s="78"/>
      <c r="N51" s="78"/>
      <c r="O51" s="78"/>
      <c r="P51" s="78"/>
      <c r="Q51" s="78"/>
      <c r="R51" s="78"/>
      <c r="S51" s="78"/>
      <c r="T51" s="78"/>
      <c r="U51" s="78"/>
    </row>
    <row r="52" spans="1:21" ht="12.75" customHeight="1" x14ac:dyDescent="0.25">
      <c r="A52" s="78"/>
      <c r="B52" s="78"/>
      <c r="C52" s="78"/>
      <c r="D52" s="78"/>
      <c r="E52" s="78"/>
      <c r="F52" s="78"/>
      <c r="G52" s="78"/>
      <c r="H52" s="78"/>
      <c r="I52" s="78"/>
      <c r="J52" s="78"/>
      <c r="K52" s="78"/>
      <c r="L52" s="78"/>
      <c r="M52" s="78"/>
      <c r="N52" s="78"/>
      <c r="O52" s="78"/>
      <c r="P52" s="78"/>
      <c r="Q52" s="78"/>
      <c r="R52" s="78"/>
      <c r="S52" s="78"/>
      <c r="T52" s="78"/>
      <c r="U52" s="78"/>
    </row>
    <row r="53" spans="1:21" ht="12.75" customHeight="1" x14ac:dyDescent="0.25">
      <c r="A53" s="78"/>
      <c r="B53" s="78"/>
      <c r="C53" s="78"/>
      <c r="D53" s="78"/>
      <c r="E53" s="78"/>
      <c r="F53" s="78"/>
      <c r="G53" s="78"/>
      <c r="H53" s="78"/>
      <c r="I53" s="78"/>
      <c r="J53" s="78"/>
      <c r="K53" s="78"/>
      <c r="L53" s="78"/>
      <c r="M53" s="78"/>
      <c r="N53" s="78"/>
      <c r="O53" s="78"/>
      <c r="P53" s="78"/>
      <c r="Q53" s="78"/>
      <c r="R53" s="78"/>
      <c r="S53" s="78"/>
      <c r="T53" s="78"/>
      <c r="U53" s="78"/>
    </row>
    <row r="54" spans="1:21" ht="12.75" customHeight="1" x14ac:dyDescent="0.25">
      <c r="A54" s="78"/>
      <c r="B54" s="78"/>
      <c r="C54" s="78"/>
      <c r="D54" s="78"/>
      <c r="E54" s="78"/>
      <c r="F54" s="78"/>
      <c r="G54" s="78"/>
      <c r="H54" s="78"/>
      <c r="I54" s="78"/>
      <c r="J54" s="78"/>
      <c r="K54" s="78"/>
      <c r="L54" s="78"/>
      <c r="M54" s="78"/>
      <c r="N54" s="78"/>
      <c r="O54" s="78"/>
      <c r="P54" s="78"/>
      <c r="Q54" s="78"/>
      <c r="R54" s="78"/>
      <c r="S54" s="78"/>
      <c r="T54" s="78"/>
      <c r="U54" s="78"/>
    </row>
    <row r="55" spans="1:21" ht="12.75" customHeight="1" x14ac:dyDescent="0.25">
      <c r="A55" s="78"/>
      <c r="B55" s="78"/>
      <c r="C55" s="78"/>
      <c r="D55" s="78"/>
      <c r="E55" s="78"/>
      <c r="F55" s="78"/>
      <c r="G55" s="78"/>
      <c r="H55" s="78"/>
      <c r="I55" s="78"/>
      <c r="J55" s="78"/>
      <c r="K55" s="78"/>
      <c r="L55" s="78"/>
      <c r="M55" s="78"/>
      <c r="N55" s="78"/>
      <c r="O55" s="78"/>
      <c r="P55" s="78"/>
      <c r="Q55" s="78"/>
      <c r="R55" s="78"/>
      <c r="S55" s="78"/>
      <c r="T55" s="78"/>
      <c r="U55" s="78"/>
    </row>
    <row r="56" spans="1:21" ht="12.75" customHeight="1" x14ac:dyDescent="0.25">
      <c r="A56" s="78"/>
      <c r="B56" s="78"/>
      <c r="C56" s="78"/>
      <c r="D56" s="78"/>
      <c r="E56" s="78"/>
      <c r="F56" s="78"/>
      <c r="G56" s="78"/>
      <c r="H56" s="78"/>
      <c r="I56" s="78"/>
      <c r="J56" s="78"/>
      <c r="K56" s="78"/>
      <c r="L56" s="78"/>
      <c r="M56" s="78"/>
      <c r="N56" s="78"/>
      <c r="O56" s="78"/>
      <c r="P56" s="78"/>
      <c r="Q56" s="78"/>
      <c r="R56" s="78"/>
      <c r="S56" s="78"/>
      <c r="T56" s="78"/>
      <c r="U56" s="78"/>
    </row>
    <row r="57" spans="1:21" ht="12.75" customHeight="1" x14ac:dyDescent="0.25">
      <c r="A57" s="78"/>
      <c r="B57" s="78"/>
      <c r="C57" s="78"/>
      <c r="D57" s="78"/>
      <c r="E57" s="78"/>
      <c r="F57" s="78"/>
      <c r="G57" s="78"/>
      <c r="H57" s="78"/>
      <c r="I57" s="78"/>
      <c r="J57" s="78"/>
      <c r="K57" s="78"/>
      <c r="L57" s="78"/>
      <c r="M57" s="78"/>
      <c r="N57" s="78"/>
      <c r="O57" s="78"/>
      <c r="P57" s="78"/>
      <c r="Q57" s="78"/>
      <c r="R57" s="78"/>
      <c r="S57" s="78"/>
      <c r="T57" s="78"/>
      <c r="U57" s="78"/>
    </row>
    <row r="58" spans="1:21" ht="12.75" customHeight="1" x14ac:dyDescent="0.25">
      <c r="A58" s="78"/>
      <c r="B58" s="78"/>
      <c r="C58" s="78"/>
      <c r="D58" s="78"/>
      <c r="E58" s="78"/>
      <c r="F58" s="78"/>
      <c r="G58" s="78"/>
      <c r="H58" s="78"/>
      <c r="I58" s="78"/>
      <c r="J58" s="78"/>
      <c r="K58" s="78"/>
      <c r="L58" s="78"/>
      <c r="M58" s="78"/>
      <c r="N58" s="78"/>
      <c r="O58" s="78"/>
      <c r="P58" s="78"/>
      <c r="Q58" s="78"/>
      <c r="R58" s="78"/>
      <c r="S58" s="78"/>
      <c r="T58" s="78"/>
      <c r="U58" s="78"/>
    </row>
    <row r="59" spans="1:21" ht="12.75" customHeight="1" x14ac:dyDescent="0.25">
      <c r="A59" s="78"/>
      <c r="B59" s="78"/>
      <c r="C59" s="78"/>
      <c r="D59" s="78"/>
      <c r="E59" s="78"/>
      <c r="F59" s="78"/>
      <c r="G59" s="78"/>
      <c r="H59" s="78"/>
      <c r="I59" s="78"/>
      <c r="J59" s="78"/>
      <c r="K59" s="78"/>
      <c r="L59" s="78"/>
      <c r="M59" s="78"/>
      <c r="N59" s="78"/>
      <c r="O59" s="78"/>
      <c r="P59" s="78"/>
      <c r="Q59" s="78"/>
      <c r="R59" s="78"/>
      <c r="S59" s="78"/>
      <c r="T59" s="78"/>
      <c r="U59" s="78"/>
    </row>
    <row r="60" spans="1:21" ht="12.75" customHeight="1" x14ac:dyDescent="0.25">
      <c r="A60" s="78"/>
      <c r="B60" s="78"/>
      <c r="C60" s="78"/>
      <c r="D60" s="78"/>
      <c r="E60" s="78"/>
      <c r="F60" s="78"/>
      <c r="G60" s="78"/>
      <c r="H60" s="78"/>
      <c r="I60" s="78"/>
      <c r="J60" s="78"/>
      <c r="K60" s="78"/>
      <c r="L60" s="78"/>
      <c r="M60" s="78"/>
      <c r="N60" s="78"/>
      <c r="O60" s="78"/>
      <c r="P60" s="78"/>
      <c r="Q60" s="78"/>
      <c r="R60" s="78"/>
      <c r="S60" s="78"/>
      <c r="T60" s="78"/>
      <c r="U60" s="78"/>
    </row>
    <row r="61" spans="1:21" ht="12.75" customHeight="1" x14ac:dyDescent="0.25">
      <c r="A61" s="78"/>
      <c r="B61" s="78"/>
      <c r="C61" s="78"/>
      <c r="D61" s="78"/>
      <c r="E61" s="78"/>
      <c r="F61" s="78"/>
      <c r="G61" s="78"/>
      <c r="H61" s="78"/>
      <c r="I61" s="78"/>
      <c r="J61" s="78"/>
      <c r="K61" s="78"/>
      <c r="L61" s="78"/>
      <c r="M61" s="78"/>
      <c r="N61" s="78"/>
      <c r="O61" s="78"/>
      <c r="P61" s="78"/>
      <c r="Q61" s="78"/>
      <c r="R61" s="78"/>
      <c r="S61" s="78"/>
      <c r="T61" s="78"/>
      <c r="U61" s="78"/>
    </row>
    <row r="62" spans="1:21" ht="12.75" customHeight="1" x14ac:dyDescent="0.25">
      <c r="A62" s="78"/>
      <c r="B62" s="78"/>
      <c r="C62" s="78"/>
      <c r="D62" s="78"/>
      <c r="E62" s="78"/>
      <c r="F62" s="78"/>
      <c r="G62" s="78"/>
      <c r="H62" s="78"/>
      <c r="I62" s="78"/>
      <c r="J62" s="78"/>
      <c r="K62" s="78"/>
      <c r="L62" s="78"/>
      <c r="M62" s="78"/>
      <c r="N62" s="78"/>
      <c r="O62" s="78"/>
      <c r="P62" s="78"/>
      <c r="Q62" s="78"/>
      <c r="R62" s="78"/>
      <c r="S62" s="78"/>
      <c r="T62" s="78"/>
      <c r="U62" s="78"/>
    </row>
    <row r="63" spans="1:21" ht="12.75" customHeight="1" x14ac:dyDescent="0.25">
      <c r="A63" s="78"/>
      <c r="B63" s="78"/>
      <c r="C63" s="78"/>
      <c r="D63" s="78"/>
      <c r="E63" s="78"/>
      <c r="F63" s="78"/>
      <c r="G63" s="78"/>
      <c r="H63" s="78"/>
      <c r="I63" s="78"/>
      <c r="J63" s="78"/>
      <c r="K63" s="78"/>
      <c r="L63" s="78"/>
      <c r="M63" s="78"/>
      <c r="N63" s="78"/>
      <c r="O63" s="78"/>
      <c r="P63" s="78"/>
      <c r="Q63" s="78"/>
      <c r="R63" s="78"/>
      <c r="S63" s="78"/>
      <c r="T63" s="78"/>
      <c r="U63" s="78"/>
    </row>
    <row r="64" spans="1:21" ht="12.75" customHeight="1" x14ac:dyDescent="0.25">
      <c r="A64" s="78"/>
      <c r="B64" s="78"/>
      <c r="C64" s="78"/>
      <c r="D64" s="78"/>
      <c r="E64" s="78"/>
      <c r="F64" s="78"/>
      <c r="G64" s="78"/>
      <c r="H64" s="78"/>
      <c r="I64" s="78"/>
      <c r="J64" s="78"/>
      <c r="K64" s="78"/>
      <c r="L64" s="78"/>
      <c r="M64" s="78"/>
      <c r="N64" s="78"/>
      <c r="O64" s="78"/>
      <c r="P64" s="78"/>
      <c r="Q64" s="78"/>
      <c r="R64" s="78"/>
      <c r="S64" s="78"/>
      <c r="T64" s="78"/>
      <c r="U64" s="78"/>
    </row>
    <row r="65" spans="1:21" ht="12.75" customHeight="1" x14ac:dyDescent="0.25">
      <c r="A65" s="78"/>
      <c r="B65" s="78"/>
      <c r="C65" s="78"/>
      <c r="D65" s="78"/>
      <c r="E65" s="78"/>
      <c r="F65" s="78"/>
      <c r="G65" s="78"/>
      <c r="H65" s="78"/>
      <c r="I65" s="78"/>
      <c r="J65" s="78"/>
      <c r="K65" s="78"/>
      <c r="L65" s="78"/>
      <c r="M65" s="78"/>
      <c r="N65" s="78"/>
      <c r="O65" s="78"/>
      <c r="P65" s="78"/>
      <c r="Q65" s="78"/>
      <c r="R65" s="78"/>
      <c r="S65" s="78"/>
      <c r="T65" s="78"/>
      <c r="U65" s="78"/>
    </row>
    <row r="66" spans="1:21" ht="12.75" customHeight="1" x14ac:dyDescent="0.25">
      <c r="A66" s="78"/>
      <c r="B66" s="78"/>
      <c r="C66" s="78"/>
      <c r="D66" s="78"/>
      <c r="E66" s="78"/>
      <c r="F66" s="78"/>
      <c r="G66" s="78"/>
      <c r="H66" s="78"/>
      <c r="I66" s="78"/>
      <c r="J66" s="78"/>
      <c r="K66" s="78"/>
      <c r="L66" s="78"/>
      <c r="M66" s="78"/>
      <c r="N66" s="78"/>
      <c r="O66" s="78"/>
      <c r="P66" s="78"/>
      <c r="Q66" s="78"/>
      <c r="R66" s="78"/>
      <c r="S66" s="78"/>
      <c r="T66" s="78"/>
      <c r="U66" s="78"/>
    </row>
    <row r="67" spans="1:21" ht="12.75" customHeight="1" x14ac:dyDescent="0.25">
      <c r="A67" s="78"/>
      <c r="B67" s="78"/>
      <c r="C67" s="78"/>
      <c r="D67" s="78"/>
      <c r="E67" s="78"/>
      <c r="F67" s="78"/>
      <c r="G67" s="78"/>
      <c r="H67" s="78"/>
      <c r="I67" s="78"/>
      <c r="J67" s="78"/>
      <c r="K67" s="78"/>
      <c r="L67" s="78"/>
      <c r="M67" s="78"/>
      <c r="N67" s="78"/>
      <c r="O67" s="78"/>
      <c r="P67" s="78"/>
      <c r="Q67" s="78"/>
      <c r="R67" s="78"/>
      <c r="S67" s="78"/>
      <c r="T67" s="78"/>
      <c r="U67" s="78"/>
    </row>
    <row r="68" spans="1:21" ht="12.75" customHeight="1" x14ac:dyDescent="0.25">
      <c r="A68" s="78"/>
      <c r="B68" s="78"/>
      <c r="C68" s="78"/>
      <c r="D68" s="78"/>
      <c r="E68" s="78"/>
      <c r="F68" s="78"/>
      <c r="G68" s="78"/>
      <c r="H68" s="78"/>
      <c r="I68" s="78"/>
      <c r="J68" s="78"/>
      <c r="K68" s="78"/>
      <c r="L68" s="78"/>
      <c r="M68" s="78"/>
      <c r="N68" s="78"/>
      <c r="O68" s="78"/>
      <c r="P68" s="78"/>
      <c r="Q68" s="78"/>
      <c r="R68" s="78"/>
      <c r="S68" s="78"/>
      <c r="T68" s="78"/>
      <c r="U68" s="78"/>
    </row>
    <row r="69" spans="1:21" ht="12.75" customHeight="1" x14ac:dyDescent="0.25">
      <c r="A69" s="78"/>
      <c r="B69" s="78"/>
      <c r="C69" s="78"/>
      <c r="D69" s="78"/>
      <c r="E69" s="78"/>
      <c r="F69" s="78"/>
      <c r="G69" s="78"/>
      <c r="H69" s="78"/>
      <c r="I69" s="78"/>
      <c r="J69" s="78"/>
      <c r="K69" s="78"/>
      <c r="L69" s="78"/>
      <c r="M69" s="78"/>
      <c r="N69" s="78"/>
      <c r="O69" s="78"/>
      <c r="P69" s="78"/>
      <c r="Q69" s="78"/>
      <c r="R69" s="78"/>
      <c r="S69" s="78"/>
      <c r="T69" s="78"/>
      <c r="U69" s="78"/>
    </row>
    <row r="70" spans="1:21" ht="12.75" customHeight="1" x14ac:dyDescent="0.25">
      <c r="A70" s="78"/>
      <c r="B70" s="78"/>
      <c r="C70" s="78"/>
      <c r="D70" s="78"/>
      <c r="E70" s="78"/>
      <c r="F70" s="78"/>
      <c r="G70" s="78"/>
      <c r="H70" s="78"/>
      <c r="I70" s="78"/>
      <c r="J70" s="78"/>
      <c r="K70" s="78"/>
      <c r="L70" s="78"/>
      <c r="M70" s="78"/>
      <c r="N70" s="78"/>
      <c r="O70" s="78"/>
      <c r="P70" s="78"/>
      <c r="Q70" s="78"/>
      <c r="R70" s="78"/>
      <c r="S70" s="78"/>
      <c r="T70" s="78"/>
      <c r="U70" s="78"/>
    </row>
    <row r="71" spans="1:21" ht="12.75" customHeight="1" x14ac:dyDescent="0.25">
      <c r="A71" s="78"/>
      <c r="B71" s="78"/>
      <c r="C71" s="78"/>
      <c r="D71" s="78"/>
      <c r="E71" s="78"/>
      <c r="F71" s="78"/>
      <c r="G71" s="78"/>
      <c r="H71" s="78"/>
      <c r="I71" s="78"/>
      <c r="J71" s="78"/>
      <c r="K71" s="78"/>
      <c r="L71" s="78"/>
      <c r="M71" s="78"/>
      <c r="N71" s="78"/>
      <c r="O71" s="78"/>
      <c r="P71" s="78"/>
      <c r="Q71" s="78"/>
      <c r="R71" s="78"/>
      <c r="S71" s="78"/>
      <c r="T71" s="78"/>
      <c r="U71" s="78"/>
    </row>
    <row r="72" spans="1:21" ht="12.75" customHeight="1" x14ac:dyDescent="0.25">
      <c r="A72" s="78"/>
      <c r="B72" s="78"/>
      <c r="C72" s="78"/>
      <c r="D72" s="78"/>
      <c r="E72" s="78"/>
      <c r="F72" s="78"/>
      <c r="G72" s="78"/>
      <c r="H72" s="78"/>
      <c r="I72" s="78"/>
      <c r="J72" s="78"/>
      <c r="K72" s="78"/>
      <c r="L72" s="78"/>
      <c r="M72" s="78"/>
      <c r="N72" s="78"/>
      <c r="O72" s="78"/>
      <c r="P72" s="78"/>
      <c r="Q72" s="78"/>
      <c r="R72" s="78"/>
      <c r="S72" s="78"/>
      <c r="T72" s="78"/>
      <c r="U72" s="78"/>
    </row>
    <row r="73" spans="1:21" ht="12.75" customHeight="1" x14ac:dyDescent="0.25">
      <c r="A73" s="78"/>
      <c r="B73" s="78"/>
      <c r="C73" s="78"/>
      <c r="D73" s="78"/>
      <c r="E73" s="78"/>
      <c r="F73" s="78"/>
      <c r="G73" s="78"/>
      <c r="H73" s="78"/>
      <c r="I73" s="78"/>
      <c r="J73" s="78"/>
      <c r="K73" s="78"/>
      <c r="L73" s="78"/>
      <c r="M73" s="78"/>
      <c r="N73" s="78"/>
      <c r="O73" s="78"/>
      <c r="P73" s="78"/>
      <c r="Q73" s="78"/>
      <c r="R73" s="78"/>
      <c r="S73" s="78"/>
      <c r="T73" s="78"/>
      <c r="U73" s="78"/>
    </row>
    <row r="74" spans="1:21" ht="12.75" customHeight="1" x14ac:dyDescent="0.25">
      <c r="A74" s="78"/>
      <c r="B74" s="78"/>
      <c r="C74" s="78"/>
      <c r="D74" s="78"/>
      <c r="E74" s="78"/>
      <c r="F74" s="78"/>
      <c r="G74" s="78"/>
      <c r="H74" s="78"/>
      <c r="I74" s="78"/>
      <c r="J74" s="78"/>
      <c r="K74" s="78"/>
      <c r="L74" s="78"/>
      <c r="M74" s="78"/>
      <c r="N74" s="78"/>
      <c r="O74" s="78"/>
      <c r="P74" s="78"/>
      <c r="Q74" s="78"/>
      <c r="R74" s="78"/>
      <c r="S74" s="78"/>
      <c r="T74" s="78"/>
      <c r="U74" s="78"/>
    </row>
    <row r="75" spans="1:21" ht="12.75" customHeight="1" x14ac:dyDescent="0.25">
      <c r="A75" s="78"/>
      <c r="B75" s="78"/>
      <c r="C75" s="78"/>
      <c r="D75" s="78"/>
      <c r="E75" s="78"/>
      <c r="F75" s="78"/>
      <c r="G75" s="78"/>
      <c r="H75" s="78"/>
      <c r="I75" s="78"/>
      <c r="J75" s="78"/>
      <c r="K75" s="78"/>
      <c r="L75" s="78"/>
      <c r="M75" s="78"/>
      <c r="N75" s="78"/>
      <c r="O75" s="78"/>
      <c r="P75" s="78"/>
      <c r="Q75" s="78"/>
      <c r="R75" s="78"/>
      <c r="S75" s="78"/>
      <c r="T75" s="78"/>
      <c r="U75" s="78"/>
    </row>
    <row r="76" spans="1:21" ht="12.75" customHeight="1" x14ac:dyDescent="0.25">
      <c r="A76" s="78"/>
      <c r="B76" s="78"/>
      <c r="C76" s="78"/>
      <c r="D76" s="78"/>
      <c r="E76" s="78"/>
      <c r="F76" s="78"/>
      <c r="G76" s="78"/>
      <c r="H76" s="78"/>
      <c r="I76" s="78"/>
      <c r="J76" s="78"/>
      <c r="K76" s="78"/>
      <c r="L76" s="78"/>
      <c r="M76" s="78"/>
      <c r="N76" s="78"/>
      <c r="O76" s="78"/>
      <c r="P76" s="78"/>
      <c r="Q76" s="78"/>
      <c r="R76" s="78"/>
      <c r="S76" s="78"/>
      <c r="T76" s="78"/>
      <c r="U76" s="78"/>
    </row>
    <row r="77" spans="1:21" ht="12.75" customHeight="1" x14ac:dyDescent="0.25">
      <c r="A77" s="78"/>
      <c r="B77" s="78"/>
      <c r="C77" s="78"/>
      <c r="D77" s="78"/>
      <c r="E77" s="78"/>
      <c r="F77" s="78"/>
      <c r="G77" s="78"/>
      <c r="H77" s="78"/>
      <c r="I77" s="78"/>
      <c r="J77" s="78"/>
      <c r="K77" s="78"/>
      <c r="L77" s="78"/>
      <c r="M77" s="78"/>
      <c r="N77" s="78"/>
      <c r="O77" s="78"/>
      <c r="P77" s="78"/>
      <c r="Q77" s="78"/>
      <c r="R77" s="78"/>
      <c r="S77" s="78"/>
      <c r="T77" s="78"/>
      <c r="U77" s="78"/>
    </row>
    <row r="78" spans="1:21" ht="12.75" customHeight="1" x14ac:dyDescent="0.25">
      <c r="A78" s="78"/>
      <c r="B78" s="78"/>
      <c r="C78" s="78"/>
      <c r="D78" s="78"/>
      <c r="E78" s="78"/>
      <c r="F78" s="78"/>
      <c r="G78" s="78"/>
      <c r="H78" s="78"/>
      <c r="I78" s="78"/>
      <c r="J78" s="78"/>
      <c r="K78" s="78"/>
      <c r="L78" s="78"/>
      <c r="M78" s="78"/>
      <c r="N78" s="78"/>
      <c r="O78" s="78"/>
      <c r="P78" s="78"/>
      <c r="Q78" s="78"/>
      <c r="R78" s="78"/>
      <c r="S78" s="78"/>
      <c r="T78" s="78"/>
      <c r="U78" s="78"/>
    </row>
    <row r="79" spans="1:21" ht="12.75" customHeight="1" x14ac:dyDescent="0.25">
      <c r="A79" s="78"/>
      <c r="B79" s="78"/>
      <c r="C79" s="78"/>
      <c r="D79" s="78"/>
      <c r="E79" s="78"/>
      <c r="F79" s="78"/>
      <c r="G79" s="78"/>
      <c r="H79" s="78"/>
      <c r="I79" s="78"/>
      <c r="J79" s="78"/>
      <c r="K79" s="78"/>
      <c r="L79" s="78"/>
      <c r="M79" s="78"/>
      <c r="N79" s="78"/>
      <c r="O79" s="78"/>
      <c r="P79" s="78"/>
      <c r="Q79" s="78"/>
      <c r="R79" s="78"/>
      <c r="S79" s="78"/>
      <c r="T79" s="78"/>
      <c r="U79" s="78"/>
    </row>
    <row r="80" spans="1:21" ht="12.75" customHeight="1" x14ac:dyDescent="0.25">
      <c r="A80" s="78"/>
      <c r="B80" s="78"/>
      <c r="C80" s="78"/>
      <c r="D80" s="78"/>
      <c r="E80" s="78"/>
      <c r="F80" s="78"/>
      <c r="G80" s="78"/>
      <c r="H80" s="78"/>
      <c r="I80" s="78"/>
      <c r="J80" s="78"/>
      <c r="K80" s="78"/>
      <c r="L80" s="78"/>
      <c r="M80" s="78"/>
      <c r="N80" s="78"/>
      <c r="O80" s="78"/>
      <c r="P80" s="78"/>
      <c r="Q80" s="78"/>
      <c r="R80" s="78"/>
      <c r="S80" s="78"/>
      <c r="T80" s="78"/>
      <c r="U80" s="78"/>
    </row>
    <row r="81" spans="1:21" ht="12.75" customHeight="1" x14ac:dyDescent="0.25">
      <c r="A81" s="78"/>
      <c r="B81" s="78"/>
      <c r="C81" s="78"/>
      <c r="D81" s="78"/>
      <c r="E81" s="78"/>
      <c r="F81" s="78"/>
      <c r="G81" s="78"/>
      <c r="H81" s="78"/>
      <c r="I81" s="78"/>
      <c r="J81" s="78"/>
      <c r="K81" s="78"/>
      <c r="L81" s="78"/>
      <c r="M81" s="78"/>
      <c r="N81" s="78"/>
      <c r="O81" s="78"/>
      <c r="P81" s="78"/>
      <c r="Q81" s="78"/>
      <c r="R81" s="78"/>
      <c r="S81" s="78"/>
      <c r="T81" s="78"/>
      <c r="U81" s="78"/>
    </row>
    <row r="82" spans="1:21" ht="12.75" customHeight="1" x14ac:dyDescent="0.25">
      <c r="A82" s="78"/>
      <c r="B82" s="78"/>
      <c r="C82" s="78"/>
      <c r="D82" s="78"/>
      <c r="E82" s="78"/>
      <c r="F82" s="78"/>
      <c r="G82" s="78"/>
      <c r="H82" s="78"/>
      <c r="I82" s="78"/>
      <c r="J82" s="78"/>
      <c r="K82" s="78"/>
      <c r="L82" s="78"/>
      <c r="M82" s="78"/>
      <c r="N82" s="78"/>
      <c r="O82" s="78"/>
      <c r="P82" s="78"/>
      <c r="Q82" s="78"/>
      <c r="R82" s="78"/>
      <c r="S82" s="78"/>
      <c r="T82" s="78"/>
      <c r="U82" s="78"/>
    </row>
    <row r="83" spans="1:21" ht="12.75" customHeight="1" x14ac:dyDescent="0.25">
      <c r="A83" s="78"/>
      <c r="B83" s="78"/>
      <c r="C83" s="78"/>
      <c r="D83" s="78"/>
      <c r="E83" s="78"/>
      <c r="F83" s="78"/>
      <c r="G83" s="78"/>
      <c r="H83" s="78"/>
      <c r="I83" s="78"/>
      <c r="J83" s="78"/>
      <c r="K83" s="78"/>
      <c r="L83" s="78"/>
      <c r="M83" s="78"/>
      <c r="N83" s="78"/>
      <c r="O83" s="78"/>
      <c r="P83" s="78"/>
      <c r="Q83" s="78"/>
      <c r="R83" s="78"/>
      <c r="S83" s="78"/>
      <c r="T83" s="78"/>
      <c r="U83" s="78"/>
    </row>
    <row r="84" spans="1:21" ht="12.75" customHeight="1" x14ac:dyDescent="0.25">
      <c r="A84" s="78"/>
      <c r="B84" s="78"/>
      <c r="C84" s="78"/>
      <c r="D84" s="78"/>
      <c r="E84" s="78"/>
      <c r="F84" s="78"/>
      <c r="G84" s="78"/>
      <c r="H84" s="78"/>
      <c r="I84" s="78"/>
      <c r="J84" s="78"/>
      <c r="K84" s="78"/>
      <c r="L84" s="78"/>
      <c r="M84" s="78"/>
      <c r="N84" s="78"/>
      <c r="O84" s="78"/>
      <c r="P84" s="78"/>
      <c r="Q84" s="78"/>
      <c r="R84" s="78"/>
      <c r="S84" s="78"/>
      <c r="T84" s="78"/>
      <c r="U84" s="78"/>
    </row>
    <row r="85" spans="1:21" ht="12.75" customHeight="1" x14ac:dyDescent="0.25">
      <c r="A85" s="78"/>
      <c r="B85" s="78"/>
      <c r="C85" s="78"/>
      <c r="D85" s="78"/>
      <c r="E85" s="78"/>
      <c r="F85" s="78"/>
      <c r="G85" s="78"/>
      <c r="H85" s="78"/>
      <c r="I85" s="78"/>
      <c r="J85" s="78"/>
      <c r="K85" s="78"/>
      <c r="L85" s="78"/>
      <c r="M85" s="78"/>
      <c r="N85" s="78"/>
      <c r="O85" s="78"/>
      <c r="P85" s="78"/>
      <c r="Q85" s="78"/>
      <c r="R85" s="78"/>
      <c r="S85" s="78"/>
      <c r="T85" s="78"/>
      <c r="U85" s="78"/>
    </row>
    <row r="86" spans="1:21" ht="12.75" customHeight="1" x14ac:dyDescent="0.25">
      <c r="A86" s="78"/>
      <c r="B86" s="78"/>
      <c r="C86" s="78"/>
      <c r="D86" s="78"/>
      <c r="E86" s="78"/>
      <c r="F86" s="78"/>
      <c r="G86" s="78"/>
      <c r="H86" s="78"/>
      <c r="I86" s="78"/>
      <c r="J86" s="78"/>
      <c r="K86" s="78"/>
      <c r="L86" s="78"/>
      <c r="M86" s="78"/>
      <c r="N86" s="78"/>
      <c r="O86" s="78"/>
      <c r="P86" s="78"/>
      <c r="Q86" s="78"/>
      <c r="R86" s="78"/>
      <c r="S86" s="78"/>
      <c r="T86" s="78"/>
      <c r="U86" s="78"/>
    </row>
    <row r="87" spans="1:21" ht="12.75" customHeight="1" x14ac:dyDescent="0.25">
      <c r="A87" s="78"/>
      <c r="B87" s="78"/>
      <c r="C87" s="78"/>
      <c r="D87" s="78"/>
      <c r="E87" s="78"/>
      <c r="F87" s="78"/>
      <c r="G87" s="78"/>
      <c r="H87" s="78"/>
      <c r="I87" s="78"/>
      <c r="J87" s="78"/>
      <c r="K87" s="78"/>
      <c r="L87" s="78"/>
      <c r="M87" s="78"/>
      <c r="N87" s="78"/>
      <c r="O87" s="78"/>
      <c r="P87" s="78"/>
      <c r="Q87" s="78"/>
      <c r="R87" s="78"/>
      <c r="S87" s="78"/>
      <c r="T87" s="78"/>
      <c r="U87" s="78"/>
    </row>
    <row r="88" spans="1:21" ht="12.75" customHeight="1" x14ac:dyDescent="0.25">
      <c r="A88" s="78"/>
      <c r="B88" s="78"/>
      <c r="C88" s="78"/>
      <c r="D88" s="78"/>
      <c r="E88" s="78"/>
      <c r="F88" s="78"/>
      <c r="G88" s="78"/>
      <c r="H88" s="78"/>
      <c r="I88" s="78"/>
      <c r="J88" s="78"/>
      <c r="K88" s="78"/>
      <c r="L88" s="78"/>
      <c r="M88" s="78"/>
      <c r="N88" s="78"/>
      <c r="O88" s="78"/>
      <c r="P88" s="78"/>
      <c r="Q88" s="78"/>
      <c r="R88" s="78"/>
      <c r="S88" s="78"/>
      <c r="T88" s="78"/>
      <c r="U88" s="78"/>
    </row>
    <row r="89" spans="1:21" ht="12.75" customHeight="1" x14ac:dyDescent="0.25">
      <c r="A89" s="78"/>
      <c r="B89" s="78"/>
      <c r="C89" s="78"/>
      <c r="D89" s="78"/>
      <c r="E89" s="78"/>
      <c r="F89" s="78"/>
      <c r="G89" s="78"/>
      <c r="H89" s="78"/>
      <c r="I89" s="78"/>
      <c r="J89" s="78"/>
      <c r="K89" s="78"/>
      <c r="L89" s="78"/>
      <c r="M89" s="78"/>
      <c r="N89" s="78"/>
      <c r="O89" s="78"/>
      <c r="P89" s="78"/>
      <c r="Q89" s="78"/>
      <c r="R89" s="78"/>
      <c r="S89" s="78"/>
      <c r="T89" s="78"/>
      <c r="U89" s="78"/>
    </row>
    <row r="90" spans="1:21" ht="12.75" customHeight="1" x14ac:dyDescent="0.25">
      <c r="A90" s="78"/>
      <c r="B90" s="78"/>
      <c r="C90" s="78"/>
      <c r="D90" s="78"/>
      <c r="E90" s="78"/>
      <c r="F90" s="78"/>
      <c r="G90" s="78"/>
      <c r="H90" s="78"/>
      <c r="I90" s="78"/>
      <c r="J90" s="78"/>
      <c r="K90" s="78"/>
      <c r="L90" s="78"/>
      <c r="M90" s="78"/>
      <c r="N90" s="78"/>
      <c r="O90" s="78"/>
      <c r="P90" s="78"/>
      <c r="Q90" s="78"/>
      <c r="R90" s="78"/>
      <c r="S90" s="78"/>
      <c r="T90" s="78"/>
      <c r="U90" s="78"/>
    </row>
    <row r="91" spans="1:21" ht="12.75" customHeight="1" x14ac:dyDescent="0.25">
      <c r="A91" s="78"/>
      <c r="B91" s="78"/>
      <c r="C91" s="78"/>
      <c r="D91" s="78"/>
      <c r="E91" s="78"/>
      <c r="F91" s="78"/>
      <c r="G91" s="78"/>
      <c r="H91" s="78"/>
      <c r="I91" s="78"/>
      <c r="J91" s="78"/>
      <c r="K91" s="78"/>
      <c r="L91" s="78"/>
      <c r="M91" s="78"/>
      <c r="N91" s="78"/>
      <c r="O91" s="78"/>
      <c r="P91" s="78"/>
      <c r="Q91" s="78"/>
      <c r="R91" s="78"/>
      <c r="S91" s="78"/>
      <c r="T91" s="78"/>
      <c r="U91" s="78"/>
    </row>
    <row r="92" spans="1:21" ht="12.75" customHeight="1" x14ac:dyDescent="0.25">
      <c r="A92" s="78"/>
      <c r="B92" s="78"/>
      <c r="C92" s="78"/>
      <c r="D92" s="78"/>
      <c r="E92" s="78"/>
      <c r="F92" s="78"/>
      <c r="G92" s="78"/>
      <c r="H92" s="78"/>
      <c r="I92" s="78"/>
      <c r="J92" s="78"/>
      <c r="K92" s="78"/>
      <c r="L92" s="78"/>
      <c r="M92" s="78"/>
      <c r="N92" s="78"/>
      <c r="O92" s="78"/>
      <c r="P92" s="78"/>
      <c r="Q92" s="78"/>
      <c r="R92" s="78"/>
      <c r="S92" s="78"/>
      <c r="T92" s="78"/>
      <c r="U92" s="78"/>
    </row>
    <row r="93" spans="1:21" ht="12.75" customHeight="1" x14ac:dyDescent="0.25">
      <c r="A93" s="78"/>
      <c r="B93" s="78"/>
      <c r="C93" s="78"/>
      <c r="D93" s="78"/>
      <c r="E93" s="78"/>
      <c r="F93" s="78"/>
      <c r="G93" s="78"/>
      <c r="H93" s="78"/>
      <c r="I93" s="78"/>
      <c r="J93" s="78"/>
      <c r="K93" s="78"/>
      <c r="L93" s="78"/>
      <c r="M93" s="78"/>
      <c r="N93" s="78"/>
      <c r="O93" s="78"/>
      <c r="P93" s="78"/>
      <c r="Q93" s="78"/>
      <c r="R93" s="78"/>
      <c r="S93" s="78"/>
      <c r="T93" s="78"/>
      <c r="U93" s="78"/>
    </row>
    <row r="94" spans="1:21" ht="12.75" customHeight="1" x14ac:dyDescent="0.25">
      <c r="A94" s="78"/>
      <c r="B94" s="78"/>
      <c r="C94" s="78"/>
      <c r="D94" s="78"/>
      <c r="E94" s="78"/>
      <c r="F94" s="78"/>
      <c r="G94" s="78"/>
      <c r="H94" s="78"/>
      <c r="I94" s="78"/>
      <c r="J94" s="78"/>
      <c r="K94" s="78"/>
      <c r="L94" s="78"/>
      <c r="M94" s="78"/>
      <c r="N94" s="78"/>
      <c r="O94" s="78"/>
      <c r="P94" s="78"/>
      <c r="Q94" s="78"/>
      <c r="R94" s="78"/>
      <c r="S94" s="78"/>
      <c r="T94" s="78"/>
      <c r="U94" s="78"/>
    </row>
    <row r="95" spans="1:21" ht="12.75" customHeight="1" x14ac:dyDescent="0.25">
      <c r="A95" s="78"/>
      <c r="B95" s="78"/>
      <c r="C95" s="78"/>
      <c r="D95" s="78"/>
      <c r="E95" s="78"/>
      <c r="F95" s="78"/>
      <c r="G95" s="78"/>
      <c r="H95" s="78"/>
      <c r="I95" s="78"/>
      <c r="J95" s="78"/>
      <c r="K95" s="78"/>
      <c r="L95" s="78"/>
      <c r="M95" s="78"/>
      <c r="N95" s="78"/>
      <c r="O95" s="78"/>
      <c r="P95" s="78"/>
      <c r="Q95" s="78"/>
      <c r="R95" s="78"/>
      <c r="S95" s="78"/>
      <c r="T95" s="78"/>
      <c r="U95" s="78"/>
    </row>
    <row r="96" spans="1:21" ht="12.75" customHeight="1" x14ac:dyDescent="0.25">
      <c r="A96" s="78"/>
      <c r="B96" s="78"/>
      <c r="C96" s="78"/>
      <c r="D96" s="78"/>
      <c r="E96" s="78"/>
      <c r="F96" s="78"/>
      <c r="G96" s="78"/>
      <c r="H96" s="78"/>
      <c r="I96" s="78"/>
      <c r="J96" s="78"/>
      <c r="K96" s="78"/>
      <c r="L96" s="78"/>
      <c r="M96" s="78"/>
      <c r="N96" s="78"/>
      <c r="O96" s="78"/>
      <c r="P96" s="78"/>
      <c r="Q96" s="78"/>
      <c r="R96" s="78"/>
      <c r="S96" s="78"/>
      <c r="T96" s="78"/>
      <c r="U96" s="78"/>
    </row>
    <row r="97" spans="1:21" ht="12.75" customHeight="1" x14ac:dyDescent="0.25">
      <c r="A97" s="78"/>
      <c r="B97" s="78"/>
      <c r="C97" s="78"/>
      <c r="D97" s="78"/>
      <c r="E97" s="78"/>
      <c r="F97" s="78"/>
      <c r="G97" s="78"/>
      <c r="H97" s="78"/>
      <c r="I97" s="78"/>
      <c r="J97" s="78"/>
      <c r="K97" s="78"/>
      <c r="L97" s="78"/>
      <c r="M97" s="78"/>
      <c r="N97" s="78"/>
      <c r="O97" s="78"/>
      <c r="P97" s="78"/>
      <c r="Q97" s="78"/>
      <c r="R97" s="78"/>
      <c r="S97" s="78"/>
      <c r="T97" s="78"/>
      <c r="U97" s="78"/>
    </row>
    <row r="98" spans="1:21" ht="12.75" customHeight="1" x14ac:dyDescent="0.25">
      <c r="A98" s="78"/>
      <c r="B98" s="78"/>
      <c r="C98" s="78"/>
      <c r="D98" s="78"/>
      <c r="E98" s="78"/>
      <c r="F98" s="78"/>
      <c r="G98" s="78"/>
      <c r="H98" s="78"/>
      <c r="I98" s="78"/>
      <c r="J98" s="78"/>
      <c r="K98" s="78"/>
      <c r="L98" s="78"/>
      <c r="M98" s="78"/>
      <c r="N98" s="78"/>
      <c r="O98" s="78"/>
      <c r="P98" s="78"/>
      <c r="Q98" s="78"/>
      <c r="R98" s="78"/>
      <c r="S98" s="78"/>
      <c r="T98" s="78"/>
      <c r="U98" s="78"/>
    </row>
    <row r="99" spans="1:21" ht="12.75" customHeight="1" x14ac:dyDescent="0.25">
      <c r="A99" s="78"/>
      <c r="B99" s="78"/>
      <c r="C99" s="78"/>
      <c r="D99" s="78"/>
      <c r="E99" s="78"/>
      <c r="F99" s="78"/>
      <c r="G99" s="78"/>
      <c r="H99" s="78"/>
      <c r="I99" s="78"/>
      <c r="J99" s="78"/>
      <c r="K99" s="78"/>
      <c r="L99" s="78"/>
      <c r="M99" s="78"/>
      <c r="N99" s="78"/>
      <c r="O99" s="78"/>
      <c r="P99" s="78"/>
      <c r="Q99" s="78"/>
      <c r="R99" s="78"/>
      <c r="S99" s="78"/>
      <c r="T99" s="78"/>
      <c r="U99" s="78"/>
    </row>
    <row r="100" spans="1:21" ht="12.75" customHeight="1" x14ac:dyDescent="0.25">
      <c r="A100" s="78"/>
      <c r="B100" s="78"/>
      <c r="C100" s="78"/>
      <c r="D100" s="78"/>
      <c r="E100" s="78"/>
      <c r="F100" s="78"/>
      <c r="G100" s="78"/>
      <c r="H100" s="78"/>
      <c r="I100" s="78"/>
      <c r="J100" s="78"/>
      <c r="K100" s="78"/>
      <c r="L100" s="78"/>
      <c r="M100" s="78"/>
      <c r="N100" s="78"/>
      <c r="O100" s="78"/>
      <c r="P100" s="78"/>
      <c r="Q100" s="78"/>
      <c r="R100" s="78"/>
      <c r="S100" s="78"/>
      <c r="T100" s="78"/>
      <c r="U100" s="78"/>
    </row>
    <row r="101" spans="1:21" ht="12.75" customHeight="1" x14ac:dyDescent="0.25">
      <c r="A101" s="78"/>
      <c r="B101" s="78"/>
      <c r="C101" s="78"/>
      <c r="D101" s="78"/>
      <c r="E101" s="78"/>
      <c r="F101" s="78"/>
      <c r="G101" s="78"/>
      <c r="H101" s="78"/>
      <c r="I101" s="78"/>
      <c r="J101" s="78"/>
      <c r="K101" s="78"/>
      <c r="L101" s="78"/>
      <c r="M101" s="78"/>
      <c r="N101" s="78"/>
      <c r="O101" s="78"/>
      <c r="P101" s="78"/>
      <c r="Q101" s="78"/>
      <c r="R101" s="78"/>
      <c r="S101" s="78"/>
      <c r="T101" s="78"/>
      <c r="U101" s="78"/>
    </row>
    <row r="102" spans="1:21" ht="12.75" customHeight="1" x14ac:dyDescent="0.25">
      <c r="A102" s="78"/>
      <c r="B102" s="78"/>
      <c r="C102" s="78"/>
      <c r="D102" s="78"/>
      <c r="E102" s="78"/>
      <c r="F102" s="78"/>
      <c r="G102" s="78"/>
      <c r="H102" s="78"/>
      <c r="I102" s="78"/>
      <c r="J102" s="78"/>
      <c r="K102" s="78"/>
      <c r="L102" s="78"/>
      <c r="M102" s="78"/>
      <c r="N102" s="78"/>
      <c r="O102" s="78"/>
      <c r="P102" s="78"/>
      <c r="Q102" s="78"/>
      <c r="R102" s="78"/>
      <c r="S102" s="78"/>
      <c r="T102" s="78"/>
      <c r="U102" s="78"/>
    </row>
    <row r="103" spans="1:21" ht="12.75" customHeight="1" x14ac:dyDescent="0.25">
      <c r="A103" s="78"/>
      <c r="B103" s="78"/>
      <c r="C103" s="78"/>
      <c r="D103" s="78"/>
      <c r="E103" s="78"/>
      <c r="F103" s="78"/>
      <c r="G103" s="78"/>
      <c r="H103" s="78"/>
      <c r="I103" s="78"/>
      <c r="J103" s="78"/>
      <c r="K103" s="78"/>
      <c r="L103" s="78"/>
      <c r="M103" s="78"/>
      <c r="N103" s="78"/>
      <c r="O103" s="78"/>
      <c r="P103" s="78"/>
      <c r="Q103" s="78"/>
      <c r="R103" s="78"/>
      <c r="S103" s="78"/>
      <c r="T103" s="78"/>
      <c r="U103" s="78"/>
    </row>
    <row r="104" spans="1:21" ht="12.75" customHeight="1" x14ac:dyDescent="0.25">
      <c r="A104" s="78"/>
      <c r="B104" s="78"/>
      <c r="C104" s="78"/>
      <c r="D104" s="78"/>
      <c r="E104" s="78"/>
      <c r="F104" s="78"/>
      <c r="G104" s="78"/>
      <c r="H104" s="78"/>
      <c r="I104" s="78"/>
      <c r="J104" s="78"/>
      <c r="K104" s="78"/>
      <c r="L104" s="78"/>
      <c r="M104" s="78"/>
      <c r="N104" s="78"/>
      <c r="O104" s="78"/>
      <c r="P104" s="78"/>
      <c r="Q104" s="78"/>
      <c r="R104" s="78"/>
      <c r="S104" s="78"/>
      <c r="T104" s="78"/>
      <c r="U104" s="78"/>
    </row>
    <row r="105" spans="1:21" ht="12.75" customHeight="1" x14ac:dyDescent="0.25">
      <c r="A105" s="78"/>
      <c r="B105" s="78"/>
      <c r="C105" s="78"/>
      <c r="D105" s="78"/>
      <c r="E105" s="78"/>
      <c r="F105" s="78"/>
      <c r="G105" s="78"/>
      <c r="H105" s="78"/>
      <c r="I105" s="78"/>
      <c r="J105" s="78"/>
      <c r="K105" s="78"/>
      <c r="L105" s="78"/>
      <c r="M105" s="78"/>
      <c r="N105" s="78"/>
      <c r="O105" s="78"/>
      <c r="P105" s="78"/>
      <c r="Q105" s="78"/>
      <c r="R105" s="78"/>
      <c r="S105" s="78"/>
      <c r="T105" s="78"/>
      <c r="U105" s="78"/>
    </row>
    <row r="106" spans="1:21" ht="12.75" customHeight="1" x14ac:dyDescent="0.25">
      <c r="A106" s="78"/>
      <c r="B106" s="78"/>
      <c r="C106" s="78"/>
      <c r="D106" s="78"/>
      <c r="E106" s="78"/>
      <c r="F106" s="78"/>
      <c r="G106" s="78"/>
      <c r="H106" s="78"/>
      <c r="I106" s="78"/>
      <c r="J106" s="78"/>
      <c r="K106" s="78"/>
      <c r="L106" s="78"/>
      <c r="M106" s="78"/>
      <c r="N106" s="78"/>
      <c r="O106" s="78"/>
      <c r="P106" s="78"/>
      <c r="Q106" s="78"/>
      <c r="R106" s="78"/>
      <c r="S106" s="78"/>
      <c r="T106" s="78"/>
      <c r="U106" s="78"/>
    </row>
    <row r="107" spans="1:21" ht="12.75" customHeight="1" x14ac:dyDescent="0.25">
      <c r="A107" s="78"/>
      <c r="B107" s="78"/>
      <c r="C107" s="78"/>
      <c r="D107" s="78"/>
      <c r="E107" s="78"/>
      <c r="F107" s="78"/>
      <c r="G107" s="78"/>
      <c r="H107" s="78"/>
      <c r="I107" s="78"/>
      <c r="J107" s="78"/>
      <c r="K107" s="78"/>
      <c r="L107" s="78"/>
      <c r="M107" s="78"/>
      <c r="N107" s="78"/>
      <c r="O107" s="78"/>
      <c r="P107" s="78"/>
      <c r="Q107" s="78"/>
      <c r="R107" s="78"/>
      <c r="S107" s="78"/>
      <c r="T107" s="78"/>
      <c r="U107" s="78"/>
    </row>
    <row r="108" spans="1:21" ht="12.75" customHeight="1" x14ac:dyDescent="0.25">
      <c r="A108" s="78"/>
      <c r="B108" s="78"/>
      <c r="C108" s="78"/>
      <c r="D108" s="78"/>
      <c r="E108" s="78"/>
      <c r="F108" s="78"/>
      <c r="G108" s="78"/>
      <c r="H108" s="78"/>
      <c r="I108" s="78"/>
      <c r="J108" s="78"/>
      <c r="K108" s="78"/>
      <c r="L108" s="78"/>
      <c r="M108" s="78"/>
      <c r="N108" s="78"/>
      <c r="O108" s="78"/>
      <c r="P108" s="78"/>
      <c r="Q108" s="78"/>
      <c r="R108" s="78"/>
      <c r="S108" s="78"/>
      <c r="T108" s="78"/>
      <c r="U108" s="78"/>
    </row>
    <row r="109" spans="1:21" ht="12.75" customHeight="1" x14ac:dyDescent="0.25">
      <c r="A109" s="78"/>
      <c r="B109" s="78"/>
      <c r="C109" s="78"/>
      <c r="D109" s="78"/>
      <c r="E109" s="78"/>
      <c r="F109" s="78"/>
      <c r="G109" s="78"/>
      <c r="H109" s="78"/>
      <c r="I109" s="78"/>
      <c r="J109" s="78"/>
      <c r="K109" s="78"/>
      <c r="L109" s="78"/>
      <c r="M109" s="78"/>
      <c r="N109" s="78"/>
      <c r="O109" s="78"/>
      <c r="P109" s="78"/>
      <c r="Q109" s="78"/>
      <c r="R109" s="78"/>
      <c r="S109" s="78"/>
      <c r="T109" s="78"/>
      <c r="U109" s="78"/>
    </row>
    <row r="110" spans="1:21" ht="12.75" customHeight="1" x14ac:dyDescent="0.25">
      <c r="A110" s="78"/>
      <c r="B110" s="78"/>
      <c r="C110" s="78"/>
      <c r="D110" s="78"/>
      <c r="E110" s="78"/>
      <c r="F110" s="78"/>
      <c r="G110" s="78"/>
      <c r="H110" s="78"/>
      <c r="I110" s="78"/>
      <c r="J110" s="78"/>
      <c r="K110" s="78"/>
      <c r="L110" s="78"/>
      <c r="M110" s="78"/>
      <c r="N110" s="78"/>
      <c r="O110" s="78"/>
      <c r="P110" s="78"/>
      <c r="Q110" s="78"/>
      <c r="R110" s="78"/>
      <c r="S110" s="78"/>
      <c r="T110" s="78"/>
      <c r="U110" s="78"/>
    </row>
    <row r="111" spans="1:21" ht="12.75" customHeight="1" x14ac:dyDescent="0.25">
      <c r="A111" s="78"/>
      <c r="B111" s="78"/>
      <c r="C111" s="78"/>
      <c r="D111" s="78"/>
      <c r="E111" s="78"/>
      <c r="F111" s="78"/>
      <c r="G111" s="78"/>
      <c r="H111" s="78"/>
      <c r="I111" s="78"/>
      <c r="J111" s="78"/>
      <c r="K111" s="78"/>
      <c r="L111" s="78"/>
      <c r="M111" s="78"/>
      <c r="N111" s="78"/>
      <c r="O111" s="78"/>
      <c r="P111" s="78"/>
      <c r="Q111" s="78"/>
      <c r="R111" s="78"/>
      <c r="S111" s="78"/>
      <c r="T111" s="78"/>
      <c r="U111" s="78"/>
    </row>
    <row r="112" spans="1:21" ht="12.75" customHeight="1" x14ac:dyDescent="0.25">
      <c r="A112" s="78"/>
      <c r="B112" s="78"/>
      <c r="C112" s="78"/>
      <c r="D112" s="78"/>
      <c r="E112" s="78"/>
      <c r="F112" s="78"/>
      <c r="G112" s="78"/>
      <c r="H112" s="78"/>
      <c r="I112" s="78"/>
      <c r="J112" s="78"/>
      <c r="K112" s="78"/>
      <c r="L112" s="78"/>
      <c r="M112" s="78"/>
      <c r="N112" s="78"/>
      <c r="O112" s="78"/>
      <c r="P112" s="78"/>
      <c r="Q112" s="78"/>
      <c r="R112" s="78"/>
      <c r="S112" s="78"/>
      <c r="T112" s="78"/>
      <c r="U112" s="78"/>
    </row>
    <row r="113" spans="1:21" ht="12.75" customHeight="1" x14ac:dyDescent="0.25">
      <c r="A113" s="78"/>
      <c r="B113" s="78"/>
      <c r="C113" s="78"/>
      <c r="D113" s="78"/>
      <c r="E113" s="78"/>
      <c r="F113" s="78"/>
      <c r="G113" s="78"/>
      <c r="H113" s="78"/>
      <c r="I113" s="78"/>
      <c r="J113" s="78"/>
      <c r="K113" s="78"/>
      <c r="L113" s="78"/>
      <c r="M113" s="78"/>
      <c r="N113" s="78"/>
      <c r="O113" s="78"/>
      <c r="P113" s="78"/>
      <c r="Q113" s="78"/>
      <c r="R113" s="78"/>
      <c r="S113" s="78"/>
      <c r="T113" s="78"/>
      <c r="U113" s="78"/>
    </row>
    <row r="114" spans="1:21" ht="12.75" customHeight="1" x14ac:dyDescent="0.25">
      <c r="A114" s="78"/>
      <c r="B114" s="78"/>
      <c r="C114" s="78"/>
      <c r="D114" s="78"/>
      <c r="E114" s="78"/>
      <c r="F114" s="78"/>
      <c r="G114" s="78"/>
      <c r="H114" s="78"/>
      <c r="I114" s="78"/>
      <c r="J114" s="78"/>
      <c r="K114" s="78"/>
      <c r="L114" s="78"/>
      <c r="M114" s="78"/>
      <c r="N114" s="78"/>
      <c r="O114" s="78"/>
      <c r="P114" s="78"/>
      <c r="Q114" s="78"/>
      <c r="R114" s="78"/>
      <c r="S114" s="78"/>
      <c r="T114" s="78"/>
      <c r="U114" s="78"/>
    </row>
    <row r="115" spans="1:21" ht="12.75" customHeight="1" x14ac:dyDescent="0.25">
      <c r="A115" s="78"/>
      <c r="B115" s="78"/>
      <c r="C115" s="78"/>
      <c r="D115" s="78"/>
      <c r="E115" s="78"/>
      <c r="F115" s="78"/>
      <c r="G115" s="78"/>
      <c r="H115" s="78"/>
      <c r="I115" s="78"/>
      <c r="J115" s="78"/>
      <c r="K115" s="78"/>
      <c r="L115" s="78"/>
      <c r="M115" s="78"/>
      <c r="N115" s="78"/>
      <c r="O115" s="78"/>
      <c r="P115" s="78"/>
      <c r="Q115" s="78"/>
      <c r="R115" s="78"/>
      <c r="S115" s="78"/>
      <c r="T115" s="78"/>
      <c r="U115" s="78"/>
    </row>
    <row r="116" spans="1:21" ht="12.75" customHeight="1" x14ac:dyDescent="0.25">
      <c r="A116" s="78"/>
      <c r="B116" s="78"/>
      <c r="C116" s="78"/>
      <c r="D116" s="78"/>
      <c r="E116" s="78"/>
      <c r="F116" s="78"/>
      <c r="G116" s="78"/>
      <c r="H116" s="78"/>
      <c r="I116" s="78"/>
      <c r="J116" s="78"/>
      <c r="K116" s="78"/>
      <c r="L116" s="78"/>
      <c r="M116" s="78"/>
      <c r="N116" s="78"/>
      <c r="O116" s="78"/>
      <c r="P116" s="78"/>
      <c r="Q116" s="78"/>
      <c r="R116" s="78"/>
      <c r="S116" s="78"/>
      <c r="T116" s="78"/>
      <c r="U116" s="78"/>
    </row>
    <row r="117" spans="1:21" ht="12.75" customHeight="1" x14ac:dyDescent="0.25">
      <c r="A117" s="78"/>
      <c r="B117" s="78"/>
      <c r="C117" s="78"/>
      <c r="D117" s="78"/>
      <c r="E117" s="78"/>
      <c r="F117" s="78"/>
      <c r="G117" s="78"/>
      <c r="H117" s="78"/>
      <c r="I117" s="78"/>
      <c r="J117" s="78"/>
      <c r="K117" s="78"/>
      <c r="L117" s="78"/>
      <c r="M117" s="78"/>
      <c r="N117" s="78"/>
      <c r="O117" s="78"/>
      <c r="P117" s="78"/>
      <c r="Q117" s="78"/>
      <c r="R117" s="78"/>
      <c r="S117" s="78"/>
      <c r="T117" s="78"/>
      <c r="U117" s="78"/>
    </row>
    <row r="118" spans="1:21" ht="12.75" customHeight="1" x14ac:dyDescent="0.25">
      <c r="A118" s="78"/>
      <c r="B118" s="78"/>
      <c r="C118" s="78"/>
      <c r="D118" s="78"/>
      <c r="E118" s="78"/>
      <c r="F118" s="78"/>
      <c r="G118" s="78"/>
      <c r="H118" s="78"/>
      <c r="I118" s="78"/>
      <c r="J118" s="78"/>
      <c r="K118" s="78"/>
      <c r="L118" s="78"/>
      <c r="M118" s="78"/>
      <c r="N118" s="78"/>
      <c r="O118" s="78"/>
      <c r="P118" s="78"/>
      <c r="Q118" s="78"/>
      <c r="R118" s="78"/>
      <c r="S118" s="78"/>
      <c r="T118" s="78"/>
      <c r="U118" s="78"/>
    </row>
    <row r="119" spans="1:21" ht="12.75" customHeight="1" x14ac:dyDescent="0.25">
      <c r="A119" s="78"/>
      <c r="B119" s="78"/>
      <c r="C119" s="78"/>
      <c r="D119" s="78"/>
      <c r="E119" s="78"/>
      <c r="F119" s="78"/>
      <c r="G119" s="78"/>
      <c r="H119" s="78"/>
      <c r="I119" s="78"/>
      <c r="J119" s="78"/>
      <c r="K119" s="78"/>
      <c r="L119" s="78"/>
      <c r="M119" s="78"/>
      <c r="N119" s="78"/>
      <c r="O119" s="78"/>
      <c r="P119" s="78"/>
      <c r="Q119" s="78"/>
      <c r="R119" s="78"/>
      <c r="S119" s="78"/>
      <c r="T119" s="78"/>
      <c r="U119" s="78"/>
    </row>
    <row r="120" spans="1:21" ht="12.75" customHeight="1" x14ac:dyDescent="0.25">
      <c r="A120" s="78"/>
      <c r="B120" s="78"/>
      <c r="C120" s="78"/>
      <c r="D120" s="78"/>
      <c r="E120" s="78"/>
      <c r="F120" s="78"/>
      <c r="G120" s="78"/>
      <c r="H120" s="78"/>
      <c r="I120" s="78"/>
      <c r="J120" s="78"/>
      <c r="K120" s="78"/>
      <c r="L120" s="78"/>
      <c r="M120" s="78"/>
      <c r="N120" s="78"/>
      <c r="O120" s="78"/>
      <c r="P120" s="78"/>
      <c r="Q120" s="78"/>
      <c r="R120" s="78"/>
      <c r="S120" s="78"/>
      <c r="T120" s="78"/>
      <c r="U120" s="78"/>
    </row>
    <row r="121" spans="1:21" ht="12.75" customHeight="1" x14ac:dyDescent="0.25">
      <c r="A121" s="78"/>
      <c r="B121" s="78"/>
      <c r="C121" s="78"/>
      <c r="D121" s="78"/>
      <c r="E121" s="78"/>
      <c r="F121" s="78"/>
      <c r="G121" s="78"/>
      <c r="H121" s="78"/>
      <c r="I121" s="78"/>
      <c r="J121" s="78"/>
      <c r="K121" s="78"/>
      <c r="L121" s="78"/>
      <c r="M121" s="78"/>
      <c r="N121" s="78"/>
      <c r="O121" s="78"/>
      <c r="P121" s="78"/>
      <c r="Q121" s="78"/>
      <c r="R121" s="78"/>
      <c r="S121" s="78"/>
      <c r="T121" s="78"/>
      <c r="U121" s="78"/>
    </row>
    <row r="122" spans="1:21" ht="12.75" customHeight="1" x14ac:dyDescent="0.25">
      <c r="A122" s="78"/>
      <c r="B122" s="78"/>
      <c r="C122" s="78"/>
      <c r="D122" s="78"/>
      <c r="E122" s="78"/>
      <c r="F122" s="78"/>
      <c r="G122" s="78"/>
      <c r="H122" s="78"/>
      <c r="I122" s="78"/>
      <c r="J122" s="78"/>
      <c r="K122" s="78"/>
      <c r="L122" s="78"/>
      <c r="M122" s="78"/>
      <c r="N122" s="78"/>
      <c r="O122" s="78"/>
      <c r="P122" s="78"/>
      <c r="Q122" s="78"/>
      <c r="R122" s="78"/>
      <c r="S122" s="78"/>
      <c r="T122" s="78"/>
      <c r="U122" s="78"/>
    </row>
    <row r="123" spans="1:21" ht="12.75" customHeight="1" x14ac:dyDescent="0.25">
      <c r="A123" s="78"/>
      <c r="B123" s="78"/>
      <c r="C123" s="78"/>
      <c r="D123" s="78"/>
      <c r="E123" s="78"/>
      <c r="F123" s="78"/>
      <c r="G123" s="78"/>
      <c r="H123" s="78"/>
      <c r="I123" s="78"/>
      <c r="J123" s="78"/>
      <c r="K123" s="78"/>
      <c r="L123" s="78"/>
      <c r="M123" s="78"/>
      <c r="N123" s="78"/>
      <c r="O123" s="78"/>
      <c r="P123" s="78"/>
      <c r="Q123" s="78"/>
      <c r="R123" s="78"/>
      <c r="S123" s="78"/>
      <c r="T123" s="78"/>
      <c r="U123" s="78"/>
    </row>
    <row r="124" spans="1:21" ht="12.75" customHeight="1" x14ac:dyDescent="0.25">
      <c r="A124" s="78"/>
      <c r="B124" s="78"/>
      <c r="C124" s="78"/>
      <c r="D124" s="78"/>
      <c r="E124" s="78"/>
      <c r="F124" s="78"/>
      <c r="G124" s="78"/>
      <c r="H124" s="78"/>
      <c r="I124" s="78"/>
      <c r="J124" s="78"/>
      <c r="K124" s="78"/>
      <c r="L124" s="78"/>
      <c r="M124" s="78"/>
      <c r="N124" s="78"/>
      <c r="O124" s="78"/>
      <c r="P124" s="78"/>
      <c r="Q124" s="78"/>
      <c r="R124" s="78"/>
      <c r="S124" s="78"/>
      <c r="T124" s="78"/>
      <c r="U124" s="78"/>
    </row>
    <row r="125" spans="1:21" ht="12.75" customHeight="1" x14ac:dyDescent="0.25">
      <c r="A125" s="78"/>
      <c r="B125" s="78"/>
      <c r="C125" s="78"/>
      <c r="D125" s="78"/>
      <c r="E125" s="78"/>
      <c r="F125" s="78"/>
      <c r="G125" s="78"/>
      <c r="H125" s="78"/>
      <c r="I125" s="78"/>
      <c r="J125" s="78"/>
      <c r="K125" s="78"/>
      <c r="L125" s="78"/>
      <c r="M125" s="78"/>
      <c r="N125" s="78"/>
      <c r="O125" s="78"/>
      <c r="P125" s="78"/>
      <c r="Q125" s="78"/>
      <c r="R125" s="78"/>
      <c r="S125" s="78"/>
      <c r="T125" s="78"/>
      <c r="U125" s="78"/>
    </row>
    <row r="126" spans="1:21" ht="12.75" customHeight="1" x14ac:dyDescent="0.25">
      <c r="A126" s="78"/>
      <c r="B126" s="78"/>
      <c r="C126" s="78"/>
      <c r="D126" s="78"/>
      <c r="E126" s="78"/>
      <c r="F126" s="78"/>
      <c r="G126" s="78"/>
      <c r="H126" s="78"/>
      <c r="I126" s="78"/>
      <c r="J126" s="78"/>
      <c r="K126" s="78"/>
      <c r="L126" s="78"/>
      <c r="M126" s="78"/>
      <c r="N126" s="78"/>
      <c r="O126" s="78"/>
      <c r="P126" s="78"/>
      <c r="Q126" s="78"/>
      <c r="R126" s="78"/>
      <c r="S126" s="78"/>
      <c r="T126" s="78"/>
      <c r="U126" s="78"/>
    </row>
    <row r="127" spans="1:21" ht="12.75" customHeight="1" x14ac:dyDescent="0.25">
      <c r="A127" s="78"/>
      <c r="B127" s="78"/>
      <c r="C127" s="78"/>
      <c r="D127" s="78"/>
      <c r="E127" s="78"/>
      <c r="F127" s="78"/>
      <c r="G127" s="78"/>
      <c r="H127" s="78"/>
      <c r="I127" s="78"/>
      <c r="J127" s="78"/>
      <c r="K127" s="78"/>
      <c r="L127" s="78"/>
      <c r="M127" s="78"/>
      <c r="N127" s="78"/>
      <c r="O127" s="78"/>
      <c r="P127" s="78"/>
      <c r="Q127" s="78"/>
      <c r="R127" s="78"/>
      <c r="S127" s="78"/>
      <c r="T127" s="78"/>
      <c r="U127" s="78"/>
    </row>
    <row r="128" spans="1:21" ht="12.75" customHeight="1" x14ac:dyDescent="0.25">
      <c r="A128" s="78"/>
      <c r="B128" s="78"/>
      <c r="C128" s="78"/>
      <c r="D128" s="78"/>
      <c r="E128" s="78"/>
      <c r="F128" s="78"/>
      <c r="G128" s="78"/>
      <c r="H128" s="78"/>
      <c r="I128" s="78"/>
      <c r="J128" s="78"/>
      <c r="K128" s="78"/>
      <c r="L128" s="78"/>
      <c r="M128" s="78"/>
      <c r="N128" s="78"/>
      <c r="O128" s="78"/>
      <c r="P128" s="78"/>
      <c r="Q128" s="78"/>
      <c r="R128" s="78"/>
      <c r="S128" s="78"/>
      <c r="T128" s="78"/>
      <c r="U128" s="78"/>
    </row>
    <row r="129" spans="1:21" ht="12.75" customHeight="1" x14ac:dyDescent="0.25">
      <c r="A129" s="78"/>
      <c r="B129" s="78"/>
      <c r="C129" s="78"/>
      <c r="D129" s="78"/>
      <c r="E129" s="78"/>
      <c r="F129" s="78"/>
      <c r="G129" s="78"/>
      <c r="H129" s="78"/>
      <c r="I129" s="78"/>
      <c r="J129" s="78"/>
      <c r="K129" s="78"/>
      <c r="L129" s="78"/>
      <c r="M129" s="78"/>
      <c r="N129" s="78"/>
      <c r="O129" s="78"/>
      <c r="P129" s="78"/>
      <c r="Q129" s="78"/>
      <c r="R129" s="78"/>
      <c r="S129" s="78"/>
      <c r="T129" s="78"/>
      <c r="U129" s="78"/>
    </row>
    <row r="130" spans="1:21" ht="12.75" customHeight="1" x14ac:dyDescent="0.25">
      <c r="A130" s="78"/>
      <c r="B130" s="78"/>
      <c r="C130" s="78"/>
      <c r="D130" s="78"/>
      <c r="E130" s="78"/>
      <c r="F130" s="78"/>
      <c r="G130" s="78"/>
      <c r="H130" s="78"/>
      <c r="I130" s="78"/>
      <c r="J130" s="78"/>
      <c r="K130" s="78"/>
      <c r="L130" s="78"/>
      <c r="M130" s="78"/>
      <c r="N130" s="78"/>
      <c r="O130" s="78"/>
      <c r="P130" s="78"/>
      <c r="Q130" s="78"/>
      <c r="R130" s="78"/>
      <c r="S130" s="78"/>
      <c r="T130" s="78"/>
      <c r="U130" s="78"/>
    </row>
    <row r="131" spans="1:21" ht="12.75" customHeight="1" x14ac:dyDescent="0.25">
      <c r="A131" s="78"/>
      <c r="B131" s="78"/>
      <c r="C131" s="78"/>
      <c r="D131" s="78"/>
      <c r="E131" s="78"/>
      <c r="F131" s="78"/>
      <c r="G131" s="78"/>
      <c r="H131" s="78"/>
      <c r="I131" s="78"/>
      <c r="J131" s="78"/>
      <c r="K131" s="78"/>
      <c r="L131" s="78"/>
      <c r="M131" s="78"/>
      <c r="N131" s="78"/>
      <c r="O131" s="78"/>
      <c r="P131" s="78"/>
      <c r="Q131" s="78"/>
      <c r="R131" s="78"/>
      <c r="S131" s="78"/>
      <c r="T131" s="78"/>
      <c r="U131" s="78"/>
    </row>
    <row r="132" spans="1:21" ht="12.75" customHeight="1" x14ac:dyDescent="0.25">
      <c r="A132" s="78"/>
      <c r="B132" s="78"/>
      <c r="C132" s="78"/>
      <c r="D132" s="78"/>
      <c r="E132" s="78"/>
      <c r="F132" s="78"/>
      <c r="G132" s="78"/>
      <c r="H132" s="78"/>
      <c r="I132" s="78"/>
      <c r="J132" s="78"/>
      <c r="K132" s="78"/>
      <c r="L132" s="78"/>
      <c r="M132" s="78"/>
      <c r="N132" s="78"/>
      <c r="O132" s="78"/>
      <c r="P132" s="78"/>
      <c r="Q132" s="78"/>
      <c r="R132" s="78"/>
      <c r="S132" s="78"/>
      <c r="T132" s="78"/>
      <c r="U132" s="78"/>
    </row>
    <row r="133" spans="1:21" ht="12.75" customHeight="1" x14ac:dyDescent="0.25">
      <c r="A133" s="78"/>
      <c r="B133" s="78"/>
      <c r="C133" s="78"/>
      <c r="D133" s="78"/>
      <c r="E133" s="78"/>
      <c r="F133" s="78"/>
      <c r="G133" s="78"/>
      <c r="H133" s="78"/>
      <c r="I133" s="78"/>
      <c r="J133" s="78"/>
      <c r="K133" s="78"/>
      <c r="L133" s="78"/>
      <c r="M133" s="78"/>
      <c r="N133" s="78"/>
      <c r="O133" s="78"/>
      <c r="P133" s="78"/>
      <c r="Q133" s="78"/>
      <c r="R133" s="78"/>
      <c r="S133" s="78"/>
      <c r="T133" s="78"/>
      <c r="U133" s="78"/>
    </row>
    <row r="134" spans="1:21" ht="12.75" customHeight="1" x14ac:dyDescent="0.25">
      <c r="A134" s="78"/>
      <c r="B134" s="78"/>
      <c r="C134" s="78"/>
      <c r="D134" s="78"/>
      <c r="E134" s="78"/>
      <c r="F134" s="78"/>
      <c r="G134" s="78"/>
      <c r="H134" s="78"/>
      <c r="I134" s="78"/>
      <c r="J134" s="78"/>
      <c r="K134" s="78"/>
      <c r="L134" s="78"/>
      <c r="M134" s="78"/>
      <c r="N134" s="78"/>
      <c r="O134" s="78"/>
      <c r="P134" s="78"/>
      <c r="Q134" s="78"/>
      <c r="R134" s="78"/>
      <c r="S134" s="78"/>
      <c r="T134" s="78"/>
      <c r="U134" s="78"/>
    </row>
    <row r="135" spans="1:21" ht="12.75" customHeight="1" x14ac:dyDescent="0.25">
      <c r="A135" s="78"/>
      <c r="B135" s="78"/>
      <c r="C135" s="78"/>
      <c r="D135" s="78"/>
      <c r="E135" s="78"/>
      <c r="F135" s="78"/>
      <c r="G135" s="78"/>
      <c r="H135" s="78"/>
      <c r="I135" s="78"/>
      <c r="J135" s="78"/>
      <c r="K135" s="78"/>
      <c r="L135" s="78"/>
      <c r="M135" s="78"/>
      <c r="N135" s="78"/>
      <c r="O135" s="78"/>
      <c r="P135" s="78"/>
      <c r="Q135" s="78"/>
      <c r="R135" s="78"/>
      <c r="S135" s="78"/>
      <c r="T135" s="78"/>
      <c r="U135" s="78"/>
    </row>
    <row r="136" spans="1:21" ht="12.75" customHeight="1" x14ac:dyDescent="0.25">
      <c r="A136" s="78"/>
      <c r="B136" s="78"/>
      <c r="C136" s="78"/>
      <c r="D136" s="78"/>
      <c r="E136" s="78"/>
      <c r="F136" s="78"/>
      <c r="G136" s="78"/>
      <c r="H136" s="78"/>
      <c r="I136" s="78"/>
      <c r="J136" s="78"/>
      <c r="K136" s="78"/>
      <c r="L136" s="78"/>
      <c r="M136" s="78"/>
      <c r="N136" s="78"/>
      <c r="O136" s="78"/>
      <c r="P136" s="78"/>
      <c r="Q136" s="78"/>
      <c r="R136" s="78"/>
      <c r="S136" s="78"/>
      <c r="T136" s="78"/>
      <c r="U136" s="78"/>
    </row>
    <row r="137" spans="1:21" ht="12.75" customHeight="1" x14ac:dyDescent="0.25">
      <c r="A137" s="78"/>
      <c r="B137" s="78"/>
      <c r="C137" s="78"/>
      <c r="D137" s="78"/>
      <c r="E137" s="78"/>
      <c r="F137" s="78"/>
      <c r="G137" s="78"/>
      <c r="H137" s="78"/>
      <c r="I137" s="78"/>
      <c r="J137" s="78"/>
      <c r="K137" s="78"/>
      <c r="L137" s="78"/>
      <c r="M137" s="78"/>
      <c r="N137" s="78"/>
      <c r="O137" s="78"/>
      <c r="P137" s="78"/>
      <c r="Q137" s="78"/>
      <c r="R137" s="78"/>
      <c r="S137" s="78"/>
      <c r="T137" s="78"/>
      <c r="U137" s="78"/>
    </row>
    <row r="138" spans="1:21" ht="12.75" customHeight="1" x14ac:dyDescent="0.25">
      <c r="A138" s="78"/>
      <c r="B138" s="78"/>
      <c r="C138" s="78"/>
      <c r="D138" s="78"/>
      <c r="E138" s="78"/>
      <c r="F138" s="78"/>
      <c r="G138" s="78"/>
      <c r="H138" s="78"/>
      <c r="I138" s="78"/>
      <c r="J138" s="78"/>
      <c r="K138" s="78"/>
      <c r="L138" s="78"/>
      <c r="M138" s="78"/>
      <c r="N138" s="78"/>
      <c r="O138" s="78"/>
      <c r="P138" s="78"/>
      <c r="Q138" s="78"/>
      <c r="R138" s="78"/>
      <c r="S138" s="78"/>
      <c r="T138" s="78"/>
      <c r="U138" s="78"/>
    </row>
    <row r="139" spans="1:21" ht="12.75" customHeight="1" x14ac:dyDescent="0.25">
      <c r="A139" s="78"/>
      <c r="B139" s="78"/>
      <c r="C139" s="78"/>
      <c r="D139" s="78"/>
      <c r="E139" s="78"/>
      <c r="F139" s="78"/>
      <c r="G139" s="78"/>
      <c r="H139" s="78"/>
      <c r="I139" s="78"/>
      <c r="J139" s="78"/>
      <c r="K139" s="78"/>
      <c r="L139" s="78"/>
      <c r="M139" s="78"/>
      <c r="N139" s="78"/>
      <c r="O139" s="78"/>
      <c r="P139" s="78"/>
      <c r="Q139" s="78"/>
      <c r="R139" s="78"/>
      <c r="S139" s="78"/>
      <c r="T139" s="78"/>
      <c r="U139" s="78"/>
    </row>
    <row r="140" spans="1:21" ht="12.75" customHeight="1" x14ac:dyDescent="0.25">
      <c r="A140" s="78"/>
      <c r="B140" s="78"/>
      <c r="C140" s="78"/>
      <c r="D140" s="78"/>
      <c r="E140" s="78"/>
      <c r="F140" s="78"/>
      <c r="G140" s="78"/>
      <c r="H140" s="78"/>
      <c r="I140" s="78"/>
      <c r="J140" s="78"/>
      <c r="K140" s="78"/>
      <c r="L140" s="78"/>
      <c r="M140" s="78"/>
      <c r="N140" s="78"/>
      <c r="O140" s="78"/>
      <c r="P140" s="78"/>
      <c r="Q140" s="78"/>
      <c r="R140" s="78"/>
      <c r="S140" s="78"/>
      <c r="T140" s="78"/>
      <c r="U140" s="78"/>
    </row>
    <row r="141" spans="1:21" ht="12.75" customHeight="1" x14ac:dyDescent="0.25">
      <c r="A141" s="78"/>
      <c r="B141" s="78"/>
      <c r="C141" s="78"/>
      <c r="D141" s="78"/>
      <c r="E141" s="78"/>
      <c r="F141" s="78"/>
      <c r="G141" s="78"/>
      <c r="H141" s="78"/>
      <c r="I141" s="78"/>
      <c r="J141" s="78"/>
      <c r="K141" s="78"/>
      <c r="L141" s="78"/>
      <c r="M141" s="78"/>
      <c r="N141" s="78"/>
      <c r="O141" s="78"/>
      <c r="P141" s="78"/>
      <c r="Q141" s="78"/>
      <c r="R141" s="78"/>
      <c r="S141" s="78"/>
      <c r="T141" s="78"/>
      <c r="U141" s="78"/>
    </row>
    <row r="142" spans="1:21" ht="12.75" customHeight="1" x14ac:dyDescent="0.25">
      <c r="A142" s="78"/>
      <c r="B142" s="78"/>
      <c r="C142" s="78"/>
      <c r="D142" s="78"/>
      <c r="E142" s="78"/>
      <c r="F142" s="78"/>
      <c r="G142" s="78"/>
      <c r="H142" s="78"/>
      <c r="I142" s="78"/>
      <c r="J142" s="78"/>
      <c r="K142" s="78"/>
      <c r="L142" s="78"/>
      <c r="M142" s="78"/>
      <c r="N142" s="78"/>
      <c r="O142" s="78"/>
      <c r="P142" s="78"/>
      <c r="Q142" s="78"/>
      <c r="R142" s="78"/>
      <c r="S142" s="78"/>
      <c r="T142" s="78"/>
      <c r="U142" s="78"/>
    </row>
    <row r="143" spans="1:21" ht="12.75" customHeight="1" x14ac:dyDescent="0.25">
      <c r="A143" s="78"/>
      <c r="B143" s="78"/>
      <c r="C143" s="78"/>
      <c r="D143" s="78"/>
      <c r="E143" s="78"/>
      <c r="F143" s="78"/>
      <c r="G143" s="78"/>
      <c r="H143" s="78"/>
      <c r="I143" s="78"/>
      <c r="J143" s="78"/>
      <c r="K143" s="78"/>
      <c r="L143" s="78"/>
      <c r="M143" s="78"/>
      <c r="N143" s="78"/>
      <c r="O143" s="78"/>
      <c r="P143" s="78"/>
      <c r="Q143" s="78"/>
      <c r="R143" s="78"/>
      <c r="S143" s="78"/>
      <c r="T143" s="78"/>
      <c r="U143" s="78"/>
    </row>
    <row r="144" spans="1:21" ht="12.75" customHeight="1" x14ac:dyDescent="0.25">
      <c r="A144" s="78"/>
      <c r="B144" s="78"/>
      <c r="C144" s="78"/>
      <c r="D144" s="78"/>
      <c r="E144" s="78"/>
      <c r="F144" s="78"/>
      <c r="G144" s="78"/>
      <c r="H144" s="78"/>
      <c r="I144" s="78"/>
      <c r="J144" s="78"/>
      <c r="K144" s="78"/>
      <c r="L144" s="78"/>
      <c r="M144" s="78"/>
      <c r="N144" s="78"/>
      <c r="O144" s="78"/>
      <c r="P144" s="78"/>
      <c r="Q144" s="78"/>
      <c r="R144" s="78"/>
      <c r="S144" s="78"/>
      <c r="T144" s="78"/>
      <c r="U144" s="78"/>
    </row>
    <row r="145" spans="1:21" ht="12.75" customHeight="1" x14ac:dyDescent="0.25">
      <c r="A145" s="78"/>
      <c r="B145" s="78"/>
      <c r="C145" s="78"/>
      <c r="D145" s="78"/>
      <c r="E145" s="78"/>
      <c r="F145" s="78"/>
      <c r="G145" s="78"/>
      <c r="H145" s="78"/>
      <c r="I145" s="78"/>
      <c r="J145" s="78"/>
      <c r="K145" s="78"/>
      <c r="L145" s="78"/>
      <c r="M145" s="78"/>
      <c r="N145" s="78"/>
      <c r="O145" s="78"/>
      <c r="P145" s="78"/>
      <c r="Q145" s="78"/>
      <c r="R145" s="78"/>
      <c r="S145" s="78"/>
      <c r="T145" s="78"/>
      <c r="U145" s="78"/>
    </row>
    <row r="146" spans="1:21" ht="12.75" customHeight="1" x14ac:dyDescent="0.25">
      <c r="A146" s="78"/>
      <c r="B146" s="78"/>
      <c r="C146" s="78"/>
      <c r="D146" s="78"/>
      <c r="E146" s="78"/>
      <c r="F146" s="78"/>
      <c r="G146" s="78"/>
      <c r="H146" s="78"/>
      <c r="I146" s="78"/>
      <c r="J146" s="78"/>
      <c r="K146" s="78"/>
      <c r="L146" s="78"/>
      <c r="M146" s="78"/>
      <c r="N146" s="78"/>
      <c r="O146" s="78"/>
      <c r="P146" s="78"/>
      <c r="Q146" s="78"/>
      <c r="R146" s="78"/>
      <c r="S146" s="78"/>
      <c r="T146" s="78"/>
      <c r="U146" s="78"/>
    </row>
    <row r="147" spans="1:21" ht="12.75" customHeight="1" x14ac:dyDescent="0.25">
      <c r="A147" s="78"/>
      <c r="B147" s="78"/>
      <c r="C147" s="78"/>
      <c r="D147" s="78"/>
      <c r="E147" s="78"/>
      <c r="F147" s="78"/>
      <c r="G147" s="78"/>
      <c r="H147" s="78"/>
      <c r="I147" s="78"/>
      <c r="J147" s="78"/>
      <c r="K147" s="78"/>
      <c r="L147" s="78"/>
      <c r="M147" s="78"/>
      <c r="N147" s="78"/>
      <c r="O147" s="78"/>
      <c r="P147" s="78"/>
      <c r="Q147" s="78"/>
      <c r="R147" s="78"/>
      <c r="S147" s="78"/>
      <c r="T147" s="78"/>
      <c r="U147" s="78"/>
    </row>
    <row r="148" spans="1:21" ht="12.75" customHeight="1" x14ac:dyDescent="0.25">
      <c r="A148" s="78"/>
      <c r="B148" s="78"/>
      <c r="C148" s="78"/>
      <c r="D148" s="78"/>
      <c r="E148" s="78"/>
      <c r="F148" s="78"/>
      <c r="G148" s="78"/>
      <c r="H148" s="78"/>
      <c r="I148" s="78"/>
      <c r="J148" s="78"/>
      <c r="K148" s="78"/>
      <c r="L148" s="78"/>
      <c r="M148" s="78"/>
      <c r="N148" s="78"/>
      <c r="O148" s="78"/>
      <c r="P148" s="78"/>
      <c r="Q148" s="78"/>
      <c r="R148" s="78"/>
      <c r="S148" s="78"/>
      <c r="T148" s="78"/>
      <c r="U148" s="78"/>
    </row>
    <row r="149" spans="1:21" ht="12.75" customHeight="1" x14ac:dyDescent="0.25">
      <c r="A149" s="78"/>
      <c r="B149" s="78"/>
      <c r="C149" s="78"/>
      <c r="D149" s="78"/>
      <c r="E149" s="78"/>
      <c r="F149" s="78"/>
      <c r="G149" s="78"/>
      <c r="H149" s="78"/>
      <c r="I149" s="78"/>
      <c r="J149" s="78"/>
      <c r="K149" s="78"/>
      <c r="L149" s="78"/>
      <c r="M149" s="78"/>
      <c r="N149" s="78"/>
      <c r="O149" s="78"/>
      <c r="P149" s="78"/>
      <c r="Q149" s="78"/>
      <c r="R149" s="78"/>
      <c r="S149" s="78"/>
      <c r="T149" s="78"/>
      <c r="U149" s="78"/>
    </row>
    <row r="150" spans="1:21" ht="12.75" customHeight="1" x14ac:dyDescent="0.25">
      <c r="A150" s="78"/>
      <c r="B150" s="78"/>
      <c r="C150" s="78"/>
      <c r="D150" s="78"/>
      <c r="E150" s="78"/>
      <c r="F150" s="78"/>
      <c r="G150" s="78"/>
      <c r="H150" s="78"/>
      <c r="I150" s="78"/>
      <c r="J150" s="78"/>
      <c r="K150" s="78"/>
      <c r="L150" s="78"/>
      <c r="M150" s="78"/>
      <c r="N150" s="78"/>
      <c r="O150" s="78"/>
      <c r="P150" s="78"/>
      <c r="Q150" s="78"/>
      <c r="R150" s="78"/>
      <c r="S150" s="78"/>
      <c r="T150" s="78"/>
      <c r="U150" s="78"/>
    </row>
    <row r="151" spans="1:21" ht="12.75" customHeight="1" x14ac:dyDescent="0.25">
      <c r="A151" s="78"/>
      <c r="B151" s="78"/>
      <c r="C151" s="78"/>
      <c r="D151" s="78"/>
      <c r="E151" s="78"/>
      <c r="F151" s="78"/>
      <c r="G151" s="78"/>
      <c r="H151" s="78"/>
      <c r="I151" s="78"/>
      <c r="J151" s="78"/>
      <c r="K151" s="78"/>
      <c r="L151" s="78"/>
      <c r="M151" s="78"/>
      <c r="N151" s="78"/>
      <c r="O151" s="78"/>
      <c r="P151" s="78"/>
      <c r="Q151" s="78"/>
      <c r="R151" s="78"/>
      <c r="S151" s="78"/>
      <c r="T151" s="78"/>
      <c r="U151" s="78"/>
    </row>
    <row r="152" spans="1:21" ht="12.75" customHeight="1" x14ac:dyDescent="0.25">
      <c r="A152" s="78"/>
      <c r="B152" s="78"/>
      <c r="C152" s="78"/>
      <c r="D152" s="78"/>
      <c r="E152" s="78"/>
      <c r="F152" s="78"/>
      <c r="G152" s="78"/>
      <c r="H152" s="78"/>
      <c r="I152" s="78"/>
      <c r="J152" s="78"/>
      <c r="K152" s="78"/>
      <c r="L152" s="78"/>
      <c r="M152" s="78"/>
      <c r="N152" s="78"/>
      <c r="O152" s="78"/>
      <c r="P152" s="78"/>
      <c r="Q152" s="78"/>
      <c r="R152" s="78"/>
      <c r="S152" s="78"/>
      <c r="T152" s="78"/>
      <c r="U152" s="78"/>
    </row>
    <row r="153" spans="1:21" ht="12.75" customHeight="1" x14ac:dyDescent="0.25">
      <c r="A153" s="78"/>
      <c r="B153" s="78"/>
      <c r="C153" s="78"/>
      <c r="D153" s="78"/>
      <c r="E153" s="78"/>
      <c r="F153" s="78"/>
      <c r="G153" s="78"/>
      <c r="H153" s="78"/>
      <c r="I153" s="78"/>
      <c r="J153" s="78"/>
      <c r="K153" s="78"/>
      <c r="L153" s="78"/>
      <c r="M153" s="78"/>
      <c r="N153" s="78"/>
      <c r="O153" s="78"/>
      <c r="P153" s="78"/>
      <c r="Q153" s="78"/>
      <c r="R153" s="78"/>
      <c r="S153" s="78"/>
      <c r="T153" s="78"/>
      <c r="U153" s="78"/>
    </row>
    <row r="154" spans="1:21" ht="12.75" customHeight="1" x14ac:dyDescent="0.25">
      <c r="A154" s="78"/>
      <c r="B154" s="78"/>
      <c r="C154" s="78"/>
      <c r="D154" s="78"/>
      <c r="E154" s="78"/>
      <c r="F154" s="78"/>
      <c r="G154" s="78"/>
      <c r="H154" s="78"/>
      <c r="I154" s="78"/>
      <c r="J154" s="78"/>
      <c r="K154" s="78"/>
      <c r="L154" s="78"/>
      <c r="M154" s="78"/>
      <c r="N154" s="78"/>
      <c r="O154" s="78"/>
      <c r="P154" s="78"/>
      <c r="Q154" s="78"/>
      <c r="R154" s="78"/>
      <c r="S154" s="78"/>
      <c r="T154" s="78"/>
      <c r="U154" s="78"/>
    </row>
    <row r="155" spans="1:21" ht="12.75" customHeight="1" x14ac:dyDescent="0.25">
      <c r="A155" s="78"/>
      <c r="B155" s="78"/>
      <c r="C155" s="78"/>
      <c r="D155" s="78"/>
      <c r="E155" s="78"/>
      <c r="F155" s="78"/>
      <c r="G155" s="78"/>
      <c r="H155" s="78"/>
      <c r="I155" s="78"/>
      <c r="J155" s="78"/>
      <c r="K155" s="78"/>
      <c r="L155" s="78"/>
      <c r="M155" s="78"/>
      <c r="N155" s="78"/>
      <c r="O155" s="78"/>
      <c r="P155" s="78"/>
      <c r="Q155" s="78"/>
      <c r="R155" s="78"/>
      <c r="S155" s="78"/>
      <c r="T155" s="78"/>
      <c r="U155" s="78"/>
    </row>
    <row r="156" spans="1:21" ht="12.75" customHeight="1" x14ac:dyDescent="0.25">
      <c r="A156" s="78"/>
      <c r="B156" s="78"/>
      <c r="C156" s="78"/>
      <c r="D156" s="78"/>
      <c r="E156" s="78"/>
      <c r="F156" s="78"/>
      <c r="G156" s="78"/>
      <c r="H156" s="78"/>
      <c r="I156" s="78"/>
      <c r="J156" s="78"/>
      <c r="K156" s="78"/>
      <c r="L156" s="78"/>
      <c r="M156" s="78"/>
      <c r="N156" s="78"/>
      <c r="O156" s="78"/>
      <c r="P156" s="78"/>
      <c r="Q156" s="78"/>
      <c r="R156" s="78"/>
      <c r="S156" s="78"/>
      <c r="T156" s="78"/>
      <c r="U156" s="78"/>
    </row>
    <row r="157" spans="1:21" ht="12.75" customHeight="1" x14ac:dyDescent="0.25">
      <c r="A157" s="78"/>
      <c r="B157" s="78"/>
      <c r="C157" s="78"/>
      <c r="D157" s="78"/>
      <c r="E157" s="78"/>
      <c r="F157" s="78"/>
      <c r="G157" s="78"/>
      <c r="H157" s="78"/>
      <c r="I157" s="78"/>
      <c r="J157" s="78"/>
      <c r="K157" s="78"/>
      <c r="L157" s="78"/>
      <c r="M157" s="78"/>
      <c r="N157" s="78"/>
      <c r="O157" s="78"/>
      <c r="P157" s="78"/>
      <c r="Q157" s="78"/>
      <c r="R157" s="78"/>
      <c r="S157" s="78"/>
      <c r="T157" s="78"/>
      <c r="U157" s="78"/>
    </row>
    <row r="158" spans="1:21" ht="12.75" customHeight="1" x14ac:dyDescent="0.25">
      <c r="A158" s="78"/>
      <c r="B158" s="78"/>
      <c r="C158" s="78"/>
      <c r="D158" s="78"/>
      <c r="E158" s="78"/>
      <c r="F158" s="78"/>
      <c r="G158" s="78"/>
      <c r="H158" s="78"/>
      <c r="I158" s="78"/>
      <c r="J158" s="78"/>
      <c r="K158" s="78"/>
      <c r="L158" s="78"/>
      <c r="M158" s="78"/>
      <c r="N158" s="78"/>
      <c r="O158" s="78"/>
      <c r="P158" s="78"/>
      <c r="Q158" s="78"/>
      <c r="R158" s="78"/>
      <c r="S158" s="78"/>
      <c r="T158" s="78"/>
      <c r="U158" s="78"/>
    </row>
    <row r="159" spans="1:21" ht="12.75" customHeight="1" x14ac:dyDescent="0.25">
      <c r="A159" s="78"/>
      <c r="B159" s="78"/>
      <c r="C159" s="78"/>
      <c r="D159" s="78"/>
      <c r="E159" s="78"/>
      <c r="F159" s="78"/>
      <c r="G159" s="78"/>
      <c r="H159" s="78"/>
      <c r="I159" s="78"/>
      <c r="J159" s="78"/>
      <c r="K159" s="78"/>
      <c r="L159" s="78"/>
      <c r="M159" s="78"/>
      <c r="N159" s="78"/>
      <c r="O159" s="78"/>
      <c r="P159" s="78"/>
      <c r="Q159" s="78"/>
      <c r="R159" s="78"/>
      <c r="S159" s="78"/>
      <c r="T159" s="78"/>
      <c r="U159" s="78"/>
    </row>
    <row r="160" spans="1:21" ht="12.75" customHeight="1" x14ac:dyDescent="0.25">
      <c r="A160" s="78"/>
      <c r="B160" s="78"/>
      <c r="C160" s="78"/>
      <c r="D160" s="78"/>
      <c r="E160" s="78"/>
      <c r="F160" s="78"/>
      <c r="G160" s="78"/>
      <c r="H160" s="78"/>
      <c r="I160" s="78"/>
      <c r="J160" s="78"/>
      <c r="K160" s="78"/>
      <c r="L160" s="78"/>
      <c r="M160" s="78"/>
      <c r="N160" s="78"/>
      <c r="O160" s="78"/>
      <c r="P160" s="78"/>
      <c r="Q160" s="78"/>
      <c r="R160" s="78"/>
      <c r="S160" s="78"/>
      <c r="T160" s="78"/>
      <c r="U160" s="78"/>
    </row>
    <row r="161" spans="1:21" ht="12.75" customHeight="1" x14ac:dyDescent="0.25">
      <c r="A161" s="78"/>
      <c r="B161" s="78"/>
      <c r="C161" s="78"/>
      <c r="D161" s="78"/>
      <c r="E161" s="78"/>
      <c r="F161" s="78"/>
      <c r="G161" s="78"/>
      <c r="H161" s="78"/>
      <c r="I161" s="78"/>
      <c r="J161" s="78"/>
      <c r="K161" s="78"/>
      <c r="L161" s="78"/>
      <c r="M161" s="78"/>
      <c r="N161" s="78"/>
      <c r="O161" s="78"/>
      <c r="P161" s="78"/>
      <c r="Q161" s="78"/>
      <c r="R161" s="78"/>
      <c r="S161" s="78"/>
      <c r="T161" s="78"/>
      <c r="U161" s="78"/>
    </row>
    <row r="162" spans="1:21" ht="12.75" customHeight="1" x14ac:dyDescent="0.25">
      <c r="A162" s="78"/>
      <c r="B162" s="78"/>
      <c r="C162" s="78"/>
      <c r="D162" s="78"/>
      <c r="E162" s="78"/>
      <c r="F162" s="78"/>
      <c r="G162" s="78"/>
      <c r="H162" s="78"/>
      <c r="I162" s="78"/>
      <c r="J162" s="78"/>
      <c r="K162" s="78"/>
      <c r="L162" s="78"/>
      <c r="M162" s="78"/>
      <c r="N162" s="78"/>
      <c r="O162" s="78"/>
      <c r="P162" s="78"/>
      <c r="Q162" s="78"/>
      <c r="R162" s="78"/>
      <c r="S162" s="78"/>
      <c r="T162" s="78"/>
      <c r="U162" s="78"/>
    </row>
    <row r="163" spans="1:21" ht="12.75" customHeight="1" x14ac:dyDescent="0.25">
      <c r="A163" s="78"/>
      <c r="B163" s="78"/>
      <c r="C163" s="78"/>
      <c r="D163" s="78"/>
      <c r="E163" s="78"/>
      <c r="F163" s="78"/>
      <c r="G163" s="78"/>
      <c r="H163" s="78"/>
      <c r="I163" s="78"/>
      <c r="J163" s="78"/>
      <c r="K163" s="78"/>
      <c r="L163" s="78"/>
      <c r="M163" s="78"/>
      <c r="N163" s="78"/>
      <c r="O163" s="78"/>
      <c r="P163" s="78"/>
      <c r="Q163" s="78"/>
      <c r="R163" s="78"/>
      <c r="S163" s="78"/>
      <c r="T163" s="78"/>
      <c r="U163" s="78"/>
    </row>
    <row r="164" spans="1:21" ht="12.75" customHeight="1" x14ac:dyDescent="0.25">
      <c r="A164" s="78"/>
      <c r="B164" s="78"/>
      <c r="C164" s="78"/>
      <c r="D164" s="78"/>
      <c r="E164" s="78"/>
      <c r="F164" s="78"/>
      <c r="G164" s="78"/>
      <c r="H164" s="78"/>
      <c r="I164" s="78"/>
      <c r="J164" s="78"/>
      <c r="K164" s="78"/>
      <c r="L164" s="78"/>
      <c r="M164" s="78"/>
      <c r="N164" s="78"/>
      <c r="O164" s="78"/>
      <c r="P164" s="78"/>
      <c r="Q164" s="78"/>
      <c r="R164" s="78"/>
      <c r="S164" s="78"/>
      <c r="T164" s="78"/>
      <c r="U164" s="78"/>
    </row>
    <row r="165" spans="1:21" ht="12.75" customHeight="1" x14ac:dyDescent="0.25">
      <c r="A165" s="78"/>
      <c r="B165" s="78"/>
      <c r="C165" s="78"/>
      <c r="D165" s="78"/>
      <c r="E165" s="78"/>
      <c r="F165" s="78"/>
      <c r="G165" s="78"/>
      <c r="H165" s="78"/>
      <c r="I165" s="78"/>
      <c r="J165" s="78"/>
      <c r="K165" s="78"/>
      <c r="L165" s="78"/>
      <c r="M165" s="78"/>
      <c r="N165" s="78"/>
      <c r="O165" s="78"/>
      <c r="P165" s="78"/>
      <c r="Q165" s="78"/>
      <c r="R165" s="78"/>
      <c r="S165" s="78"/>
      <c r="T165" s="78"/>
      <c r="U165" s="78"/>
    </row>
    <row r="166" spans="1:21" ht="12.75" customHeight="1" x14ac:dyDescent="0.25">
      <c r="A166" s="78"/>
      <c r="B166" s="78"/>
      <c r="C166" s="78"/>
      <c r="D166" s="78"/>
      <c r="E166" s="78"/>
      <c r="F166" s="78"/>
      <c r="G166" s="78"/>
      <c r="H166" s="78"/>
      <c r="I166" s="78"/>
      <c r="J166" s="78"/>
      <c r="K166" s="78"/>
      <c r="L166" s="78"/>
      <c r="M166" s="78"/>
      <c r="N166" s="78"/>
      <c r="O166" s="78"/>
      <c r="P166" s="78"/>
      <c r="Q166" s="78"/>
      <c r="R166" s="78"/>
      <c r="S166" s="78"/>
      <c r="T166" s="78"/>
      <c r="U166" s="78"/>
    </row>
    <row r="167" spans="1:21" ht="12.75" customHeight="1" x14ac:dyDescent="0.25">
      <c r="A167" s="78"/>
      <c r="B167" s="78"/>
      <c r="C167" s="78"/>
      <c r="D167" s="78"/>
      <c r="E167" s="78"/>
      <c r="F167" s="78"/>
      <c r="G167" s="78"/>
      <c r="H167" s="78"/>
      <c r="I167" s="78"/>
      <c r="J167" s="78"/>
      <c r="K167" s="78"/>
      <c r="L167" s="78"/>
      <c r="M167" s="78"/>
      <c r="N167" s="78"/>
      <c r="O167" s="78"/>
      <c r="P167" s="78"/>
      <c r="Q167" s="78"/>
      <c r="R167" s="78"/>
      <c r="S167" s="78"/>
      <c r="T167" s="78"/>
      <c r="U167" s="78"/>
    </row>
    <row r="168" spans="1:21" ht="12.75" customHeight="1" x14ac:dyDescent="0.25">
      <c r="A168" s="78"/>
      <c r="B168" s="78"/>
      <c r="C168" s="78"/>
      <c r="D168" s="78"/>
      <c r="E168" s="78"/>
      <c r="F168" s="78"/>
      <c r="G168" s="78"/>
      <c r="H168" s="78"/>
      <c r="I168" s="78"/>
      <c r="J168" s="78"/>
      <c r="K168" s="78"/>
      <c r="L168" s="78"/>
      <c r="M168" s="78"/>
      <c r="N168" s="78"/>
      <c r="O168" s="78"/>
      <c r="P168" s="78"/>
      <c r="Q168" s="78"/>
      <c r="R168" s="78"/>
      <c r="S168" s="78"/>
      <c r="T168" s="78"/>
      <c r="U168" s="78"/>
    </row>
    <row r="169" spans="1:21" ht="12.75" customHeight="1" x14ac:dyDescent="0.25">
      <c r="A169" s="78"/>
      <c r="B169" s="78"/>
      <c r="C169" s="78"/>
      <c r="D169" s="78"/>
      <c r="E169" s="78"/>
      <c r="F169" s="78"/>
      <c r="G169" s="78"/>
      <c r="H169" s="78"/>
      <c r="I169" s="78"/>
      <c r="J169" s="78"/>
      <c r="K169" s="78"/>
      <c r="L169" s="78"/>
      <c r="M169" s="78"/>
      <c r="N169" s="78"/>
      <c r="O169" s="78"/>
      <c r="P169" s="78"/>
      <c r="Q169" s="78"/>
      <c r="R169" s="78"/>
      <c r="S169" s="78"/>
      <c r="T169" s="78"/>
      <c r="U169" s="78"/>
    </row>
    <row r="170" spans="1:21" ht="12.75" customHeight="1" x14ac:dyDescent="0.25">
      <c r="A170" s="78"/>
      <c r="B170" s="78"/>
      <c r="C170" s="78"/>
      <c r="D170" s="78"/>
      <c r="E170" s="78"/>
      <c r="F170" s="78"/>
      <c r="G170" s="78"/>
      <c r="H170" s="78"/>
      <c r="I170" s="78"/>
      <c r="J170" s="78"/>
      <c r="K170" s="78"/>
      <c r="L170" s="78"/>
      <c r="M170" s="78"/>
      <c r="N170" s="78"/>
      <c r="O170" s="78"/>
      <c r="P170" s="78"/>
      <c r="Q170" s="78"/>
      <c r="R170" s="78"/>
      <c r="S170" s="78"/>
      <c r="T170" s="78"/>
      <c r="U170" s="78"/>
    </row>
    <row r="171" spans="1:21" ht="12.75" customHeight="1" x14ac:dyDescent="0.25">
      <c r="A171" s="78"/>
      <c r="B171" s="78"/>
      <c r="C171" s="78"/>
      <c r="D171" s="78"/>
      <c r="E171" s="78"/>
      <c r="F171" s="78"/>
      <c r="G171" s="78"/>
      <c r="H171" s="78"/>
      <c r="I171" s="78"/>
      <c r="J171" s="78"/>
      <c r="K171" s="78"/>
      <c r="L171" s="78"/>
      <c r="M171" s="78"/>
      <c r="N171" s="78"/>
      <c r="O171" s="78"/>
      <c r="P171" s="78"/>
      <c r="Q171" s="78"/>
      <c r="R171" s="78"/>
      <c r="S171" s="78"/>
      <c r="T171" s="78"/>
      <c r="U171" s="78"/>
    </row>
    <row r="172" spans="1:21" ht="12.75" customHeight="1" x14ac:dyDescent="0.25">
      <c r="A172" s="78"/>
      <c r="B172" s="78"/>
      <c r="C172" s="78"/>
      <c r="D172" s="78"/>
      <c r="E172" s="78"/>
      <c r="F172" s="78"/>
      <c r="G172" s="78"/>
      <c r="H172" s="78"/>
      <c r="I172" s="78"/>
      <c r="J172" s="78"/>
      <c r="K172" s="78"/>
      <c r="L172" s="78"/>
      <c r="M172" s="78"/>
      <c r="N172" s="78"/>
      <c r="O172" s="78"/>
      <c r="P172" s="78"/>
      <c r="Q172" s="78"/>
      <c r="R172" s="78"/>
      <c r="S172" s="78"/>
      <c r="T172" s="78"/>
      <c r="U172" s="78"/>
    </row>
    <row r="173" spans="1:21" ht="12.75" customHeight="1" x14ac:dyDescent="0.25">
      <c r="A173" s="78"/>
      <c r="B173" s="78"/>
      <c r="C173" s="78"/>
      <c r="D173" s="78"/>
      <c r="E173" s="78"/>
      <c r="F173" s="78"/>
      <c r="G173" s="78"/>
      <c r="H173" s="78"/>
      <c r="I173" s="78"/>
      <c r="J173" s="78"/>
      <c r="K173" s="78"/>
      <c r="L173" s="78"/>
      <c r="M173" s="78"/>
      <c r="N173" s="78"/>
      <c r="O173" s="78"/>
      <c r="P173" s="78"/>
      <c r="Q173" s="78"/>
      <c r="R173" s="78"/>
      <c r="S173" s="78"/>
      <c r="T173" s="78"/>
      <c r="U173" s="78"/>
    </row>
    <row r="174" spans="1:21" ht="12.75" customHeight="1" x14ac:dyDescent="0.25">
      <c r="A174" s="78"/>
      <c r="B174" s="78"/>
      <c r="C174" s="78"/>
      <c r="D174" s="78"/>
      <c r="E174" s="78"/>
      <c r="F174" s="78"/>
      <c r="G174" s="78"/>
      <c r="H174" s="78"/>
      <c r="I174" s="78"/>
      <c r="J174" s="78"/>
      <c r="K174" s="78"/>
      <c r="L174" s="78"/>
      <c r="M174" s="78"/>
      <c r="N174" s="78"/>
      <c r="O174" s="78"/>
      <c r="P174" s="78"/>
      <c r="Q174" s="78"/>
      <c r="R174" s="78"/>
      <c r="S174" s="78"/>
      <c r="T174" s="78"/>
      <c r="U174" s="78"/>
    </row>
    <row r="175" spans="1:21" ht="12.75" customHeight="1" x14ac:dyDescent="0.25">
      <c r="A175" s="78"/>
      <c r="B175" s="78"/>
      <c r="C175" s="78"/>
      <c r="D175" s="78"/>
      <c r="E175" s="78"/>
      <c r="F175" s="78"/>
      <c r="G175" s="78"/>
      <c r="H175" s="78"/>
      <c r="I175" s="78"/>
      <c r="J175" s="78"/>
      <c r="K175" s="78"/>
      <c r="L175" s="78"/>
      <c r="M175" s="78"/>
      <c r="N175" s="78"/>
      <c r="O175" s="78"/>
      <c r="P175" s="78"/>
      <c r="Q175" s="78"/>
      <c r="R175" s="78"/>
      <c r="S175" s="78"/>
      <c r="T175" s="78"/>
      <c r="U175" s="78"/>
    </row>
    <row r="176" spans="1:21" ht="12.75" customHeight="1" x14ac:dyDescent="0.25">
      <c r="A176" s="78"/>
      <c r="B176" s="78"/>
      <c r="C176" s="78"/>
      <c r="D176" s="78"/>
      <c r="E176" s="78"/>
      <c r="F176" s="78"/>
      <c r="G176" s="78"/>
      <c r="H176" s="78"/>
      <c r="I176" s="78"/>
      <c r="J176" s="78"/>
      <c r="K176" s="78"/>
      <c r="L176" s="78"/>
      <c r="M176" s="78"/>
      <c r="N176" s="78"/>
      <c r="O176" s="78"/>
      <c r="P176" s="78"/>
      <c r="Q176" s="78"/>
      <c r="R176" s="78"/>
      <c r="S176" s="78"/>
      <c r="T176" s="78"/>
      <c r="U176" s="78"/>
    </row>
    <row r="177" spans="1:21" ht="12.75" customHeight="1" x14ac:dyDescent="0.25">
      <c r="A177" s="78"/>
      <c r="B177" s="78"/>
      <c r="C177" s="78"/>
      <c r="D177" s="78"/>
      <c r="E177" s="78"/>
      <c r="F177" s="78"/>
      <c r="G177" s="78"/>
      <c r="H177" s="78"/>
      <c r="I177" s="78"/>
      <c r="J177" s="78"/>
      <c r="K177" s="78"/>
      <c r="L177" s="78"/>
      <c r="M177" s="78"/>
      <c r="N177" s="78"/>
      <c r="O177" s="78"/>
      <c r="P177" s="78"/>
      <c r="Q177" s="78"/>
      <c r="R177" s="78"/>
      <c r="S177" s="78"/>
      <c r="T177" s="78"/>
      <c r="U177" s="78"/>
    </row>
    <row r="178" spans="1:21" ht="12.75" customHeight="1" x14ac:dyDescent="0.25">
      <c r="A178" s="78"/>
      <c r="B178" s="78"/>
      <c r="C178" s="78"/>
      <c r="D178" s="78"/>
      <c r="E178" s="78"/>
      <c r="F178" s="78"/>
      <c r="G178" s="78"/>
      <c r="H178" s="78"/>
      <c r="I178" s="78"/>
      <c r="J178" s="78"/>
      <c r="K178" s="78"/>
      <c r="L178" s="78"/>
      <c r="M178" s="78"/>
      <c r="N178" s="78"/>
      <c r="O178" s="78"/>
      <c r="P178" s="78"/>
      <c r="Q178" s="78"/>
      <c r="R178" s="78"/>
      <c r="S178" s="78"/>
      <c r="T178" s="78"/>
      <c r="U178" s="78"/>
    </row>
    <row r="179" spans="1:21" ht="12.75" customHeight="1" x14ac:dyDescent="0.25">
      <c r="A179" s="78"/>
      <c r="B179" s="78"/>
      <c r="C179" s="78"/>
      <c r="D179" s="78"/>
      <c r="E179" s="78"/>
      <c r="F179" s="78"/>
      <c r="G179" s="78"/>
      <c r="H179" s="78"/>
      <c r="I179" s="78"/>
      <c r="J179" s="78"/>
      <c r="K179" s="78"/>
      <c r="L179" s="78"/>
      <c r="M179" s="78"/>
      <c r="N179" s="78"/>
      <c r="O179" s="78"/>
      <c r="P179" s="78"/>
      <c r="Q179" s="78"/>
      <c r="R179" s="78"/>
      <c r="S179" s="78"/>
      <c r="T179" s="78"/>
      <c r="U179" s="78"/>
    </row>
    <row r="180" spans="1:21" ht="12.75" customHeight="1" x14ac:dyDescent="0.25">
      <c r="A180" s="78"/>
      <c r="B180" s="78"/>
      <c r="C180" s="78"/>
      <c r="D180" s="78"/>
      <c r="E180" s="78"/>
      <c r="F180" s="78"/>
      <c r="G180" s="78"/>
      <c r="H180" s="78"/>
      <c r="I180" s="78"/>
      <c r="J180" s="78"/>
      <c r="K180" s="78"/>
      <c r="L180" s="78"/>
      <c r="M180" s="78"/>
      <c r="N180" s="78"/>
      <c r="O180" s="78"/>
      <c r="P180" s="78"/>
      <c r="Q180" s="78"/>
      <c r="R180" s="78"/>
      <c r="S180" s="78"/>
      <c r="T180" s="78"/>
      <c r="U180" s="78"/>
    </row>
    <row r="181" spans="1:21" ht="12.75" customHeight="1" x14ac:dyDescent="0.25">
      <c r="A181" s="78"/>
      <c r="B181" s="78"/>
      <c r="C181" s="78"/>
      <c r="D181" s="78"/>
      <c r="E181" s="78"/>
      <c r="F181" s="78"/>
      <c r="G181" s="78"/>
      <c r="H181" s="78"/>
      <c r="I181" s="78"/>
      <c r="J181" s="78"/>
      <c r="K181" s="78"/>
      <c r="L181" s="78"/>
      <c r="M181" s="78"/>
      <c r="N181" s="78"/>
      <c r="O181" s="78"/>
      <c r="P181" s="78"/>
      <c r="Q181" s="78"/>
      <c r="R181" s="78"/>
      <c r="S181" s="78"/>
      <c r="T181" s="78"/>
      <c r="U181" s="78"/>
    </row>
    <row r="182" spans="1:21" ht="12.75" customHeight="1" x14ac:dyDescent="0.25">
      <c r="A182" s="78"/>
      <c r="B182" s="78"/>
      <c r="C182" s="78"/>
      <c r="D182" s="78"/>
      <c r="E182" s="78"/>
      <c r="F182" s="78"/>
      <c r="G182" s="78"/>
      <c r="H182" s="78"/>
      <c r="I182" s="78"/>
      <c r="J182" s="78"/>
      <c r="K182" s="78"/>
      <c r="L182" s="78"/>
      <c r="M182" s="78"/>
      <c r="N182" s="78"/>
      <c r="O182" s="78"/>
      <c r="P182" s="78"/>
      <c r="Q182" s="78"/>
      <c r="R182" s="78"/>
      <c r="S182" s="78"/>
      <c r="T182" s="78"/>
      <c r="U182" s="78"/>
    </row>
    <row r="183" spans="1:21" ht="12.75" customHeight="1" x14ac:dyDescent="0.25">
      <c r="A183" s="78"/>
      <c r="B183" s="78"/>
      <c r="C183" s="78"/>
      <c r="D183" s="78"/>
      <c r="E183" s="78"/>
      <c r="F183" s="78"/>
      <c r="G183" s="78"/>
      <c r="H183" s="78"/>
      <c r="I183" s="78"/>
      <c r="J183" s="78"/>
      <c r="K183" s="78"/>
      <c r="L183" s="78"/>
      <c r="M183" s="78"/>
      <c r="N183" s="78"/>
      <c r="O183" s="78"/>
      <c r="P183" s="78"/>
      <c r="Q183" s="78"/>
      <c r="R183" s="78"/>
      <c r="S183" s="78"/>
      <c r="T183" s="78"/>
      <c r="U183" s="78"/>
    </row>
    <row r="184" spans="1:21" ht="12.75" customHeight="1" x14ac:dyDescent="0.25">
      <c r="A184" s="78"/>
      <c r="B184" s="78"/>
      <c r="C184" s="78"/>
      <c r="D184" s="78"/>
      <c r="E184" s="78"/>
      <c r="F184" s="78"/>
      <c r="G184" s="78"/>
      <c r="H184" s="78"/>
      <c r="I184" s="78"/>
      <c r="J184" s="78"/>
      <c r="K184" s="78"/>
      <c r="L184" s="78"/>
      <c r="M184" s="78"/>
      <c r="N184" s="78"/>
      <c r="O184" s="78"/>
      <c r="P184" s="78"/>
      <c r="Q184" s="78"/>
      <c r="R184" s="78"/>
      <c r="S184" s="78"/>
      <c r="T184" s="78"/>
      <c r="U184" s="78"/>
    </row>
    <row r="185" spans="1:21" ht="12.75" customHeight="1" x14ac:dyDescent="0.25">
      <c r="A185" s="78"/>
      <c r="B185" s="78"/>
      <c r="C185" s="78"/>
      <c r="D185" s="78"/>
      <c r="E185" s="78"/>
      <c r="F185" s="78"/>
      <c r="G185" s="78"/>
      <c r="H185" s="78"/>
      <c r="I185" s="78"/>
      <c r="J185" s="78"/>
      <c r="K185" s="78"/>
      <c r="L185" s="78"/>
      <c r="M185" s="78"/>
      <c r="N185" s="78"/>
      <c r="O185" s="78"/>
      <c r="P185" s="78"/>
      <c r="Q185" s="78"/>
      <c r="R185" s="78"/>
      <c r="S185" s="78"/>
      <c r="T185" s="78"/>
      <c r="U185" s="78"/>
    </row>
    <row r="186" spans="1:21" ht="12.75" customHeight="1" x14ac:dyDescent="0.25">
      <c r="A186" s="78"/>
      <c r="B186" s="78"/>
      <c r="C186" s="78"/>
      <c r="D186" s="78"/>
      <c r="E186" s="78"/>
      <c r="F186" s="78"/>
      <c r="G186" s="78"/>
      <c r="H186" s="78"/>
      <c r="I186" s="78"/>
      <c r="J186" s="78"/>
      <c r="K186" s="78"/>
      <c r="L186" s="78"/>
      <c r="M186" s="78"/>
      <c r="N186" s="78"/>
      <c r="O186" s="78"/>
      <c r="P186" s="78"/>
      <c r="Q186" s="78"/>
      <c r="R186" s="78"/>
      <c r="S186" s="78"/>
      <c r="T186" s="78"/>
      <c r="U186" s="78"/>
    </row>
    <row r="187" spans="1:21" ht="12.75" customHeight="1" x14ac:dyDescent="0.25">
      <c r="A187" s="78"/>
      <c r="B187" s="78"/>
      <c r="C187" s="78"/>
      <c r="D187" s="78"/>
      <c r="E187" s="78"/>
      <c r="F187" s="78"/>
      <c r="G187" s="78"/>
      <c r="H187" s="78"/>
      <c r="I187" s="78"/>
      <c r="J187" s="78"/>
      <c r="K187" s="78"/>
      <c r="L187" s="78"/>
      <c r="M187" s="78"/>
      <c r="N187" s="78"/>
      <c r="O187" s="78"/>
      <c r="P187" s="78"/>
      <c r="Q187" s="78"/>
      <c r="R187" s="78"/>
      <c r="S187" s="78"/>
      <c r="T187" s="78"/>
      <c r="U187" s="78"/>
    </row>
    <row r="188" spans="1:21" ht="12.75" customHeight="1" x14ac:dyDescent="0.25">
      <c r="A188" s="78"/>
      <c r="B188" s="78"/>
      <c r="C188" s="78"/>
      <c r="D188" s="78"/>
      <c r="E188" s="78"/>
      <c r="F188" s="78"/>
      <c r="G188" s="78"/>
      <c r="H188" s="78"/>
      <c r="I188" s="78"/>
      <c r="J188" s="78"/>
      <c r="K188" s="78"/>
      <c r="L188" s="78"/>
      <c r="M188" s="78"/>
      <c r="N188" s="78"/>
      <c r="O188" s="78"/>
      <c r="P188" s="78"/>
      <c r="Q188" s="78"/>
      <c r="R188" s="78"/>
      <c r="S188" s="78"/>
      <c r="T188" s="78"/>
      <c r="U188" s="78"/>
    </row>
    <row r="189" spans="1:21" ht="12.75" customHeight="1" x14ac:dyDescent="0.25">
      <c r="A189" s="78"/>
      <c r="B189" s="78"/>
      <c r="C189" s="78"/>
      <c r="D189" s="78"/>
      <c r="E189" s="78"/>
      <c r="F189" s="78"/>
      <c r="G189" s="78"/>
      <c r="H189" s="78"/>
      <c r="I189" s="78"/>
      <c r="J189" s="78"/>
      <c r="K189" s="78"/>
      <c r="L189" s="78"/>
      <c r="M189" s="78"/>
      <c r="N189" s="78"/>
      <c r="O189" s="78"/>
      <c r="P189" s="78"/>
      <c r="Q189" s="78"/>
      <c r="R189" s="78"/>
      <c r="S189" s="78"/>
      <c r="T189" s="78"/>
      <c r="U189" s="78"/>
    </row>
    <row r="190" spans="1:21" ht="12.75" customHeight="1" x14ac:dyDescent="0.25">
      <c r="A190" s="78"/>
      <c r="B190" s="78"/>
      <c r="C190" s="78"/>
      <c r="D190" s="78"/>
      <c r="E190" s="78"/>
      <c r="F190" s="78"/>
      <c r="G190" s="78"/>
      <c r="H190" s="78"/>
      <c r="I190" s="78"/>
      <c r="J190" s="78"/>
      <c r="K190" s="78"/>
      <c r="L190" s="78"/>
      <c r="M190" s="78"/>
      <c r="N190" s="78"/>
      <c r="O190" s="78"/>
      <c r="P190" s="78"/>
      <c r="Q190" s="78"/>
      <c r="R190" s="78"/>
      <c r="S190" s="78"/>
      <c r="T190" s="78"/>
      <c r="U190" s="78"/>
    </row>
    <row r="191" spans="1:21" ht="12.75" customHeight="1" x14ac:dyDescent="0.25">
      <c r="A191" s="78"/>
      <c r="B191" s="78"/>
      <c r="C191" s="78"/>
      <c r="D191" s="78"/>
      <c r="E191" s="78"/>
      <c r="F191" s="78"/>
      <c r="G191" s="78"/>
      <c r="H191" s="78"/>
      <c r="I191" s="78"/>
      <c r="J191" s="78"/>
      <c r="K191" s="78"/>
      <c r="L191" s="78"/>
      <c r="M191" s="78"/>
      <c r="N191" s="78"/>
      <c r="O191" s="78"/>
      <c r="P191" s="78"/>
      <c r="Q191" s="78"/>
      <c r="R191" s="78"/>
      <c r="S191" s="78"/>
      <c r="T191" s="78"/>
      <c r="U191" s="78"/>
    </row>
    <row r="192" spans="1:21" ht="12.75" customHeight="1" x14ac:dyDescent="0.25">
      <c r="A192" s="78"/>
      <c r="B192" s="78"/>
      <c r="C192" s="78"/>
      <c r="D192" s="78"/>
      <c r="E192" s="78"/>
      <c r="F192" s="78"/>
      <c r="G192" s="78"/>
      <c r="H192" s="78"/>
      <c r="I192" s="78"/>
      <c r="J192" s="78"/>
      <c r="K192" s="78"/>
      <c r="L192" s="78"/>
      <c r="M192" s="78"/>
      <c r="N192" s="78"/>
      <c r="O192" s="78"/>
      <c r="P192" s="78"/>
      <c r="Q192" s="78"/>
      <c r="R192" s="78"/>
      <c r="S192" s="78"/>
      <c r="T192" s="78"/>
      <c r="U192" s="78"/>
    </row>
    <row r="193" spans="1:21" ht="12.75" customHeight="1" x14ac:dyDescent="0.25">
      <c r="A193" s="78"/>
      <c r="B193" s="78"/>
      <c r="C193" s="78"/>
      <c r="D193" s="78"/>
      <c r="E193" s="78"/>
      <c r="F193" s="78"/>
      <c r="G193" s="78"/>
      <c r="H193" s="78"/>
      <c r="I193" s="78"/>
      <c r="J193" s="78"/>
      <c r="K193" s="78"/>
      <c r="L193" s="78"/>
      <c r="M193" s="78"/>
      <c r="N193" s="78"/>
      <c r="O193" s="78"/>
      <c r="P193" s="78"/>
      <c r="Q193" s="78"/>
      <c r="R193" s="78"/>
      <c r="S193" s="78"/>
      <c r="T193" s="78"/>
      <c r="U193" s="78"/>
    </row>
    <row r="194" spans="1:21" ht="12.75" customHeight="1" x14ac:dyDescent="0.25">
      <c r="A194" s="78"/>
      <c r="B194" s="78"/>
      <c r="C194" s="78"/>
      <c r="D194" s="78"/>
      <c r="E194" s="78"/>
      <c r="F194" s="78"/>
      <c r="G194" s="78"/>
      <c r="H194" s="78"/>
      <c r="I194" s="78"/>
      <c r="J194" s="78"/>
      <c r="K194" s="78"/>
      <c r="L194" s="78"/>
      <c r="M194" s="78"/>
      <c r="N194" s="78"/>
      <c r="O194" s="78"/>
      <c r="P194" s="78"/>
      <c r="Q194" s="78"/>
      <c r="R194" s="78"/>
      <c r="S194" s="78"/>
      <c r="T194" s="78"/>
      <c r="U194" s="78"/>
    </row>
    <row r="195" spans="1:21" ht="12.75" customHeight="1" x14ac:dyDescent="0.25">
      <c r="A195" s="78"/>
      <c r="B195" s="78"/>
      <c r="C195" s="78"/>
      <c r="D195" s="78"/>
      <c r="E195" s="78"/>
      <c r="F195" s="78"/>
      <c r="G195" s="78"/>
      <c r="H195" s="78"/>
      <c r="I195" s="78"/>
      <c r="J195" s="78"/>
      <c r="K195" s="78"/>
      <c r="L195" s="78"/>
      <c r="M195" s="78"/>
      <c r="N195" s="78"/>
      <c r="O195" s="78"/>
      <c r="P195" s="78"/>
      <c r="Q195" s="78"/>
      <c r="R195" s="78"/>
      <c r="S195" s="78"/>
      <c r="T195" s="78"/>
      <c r="U195" s="78"/>
    </row>
    <row r="196" spans="1:21" ht="12.75" customHeight="1" x14ac:dyDescent="0.25">
      <c r="A196" s="78"/>
      <c r="B196" s="78"/>
      <c r="C196" s="78"/>
      <c r="D196" s="78"/>
      <c r="E196" s="78"/>
      <c r="F196" s="78"/>
      <c r="G196" s="78"/>
      <c r="H196" s="78"/>
      <c r="I196" s="78"/>
      <c r="J196" s="78"/>
      <c r="K196" s="78"/>
      <c r="L196" s="78"/>
      <c r="M196" s="78"/>
      <c r="N196" s="78"/>
      <c r="O196" s="78"/>
      <c r="P196" s="78"/>
      <c r="Q196" s="78"/>
      <c r="R196" s="78"/>
      <c r="S196" s="78"/>
      <c r="T196" s="78"/>
      <c r="U196" s="78"/>
    </row>
    <row r="197" spans="1:21" ht="12.75" customHeight="1" x14ac:dyDescent="0.25">
      <c r="A197" s="78"/>
      <c r="B197" s="78"/>
      <c r="C197" s="78"/>
      <c r="D197" s="78"/>
      <c r="E197" s="78"/>
      <c r="F197" s="78"/>
      <c r="G197" s="78"/>
      <c r="H197" s="78"/>
      <c r="I197" s="78"/>
      <c r="J197" s="78"/>
      <c r="K197" s="78"/>
      <c r="L197" s="78"/>
      <c r="M197" s="78"/>
      <c r="N197" s="78"/>
      <c r="O197" s="78"/>
      <c r="P197" s="78"/>
      <c r="Q197" s="78"/>
      <c r="R197" s="78"/>
      <c r="S197" s="78"/>
      <c r="T197" s="78"/>
      <c r="U197" s="78"/>
    </row>
    <row r="198" spans="1:21" ht="12.75" customHeight="1" x14ac:dyDescent="0.25">
      <c r="A198" s="78"/>
      <c r="B198" s="78"/>
      <c r="C198" s="78"/>
      <c r="D198" s="78"/>
      <c r="E198" s="78"/>
      <c r="F198" s="78"/>
      <c r="G198" s="78"/>
      <c r="H198" s="78"/>
      <c r="I198" s="78"/>
      <c r="J198" s="78"/>
      <c r="K198" s="78"/>
      <c r="L198" s="78"/>
      <c r="M198" s="78"/>
      <c r="N198" s="78"/>
      <c r="O198" s="78"/>
      <c r="P198" s="78"/>
      <c r="Q198" s="78"/>
      <c r="R198" s="78"/>
      <c r="S198" s="78"/>
      <c r="T198" s="78"/>
      <c r="U198" s="78"/>
    </row>
    <row r="199" spans="1:21" ht="12.75" customHeight="1" x14ac:dyDescent="0.25">
      <c r="A199" s="78"/>
      <c r="B199" s="78"/>
      <c r="C199" s="78"/>
      <c r="D199" s="78"/>
      <c r="E199" s="78"/>
      <c r="F199" s="78"/>
      <c r="G199" s="78"/>
      <c r="H199" s="78"/>
      <c r="I199" s="78"/>
      <c r="J199" s="78"/>
      <c r="K199" s="78"/>
      <c r="L199" s="78"/>
      <c r="M199" s="78"/>
      <c r="N199" s="78"/>
      <c r="O199" s="78"/>
      <c r="P199" s="78"/>
      <c r="Q199" s="78"/>
      <c r="R199" s="78"/>
      <c r="S199" s="78"/>
      <c r="T199" s="78"/>
      <c r="U199" s="78"/>
    </row>
    <row r="200" spans="1:21" ht="12.75" customHeight="1" x14ac:dyDescent="0.25">
      <c r="A200" s="78"/>
      <c r="B200" s="78"/>
      <c r="C200" s="78"/>
      <c r="D200" s="78"/>
      <c r="E200" s="78"/>
      <c r="F200" s="78"/>
      <c r="G200" s="78"/>
      <c r="H200" s="78"/>
      <c r="I200" s="78"/>
      <c r="J200" s="78"/>
      <c r="K200" s="78"/>
      <c r="L200" s="78"/>
      <c r="M200" s="78"/>
      <c r="N200" s="78"/>
      <c r="O200" s="78"/>
      <c r="P200" s="78"/>
      <c r="Q200" s="78"/>
      <c r="R200" s="78"/>
      <c r="S200" s="78"/>
      <c r="T200" s="78"/>
      <c r="U200" s="78"/>
    </row>
    <row r="201" spans="1:21" ht="12.75" customHeight="1" x14ac:dyDescent="0.25">
      <c r="A201" s="78"/>
      <c r="B201" s="78"/>
      <c r="C201" s="78"/>
      <c r="D201" s="78"/>
      <c r="E201" s="78"/>
      <c r="F201" s="78"/>
      <c r="G201" s="78"/>
      <c r="H201" s="78"/>
      <c r="I201" s="78"/>
      <c r="J201" s="78"/>
      <c r="K201" s="78"/>
      <c r="L201" s="78"/>
      <c r="M201" s="78"/>
      <c r="N201" s="78"/>
      <c r="O201" s="78"/>
      <c r="P201" s="78"/>
      <c r="Q201" s="78"/>
      <c r="R201" s="78"/>
      <c r="S201" s="78"/>
      <c r="T201" s="78"/>
      <c r="U201" s="78"/>
    </row>
    <row r="202" spans="1:21" ht="12.75" customHeight="1" x14ac:dyDescent="0.25">
      <c r="A202" s="78"/>
      <c r="B202" s="78"/>
      <c r="C202" s="78"/>
      <c r="D202" s="78"/>
      <c r="E202" s="78"/>
      <c r="F202" s="78"/>
      <c r="G202" s="78"/>
      <c r="H202" s="78"/>
      <c r="I202" s="78"/>
      <c r="J202" s="78"/>
      <c r="K202" s="78"/>
      <c r="L202" s="78"/>
      <c r="M202" s="78"/>
      <c r="N202" s="78"/>
      <c r="O202" s="78"/>
      <c r="P202" s="78"/>
      <c r="Q202" s="78"/>
      <c r="R202" s="78"/>
      <c r="S202" s="78"/>
      <c r="T202" s="78"/>
      <c r="U202" s="78"/>
    </row>
    <row r="203" spans="1:21" ht="12.75" customHeight="1" x14ac:dyDescent="0.25">
      <c r="A203" s="78"/>
      <c r="B203" s="78"/>
      <c r="C203" s="78"/>
      <c r="D203" s="78"/>
      <c r="E203" s="78"/>
      <c r="F203" s="78"/>
      <c r="G203" s="78"/>
      <c r="H203" s="78"/>
      <c r="I203" s="78"/>
      <c r="J203" s="78"/>
      <c r="K203" s="78"/>
      <c r="L203" s="78"/>
      <c r="M203" s="78"/>
      <c r="N203" s="78"/>
      <c r="O203" s="78"/>
      <c r="P203" s="78"/>
      <c r="Q203" s="78"/>
      <c r="R203" s="78"/>
      <c r="S203" s="78"/>
      <c r="T203" s="78"/>
      <c r="U203" s="78"/>
    </row>
    <row r="204" spans="1:21" ht="12.75" customHeight="1" x14ac:dyDescent="0.25">
      <c r="A204" s="78"/>
      <c r="B204" s="78"/>
      <c r="C204" s="78"/>
      <c r="D204" s="78"/>
      <c r="E204" s="78"/>
      <c r="F204" s="78"/>
      <c r="G204" s="78"/>
      <c r="H204" s="78"/>
      <c r="I204" s="78"/>
      <c r="J204" s="78"/>
      <c r="K204" s="78"/>
      <c r="L204" s="78"/>
      <c r="M204" s="78"/>
      <c r="N204" s="78"/>
      <c r="O204" s="78"/>
      <c r="P204" s="78"/>
      <c r="Q204" s="78"/>
      <c r="R204" s="78"/>
      <c r="S204" s="78"/>
      <c r="T204" s="78"/>
      <c r="U204" s="78"/>
    </row>
    <row r="205" spans="1:21" ht="12.75" customHeight="1" x14ac:dyDescent="0.25">
      <c r="A205" s="78"/>
      <c r="B205" s="78"/>
      <c r="C205" s="78"/>
      <c r="D205" s="78"/>
      <c r="E205" s="78"/>
      <c r="F205" s="78"/>
      <c r="G205" s="78"/>
      <c r="H205" s="78"/>
      <c r="I205" s="78"/>
      <c r="J205" s="78"/>
      <c r="K205" s="78"/>
      <c r="L205" s="78"/>
      <c r="M205" s="78"/>
      <c r="N205" s="78"/>
      <c r="O205" s="78"/>
      <c r="P205" s="78"/>
      <c r="Q205" s="78"/>
      <c r="R205" s="78"/>
      <c r="S205" s="78"/>
      <c r="T205" s="78"/>
      <c r="U205" s="78"/>
    </row>
    <row r="206" spans="1:21" ht="12.75" customHeight="1" x14ac:dyDescent="0.25">
      <c r="A206" s="78"/>
      <c r="B206" s="78"/>
      <c r="C206" s="78"/>
      <c r="D206" s="78"/>
      <c r="E206" s="78"/>
      <c r="F206" s="78"/>
      <c r="G206" s="78"/>
      <c r="H206" s="78"/>
      <c r="I206" s="78"/>
      <c r="J206" s="78"/>
      <c r="K206" s="78"/>
      <c r="L206" s="78"/>
      <c r="M206" s="78"/>
      <c r="N206" s="78"/>
      <c r="O206" s="78"/>
      <c r="P206" s="78"/>
      <c r="Q206" s="78"/>
      <c r="R206" s="78"/>
      <c r="S206" s="78"/>
      <c r="T206" s="78"/>
      <c r="U206" s="78"/>
    </row>
    <row r="207" spans="1:21" ht="12.75" customHeight="1" x14ac:dyDescent="0.25">
      <c r="A207" s="78"/>
      <c r="B207" s="78"/>
      <c r="C207" s="78"/>
      <c r="D207" s="78"/>
      <c r="E207" s="78"/>
      <c r="F207" s="78"/>
      <c r="G207" s="78"/>
      <c r="H207" s="78"/>
      <c r="I207" s="78"/>
      <c r="J207" s="78"/>
      <c r="K207" s="78"/>
      <c r="L207" s="78"/>
      <c r="M207" s="78"/>
      <c r="N207" s="78"/>
      <c r="O207" s="78"/>
      <c r="P207" s="78"/>
      <c r="Q207" s="78"/>
      <c r="R207" s="78"/>
      <c r="S207" s="78"/>
      <c r="T207" s="78"/>
      <c r="U207" s="78"/>
    </row>
    <row r="208" spans="1:21" ht="12.75" customHeight="1" x14ac:dyDescent="0.25">
      <c r="A208" s="78"/>
      <c r="B208" s="78"/>
      <c r="C208" s="78"/>
      <c r="D208" s="78"/>
      <c r="E208" s="78"/>
      <c r="F208" s="78"/>
      <c r="G208" s="78"/>
      <c r="H208" s="78"/>
      <c r="I208" s="78"/>
      <c r="J208" s="78"/>
      <c r="K208" s="78"/>
      <c r="L208" s="78"/>
      <c r="M208" s="78"/>
      <c r="N208" s="78"/>
      <c r="O208" s="78"/>
      <c r="P208" s="78"/>
      <c r="Q208" s="78"/>
      <c r="R208" s="78"/>
      <c r="S208" s="78"/>
      <c r="T208" s="78"/>
      <c r="U208" s="78"/>
    </row>
    <row r="209" spans="1:21" ht="12.75" customHeight="1" x14ac:dyDescent="0.25">
      <c r="A209" s="78"/>
      <c r="B209" s="78"/>
      <c r="C209" s="78"/>
      <c r="D209" s="78"/>
      <c r="E209" s="78"/>
      <c r="F209" s="78"/>
      <c r="G209" s="78"/>
      <c r="H209" s="78"/>
      <c r="I209" s="78"/>
      <c r="J209" s="78"/>
      <c r="K209" s="78"/>
      <c r="L209" s="78"/>
      <c r="M209" s="78"/>
      <c r="N209" s="78"/>
      <c r="O209" s="78"/>
      <c r="P209" s="78"/>
      <c r="Q209" s="78"/>
      <c r="R209" s="78"/>
      <c r="S209" s="78"/>
      <c r="T209" s="78"/>
      <c r="U209" s="78"/>
    </row>
    <row r="210" spans="1:21" ht="12.75" customHeight="1" x14ac:dyDescent="0.25">
      <c r="A210" s="78"/>
      <c r="B210" s="78"/>
      <c r="C210" s="78"/>
      <c r="D210" s="78"/>
      <c r="E210" s="78"/>
      <c r="F210" s="78"/>
      <c r="G210" s="78"/>
      <c r="H210" s="78"/>
      <c r="I210" s="78"/>
      <c r="J210" s="78"/>
      <c r="K210" s="78"/>
      <c r="L210" s="78"/>
      <c r="M210" s="78"/>
      <c r="N210" s="78"/>
      <c r="O210" s="78"/>
      <c r="P210" s="78"/>
      <c r="Q210" s="78"/>
      <c r="R210" s="78"/>
      <c r="S210" s="78"/>
      <c r="T210" s="78"/>
      <c r="U210" s="78"/>
    </row>
    <row r="211" spans="1:21" ht="12.75" customHeight="1" x14ac:dyDescent="0.25">
      <c r="A211" s="78"/>
      <c r="B211" s="78"/>
      <c r="C211" s="78"/>
      <c r="D211" s="78"/>
      <c r="E211" s="78"/>
      <c r="F211" s="78"/>
      <c r="G211" s="78"/>
      <c r="H211" s="78"/>
      <c r="I211" s="78"/>
      <c r="J211" s="78"/>
      <c r="K211" s="78"/>
      <c r="L211" s="78"/>
      <c r="M211" s="78"/>
      <c r="N211" s="78"/>
      <c r="O211" s="78"/>
      <c r="P211" s="78"/>
      <c r="Q211" s="78"/>
      <c r="R211" s="78"/>
      <c r="S211" s="78"/>
      <c r="T211" s="78"/>
      <c r="U211" s="78"/>
    </row>
    <row r="212" spans="1:21" ht="12.75" customHeight="1" x14ac:dyDescent="0.25">
      <c r="A212" s="78"/>
      <c r="B212" s="78"/>
      <c r="C212" s="78"/>
      <c r="D212" s="78"/>
      <c r="E212" s="78"/>
      <c r="F212" s="78"/>
      <c r="G212" s="78"/>
      <c r="H212" s="78"/>
      <c r="I212" s="78"/>
      <c r="J212" s="78"/>
      <c r="K212" s="78"/>
      <c r="L212" s="78"/>
      <c r="M212" s="78"/>
      <c r="N212" s="78"/>
      <c r="O212" s="78"/>
      <c r="P212" s="78"/>
      <c r="Q212" s="78"/>
      <c r="R212" s="78"/>
      <c r="S212" s="78"/>
      <c r="T212" s="78"/>
      <c r="U212" s="78"/>
    </row>
    <row r="213" spans="1:21" ht="12.75" customHeight="1" x14ac:dyDescent="0.25">
      <c r="A213" s="78"/>
      <c r="B213" s="78"/>
      <c r="C213" s="78"/>
      <c r="D213" s="78"/>
      <c r="E213" s="78"/>
      <c r="F213" s="78"/>
      <c r="G213" s="78"/>
      <c r="H213" s="78"/>
      <c r="I213" s="78"/>
      <c r="J213" s="78"/>
      <c r="K213" s="78"/>
      <c r="L213" s="78"/>
      <c r="M213" s="78"/>
      <c r="N213" s="78"/>
      <c r="O213" s="78"/>
      <c r="P213" s="78"/>
      <c r="Q213" s="78"/>
      <c r="R213" s="78"/>
      <c r="S213" s="78"/>
      <c r="T213" s="78"/>
      <c r="U213" s="78"/>
    </row>
    <row r="214" spans="1:21" ht="15.75" customHeight="1" x14ac:dyDescent="0.25"/>
    <row r="215" spans="1:21" ht="15.75" customHeight="1" x14ac:dyDescent="0.25"/>
    <row r="216" spans="1:21" ht="15.75" customHeight="1" x14ac:dyDescent="0.25"/>
    <row r="217" spans="1:21" ht="15.75" customHeight="1" x14ac:dyDescent="0.25"/>
    <row r="218" spans="1:21" ht="15.75" customHeight="1" x14ac:dyDescent="0.25"/>
    <row r="219" spans="1:21" ht="15.75" customHeight="1" x14ac:dyDescent="0.25"/>
    <row r="220" spans="1:21" ht="15.75" customHeight="1" x14ac:dyDescent="0.25"/>
    <row r="221" spans="1:21" ht="15.75" customHeight="1" x14ac:dyDescent="0.25"/>
    <row r="222" spans="1:21" ht="15.75" customHeight="1" x14ac:dyDescent="0.25"/>
    <row r="223" spans="1:21" ht="15.75" customHeight="1" x14ac:dyDescent="0.25"/>
    <row r="224" spans="1:21"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5" right="0.75" top="1" bottom="1" header="0" footer="0"/>
  <pageSetup paperSize="9" scale="46"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6B516-6674-415C-8507-12B585B5EFE3}">
  <dimension ref="A1:C25"/>
  <sheetViews>
    <sheetView topLeftCell="A5" workbookViewId="0">
      <selection activeCell="C7" sqref="C7"/>
    </sheetView>
  </sheetViews>
  <sheetFormatPr baseColWidth="10" defaultColWidth="11.42578125" defaultRowHeight="11.25" x14ac:dyDescent="0.2"/>
  <cols>
    <col min="1" max="1" width="3.7109375" style="59" customWidth="1"/>
    <col min="2" max="2" width="33.140625" style="59" customWidth="1"/>
    <col min="3" max="3" width="88.85546875" style="59" customWidth="1"/>
    <col min="4" max="16384" width="11.42578125" style="59"/>
  </cols>
  <sheetData>
    <row r="1" spans="1:3" x14ac:dyDescent="0.2">
      <c r="A1" s="477" t="s">
        <v>302</v>
      </c>
      <c r="B1" s="478"/>
      <c r="C1" s="478"/>
    </row>
    <row r="2" spans="1:3" x14ac:dyDescent="0.2">
      <c r="A2" s="60"/>
      <c r="B2" s="60"/>
      <c r="C2" s="60"/>
    </row>
    <row r="3" spans="1:3" x14ac:dyDescent="0.2">
      <c r="A3" s="60"/>
      <c r="B3" s="60"/>
      <c r="C3" s="60"/>
    </row>
    <row r="4" spans="1:3" x14ac:dyDescent="0.2">
      <c r="A4" s="61">
        <v>1</v>
      </c>
      <c r="B4" s="65" t="s">
        <v>50</v>
      </c>
      <c r="C4" s="73" t="s">
        <v>84</v>
      </c>
    </row>
    <row r="5" spans="1:3" ht="22.5" x14ac:dyDescent="0.2">
      <c r="A5" s="61">
        <v>2</v>
      </c>
      <c r="B5" s="65" t="s">
        <v>51</v>
      </c>
      <c r="C5" s="67" t="s">
        <v>85</v>
      </c>
    </row>
    <row r="6" spans="1:3" ht="213.75" x14ac:dyDescent="0.2">
      <c r="A6" s="61">
        <v>3</v>
      </c>
      <c r="B6" s="65" t="s">
        <v>53</v>
      </c>
      <c r="C6" s="67" t="s">
        <v>306</v>
      </c>
    </row>
    <row r="7" spans="1:3" x14ac:dyDescent="0.2">
      <c r="A7" s="61">
        <v>4</v>
      </c>
      <c r="B7" s="65" t="s">
        <v>55</v>
      </c>
      <c r="C7" s="67" t="s">
        <v>368</v>
      </c>
    </row>
    <row r="8" spans="1:3" ht="135" x14ac:dyDescent="0.2">
      <c r="A8" s="61">
        <v>5</v>
      </c>
      <c r="B8" s="65" t="s">
        <v>56</v>
      </c>
      <c r="C8" s="67" t="s">
        <v>307</v>
      </c>
    </row>
    <row r="9" spans="1:3" ht="67.5" x14ac:dyDescent="0.2">
      <c r="A9" s="62">
        <v>6</v>
      </c>
      <c r="B9" s="75" t="s">
        <v>57</v>
      </c>
      <c r="C9" s="67" t="s">
        <v>86</v>
      </c>
    </row>
    <row r="10" spans="1:3" x14ac:dyDescent="0.2">
      <c r="A10" s="472">
        <v>7</v>
      </c>
      <c r="B10" s="68" t="s">
        <v>59</v>
      </c>
      <c r="C10" s="67" t="s">
        <v>308</v>
      </c>
    </row>
    <row r="11" spans="1:3" x14ac:dyDescent="0.2">
      <c r="A11" s="473"/>
      <c r="B11" s="68" t="s">
        <v>60</v>
      </c>
      <c r="C11" s="67" t="s">
        <v>309</v>
      </c>
    </row>
    <row r="12" spans="1:3" x14ac:dyDescent="0.2">
      <c r="A12" s="76">
        <v>8</v>
      </c>
      <c r="B12" s="65" t="s">
        <v>61</v>
      </c>
      <c r="C12" s="69" t="s">
        <v>62</v>
      </c>
    </row>
    <row r="13" spans="1:3" ht="22.5" x14ac:dyDescent="0.2">
      <c r="A13" s="61">
        <v>9</v>
      </c>
      <c r="B13" s="65" t="s">
        <v>63</v>
      </c>
      <c r="C13" s="67" t="s">
        <v>64</v>
      </c>
    </row>
    <row r="14" spans="1:3" ht="33.75" x14ac:dyDescent="0.2">
      <c r="A14" s="61">
        <v>10</v>
      </c>
      <c r="B14" s="65" t="s">
        <v>65</v>
      </c>
      <c r="C14" s="67" t="s">
        <v>66</v>
      </c>
    </row>
    <row r="15" spans="1:3" x14ac:dyDescent="0.2">
      <c r="A15" s="61">
        <v>11</v>
      </c>
      <c r="B15" s="65" t="s">
        <v>67</v>
      </c>
      <c r="C15" s="67" t="s">
        <v>68</v>
      </c>
    </row>
    <row r="16" spans="1:3" x14ac:dyDescent="0.2">
      <c r="A16" s="61">
        <v>12</v>
      </c>
      <c r="B16" s="65" t="s">
        <v>69</v>
      </c>
      <c r="C16" s="67" t="s">
        <v>87</v>
      </c>
    </row>
    <row r="17" spans="1:3" ht="56.25" x14ac:dyDescent="0.2">
      <c r="A17" s="61">
        <v>13</v>
      </c>
      <c r="B17" s="77" t="s">
        <v>71</v>
      </c>
      <c r="C17" s="67" t="s">
        <v>72</v>
      </c>
    </row>
    <row r="18" spans="1:3" ht="22.5" x14ac:dyDescent="0.2">
      <c r="A18" s="61">
        <v>14</v>
      </c>
      <c r="B18" s="65" t="s">
        <v>73</v>
      </c>
      <c r="C18" s="67" t="s">
        <v>74</v>
      </c>
    </row>
    <row r="19" spans="1:3" ht="123.75" x14ac:dyDescent="0.2">
      <c r="A19" s="61">
        <v>15</v>
      </c>
      <c r="B19" s="65" t="s">
        <v>75</v>
      </c>
      <c r="C19" s="67" t="s">
        <v>83</v>
      </c>
    </row>
    <row r="20" spans="1:3" x14ac:dyDescent="0.2">
      <c r="A20" s="474">
        <v>16</v>
      </c>
      <c r="B20" s="65" t="s">
        <v>76</v>
      </c>
      <c r="C20" s="67" t="s">
        <v>77</v>
      </c>
    </row>
    <row r="21" spans="1:3" x14ac:dyDescent="0.2">
      <c r="A21" s="475"/>
      <c r="B21" s="65" t="s">
        <v>78</v>
      </c>
      <c r="C21" s="71" t="s">
        <v>79</v>
      </c>
    </row>
    <row r="22" spans="1:3" x14ac:dyDescent="0.2">
      <c r="A22" s="476"/>
      <c r="B22" s="65" t="s">
        <v>80</v>
      </c>
      <c r="C22" s="67" t="s">
        <v>81</v>
      </c>
    </row>
    <row r="23" spans="1:3" x14ac:dyDescent="0.2">
      <c r="A23" s="64">
        <v>17</v>
      </c>
      <c r="B23" s="72" t="s">
        <v>261</v>
      </c>
      <c r="C23" s="67" t="s">
        <v>305</v>
      </c>
    </row>
    <row r="24" spans="1:3" x14ac:dyDescent="0.2">
      <c r="A24" s="64">
        <v>18</v>
      </c>
      <c r="B24" s="72" t="s">
        <v>279</v>
      </c>
      <c r="C24" s="74" t="s">
        <v>282</v>
      </c>
    </row>
    <row r="25" spans="1:3" x14ac:dyDescent="0.2">
      <c r="A25" s="64">
        <v>19</v>
      </c>
      <c r="B25" s="72" t="s">
        <v>1</v>
      </c>
      <c r="C25" s="67"/>
    </row>
  </sheetData>
  <mergeCells count="3">
    <mergeCell ref="A10:A11"/>
    <mergeCell ref="A20:A22"/>
    <mergeCell ref="A1:C1"/>
  </mergeCells>
  <hyperlinks>
    <hyperlink ref="C12" r:id="rId1" xr:uid="{6425D28C-E30F-4AFB-940E-503FC97E386F}"/>
    <hyperlink ref="C21" r:id="rId2" xr:uid="{3F908658-0466-45BD-991C-6DFEDBDF3410}"/>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49567-46D8-4817-8576-9311DE86B973}">
  <dimension ref="A1:P999"/>
  <sheetViews>
    <sheetView view="pageBreakPreview" zoomScale="112" zoomScaleNormal="100" zoomScaleSheetLayoutView="112" workbookViewId="0">
      <selection activeCell="B1" sqref="B1"/>
    </sheetView>
  </sheetViews>
  <sheetFormatPr baseColWidth="10" defaultColWidth="14.42578125" defaultRowHeight="15" customHeight="1" x14ac:dyDescent="0.25"/>
  <cols>
    <col min="1" max="1" width="1.7109375" style="79" customWidth="1"/>
    <col min="2" max="2" width="8.42578125" style="79" customWidth="1"/>
    <col min="3" max="3" width="10.85546875" style="79" hidden="1" customWidth="1"/>
    <col min="4" max="4" width="11.28515625" style="79" customWidth="1"/>
    <col min="5" max="5" width="6.85546875" style="79" hidden="1" customWidth="1"/>
    <col min="6" max="6" width="7.42578125" style="79" hidden="1" customWidth="1"/>
    <col min="7" max="7" width="11.7109375" style="79" hidden="1" customWidth="1"/>
    <col min="8" max="8" width="11.85546875" style="79" customWidth="1"/>
    <col min="9" max="9" width="13.42578125" style="79" hidden="1" customWidth="1"/>
    <col min="10" max="10" width="12" style="79" hidden="1" customWidth="1"/>
    <col min="11" max="11" width="9" style="79" hidden="1" customWidth="1"/>
    <col min="12" max="12" width="10.28515625" style="79" bestFit="1" customWidth="1"/>
    <col min="13" max="13" width="7.85546875" style="79" hidden="1" customWidth="1"/>
    <col min="14" max="14" width="10" style="79" customWidth="1"/>
    <col min="15" max="15" width="11.28515625" style="79" customWidth="1"/>
    <col min="16" max="16" width="8.28515625" style="79" customWidth="1"/>
    <col min="17" max="16384" width="14.42578125" style="79"/>
  </cols>
  <sheetData>
    <row r="1" spans="1:16" ht="12" customHeight="1" x14ac:dyDescent="0.25">
      <c r="A1" s="94"/>
      <c r="B1" s="130" t="s">
        <v>320</v>
      </c>
      <c r="C1" s="94"/>
      <c r="D1" s="94"/>
      <c r="E1" s="94"/>
      <c r="F1" s="94"/>
      <c r="G1" s="94"/>
      <c r="H1" s="94"/>
      <c r="I1" s="94"/>
      <c r="J1" s="94"/>
      <c r="L1" s="94"/>
      <c r="M1" s="94"/>
      <c r="N1" s="94"/>
      <c r="O1" s="94"/>
      <c r="P1" s="94"/>
    </row>
    <row r="2" spans="1:16" ht="12" customHeight="1" x14ac:dyDescent="0.25">
      <c r="A2" s="94"/>
      <c r="B2" s="131" t="s">
        <v>315</v>
      </c>
      <c r="C2" s="94"/>
      <c r="D2" s="94"/>
      <c r="E2" s="94"/>
      <c r="F2" s="94"/>
      <c r="G2" s="94"/>
      <c r="H2" s="94"/>
      <c r="I2" s="94"/>
      <c r="J2" s="94"/>
      <c r="K2" s="94"/>
      <c r="L2" s="94"/>
      <c r="M2" s="94"/>
      <c r="N2" s="94"/>
      <c r="O2" s="94"/>
      <c r="P2" s="96"/>
    </row>
    <row r="3" spans="1:16" ht="12" customHeight="1" x14ac:dyDescent="0.25">
      <c r="A3" s="94"/>
      <c r="B3" s="129" t="s">
        <v>88</v>
      </c>
      <c r="C3" s="481" t="s">
        <v>89</v>
      </c>
      <c r="D3" s="482"/>
      <c r="E3" s="482"/>
      <c r="F3" s="483"/>
      <c r="G3" s="481" t="s">
        <v>90</v>
      </c>
      <c r="H3" s="482"/>
      <c r="I3" s="482"/>
      <c r="J3" s="483"/>
      <c r="K3" s="481" t="s">
        <v>91</v>
      </c>
      <c r="L3" s="482"/>
      <c r="M3" s="483"/>
      <c r="N3" s="128" t="s">
        <v>0</v>
      </c>
      <c r="O3" s="94"/>
      <c r="P3" s="94"/>
    </row>
    <row r="4" spans="1:16" hidden="1" x14ac:dyDescent="0.25">
      <c r="A4" s="94"/>
      <c r="B4" s="97" t="s">
        <v>316</v>
      </c>
      <c r="C4" s="98">
        <v>53008.13</v>
      </c>
      <c r="D4" s="98">
        <v>4591.7</v>
      </c>
      <c r="E4" s="98">
        <f t="shared" ref="E4:E16" si="0">C4/2124000</f>
        <v>2.4956746704331449E-2</v>
      </c>
      <c r="F4" s="98">
        <f t="shared" ref="F4:F16" si="1">C4/2500</f>
        <v>21.203251999999999</v>
      </c>
      <c r="G4" s="98">
        <v>442531.38</v>
      </c>
      <c r="H4" s="98">
        <v>143242.29999999999</v>
      </c>
      <c r="I4" s="99">
        <v>0.56899999999999995</v>
      </c>
      <c r="J4" s="98">
        <f t="shared" ref="J4:J16" si="2">I4*G4</f>
        <v>251800.35521999997</v>
      </c>
      <c r="K4" s="100"/>
      <c r="L4" s="100"/>
      <c r="M4" s="101">
        <f t="shared" ref="M4:M16" si="3">K4/58.82</f>
        <v>0</v>
      </c>
      <c r="N4" s="102">
        <f t="shared" ref="N4:N16" si="4">D4+H4+L4</f>
        <v>147834</v>
      </c>
      <c r="O4" s="103">
        <f t="shared" ref="O4:O7" si="5">N$17</f>
        <v>15544424.033692466</v>
      </c>
      <c r="P4" s="94"/>
    </row>
    <row r="5" spans="1:16" hidden="1" x14ac:dyDescent="0.25">
      <c r="A5" s="94"/>
      <c r="B5" s="97" t="s">
        <v>317</v>
      </c>
      <c r="C5" s="98">
        <v>501541.25796770502</v>
      </c>
      <c r="D5" s="98">
        <v>2763954.9045428699</v>
      </c>
      <c r="E5" s="98">
        <f t="shared" si="0"/>
        <v>0.23613053576633947</v>
      </c>
      <c r="F5" s="98">
        <f t="shared" si="1"/>
        <v>200.616503187082</v>
      </c>
      <c r="G5" s="98">
        <v>13785062.7491569</v>
      </c>
      <c r="H5" s="98">
        <v>3764161.3869063002</v>
      </c>
      <c r="I5" s="99">
        <v>0.56899999999999995</v>
      </c>
      <c r="J5" s="98">
        <f t="shared" si="2"/>
        <v>7843700.7042702753</v>
      </c>
      <c r="K5" s="100">
        <v>681135.56937159703</v>
      </c>
      <c r="L5" s="100">
        <v>2216319.0678165699</v>
      </c>
      <c r="M5" s="101">
        <f t="shared" si="3"/>
        <v>11579.999479285907</v>
      </c>
      <c r="N5" s="102">
        <f t="shared" si="4"/>
        <v>8744435.359265741</v>
      </c>
      <c r="O5" s="103">
        <f t="shared" si="5"/>
        <v>15544424.033692466</v>
      </c>
      <c r="P5" s="95"/>
    </row>
    <row r="6" spans="1:16" hidden="1" x14ac:dyDescent="0.25">
      <c r="A6" s="94"/>
      <c r="B6" s="97" t="s">
        <v>318</v>
      </c>
      <c r="C6" s="98">
        <v>381048.86637843301</v>
      </c>
      <c r="D6" s="98">
        <v>1249841.6501219301</v>
      </c>
      <c r="E6" s="98">
        <f t="shared" si="0"/>
        <v>0.1794015378429534</v>
      </c>
      <c r="F6" s="98">
        <f t="shared" si="1"/>
        <v>152.4195465513732</v>
      </c>
      <c r="G6" s="98">
        <v>14530972.509939499</v>
      </c>
      <c r="H6" s="98">
        <v>6277696.8531893101</v>
      </c>
      <c r="I6" s="99">
        <v>0.56899999999999995</v>
      </c>
      <c r="J6" s="98">
        <f t="shared" si="2"/>
        <v>8268123.3581555746</v>
      </c>
      <c r="K6" s="100">
        <v>481864.17304507003</v>
      </c>
      <c r="L6" s="100">
        <v>2756085.7300612</v>
      </c>
      <c r="M6" s="101">
        <f t="shared" si="3"/>
        <v>8192.182472714554</v>
      </c>
      <c r="N6" s="102">
        <f t="shared" si="4"/>
        <v>10283624.233372441</v>
      </c>
      <c r="O6" s="103">
        <f t="shared" si="5"/>
        <v>15544424.033692466</v>
      </c>
      <c r="P6" s="104"/>
    </row>
    <row r="7" spans="1:16" hidden="1" x14ac:dyDescent="0.25">
      <c r="A7" s="94"/>
      <c r="B7" s="97" t="s">
        <v>319</v>
      </c>
      <c r="C7" s="98">
        <v>946912.52061015205</v>
      </c>
      <c r="D7" s="98">
        <v>1788212.4082051299</v>
      </c>
      <c r="E7" s="98">
        <f t="shared" si="0"/>
        <v>0.44581568766956309</v>
      </c>
      <c r="F7" s="98">
        <f t="shared" si="1"/>
        <v>378.76500824406082</v>
      </c>
      <c r="G7" s="98">
        <v>34149679.527528003</v>
      </c>
      <c r="H7" s="98">
        <v>4299185.8828915702</v>
      </c>
      <c r="I7" s="99">
        <v>0.56899999999999995</v>
      </c>
      <c r="J7" s="98">
        <f t="shared" si="2"/>
        <v>19431167.651163433</v>
      </c>
      <c r="K7" s="100">
        <v>567274.64716981095</v>
      </c>
      <c r="L7" s="100">
        <v>1971159.8868235799</v>
      </c>
      <c r="M7" s="101">
        <f t="shared" si="3"/>
        <v>9644.2476567461908</v>
      </c>
      <c r="N7" s="102">
        <f t="shared" si="4"/>
        <v>8058558.17792028</v>
      </c>
      <c r="O7" s="103">
        <f t="shared" si="5"/>
        <v>15544424.033692466</v>
      </c>
      <c r="P7" s="104"/>
    </row>
    <row r="8" spans="1:16" x14ac:dyDescent="0.25">
      <c r="A8" s="94"/>
      <c r="B8" s="97" t="s">
        <v>92</v>
      </c>
      <c r="C8" s="105">
        <v>1457586.82070994</v>
      </c>
      <c r="D8" s="105">
        <v>5320150.0610626703</v>
      </c>
      <c r="E8" s="106">
        <f>C8/2124000</f>
        <v>0.68624614911014126</v>
      </c>
      <c r="F8" s="107">
        <f>C8/2500</f>
        <v>583.03472828397605</v>
      </c>
      <c r="G8" s="105">
        <v>38286878.5276765</v>
      </c>
      <c r="H8" s="105">
        <v>8724821.3694764506</v>
      </c>
      <c r="I8" s="100">
        <v>0.6593</v>
      </c>
      <c r="J8" s="108">
        <f t="shared" si="2"/>
        <v>25242539.013297118</v>
      </c>
      <c r="K8" s="109">
        <v>942132.07063861704</v>
      </c>
      <c r="L8" s="109">
        <v>5166290.71850002</v>
      </c>
      <c r="M8" s="110">
        <f>K8/58.82</f>
        <v>16017.206233230483</v>
      </c>
      <c r="N8" s="110">
        <f>D8+H8+L8</f>
        <v>19211262.149039142</v>
      </c>
      <c r="O8" s="103"/>
      <c r="P8" s="104"/>
    </row>
    <row r="9" spans="1:16" x14ac:dyDescent="0.25">
      <c r="A9" s="94"/>
      <c r="B9" s="111" t="s">
        <v>93</v>
      </c>
      <c r="C9" s="107">
        <v>2557582.76328057</v>
      </c>
      <c r="D9" s="107">
        <v>11497326.4347611</v>
      </c>
      <c r="E9" s="106">
        <f t="shared" si="0"/>
        <v>1.2041350109607203</v>
      </c>
      <c r="F9" s="107">
        <f t="shared" si="1"/>
        <v>1023.033105312228</v>
      </c>
      <c r="G9" s="107">
        <v>25323672.603778299</v>
      </c>
      <c r="H9" s="107">
        <v>2935900.0629538498</v>
      </c>
      <c r="I9" s="100">
        <v>0.6593</v>
      </c>
      <c r="J9" s="108">
        <f t="shared" si="2"/>
        <v>16695897.347671032</v>
      </c>
      <c r="K9" s="108">
        <v>376371.27925152099</v>
      </c>
      <c r="L9" s="108">
        <v>2138873.9043046902</v>
      </c>
      <c r="M9" s="110">
        <f>K9/58.82</f>
        <v>6398.6956690159977</v>
      </c>
      <c r="N9" s="110">
        <f t="shared" si="4"/>
        <v>16572100.40201964</v>
      </c>
      <c r="O9" s="103"/>
      <c r="P9" s="104"/>
    </row>
    <row r="10" spans="1:16" ht="12" customHeight="1" x14ac:dyDescent="0.25">
      <c r="A10" s="94"/>
      <c r="B10" s="111" t="s">
        <v>94</v>
      </c>
      <c r="C10" s="107">
        <v>432885.668521352</v>
      </c>
      <c r="D10" s="107">
        <v>1726311.31313127</v>
      </c>
      <c r="E10" s="106">
        <f t="shared" si="0"/>
        <v>0.20380681192154049</v>
      </c>
      <c r="F10" s="107">
        <f t="shared" si="1"/>
        <v>173.15426740854079</v>
      </c>
      <c r="G10" s="107">
        <v>-5784554.3990321402</v>
      </c>
      <c r="H10" s="107">
        <v>-2993832.0678202999</v>
      </c>
      <c r="I10" s="100">
        <v>0.6593</v>
      </c>
      <c r="J10" s="108">
        <f t="shared" si="2"/>
        <v>-3813756.7152818898</v>
      </c>
      <c r="K10" s="108">
        <v>441426.70506464603</v>
      </c>
      <c r="L10" s="108">
        <v>2108223.8349828301</v>
      </c>
      <c r="M10" s="110">
        <f t="shared" si="3"/>
        <v>7504.7042683550835</v>
      </c>
      <c r="N10" s="110">
        <f t="shared" si="4"/>
        <v>840703.08029380022</v>
      </c>
      <c r="O10" s="103"/>
      <c r="P10" s="112"/>
    </row>
    <row r="11" spans="1:16" ht="12" customHeight="1" x14ac:dyDescent="0.25">
      <c r="A11" s="94"/>
      <c r="B11" s="111" t="s">
        <v>95</v>
      </c>
      <c r="C11" s="107">
        <v>-4310.3510123455499</v>
      </c>
      <c r="D11" s="107">
        <v>-654686.94639480102</v>
      </c>
      <c r="E11" s="106">
        <f t="shared" si="0"/>
        <v>-2.0293554672060027E-3</v>
      </c>
      <c r="F11" s="107">
        <f t="shared" si="1"/>
        <v>-1.7241404049382199</v>
      </c>
      <c r="G11" s="107">
        <v>4779481.6258715698</v>
      </c>
      <c r="H11" s="107">
        <v>1583076.00129872</v>
      </c>
      <c r="I11" s="100">
        <v>0.6593</v>
      </c>
      <c r="J11" s="108">
        <f t="shared" si="2"/>
        <v>3151112.235937126</v>
      </c>
      <c r="K11" s="108">
        <v>679877.57228117099</v>
      </c>
      <c r="L11" s="108">
        <v>1895709.8023908001</v>
      </c>
      <c r="M11" s="110">
        <f t="shared" si="3"/>
        <v>11558.612245514638</v>
      </c>
      <c r="N11" s="110">
        <f t="shared" si="4"/>
        <v>2824098.8572947192</v>
      </c>
      <c r="O11" s="103"/>
      <c r="P11" s="112"/>
    </row>
    <row r="12" spans="1:16" ht="12" customHeight="1" x14ac:dyDescent="0.25">
      <c r="A12" s="94"/>
      <c r="B12" s="111" t="s">
        <v>96</v>
      </c>
      <c r="C12" s="107">
        <v>890147.80906295998</v>
      </c>
      <c r="D12" s="107">
        <v>4586392.2633158797</v>
      </c>
      <c r="E12" s="106">
        <f t="shared" si="0"/>
        <v>0.41909030558519772</v>
      </c>
      <c r="F12" s="107">
        <f t="shared" si="1"/>
        <v>356.05912362518399</v>
      </c>
      <c r="G12" s="107">
        <v>15476850.423055699</v>
      </c>
      <c r="H12" s="107">
        <v>9007330.5545695405</v>
      </c>
      <c r="I12" s="100">
        <v>0.6593</v>
      </c>
      <c r="J12" s="108">
        <f t="shared" si="2"/>
        <v>10203887.483920623</v>
      </c>
      <c r="K12" s="108">
        <v>1448797.7757467299</v>
      </c>
      <c r="L12" s="108">
        <v>4564971.4537281897</v>
      </c>
      <c r="M12" s="110">
        <f t="shared" si="3"/>
        <v>24631.040050097414</v>
      </c>
      <c r="N12" s="110">
        <f t="shared" si="4"/>
        <v>18158694.271613613</v>
      </c>
      <c r="O12" s="103"/>
      <c r="P12" s="112"/>
    </row>
    <row r="13" spans="1:16" ht="12" customHeight="1" x14ac:dyDescent="0.25">
      <c r="A13" s="94"/>
      <c r="B13" s="111" t="s">
        <v>97</v>
      </c>
      <c r="C13" s="107">
        <v>878364.87092205696</v>
      </c>
      <c r="D13" s="107">
        <v>2352058.7562473798</v>
      </c>
      <c r="E13" s="106">
        <f t="shared" si="0"/>
        <v>0.41354278291998914</v>
      </c>
      <c r="F13" s="107">
        <f t="shared" si="1"/>
        <v>351.3459483688228</v>
      </c>
      <c r="G13" s="107">
        <v>7113942.6668082699</v>
      </c>
      <c r="H13" s="107">
        <v>10716628.0883322</v>
      </c>
      <c r="I13" s="100">
        <v>0.6593</v>
      </c>
      <c r="J13" s="108">
        <f t="shared" si="2"/>
        <v>4690222.4002266927</v>
      </c>
      <c r="K13" s="108">
        <v>826280.41747097799</v>
      </c>
      <c r="L13" s="108">
        <v>3764451.0534749702</v>
      </c>
      <c r="M13" s="110">
        <f t="shared" si="3"/>
        <v>14047.609953603842</v>
      </c>
      <c r="N13" s="110">
        <f t="shared" si="4"/>
        <v>16833137.898054551</v>
      </c>
      <c r="O13" s="103"/>
      <c r="P13" s="112"/>
    </row>
    <row r="14" spans="1:16" ht="12" customHeight="1" x14ac:dyDescent="0.25">
      <c r="A14" s="94"/>
      <c r="B14" s="111" t="s">
        <v>98</v>
      </c>
      <c r="C14" s="107">
        <v>861314.97658536595</v>
      </c>
      <c r="D14" s="107">
        <v>3445100.4370600502</v>
      </c>
      <c r="E14" s="106">
        <f t="shared" si="0"/>
        <v>0.40551552569932481</v>
      </c>
      <c r="F14" s="107">
        <f t="shared" si="1"/>
        <v>344.52599063414635</v>
      </c>
      <c r="G14" s="107">
        <v>27625697.850450601</v>
      </c>
      <c r="H14" s="107">
        <v>20490763.714274701</v>
      </c>
      <c r="I14" s="100">
        <v>0.6593</v>
      </c>
      <c r="J14" s="108">
        <f t="shared" si="2"/>
        <v>18213622.592802081</v>
      </c>
      <c r="K14" s="108">
        <v>2190522.3771902001</v>
      </c>
      <c r="L14" s="108">
        <v>11177598.9679139</v>
      </c>
      <c r="M14" s="110">
        <f t="shared" si="3"/>
        <v>37241.114879126151</v>
      </c>
      <c r="N14" s="110">
        <f t="shared" si="4"/>
        <v>35113463.119248651</v>
      </c>
      <c r="O14" s="103"/>
      <c r="P14" s="112"/>
    </row>
    <row r="15" spans="1:16" ht="12" customHeight="1" x14ac:dyDescent="0.25">
      <c r="A15" s="94"/>
      <c r="B15" s="111" t="s">
        <v>99</v>
      </c>
      <c r="C15" s="107">
        <v>1106099.71990705</v>
      </c>
      <c r="D15" s="107">
        <v>3811263.7106820601</v>
      </c>
      <c r="E15" s="106">
        <f t="shared" si="0"/>
        <v>0.52076257999390307</v>
      </c>
      <c r="F15" s="107">
        <f t="shared" si="1"/>
        <v>442.43988796282002</v>
      </c>
      <c r="G15" s="107">
        <v>34892349.163506404</v>
      </c>
      <c r="H15" s="107">
        <v>9530326.1046573091</v>
      </c>
      <c r="I15" s="100">
        <v>0.6593</v>
      </c>
      <c r="J15" s="108">
        <f t="shared" si="2"/>
        <v>23004525.803499773</v>
      </c>
      <c r="K15" s="108">
        <v>400037.94361064897</v>
      </c>
      <c r="L15" s="108">
        <v>1611790.7541127701</v>
      </c>
      <c r="M15" s="110">
        <f t="shared" si="3"/>
        <v>6801.0531045673069</v>
      </c>
      <c r="N15" s="110">
        <f t="shared" si="4"/>
        <v>14953380.56945214</v>
      </c>
      <c r="O15" s="103"/>
      <c r="P15" s="112"/>
    </row>
    <row r="16" spans="1:16" ht="12" customHeight="1" x14ac:dyDescent="0.25">
      <c r="A16" s="94"/>
      <c r="B16" s="111" t="s">
        <v>100</v>
      </c>
      <c r="C16" s="107">
        <v>1530961.53782144</v>
      </c>
      <c r="D16" s="107">
        <v>9157935.0564002506</v>
      </c>
      <c r="E16" s="106">
        <f t="shared" si="0"/>
        <v>0.72079168447337105</v>
      </c>
      <c r="F16" s="107">
        <f t="shared" si="1"/>
        <v>612.384615128576</v>
      </c>
      <c r="G16" s="107">
        <v>12356970.2687294</v>
      </c>
      <c r="H16" s="107">
        <v>6105202.3882375304</v>
      </c>
      <c r="I16" s="100">
        <v>0.4521</v>
      </c>
      <c r="J16" s="108">
        <f t="shared" si="2"/>
        <v>5586586.258492562</v>
      </c>
      <c r="K16" s="108">
        <v>145788.49677801901</v>
      </c>
      <c r="L16" s="108">
        <v>129838.51157818201</v>
      </c>
      <c r="M16" s="110">
        <f t="shared" si="3"/>
        <v>2478.553158415828</v>
      </c>
      <c r="N16" s="110">
        <f t="shared" si="4"/>
        <v>15392975.956215963</v>
      </c>
      <c r="O16" s="103"/>
      <c r="P16" s="112"/>
    </row>
    <row r="17" spans="1:16" ht="12" hidden="1" customHeight="1" x14ac:dyDescent="0.25">
      <c r="A17" s="94"/>
      <c r="B17" s="113" t="s">
        <v>133</v>
      </c>
      <c r="C17" s="114">
        <f>AVERAGE(C8:C16)</f>
        <v>1078959.3128664875</v>
      </c>
      <c r="D17" s="114">
        <f>AVERAGE(D8:D16)</f>
        <v>4582427.8984739846</v>
      </c>
      <c r="E17" s="115"/>
      <c r="F17" s="114"/>
      <c r="G17" s="114">
        <f>AVERAGE(G8:G16)</f>
        <v>17785698.747871622</v>
      </c>
      <c r="H17" s="114">
        <f>AVERAGE(H8:H16)</f>
        <v>7344468.4684422221</v>
      </c>
      <c r="I17" s="116"/>
      <c r="J17" s="117"/>
      <c r="K17" s="117">
        <f>AVERAGE(K8:K16)</f>
        <v>827914.95978139224</v>
      </c>
      <c r="L17" s="117">
        <f>AVERAGE(L8:L16)</f>
        <v>3617527.6667762613</v>
      </c>
      <c r="M17" s="117"/>
      <c r="N17" s="117">
        <f>AVERAGE(N8:N16)</f>
        <v>15544424.033692466</v>
      </c>
      <c r="O17" s="94"/>
      <c r="P17" s="112"/>
    </row>
    <row r="18" spans="1:16" ht="12" customHeight="1" x14ac:dyDescent="0.25">
      <c r="A18" s="94"/>
      <c r="B18" s="118" t="s">
        <v>0</v>
      </c>
      <c r="C18" s="114">
        <f>SUM(C8:C16)</f>
        <v>9710633.8157983888</v>
      </c>
      <c r="D18" s="114">
        <f>SUM(D8:D16)</f>
        <v>41241851.086265862</v>
      </c>
      <c r="E18" s="115">
        <f t="shared" ref="E18:H18" si="6">SUM(E8:E16)</f>
        <v>4.5718614951969814</v>
      </c>
      <c r="F18" s="114">
        <f t="shared" si="6"/>
        <v>3884.2535263193563</v>
      </c>
      <c r="G18" s="114">
        <f t="shared" si="6"/>
        <v>160071288.73084462</v>
      </c>
      <c r="H18" s="114">
        <f t="shared" si="6"/>
        <v>66100216.215980001</v>
      </c>
      <c r="I18" s="119"/>
      <c r="J18" s="117">
        <f>SUM(J8:J16)</f>
        <v>102974636.42056511</v>
      </c>
      <c r="K18" s="117">
        <f>SUM(K8:K16)</f>
        <v>7451234.6380325304</v>
      </c>
      <c r="L18" s="117">
        <f>SUM(L8:L16)</f>
        <v>32557749.000986353</v>
      </c>
      <c r="M18" s="117">
        <f>SUM(M8:M16)</f>
        <v>126678.58956192675</v>
      </c>
      <c r="N18" s="117">
        <f>SUM(N8:N16)</f>
        <v>139899816.30323219</v>
      </c>
      <c r="O18" s="94"/>
      <c r="P18" s="112"/>
    </row>
    <row r="19" spans="1:16" ht="12" customHeight="1" x14ac:dyDescent="0.25">
      <c r="A19" s="94"/>
      <c r="B19" s="132" t="s">
        <v>101</v>
      </c>
      <c r="C19" s="94"/>
      <c r="D19" s="94"/>
      <c r="E19" s="94"/>
      <c r="F19" s="94"/>
      <c r="G19" s="94"/>
      <c r="H19" s="94"/>
      <c r="I19" s="94"/>
      <c r="J19" s="94"/>
      <c r="K19" s="94"/>
      <c r="L19" s="94"/>
      <c r="M19" s="94"/>
      <c r="N19" s="121"/>
      <c r="O19" s="94"/>
      <c r="P19" s="95"/>
    </row>
    <row r="20" spans="1:16" x14ac:dyDescent="0.25">
      <c r="A20" s="94"/>
      <c r="B20" s="2" t="s">
        <v>102</v>
      </c>
      <c r="C20" s="123"/>
      <c r="D20" s="123"/>
      <c r="E20" s="94"/>
      <c r="F20" s="94"/>
      <c r="G20" s="127">
        <f>J18</f>
        <v>102974636.42056511</v>
      </c>
      <c r="H20" s="94"/>
      <c r="I20" s="94"/>
      <c r="J20" s="94"/>
      <c r="K20" s="124">
        <f>M18</f>
        <v>126678.58956192675</v>
      </c>
      <c r="L20" s="94"/>
      <c r="M20" s="94"/>
      <c r="N20" s="125"/>
      <c r="O20" s="94"/>
      <c r="P20" s="94"/>
    </row>
    <row r="21" spans="1:16" ht="12" customHeight="1" x14ac:dyDescent="0.25">
      <c r="A21" s="94"/>
      <c r="C21" s="94"/>
      <c r="D21" s="94"/>
      <c r="E21" s="94"/>
      <c r="F21" s="94"/>
      <c r="G21" s="120"/>
      <c r="H21" s="94"/>
      <c r="I21" s="94"/>
      <c r="J21" s="126"/>
      <c r="K21" s="122"/>
      <c r="L21" s="94"/>
      <c r="M21" s="94"/>
      <c r="N21" s="94"/>
      <c r="O21" s="94"/>
      <c r="P21" s="94"/>
    </row>
    <row r="22" spans="1:16" ht="12" customHeight="1" x14ac:dyDescent="0.25">
      <c r="A22" s="94"/>
      <c r="B22" s="94"/>
      <c r="C22" s="94"/>
      <c r="D22" s="94"/>
      <c r="E22" s="94"/>
      <c r="F22" s="94"/>
      <c r="G22" s="94"/>
      <c r="H22" s="94"/>
      <c r="I22" s="94"/>
      <c r="J22" s="94"/>
      <c r="K22" s="94"/>
      <c r="L22" s="94"/>
      <c r="M22" s="94"/>
      <c r="N22" s="94"/>
      <c r="O22" s="94"/>
      <c r="P22" s="94"/>
    </row>
    <row r="23" spans="1:16" ht="12" customHeight="1" x14ac:dyDescent="0.25">
      <c r="A23" s="94"/>
      <c r="B23" s="94"/>
      <c r="C23" s="94"/>
      <c r="D23" s="120"/>
      <c r="E23" s="120"/>
      <c r="F23" s="120"/>
      <c r="G23" s="94"/>
      <c r="H23" s="94"/>
      <c r="I23" s="94"/>
      <c r="J23" s="94"/>
      <c r="K23" s="94"/>
      <c r="L23" s="94"/>
      <c r="M23" s="94"/>
      <c r="N23" s="94"/>
      <c r="O23" s="94"/>
      <c r="P23" s="94"/>
    </row>
    <row r="24" spans="1:16" ht="12" customHeight="1" x14ac:dyDescent="0.25">
      <c r="A24" s="94"/>
      <c r="B24" s="94"/>
      <c r="C24" s="94"/>
      <c r="D24" s="94"/>
      <c r="E24" s="94"/>
      <c r="F24" s="94"/>
      <c r="G24" s="94"/>
      <c r="H24" s="94"/>
      <c r="I24" s="94"/>
      <c r="J24" s="94"/>
      <c r="K24" s="94"/>
      <c r="L24" s="94"/>
      <c r="M24" s="94"/>
      <c r="N24" s="94"/>
      <c r="O24" s="94"/>
      <c r="P24" s="94"/>
    </row>
    <row r="25" spans="1:16" ht="12" customHeight="1" x14ac:dyDescent="0.25">
      <c r="A25" s="94"/>
      <c r="B25" s="94"/>
      <c r="C25" s="94"/>
      <c r="D25" s="94"/>
      <c r="E25" s="94"/>
      <c r="F25" s="94"/>
      <c r="G25" s="94"/>
      <c r="H25" s="94"/>
      <c r="I25" s="94"/>
      <c r="J25" s="94"/>
      <c r="K25" s="94"/>
      <c r="L25" s="94"/>
      <c r="M25" s="94"/>
      <c r="N25" s="94"/>
      <c r="O25" s="94"/>
      <c r="P25" s="94"/>
    </row>
    <row r="26" spans="1:16" ht="12" customHeight="1" x14ac:dyDescent="0.25">
      <c r="A26" s="94"/>
      <c r="B26" s="94"/>
      <c r="C26" s="94"/>
      <c r="D26" s="94"/>
      <c r="E26" s="94"/>
      <c r="F26" s="94"/>
      <c r="G26" s="94"/>
      <c r="H26" s="94"/>
      <c r="I26" s="94"/>
      <c r="J26" s="94"/>
      <c r="K26" s="94"/>
      <c r="L26" s="94"/>
      <c r="M26" s="94"/>
      <c r="N26" s="94"/>
      <c r="O26" s="94"/>
      <c r="P26" s="94"/>
    </row>
    <row r="27" spans="1:16" ht="12" customHeight="1" x14ac:dyDescent="0.25">
      <c r="A27" s="94"/>
      <c r="B27" s="94"/>
      <c r="C27" s="94"/>
      <c r="D27" s="94"/>
      <c r="E27" s="94"/>
      <c r="F27" s="94"/>
      <c r="G27" s="94"/>
      <c r="H27" s="94"/>
      <c r="I27" s="94"/>
      <c r="J27" s="94"/>
      <c r="K27" s="94"/>
      <c r="L27" s="94"/>
      <c r="M27" s="94"/>
      <c r="N27" s="94"/>
      <c r="O27" s="94"/>
      <c r="P27" s="94"/>
    </row>
    <row r="28" spans="1:16" ht="12" customHeight="1" x14ac:dyDescent="0.25">
      <c r="A28" s="94"/>
      <c r="B28" s="94"/>
      <c r="C28" s="94"/>
      <c r="D28" s="94"/>
      <c r="E28" s="94"/>
      <c r="F28" s="94"/>
      <c r="G28" s="94"/>
      <c r="H28" s="94"/>
      <c r="I28" s="94"/>
      <c r="J28" s="94"/>
      <c r="K28" s="94"/>
      <c r="L28" s="94"/>
      <c r="M28" s="94"/>
      <c r="N28" s="94"/>
      <c r="O28" s="94"/>
      <c r="P28" s="94"/>
    </row>
    <row r="29" spans="1:16" ht="12" customHeight="1" x14ac:dyDescent="0.25">
      <c r="A29" s="94"/>
      <c r="B29" s="94"/>
      <c r="C29" s="94"/>
      <c r="D29" s="94"/>
      <c r="E29" s="94"/>
      <c r="F29" s="94"/>
      <c r="G29" s="94"/>
      <c r="H29" s="94"/>
      <c r="I29" s="94"/>
      <c r="J29" s="94"/>
      <c r="K29" s="94"/>
      <c r="L29" s="94"/>
      <c r="M29" s="94"/>
      <c r="N29" s="94"/>
      <c r="O29" s="94"/>
      <c r="P29" s="94"/>
    </row>
    <row r="30" spans="1:16" ht="12" customHeight="1" x14ac:dyDescent="0.25">
      <c r="A30" s="94"/>
      <c r="B30" s="94"/>
      <c r="C30" s="94"/>
      <c r="D30" s="94"/>
      <c r="E30" s="94"/>
      <c r="F30" s="94"/>
      <c r="G30" s="94"/>
      <c r="H30" s="94"/>
      <c r="I30" s="94"/>
      <c r="J30" s="94"/>
      <c r="K30" s="94"/>
      <c r="L30" s="94"/>
      <c r="M30" s="94"/>
      <c r="N30" s="94"/>
      <c r="O30" s="94"/>
      <c r="P30" s="94"/>
    </row>
    <row r="31" spans="1:16" ht="12" customHeight="1" x14ac:dyDescent="0.25">
      <c r="A31" s="94"/>
      <c r="B31" s="94"/>
      <c r="C31" s="94"/>
      <c r="D31" s="94"/>
      <c r="E31" s="94"/>
      <c r="F31" s="94"/>
      <c r="G31" s="94"/>
      <c r="H31" s="94"/>
      <c r="I31" s="94"/>
      <c r="J31" s="94"/>
      <c r="K31" s="94"/>
      <c r="L31" s="94"/>
      <c r="M31" s="94"/>
      <c r="N31" s="94"/>
      <c r="O31" s="94"/>
      <c r="P31" s="94"/>
    </row>
    <row r="32" spans="1:16" ht="12" customHeight="1" x14ac:dyDescent="0.25">
      <c r="A32" s="94"/>
      <c r="B32" s="94"/>
      <c r="C32" s="94"/>
      <c r="D32" s="94"/>
      <c r="E32" s="94"/>
      <c r="F32" s="94"/>
      <c r="G32" s="94"/>
      <c r="H32" s="94"/>
      <c r="I32" s="94"/>
      <c r="J32" s="94"/>
      <c r="K32" s="94"/>
      <c r="L32" s="94"/>
      <c r="M32" s="94"/>
      <c r="N32" s="94"/>
      <c r="O32" s="94"/>
      <c r="P32" s="94"/>
    </row>
    <row r="33" spans="1:16" ht="12" customHeight="1" x14ac:dyDescent="0.25">
      <c r="A33" s="94"/>
      <c r="B33" s="94"/>
      <c r="C33" s="94"/>
      <c r="D33" s="94"/>
      <c r="E33" s="94"/>
      <c r="F33" s="94"/>
      <c r="G33" s="94"/>
      <c r="H33" s="94"/>
      <c r="I33" s="94"/>
      <c r="J33" s="94"/>
      <c r="K33" s="94"/>
      <c r="L33" s="94"/>
      <c r="M33" s="94"/>
      <c r="N33" s="94"/>
      <c r="O33" s="94"/>
      <c r="P33" s="94"/>
    </row>
    <row r="34" spans="1:16" ht="12" customHeight="1" x14ac:dyDescent="0.25">
      <c r="A34" s="94"/>
      <c r="B34" s="94"/>
      <c r="C34" s="94"/>
      <c r="D34" s="94"/>
      <c r="E34" s="94"/>
      <c r="F34" s="94"/>
      <c r="G34" s="94"/>
      <c r="H34" s="94"/>
      <c r="I34" s="94"/>
      <c r="J34" s="94"/>
      <c r="K34" s="94"/>
      <c r="L34" s="94"/>
      <c r="M34" s="94"/>
      <c r="N34" s="94"/>
      <c r="O34" s="94"/>
      <c r="P34" s="94"/>
    </row>
    <row r="35" spans="1:16" ht="12" customHeight="1" x14ac:dyDescent="0.25">
      <c r="A35" s="94"/>
      <c r="B35" s="94"/>
      <c r="C35" s="94"/>
      <c r="D35" s="94"/>
      <c r="E35" s="94"/>
      <c r="F35" s="94"/>
      <c r="G35" s="94"/>
      <c r="H35" s="94"/>
      <c r="I35" s="94"/>
      <c r="J35" s="94"/>
      <c r="K35" s="94"/>
      <c r="L35" s="94"/>
      <c r="M35" s="94"/>
      <c r="N35" s="94"/>
      <c r="O35" s="94"/>
      <c r="P35" s="94"/>
    </row>
    <row r="36" spans="1:16" ht="12" customHeight="1" x14ac:dyDescent="0.25">
      <c r="A36" s="94"/>
      <c r="B36" s="94"/>
      <c r="C36" s="94"/>
      <c r="D36" s="94"/>
      <c r="E36" s="94"/>
      <c r="F36" s="94"/>
      <c r="G36" s="94"/>
      <c r="H36" s="94"/>
      <c r="I36" s="94"/>
      <c r="J36" s="94"/>
      <c r="K36" s="94"/>
      <c r="L36" s="94"/>
      <c r="M36" s="94"/>
      <c r="N36" s="94"/>
      <c r="O36" s="94"/>
      <c r="P36" s="94"/>
    </row>
    <row r="37" spans="1:16" ht="12" customHeight="1" x14ac:dyDescent="0.25">
      <c r="A37" s="94"/>
      <c r="B37" s="94"/>
      <c r="C37" s="94"/>
      <c r="D37" s="94"/>
      <c r="E37" s="94"/>
      <c r="F37" s="94"/>
      <c r="G37" s="94"/>
      <c r="H37" s="94"/>
      <c r="I37" s="94"/>
      <c r="J37" s="94"/>
      <c r="K37" s="94"/>
      <c r="L37" s="94"/>
      <c r="M37" s="94"/>
      <c r="N37" s="94"/>
      <c r="O37" s="94"/>
      <c r="P37" s="94"/>
    </row>
    <row r="38" spans="1:16" ht="12" customHeight="1" x14ac:dyDescent="0.25">
      <c r="A38" s="94"/>
      <c r="B38" s="94"/>
      <c r="C38" s="94"/>
      <c r="D38" s="94"/>
      <c r="E38" s="94"/>
      <c r="F38" s="94"/>
      <c r="G38" s="94"/>
      <c r="H38" s="94"/>
      <c r="I38" s="94"/>
      <c r="J38" s="94"/>
      <c r="K38" s="94"/>
      <c r="L38" s="94"/>
      <c r="M38" s="94"/>
      <c r="N38" s="94"/>
      <c r="O38" s="94"/>
      <c r="P38" s="94"/>
    </row>
    <row r="39" spans="1:16" ht="12" customHeight="1" x14ac:dyDescent="0.25">
      <c r="A39" s="94"/>
      <c r="B39" s="94"/>
      <c r="C39" s="94"/>
      <c r="D39" s="94"/>
      <c r="E39" s="94"/>
      <c r="F39" s="94"/>
      <c r="G39" s="94"/>
      <c r="H39" s="94"/>
      <c r="I39" s="94"/>
      <c r="J39" s="94"/>
      <c r="K39" s="94"/>
      <c r="L39" s="94"/>
      <c r="M39" s="94"/>
      <c r="N39" s="94"/>
      <c r="O39" s="94"/>
      <c r="P39" s="94"/>
    </row>
    <row r="40" spans="1:16" ht="12" customHeight="1" x14ac:dyDescent="0.25">
      <c r="A40" s="94"/>
      <c r="B40" s="94"/>
      <c r="C40" s="94"/>
      <c r="D40" s="94"/>
      <c r="E40" s="94"/>
      <c r="F40" s="94"/>
      <c r="G40" s="94"/>
      <c r="H40" s="94"/>
      <c r="I40" s="94"/>
      <c r="J40" s="94"/>
      <c r="K40" s="94"/>
      <c r="L40" s="94"/>
      <c r="M40" s="94"/>
      <c r="N40" s="94"/>
      <c r="O40" s="94"/>
      <c r="P40" s="94"/>
    </row>
    <row r="41" spans="1:16" ht="12" customHeight="1" x14ac:dyDescent="0.25">
      <c r="A41" s="94"/>
      <c r="B41" s="94"/>
      <c r="C41" s="94"/>
      <c r="D41" s="94"/>
      <c r="E41" s="94"/>
      <c r="F41" s="94"/>
      <c r="G41" s="94"/>
      <c r="H41" s="94"/>
      <c r="I41" s="94"/>
      <c r="J41" s="94"/>
      <c r="K41" s="94"/>
      <c r="L41" s="94"/>
      <c r="M41" s="94"/>
      <c r="N41" s="94"/>
      <c r="O41" s="94"/>
      <c r="P41" s="94"/>
    </row>
    <row r="42" spans="1:16" ht="12" customHeight="1" x14ac:dyDescent="0.25">
      <c r="A42" s="94"/>
      <c r="B42" s="94"/>
      <c r="C42" s="94"/>
      <c r="D42" s="94"/>
      <c r="E42" s="94"/>
      <c r="F42" s="94"/>
      <c r="G42" s="94"/>
      <c r="H42" s="94"/>
      <c r="I42" s="94"/>
      <c r="J42" s="94"/>
      <c r="K42" s="94"/>
      <c r="L42" s="94"/>
      <c r="M42" s="94"/>
      <c r="N42" s="94"/>
      <c r="O42" s="94"/>
      <c r="P42" s="94"/>
    </row>
    <row r="43" spans="1:16" ht="12" customHeight="1" x14ac:dyDescent="0.25">
      <c r="A43" s="94"/>
      <c r="B43" s="94"/>
      <c r="C43" s="94"/>
      <c r="D43" s="94"/>
      <c r="E43" s="94"/>
      <c r="F43" s="94"/>
      <c r="G43" s="94"/>
      <c r="H43" s="94"/>
      <c r="I43" s="94"/>
      <c r="J43" s="94"/>
      <c r="K43" s="94"/>
      <c r="L43" s="94"/>
      <c r="M43" s="94"/>
      <c r="N43" s="94"/>
      <c r="O43" s="94"/>
      <c r="P43" s="94"/>
    </row>
    <row r="44" spans="1:16" ht="12" customHeight="1" x14ac:dyDescent="0.25">
      <c r="A44" s="94"/>
      <c r="B44" s="94"/>
      <c r="C44" s="94"/>
      <c r="D44" s="94"/>
      <c r="E44" s="94"/>
      <c r="F44" s="94"/>
      <c r="G44" s="94"/>
      <c r="H44" s="94"/>
      <c r="I44" s="94"/>
      <c r="J44" s="94"/>
      <c r="K44" s="94"/>
      <c r="L44" s="94"/>
      <c r="M44" s="94"/>
      <c r="N44" s="94"/>
      <c r="O44" s="94"/>
      <c r="P44" s="94"/>
    </row>
    <row r="45" spans="1:16" ht="12" customHeight="1" x14ac:dyDescent="0.25">
      <c r="A45" s="94"/>
      <c r="B45" s="94"/>
      <c r="C45" s="94"/>
      <c r="D45" s="94"/>
      <c r="E45" s="94"/>
      <c r="F45" s="94"/>
      <c r="G45" s="94"/>
      <c r="H45" s="94"/>
      <c r="I45" s="94"/>
      <c r="J45" s="94"/>
      <c r="K45" s="94"/>
      <c r="L45" s="94"/>
      <c r="M45" s="94"/>
      <c r="N45" s="94"/>
      <c r="O45" s="94"/>
      <c r="P45" s="94"/>
    </row>
    <row r="46" spans="1:16" ht="12" customHeight="1" x14ac:dyDescent="0.25">
      <c r="A46" s="94"/>
      <c r="B46" s="94"/>
      <c r="C46" s="94"/>
      <c r="D46" s="94"/>
      <c r="E46" s="94"/>
      <c r="F46" s="94"/>
      <c r="G46" s="94"/>
      <c r="H46" s="94"/>
      <c r="I46" s="94"/>
      <c r="J46" s="94"/>
      <c r="K46" s="94"/>
      <c r="L46" s="94"/>
      <c r="M46" s="94"/>
      <c r="N46" s="94"/>
      <c r="O46" s="94"/>
      <c r="P46" s="94"/>
    </row>
    <row r="47" spans="1:16" ht="12" customHeight="1" x14ac:dyDescent="0.25">
      <c r="A47" s="94"/>
      <c r="B47" s="94"/>
      <c r="C47" s="94"/>
      <c r="D47" s="94"/>
      <c r="E47" s="94"/>
      <c r="F47" s="94"/>
      <c r="G47" s="94"/>
      <c r="H47" s="94"/>
      <c r="I47" s="94"/>
      <c r="J47" s="94"/>
      <c r="K47" s="94"/>
      <c r="L47" s="94"/>
      <c r="M47" s="94"/>
      <c r="N47" s="94"/>
      <c r="O47" s="94"/>
      <c r="P47" s="94"/>
    </row>
    <row r="48" spans="1:16" ht="12" customHeight="1" x14ac:dyDescent="0.25">
      <c r="A48" s="94"/>
      <c r="B48" s="94"/>
      <c r="C48" s="94"/>
      <c r="D48" s="94"/>
      <c r="E48" s="94"/>
      <c r="F48" s="94"/>
      <c r="G48" s="94"/>
      <c r="H48" s="94"/>
      <c r="I48" s="94"/>
      <c r="J48" s="94"/>
      <c r="K48" s="94"/>
      <c r="L48" s="94"/>
      <c r="M48" s="94"/>
      <c r="N48" s="94"/>
      <c r="O48" s="94"/>
      <c r="P48" s="94"/>
    </row>
    <row r="49" spans="1:16" ht="12" customHeight="1" x14ac:dyDescent="0.25">
      <c r="A49" s="94"/>
      <c r="B49" s="94"/>
      <c r="C49" s="94"/>
      <c r="D49" s="94"/>
      <c r="E49" s="94"/>
      <c r="F49" s="94"/>
      <c r="G49" s="94"/>
      <c r="H49" s="94"/>
      <c r="I49" s="94"/>
      <c r="J49" s="94"/>
      <c r="K49" s="94"/>
      <c r="L49" s="94"/>
      <c r="M49" s="94"/>
      <c r="N49" s="94"/>
      <c r="O49" s="94"/>
      <c r="P49" s="94"/>
    </row>
    <row r="50" spans="1:16" ht="12" customHeight="1" x14ac:dyDescent="0.25">
      <c r="A50" s="94"/>
      <c r="B50" s="94"/>
      <c r="C50" s="94"/>
      <c r="D50" s="94"/>
      <c r="E50" s="94"/>
      <c r="F50" s="94"/>
      <c r="G50" s="94"/>
      <c r="H50" s="94"/>
      <c r="I50" s="94"/>
      <c r="J50" s="94"/>
      <c r="K50" s="94"/>
      <c r="L50" s="94"/>
      <c r="M50" s="94"/>
      <c r="N50" s="94"/>
      <c r="O50" s="94"/>
      <c r="P50" s="94"/>
    </row>
    <row r="51" spans="1:16" ht="12" customHeight="1" x14ac:dyDescent="0.25">
      <c r="A51" s="94"/>
      <c r="B51" s="94"/>
      <c r="C51" s="94"/>
      <c r="D51" s="94"/>
      <c r="E51" s="94"/>
      <c r="F51" s="94"/>
      <c r="G51" s="94"/>
      <c r="H51" s="94"/>
      <c r="I51" s="94"/>
      <c r="J51" s="94"/>
      <c r="K51" s="94"/>
      <c r="L51" s="94"/>
      <c r="M51" s="94"/>
      <c r="N51" s="94"/>
      <c r="O51" s="94"/>
      <c r="P51" s="94"/>
    </row>
    <row r="52" spans="1:16" ht="12" customHeight="1" x14ac:dyDescent="0.25">
      <c r="A52" s="94"/>
      <c r="B52" s="94"/>
      <c r="C52" s="94"/>
      <c r="D52" s="94"/>
      <c r="E52" s="94"/>
      <c r="F52" s="94"/>
      <c r="G52" s="94"/>
      <c r="H52" s="94"/>
      <c r="I52" s="94"/>
      <c r="J52" s="94"/>
      <c r="K52" s="94"/>
      <c r="L52" s="94"/>
      <c r="M52" s="94"/>
      <c r="N52" s="94"/>
      <c r="O52" s="94"/>
      <c r="P52" s="94"/>
    </row>
    <row r="53" spans="1:16" ht="12" customHeight="1" x14ac:dyDescent="0.25">
      <c r="A53" s="94"/>
      <c r="B53" s="94"/>
      <c r="C53" s="94"/>
      <c r="D53" s="94"/>
      <c r="E53" s="94"/>
      <c r="F53" s="94"/>
      <c r="G53" s="94"/>
      <c r="H53" s="94"/>
      <c r="I53" s="94"/>
      <c r="J53" s="94"/>
      <c r="K53" s="94"/>
      <c r="L53" s="94"/>
      <c r="M53" s="94"/>
      <c r="N53" s="94"/>
      <c r="O53" s="94"/>
      <c r="P53" s="94"/>
    </row>
    <row r="54" spans="1:16" ht="12" customHeight="1" x14ac:dyDescent="0.25">
      <c r="A54" s="94"/>
      <c r="B54" s="94"/>
      <c r="C54" s="94"/>
      <c r="D54" s="94"/>
      <c r="E54" s="94"/>
      <c r="F54" s="94"/>
      <c r="G54" s="94"/>
      <c r="H54" s="94"/>
      <c r="I54" s="94"/>
      <c r="J54" s="94"/>
      <c r="K54" s="94"/>
      <c r="L54" s="94"/>
      <c r="M54" s="94"/>
      <c r="N54" s="94"/>
      <c r="O54" s="94"/>
      <c r="P54" s="94"/>
    </row>
    <row r="55" spans="1:16" ht="12" customHeight="1" x14ac:dyDescent="0.25">
      <c r="A55" s="94"/>
      <c r="B55" s="94"/>
      <c r="C55" s="94"/>
      <c r="D55" s="94"/>
      <c r="E55" s="94"/>
      <c r="F55" s="94"/>
      <c r="G55" s="94"/>
      <c r="H55" s="94"/>
      <c r="I55" s="94"/>
      <c r="J55" s="94"/>
      <c r="K55" s="94"/>
      <c r="L55" s="94"/>
      <c r="M55" s="94"/>
      <c r="N55" s="94"/>
      <c r="O55" s="94"/>
      <c r="P55" s="94"/>
    </row>
    <row r="56" spans="1:16" ht="12" customHeight="1" x14ac:dyDescent="0.25">
      <c r="A56" s="94"/>
      <c r="B56" s="94"/>
      <c r="C56" s="94"/>
      <c r="D56" s="94"/>
      <c r="E56" s="94"/>
      <c r="F56" s="94"/>
      <c r="G56" s="94"/>
      <c r="H56" s="94"/>
      <c r="I56" s="94"/>
      <c r="J56" s="94"/>
      <c r="K56" s="94"/>
      <c r="L56" s="94"/>
      <c r="M56" s="94"/>
      <c r="N56" s="94"/>
      <c r="O56" s="94"/>
      <c r="P56" s="94"/>
    </row>
    <row r="57" spans="1:16" ht="12" customHeight="1" x14ac:dyDescent="0.25">
      <c r="A57" s="94"/>
      <c r="B57" s="94"/>
      <c r="C57" s="94"/>
      <c r="D57" s="94"/>
      <c r="E57" s="94"/>
      <c r="F57" s="94"/>
      <c r="G57" s="94"/>
      <c r="H57" s="94"/>
      <c r="I57" s="94"/>
      <c r="J57" s="94"/>
      <c r="K57" s="94"/>
      <c r="L57" s="94"/>
      <c r="M57" s="94"/>
      <c r="N57" s="94"/>
      <c r="O57" s="94"/>
      <c r="P57" s="94"/>
    </row>
    <row r="58" spans="1:16" ht="12" customHeight="1" x14ac:dyDescent="0.25">
      <c r="A58" s="94"/>
      <c r="B58" s="94"/>
      <c r="C58" s="94"/>
      <c r="D58" s="94"/>
      <c r="E58" s="94"/>
      <c r="F58" s="94"/>
      <c r="G58" s="94"/>
      <c r="H58" s="94"/>
      <c r="I58" s="94"/>
      <c r="J58" s="94"/>
      <c r="K58" s="94"/>
      <c r="L58" s="94"/>
      <c r="M58" s="94"/>
      <c r="N58" s="94"/>
      <c r="O58" s="94"/>
      <c r="P58" s="94"/>
    </row>
    <row r="59" spans="1:16" ht="12" customHeight="1" x14ac:dyDescent="0.25">
      <c r="A59" s="94"/>
      <c r="B59" s="94"/>
      <c r="C59" s="94"/>
      <c r="D59" s="94"/>
      <c r="E59" s="94"/>
      <c r="F59" s="94"/>
      <c r="G59" s="94"/>
      <c r="H59" s="94"/>
      <c r="I59" s="94"/>
      <c r="J59" s="94"/>
      <c r="K59" s="94"/>
      <c r="L59" s="94"/>
      <c r="M59" s="94"/>
      <c r="N59" s="94"/>
      <c r="O59" s="94"/>
      <c r="P59" s="94"/>
    </row>
    <row r="60" spans="1:16" ht="12" customHeight="1" x14ac:dyDescent="0.25">
      <c r="A60" s="94"/>
      <c r="B60" s="94"/>
      <c r="C60" s="94"/>
      <c r="D60" s="94"/>
      <c r="E60" s="94"/>
      <c r="F60" s="94"/>
      <c r="G60" s="94"/>
      <c r="H60" s="94"/>
      <c r="I60" s="94"/>
      <c r="J60" s="94"/>
      <c r="K60" s="94"/>
      <c r="L60" s="94"/>
      <c r="M60" s="94"/>
      <c r="N60" s="94"/>
      <c r="O60" s="94"/>
      <c r="P60" s="94"/>
    </row>
    <row r="61" spans="1:16" ht="12" customHeight="1" x14ac:dyDescent="0.25">
      <c r="A61" s="94"/>
      <c r="B61" s="94"/>
      <c r="C61" s="94"/>
      <c r="D61" s="94"/>
      <c r="E61" s="94"/>
      <c r="F61" s="94"/>
      <c r="G61" s="94"/>
      <c r="H61" s="94"/>
      <c r="I61" s="94"/>
      <c r="J61" s="94"/>
      <c r="K61" s="94"/>
      <c r="L61" s="94"/>
      <c r="M61" s="94"/>
      <c r="N61" s="94"/>
      <c r="O61" s="94"/>
      <c r="P61" s="94"/>
    </row>
    <row r="62" spans="1:16" ht="12" customHeight="1" x14ac:dyDescent="0.25">
      <c r="A62" s="94"/>
      <c r="B62" s="94"/>
      <c r="C62" s="94"/>
      <c r="D62" s="94"/>
      <c r="E62" s="94"/>
      <c r="F62" s="94"/>
      <c r="G62" s="94"/>
      <c r="H62" s="94"/>
      <c r="I62" s="94"/>
      <c r="J62" s="94"/>
      <c r="K62" s="94"/>
      <c r="L62" s="94"/>
      <c r="M62" s="94"/>
      <c r="N62" s="94"/>
      <c r="O62" s="94"/>
      <c r="P62" s="94"/>
    </row>
    <row r="63" spans="1:16" ht="12" customHeight="1" x14ac:dyDescent="0.25">
      <c r="A63" s="94"/>
      <c r="B63" s="94"/>
      <c r="C63" s="94"/>
      <c r="D63" s="94"/>
      <c r="E63" s="94"/>
      <c r="F63" s="94"/>
      <c r="G63" s="94"/>
      <c r="H63" s="94"/>
      <c r="I63" s="94"/>
      <c r="J63" s="94"/>
      <c r="K63" s="94"/>
      <c r="L63" s="94"/>
      <c r="M63" s="94"/>
      <c r="N63" s="94"/>
      <c r="O63" s="94"/>
      <c r="P63" s="94"/>
    </row>
    <row r="64" spans="1:16" ht="12" customHeight="1" x14ac:dyDescent="0.25">
      <c r="A64" s="94"/>
      <c r="B64" s="94"/>
      <c r="C64" s="94"/>
      <c r="D64" s="94"/>
      <c r="E64" s="94"/>
      <c r="F64" s="94"/>
      <c r="G64" s="94"/>
      <c r="H64" s="94"/>
      <c r="I64" s="94"/>
      <c r="J64" s="94"/>
      <c r="K64" s="94"/>
      <c r="L64" s="94"/>
      <c r="M64" s="94"/>
      <c r="N64" s="94"/>
      <c r="O64" s="94"/>
      <c r="P64" s="94"/>
    </row>
    <row r="65" spans="1:16" ht="12" customHeight="1" x14ac:dyDescent="0.25">
      <c r="A65" s="94"/>
      <c r="B65" s="94"/>
      <c r="C65" s="94"/>
      <c r="D65" s="94"/>
      <c r="E65" s="94"/>
      <c r="F65" s="94"/>
      <c r="G65" s="94"/>
      <c r="H65" s="94"/>
      <c r="I65" s="94"/>
      <c r="J65" s="94"/>
      <c r="K65" s="94"/>
      <c r="L65" s="94"/>
      <c r="M65" s="94"/>
      <c r="N65" s="94"/>
      <c r="O65" s="94"/>
      <c r="P65" s="94"/>
    </row>
    <row r="66" spans="1:16" ht="12" customHeight="1" x14ac:dyDescent="0.25">
      <c r="A66" s="94"/>
      <c r="B66" s="94"/>
      <c r="C66" s="94"/>
      <c r="D66" s="94"/>
      <c r="E66" s="94"/>
      <c r="F66" s="94"/>
      <c r="G66" s="94"/>
      <c r="H66" s="94"/>
      <c r="I66" s="94"/>
      <c r="J66" s="94"/>
      <c r="K66" s="94"/>
      <c r="L66" s="94"/>
      <c r="M66" s="94"/>
      <c r="N66" s="94"/>
      <c r="O66" s="94"/>
      <c r="P66" s="94"/>
    </row>
    <row r="67" spans="1:16" ht="12" customHeight="1" x14ac:dyDescent="0.25">
      <c r="A67" s="94"/>
      <c r="B67" s="479"/>
      <c r="C67" s="480"/>
      <c r="D67" s="480"/>
      <c r="E67" s="480"/>
      <c r="F67" s="480"/>
      <c r="G67" s="94"/>
      <c r="H67" s="94"/>
      <c r="I67" s="94"/>
      <c r="J67" s="94"/>
      <c r="K67" s="94"/>
      <c r="L67" s="94"/>
      <c r="M67" s="94"/>
      <c r="N67" s="94"/>
      <c r="O67" s="94"/>
      <c r="P67" s="94"/>
    </row>
    <row r="68" spans="1:16" ht="12" customHeight="1" x14ac:dyDescent="0.25">
      <c r="A68" s="94"/>
      <c r="B68" s="479"/>
      <c r="C68" s="480"/>
      <c r="D68" s="480"/>
      <c r="E68" s="480"/>
      <c r="F68" s="480"/>
      <c r="G68" s="94"/>
      <c r="H68" s="94"/>
      <c r="I68" s="94"/>
      <c r="J68" s="94"/>
      <c r="K68" s="94"/>
      <c r="L68" s="94"/>
      <c r="M68" s="94"/>
      <c r="N68" s="94"/>
      <c r="O68" s="94"/>
      <c r="P68" s="94"/>
    </row>
    <row r="69" spans="1:16" ht="12" customHeight="1" x14ac:dyDescent="0.25">
      <c r="A69" s="94"/>
      <c r="B69" s="479"/>
      <c r="C69" s="480"/>
      <c r="D69" s="480"/>
      <c r="E69" s="480"/>
      <c r="F69" s="480"/>
      <c r="G69" s="94"/>
      <c r="H69" s="94"/>
      <c r="I69" s="94"/>
      <c r="J69" s="94"/>
      <c r="K69" s="94"/>
      <c r="L69" s="94"/>
      <c r="M69" s="94"/>
      <c r="N69" s="94"/>
      <c r="O69" s="94"/>
      <c r="P69" s="94"/>
    </row>
    <row r="70" spans="1:16" ht="12" customHeight="1" x14ac:dyDescent="0.25">
      <c r="A70" s="94"/>
      <c r="B70" s="479"/>
      <c r="C70" s="480"/>
      <c r="D70" s="480"/>
      <c r="E70" s="480"/>
      <c r="F70" s="480"/>
      <c r="G70" s="94"/>
      <c r="H70" s="94"/>
      <c r="I70" s="94"/>
      <c r="J70" s="94"/>
      <c r="K70" s="94"/>
      <c r="L70" s="94"/>
      <c r="M70" s="94"/>
      <c r="N70" s="94"/>
      <c r="O70" s="94"/>
      <c r="P70" s="94"/>
    </row>
    <row r="71" spans="1:16" ht="12" customHeight="1" x14ac:dyDescent="0.25">
      <c r="A71" s="94"/>
      <c r="B71" s="94"/>
      <c r="C71" s="94"/>
      <c r="D71" s="94"/>
      <c r="E71" s="94"/>
      <c r="F71" s="94"/>
      <c r="G71" s="94"/>
      <c r="H71" s="94"/>
      <c r="I71" s="94"/>
      <c r="J71" s="94"/>
      <c r="K71" s="94"/>
      <c r="L71" s="94"/>
      <c r="M71" s="94"/>
      <c r="N71" s="94"/>
      <c r="O71" s="94"/>
      <c r="P71" s="94"/>
    </row>
    <row r="72" spans="1:16" ht="12" customHeight="1" x14ac:dyDescent="0.25">
      <c r="A72" s="94"/>
      <c r="B72" s="94"/>
      <c r="C72" s="94"/>
      <c r="D72" s="94"/>
      <c r="E72" s="94"/>
      <c r="F72" s="94"/>
      <c r="G72" s="94"/>
      <c r="H72" s="94"/>
      <c r="I72" s="94"/>
      <c r="J72" s="94"/>
      <c r="K72" s="94"/>
      <c r="L72" s="94"/>
      <c r="M72" s="94"/>
      <c r="N72" s="94"/>
      <c r="O72" s="94"/>
      <c r="P72" s="94"/>
    </row>
    <row r="73" spans="1:16" ht="12" customHeight="1" x14ac:dyDescent="0.25">
      <c r="A73" s="94"/>
      <c r="B73" s="94"/>
      <c r="C73" s="94"/>
      <c r="D73" s="94"/>
      <c r="E73" s="94"/>
      <c r="F73" s="94"/>
      <c r="G73" s="94"/>
      <c r="H73" s="94"/>
      <c r="I73" s="94"/>
      <c r="J73" s="94"/>
      <c r="K73" s="94"/>
      <c r="L73" s="94"/>
      <c r="M73" s="94"/>
      <c r="N73" s="94"/>
      <c r="O73" s="94"/>
      <c r="P73" s="94"/>
    </row>
    <row r="74" spans="1:16" ht="12" customHeight="1" x14ac:dyDescent="0.25">
      <c r="A74" s="94"/>
      <c r="B74" s="94"/>
      <c r="C74" s="94"/>
      <c r="D74" s="94"/>
      <c r="E74" s="94"/>
      <c r="F74" s="94"/>
      <c r="G74" s="94"/>
      <c r="H74" s="94"/>
      <c r="I74" s="94"/>
      <c r="J74" s="94"/>
      <c r="K74" s="94"/>
      <c r="L74" s="94"/>
      <c r="M74" s="94"/>
      <c r="N74" s="94"/>
      <c r="O74" s="94"/>
      <c r="P74" s="94"/>
    </row>
    <row r="75" spans="1:16" ht="12" customHeight="1" x14ac:dyDescent="0.25">
      <c r="A75" s="94"/>
      <c r="B75" s="94"/>
      <c r="C75" s="94"/>
      <c r="D75" s="94"/>
      <c r="E75" s="94"/>
      <c r="F75" s="94"/>
      <c r="G75" s="94"/>
      <c r="H75" s="94"/>
      <c r="I75" s="94"/>
      <c r="J75" s="94"/>
      <c r="K75" s="94"/>
      <c r="L75" s="94"/>
      <c r="M75" s="94"/>
      <c r="N75" s="94"/>
      <c r="O75" s="94"/>
      <c r="P75" s="94"/>
    </row>
    <row r="76" spans="1:16" ht="12" customHeight="1" x14ac:dyDescent="0.25">
      <c r="A76" s="94"/>
      <c r="B76" s="94"/>
      <c r="C76" s="94"/>
      <c r="D76" s="94"/>
      <c r="E76" s="94"/>
      <c r="F76" s="94"/>
      <c r="G76" s="94"/>
      <c r="H76" s="94"/>
      <c r="I76" s="94"/>
      <c r="J76" s="94"/>
      <c r="K76" s="94"/>
      <c r="L76" s="94"/>
      <c r="M76" s="94"/>
      <c r="N76" s="94"/>
      <c r="O76" s="94"/>
      <c r="P76" s="94"/>
    </row>
    <row r="77" spans="1:16" ht="12" customHeight="1" x14ac:dyDescent="0.25">
      <c r="A77" s="94"/>
      <c r="B77" s="94"/>
      <c r="C77" s="94"/>
      <c r="D77" s="94"/>
      <c r="E77" s="94"/>
      <c r="F77" s="94"/>
      <c r="G77" s="94"/>
      <c r="H77" s="94"/>
      <c r="I77" s="94"/>
      <c r="J77" s="94"/>
      <c r="K77" s="94"/>
      <c r="L77" s="94"/>
      <c r="M77" s="94"/>
      <c r="N77" s="94"/>
      <c r="O77" s="94"/>
      <c r="P77" s="94"/>
    </row>
    <row r="78" spans="1:16" ht="12" customHeight="1" x14ac:dyDescent="0.25">
      <c r="A78" s="94"/>
      <c r="B78" s="94"/>
      <c r="C78" s="94"/>
      <c r="D78" s="94"/>
      <c r="E78" s="94"/>
      <c r="F78" s="94"/>
      <c r="G78" s="94"/>
      <c r="H78" s="94"/>
      <c r="I78" s="94"/>
      <c r="J78" s="94"/>
      <c r="K78" s="94"/>
      <c r="L78" s="94"/>
      <c r="M78" s="94"/>
      <c r="N78" s="94"/>
      <c r="O78" s="94"/>
      <c r="P78" s="94"/>
    </row>
    <row r="79" spans="1:16" ht="12" customHeight="1" x14ac:dyDescent="0.25">
      <c r="A79" s="94"/>
      <c r="B79" s="94"/>
      <c r="C79" s="94"/>
      <c r="D79" s="94"/>
      <c r="E79" s="94"/>
      <c r="F79" s="94"/>
      <c r="G79" s="94"/>
      <c r="H79" s="94"/>
      <c r="I79" s="94"/>
      <c r="J79" s="94"/>
      <c r="K79" s="94"/>
      <c r="L79" s="94"/>
      <c r="M79" s="94"/>
      <c r="N79" s="94"/>
      <c r="O79" s="94"/>
      <c r="P79" s="94"/>
    </row>
    <row r="80" spans="1:16" ht="12" customHeight="1" x14ac:dyDescent="0.25">
      <c r="A80" s="94"/>
      <c r="B80" s="94"/>
      <c r="C80" s="94"/>
      <c r="D80" s="94"/>
      <c r="E80" s="94"/>
      <c r="F80" s="94"/>
      <c r="G80" s="94"/>
      <c r="H80" s="94"/>
      <c r="I80" s="94"/>
      <c r="J80" s="94"/>
      <c r="K80" s="94"/>
      <c r="L80" s="94"/>
      <c r="M80" s="94"/>
      <c r="N80" s="94"/>
      <c r="O80" s="94"/>
      <c r="P80" s="94"/>
    </row>
    <row r="81" spans="1:16" ht="12" customHeight="1" x14ac:dyDescent="0.25">
      <c r="A81" s="94"/>
      <c r="B81" s="94"/>
      <c r="C81" s="94"/>
      <c r="D81" s="94"/>
      <c r="E81" s="94"/>
      <c r="F81" s="94"/>
      <c r="G81" s="94"/>
      <c r="H81" s="94"/>
      <c r="I81" s="94"/>
      <c r="J81" s="94"/>
      <c r="K81" s="94"/>
      <c r="L81" s="94"/>
      <c r="M81" s="94"/>
      <c r="N81" s="94"/>
      <c r="O81" s="94"/>
      <c r="P81" s="94"/>
    </row>
    <row r="82" spans="1:16" ht="12" customHeight="1" x14ac:dyDescent="0.25">
      <c r="A82" s="94"/>
      <c r="B82" s="94"/>
      <c r="C82" s="94"/>
      <c r="D82" s="94"/>
      <c r="E82" s="94"/>
      <c r="F82" s="94"/>
      <c r="G82" s="94"/>
      <c r="H82" s="94"/>
      <c r="I82" s="94"/>
      <c r="J82" s="94"/>
      <c r="K82" s="94"/>
      <c r="L82" s="94"/>
      <c r="M82" s="94"/>
      <c r="N82" s="94"/>
      <c r="O82" s="94"/>
      <c r="P82" s="94"/>
    </row>
    <row r="83" spans="1:16" ht="12" customHeight="1" x14ac:dyDescent="0.25">
      <c r="A83" s="94"/>
      <c r="B83" s="94"/>
      <c r="C83" s="94"/>
      <c r="D83" s="94"/>
      <c r="E83" s="94"/>
      <c r="F83" s="94"/>
      <c r="G83" s="94"/>
      <c r="H83" s="94"/>
      <c r="I83" s="94"/>
      <c r="J83" s="94"/>
      <c r="K83" s="94"/>
      <c r="L83" s="94"/>
      <c r="M83" s="94"/>
      <c r="N83" s="94"/>
      <c r="O83" s="94"/>
      <c r="P83" s="94"/>
    </row>
    <row r="84" spans="1:16" ht="12" customHeight="1" x14ac:dyDescent="0.25">
      <c r="A84" s="94"/>
      <c r="B84" s="94"/>
      <c r="C84" s="94"/>
      <c r="D84" s="94"/>
      <c r="E84" s="94"/>
      <c r="F84" s="94"/>
      <c r="G84" s="94"/>
      <c r="H84" s="94"/>
      <c r="I84" s="94"/>
      <c r="J84" s="94"/>
      <c r="K84" s="94"/>
      <c r="L84" s="94"/>
      <c r="M84" s="94"/>
      <c r="N84" s="94"/>
      <c r="O84" s="94"/>
      <c r="P84" s="94"/>
    </row>
    <row r="85" spans="1:16" ht="12" customHeight="1" x14ac:dyDescent="0.25">
      <c r="A85" s="94"/>
      <c r="B85" s="94"/>
      <c r="C85" s="94"/>
      <c r="D85" s="94"/>
      <c r="E85" s="94"/>
      <c r="F85" s="94"/>
      <c r="G85" s="94"/>
      <c r="H85" s="94"/>
      <c r="I85" s="94"/>
      <c r="J85" s="94"/>
      <c r="K85" s="94"/>
      <c r="L85" s="94"/>
      <c r="M85" s="94"/>
      <c r="N85" s="94"/>
      <c r="O85" s="94"/>
      <c r="P85" s="94"/>
    </row>
    <row r="86" spans="1:16" ht="12" customHeight="1" x14ac:dyDescent="0.25">
      <c r="A86" s="94"/>
      <c r="B86" s="94"/>
      <c r="C86" s="94"/>
      <c r="D86" s="94"/>
      <c r="E86" s="94"/>
      <c r="F86" s="94"/>
      <c r="G86" s="94"/>
      <c r="H86" s="94"/>
      <c r="I86" s="94"/>
      <c r="J86" s="94"/>
      <c r="K86" s="94"/>
      <c r="L86" s="94"/>
      <c r="M86" s="94"/>
      <c r="N86" s="94"/>
      <c r="O86" s="94"/>
      <c r="P86" s="94"/>
    </row>
    <row r="87" spans="1:16" ht="12" customHeight="1" x14ac:dyDescent="0.25">
      <c r="A87" s="94"/>
      <c r="B87" s="94"/>
      <c r="C87" s="94"/>
      <c r="D87" s="94"/>
      <c r="E87" s="94"/>
      <c r="F87" s="94"/>
      <c r="G87" s="94"/>
      <c r="H87" s="94"/>
      <c r="I87" s="94"/>
      <c r="J87" s="94"/>
      <c r="K87" s="94"/>
      <c r="L87" s="94"/>
      <c r="M87" s="94"/>
      <c r="N87" s="94"/>
      <c r="O87" s="94"/>
      <c r="P87" s="94"/>
    </row>
    <row r="88" spans="1:16" ht="12" customHeight="1" x14ac:dyDescent="0.25">
      <c r="A88" s="94"/>
      <c r="B88" s="94"/>
      <c r="C88" s="94"/>
      <c r="D88" s="94"/>
      <c r="E88" s="94"/>
      <c r="F88" s="94"/>
      <c r="G88" s="94"/>
      <c r="H88" s="94"/>
      <c r="I88" s="94"/>
      <c r="J88" s="94"/>
      <c r="K88" s="94"/>
      <c r="L88" s="94"/>
      <c r="M88" s="94"/>
      <c r="N88" s="94"/>
      <c r="O88" s="94"/>
      <c r="P88" s="94"/>
    </row>
    <row r="89" spans="1:16" ht="12" customHeight="1" x14ac:dyDescent="0.25">
      <c r="A89" s="94"/>
      <c r="B89" s="94"/>
      <c r="C89" s="94"/>
      <c r="D89" s="94"/>
      <c r="E89" s="94"/>
      <c r="F89" s="94"/>
      <c r="G89" s="94"/>
      <c r="H89" s="94"/>
      <c r="I89" s="94"/>
      <c r="J89" s="94"/>
      <c r="K89" s="94"/>
      <c r="L89" s="94"/>
      <c r="M89" s="94"/>
      <c r="N89" s="94"/>
      <c r="O89" s="94"/>
      <c r="P89" s="94"/>
    </row>
    <row r="90" spans="1:16" ht="12" customHeight="1" x14ac:dyDescent="0.25">
      <c r="A90" s="94"/>
      <c r="B90" s="94"/>
      <c r="C90" s="94"/>
      <c r="D90" s="94"/>
      <c r="E90" s="94"/>
      <c r="F90" s="94"/>
      <c r="G90" s="94"/>
      <c r="H90" s="94"/>
      <c r="I90" s="94"/>
      <c r="J90" s="94"/>
      <c r="K90" s="94"/>
      <c r="L90" s="94"/>
      <c r="M90" s="94"/>
      <c r="N90" s="94"/>
      <c r="O90" s="94"/>
      <c r="P90" s="94"/>
    </row>
    <row r="91" spans="1:16" ht="12" customHeight="1" x14ac:dyDescent="0.25">
      <c r="A91" s="94"/>
      <c r="B91" s="94"/>
      <c r="C91" s="94"/>
      <c r="D91" s="94"/>
      <c r="E91" s="94"/>
      <c r="F91" s="94"/>
      <c r="G91" s="94"/>
      <c r="H91" s="94"/>
      <c r="I91" s="94"/>
      <c r="J91" s="94"/>
      <c r="K91" s="94"/>
      <c r="L91" s="94"/>
      <c r="M91" s="94"/>
      <c r="N91" s="94"/>
      <c r="O91" s="94"/>
      <c r="P91" s="94"/>
    </row>
    <row r="92" spans="1:16" ht="12" customHeight="1" x14ac:dyDescent="0.25">
      <c r="A92" s="94"/>
      <c r="B92" s="94"/>
      <c r="C92" s="94"/>
      <c r="D92" s="94"/>
      <c r="E92" s="94"/>
      <c r="F92" s="94"/>
      <c r="G92" s="94"/>
      <c r="H92" s="94"/>
      <c r="I92" s="94"/>
      <c r="J92" s="94"/>
      <c r="K92" s="94"/>
      <c r="L92" s="94"/>
      <c r="M92" s="94"/>
      <c r="N92" s="94"/>
      <c r="O92" s="94"/>
      <c r="P92" s="94"/>
    </row>
    <row r="93" spans="1:16" ht="12" customHeight="1" x14ac:dyDescent="0.25">
      <c r="A93" s="94"/>
      <c r="B93" s="94"/>
      <c r="C93" s="94"/>
      <c r="D93" s="94"/>
      <c r="E93" s="94"/>
      <c r="F93" s="94"/>
      <c r="G93" s="94"/>
      <c r="H93" s="94"/>
      <c r="I93" s="94"/>
      <c r="J93" s="94"/>
      <c r="K93" s="94"/>
      <c r="L93" s="94"/>
      <c r="M93" s="94"/>
      <c r="N93" s="94"/>
      <c r="O93" s="94"/>
      <c r="P93" s="94"/>
    </row>
    <row r="94" spans="1:16" ht="12" customHeight="1" x14ac:dyDescent="0.25">
      <c r="A94" s="94"/>
      <c r="B94" s="94"/>
      <c r="C94" s="94"/>
      <c r="D94" s="94"/>
      <c r="E94" s="94"/>
      <c r="F94" s="94"/>
      <c r="G94" s="94"/>
      <c r="H94" s="94"/>
      <c r="I94" s="94"/>
      <c r="J94" s="94"/>
      <c r="K94" s="94"/>
      <c r="L94" s="94"/>
      <c r="M94" s="94"/>
      <c r="N94" s="94"/>
      <c r="O94" s="94"/>
      <c r="P94" s="94"/>
    </row>
    <row r="95" spans="1:16" ht="12" customHeight="1" x14ac:dyDescent="0.25">
      <c r="A95" s="94"/>
      <c r="B95" s="94"/>
      <c r="C95" s="94"/>
      <c r="D95" s="94"/>
      <c r="E95" s="94"/>
      <c r="F95" s="94"/>
      <c r="G95" s="94"/>
      <c r="H95" s="94"/>
      <c r="I95" s="94"/>
      <c r="J95" s="94"/>
      <c r="K95" s="94"/>
      <c r="L95" s="94"/>
      <c r="M95" s="94"/>
      <c r="N95" s="94"/>
      <c r="O95" s="94"/>
      <c r="P95" s="94"/>
    </row>
    <row r="96" spans="1:16" ht="12" customHeight="1" x14ac:dyDescent="0.25">
      <c r="A96" s="94"/>
      <c r="B96" s="94"/>
      <c r="C96" s="94"/>
      <c r="D96" s="94"/>
      <c r="E96" s="94"/>
      <c r="F96" s="94"/>
      <c r="G96" s="94"/>
      <c r="H96" s="94"/>
      <c r="I96" s="94"/>
      <c r="J96" s="94"/>
      <c r="K96" s="94"/>
      <c r="L96" s="94"/>
      <c r="M96" s="94"/>
      <c r="N96" s="94"/>
      <c r="O96" s="94"/>
      <c r="P96" s="94"/>
    </row>
    <row r="97" spans="1:16" ht="12" customHeight="1" x14ac:dyDescent="0.25">
      <c r="A97" s="94"/>
      <c r="B97" s="94"/>
      <c r="C97" s="94"/>
      <c r="D97" s="94"/>
      <c r="E97" s="94"/>
      <c r="F97" s="94"/>
      <c r="G97" s="94"/>
      <c r="H97" s="94"/>
      <c r="I97" s="94"/>
      <c r="J97" s="94"/>
      <c r="K97" s="94"/>
      <c r="L97" s="94"/>
      <c r="M97" s="94"/>
      <c r="N97" s="94"/>
      <c r="O97" s="94"/>
      <c r="P97" s="94"/>
    </row>
    <row r="98" spans="1:16" ht="12" customHeight="1" x14ac:dyDescent="0.25">
      <c r="A98" s="94"/>
      <c r="B98" s="94"/>
      <c r="C98" s="94"/>
      <c r="D98" s="94"/>
      <c r="E98" s="94"/>
      <c r="F98" s="94"/>
      <c r="G98" s="94"/>
      <c r="H98" s="94"/>
      <c r="I98" s="94"/>
      <c r="J98" s="94"/>
      <c r="K98" s="94"/>
      <c r="L98" s="94"/>
      <c r="M98" s="94"/>
      <c r="N98" s="94"/>
      <c r="O98" s="94"/>
      <c r="P98" s="94"/>
    </row>
    <row r="99" spans="1:16" ht="12" customHeight="1" x14ac:dyDescent="0.25">
      <c r="A99" s="94"/>
      <c r="B99" s="94"/>
      <c r="C99" s="94"/>
      <c r="D99" s="94"/>
      <c r="E99" s="94"/>
      <c r="F99" s="94"/>
      <c r="G99" s="94"/>
      <c r="H99" s="94"/>
      <c r="I99" s="94"/>
      <c r="J99" s="94"/>
      <c r="K99" s="94"/>
      <c r="L99" s="94"/>
      <c r="M99" s="94"/>
      <c r="N99" s="94"/>
      <c r="O99" s="94"/>
      <c r="P99" s="94"/>
    </row>
    <row r="100" spans="1:16" ht="12" customHeight="1" x14ac:dyDescent="0.25">
      <c r="A100" s="94"/>
      <c r="B100" s="94"/>
      <c r="C100" s="94"/>
      <c r="D100" s="94"/>
      <c r="E100" s="94"/>
      <c r="F100" s="94"/>
      <c r="G100" s="94"/>
      <c r="H100" s="94"/>
      <c r="I100" s="94"/>
      <c r="J100" s="94"/>
      <c r="K100" s="94"/>
      <c r="L100" s="94"/>
      <c r="M100" s="94"/>
      <c r="N100" s="94"/>
      <c r="O100" s="94"/>
      <c r="P100" s="94"/>
    </row>
    <row r="101" spans="1:16" ht="12" customHeight="1" x14ac:dyDescent="0.25">
      <c r="A101" s="94"/>
      <c r="B101" s="94"/>
      <c r="C101" s="94"/>
      <c r="D101" s="94"/>
      <c r="E101" s="94"/>
      <c r="F101" s="94"/>
      <c r="G101" s="94"/>
      <c r="H101" s="94"/>
      <c r="I101" s="94"/>
      <c r="J101" s="94"/>
      <c r="K101" s="94"/>
      <c r="L101" s="94"/>
      <c r="M101" s="94"/>
      <c r="N101" s="94"/>
      <c r="O101" s="94"/>
      <c r="P101" s="94"/>
    </row>
    <row r="102" spans="1:16" ht="12" customHeight="1" x14ac:dyDescent="0.25">
      <c r="A102" s="94"/>
      <c r="B102" s="94"/>
      <c r="C102" s="94"/>
      <c r="D102" s="94"/>
      <c r="E102" s="94"/>
      <c r="F102" s="94"/>
      <c r="G102" s="94"/>
      <c r="H102" s="94"/>
      <c r="I102" s="94"/>
      <c r="J102" s="94"/>
      <c r="K102" s="94"/>
      <c r="L102" s="94"/>
      <c r="M102" s="94"/>
      <c r="N102" s="94"/>
      <c r="O102" s="94"/>
      <c r="P102" s="94"/>
    </row>
    <row r="103" spans="1:16" ht="12" customHeight="1" x14ac:dyDescent="0.25">
      <c r="A103" s="94"/>
      <c r="B103" s="94"/>
      <c r="C103" s="94"/>
      <c r="D103" s="94"/>
      <c r="E103" s="94"/>
      <c r="F103" s="94"/>
      <c r="G103" s="94"/>
      <c r="H103" s="94"/>
      <c r="I103" s="94"/>
      <c r="J103" s="94"/>
      <c r="K103" s="94"/>
      <c r="L103" s="94"/>
      <c r="M103" s="94"/>
      <c r="N103" s="94"/>
      <c r="O103" s="94"/>
      <c r="P103" s="94"/>
    </row>
    <row r="104" spans="1:16" ht="12" customHeight="1" x14ac:dyDescent="0.25">
      <c r="A104" s="94"/>
      <c r="B104" s="94"/>
      <c r="C104" s="94"/>
      <c r="D104" s="94"/>
      <c r="E104" s="94"/>
      <c r="F104" s="94"/>
      <c r="G104" s="94"/>
      <c r="H104" s="94"/>
      <c r="I104" s="94"/>
      <c r="J104" s="94"/>
      <c r="K104" s="94"/>
      <c r="L104" s="94"/>
      <c r="M104" s="94"/>
      <c r="N104" s="94"/>
      <c r="O104" s="94"/>
      <c r="P104" s="94"/>
    </row>
    <row r="105" spans="1:16" ht="12" customHeight="1" x14ac:dyDescent="0.25">
      <c r="A105" s="94"/>
      <c r="B105" s="94"/>
      <c r="C105" s="94"/>
      <c r="D105" s="94"/>
      <c r="E105" s="94"/>
      <c r="F105" s="94"/>
      <c r="G105" s="94"/>
      <c r="H105" s="94"/>
      <c r="I105" s="94"/>
      <c r="J105" s="94"/>
      <c r="K105" s="94"/>
      <c r="L105" s="94"/>
      <c r="M105" s="94"/>
      <c r="N105" s="94"/>
      <c r="O105" s="94"/>
      <c r="P105" s="94"/>
    </row>
    <row r="106" spans="1:16" ht="12" customHeight="1" x14ac:dyDescent="0.25">
      <c r="A106" s="94"/>
      <c r="B106" s="94"/>
      <c r="C106" s="94"/>
      <c r="D106" s="94"/>
      <c r="E106" s="94"/>
      <c r="F106" s="94"/>
      <c r="G106" s="94"/>
      <c r="H106" s="94"/>
      <c r="I106" s="94"/>
      <c r="J106" s="94"/>
      <c r="K106" s="94"/>
      <c r="L106" s="94"/>
      <c r="M106" s="94"/>
      <c r="N106" s="94"/>
      <c r="O106" s="94"/>
      <c r="P106" s="94"/>
    </row>
    <row r="107" spans="1:16" ht="12" customHeight="1" x14ac:dyDescent="0.25">
      <c r="A107" s="94"/>
      <c r="B107" s="94"/>
      <c r="C107" s="94"/>
      <c r="D107" s="94"/>
      <c r="E107" s="94"/>
      <c r="F107" s="94"/>
      <c r="G107" s="94"/>
      <c r="H107" s="94"/>
      <c r="I107" s="94"/>
      <c r="J107" s="94"/>
      <c r="K107" s="94"/>
      <c r="L107" s="94"/>
      <c r="M107" s="94"/>
      <c r="N107" s="94"/>
      <c r="O107" s="94"/>
      <c r="P107" s="94"/>
    </row>
    <row r="108" spans="1:16" ht="12" customHeight="1" x14ac:dyDescent="0.25">
      <c r="A108" s="94"/>
      <c r="B108" s="94"/>
      <c r="C108" s="94"/>
      <c r="D108" s="94"/>
      <c r="E108" s="94"/>
      <c r="F108" s="94"/>
      <c r="G108" s="94"/>
      <c r="H108" s="94"/>
      <c r="I108" s="94"/>
      <c r="J108" s="94"/>
      <c r="K108" s="94"/>
      <c r="L108" s="94"/>
      <c r="M108" s="94"/>
      <c r="N108" s="94"/>
      <c r="O108" s="94"/>
      <c r="P108" s="94"/>
    </row>
    <row r="109" spans="1:16" ht="12" customHeight="1" x14ac:dyDescent="0.25">
      <c r="A109" s="94"/>
      <c r="B109" s="94"/>
      <c r="C109" s="94"/>
      <c r="D109" s="94"/>
      <c r="E109" s="94"/>
      <c r="F109" s="94"/>
      <c r="G109" s="94"/>
      <c r="H109" s="94"/>
      <c r="I109" s="94"/>
      <c r="J109" s="94"/>
      <c r="K109" s="94"/>
      <c r="L109" s="94"/>
      <c r="M109" s="94"/>
      <c r="N109" s="94"/>
      <c r="O109" s="94"/>
      <c r="P109" s="94"/>
    </row>
    <row r="110" spans="1:16" ht="12" customHeight="1" x14ac:dyDescent="0.25">
      <c r="A110" s="94"/>
      <c r="B110" s="94"/>
      <c r="C110" s="94"/>
      <c r="D110" s="94"/>
      <c r="E110" s="94"/>
      <c r="F110" s="94"/>
      <c r="G110" s="94"/>
      <c r="H110" s="94"/>
      <c r="I110" s="94"/>
      <c r="J110" s="94"/>
      <c r="K110" s="94"/>
      <c r="L110" s="94"/>
      <c r="M110" s="94"/>
      <c r="N110" s="94"/>
      <c r="O110" s="94"/>
      <c r="P110" s="94"/>
    </row>
    <row r="111" spans="1:16" ht="12" customHeight="1" x14ac:dyDescent="0.25">
      <c r="A111" s="94"/>
      <c r="B111" s="94"/>
      <c r="C111" s="94"/>
      <c r="D111" s="94"/>
      <c r="E111" s="94"/>
      <c r="F111" s="94"/>
      <c r="G111" s="94"/>
      <c r="H111" s="94"/>
      <c r="I111" s="94"/>
      <c r="J111" s="94"/>
      <c r="K111" s="94"/>
      <c r="L111" s="94"/>
      <c r="M111" s="94"/>
      <c r="N111" s="94"/>
      <c r="O111" s="94"/>
      <c r="P111" s="94"/>
    </row>
    <row r="112" spans="1:16" ht="12" customHeight="1" x14ac:dyDescent="0.25">
      <c r="A112" s="94"/>
      <c r="B112" s="94"/>
      <c r="C112" s="94"/>
      <c r="D112" s="94"/>
      <c r="E112" s="94"/>
      <c r="F112" s="94"/>
      <c r="G112" s="94"/>
      <c r="H112" s="94"/>
      <c r="I112" s="94"/>
      <c r="J112" s="94"/>
      <c r="K112" s="94"/>
      <c r="L112" s="94"/>
      <c r="M112" s="94"/>
      <c r="N112" s="94"/>
      <c r="O112" s="94"/>
      <c r="P112" s="94"/>
    </row>
    <row r="113" spans="1:16" ht="12" customHeight="1" x14ac:dyDescent="0.25">
      <c r="A113" s="94"/>
      <c r="B113" s="94"/>
      <c r="C113" s="94"/>
      <c r="D113" s="94"/>
      <c r="E113" s="94"/>
      <c r="F113" s="94"/>
      <c r="G113" s="94"/>
      <c r="H113" s="94"/>
      <c r="I113" s="94"/>
      <c r="J113" s="94"/>
      <c r="K113" s="94"/>
      <c r="L113" s="94"/>
      <c r="M113" s="94"/>
      <c r="N113" s="94"/>
      <c r="O113" s="94"/>
      <c r="P113" s="94"/>
    </row>
    <row r="114" spans="1:16" ht="12" customHeight="1" x14ac:dyDescent="0.25">
      <c r="A114" s="94"/>
      <c r="B114" s="94"/>
      <c r="C114" s="94"/>
      <c r="D114" s="94"/>
      <c r="E114" s="94"/>
      <c r="F114" s="94"/>
      <c r="G114" s="94"/>
      <c r="H114" s="94"/>
      <c r="I114" s="94"/>
      <c r="J114" s="94"/>
      <c r="K114" s="94"/>
      <c r="L114" s="94"/>
      <c r="M114" s="94"/>
      <c r="N114" s="94"/>
      <c r="O114" s="94"/>
      <c r="P114" s="94"/>
    </row>
    <row r="115" spans="1:16" ht="12" customHeight="1" x14ac:dyDescent="0.25">
      <c r="A115" s="94"/>
      <c r="B115" s="94"/>
      <c r="C115" s="94"/>
      <c r="D115" s="94"/>
      <c r="E115" s="94"/>
      <c r="F115" s="94"/>
      <c r="G115" s="94"/>
      <c r="H115" s="94"/>
      <c r="I115" s="94"/>
      <c r="J115" s="94"/>
      <c r="K115" s="94"/>
      <c r="L115" s="94"/>
      <c r="M115" s="94"/>
      <c r="N115" s="94"/>
      <c r="O115" s="94"/>
      <c r="P115" s="94"/>
    </row>
    <row r="116" spans="1:16" ht="12" customHeight="1" x14ac:dyDescent="0.25">
      <c r="A116" s="94"/>
      <c r="B116" s="94"/>
      <c r="C116" s="94"/>
      <c r="D116" s="94"/>
      <c r="E116" s="94"/>
      <c r="F116" s="94"/>
      <c r="G116" s="94"/>
      <c r="H116" s="94"/>
      <c r="I116" s="94"/>
      <c r="J116" s="94"/>
      <c r="K116" s="94"/>
      <c r="L116" s="94"/>
      <c r="M116" s="94"/>
      <c r="N116" s="94"/>
      <c r="O116" s="94"/>
      <c r="P116" s="94"/>
    </row>
    <row r="117" spans="1:16" ht="12" customHeight="1" x14ac:dyDescent="0.25">
      <c r="A117" s="94"/>
      <c r="B117" s="94"/>
      <c r="C117" s="94"/>
      <c r="D117" s="94"/>
      <c r="E117" s="94"/>
      <c r="F117" s="94"/>
      <c r="G117" s="94"/>
      <c r="H117" s="94"/>
      <c r="I117" s="94"/>
      <c r="J117" s="94"/>
      <c r="K117" s="94"/>
      <c r="L117" s="94"/>
      <c r="M117" s="94"/>
      <c r="N117" s="94"/>
      <c r="O117" s="94"/>
      <c r="P117" s="94"/>
    </row>
    <row r="118" spans="1:16" ht="12" customHeight="1" x14ac:dyDescent="0.25">
      <c r="A118" s="94"/>
      <c r="B118" s="94"/>
      <c r="C118" s="94"/>
      <c r="D118" s="94"/>
      <c r="E118" s="94"/>
      <c r="F118" s="94"/>
      <c r="G118" s="94"/>
      <c r="H118" s="94"/>
      <c r="I118" s="94"/>
      <c r="J118" s="94"/>
      <c r="K118" s="94"/>
      <c r="L118" s="94"/>
      <c r="M118" s="94"/>
      <c r="N118" s="94"/>
      <c r="O118" s="94"/>
      <c r="P118" s="94"/>
    </row>
    <row r="119" spans="1:16" ht="12" customHeight="1" x14ac:dyDescent="0.25">
      <c r="A119" s="94"/>
      <c r="B119" s="94"/>
      <c r="C119" s="94"/>
      <c r="D119" s="94"/>
      <c r="E119" s="94"/>
      <c r="F119" s="94"/>
      <c r="G119" s="94"/>
      <c r="H119" s="94"/>
      <c r="I119" s="94"/>
      <c r="J119" s="94"/>
      <c r="K119" s="94"/>
      <c r="L119" s="94"/>
      <c r="M119" s="94"/>
      <c r="N119" s="94"/>
      <c r="O119" s="94"/>
      <c r="P119" s="94"/>
    </row>
    <row r="120" spans="1:16" ht="12" customHeight="1" x14ac:dyDescent="0.25">
      <c r="A120" s="94"/>
      <c r="B120" s="94"/>
      <c r="C120" s="94"/>
      <c r="D120" s="94"/>
      <c r="E120" s="94"/>
      <c r="F120" s="94"/>
      <c r="G120" s="94"/>
      <c r="H120" s="94"/>
      <c r="I120" s="94"/>
      <c r="J120" s="94"/>
      <c r="K120" s="94"/>
      <c r="L120" s="94"/>
      <c r="M120" s="94"/>
      <c r="N120" s="94"/>
      <c r="O120" s="94"/>
      <c r="P120" s="94"/>
    </row>
    <row r="121" spans="1:16" ht="12" customHeight="1" x14ac:dyDescent="0.25">
      <c r="A121" s="94"/>
      <c r="B121" s="94"/>
      <c r="C121" s="94"/>
      <c r="D121" s="94"/>
      <c r="E121" s="94"/>
      <c r="F121" s="94"/>
      <c r="G121" s="94"/>
      <c r="H121" s="94"/>
      <c r="I121" s="94"/>
      <c r="J121" s="94"/>
      <c r="K121" s="94"/>
      <c r="L121" s="94"/>
      <c r="M121" s="94"/>
      <c r="N121" s="94"/>
      <c r="O121" s="94"/>
      <c r="P121" s="94"/>
    </row>
    <row r="122" spans="1:16" ht="12" customHeight="1" x14ac:dyDescent="0.25">
      <c r="A122" s="94"/>
      <c r="B122" s="94"/>
      <c r="C122" s="94"/>
      <c r="D122" s="94"/>
      <c r="E122" s="94"/>
      <c r="F122" s="94"/>
      <c r="G122" s="94"/>
      <c r="H122" s="94"/>
      <c r="I122" s="94"/>
      <c r="J122" s="94"/>
      <c r="K122" s="94"/>
      <c r="L122" s="94"/>
      <c r="M122" s="94"/>
      <c r="N122" s="94"/>
      <c r="O122" s="94"/>
      <c r="P122" s="94"/>
    </row>
    <row r="123" spans="1:16" ht="12" customHeight="1" x14ac:dyDescent="0.25">
      <c r="A123" s="94"/>
      <c r="B123" s="94"/>
      <c r="C123" s="94"/>
      <c r="D123" s="94"/>
      <c r="E123" s="94"/>
      <c r="F123" s="94"/>
      <c r="G123" s="94"/>
      <c r="H123" s="94"/>
      <c r="I123" s="94"/>
      <c r="J123" s="94"/>
      <c r="K123" s="94"/>
      <c r="L123" s="94"/>
      <c r="M123" s="94"/>
      <c r="N123" s="94"/>
      <c r="O123" s="94"/>
      <c r="P123" s="94"/>
    </row>
    <row r="124" spans="1:16" ht="12" customHeight="1" x14ac:dyDescent="0.25">
      <c r="A124" s="94"/>
      <c r="B124" s="94"/>
      <c r="C124" s="94"/>
      <c r="D124" s="94"/>
      <c r="E124" s="94"/>
      <c r="F124" s="94"/>
      <c r="G124" s="94"/>
      <c r="H124" s="94"/>
      <c r="I124" s="94"/>
      <c r="J124" s="94"/>
      <c r="K124" s="94"/>
      <c r="L124" s="94"/>
      <c r="M124" s="94"/>
      <c r="N124" s="94"/>
      <c r="O124" s="94"/>
      <c r="P124" s="94"/>
    </row>
    <row r="125" spans="1:16" ht="12" customHeight="1" x14ac:dyDescent="0.25">
      <c r="A125" s="94"/>
      <c r="B125" s="94"/>
      <c r="C125" s="94"/>
      <c r="D125" s="94"/>
      <c r="E125" s="94"/>
      <c r="F125" s="94"/>
      <c r="G125" s="94"/>
      <c r="H125" s="94"/>
      <c r="I125" s="94"/>
      <c r="J125" s="94"/>
      <c r="K125" s="94"/>
      <c r="L125" s="94"/>
      <c r="M125" s="94"/>
      <c r="N125" s="94"/>
      <c r="O125" s="94"/>
      <c r="P125" s="94"/>
    </row>
    <row r="126" spans="1:16" ht="12" customHeight="1" x14ac:dyDescent="0.25">
      <c r="A126" s="94"/>
      <c r="B126" s="94"/>
      <c r="C126" s="94"/>
      <c r="D126" s="94"/>
      <c r="E126" s="94"/>
      <c r="F126" s="94"/>
      <c r="G126" s="94"/>
      <c r="H126" s="94"/>
      <c r="I126" s="94"/>
      <c r="J126" s="94"/>
      <c r="K126" s="94"/>
      <c r="L126" s="94"/>
      <c r="M126" s="94"/>
      <c r="N126" s="94"/>
      <c r="O126" s="94"/>
      <c r="P126" s="94"/>
    </row>
    <row r="127" spans="1:16" ht="12" customHeight="1" x14ac:dyDescent="0.25">
      <c r="A127" s="94"/>
      <c r="B127" s="94"/>
      <c r="C127" s="94"/>
      <c r="D127" s="94"/>
      <c r="E127" s="94"/>
      <c r="F127" s="94"/>
      <c r="G127" s="94"/>
      <c r="H127" s="94"/>
      <c r="I127" s="94"/>
      <c r="J127" s="94"/>
      <c r="K127" s="94"/>
      <c r="L127" s="94"/>
      <c r="M127" s="94"/>
      <c r="N127" s="94"/>
      <c r="O127" s="94"/>
      <c r="P127" s="94"/>
    </row>
    <row r="128" spans="1:16" ht="12" customHeight="1" x14ac:dyDescent="0.25">
      <c r="A128" s="94"/>
      <c r="B128" s="94"/>
      <c r="C128" s="94"/>
      <c r="D128" s="94"/>
      <c r="E128" s="94"/>
      <c r="F128" s="94"/>
      <c r="G128" s="94"/>
      <c r="H128" s="94"/>
      <c r="I128" s="94"/>
      <c r="J128" s="94"/>
      <c r="K128" s="94"/>
      <c r="L128" s="94"/>
      <c r="M128" s="94"/>
      <c r="N128" s="94"/>
      <c r="O128" s="94"/>
      <c r="P128" s="94"/>
    </row>
    <row r="129" spans="1:16" ht="12" customHeight="1" x14ac:dyDescent="0.25">
      <c r="A129" s="94"/>
      <c r="B129" s="94"/>
      <c r="C129" s="94"/>
      <c r="D129" s="94"/>
      <c r="E129" s="94"/>
      <c r="F129" s="94"/>
      <c r="G129" s="94"/>
      <c r="H129" s="94"/>
      <c r="I129" s="94"/>
      <c r="J129" s="94"/>
      <c r="K129" s="94"/>
      <c r="L129" s="94"/>
      <c r="M129" s="94"/>
      <c r="N129" s="94"/>
      <c r="O129" s="94"/>
      <c r="P129" s="94"/>
    </row>
    <row r="130" spans="1:16" ht="12" customHeight="1" x14ac:dyDescent="0.25">
      <c r="A130" s="94"/>
      <c r="B130" s="94"/>
      <c r="C130" s="94"/>
      <c r="D130" s="94"/>
      <c r="E130" s="94"/>
      <c r="F130" s="94"/>
      <c r="G130" s="94"/>
      <c r="H130" s="94"/>
      <c r="I130" s="94"/>
      <c r="J130" s="94"/>
      <c r="K130" s="94"/>
      <c r="L130" s="94"/>
      <c r="M130" s="94"/>
      <c r="N130" s="94"/>
      <c r="O130" s="94"/>
      <c r="P130" s="94"/>
    </row>
    <row r="131" spans="1:16" ht="12" customHeight="1" x14ac:dyDescent="0.25">
      <c r="A131" s="94"/>
      <c r="B131" s="94"/>
      <c r="C131" s="94"/>
      <c r="D131" s="94"/>
      <c r="E131" s="94"/>
      <c r="F131" s="94"/>
      <c r="G131" s="94"/>
      <c r="H131" s="94"/>
      <c r="I131" s="94"/>
      <c r="J131" s="94"/>
      <c r="K131" s="94"/>
      <c r="L131" s="94"/>
      <c r="M131" s="94"/>
      <c r="N131" s="94"/>
      <c r="O131" s="94"/>
      <c r="P131" s="94"/>
    </row>
    <row r="132" spans="1:16" ht="12" customHeight="1" x14ac:dyDescent="0.25">
      <c r="A132" s="94"/>
      <c r="B132" s="94"/>
      <c r="C132" s="94"/>
      <c r="D132" s="94"/>
      <c r="E132" s="94"/>
      <c r="F132" s="94"/>
      <c r="G132" s="94"/>
      <c r="H132" s="94"/>
      <c r="I132" s="94"/>
      <c r="J132" s="94"/>
      <c r="K132" s="94"/>
      <c r="L132" s="94"/>
      <c r="M132" s="94"/>
      <c r="N132" s="94"/>
      <c r="O132" s="94"/>
      <c r="P132" s="94"/>
    </row>
    <row r="133" spans="1:16" ht="12" customHeight="1" x14ac:dyDescent="0.25">
      <c r="A133" s="94"/>
      <c r="B133" s="94"/>
      <c r="C133" s="94"/>
      <c r="D133" s="94"/>
      <c r="E133" s="94"/>
      <c r="F133" s="94"/>
      <c r="G133" s="94"/>
      <c r="H133" s="94"/>
      <c r="I133" s="94"/>
      <c r="J133" s="94"/>
      <c r="K133" s="94"/>
      <c r="L133" s="94"/>
      <c r="M133" s="94"/>
      <c r="N133" s="94"/>
      <c r="O133" s="94"/>
      <c r="P133" s="94"/>
    </row>
    <row r="134" spans="1:16" ht="12" customHeight="1" x14ac:dyDescent="0.25">
      <c r="A134" s="94"/>
      <c r="B134" s="94"/>
      <c r="C134" s="94"/>
      <c r="D134" s="94"/>
      <c r="E134" s="94"/>
      <c r="F134" s="94"/>
      <c r="G134" s="94"/>
      <c r="H134" s="94"/>
      <c r="I134" s="94"/>
      <c r="J134" s="94"/>
      <c r="K134" s="94"/>
      <c r="L134" s="94"/>
      <c r="M134" s="94"/>
      <c r="N134" s="94"/>
      <c r="O134" s="94"/>
      <c r="P134" s="94"/>
    </row>
    <row r="135" spans="1:16" ht="12" customHeight="1" x14ac:dyDescent="0.25">
      <c r="A135" s="94"/>
      <c r="B135" s="94"/>
      <c r="C135" s="94"/>
      <c r="D135" s="94"/>
      <c r="E135" s="94"/>
      <c r="F135" s="94"/>
      <c r="G135" s="94"/>
      <c r="H135" s="94"/>
      <c r="I135" s="94"/>
      <c r="J135" s="94"/>
      <c r="K135" s="94"/>
      <c r="L135" s="94"/>
      <c r="M135" s="94"/>
      <c r="N135" s="94"/>
      <c r="O135" s="94"/>
      <c r="P135" s="94"/>
    </row>
    <row r="136" spans="1:16" ht="12" customHeight="1" x14ac:dyDescent="0.25">
      <c r="A136" s="94"/>
      <c r="B136" s="94"/>
      <c r="C136" s="94"/>
      <c r="D136" s="94"/>
      <c r="E136" s="94"/>
      <c r="F136" s="94"/>
      <c r="G136" s="94"/>
      <c r="H136" s="94"/>
      <c r="I136" s="94"/>
      <c r="J136" s="94"/>
      <c r="K136" s="94"/>
      <c r="L136" s="94"/>
      <c r="M136" s="94"/>
      <c r="N136" s="94"/>
      <c r="O136" s="94"/>
      <c r="P136" s="94"/>
    </row>
    <row r="137" spans="1:16" ht="12" customHeight="1" x14ac:dyDescent="0.25">
      <c r="A137" s="94"/>
      <c r="B137" s="94"/>
      <c r="C137" s="94"/>
      <c r="D137" s="94"/>
      <c r="E137" s="94"/>
      <c r="F137" s="94"/>
      <c r="G137" s="94"/>
      <c r="H137" s="94"/>
      <c r="I137" s="94"/>
      <c r="J137" s="94"/>
      <c r="K137" s="94"/>
      <c r="L137" s="94"/>
      <c r="M137" s="94"/>
      <c r="N137" s="94"/>
      <c r="O137" s="94"/>
      <c r="P137" s="94"/>
    </row>
    <row r="138" spans="1:16" ht="12" customHeight="1" x14ac:dyDescent="0.25">
      <c r="A138" s="94"/>
      <c r="B138" s="94"/>
      <c r="C138" s="94"/>
      <c r="D138" s="94"/>
      <c r="E138" s="94"/>
      <c r="F138" s="94"/>
      <c r="G138" s="94"/>
      <c r="H138" s="94"/>
      <c r="I138" s="94"/>
      <c r="J138" s="94"/>
      <c r="K138" s="94"/>
      <c r="L138" s="94"/>
      <c r="M138" s="94"/>
      <c r="N138" s="94"/>
      <c r="O138" s="94"/>
      <c r="P138" s="94"/>
    </row>
    <row r="139" spans="1:16" ht="12" customHeight="1" x14ac:dyDescent="0.25">
      <c r="A139" s="94"/>
      <c r="B139" s="94"/>
      <c r="C139" s="94"/>
      <c r="D139" s="94"/>
      <c r="E139" s="94"/>
      <c r="F139" s="94"/>
      <c r="G139" s="94"/>
      <c r="H139" s="94"/>
      <c r="I139" s="94"/>
      <c r="J139" s="94"/>
      <c r="K139" s="94"/>
      <c r="L139" s="94"/>
      <c r="M139" s="94"/>
      <c r="N139" s="94"/>
      <c r="O139" s="94"/>
      <c r="P139" s="94"/>
    </row>
    <row r="140" spans="1:16" ht="12" customHeight="1" x14ac:dyDescent="0.25">
      <c r="A140" s="94"/>
      <c r="B140" s="94"/>
      <c r="C140" s="94"/>
      <c r="D140" s="94"/>
      <c r="E140" s="94"/>
      <c r="F140" s="94"/>
      <c r="G140" s="94"/>
      <c r="H140" s="94"/>
      <c r="I140" s="94"/>
      <c r="J140" s="94"/>
      <c r="K140" s="94"/>
      <c r="L140" s="94"/>
      <c r="M140" s="94"/>
      <c r="N140" s="94"/>
      <c r="O140" s="94"/>
      <c r="P140" s="94"/>
    </row>
    <row r="141" spans="1:16" ht="12" customHeight="1" x14ac:dyDescent="0.25">
      <c r="A141" s="94"/>
      <c r="B141" s="94"/>
      <c r="C141" s="94"/>
      <c r="D141" s="94"/>
      <c r="E141" s="94"/>
      <c r="F141" s="94"/>
      <c r="G141" s="94"/>
      <c r="H141" s="94"/>
      <c r="I141" s="94"/>
      <c r="J141" s="94"/>
      <c r="K141" s="94"/>
      <c r="L141" s="94"/>
      <c r="M141" s="94"/>
      <c r="N141" s="94"/>
      <c r="O141" s="94"/>
      <c r="P141" s="94"/>
    </row>
    <row r="142" spans="1:16" ht="12" customHeight="1" x14ac:dyDescent="0.25">
      <c r="A142" s="94"/>
      <c r="B142" s="94"/>
      <c r="C142" s="94"/>
      <c r="D142" s="94"/>
      <c r="E142" s="94"/>
      <c r="F142" s="94"/>
      <c r="G142" s="94"/>
      <c r="H142" s="94"/>
      <c r="I142" s="94"/>
      <c r="J142" s="94"/>
      <c r="K142" s="94"/>
      <c r="L142" s="94"/>
      <c r="M142" s="94"/>
      <c r="N142" s="94"/>
      <c r="O142" s="94"/>
      <c r="P142" s="94"/>
    </row>
    <row r="143" spans="1:16" ht="12" customHeight="1" x14ac:dyDescent="0.25">
      <c r="A143" s="94"/>
      <c r="B143" s="94"/>
      <c r="C143" s="94"/>
      <c r="D143" s="94"/>
      <c r="E143" s="94"/>
      <c r="F143" s="94"/>
      <c r="G143" s="94"/>
      <c r="H143" s="94"/>
      <c r="I143" s="94"/>
      <c r="J143" s="94"/>
      <c r="K143" s="94"/>
      <c r="L143" s="94"/>
      <c r="M143" s="94"/>
      <c r="N143" s="94"/>
      <c r="O143" s="94"/>
      <c r="P143" s="94"/>
    </row>
    <row r="144" spans="1:16" ht="12" customHeight="1" x14ac:dyDescent="0.25">
      <c r="A144" s="94"/>
      <c r="B144" s="94"/>
      <c r="C144" s="94"/>
      <c r="D144" s="94"/>
      <c r="E144" s="94"/>
      <c r="F144" s="94"/>
      <c r="G144" s="94"/>
      <c r="H144" s="94"/>
      <c r="I144" s="94"/>
      <c r="J144" s="94"/>
      <c r="K144" s="94"/>
      <c r="L144" s="94"/>
      <c r="M144" s="94"/>
      <c r="N144" s="94"/>
      <c r="O144" s="94"/>
      <c r="P144" s="94"/>
    </row>
    <row r="145" spans="1:16" ht="12" customHeight="1" x14ac:dyDescent="0.25">
      <c r="A145" s="94"/>
      <c r="B145" s="94"/>
      <c r="C145" s="94"/>
      <c r="D145" s="94"/>
      <c r="E145" s="94"/>
      <c r="F145" s="94"/>
      <c r="G145" s="94"/>
      <c r="H145" s="94"/>
      <c r="I145" s="94"/>
      <c r="J145" s="94"/>
      <c r="K145" s="94"/>
      <c r="L145" s="94"/>
      <c r="M145" s="94"/>
      <c r="N145" s="94"/>
      <c r="O145" s="94"/>
      <c r="P145" s="94"/>
    </row>
    <row r="146" spans="1:16" ht="12" customHeight="1" x14ac:dyDescent="0.25">
      <c r="A146" s="94"/>
      <c r="B146" s="94"/>
      <c r="C146" s="94"/>
      <c r="D146" s="94"/>
      <c r="E146" s="94"/>
      <c r="F146" s="94"/>
      <c r="G146" s="94"/>
      <c r="H146" s="94"/>
      <c r="I146" s="94"/>
      <c r="J146" s="94"/>
      <c r="K146" s="94"/>
      <c r="L146" s="94"/>
      <c r="M146" s="94"/>
      <c r="N146" s="94"/>
      <c r="O146" s="94"/>
      <c r="P146" s="94"/>
    </row>
    <row r="147" spans="1:16" ht="12" customHeight="1" x14ac:dyDescent="0.25">
      <c r="A147" s="94"/>
      <c r="B147" s="94"/>
      <c r="C147" s="94"/>
      <c r="D147" s="94"/>
      <c r="E147" s="94"/>
      <c r="F147" s="94"/>
      <c r="G147" s="94"/>
      <c r="H147" s="94"/>
      <c r="I147" s="94"/>
      <c r="J147" s="94"/>
      <c r="K147" s="94"/>
      <c r="L147" s="94"/>
      <c r="M147" s="94"/>
      <c r="N147" s="94"/>
      <c r="O147" s="94"/>
      <c r="P147" s="94"/>
    </row>
    <row r="148" spans="1:16" ht="12" customHeight="1" x14ac:dyDescent="0.25">
      <c r="A148" s="94"/>
      <c r="B148" s="94"/>
      <c r="C148" s="94"/>
      <c r="D148" s="94"/>
      <c r="E148" s="94"/>
      <c r="F148" s="94"/>
      <c r="G148" s="94"/>
      <c r="H148" s="94"/>
      <c r="I148" s="94"/>
      <c r="J148" s="94"/>
      <c r="K148" s="94"/>
      <c r="L148" s="94"/>
      <c r="M148" s="94"/>
      <c r="N148" s="94"/>
      <c r="O148" s="94"/>
      <c r="P148" s="94"/>
    </row>
    <row r="149" spans="1:16" ht="12" customHeight="1" x14ac:dyDescent="0.25">
      <c r="A149" s="94"/>
      <c r="B149" s="94"/>
      <c r="C149" s="94"/>
      <c r="D149" s="94"/>
      <c r="E149" s="94"/>
      <c r="F149" s="94"/>
      <c r="G149" s="94"/>
      <c r="H149" s="94"/>
      <c r="I149" s="94"/>
      <c r="J149" s="94"/>
      <c r="K149" s="94"/>
      <c r="L149" s="94"/>
      <c r="M149" s="94"/>
      <c r="N149" s="94"/>
      <c r="O149" s="94"/>
      <c r="P149" s="94"/>
    </row>
    <row r="150" spans="1:16" ht="12" customHeight="1" x14ac:dyDescent="0.25">
      <c r="A150" s="94"/>
      <c r="B150" s="94"/>
      <c r="C150" s="94"/>
      <c r="D150" s="94"/>
      <c r="E150" s="94"/>
      <c r="F150" s="94"/>
      <c r="G150" s="94"/>
      <c r="H150" s="94"/>
      <c r="I150" s="94"/>
      <c r="J150" s="94"/>
      <c r="K150" s="94"/>
      <c r="L150" s="94"/>
      <c r="M150" s="94"/>
      <c r="N150" s="94"/>
      <c r="O150" s="94"/>
      <c r="P150" s="94"/>
    </row>
    <row r="151" spans="1:16" ht="12" customHeight="1" x14ac:dyDescent="0.25">
      <c r="A151" s="94"/>
      <c r="B151" s="94"/>
      <c r="C151" s="94"/>
      <c r="D151" s="94"/>
      <c r="E151" s="94"/>
      <c r="F151" s="94"/>
      <c r="G151" s="94"/>
      <c r="H151" s="94"/>
      <c r="I151" s="94"/>
      <c r="J151" s="94"/>
      <c r="K151" s="94"/>
      <c r="L151" s="94"/>
      <c r="M151" s="94"/>
      <c r="N151" s="94"/>
      <c r="O151" s="94"/>
      <c r="P151" s="94"/>
    </row>
    <row r="152" spans="1:16" ht="12" customHeight="1" x14ac:dyDescent="0.25">
      <c r="A152" s="94"/>
      <c r="B152" s="94"/>
      <c r="C152" s="94"/>
      <c r="D152" s="94"/>
      <c r="E152" s="94"/>
      <c r="F152" s="94"/>
      <c r="G152" s="94"/>
      <c r="H152" s="94"/>
      <c r="I152" s="94"/>
      <c r="J152" s="94"/>
      <c r="K152" s="94"/>
      <c r="L152" s="94"/>
      <c r="M152" s="94"/>
      <c r="N152" s="94"/>
      <c r="O152" s="94"/>
      <c r="P152" s="94"/>
    </row>
    <row r="153" spans="1:16" ht="12" customHeight="1" x14ac:dyDescent="0.25">
      <c r="A153" s="94"/>
      <c r="B153" s="94"/>
      <c r="C153" s="94"/>
      <c r="D153" s="94"/>
      <c r="E153" s="94"/>
      <c r="F153" s="94"/>
      <c r="G153" s="94"/>
      <c r="H153" s="94"/>
      <c r="I153" s="94"/>
      <c r="J153" s="94"/>
      <c r="K153" s="94"/>
      <c r="L153" s="94"/>
      <c r="M153" s="94"/>
      <c r="N153" s="94"/>
      <c r="O153" s="94"/>
      <c r="P153" s="94"/>
    </row>
    <row r="154" spans="1:16" ht="12" customHeight="1" x14ac:dyDescent="0.25">
      <c r="A154" s="94"/>
      <c r="B154" s="94"/>
      <c r="C154" s="94"/>
      <c r="D154" s="94"/>
      <c r="E154" s="94"/>
      <c r="F154" s="94"/>
      <c r="G154" s="94"/>
      <c r="H154" s="94"/>
      <c r="I154" s="94"/>
      <c r="J154" s="94"/>
      <c r="K154" s="94"/>
      <c r="L154" s="94"/>
      <c r="M154" s="94"/>
      <c r="N154" s="94"/>
      <c r="O154" s="94"/>
      <c r="P154" s="94"/>
    </row>
    <row r="155" spans="1:16" ht="12" customHeight="1" x14ac:dyDescent="0.25">
      <c r="A155" s="94"/>
      <c r="B155" s="94"/>
      <c r="C155" s="94"/>
      <c r="D155" s="94"/>
      <c r="E155" s="94"/>
      <c r="F155" s="94"/>
      <c r="G155" s="94"/>
      <c r="H155" s="94"/>
      <c r="I155" s="94"/>
      <c r="J155" s="94"/>
      <c r="K155" s="94"/>
      <c r="L155" s="94"/>
      <c r="M155" s="94"/>
      <c r="N155" s="94"/>
      <c r="O155" s="94"/>
      <c r="P155" s="94"/>
    </row>
    <row r="156" spans="1:16" ht="12" customHeight="1" x14ac:dyDescent="0.25">
      <c r="A156" s="94"/>
      <c r="B156" s="94"/>
      <c r="C156" s="94"/>
      <c r="D156" s="94"/>
      <c r="E156" s="94"/>
      <c r="F156" s="94"/>
      <c r="G156" s="94"/>
      <c r="H156" s="94"/>
      <c r="I156" s="94"/>
      <c r="J156" s="94"/>
      <c r="K156" s="94"/>
      <c r="L156" s="94"/>
      <c r="M156" s="94"/>
      <c r="N156" s="94"/>
      <c r="O156" s="94"/>
      <c r="P156" s="94"/>
    </row>
    <row r="157" spans="1:16" ht="12" customHeight="1" x14ac:dyDescent="0.25">
      <c r="A157" s="94"/>
      <c r="B157" s="94"/>
      <c r="C157" s="94"/>
      <c r="D157" s="94"/>
      <c r="E157" s="94"/>
      <c r="F157" s="94"/>
      <c r="G157" s="94"/>
      <c r="H157" s="94"/>
      <c r="I157" s="94"/>
      <c r="J157" s="94"/>
      <c r="K157" s="94"/>
      <c r="L157" s="94"/>
      <c r="M157" s="94"/>
      <c r="N157" s="94"/>
      <c r="O157" s="94"/>
      <c r="P157" s="94"/>
    </row>
    <row r="158" spans="1:16" ht="12" customHeight="1" x14ac:dyDescent="0.25">
      <c r="A158" s="94"/>
      <c r="B158" s="94"/>
      <c r="C158" s="94"/>
      <c r="D158" s="94"/>
      <c r="E158" s="94"/>
      <c r="F158" s="94"/>
      <c r="G158" s="94"/>
      <c r="H158" s="94"/>
      <c r="I158" s="94"/>
      <c r="J158" s="94"/>
      <c r="K158" s="94"/>
      <c r="L158" s="94"/>
      <c r="M158" s="94"/>
      <c r="N158" s="94"/>
      <c r="O158" s="94"/>
      <c r="P158" s="94"/>
    </row>
    <row r="159" spans="1:16" ht="12" customHeight="1" x14ac:dyDescent="0.25">
      <c r="A159" s="94"/>
      <c r="B159" s="94"/>
      <c r="C159" s="94"/>
      <c r="D159" s="94"/>
      <c r="E159" s="94"/>
      <c r="F159" s="94"/>
      <c r="G159" s="94"/>
      <c r="H159" s="94"/>
      <c r="I159" s="94"/>
      <c r="J159" s="94"/>
      <c r="K159" s="94"/>
      <c r="L159" s="94"/>
      <c r="M159" s="94"/>
      <c r="N159" s="94"/>
      <c r="O159" s="94"/>
      <c r="P159" s="94"/>
    </row>
    <row r="160" spans="1:16" ht="12" customHeight="1" x14ac:dyDescent="0.25">
      <c r="A160" s="94"/>
      <c r="B160" s="94"/>
      <c r="C160" s="94"/>
      <c r="D160" s="94"/>
      <c r="E160" s="94"/>
      <c r="F160" s="94"/>
      <c r="G160" s="94"/>
      <c r="H160" s="94"/>
      <c r="I160" s="94"/>
      <c r="J160" s="94"/>
      <c r="K160" s="94"/>
      <c r="L160" s="94"/>
      <c r="M160" s="94"/>
      <c r="N160" s="94"/>
      <c r="O160" s="94"/>
      <c r="P160" s="94"/>
    </row>
    <row r="161" spans="1:16" ht="12" customHeight="1" x14ac:dyDescent="0.25">
      <c r="A161" s="94"/>
      <c r="B161" s="94"/>
      <c r="C161" s="94"/>
      <c r="D161" s="94"/>
      <c r="E161" s="94"/>
      <c r="F161" s="94"/>
      <c r="G161" s="94"/>
      <c r="H161" s="94"/>
      <c r="I161" s="94"/>
      <c r="J161" s="94"/>
      <c r="K161" s="94"/>
      <c r="L161" s="94"/>
      <c r="M161" s="94"/>
      <c r="N161" s="94"/>
      <c r="O161" s="94"/>
      <c r="P161" s="94"/>
    </row>
    <row r="162" spans="1:16" ht="12" customHeight="1" x14ac:dyDescent="0.25">
      <c r="A162" s="94"/>
      <c r="B162" s="94"/>
      <c r="C162" s="94"/>
      <c r="D162" s="94"/>
      <c r="E162" s="94"/>
      <c r="F162" s="94"/>
      <c r="G162" s="94"/>
      <c r="H162" s="94"/>
      <c r="I162" s="94"/>
      <c r="J162" s="94"/>
      <c r="K162" s="94"/>
      <c r="L162" s="94"/>
      <c r="M162" s="94"/>
      <c r="N162" s="94"/>
      <c r="O162" s="94"/>
      <c r="P162" s="94"/>
    </row>
    <row r="163" spans="1:16" ht="12" customHeight="1" x14ac:dyDescent="0.25">
      <c r="A163" s="94"/>
      <c r="B163" s="94"/>
      <c r="C163" s="94"/>
      <c r="D163" s="94"/>
      <c r="E163" s="94"/>
      <c r="F163" s="94"/>
      <c r="G163" s="94"/>
      <c r="H163" s="94"/>
      <c r="I163" s="94"/>
      <c r="J163" s="94"/>
      <c r="K163" s="94"/>
      <c r="L163" s="94"/>
      <c r="M163" s="94"/>
      <c r="N163" s="94"/>
      <c r="O163" s="94"/>
      <c r="P163" s="94"/>
    </row>
    <row r="164" spans="1:16" ht="12" customHeight="1" x14ac:dyDescent="0.25">
      <c r="A164" s="94"/>
      <c r="B164" s="94"/>
      <c r="C164" s="94"/>
      <c r="D164" s="94"/>
      <c r="E164" s="94"/>
      <c r="F164" s="94"/>
      <c r="G164" s="94"/>
      <c r="H164" s="94"/>
      <c r="I164" s="94"/>
      <c r="J164" s="94"/>
      <c r="K164" s="94"/>
      <c r="L164" s="94"/>
      <c r="M164" s="94"/>
      <c r="N164" s="94"/>
      <c r="O164" s="94"/>
      <c r="P164" s="94"/>
    </row>
    <row r="165" spans="1:16" ht="12" customHeight="1" x14ac:dyDescent="0.25">
      <c r="A165" s="94"/>
      <c r="B165" s="94"/>
      <c r="C165" s="94"/>
      <c r="D165" s="94"/>
      <c r="E165" s="94"/>
      <c r="F165" s="94"/>
      <c r="G165" s="94"/>
      <c r="H165" s="94"/>
      <c r="I165" s="94"/>
      <c r="J165" s="94"/>
      <c r="K165" s="94"/>
      <c r="L165" s="94"/>
      <c r="M165" s="94"/>
      <c r="N165" s="94"/>
      <c r="O165" s="94"/>
      <c r="P165" s="94"/>
    </row>
    <row r="166" spans="1:16" ht="12" customHeight="1" x14ac:dyDescent="0.25">
      <c r="A166" s="94"/>
      <c r="B166" s="94"/>
      <c r="C166" s="94"/>
      <c r="D166" s="94"/>
      <c r="E166" s="94"/>
      <c r="F166" s="94"/>
      <c r="G166" s="94"/>
      <c r="H166" s="94"/>
      <c r="I166" s="94"/>
      <c r="J166" s="94"/>
      <c r="K166" s="94"/>
      <c r="L166" s="94"/>
      <c r="M166" s="94"/>
      <c r="N166" s="94"/>
      <c r="O166" s="94"/>
      <c r="P166" s="94"/>
    </row>
    <row r="167" spans="1:16" ht="12" customHeight="1" x14ac:dyDescent="0.25">
      <c r="A167" s="94"/>
      <c r="B167" s="94"/>
      <c r="C167" s="94"/>
      <c r="D167" s="94"/>
      <c r="E167" s="94"/>
      <c r="F167" s="94"/>
      <c r="G167" s="94"/>
      <c r="H167" s="94"/>
      <c r="I167" s="94"/>
      <c r="J167" s="94"/>
      <c r="K167" s="94"/>
      <c r="L167" s="94"/>
      <c r="M167" s="94"/>
      <c r="N167" s="94"/>
      <c r="O167" s="94"/>
      <c r="P167" s="94"/>
    </row>
    <row r="168" spans="1:16" ht="12" customHeight="1" x14ac:dyDescent="0.25">
      <c r="A168" s="94"/>
      <c r="B168" s="94"/>
      <c r="C168" s="94"/>
      <c r="D168" s="94"/>
      <c r="E168" s="94"/>
      <c r="F168" s="94"/>
      <c r="G168" s="94"/>
      <c r="H168" s="94"/>
      <c r="I168" s="94"/>
      <c r="J168" s="94"/>
      <c r="K168" s="94"/>
      <c r="L168" s="94"/>
      <c r="M168" s="94"/>
      <c r="N168" s="94"/>
      <c r="O168" s="94"/>
      <c r="P168" s="94"/>
    </row>
    <row r="169" spans="1:16" ht="12" customHeight="1" x14ac:dyDescent="0.25">
      <c r="A169" s="94"/>
      <c r="B169" s="94"/>
      <c r="C169" s="94"/>
      <c r="D169" s="94"/>
      <c r="E169" s="94"/>
      <c r="F169" s="94"/>
      <c r="G169" s="94"/>
      <c r="H169" s="94"/>
      <c r="I169" s="94"/>
      <c r="J169" s="94"/>
      <c r="K169" s="94"/>
      <c r="L169" s="94"/>
      <c r="M169" s="94"/>
      <c r="N169" s="94"/>
      <c r="O169" s="94"/>
      <c r="P169" s="94"/>
    </row>
    <row r="170" spans="1:16" ht="12" customHeight="1" x14ac:dyDescent="0.25">
      <c r="A170" s="94"/>
      <c r="B170" s="94"/>
      <c r="C170" s="94"/>
      <c r="D170" s="94"/>
      <c r="E170" s="94"/>
      <c r="F170" s="94"/>
      <c r="G170" s="94"/>
      <c r="H170" s="94"/>
      <c r="I170" s="94"/>
      <c r="J170" s="94"/>
      <c r="K170" s="94"/>
      <c r="L170" s="94"/>
      <c r="M170" s="94"/>
      <c r="N170" s="94"/>
      <c r="O170" s="94"/>
      <c r="P170" s="94"/>
    </row>
    <row r="171" spans="1:16" ht="12" customHeight="1" x14ac:dyDescent="0.25">
      <c r="A171" s="94"/>
      <c r="B171" s="94"/>
      <c r="C171" s="94"/>
      <c r="D171" s="94"/>
      <c r="E171" s="94"/>
      <c r="F171" s="94"/>
      <c r="G171" s="94"/>
      <c r="H171" s="94"/>
      <c r="I171" s="94"/>
      <c r="J171" s="94"/>
      <c r="K171" s="94"/>
      <c r="L171" s="94"/>
      <c r="M171" s="94"/>
      <c r="N171" s="94"/>
      <c r="O171" s="94"/>
      <c r="P171" s="94"/>
    </row>
    <row r="172" spans="1:16" ht="12" customHeight="1" x14ac:dyDescent="0.25">
      <c r="A172" s="94"/>
      <c r="B172" s="94"/>
      <c r="C172" s="94"/>
      <c r="D172" s="94"/>
      <c r="E172" s="94"/>
      <c r="F172" s="94"/>
      <c r="G172" s="94"/>
      <c r="H172" s="94"/>
      <c r="I172" s="94"/>
      <c r="J172" s="94"/>
      <c r="K172" s="94"/>
      <c r="L172" s="94"/>
      <c r="M172" s="94"/>
      <c r="N172" s="94"/>
      <c r="O172" s="94"/>
      <c r="P172" s="94"/>
    </row>
    <row r="173" spans="1:16" ht="12" customHeight="1" x14ac:dyDescent="0.25">
      <c r="A173" s="94"/>
      <c r="B173" s="94"/>
      <c r="C173" s="94"/>
      <c r="D173" s="94"/>
      <c r="E173" s="94"/>
      <c r="F173" s="94"/>
      <c r="G173" s="94"/>
      <c r="H173" s="94"/>
      <c r="I173" s="94"/>
      <c r="J173" s="94"/>
      <c r="K173" s="94"/>
      <c r="L173" s="94"/>
      <c r="M173" s="94"/>
      <c r="N173" s="94"/>
      <c r="O173" s="94"/>
      <c r="P173" s="94"/>
    </row>
    <row r="174" spans="1:16" ht="12" customHeight="1" x14ac:dyDescent="0.25">
      <c r="A174" s="94"/>
      <c r="B174" s="94"/>
      <c r="C174" s="94"/>
      <c r="D174" s="94"/>
      <c r="E174" s="94"/>
      <c r="F174" s="94"/>
      <c r="G174" s="94"/>
      <c r="H174" s="94"/>
      <c r="I174" s="94"/>
      <c r="J174" s="94"/>
      <c r="K174" s="94"/>
      <c r="L174" s="94"/>
      <c r="M174" s="94"/>
      <c r="N174" s="94"/>
      <c r="O174" s="94"/>
      <c r="P174" s="94"/>
    </row>
    <row r="175" spans="1:16" ht="12" customHeight="1" x14ac:dyDescent="0.25">
      <c r="A175" s="94"/>
      <c r="B175" s="94"/>
      <c r="C175" s="94"/>
      <c r="D175" s="94"/>
      <c r="E175" s="94"/>
      <c r="F175" s="94"/>
      <c r="G175" s="94"/>
      <c r="H175" s="94"/>
      <c r="I175" s="94"/>
      <c r="J175" s="94"/>
      <c r="K175" s="94"/>
      <c r="L175" s="94"/>
      <c r="M175" s="94"/>
      <c r="N175" s="94"/>
      <c r="O175" s="94"/>
      <c r="P175" s="94"/>
    </row>
    <row r="176" spans="1:16" ht="12" customHeight="1" x14ac:dyDescent="0.25">
      <c r="A176" s="94"/>
      <c r="B176" s="94"/>
      <c r="C176" s="94"/>
      <c r="D176" s="94"/>
      <c r="E176" s="94"/>
      <c r="F176" s="94"/>
      <c r="G176" s="94"/>
      <c r="H176" s="94"/>
      <c r="I176" s="94"/>
      <c r="J176" s="94"/>
      <c r="K176" s="94"/>
      <c r="L176" s="94"/>
      <c r="M176" s="94"/>
      <c r="N176" s="94"/>
      <c r="O176" s="94"/>
      <c r="P176" s="94"/>
    </row>
    <row r="177" spans="1:16" ht="12" customHeight="1" x14ac:dyDescent="0.25">
      <c r="A177" s="94"/>
      <c r="B177" s="94"/>
      <c r="C177" s="94"/>
      <c r="D177" s="94"/>
      <c r="E177" s="94"/>
      <c r="F177" s="94"/>
      <c r="G177" s="94"/>
      <c r="H177" s="94"/>
      <c r="I177" s="94"/>
      <c r="J177" s="94"/>
      <c r="K177" s="94"/>
      <c r="L177" s="94"/>
      <c r="M177" s="94"/>
      <c r="N177" s="94"/>
      <c r="O177" s="94"/>
      <c r="P177" s="94"/>
    </row>
    <row r="178" spans="1:16" ht="12" customHeight="1" x14ac:dyDescent="0.25">
      <c r="A178" s="94"/>
      <c r="B178" s="94"/>
      <c r="C178" s="94"/>
      <c r="D178" s="94"/>
      <c r="E178" s="94"/>
      <c r="F178" s="94"/>
      <c r="G178" s="94"/>
      <c r="H178" s="94"/>
      <c r="I178" s="94"/>
      <c r="J178" s="94"/>
      <c r="K178" s="94"/>
      <c r="L178" s="94"/>
      <c r="M178" s="94"/>
      <c r="N178" s="94"/>
      <c r="O178" s="94"/>
      <c r="P178" s="94"/>
    </row>
    <row r="179" spans="1:16" ht="12" customHeight="1" x14ac:dyDescent="0.25">
      <c r="A179" s="94"/>
      <c r="B179" s="94"/>
      <c r="C179" s="94"/>
      <c r="D179" s="94"/>
      <c r="E179" s="94"/>
      <c r="F179" s="94"/>
      <c r="G179" s="94"/>
      <c r="H179" s="94"/>
      <c r="I179" s="94"/>
      <c r="J179" s="94"/>
      <c r="K179" s="94"/>
      <c r="L179" s="94"/>
      <c r="M179" s="94"/>
      <c r="N179" s="94"/>
      <c r="O179" s="94"/>
      <c r="P179" s="94"/>
    </row>
    <row r="180" spans="1:16" ht="12" customHeight="1" x14ac:dyDescent="0.25">
      <c r="A180" s="94"/>
      <c r="B180" s="94"/>
      <c r="C180" s="94"/>
      <c r="D180" s="94"/>
      <c r="E180" s="94"/>
      <c r="F180" s="94"/>
      <c r="G180" s="94"/>
      <c r="H180" s="94"/>
      <c r="I180" s="94"/>
      <c r="J180" s="94"/>
      <c r="K180" s="94"/>
      <c r="L180" s="94"/>
      <c r="M180" s="94"/>
      <c r="N180" s="94"/>
      <c r="O180" s="94"/>
      <c r="P180" s="94"/>
    </row>
    <row r="181" spans="1:16" ht="12" customHeight="1" x14ac:dyDescent="0.25">
      <c r="A181" s="94"/>
      <c r="B181" s="94"/>
      <c r="C181" s="94"/>
      <c r="D181" s="94"/>
      <c r="E181" s="94"/>
      <c r="F181" s="94"/>
      <c r="G181" s="94"/>
      <c r="H181" s="94"/>
      <c r="I181" s="94"/>
      <c r="J181" s="94"/>
      <c r="K181" s="94"/>
      <c r="L181" s="94"/>
      <c r="M181" s="94"/>
      <c r="N181" s="94"/>
      <c r="O181" s="94"/>
      <c r="P181" s="94"/>
    </row>
    <row r="182" spans="1:16" ht="12" customHeight="1" x14ac:dyDescent="0.25">
      <c r="A182" s="94"/>
      <c r="B182" s="94"/>
      <c r="C182" s="94"/>
      <c r="D182" s="94"/>
      <c r="E182" s="94"/>
      <c r="F182" s="94"/>
      <c r="G182" s="94"/>
      <c r="H182" s="94"/>
      <c r="I182" s="94"/>
      <c r="J182" s="94"/>
      <c r="K182" s="94"/>
      <c r="L182" s="94"/>
      <c r="M182" s="94"/>
      <c r="N182" s="94"/>
      <c r="O182" s="94"/>
      <c r="P182" s="94"/>
    </row>
    <row r="183" spans="1:16" ht="12" customHeight="1" x14ac:dyDescent="0.25">
      <c r="A183" s="94"/>
      <c r="B183" s="94"/>
      <c r="C183" s="94"/>
      <c r="D183" s="94"/>
      <c r="E183" s="94"/>
      <c r="F183" s="94"/>
      <c r="G183" s="94"/>
      <c r="H183" s="94"/>
      <c r="I183" s="94"/>
      <c r="J183" s="94"/>
      <c r="K183" s="94"/>
      <c r="L183" s="94"/>
      <c r="M183" s="94"/>
      <c r="N183" s="94"/>
      <c r="O183" s="94"/>
      <c r="P183" s="94"/>
    </row>
    <row r="184" spans="1:16" ht="12" customHeight="1" x14ac:dyDescent="0.25">
      <c r="A184" s="94"/>
      <c r="B184" s="94"/>
      <c r="C184" s="94"/>
      <c r="D184" s="94"/>
      <c r="E184" s="94"/>
      <c r="F184" s="94"/>
      <c r="G184" s="94"/>
      <c r="H184" s="94"/>
      <c r="I184" s="94"/>
      <c r="J184" s="94"/>
      <c r="K184" s="94"/>
      <c r="L184" s="94"/>
      <c r="M184" s="94"/>
      <c r="N184" s="94"/>
      <c r="O184" s="94"/>
      <c r="P184" s="94"/>
    </row>
    <row r="185" spans="1:16" ht="12" customHeight="1" x14ac:dyDescent="0.25">
      <c r="A185" s="94"/>
      <c r="B185" s="94"/>
      <c r="C185" s="94"/>
      <c r="D185" s="94"/>
      <c r="E185" s="94"/>
      <c r="F185" s="94"/>
      <c r="G185" s="94"/>
      <c r="H185" s="94"/>
      <c r="I185" s="94"/>
      <c r="J185" s="94"/>
      <c r="K185" s="94"/>
      <c r="L185" s="94"/>
      <c r="M185" s="94"/>
      <c r="N185" s="94"/>
      <c r="O185" s="94"/>
      <c r="P185" s="94"/>
    </row>
    <row r="186" spans="1:16" ht="12" customHeight="1" x14ac:dyDescent="0.25">
      <c r="A186" s="94"/>
      <c r="B186" s="94"/>
      <c r="C186" s="94"/>
      <c r="D186" s="94"/>
      <c r="E186" s="94"/>
      <c r="F186" s="94"/>
      <c r="G186" s="94"/>
      <c r="H186" s="94"/>
      <c r="I186" s="94"/>
      <c r="J186" s="94"/>
      <c r="K186" s="94"/>
      <c r="L186" s="94"/>
      <c r="M186" s="94"/>
      <c r="N186" s="94"/>
      <c r="O186" s="94"/>
      <c r="P186" s="94"/>
    </row>
    <row r="187" spans="1:16" ht="12" customHeight="1" x14ac:dyDescent="0.25">
      <c r="A187" s="94"/>
      <c r="B187" s="94"/>
      <c r="C187" s="94"/>
      <c r="D187" s="94"/>
      <c r="E187" s="94"/>
      <c r="F187" s="94"/>
      <c r="G187" s="94"/>
      <c r="H187" s="94"/>
      <c r="I187" s="94"/>
      <c r="J187" s="94"/>
      <c r="K187" s="94"/>
      <c r="L187" s="94"/>
      <c r="M187" s="94"/>
      <c r="N187" s="94"/>
      <c r="O187" s="94"/>
      <c r="P187" s="94"/>
    </row>
    <row r="188" spans="1:16" ht="12" customHeight="1" x14ac:dyDescent="0.25">
      <c r="A188" s="94"/>
      <c r="B188" s="94"/>
      <c r="C188" s="94"/>
      <c r="D188" s="94"/>
      <c r="E188" s="94"/>
      <c r="F188" s="94"/>
      <c r="G188" s="94"/>
      <c r="H188" s="94"/>
      <c r="I188" s="94"/>
      <c r="J188" s="94"/>
      <c r="K188" s="94"/>
      <c r="L188" s="94"/>
      <c r="M188" s="94"/>
      <c r="N188" s="94"/>
      <c r="O188" s="94"/>
      <c r="P188" s="94"/>
    </row>
    <row r="189" spans="1:16" ht="12" customHeight="1" x14ac:dyDescent="0.25">
      <c r="A189" s="94"/>
      <c r="B189" s="94"/>
      <c r="C189" s="94"/>
      <c r="D189" s="94"/>
      <c r="E189" s="94"/>
      <c r="F189" s="94"/>
      <c r="G189" s="94"/>
      <c r="H189" s="94"/>
      <c r="I189" s="94"/>
      <c r="J189" s="94"/>
      <c r="K189" s="94"/>
      <c r="L189" s="94"/>
      <c r="M189" s="94"/>
      <c r="N189" s="94"/>
      <c r="O189" s="94"/>
      <c r="P189" s="94"/>
    </row>
    <row r="190" spans="1:16" ht="12" customHeight="1" x14ac:dyDescent="0.25">
      <c r="A190" s="94"/>
      <c r="B190" s="94"/>
      <c r="C190" s="94"/>
      <c r="D190" s="94"/>
      <c r="E190" s="94"/>
      <c r="F190" s="94"/>
      <c r="G190" s="94"/>
      <c r="H190" s="94"/>
      <c r="I190" s="94"/>
      <c r="J190" s="94"/>
      <c r="K190" s="94"/>
      <c r="L190" s="94"/>
      <c r="M190" s="94"/>
      <c r="N190" s="94"/>
      <c r="O190" s="94"/>
      <c r="P190" s="94"/>
    </row>
    <row r="191" spans="1:16" ht="12" customHeight="1" x14ac:dyDescent="0.25">
      <c r="A191" s="94"/>
      <c r="B191" s="94"/>
      <c r="C191" s="94"/>
      <c r="D191" s="94"/>
      <c r="E191" s="94"/>
      <c r="F191" s="94"/>
      <c r="G191" s="94"/>
      <c r="H191" s="94"/>
      <c r="I191" s="94"/>
      <c r="J191" s="94"/>
      <c r="K191" s="94"/>
      <c r="L191" s="94"/>
      <c r="M191" s="94"/>
      <c r="N191" s="94"/>
      <c r="O191" s="94"/>
      <c r="P191" s="94"/>
    </row>
    <row r="192" spans="1:16" ht="12" customHeight="1" x14ac:dyDescent="0.25">
      <c r="A192" s="94"/>
      <c r="B192" s="94"/>
      <c r="C192" s="94"/>
      <c r="D192" s="94"/>
      <c r="E192" s="94"/>
      <c r="F192" s="94"/>
      <c r="G192" s="94"/>
      <c r="H192" s="94"/>
      <c r="I192" s="94"/>
      <c r="J192" s="94"/>
      <c r="K192" s="94"/>
      <c r="L192" s="94"/>
      <c r="M192" s="94"/>
      <c r="N192" s="94"/>
      <c r="O192" s="94"/>
      <c r="P192" s="94"/>
    </row>
    <row r="193" spans="1:16" ht="12" customHeight="1" x14ac:dyDescent="0.25">
      <c r="A193" s="94"/>
      <c r="B193" s="94"/>
      <c r="C193" s="94"/>
      <c r="D193" s="94"/>
      <c r="E193" s="94"/>
      <c r="F193" s="94"/>
      <c r="G193" s="94"/>
      <c r="H193" s="94"/>
      <c r="I193" s="94"/>
      <c r="J193" s="94"/>
      <c r="K193" s="94"/>
      <c r="L193" s="94"/>
      <c r="M193" s="94"/>
      <c r="N193" s="94"/>
      <c r="O193" s="94"/>
      <c r="P193" s="94"/>
    </row>
    <row r="194" spans="1:16" ht="12" customHeight="1" x14ac:dyDescent="0.25">
      <c r="A194" s="94"/>
      <c r="B194" s="94"/>
      <c r="C194" s="94"/>
      <c r="D194" s="94"/>
      <c r="E194" s="94"/>
      <c r="F194" s="94"/>
      <c r="G194" s="94"/>
      <c r="H194" s="94"/>
      <c r="I194" s="94"/>
      <c r="J194" s="94"/>
      <c r="K194" s="94"/>
      <c r="L194" s="94"/>
      <c r="M194" s="94"/>
      <c r="N194" s="94"/>
      <c r="O194" s="94"/>
      <c r="P194" s="94"/>
    </row>
    <row r="195" spans="1:16" ht="12" customHeight="1" x14ac:dyDescent="0.25">
      <c r="A195" s="94"/>
      <c r="B195" s="94"/>
      <c r="C195" s="94"/>
      <c r="D195" s="94"/>
      <c r="E195" s="94"/>
      <c r="F195" s="94"/>
      <c r="G195" s="94"/>
      <c r="H195" s="94"/>
      <c r="I195" s="94"/>
      <c r="J195" s="94"/>
      <c r="K195" s="94"/>
      <c r="L195" s="94"/>
      <c r="M195" s="94"/>
      <c r="N195" s="94"/>
      <c r="O195" s="94"/>
      <c r="P195" s="94"/>
    </row>
    <row r="196" spans="1:16" ht="12" customHeight="1" x14ac:dyDescent="0.25">
      <c r="A196" s="94"/>
      <c r="B196" s="94"/>
      <c r="C196" s="94"/>
      <c r="D196" s="94"/>
      <c r="E196" s="94"/>
      <c r="F196" s="94"/>
      <c r="G196" s="94"/>
      <c r="H196" s="94"/>
      <c r="I196" s="94"/>
      <c r="J196" s="94"/>
      <c r="K196" s="94"/>
      <c r="L196" s="94"/>
      <c r="M196" s="94"/>
      <c r="N196" s="94"/>
      <c r="O196" s="94"/>
      <c r="P196" s="94"/>
    </row>
    <row r="197" spans="1:16" ht="12" customHeight="1" x14ac:dyDescent="0.25">
      <c r="A197" s="94"/>
      <c r="B197" s="94"/>
      <c r="C197" s="94"/>
      <c r="D197" s="94"/>
      <c r="E197" s="94"/>
      <c r="F197" s="94"/>
      <c r="G197" s="94"/>
      <c r="H197" s="94"/>
      <c r="I197" s="94"/>
      <c r="J197" s="94"/>
      <c r="K197" s="94"/>
      <c r="L197" s="94"/>
      <c r="M197" s="94"/>
      <c r="N197" s="94"/>
      <c r="O197" s="94"/>
      <c r="P197" s="94"/>
    </row>
    <row r="198" spans="1:16" ht="12" customHeight="1" x14ac:dyDescent="0.25">
      <c r="A198" s="94"/>
      <c r="B198" s="94"/>
      <c r="C198" s="94"/>
      <c r="D198" s="94"/>
      <c r="E198" s="94"/>
      <c r="F198" s="94"/>
      <c r="G198" s="94"/>
      <c r="H198" s="94"/>
      <c r="I198" s="94"/>
      <c r="J198" s="94"/>
      <c r="K198" s="94"/>
      <c r="L198" s="94"/>
      <c r="M198" s="94"/>
      <c r="N198" s="94"/>
      <c r="O198" s="94"/>
      <c r="P198" s="94"/>
    </row>
    <row r="199" spans="1:16" ht="12" customHeight="1" x14ac:dyDescent="0.25">
      <c r="A199" s="94"/>
      <c r="B199" s="94"/>
      <c r="C199" s="94"/>
      <c r="D199" s="94"/>
      <c r="E199" s="94"/>
      <c r="F199" s="94"/>
      <c r="G199" s="94"/>
      <c r="H199" s="94"/>
      <c r="I199" s="94"/>
      <c r="J199" s="94"/>
      <c r="K199" s="94"/>
      <c r="L199" s="94"/>
      <c r="M199" s="94"/>
      <c r="N199" s="94"/>
      <c r="O199" s="94"/>
      <c r="P199" s="94"/>
    </row>
    <row r="200" spans="1:16" ht="12" customHeight="1" x14ac:dyDescent="0.25">
      <c r="A200" s="94"/>
      <c r="B200" s="94"/>
      <c r="C200" s="94"/>
      <c r="D200" s="94"/>
      <c r="E200" s="94"/>
      <c r="F200" s="94"/>
      <c r="G200" s="94"/>
      <c r="H200" s="94"/>
      <c r="I200" s="94"/>
      <c r="J200" s="94"/>
      <c r="K200" s="94"/>
      <c r="L200" s="94"/>
      <c r="M200" s="94"/>
      <c r="N200" s="94"/>
      <c r="O200" s="94"/>
      <c r="P200" s="94"/>
    </row>
    <row r="201" spans="1:16" ht="12" customHeight="1" x14ac:dyDescent="0.25">
      <c r="A201" s="94"/>
      <c r="B201" s="94"/>
      <c r="C201" s="94"/>
      <c r="D201" s="94"/>
      <c r="E201" s="94"/>
      <c r="F201" s="94"/>
      <c r="G201" s="94"/>
      <c r="H201" s="94"/>
      <c r="I201" s="94"/>
      <c r="J201" s="94"/>
      <c r="K201" s="94"/>
      <c r="L201" s="94"/>
      <c r="M201" s="94"/>
      <c r="N201" s="94"/>
      <c r="O201" s="94"/>
      <c r="P201" s="94"/>
    </row>
    <row r="202" spans="1:16" ht="12" customHeight="1" x14ac:dyDescent="0.25">
      <c r="A202" s="94"/>
      <c r="B202" s="94"/>
      <c r="C202" s="94"/>
      <c r="D202" s="94"/>
      <c r="E202" s="94"/>
      <c r="F202" s="94"/>
      <c r="G202" s="94"/>
      <c r="H202" s="94"/>
      <c r="I202" s="94"/>
      <c r="J202" s="94"/>
      <c r="K202" s="94"/>
      <c r="L202" s="94"/>
      <c r="M202" s="94"/>
      <c r="N202" s="94"/>
      <c r="O202" s="94"/>
      <c r="P202" s="94"/>
    </row>
    <row r="203" spans="1:16" ht="12" customHeight="1" x14ac:dyDescent="0.25">
      <c r="A203" s="94"/>
      <c r="B203" s="94"/>
      <c r="C203" s="94"/>
      <c r="D203" s="94"/>
      <c r="E203" s="94"/>
      <c r="F203" s="94"/>
      <c r="G203" s="94"/>
      <c r="H203" s="94"/>
      <c r="I203" s="94"/>
      <c r="J203" s="94"/>
      <c r="K203" s="94"/>
      <c r="L203" s="94"/>
      <c r="M203" s="94"/>
      <c r="N203" s="94"/>
      <c r="O203" s="94"/>
      <c r="P203" s="94"/>
    </row>
    <row r="204" spans="1:16" ht="12" customHeight="1" x14ac:dyDescent="0.25">
      <c r="A204" s="94"/>
      <c r="B204" s="94"/>
      <c r="C204" s="94"/>
      <c r="D204" s="94"/>
      <c r="E204" s="94"/>
      <c r="F204" s="94"/>
      <c r="G204" s="94"/>
      <c r="H204" s="94"/>
      <c r="I204" s="94"/>
      <c r="J204" s="94"/>
      <c r="K204" s="94"/>
      <c r="L204" s="94"/>
      <c r="M204" s="94"/>
      <c r="N204" s="94"/>
      <c r="O204" s="94"/>
      <c r="P204" s="94"/>
    </row>
    <row r="205" spans="1:16" ht="12" customHeight="1" x14ac:dyDescent="0.25">
      <c r="A205" s="94"/>
      <c r="B205" s="94"/>
      <c r="C205" s="94"/>
      <c r="D205" s="94"/>
      <c r="E205" s="94"/>
      <c r="F205" s="94"/>
      <c r="G205" s="94"/>
      <c r="H205" s="94"/>
      <c r="I205" s="94"/>
      <c r="J205" s="94"/>
      <c r="K205" s="94"/>
      <c r="L205" s="94"/>
      <c r="M205" s="94"/>
      <c r="N205" s="94"/>
      <c r="O205" s="94"/>
      <c r="P205" s="94"/>
    </row>
    <row r="206" spans="1:16" ht="12" customHeight="1" x14ac:dyDescent="0.25">
      <c r="A206" s="94"/>
      <c r="B206" s="94"/>
      <c r="C206" s="94"/>
      <c r="D206" s="94"/>
      <c r="E206" s="94"/>
      <c r="F206" s="94"/>
      <c r="G206" s="94"/>
      <c r="H206" s="94"/>
      <c r="I206" s="94"/>
      <c r="J206" s="94"/>
      <c r="K206" s="94"/>
      <c r="L206" s="94"/>
      <c r="M206" s="94"/>
      <c r="N206" s="94"/>
      <c r="O206" s="94"/>
      <c r="P206" s="94"/>
    </row>
    <row r="207" spans="1:16" ht="12" customHeight="1" x14ac:dyDescent="0.25">
      <c r="A207" s="94"/>
      <c r="B207" s="94"/>
      <c r="C207" s="94"/>
      <c r="D207" s="94"/>
      <c r="E207" s="94"/>
      <c r="F207" s="94"/>
      <c r="G207" s="94"/>
      <c r="H207" s="94"/>
      <c r="I207" s="94"/>
      <c r="J207" s="94"/>
      <c r="K207" s="94"/>
      <c r="L207" s="94"/>
      <c r="M207" s="94"/>
      <c r="N207" s="94"/>
      <c r="O207" s="94"/>
      <c r="P207" s="94"/>
    </row>
    <row r="208" spans="1:16" ht="12" customHeight="1" x14ac:dyDescent="0.25">
      <c r="A208" s="94"/>
      <c r="B208" s="94"/>
      <c r="C208" s="94"/>
      <c r="D208" s="94"/>
      <c r="E208" s="94"/>
      <c r="F208" s="94"/>
      <c r="G208" s="94"/>
      <c r="H208" s="94"/>
      <c r="I208" s="94"/>
      <c r="J208" s="94"/>
      <c r="K208" s="94"/>
      <c r="L208" s="94"/>
      <c r="M208" s="94"/>
      <c r="N208" s="94"/>
      <c r="O208" s="94"/>
      <c r="P208" s="94"/>
    </row>
    <row r="209" spans="1:16" ht="12" customHeight="1" x14ac:dyDescent="0.25">
      <c r="A209" s="94"/>
      <c r="B209" s="94"/>
      <c r="C209" s="94"/>
      <c r="D209" s="94"/>
      <c r="E209" s="94"/>
      <c r="F209" s="94"/>
      <c r="G209" s="94"/>
      <c r="H209" s="94"/>
      <c r="I209" s="94"/>
      <c r="J209" s="94"/>
      <c r="K209" s="94"/>
      <c r="L209" s="94"/>
      <c r="M209" s="94"/>
      <c r="N209" s="94"/>
      <c r="O209" s="94"/>
      <c r="P209" s="94"/>
    </row>
    <row r="210" spans="1:16" ht="12" customHeight="1" x14ac:dyDescent="0.25">
      <c r="A210" s="94"/>
      <c r="B210" s="94"/>
      <c r="C210" s="94"/>
      <c r="D210" s="94"/>
      <c r="E210" s="94"/>
      <c r="F210" s="94"/>
      <c r="G210" s="94"/>
      <c r="H210" s="94"/>
      <c r="I210" s="94"/>
      <c r="J210" s="94"/>
      <c r="K210" s="94"/>
      <c r="L210" s="94"/>
      <c r="M210" s="94"/>
      <c r="N210" s="94"/>
      <c r="O210" s="94"/>
      <c r="P210" s="94"/>
    </row>
    <row r="211" spans="1:16" ht="12" customHeight="1" x14ac:dyDescent="0.25">
      <c r="A211" s="94"/>
      <c r="B211" s="94"/>
      <c r="C211" s="94"/>
      <c r="D211" s="94"/>
      <c r="E211" s="94"/>
      <c r="F211" s="94"/>
      <c r="G211" s="94"/>
      <c r="H211" s="94"/>
      <c r="I211" s="94"/>
      <c r="J211" s="94"/>
      <c r="K211" s="94"/>
      <c r="L211" s="94"/>
      <c r="M211" s="94"/>
      <c r="N211" s="94"/>
      <c r="O211" s="94"/>
      <c r="P211" s="94"/>
    </row>
    <row r="212" spans="1:16" ht="12" customHeight="1" x14ac:dyDescent="0.25">
      <c r="A212" s="94"/>
      <c r="B212" s="94"/>
      <c r="C212" s="94"/>
      <c r="D212" s="94"/>
      <c r="E212" s="94"/>
      <c r="F212" s="94"/>
      <c r="G212" s="94"/>
      <c r="H212" s="94"/>
      <c r="I212" s="94"/>
      <c r="J212" s="94"/>
      <c r="K212" s="94"/>
      <c r="L212" s="94"/>
      <c r="M212" s="94"/>
      <c r="N212" s="94"/>
      <c r="O212" s="94"/>
      <c r="P212" s="94"/>
    </row>
    <row r="213" spans="1:16" ht="12" customHeight="1" x14ac:dyDescent="0.25">
      <c r="A213" s="94"/>
      <c r="B213" s="94"/>
      <c r="C213" s="94"/>
      <c r="D213" s="94"/>
      <c r="E213" s="94"/>
      <c r="F213" s="94"/>
      <c r="G213" s="94"/>
      <c r="H213" s="94"/>
      <c r="I213" s="94"/>
      <c r="J213" s="94"/>
      <c r="K213" s="94"/>
      <c r="L213" s="94"/>
      <c r="M213" s="94"/>
      <c r="N213" s="94"/>
      <c r="O213" s="94"/>
      <c r="P213" s="94"/>
    </row>
    <row r="214" spans="1:16" ht="12" customHeight="1" x14ac:dyDescent="0.25">
      <c r="A214" s="94"/>
      <c r="B214" s="94"/>
      <c r="C214" s="94"/>
      <c r="D214" s="94"/>
      <c r="E214" s="94"/>
      <c r="F214" s="94"/>
      <c r="G214" s="94"/>
      <c r="H214" s="94"/>
      <c r="I214" s="94"/>
      <c r="J214" s="94"/>
      <c r="K214" s="94"/>
      <c r="L214" s="94"/>
      <c r="M214" s="94"/>
      <c r="N214" s="94"/>
      <c r="O214" s="94"/>
      <c r="P214" s="94"/>
    </row>
    <row r="215" spans="1:16" ht="12" customHeight="1" x14ac:dyDescent="0.25">
      <c r="A215" s="94"/>
      <c r="B215" s="94"/>
      <c r="C215" s="94"/>
      <c r="D215" s="94"/>
      <c r="E215" s="94"/>
      <c r="F215" s="94"/>
      <c r="G215" s="94"/>
      <c r="H215" s="94"/>
      <c r="I215" s="94"/>
      <c r="J215" s="94"/>
      <c r="K215" s="94"/>
      <c r="L215" s="94"/>
      <c r="M215" s="94"/>
      <c r="N215" s="94"/>
      <c r="O215" s="94"/>
      <c r="P215" s="94"/>
    </row>
    <row r="216" spans="1:16" ht="12" customHeight="1" x14ac:dyDescent="0.25">
      <c r="A216" s="94"/>
      <c r="B216" s="94"/>
      <c r="C216" s="94"/>
      <c r="D216" s="94"/>
      <c r="E216" s="94"/>
      <c r="F216" s="94"/>
      <c r="G216" s="94"/>
      <c r="H216" s="94"/>
      <c r="I216" s="94"/>
      <c r="J216" s="94"/>
      <c r="K216" s="94"/>
      <c r="L216" s="94"/>
      <c r="M216" s="94"/>
      <c r="N216" s="94"/>
      <c r="O216" s="94"/>
      <c r="P216" s="94"/>
    </row>
    <row r="217" spans="1:16" ht="12" customHeight="1" x14ac:dyDescent="0.25">
      <c r="A217" s="94"/>
      <c r="B217" s="94"/>
      <c r="C217" s="94"/>
      <c r="D217" s="94"/>
      <c r="E217" s="94"/>
      <c r="F217" s="94"/>
      <c r="G217" s="94"/>
      <c r="H217" s="94"/>
      <c r="I217" s="94"/>
      <c r="J217" s="94"/>
      <c r="K217" s="94"/>
      <c r="L217" s="94"/>
      <c r="M217" s="94"/>
      <c r="N217" s="94"/>
      <c r="O217" s="94"/>
      <c r="P217" s="94"/>
    </row>
    <row r="218" spans="1:16" ht="12" customHeight="1" x14ac:dyDescent="0.25">
      <c r="A218" s="94"/>
      <c r="B218" s="94"/>
      <c r="C218" s="94"/>
      <c r="D218" s="94"/>
      <c r="E218" s="94"/>
      <c r="F218" s="94"/>
      <c r="G218" s="94"/>
      <c r="H218" s="94"/>
      <c r="I218" s="94"/>
      <c r="J218" s="94"/>
      <c r="K218" s="94"/>
      <c r="L218" s="94"/>
      <c r="M218" s="94"/>
      <c r="N218" s="94"/>
      <c r="O218" s="94"/>
      <c r="P218" s="94"/>
    </row>
    <row r="219" spans="1:16" ht="12" customHeight="1" x14ac:dyDescent="0.25">
      <c r="A219" s="94"/>
      <c r="B219" s="94"/>
      <c r="C219" s="94"/>
      <c r="D219" s="94"/>
      <c r="E219" s="94"/>
      <c r="F219" s="94"/>
      <c r="G219" s="94"/>
      <c r="H219" s="94"/>
      <c r="I219" s="94"/>
      <c r="J219" s="94"/>
      <c r="K219" s="94"/>
      <c r="L219" s="94"/>
      <c r="M219" s="94"/>
      <c r="N219" s="94"/>
      <c r="O219" s="94"/>
      <c r="P219" s="94"/>
    </row>
    <row r="220" spans="1:16" ht="12" customHeight="1" x14ac:dyDescent="0.25">
      <c r="A220" s="94"/>
      <c r="B220" s="94"/>
      <c r="C220" s="94"/>
      <c r="D220" s="94"/>
      <c r="E220" s="94"/>
      <c r="F220" s="94"/>
      <c r="G220" s="94"/>
      <c r="H220" s="94"/>
      <c r="I220" s="94"/>
      <c r="J220" s="94"/>
      <c r="K220" s="94"/>
      <c r="L220" s="94"/>
      <c r="M220" s="94"/>
      <c r="N220" s="94"/>
      <c r="O220" s="94"/>
      <c r="P220" s="94"/>
    </row>
    <row r="221" spans="1:16" ht="12" customHeight="1" x14ac:dyDescent="0.25">
      <c r="A221" s="94"/>
      <c r="B221" s="94"/>
      <c r="C221" s="94"/>
      <c r="D221" s="94"/>
      <c r="E221" s="94"/>
      <c r="F221" s="94"/>
      <c r="G221" s="94"/>
      <c r="H221" s="94"/>
      <c r="I221" s="94"/>
      <c r="J221" s="94"/>
      <c r="K221" s="94"/>
      <c r="L221" s="94"/>
      <c r="M221" s="94"/>
      <c r="N221" s="94"/>
      <c r="O221" s="94"/>
      <c r="P221" s="94"/>
    </row>
    <row r="222" spans="1:16" ht="12" customHeight="1" x14ac:dyDescent="0.25">
      <c r="A222" s="94"/>
      <c r="B222" s="94"/>
      <c r="C222" s="94"/>
      <c r="D222" s="94"/>
      <c r="E222" s="94"/>
      <c r="F222" s="94"/>
      <c r="G222" s="94"/>
      <c r="H222" s="94"/>
      <c r="I222" s="94"/>
      <c r="J222" s="94"/>
      <c r="K222" s="94"/>
      <c r="L222" s="94"/>
      <c r="M222" s="94"/>
      <c r="N222" s="94"/>
      <c r="O222" s="94"/>
      <c r="P222" s="94"/>
    </row>
    <row r="223" spans="1:16" ht="12" customHeight="1" x14ac:dyDescent="0.25">
      <c r="A223" s="94"/>
      <c r="B223" s="94"/>
      <c r="C223" s="94"/>
      <c r="D223" s="94"/>
      <c r="E223" s="94"/>
      <c r="F223" s="94"/>
      <c r="G223" s="94"/>
      <c r="H223" s="94"/>
      <c r="I223" s="94"/>
      <c r="J223" s="94"/>
      <c r="K223" s="94"/>
      <c r="L223" s="94"/>
      <c r="M223" s="94"/>
      <c r="N223" s="94"/>
      <c r="O223" s="94"/>
      <c r="P223" s="94"/>
    </row>
    <row r="224" spans="1:16" ht="12" customHeight="1" x14ac:dyDescent="0.25">
      <c r="A224" s="94"/>
      <c r="B224" s="94"/>
      <c r="C224" s="94"/>
      <c r="D224" s="94"/>
      <c r="E224" s="94"/>
      <c r="F224" s="94"/>
      <c r="G224" s="94"/>
      <c r="H224" s="94"/>
      <c r="I224" s="94"/>
      <c r="J224" s="94"/>
      <c r="K224" s="94"/>
      <c r="L224" s="94"/>
      <c r="M224" s="94"/>
      <c r="N224" s="94"/>
      <c r="O224" s="94"/>
      <c r="P224" s="94"/>
    </row>
    <row r="225" spans="1:16" ht="12" customHeight="1" x14ac:dyDescent="0.25">
      <c r="A225" s="94"/>
      <c r="B225" s="94"/>
      <c r="C225" s="94"/>
      <c r="D225" s="94"/>
      <c r="E225" s="94"/>
      <c r="F225" s="94"/>
      <c r="G225" s="94"/>
      <c r="H225" s="94"/>
      <c r="I225" s="94"/>
      <c r="J225" s="94"/>
      <c r="K225" s="94"/>
      <c r="L225" s="94"/>
      <c r="M225" s="94"/>
      <c r="N225" s="94"/>
      <c r="O225" s="94"/>
      <c r="P225" s="94"/>
    </row>
    <row r="226" spans="1:16" ht="12" customHeight="1" x14ac:dyDescent="0.25">
      <c r="A226" s="94"/>
      <c r="B226" s="94"/>
      <c r="C226" s="94"/>
      <c r="D226" s="94"/>
      <c r="E226" s="94"/>
      <c r="F226" s="94"/>
      <c r="G226" s="94"/>
      <c r="H226" s="94"/>
      <c r="I226" s="94"/>
      <c r="J226" s="94"/>
      <c r="K226" s="94"/>
      <c r="L226" s="94"/>
      <c r="M226" s="94"/>
      <c r="N226" s="94"/>
      <c r="O226" s="94"/>
      <c r="P226" s="94"/>
    </row>
    <row r="227" spans="1:16" ht="12" customHeight="1" x14ac:dyDescent="0.25">
      <c r="A227" s="94"/>
      <c r="B227" s="94"/>
      <c r="C227" s="94"/>
      <c r="D227" s="94"/>
      <c r="E227" s="94"/>
      <c r="F227" s="94"/>
      <c r="G227" s="94"/>
      <c r="H227" s="94"/>
      <c r="I227" s="94"/>
      <c r="J227" s="94"/>
      <c r="K227" s="94"/>
      <c r="L227" s="94"/>
      <c r="M227" s="94"/>
      <c r="N227" s="94"/>
      <c r="O227" s="94"/>
      <c r="P227" s="94"/>
    </row>
    <row r="228" spans="1:16" ht="12" customHeight="1" x14ac:dyDescent="0.25">
      <c r="A228" s="94"/>
      <c r="B228" s="94"/>
      <c r="C228" s="94"/>
      <c r="D228" s="94"/>
      <c r="E228" s="94"/>
      <c r="F228" s="94"/>
      <c r="G228" s="94"/>
      <c r="H228" s="94"/>
      <c r="I228" s="94"/>
      <c r="J228" s="94"/>
      <c r="K228" s="94"/>
      <c r="L228" s="94"/>
      <c r="M228" s="94"/>
      <c r="N228" s="94"/>
      <c r="O228" s="94"/>
      <c r="P228" s="94"/>
    </row>
    <row r="229" spans="1:16" ht="12" customHeight="1" x14ac:dyDescent="0.25">
      <c r="A229" s="94"/>
      <c r="B229" s="94"/>
      <c r="C229" s="94"/>
      <c r="D229" s="94"/>
      <c r="E229" s="94"/>
      <c r="F229" s="94"/>
      <c r="G229" s="94"/>
      <c r="H229" s="94"/>
      <c r="I229" s="94"/>
      <c r="J229" s="94"/>
      <c r="K229" s="94"/>
      <c r="L229" s="94"/>
      <c r="M229" s="94"/>
      <c r="N229" s="94"/>
      <c r="O229" s="94"/>
      <c r="P229" s="94"/>
    </row>
    <row r="230" spans="1:16" ht="12" customHeight="1" x14ac:dyDescent="0.25">
      <c r="A230" s="94"/>
      <c r="B230" s="94"/>
      <c r="C230" s="94"/>
      <c r="D230" s="94"/>
      <c r="E230" s="94"/>
      <c r="F230" s="94"/>
      <c r="G230" s="94"/>
      <c r="H230" s="94"/>
      <c r="I230" s="94"/>
      <c r="J230" s="94"/>
      <c r="K230" s="94"/>
      <c r="L230" s="94"/>
      <c r="M230" s="94"/>
      <c r="N230" s="94"/>
      <c r="O230" s="94"/>
      <c r="P230" s="94"/>
    </row>
    <row r="231" spans="1:16" ht="12" customHeight="1" x14ac:dyDescent="0.25">
      <c r="A231" s="94"/>
      <c r="B231" s="94"/>
      <c r="C231" s="94"/>
      <c r="D231" s="94"/>
      <c r="E231" s="94"/>
      <c r="F231" s="94"/>
      <c r="G231" s="94"/>
      <c r="H231" s="94"/>
      <c r="I231" s="94"/>
      <c r="J231" s="94"/>
      <c r="K231" s="94"/>
      <c r="L231" s="94"/>
      <c r="M231" s="94"/>
      <c r="N231" s="94"/>
      <c r="O231" s="94"/>
      <c r="P231" s="94"/>
    </row>
    <row r="232" spans="1:16" ht="12" customHeight="1" x14ac:dyDescent="0.25">
      <c r="A232" s="94"/>
      <c r="B232" s="94"/>
      <c r="C232" s="94"/>
      <c r="D232" s="94"/>
      <c r="E232" s="94"/>
      <c r="F232" s="94"/>
      <c r="G232" s="94"/>
      <c r="H232" s="94"/>
      <c r="I232" s="94"/>
      <c r="J232" s="94"/>
      <c r="K232" s="94"/>
      <c r="L232" s="94"/>
      <c r="M232" s="94"/>
      <c r="N232" s="94"/>
      <c r="O232" s="94"/>
      <c r="P232" s="94"/>
    </row>
    <row r="233" spans="1:16" ht="12" customHeight="1" x14ac:dyDescent="0.25">
      <c r="A233" s="94"/>
      <c r="B233" s="94"/>
      <c r="C233" s="94"/>
      <c r="D233" s="94"/>
      <c r="E233" s="94"/>
      <c r="F233" s="94"/>
      <c r="G233" s="94"/>
      <c r="H233" s="94"/>
      <c r="I233" s="94"/>
      <c r="J233" s="94"/>
      <c r="K233" s="94"/>
      <c r="L233" s="94"/>
      <c r="M233" s="94"/>
      <c r="N233" s="94"/>
      <c r="O233" s="94"/>
      <c r="P233" s="94"/>
    </row>
    <row r="234" spans="1:16" ht="12" customHeight="1" x14ac:dyDescent="0.25">
      <c r="A234" s="94"/>
      <c r="B234" s="94"/>
      <c r="C234" s="94"/>
      <c r="D234" s="94"/>
      <c r="E234" s="94"/>
      <c r="F234" s="94"/>
      <c r="G234" s="94"/>
      <c r="H234" s="94"/>
      <c r="I234" s="94"/>
      <c r="J234" s="94"/>
      <c r="K234" s="94"/>
      <c r="L234" s="94"/>
      <c r="M234" s="94"/>
      <c r="N234" s="94"/>
      <c r="O234" s="94"/>
      <c r="P234" s="94"/>
    </row>
    <row r="235" spans="1:16" ht="12" customHeight="1" x14ac:dyDescent="0.25">
      <c r="A235" s="94"/>
      <c r="B235" s="94"/>
      <c r="C235" s="94"/>
      <c r="D235" s="94"/>
      <c r="E235" s="94"/>
      <c r="F235" s="94"/>
      <c r="G235" s="94"/>
      <c r="H235" s="94"/>
      <c r="I235" s="94"/>
      <c r="J235" s="94"/>
      <c r="K235" s="94"/>
      <c r="L235" s="94"/>
      <c r="M235" s="94"/>
      <c r="N235" s="94"/>
      <c r="O235" s="94"/>
      <c r="P235" s="94"/>
    </row>
    <row r="236" spans="1:16" ht="12" customHeight="1" x14ac:dyDescent="0.25">
      <c r="A236" s="94"/>
      <c r="B236" s="94"/>
      <c r="C236" s="94"/>
      <c r="D236" s="94"/>
      <c r="E236" s="94"/>
      <c r="F236" s="94"/>
      <c r="G236" s="94"/>
      <c r="H236" s="94"/>
      <c r="I236" s="94"/>
      <c r="J236" s="94"/>
      <c r="K236" s="94"/>
      <c r="L236" s="94"/>
      <c r="M236" s="94"/>
      <c r="N236" s="94"/>
      <c r="O236" s="94"/>
      <c r="P236" s="94"/>
    </row>
    <row r="237" spans="1:16" ht="12" customHeight="1" x14ac:dyDescent="0.25">
      <c r="A237" s="94"/>
      <c r="B237" s="94"/>
      <c r="C237" s="94"/>
      <c r="D237" s="94"/>
      <c r="E237" s="94"/>
      <c r="F237" s="94"/>
      <c r="G237" s="94"/>
      <c r="H237" s="94"/>
      <c r="I237" s="94"/>
      <c r="J237" s="94"/>
      <c r="K237" s="94"/>
      <c r="L237" s="94"/>
      <c r="M237" s="94"/>
      <c r="N237" s="94"/>
      <c r="O237" s="94"/>
      <c r="P237" s="94"/>
    </row>
    <row r="238" spans="1:16" ht="12" customHeight="1" x14ac:dyDescent="0.25">
      <c r="A238" s="94"/>
      <c r="B238" s="94"/>
      <c r="C238" s="94"/>
      <c r="D238" s="94"/>
      <c r="E238" s="94"/>
      <c r="F238" s="94"/>
      <c r="G238" s="94"/>
      <c r="H238" s="94"/>
      <c r="I238" s="94"/>
      <c r="J238" s="94"/>
      <c r="K238" s="94"/>
      <c r="L238" s="94"/>
      <c r="M238" s="94"/>
      <c r="N238" s="94"/>
      <c r="O238" s="94"/>
      <c r="P238" s="94"/>
    </row>
    <row r="239" spans="1:16" ht="12" customHeight="1" x14ac:dyDescent="0.25">
      <c r="A239" s="94"/>
      <c r="B239" s="94"/>
      <c r="C239" s="94"/>
      <c r="D239" s="94"/>
      <c r="E239" s="94"/>
      <c r="F239" s="94"/>
      <c r="G239" s="94"/>
      <c r="H239" s="94"/>
      <c r="I239" s="94"/>
      <c r="J239" s="94"/>
      <c r="K239" s="94"/>
      <c r="L239" s="94"/>
      <c r="M239" s="94"/>
      <c r="N239" s="94"/>
      <c r="O239" s="94"/>
      <c r="P239" s="94"/>
    </row>
    <row r="240" spans="1:16" ht="12" customHeight="1" x14ac:dyDescent="0.25">
      <c r="A240" s="94"/>
      <c r="B240" s="94"/>
      <c r="C240" s="94"/>
      <c r="D240" s="94"/>
      <c r="E240" s="94"/>
      <c r="F240" s="94"/>
      <c r="G240" s="94"/>
      <c r="H240" s="94"/>
      <c r="I240" s="94"/>
      <c r="J240" s="94"/>
      <c r="K240" s="94"/>
      <c r="L240" s="94"/>
      <c r="M240" s="94"/>
      <c r="N240" s="94"/>
      <c r="O240" s="94"/>
      <c r="P240" s="94"/>
    </row>
    <row r="241" spans="1:16" ht="12" customHeight="1" x14ac:dyDescent="0.25">
      <c r="A241" s="94"/>
      <c r="B241" s="94"/>
      <c r="C241" s="94"/>
      <c r="D241" s="94"/>
      <c r="E241" s="94"/>
      <c r="F241" s="94"/>
      <c r="G241" s="94"/>
      <c r="H241" s="94"/>
      <c r="I241" s="94"/>
      <c r="J241" s="94"/>
      <c r="K241" s="94"/>
      <c r="L241" s="94"/>
      <c r="M241" s="94"/>
      <c r="N241" s="94"/>
      <c r="O241" s="94"/>
      <c r="P241" s="94"/>
    </row>
    <row r="242" spans="1:16" ht="12" customHeight="1" x14ac:dyDescent="0.25">
      <c r="A242" s="94"/>
      <c r="B242" s="94"/>
      <c r="C242" s="94"/>
      <c r="D242" s="94"/>
      <c r="E242" s="94"/>
      <c r="F242" s="94"/>
      <c r="G242" s="94"/>
      <c r="H242" s="94"/>
      <c r="I242" s="94"/>
      <c r="J242" s="94"/>
      <c r="K242" s="94"/>
      <c r="L242" s="94"/>
      <c r="M242" s="94"/>
      <c r="N242" s="94"/>
      <c r="O242" s="94"/>
      <c r="P242" s="94"/>
    </row>
    <row r="243" spans="1:16" ht="12" customHeight="1" x14ac:dyDescent="0.25">
      <c r="A243" s="94"/>
      <c r="B243" s="94"/>
      <c r="C243" s="94"/>
      <c r="D243" s="94"/>
      <c r="E243" s="94"/>
      <c r="F243" s="94"/>
      <c r="G243" s="94"/>
      <c r="H243" s="94"/>
      <c r="I243" s="94"/>
      <c r="J243" s="94"/>
      <c r="K243" s="94"/>
      <c r="L243" s="94"/>
      <c r="M243" s="94"/>
      <c r="N243" s="94"/>
      <c r="O243" s="94"/>
      <c r="P243" s="94"/>
    </row>
    <row r="244" spans="1:16" ht="12" customHeight="1" x14ac:dyDescent="0.25">
      <c r="A244" s="94"/>
      <c r="B244" s="94"/>
      <c r="C244" s="94"/>
      <c r="D244" s="94"/>
      <c r="E244" s="94"/>
      <c r="F244" s="94"/>
      <c r="G244" s="94"/>
      <c r="H244" s="94"/>
      <c r="I244" s="94"/>
      <c r="J244" s="94"/>
      <c r="K244" s="94"/>
      <c r="L244" s="94"/>
      <c r="M244" s="94"/>
      <c r="N244" s="94"/>
      <c r="O244" s="94"/>
      <c r="P244" s="94"/>
    </row>
    <row r="245" spans="1:16" ht="12" customHeight="1" x14ac:dyDescent="0.25">
      <c r="A245" s="94"/>
      <c r="B245" s="94"/>
      <c r="C245" s="94"/>
      <c r="D245" s="94"/>
      <c r="E245" s="94"/>
      <c r="F245" s="94"/>
      <c r="G245" s="94"/>
      <c r="H245" s="94"/>
      <c r="I245" s="94"/>
      <c r="J245" s="94"/>
      <c r="K245" s="94"/>
      <c r="L245" s="94"/>
      <c r="M245" s="94"/>
      <c r="N245" s="94"/>
      <c r="O245" s="94"/>
      <c r="P245" s="94"/>
    </row>
    <row r="246" spans="1:16" ht="12" customHeight="1" x14ac:dyDescent="0.25">
      <c r="A246" s="94"/>
      <c r="B246" s="94"/>
      <c r="C246" s="94"/>
      <c r="D246" s="94"/>
      <c r="E246" s="94"/>
      <c r="F246" s="94"/>
      <c r="G246" s="94"/>
      <c r="H246" s="94"/>
      <c r="I246" s="94"/>
      <c r="J246" s="94"/>
      <c r="K246" s="94"/>
      <c r="L246" s="94"/>
      <c r="M246" s="94"/>
      <c r="N246" s="94"/>
      <c r="O246" s="94"/>
      <c r="P246" s="94"/>
    </row>
    <row r="247" spans="1:16" ht="12" customHeight="1" x14ac:dyDescent="0.25">
      <c r="A247" s="94"/>
      <c r="B247" s="94"/>
      <c r="C247" s="94"/>
      <c r="D247" s="94"/>
      <c r="E247" s="94"/>
      <c r="F247" s="94"/>
      <c r="G247" s="94"/>
      <c r="H247" s="94"/>
      <c r="I247" s="94"/>
      <c r="J247" s="94"/>
      <c r="K247" s="94"/>
      <c r="L247" s="94"/>
      <c r="M247" s="94"/>
      <c r="N247" s="94"/>
      <c r="O247" s="94"/>
      <c r="P247" s="94"/>
    </row>
    <row r="248" spans="1:16" ht="12" customHeight="1" x14ac:dyDescent="0.25">
      <c r="A248" s="94"/>
      <c r="B248" s="94"/>
      <c r="C248" s="94"/>
      <c r="D248" s="94"/>
      <c r="E248" s="94"/>
      <c r="F248" s="94"/>
      <c r="G248" s="94"/>
      <c r="H248" s="94"/>
      <c r="I248" s="94"/>
      <c r="J248" s="94"/>
      <c r="K248" s="94"/>
      <c r="L248" s="94"/>
      <c r="M248" s="94"/>
      <c r="N248" s="94"/>
      <c r="O248" s="94"/>
      <c r="P248" s="94"/>
    </row>
    <row r="249" spans="1:16" ht="12" customHeight="1" x14ac:dyDescent="0.25">
      <c r="A249" s="94"/>
      <c r="B249" s="94"/>
      <c r="C249" s="94"/>
      <c r="D249" s="94"/>
      <c r="E249" s="94"/>
      <c r="F249" s="94"/>
      <c r="G249" s="94"/>
      <c r="H249" s="94"/>
      <c r="I249" s="94"/>
      <c r="J249" s="94"/>
      <c r="K249" s="94"/>
      <c r="L249" s="94"/>
      <c r="M249" s="94"/>
      <c r="N249" s="94"/>
      <c r="O249" s="94"/>
      <c r="P249" s="94"/>
    </row>
    <row r="250" spans="1:16" ht="12" customHeight="1" x14ac:dyDescent="0.25">
      <c r="A250" s="94"/>
      <c r="B250" s="94"/>
      <c r="C250" s="94"/>
      <c r="D250" s="94"/>
      <c r="E250" s="94"/>
      <c r="F250" s="94"/>
      <c r="G250" s="94"/>
      <c r="H250" s="94"/>
      <c r="I250" s="94"/>
      <c r="J250" s="94"/>
      <c r="K250" s="94"/>
      <c r="L250" s="94"/>
      <c r="M250" s="94"/>
      <c r="N250" s="94"/>
      <c r="O250" s="94"/>
      <c r="P250" s="94"/>
    </row>
    <row r="251" spans="1:16" ht="12" customHeight="1" x14ac:dyDescent="0.25">
      <c r="A251" s="94"/>
      <c r="B251" s="94"/>
      <c r="C251" s="94"/>
      <c r="D251" s="94"/>
      <c r="E251" s="94"/>
      <c r="F251" s="94"/>
      <c r="G251" s="94"/>
      <c r="H251" s="94"/>
      <c r="I251" s="94"/>
      <c r="J251" s="94"/>
      <c r="K251" s="94"/>
      <c r="L251" s="94"/>
      <c r="M251" s="94"/>
      <c r="N251" s="94"/>
      <c r="O251" s="94"/>
      <c r="P251" s="94"/>
    </row>
    <row r="252" spans="1:16" ht="12" customHeight="1" x14ac:dyDescent="0.25">
      <c r="A252" s="94"/>
      <c r="B252" s="94"/>
      <c r="C252" s="94"/>
      <c r="D252" s="94"/>
      <c r="E252" s="94"/>
      <c r="F252" s="94"/>
      <c r="G252" s="94"/>
      <c r="H252" s="94"/>
      <c r="I252" s="94"/>
      <c r="J252" s="94"/>
      <c r="K252" s="94"/>
      <c r="L252" s="94"/>
      <c r="M252" s="94"/>
      <c r="N252" s="94"/>
      <c r="O252" s="94"/>
      <c r="P252" s="94"/>
    </row>
    <row r="253" spans="1:16" ht="12" customHeight="1" x14ac:dyDescent="0.25">
      <c r="A253" s="94"/>
      <c r="B253" s="94"/>
      <c r="C253" s="94"/>
      <c r="D253" s="94"/>
      <c r="E253" s="94"/>
      <c r="F253" s="94"/>
      <c r="G253" s="94"/>
      <c r="H253" s="94"/>
      <c r="I253" s="94"/>
      <c r="J253" s="94"/>
      <c r="K253" s="94"/>
      <c r="L253" s="94"/>
      <c r="M253" s="94"/>
      <c r="N253" s="94"/>
      <c r="O253" s="94"/>
      <c r="P253" s="94"/>
    </row>
    <row r="254" spans="1:16" ht="12" customHeight="1" x14ac:dyDescent="0.25">
      <c r="A254" s="94"/>
      <c r="B254" s="94"/>
      <c r="C254" s="94"/>
      <c r="D254" s="94"/>
      <c r="E254" s="94"/>
      <c r="F254" s="94"/>
      <c r="G254" s="94"/>
      <c r="H254" s="94"/>
      <c r="I254" s="94"/>
      <c r="J254" s="94"/>
      <c r="K254" s="94"/>
      <c r="L254" s="94"/>
      <c r="M254" s="94"/>
      <c r="N254" s="94"/>
      <c r="O254" s="94"/>
      <c r="P254" s="94"/>
    </row>
    <row r="255" spans="1:16" ht="12" customHeight="1" x14ac:dyDescent="0.25">
      <c r="A255" s="94"/>
      <c r="B255" s="94"/>
      <c r="C255" s="94"/>
      <c r="D255" s="94"/>
      <c r="E255" s="94"/>
      <c r="F255" s="94"/>
      <c r="G255" s="94"/>
      <c r="H255" s="94"/>
      <c r="I255" s="94"/>
      <c r="J255" s="94"/>
      <c r="K255" s="94"/>
      <c r="L255" s="94"/>
      <c r="M255" s="94"/>
      <c r="N255" s="94"/>
      <c r="O255" s="94"/>
      <c r="P255" s="94"/>
    </row>
    <row r="256" spans="1:16" ht="12" customHeight="1" x14ac:dyDescent="0.25">
      <c r="A256" s="94"/>
      <c r="B256" s="94"/>
      <c r="C256" s="94"/>
      <c r="D256" s="94"/>
      <c r="E256" s="94"/>
      <c r="F256" s="94"/>
      <c r="G256" s="94"/>
      <c r="H256" s="94"/>
      <c r="I256" s="94"/>
      <c r="J256" s="94"/>
      <c r="K256" s="94"/>
      <c r="L256" s="94"/>
      <c r="M256" s="94"/>
      <c r="N256" s="94"/>
      <c r="O256" s="94"/>
      <c r="P256" s="94"/>
    </row>
    <row r="257" spans="1:16" ht="12" customHeight="1" x14ac:dyDescent="0.25">
      <c r="A257" s="94"/>
      <c r="B257" s="94"/>
      <c r="C257" s="94"/>
      <c r="D257" s="94"/>
      <c r="E257" s="94"/>
      <c r="F257" s="94"/>
      <c r="G257" s="94"/>
      <c r="H257" s="94"/>
      <c r="I257" s="94"/>
      <c r="J257" s="94"/>
      <c r="K257" s="94"/>
      <c r="L257" s="94"/>
      <c r="M257" s="94"/>
      <c r="N257" s="94"/>
      <c r="O257" s="94"/>
      <c r="P257" s="94"/>
    </row>
    <row r="258" spans="1:16" ht="12" customHeight="1" x14ac:dyDescent="0.25">
      <c r="A258" s="94"/>
      <c r="B258" s="94"/>
      <c r="C258" s="94"/>
      <c r="D258" s="94"/>
      <c r="E258" s="94"/>
      <c r="F258" s="94"/>
      <c r="G258" s="94"/>
      <c r="H258" s="94"/>
      <c r="I258" s="94"/>
      <c r="J258" s="94"/>
      <c r="K258" s="94"/>
      <c r="L258" s="94"/>
      <c r="M258" s="94"/>
      <c r="N258" s="94"/>
      <c r="O258" s="94"/>
      <c r="P258" s="94"/>
    </row>
    <row r="259" spans="1:16" ht="12" customHeight="1" x14ac:dyDescent="0.25">
      <c r="A259" s="94"/>
      <c r="B259" s="94"/>
      <c r="C259" s="94"/>
      <c r="D259" s="94"/>
      <c r="E259" s="94"/>
      <c r="F259" s="94"/>
      <c r="G259" s="94"/>
      <c r="H259" s="94"/>
      <c r="I259" s="94"/>
      <c r="J259" s="94"/>
      <c r="K259" s="94"/>
      <c r="L259" s="94"/>
      <c r="M259" s="94"/>
      <c r="N259" s="94"/>
      <c r="O259" s="94"/>
      <c r="P259" s="94"/>
    </row>
    <row r="260" spans="1:16" ht="12" customHeight="1" x14ac:dyDescent="0.25">
      <c r="A260" s="94"/>
      <c r="B260" s="94"/>
      <c r="C260" s="94"/>
      <c r="D260" s="94"/>
      <c r="E260" s="94"/>
      <c r="F260" s="94"/>
      <c r="G260" s="94"/>
      <c r="H260" s="94"/>
      <c r="I260" s="94"/>
      <c r="J260" s="94"/>
      <c r="K260" s="94"/>
      <c r="L260" s="94"/>
      <c r="M260" s="94"/>
      <c r="N260" s="94"/>
      <c r="O260" s="94"/>
      <c r="P260" s="94"/>
    </row>
    <row r="261" spans="1:16" ht="12" customHeight="1" x14ac:dyDescent="0.25">
      <c r="A261" s="94"/>
      <c r="B261" s="94"/>
      <c r="C261" s="94"/>
      <c r="D261" s="94"/>
      <c r="E261" s="94"/>
      <c r="F261" s="94"/>
      <c r="G261" s="94"/>
      <c r="H261" s="94"/>
      <c r="I261" s="94"/>
      <c r="J261" s="94"/>
      <c r="K261" s="94"/>
      <c r="L261" s="94"/>
      <c r="M261" s="94"/>
      <c r="N261" s="94"/>
      <c r="O261" s="94"/>
      <c r="P261" s="94"/>
    </row>
    <row r="262" spans="1:16" ht="12" customHeight="1" x14ac:dyDescent="0.25">
      <c r="A262" s="94"/>
      <c r="B262" s="94"/>
      <c r="C262" s="94"/>
      <c r="D262" s="94"/>
      <c r="E262" s="94"/>
      <c r="F262" s="94"/>
      <c r="G262" s="94"/>
      <c r="H262" s="94"/>
      <c r="I262" s="94"/>
      <c r="J262" s="94"/>
      <c r="K262" s="94"/>
      <c r="L262" s="94"/>
      <c r="M262" s="94"/>
      <c r="N262" s="94"/>
      <c r="O262" s="94"/>
      <c r="P262" s="94"/>
    </row>
    <row r="263" spans="1:16" ht="12" customHeight="1" x14ac:dyDescent="0.25">
      <c r="A263" s="94"/>
      <c r="B263" s="94"/>
      <c r="C263" s="94"/>
      <c r="D263" s="94"/>
      <c r="E263" s="94"/>
      <c r="F263" s="94"/>
      <c r="G263" s="94"/>
      <c r="H263" s="94"/>
      <c r="I263" s="94"/>
      <c r="J263" s="94"/>
      <c r="K263" s="94"/>
      <c r="L263" s="94"/>
      <c r="M263" s="94"/>
      <c r="N263" s="94"/>
      <c r="O263" s="94"/>
      <c r="P263" s="94"/>
    </row>
    <row r="264" spans="1:16" ht="12" customHeight="1" x14ac:dyDescent="0.25">
      <c r="A264" s="94"/>
      <c r="B264" s="94"/>
      <c r="C264" s="94"/>
      <c r="D264" s="94"/>
      <c r="E264" s="94"/>
      <c r="F264" s="94"/>
      <c r="G264" s="94"/>
      <c r="H264" s="94"/>
      <c r="I264" s="94"/>
      <c r="J264" s="94"/>
      <c r="K264" s="94"/>
      <c r="L264" s="94"/>
      <c r="M264" s="94"/>
      <c r="N264" s="94"/>
      <c r="O264" s="94"/>
      <c r="P264" s="94"/>
    </row>
    <row r="265" spans="1:16" ht="12" customHeight="1" x14ac:dyDescent="0.25">
      <c r="A265" s="94"/>
      <c r="B265" s="94"/>
      <c r="C265" s="94"/>
      <c r="D265" s="94"/>
      <c r="E265" s="94"/>
      <c r="F265" s="94"/>
      <c r="G265" s="94"/>
      <c r="H265" s="94"/>
      <c r="I265" s="94"/>
      <c r="J265" s="94"/>
      <c r="K265" s="94"/>
      <c r="L265" s="94"/>
      <c r="M265" s="94"/>
      <c r="N265" s="94"/>
      <c r="O265" s="94"/>
      <c r="P265" s="94"/>
    </row>
    <row r="266" spans="1:16" ht="12" customHeight="1" x14ac:dyDescent="0.25">
      <c r="A266" s="94"/>
      <c r="B266" s="94"/>
      <c r="C266" s="94"/>
      <c r="D266" s="94"/>
      <c r="E266" s="94"/>
      <c r="F266" s="94"/>
      <c r="G266" s="94"/>
      <c r="H266" s="94"/>
      <c r="I266" s="94"/>
      <c r="J266" s="94"/>
      <c r="K266" s="94"/>
      <c r="L266" s="94"/>
      <c r="M266" s="94"/>
      <c r="N266" s="94"/>
      <c r="O266" s="94"/>
      <c r="P266" s="94"/>
    </row>
    <row r="267" spans="1:16" ht="12" customHeight="1" x14ac:dyDescent="0.25">
      <c r="A267" s="94"/>
      <c r="B267" s="94"/>
      <c r="C267" s="94"/>
      <c r="D267" s="94"/>
      <c r="E267" s="94"/>
      <c r="F267" s="94"/>
      <c r="G267" s="94"/>
      <c r="H267" s="94"/>
      <c r="I267" s="94"/>
      <c r="J267" s="94"/>
      <c r="K267" s="94"/>
      <c r="L267" s="94"/>
      <c r="M267" s="94"/>
      <c r="N267" s="94"/>
      <c r="O267" s="94"/>
      <c r="P267" s="94"/>
    </row>
    <row r="268" spans="1:16" ht="12" customHeight="1" x14ac:dyDescent="0.25">
      <c r="A268" s="94"/>
      <c r="B268" s="94"/>
      <c r="C268" s="94"/>
      <c r="D268" s="94"/>
      <c r="E268" s="94"/>
      <c r="F268" s="94"/>
      <c r="G268" s="94"/>
      <c r="H268" s="94"/>
      <c r="I268" s="94"/>
      <c r="J268" s="94"/>
      <c r="K268" s="94"/>
      <c r="L268" s="94"/>
      <c r="M268" s="94"/>
      <c r="N268" s="94"/>
      <c r="O268" s="94"/>
      <c r="P268" s="94"/>
    </row>
    <row r="269" spans="1:16" ht="12" customHeight="1" x14ac:dyDescent="0.25">
      <c r="A269" s="94"/>
      <c r="B269" s="94"/>
      <c r="C269" s="94"/>
      <c r="D269" s="94"/>
      <c r="E269" s="94"/>
      <c r="F269" s="94"/>
      <c r="G269" s="94"/>
      <c r="H269" s="94"/>
      <c r="I269" s="94"/>
      <c r="J269" s="94"/>
      <c r="K269" s="94"/>
      <c r="L269" s="94"/>
      <c r="M269" s="94"/>
      <c r="N269" s="94"/>
      <c r="O269" s="94"/>
      <c r="P269" s="94"/>
    </row>
    <row r="270" spans="1:16" ht="12" customHeight="1" x14ac:dyDescent="0.25">
      <c r="A270" s="94"/>
      <c r="B270" s="94"/>
      <c r="C270" s="94"/>
      <c r="D270" s="94"/>
      <c r="E270" s="94"/>
      <c r="F270" s="94"/>
      <c r="G270" s="94"/>
      <c r="H270" s="94"/>
      <c r="I270" s="94"/>
      <c r="J270" s="94"/>
      <c r="K270" s="94"/>
      <c r="L270" s="94"/>
      <c r="M270" s="94"/>
      <c r="N270" s="94"/>
      <c r="O270" s="94"/>
      <c r="P270" s="94"/>
    </row>
    <row r="271" spans="1:16" ht="12" customHeight="1" x14ac:dyDescent="0.25">
      <c r="A271" s="94"/>
      <c r="B271" s="94"/>
      <c r="C271" s="94"/>
      <c r="D271" s="94"/>
      <c r="E271" s="94"/>
      <c r="F271" s="94"/>
      <c r="G271" s="94"/>
      <c r="H271" s="94"/>
      <c r="I271" s="94"/>
      <c r="J271" s="94"/>
      <c r="K271" s="94"/>
      <c r="L271" s="94"/>
      <c r="M271" s="94"/>
      <c r="N271" s="94"/>
      <c r="O271" s="94"/>
      <c r="P271" s="94"/>
    </row>
    <row r="272" spans="1:16" ht="12" customHeight="1" x14ac:dyDescent="0.25">
      <c r="A272" s="94"/>
      <c r="B272" s="94"/>
      <c r="C272" s="94"/>
      <c r="D272" s="94"/>
      <c r="E272" s="94"/>
      <c r="F272" s="94"/>
      <c r="G272" s="94"/>
      <c r="H272" s="94"/>
      <c r="I272" s="94"/>
      <c r="J272" s="94"/>
      <c r="K272" s="94"/>
      <c r="L272" s="94"/>
      <c r="M272" s="94"/>
      <c r="N272" s="94"/>
      <c r="O272" s="94"/>
      <c r="P272" s="94"/>
    </row>
    <row r="273" spans="1:16" ht="12" customHeight="1" x14ac:dyDescent="0.25">
      <c r="A273" s="94"/>
      <c r="B273" s="94"/>
      <c r="C273" s="94"/>
      <c r="D273" s="94"/>
      <c r="E273" s="94"/>
      <c r="F273" s="94"/>
      <c r="G273" s="94"/>
      <c r="H273" s="94"/>
      <c r="I273" s="94"/>
      <c r="J273" s="94"/>
      <c r="K273" s="94"/>
      <c r="L273" s="94"/>
      <c r="M273" s="94"/>
      <c r="N273" s="94"/>
      <c r="O273" s="94"/>
      <c r="P273" s="94"/>
    </row>
    <row r="274" spans="1:16" ht="12" customHeight="1" x14ac:dyDescent="0.25">
      <c r="A274" s="94"/>
      <c r="B274" s="94"/>
      <c r="C274" s="94"/>
      <c r="D274" s="94"/>
      <c r="E274" s="94"/>
      <c r="F274" s="94"/>
      <c r="G274" s="94"/>
      <c r="H274" s="94"/>
      <c r="I274" s="94"/>
      <c r="J274" s="94"/>
      <c r="K274" s="94"/>
      <c r="L274" s="94"/>
      <c r="M274" s="94"/>
      <c r="N274" s="94"/>
      <c r="O274" s="94"/>
      <c r="P274" s="94"/>
    </row>
    <row r="275" spans="1:16" ht="12" customHeight="1" x14ac:dyDescent="0.25">
      <c r="A275" s="94"/>
      <c r="B275" s="94"/>
      <c r="C275" s="94"/>
      <c r="D275" s="94"/>
      <c r="E275" s="94"/>
      <c r="F275" s="94"/>
      <c r="G275" s="94"/>
      <c r="H275" s="94"/>
      <c r="I275" s="94"/>
      <c r="J275" s="94"/>
      <c r="K275" s="94"/>
      <c r="L275" s="94"/>
      <c r="M275" s="94"/>
      <c r="N275" s="94"/>
      <c r="O275" s="94"/>
      <c r="P275" s="94"/>
    </row>
    <row r="276" spans="1:16" ht="12" customHeight="1" x14ac:dyDescent="0.25">
      <c r="A276" s="94"/>
      <c r="B276" s="94"/>
      <c r="C276" s="94"/>
      <c r="D276" s="94"/>
      <c r="E276" s="94"/>
      <c r="F276" s="94"/>
      <c r="G276" s="94"/>
      <c r="H276" s="94"/>
      <c r="I276" s="94"/>
      <c r="J276" s="94"/>
      <c r="K276" s="94"/>
      <c r="L276" s="94"/>
      <c r="M276" s="94"/>
      <c r="N276" s="94"/>
      <c r="O276" s="94"/>
      <c r="P276" s="94"/>
    </row>
    <row r="277" spans="1:16" ht="12" customHeight="1" x14ac:dyDescent="0.25">
      <c r="A277" s="94"/>
      <c r="B277" s="94"/>
      <c r="C277" s="94"/>
      <c r="D277" s="94"/>
      <c r="E277" s="94"/>
      <c r="F277" s="94"/>
      <c r="G277" s="94"/>
      <c r="H277" s="94"/>
      <c r="I277" s="94"/>
      <c r="J277" s="94"/>
      <c r="K277" s="94"/>
      <c r="L277" s="94"/>
      <c r="M277" s="94"/>
      <c r="N277" s="94"/>
      <c r="O277" s="94"/>
      <c r="P277" s="94"/>
    </row>
    <row r="278" spans="1:16" ht="12" customHeight="1" x14ac:dyDescent="0.25">
      <c r="A278" s="94"/>
      <c r="B278" s="94"/>
      <c r="C278" s="94"/>
      <c r="D278" s="94"/>
      <c r="E278" s="94"/>
      <c r="F278" s="94"/>
      <c r="G278" s="94"/>
      <c r="H278" s="94"/>
      <c r="I278" s="94"/>
      <c r="J278" s="94"/>
      <c r="K278" s="94"/>
      <c r="L278" s="94"/>
      <c r="M278" s="94"/>
      <c r="N278" s="94"/>
      <c r="O278" s="94"/>
      <c r="P278" s="94"/>
    </row>
    <row r="279" spans="1:16" ht="12" customHeight="1" x14ac:dyDescent="0.25">
      <c r="A279" s="94"/>
      <c r="B279" s="94"/>
      <c r="C279" s="94"/>
      <c r="D279" s="94"/>
      <c r="E279" s="94"/>
      <c r="F279" s="94"/>
      <c r="G279" s="94"/>
      <c r="H279" s="94"/>
      <c r="I279" s="94"/>
      <c r="J279" s="94"/>
      <c r="K279" s="94"/>
      <c r="L279" s="94"/>
      <c r="M279" s="94"/>
      <c r="N279" s="94"/>
      <c r="O279" s="94"/>
      <c r="P279" s="94"/>
    </row>
    <row r="280" spans="1:16" ht="12" customHeight="1" x14ac:dyDescent="0.25">
      <c r="A280" s="94"/>
      <c r="B280" s="94"/>
      <c r="C280" s="94"/>
      <c r="D280" s="94"/>
      <c r="E280" s="94"/>
      <c r="F280" s="94"/>
      <c r="G280" s="94"/>
      <c r="H280" s="94"/>
      <c r="I280" s="94"/>
      <c r="J280" s="94"/>
      <c r="K280" s="94"/>
      <c r="L280" s="94"/>
      <c r="M280" s="94"/>
      <c r="N280" s="94"/>
      <c r="O280" s="94"/>
      <c r="P280" s="94"/>
    </row>
    <row r="281" spans="1:16" ht="12" customHeight="1" x14ac:dyDescent="0.25">
      <c r="A281" s="94"/>
      <c r="B281" s="94"/>
      <c r="C281" s="94"/>
      <c r="D281" s="94"/>
      <c r="E281" s="94"/>
      <c r="F281" s="94"/>
      <c r="G281" s="94"/>
      <c r="H281" s="94"/>
      <c r="I281" s="94"/>
      <c r="J281" s="94"/>
      <c r="K281" s="94"/>
      <c r="L281" s="94"/>
      <c r="M281" s="94"/>
      <c r="N281" s="94"/>
      <c r="O281" s="94"/>
      <c r="P281" s="94"/>
    </row>
    <row r="282" spans="1:16" ht="12" customHeight="1" x14ac:dyDescent="0.25">
      <c r="A282" s="94"/>
      <c r="B282" s="94"/>
      <c r="C282" s="94"/>
      <c r="D282" s="94"/>
      <c r="E282" s="94"/>
      <c r="F282" s="94"/>
      <c r="G282" s="94"/>
      <c r="H282" s="94"/>
      <c r="I282" s="94"/>
      <c r="J282" s="94"/>
      <c r="K282" s="94"/>
      <c r="L282" s="94"/>
      <c r="M282" s="94"/>
      <c r="N282" s="94"/>
      <c r="O282" s="94"/>
      <c r="P282" s="94"/>
    </row>
    <row r="283" spans="1:16" ht="12" customHeight="1" x14ac:dyDescent="0.25">
      <c r="A283" s="94"/>
      <c r="B283" s="94"/>
      <c r="C283" s="94"/>
      <c r="D283" s="94"/>
      <c r="E283" s="94"/>
      <c r="F283" s="94"/>
      <c r="G283" s="94"/>
      <c r="H283" s="94"/>
      <c r="I283" s="94"/>
      <c r="J283" s="94"/>
      <c r="K283" s="94"/>
      <c r="L283" s="94"/>
      <c r="M283" s="94"/>
      <c r="N283" s="94"/>
      <c r="O283" s="94"/>
      <c r="P283" s="94"/>
    </row>
    <row r="284" spans="1:16" ht="12" customHeight="1" x14ac:dyDescent="0.25">
      <c r="A284" s="94"/>
      <c r="B284" s="94"/>
      <c r="C284" s="94"/>
      <c r="D284" s="94"/>
      <c r="E284" s="94"/>
      <c r="F284" s="94"/>
      <c r="G284" s="94"/>
      <c r="H284" s="94"/>
      <c r="I284" s="94"/>
      <c r="J284" s="94"/>
      <c r="K284" s="94"/>
      <c r="L284" s="94"/>
      <c r="M284" s="94"/>
      <c r="N284" s="94"/>
      <c r="O284" s="94"/>
      <c r="P284" s="94"/>
    </row>
    <row r="285" spans="1:16" ht="12" customHeight="1" x14ac:dyDescent="0.25">
      <c r="A285" s="94"/>
      <c r="B285" s="94"/>
      <c r="C285" s="94"/>
      <c r="D285" s="94"/>
      <c r="E285" s="94"/>
      <c r="F285" s="94"/>
      <c r="G285" s="94"/>
      <c r="H285" s="94"/>
      <c r="I285" s="94"/>
      <c r="J285" s="94"/>
      <c r="K285" s="94"/>
      <c r="L285" s="94"/>
      <c r="M285" s="94"/>
      <c r="N285" s="94"/>
      <c r="O285" s="94"/>
      <c r="P285" s="94"/>
    </row>
    <row r="286" spans="1:16" ht="12" customHeight="1" x14ac:dyDescent="0.25">
      <c r="A286" s="94"/>
      <c r="B286" s="94"/>
      <c r="C286" s="94"/>
      <c r="D286" s="94"/>
      <c r="E286" s="94"/>
      <c r="F286" s="94"/>
      <c r="G286" s="94"/>
      <c r="H286" s="94"/>
      <c r="I286" s="94"/>
      <c r="J286" s="94"/>
      <c r="K286" s="94"/>
      <c r="L286" s="94"/>
      <c r="M286" s="94"/>
      <c r="N286" s="94"/>
      <c r="O286" s="94"/>
      <c r="P286" s="94"/>
    </row>
    <row r="287" spans="1:16" ht="12" customHeight="1" x14ac:dyDescent="0.25">
      <c r="A287" s="94"/>
      <c r="B287" s="94"/>
      <c r="C287" s="94"/>
      <c r="D287" s="94"/>
      <c r="E287" s="94"/>
      <c r="F287" s="94"/>
      <c r="G287" s="94"/>
      <c r="H287" s="94"/>
      <c r="I287" s="94"/>
      <c r="J287" s="94"/>
      <c r="K287" s="94"/>
      <c r="L287" s="94"/>
      <c r="M287" s="94"/>
      <c r="N287" s="94"/>
      <c r="O287" s="94"/>
      <c r="P287" s="94"/>
    </row>
    <row r="288" spans="1:16" ht="12" customHeight="1" x14ac:dyDescent="0.25">
      <c r="A288" s="94"/>
      <c r="B288" s="94"/>
      <c r="C288" s="94"/>
      <c r="D288" s="94"/>
      <c r="E288" s="94"/>
      <c r="F288" s="94"/>
      <c r="G288" s="94"/>
      <c r="H288" s="94"/>
      <c r="I288" s="94"/>
      <c r="J288" s="94"/>
      <c r="K288" s="94"/>
      <c r="L288" s="94"/>
      <c r="M288" s="94"/>
      <c r="N288" s="94"/>
      <c r="O288" s="94"/>
      <c r="P288" s="94"/>
    </row>
    <row r="289" spans="1:16" ht="12" customHeight="1" x14ac:dyDescent="0.25">
      <c r="A289" s="94"/>
      <c r="B289" s="94"/>
      <c r="C289" s="94"/>
      <c r="D289" s="94"/>
      <c r="E289" s="94"/>
      <c r="F289" s="94"/>
      <c r="G289" s="94"/>
      <c r="H289" s="94"/>
      <c r="I289" s="94"/>
      <c r="J289" s="94"/>
      <c r="K289" s="94"/>
      <c r="L289" s="94"/>
      <c r="M289" s="94"/>
      <c r="N289" s="94"/>
      <c r="O289" s="94"/>
      <c r="P289" s="94"/>
    </row>
    <row r="290" spans="1:16" ht="12" customHeight="1" x14ac:dyDescent="0.25">
      <c r="A290" s="94"/>
      <c r="B290" s="94"/>
      <c r="C290" s="94"/>
      <c r="D290" s="94"/>
      <c r="E290" s="94"/>
      <c r="F290" s="94"/>
      <c r="G290" s="94"/>
      <c r="H290" s="94"/>
      <c r="I290" s="94"/>
      <c r="J290" s="94"/>
      <c r="K290" s="94"/>
      <c r="L290" s="94"/>
      <c r="M290" s="94"/>
      <c r="N290" s="94"/>
      <c r="O290" s="94"/>
      <c r="P290" s="94"/>
    </row>
    <row r="291" spans="1:16" ht="12" customHeight="1" x14ac:dyDescent="0.25">
      <c r="A291" s="94"/>
      <c r="B291" s="94"/>
      <c r="C291" s="94"/>
      <c r="D291" s="94"/>
      <c r="E291" s="94"/>
      <c r="F291" s="94"/>
      <c r="G291" s="94"/>
      <c r="H291" s="94"/>
      <c r="I291" s="94"/>
      <c r="J291" s="94"/>
      <c r="K291" s="94"/>
      <c r="L291" s="94"/>
      <c r="M291" s="94"/>
      <c r="N291" s="94"/>
      <c r="O291" s="94"/>
      <c r="P291" s="94"/>
    </row>
    <row r="292" spans="1:16" ht="12" customHeight="1" x14ac:dyDescent="0.25">
      <c r="A292" s="94"/>
      <c r="B292" s="94"/>
      <c r="C292" s="94"/>
      <c r="D292" s="94"/>
      <c r="E292" s="94"/>
      <c r="F292" s="94"/>
      <c r="G292" s="94"/>
      <c r="H292" s="94"/>
      <c r="I292" s="94"/>
      <c r="J292" s="94"/>
      <c r="K292" s="94"/>
      <c r="L292" s="94"/>
      <c r="M292" s="94"/>
      <c r="N292" s="94"/>
      <c r="O292" s="94"/>
      <c r="P292" s="94"/>
    </row>
    <row r="293" spans="1:16" ht="12" customHeight="1" x14ac:dyDescent="0.25">
      <c r="A293" s="94"/>
      <c r="B293" s="94"/>
      <c r="C293" s="94"/>
      <c r="D293" s="94"/>
      <c r="E293" s="94"/>
      <c r="F293" s="94"/>
      <c r="G293" s="94"/>
      <c r="H293" s="94"/>
      <c r="I293" s="94"/>
      <c r="J293" s="94"/>
      <c r="K293" s="94"/>
      <c r="L293" s="94"/>
      <c r="M293" s="94"/>
      <c r="N293" s="94"/>
      <c r="O293" s="94"/>
      <c r="P293" s="94"/>
    </row>
    <row r="294" spans="1:16" ht="12" customHeight="1" x14ac:dyDescent="0.25">
      <c r="A294" s="94"/>
      <c r="B294" s="94"/>
      <c r="C294" s="94"/>
      <c r="D294" s="94"/>
      <c r="E294" s="94"/>
      <c r="F294" s="94"/>
      <c r="G294" s="94"/>
      <c r="H294" s="94"/>
      <c r="I294" s="94"/>
      <c r="J294" s="94"/>
      <c r="K294" s="94"/>
      <c r="L294" s="94"/>
      <c r="M294" s="94"/>
      <c r="N294" s="94"/>
      <c r="O294" s="94"/>
      <c r="P294" s="94"/>
    </row>
    <row r="295" spans="1:16" ht="12" customHeight="1" x14ac:dyDescent="0.25">
      <c r="A295" s="94"/>
      <c r="B295" s="94"/>
      <c r="C295" s="94"/>
      <c r="D295" s="94"/>
      <c r="E295" s="94"/>
      <c r="F295" s="94"/>
      <c r="G295" s="94"/>
      <c r="H295" s="94"/>
      <c r="I295" s="94"/>
      <c r="J295" s="94"/>
      <c r="K295" s="94"/>
      <c r="L295" s="94"/>
      <c r="M295" s="94"/>
      <c r="N295" s="94"/>
      <c r="O295" s="94"/>
      <c r="P295" s="94"/>
    </row>
    <row r="296" spans="1:16" ht="12" customHeight="1" x14ac:dyDescent="0.25">
      <c r="A296" s="94"/>
      <c r="B296" s="94"/>
      <c r="C296" s="94"/>
      <c r="D296" s="94"/>
      <c r="E296" s="94"/>
      <c r="F296" s="94"/>
      <c r="G296" s="94"/>
      <c r="H296" s="94"/>
      <c r="I296" s="94"/>
      <c r="J296" s="94"/>
      <c r="K296" s="94"/>
      <c r="L296" s="94"/>
      <c r="M296" s="94"/>
      <c r="N296" s="94"/>
      <c r="O296" s="94"/>
      <c r="P296" s="94"/>
    </row>
    <row r="297" spans="1:16" ht="12" customHeight="1" x14ac:dyDescent="0.25">
      <c r="A297" s="94"/>
      <c r="B297" s="94"/>
      <c r="C297" s="94"/>
      <c r="D297" s="94"/>
      <c r="E297" s="94"/>
      <c r="F297" s="94"/>
      <c r="G297" s="94"/>
      <c r="H297" s="94"/>
      <c r="I297" s="94"/>
      <c r="J297" s="94"/>
      <c r="K297" s="94"/>
      <c r="L297" s="94"/>
      <c r="M297" s="94"/>
      <c r="N297" s="94"/>
      <c r="O297" s="94"/>
      <c r="P297" s="94"/>
    </row>
    <row r="298" spans="1:16" ht="12" customHeight="1" x14ac:dyDescent="0.25">
      <c r="A298" s="94"/>
      <c r="B298" s="94"/>
      <c r="C298" s="94"/>
      <c r="D298" s="94"/>
      <c r="E298" s="94"/>
      <c r="F298" s="94"/>
      <c r="G298" s="94"/>
      <c r="H298" s="94"/>
      <c r="I298" s="94"/>
      <c r="J298" s="94"/>
      <c r="K298" s="94"/>
      <c r="L298" s="94"/>
      <c r="M298" s="94"/>
      <c r="N298" s="94"/>
      <c r="O298" s="94"/>
      <c r="P298" s="94"/>
    </row>
    <row r="299" spans="1:16" ht="12" customHeight="1" x14ac:dyDescent="0.25">
      <c r="A299" s="94"/>
      <c r="B299" s="94"/>
      <c r="C299" s="94"/>
      <c r="D299" s="94"/>
      <c r="E299" s="94"/>
      <c r="F299" s="94"/>
      <c r="G299" s="94"/>
      <c r="H299" s="94"/>
      <c r="I299" s="94"/>
      <c r="J299" s="94"/>
      <c r="K299" s="94"/>
      <c r="L299" s="94"/>
      <c r="M299" s="94"/>
      <c r="N299" s="94"/>
      <c r="O299" s="94"/>
      <c r="P299" s="94"/>
    </row>
    <row r="300" spans="1:16" ht="12" customHeight="1" x14ac:dyDescent="0.25">
      <c r="A300" s="94"/>
      <c r="B300" s="94"/>
      <c r="C300" s="94"/>
      <c r="D300" s="94"/>
      <c r="E300" s="94"/>
      <c r="F300" s="94"/>
      <c r="G300" s="94"/>
      <c r="H300" s="94"/>
      <c r="I300" s="94"/>
      <c r="J300" s="94"/>
      <c r="K300" s="94"/>
      <c r="L300" s="94"/>
      <c r="M300" s="94"/>
      <c r="N300" s="94"/>
      <c r="O300" s="94"/>
      <c r="P300" s="94"/>
    </row>
    <row r="301" spans="1:16" ht="12" customHeight="1" x14ac:dyDescent="0.25">
      <c r="A301" s="94"/>
      <c r="B301" s="94"/>
      <c r="C301" s="94"/>
      <c r="D301" s="94"/>
      <c r="E301" s="94"/>
      <c r="F301" s="94"/>
      <c r="G301" s="94"/>
      <c r="H301" s="94"/>
      <c r="I301" s="94"/>
      <c r="J301" s="94"/>
      <c r="K301" s="94"/>
      <c r="L301" s="94"/>
      <c r="M301" s="94"/>
      <c r="N301" s="94"/>
      <c r="O301" s="94"/>
      <c r="P301" s="94"/>
    </row>
    <row r="302" spans="1:16" ht="12" customHeight="1" x14ac:dyDescent="0.25">
      <c r="A302" s="94"/>
      <c r="B302" s="94"/>
      <c r="C302" s="94"/>
      <c r="D302" s="94"/>
      <c r="E302" s="94"/>
      <c r="F302" s="94"/>
      <c r="G302" s="94"/>
      <c r="H302" s="94"/>
      <c r="I302" s="94"/>
      <c r="J302" s="94"/>
      <c r="K302" s="94"/>
      <c r="L302" s="94"/>
      <c r="M302" s="94"/>
      <c r="N302" s="94"/>
      <c r="O302" s="94"/>
      <c r="P302" s="94"/>
    </row>
    <row r="303" spans="1:16" ht="12" customHeight="1" x14ac:dyDescent="0.25">
      <c r="A303" s="94"/>
      <c r="B303" s="94"/>
      <c r="C303" s="94"/>
      <c r="D303" s="94"/>
      <c r="E303" s="94"/>
      <c r="F303" s="94"/>
      <c r="G303" s="94"/>
      <c r="H303" s="94"/>
      <c r="I303" s="94"/>
      <c r="J303" s="94"/>
      <c r="K303" s="94"/>
      <c r="L303" s="94"/>
      <c r="M303" s="94"/>
      <c r="N303" s="94"/>
      <c r="O303" s="94"/>
      <c r="P303" s="94"/>
    </row>
    <row r="304" spans="1:16" ht="12" customHeight="1" x14ac:dyDescent="0.25">
      <c r="A304" s="94"/>
      <c r="B304" s="94"/>
      <c r="C304" s="94"/>
      <c r="D304" s="94"/>
      <c r="E304" s="94"/>
      <c r="F304" s="94"/>
      <c r="G304" s="94"/>
      <c r="H304" s="94"/>
      <c r="I304" s="94"/>
      <c r="J304" s="94"/>
      <c r="K304" s="94"/>
      <c r="L304" s="94"/>
      <c r="M304" s="94"/>
      <c r="N304" s="94"/>
      <c r="O304" s="94"/>
      <c r="P304" s="94"/>
    </row>
    <row r="305" spans="1:16" ht="12" customHeight="1" x14ac:dyDescent="0.25">
      <c r="A305" s="94"/>
      <c r="B305" s="94"/>
      <c r="C305" s="94"/>
      <c r="D305" s="94"/>
      <c r="E305" s="94"/>
      <c r="F305" s="94"/>
      <c r="G305" s="94"/>
      <c r="H305" s="94"/>
      <c r="I305" s="94"/>
      <c r="J305" s="94"/>
      <c r="K305" s="94"/>
      <c r="L305" s="94"/>
      <c r="M305" s="94"/>
      <c r="N305" s="94"/>
      <c r="O305" s="94"/>
      <c r="P305" s="94"/>
    </row>
    <row r="306" spans="1:16" ht="12" customHeight="1" x14ac:dyDescent="0.25">
      <c r="A306" s="94"/>
      <c r="B306" s="94"/>
      <c r="C306" s="94"/>
      <c r="D306" s="94"/>
      <c r="E306" s="94"/>
      <c r="F306" s="94"/>
      <c r="G306" s="94"/>
      <c r="H306" s="94"/>
      <c r="I306" s="94"/>
      <c r="J306" s="94"/>
      <c r="K306" s="94"/>
      <c r="L306" s="94"/>
      <c r="M306" s="94"/>
      <c r="N306" s="94"/>
      <c r="O306" s="94"/>
      <c r="P306" s="94"/>
    </row>
    <row r="307" spans="1:16" ht="12" customHeight="1" x14ac:dyDescent="0.25">
      <c r="A307" s="94"/>
      <c r="B307" s="94"/>
      <c r="C307" s="94"/>
      <c r="D307" s="94"/>
      <c r="E307" s="94"/>
      <c r="F307" s="94"/>
      <c r="G307" s="94"/>
      <c r="H307" s="94"/>
      <c r="I307" s="94"/>
      <c r="J307" s="94"/>
      <c r="K307" s="94"/>
      <c r="L307" s="94"/>
      <c r="M307" s="94"/>
      <c r="N307" s="94"/>
      <c r="O307" s="94"/>
      <c r="P307" s="94"/>
    </row>
    <row r="308" spans="1:16" ht="12" customHeight="1" x14ac:dyDescent="0.25">
      <c r="A308" s="94"/>
      <c r="B308" s="94"/>
      <c r="C308" s="94"/>
      <c r="D308" s="94"/>
      <c r="E308" s="94"/>
      <c r="F308" s="94"/>
      <c r="G308" s="94"/>
      <c r="H308" s="94"/>
      <c r="I308" s="94"/>
      <c r="J308" s="94"/>
      <c r="K308" s="94"/>
      <c r="L308" s="94"/>
      <c r="M308" s="94"/>
      <c r="N308" s="94"/>
      <c r="O308" s="94"/>
      <c r="P308" s="94"/>
    </row>
    <row r="309" spans="1:16" ht="12" customHeight="1" x14ac:dyDescent="0.25">
      <c r="A309" s="94"/>
      <c r="B309" s="94"/>
      <c r="C309" s="94"/>
      <c r="D309" s="94"/>
      <c r="E309" s="94"/>
      <c r="F309" s="94"/>
      <c r="G309" s="94"/>
      <c r="H309" s="94"/>
      <c r="I309" s="94"/>
      <c r="J309" s="94"/>
      <c r="K309" s="94"/>
      <c r="L309" s="94"/>
      <c r="M309" s="94"/>
      <c r="N309" s="94"/>
      <c r="O309" s="94"/>
      <c r="P309" s="94"/>
    </row>
    <row r="310" spans="1:16" ht="12" customHeight="1" x14ac:dyDescent="0.25">
      <c r="A310" s="94"/>
      <c r="B310" s="94"/>
      <c r="C310" s="94"/>
      <c r="D310" s="94"/>
      <c r="E310" s="94"/>
      <c r="F310" s="94"/>
      <c r="G310" s="94"/>
      <c r="H310" s="94"/>
      <c r="I310" s="94"/>
      <c r="J310" s="94"/>
      <c r="K310" s="94"/>
      <c r="L310" s="94"/>
      <c r="M310" s="94"/>
      <c r="N310" s="94"/>
      <c r="O310" s="94"/>
      <c r="P310" s="94"/>
    </row>
    <row r="311" spans="1:16" ht="12" customHeight="1" x14ac:dyDescent="0.25">
      <c r="A311" s="94"/>
      <c r="B311" s="94"/>
      <c r="C311" s="94"/>
      <c r="D311" s="94"/>
      <c r="E311" s="94"/>
      <c r="F311" s="94"/>
      <c r="G311" s="94"/>
      <c r="H311" s="94"/>
      <c r="I311" s="94"/>
      <c r="J311" s="94"/>
      <c r="K311" s="94"/>
      <c r="L311" s="94"/>
      <c r="M311" s="94"/>
      <c r="N311" s="94"/>
      <c r="O311" s="94"/>
      <c r="P311" s="94"/>
    </row>
    <row r="312" spans="1:16" ht="12" customHeight="1" x14ac:dyDescent="0.25">
      <c r="A312" s="94"/>
      <c r="B312" s="94"/>
      <c r="C312" s="94"/>
      <c r="D312" s="94"/>
      <c r="E312" s="94"/>
      <c r="F312" s="94"/>
      <c r="G312" s="94"/>
      <c r="H312" s="94"/>
      <c r="I312" s="94"/>
      <c r="J312" s="94"/>
      <c r="K312" s="94"/>
      <c r="L312" s="94"/>
      <c r="M312" s="94"/>
      <c r="N312" s="94"/>
      <c r="O312" s="94"/>
      <c r="P312" s="94"/>
    </row>
    <row r="313" spans="1:16" ht="12" customHeight="1" x14ac:dyDescent="0.25">
      <c r="A313" s="94"/>
      <c r="B313" s="94"/>
      <c r="C313" s="94"/>
      <c r="D313" s="94"/>
      <c r="E313" s="94"/>
      <c r="F313" s="94"/>
      <c r="G313" s="94"/>
      <c r="H313" s="94"/>
      <c r="I313" s="94"/>
      <c r="J313" s="94"/>
      <c r="K313" s="94"/>
      <c r="L313" s="94"/>
      <c r="M313" s="94"/>
      <c r="N313" s="94"/>
      <c r="O313" s="94"/>
      <c r="P313" s="94"/>
    </row>
    <row r="314" spans="1:16" ht="12" customHeight="1" x14ac:dyDescent="0.25">
      <c r="A314" s="94"/>
      <c r="B314" s="94"/>
      <c r="C314" s="94"/>
      <c r="D314" s="94"/>
      <c r="E314" s="94"/>
      <c r="F314" s="94"/>
      <c r="G314" s="94"/>
      <c r="H314" s="94"/>
      <c r="I314" s="94"/>
      <c r="J314" s="94"/>
      <c r="K314" s="94"/>
      <c r="L314" s="94"/>
      <c r="M314" s="94"/>
      <c r="N314" s="94"/>
      <c r="O314" s="94"/>
      <c r="P314" s="94"/>
    </row>
    <row r="315" spans="1:16" ht="12" customHeight="1" x14ac:dyDescent="0.25">
      <c r="A315" s="94"/>
      <c r="B315" s="94"/>
      <c r="C315" s="94"/>
      <c r="D315" s="94"/>
      <c r="E315" s="94"/>
      <c r="F315" s="94"/>
      <c r="G315" s="94"/>
      <c r="H315" s="94"/>
      <c r="I315" s="94"/>
      <c r="J315" s="94"/>
      <c r="K315" s="94"/>
      <c r="L315" s="94"/>
      <c r="M315" s="94"/>
      <c r="N315" s="94"/>
      <c r="O315" s="94"/>
      <c r="P315" s="94"/>
    </row>
    <row r="316" spans="1:16" ht="12" customHeight="1" x14ac:dyDescent="0.25">
      <c r="A316" s="94"/>
      <c r="B316" s="94"/>
      <c r="C316" s="94"/>
      <c r="D316" s="94"/>
      <c r="E316" s="94"/>
      <c r="F316" s="94"/>
      <c r="G316" s="94"/>
      <c r="H316" s="94"/>
      <c r="I316" s="94"/>
      <c r="J316" s="94"/>
      <c r="K316" s="94"/>
      <c r="L316" s="94"/>
      <c r="M316" s="94"/>
      <c r="N316" s="94"/>
      <c r="O316" s="94"/>
      <c r="P316" s="94"/>
    </row>
    <row r="317" spans="1:16" ht="12" customHeight="1" x14ac:dyDescent="0.25">
      <c r="A317" s="94"/>
      <c r="B317" s="94"/>
      <c r="C317" s="94"/>
      <c r="D317" s="94"/>
      <c r="E317" s="94"/>
      <c r="F317" s="94"/>
      <c r="G317" s="94"/>
      <c r="H317" s="94"/>
      <c r="I317" s="94"/>
      <c r="J317" s="94"/>
      <c r="K317" s="94"/>
      <c r="L317" s="94"/>
      <c r="M317" s="94"/>
      <c r="N317" s="94"/>
      <c r="O317" s="94"/>
      <c r="P317" s="94"/>
    </row>
    <row r="318" spans="1:16" ht="12" customHeight="1" x14ac:dyDescent="0.25">
      <c r="A318" s="94"/>
      <c r="B318" s="94"/>
      <c r="C318" s="94"/>
      <c r="D318" s="94"/>
      <c r="E318" s="94"/>
      <c r="F318" s="94"/>
      <c r="G318" s="94"/>
      <c r="H318" s="94"/>
      <c r="I318" s="94"/>
      <c r="J318" s="94"/>
      <c r="K318" s="94"/>
      <c r="L318" s="94"/>
      <c r="M318" s="94"/>
      <c r="N318" s="94"/>
      <c r="O318" s="94"/>
      <c r="P318" s="94"/>
    </row>
    <row r="319" spans="1:16" ht="12" customHeight="1" x14ac:dyDescent="0.25">
      <c r="A319" s="94"/>
      <c r="B319" s="94"/>
      <c r="C319" s="94"/>
      <c r="D319" s="94"/>
      <c r="E319" s="94"/>
      <c r="F319" s="94"/>
      <c r="G319" s="94"/>
      <c r="H319" s="94"/>
      <c r="I319" s="94"/>
      <c r="J319" s="94"/>
      <c r="K319" s="94"/>
      <c r="L319" s="94"/>
      <c r="M319" s="94"/>
      <c r="N319" s="94"/>
      <c r="O319" s="94"/>
      <c r="P319" s="94"/>
    </row>
    <row r="320" spans="1:16" ht="12" customHeight="1" x14ac:dyDescent="0.25">
      <c r="A320" s="94"/>
      <c r="B320" s="94"/>
      <c r="C320" s="94"/>
      <c r="D320" s="94"/>
      <c r="E320" s="94"/>
      <c r="F320" s="94"/>
      <c r="G320" s="94"/>
      <c r="H320" s="94"/>
      <c r="I320" s="94"/>
      <c r="J320" s="94"/>
      <c r="K320" s="94"/>
      <c r="L320" s="94"/>
      <c r="M320" s="94"/>
      <c r="N320" s="94"/>
      <c r="O320" s="94"/>
      <c r="P320" s="94"/>
    </row>
    <row r="321" spans="1:16" ht="12" customHeight="1" x14ac:dyDescent="0.25">
      <c r="A321" s="94"/>
      <c r="B321" s="94"/>
      <c r="C321" s="94"/>
      <c r="D321" s="94"/>
      <c r="E321" s="94"/>
      <c r="F321" s="94"/>
      <c r="G321" s="94"/>
      <c r="H321" s="94"/>
      <c r="I321" s="94"/>
      <c r="J321" s="94"/>
      <c r="K321" s="94"/>
      <c r="L321" s="94"/>
      <c r="M321" s="94"/>
      <c r="N321" s="94"/>
      <c r="O321" s="94"/>
      <c r="P321" s="94"/>
    </row>
    <row r="322" spans="1:16" ht="12" customHeight="1" x14ac:dyDescent="0.25">
      <c r="A322" s="94"/>
      <c r="B322" s="94"/>
      <c r="C322" s="94"/>
      <c r="D322" s="94"/>
      <c r="E322" s="94"/>
      <c r="F322" s="94"/>
      <c r="G322" s="94"/>
      <c r="H322" s="94"/>
      <c r="I322" s="94"/>
      <c r="J322" s="94"/>
      <c r="K322" s="94"/>
      <c r="L322" s="94"/>
      <c r="M322" s="94"/>
      <c r="N322" s="94"/>
      <c r="O322" s="94"/>
      <c r="P322" s="94"/>
    </row>
    <row r="323" spans="1:16" ht="12" customHeight="1" x14ac:dyDescent="0.25">
      <c r="A323" s="94"/>
      <c r="B323" s="94"/>
      <c r="C323" s="94"/>
      <c r="D323" s="94"/>
      <c r="E323" s="94"/>
      <c r="F323" s="94"/>
      <c r="G323" s="94"/>
      <c r="H323" s="94"/>
      <c r="I323" s="94"/>
      <c r="J323" s="94"/>
      <c r="K323" s="94"/>
      <c r="L323" s="94"/>
      <c r="M323" s="94"/>
      <c r="N323" s="94"/>
      <c r="O323" s="94"/>
      <c r="P323" s="94"/>
    </row>
    <row r="324" spans="1:16" ht="12" customHeight="1" x14ac:dyDescent="0.25">
      <c r="A324" s="94"/>
      <c r="B324" s="94"/>
      <c r="C324" s="94"/>
      <c r="D324" s="94"/>
      <c r="E324" s="94"/>
      <c r="F324" s="94"/>
      <c r="G324" s="94"/>
      <c r="H324" s="94"/>
      <c r="I324" s="94"/>
      <c r="J324" s="94"/>
      <c r="K324" s="94"/>
      <c r="L324" s="94"/>
      <c r="M324" s="94"/>
      <c r="N324" s="94"/>
      <c r="O324" s="94"/>
      <c r="P324" s="94"/>
    </row>
    <row r="325" spans="1:16" ht="12" customHeight="1" x14ac:dyDescent="0.25">
      <c r="A325" s="94"/>
      <c r="B325" s="94"/>
      <c r="C325" s="94"/>
      <c r="D325" s="94"/>
      <c r="E325" s="94"/>
      <c r="F325" s="94"/>
      <c r="G325" s="94"/>
      <c r="H325" s="94"/>
      <c r="I325" s="94"/>
      <c r="J325" s="94"/>
      <c r="K325" s="94"/>
      <c r="L325" s="94"/>
      <c r="M325" s="94"/>
      <c r="N325" s="94"/>
      <c r="O325" s="94"/>
      <c r="P325" s="94"/>
    </row>
    <row r="326" spans="1:16" ht="12" customHeight="1" x14ac:dyDescent="0.25">
      <c r="A326" s="94"/>
      <c r="B326" s="94"/>
      <c r="C326" s="94"/>
      <c r="D326" s="94"/>
      <c r="E326" s="94"/>
      <c r="F326" s="94"/>
      <c r="G326" s="94"/>
      <c r="H326" s="94"/>
      <c r="I326" s="94"/>
      <c r="J326" s="94"/>
      <c r="K326" s="94"/>
      <c r="L326" s="94"/>
      <c r="M326" s="94"/>
      <c r="N326" s="94"/>
      <c r="O326" s="94"/>
      <c r="P326" s="94"/>
    </row>
    <row r="327" spans="1:16" ht="12" customHeight="1" x14ac:dyDescent="0.25">
      <c r="A327" s="94"/>
      <c r="B327" s="94"/>
      <c r="C327" s="94"/>
      <c r="D327" s="94"/>
      <c r="E327" s="94"/>
      <c r="F327" s="94"/>
      <c r="G327" s="94"/>
      <c r="H327" s="94"/>
      <c r="I327" s="94"/>
      <c r="J327" s="94"/>
      <c r="K327" s="94"/>
      <c r="L327" s="94"/>
      <c r="M327" s="94"/>
      <c r="N327" s="94"/>
      <c r="O327" s="94"/>
      <c r="P327" s="94"/>
    </row>
    <row r="328" spans="1:16" ht="12" customHeight="1" x14ac:dyDescent="0.25">
      <c r="A328" s="94"/>
      <c r="B328" s="94"/>
      <c r="C328" s="94"/>
      <c r="D328" s="94"/>
      <c r="E328" s="94"/>
      <c r="F328" s="94"/>
      <c r="G328" s="94"/>
      <c r="H328" s="94"/>
      <c r="I328" s="94"/>
      <c r="J328" s="94"/>
      <c r="K328" s="94"/>
      <c r="L328" s="94"/>
      <c r="M328" s="94"/>
      <c r="N328" s="94"/>
      <c r="O328" s="94"/>
      <c r="P328" s="94"/>
    </row>
    <row r="329" spans="1:16" ht="12" customHeight="1" x14ac:dyDescent="0.25">
      <c r="A329" s="94"/>
      <c r="B329" s="94"/>
      <c r="C329" s="94"/>
      <c r="D329" s="94"/>
      <c r="E329" s="94"/>
      <c r="F329" s="94"/>
      <c r="G329" s="94"/>
      <c r="H329" s="94"/>
      <c r="I329" s="94"/>
      <c r="J329" s="94"/>
      <c r="K329" s="94"/>
      <c r="L329" s="94"/>
      <c r="M329" s="94"/>
      <c r="N329" s="94"/>
      <c r="O329" s="94"/>
      <c r="P329" s="94"/>
    </row>
    <row r="330" spans="1:16" ht="12" customHeight="1" x14ac:dyDescent="0.25">
      <c r="A330" s="94"/>
      <c r="B330" s="94"/>
      <c r="C330" s="94"/>
      <c r="D330" s="94"/>
      <c r="E330" s="94"/>
      <c r="F330" s="94"/>
      <c r="G330" s="94"/>
      <c r="H330" s="94"/>
      <c r="I330" s="94"/>
      <c r="J330" s="94"/>
      <c r="K330" s="94"/>
      <c r="L330" s="94"/>
      <c r="M330" s="94"/>
      <c r="N330" s="94"/>
      <c r="O330" s="94"/>
      <c r="P330" s="94"/>
    </row>
    <row r="331" spans="1:16" ht="12" customHeight="1" x14ac:dyDescent="0.25">
      <c r="A331" s="94"/>
      <c r="B331" s="94"/>
      <c r="C331" s="94"/>
      <c r="D331" s="94"/>
      <c r="E331" s="94"/>
      <c r="F331" s="94"/>
      <c r="G331" s="94"/>
      <c r="H331" s="94"/>
      <c r="I331" s="94"/>
      <c r="J331" s="94"/>
      <c r="K331" s="94"/>
      <c r="L331" s="94"/>
      <c r="M331" s="94"/>
      <c r="N331" s="94"/>
      <c r="O331" s="94"/>
      <c r="P331" s="94"/>
    </row>
    <row r="332" spans="1:16" ht="12" customHeight="1" x14ac:dyDescent="0.25">
      <c r="A332" s="94"/>
      <c r="B332" s="94"/>
      <c r="C332" s="94"/>
      <c r="D332" s="94"/>
      <c r="E332" s="94"/>
      <c r="F332" s="94"/>
      <c r="G332" s="94"/>
      <c r="H332" s="94"/>
      <c r="I332" s="94"/>
      <c r="J332" s="94"/>
      <c r="K332" s="94"/>
      <c r="L332" s="94"/>
      <c r="M332" s="94"/>
      <c r="N332" s="94"/>
      <c r="O332" s="94"/>
      <c r="P332" s="94"/>
    </row>
    <row r="333" spans="1:16" ht="12" customHeight="1" x14ac:dyDescent="0.25">
      <c r="A333" s="94"/>
      <c r="B333" s="94"/>
      <c r="C333" s="94"/>
      <c r="D333" s="94"/>
      <c r="E333" s="94"/>
      <c r="F333" s="94"/>
      <c r="G333" s="94"/>
      <c r="H333" s="94"/>
      <c r="I333" s="94"/>
      <c r="J333" s="94"/>
      <c r="K333" s="94"/>
      <c r="L333" s="94"/>
      <c r="M333" s="94"/>
      <c r="N333" s="94"/>
      <c r="O333" s="94"/>
      <c r="P333" s="94"/>
    </row>
    <row r="334" spans="1:16" ht="12" customHeight="1" x14ac:dyDescent="0.25">
      <c r="A334" s="94"/>
      <c r="B334" s="94"/>
      <c r="C334" s="94"/>
      <c r="D334" s="94"/>
      <c r="E334" s="94"/>
      <c r="F334" s="94"/>
      <c r="G334" s="94"/>
      <c r="H334" s="94"/>
      <c r="I334" s="94"/>
      <c r="J334" s="94"/>
      <c r="K334" s="94"/>
      <c r="L334" s="94"/>
      <c r="M334" s="94"/>
      <c r="N334" s="94"/>
      <c r="O334" s="94"/>
      <c r="P334" s="94"/>
    </row>
    <row r="335" spans="1:16" ht="12" customHeight="1" x14ac:dyDescent="0.25">
      <c r="A335" s="94"/>
      <c r="B335" s="94"/>
      <c r="C335" s="94"/>
      <c r="D335" s="94"/>
      <c r="E335" s="94"/>
      <c r="F335" s="94"/>
      <c r="G335" s="94"/>
      <c r="H335" s="94"/>
      <c r="I335" s="94"/>
      <c r="J335" s="94"/>
      <c r="K335" s="94"/>
      <c r="L335" s="94"/>
      <c r="M335" s="94"/>
      <c r="N335" s="94"/>
      <c r="O335" s="94"/>
      <c r="P335" s="94"/>
    </row>
    <row r="336" spans="1:16" ht="12" customHeight="1" x14ac:dyDescent="0.25">
      <c r="A336" s="94"/>
      <c r="B336" s="94"/>
      <c r="C336" s="94"/>
      <c r="D336" s="94"/>
      <c r="E336" s="94"/>
      <c r="F336" s="94"/>
      <c r="G336" s="94"/>
      <c r="H336" s="94"/>
      <c r="I336" s="94"/>
      <c r="J336" s="94"/>
      <c r="K336" s="94"/>
      <c r="L336" s="94"/>
      <c r="M336" s="94"/>
      <c r="N336" s="94"/>
      <c r="O336" s="94"/>
      <c r="P336" s="94"/>
    </row>
    <row r="337" spans="1:16" ht="12" customHeight="1" x14ac:dyDescent="0.25">
      <c r="A337" s="94"/>
      <c r="B337" s="94"/>
      <c r="C337" s="94"/>
      <c r="D337" s="94"/>
      <c r="E337" s="94"/>
      <c r="F337" s="94"/>
      <c r="G337" s="94"/>
      <c r="H337" s="94"/>
      <c r="I337" s="94"/>
      <c r="J337" s="94"/>
      <c r="K337" s="94"/>
      <c r="L337" s="94"/>
      <c r="M337" s="94"/>
      <c r="N337" s="94"/>
      <c r="O337" s="94"/>
      <c r="P337" s="94"/>
    </row>
    <row r="338" spans="1:16" ht="12" customHeight="1" x14ac:dyDescent="0.25">
      <c r="A338" s="94"/>
      <c r="B338" s="94"/>
      <c r="C338" s="94"/>
      <c r="D338" s="94"/>
      <c r="E338" s="94"/>
      <c r="F338" s="94"/>
      <c r="G338" s="94"/>
      <c r="H338" s="94"/>
      <c r="I338" s="94"/>
      <c r="J338" s="94"/>
      <c r="K338" s="94"/>
      <c r="L338" s="94"/>
      <c r="M338" s="94"/>
      <c r="N338" s="94"/>
      <c r="O338" s="94"/>
      <c r="P338" s="94"/>
    </row>
    <row r="339" spans="1:16" ht="12" customHeight="1" x14ac:dyDescent="0.25">
      <c r="A339" s="94"/>
      <c r="B339" s="94"/>
      <c r="C339" s="94"/>
      <c r="D339" s="94"/>
      <c r="E339" s="94"/>
      <c r="F339" s="94"/>
      <c r="G339" s="94"/>
      <c r="H339" s="94"/>
      <c r="I339" s="94"/>
      <c r="J339" s="94"/>
      <c r="K339" s="94"/>
      <c r="L339" s="94"/>
      <c r="M339" s="94"/>
      <c r="N339" s="94"/>
      <c r="O339" s="94"/>
      <c r="P339" s="94"/>
    </row>
    <row r="340" spans="1:16" ht="12" customHeight="1" x14ac:dyDescent="0.25">
      <c r="A340" s="94"/>
      <c r="B340" s="94"/>
      <c r="C340" s="94"/>
      <c r="D340" s="94"/>
      <c r="E340" s="94"/>
      <c r="F340" s="94"/>
      <c r="G340" s="94"/>
      <c r="H340" s="94"/>
      <c r="I340" s="94"/>
      <c r="J340" s="94"/>
      <c r="K340" s="94"/>
      <c r="L340" s="94"/>
      <c r="M340" s="94"/>
      <c r="N340" s="94"/>
      <c r="O340" s="94"/>
      <c r="P340" s="94"/>
    </row>
    <row r="341" spans="1:16" ht="12" customHeight="1" x14ac:dyDescent="0.25">
      <c r="A341" s="94"/>
      <c r="B341" s="94"/>
      <c r="C341" s="94"/>
      <c r="D341" s="94"/>
      <c r="E341" s="94"/>
      <c r="F341" s="94"/>
      <c r="G341" s="94"/>
      <c r="H341" s="94"/>
      <c r="I341" s="94"/>
      <c r="J341" s="94"/>
      <c r="K341" s="94"/>
      <c r="L341" s="94"/>
      <c r="M341" s="94"/>
      <c r="N341" s="94"/>
      <c r="O341" s="94"/>
      <c r="P341" s="94"/>
    </row>
    <row r="342" spans="1:16" ht="12" customHeight="1" x14ac:dyDescent="0.25">
      <c r="A342" s="94"/>
      <c r="B342" s="94"/>
      <c r="C342" s="94"/>
      <c r="D342" s="94"/>
      <c r="E342" s="94"/>
      <c r="F342" s="94"/>
      <c r="G342" s="94"/>
      <c r="H342" s="94"/>
      <c r="I342" s="94"/>
      <c r="J342" s="94"/>
      <c r="K342" s="94"/>
      <c r="L342" s="94"/>
      <c r="M342" s="94"/>
      <c r="N342" s="94"/>
      <c r="O342" s="94"/>
      <c r="P342" s="94"/>
    </row>
    <row r="343" spans="1:16" ht="12" customHeight="1" x14ac:dyDescent="0.25">
      <c r="A343" s="94"/>
      <c r="B343" s="94"/>
      <c r="C343" s="94"/>
      <c r="D343" s="94"/>
      <c r="E343" s="94"/>
      <c r="F343" s="94"/>
      <c r="G343" s="94"/>
      <c r="H343" s="94"/>
      <c r="I343" s="94"/>
      <c r="J343" s="94"/>
      <c r="K343" s="94"/>
      <c r="L343" s="94"/>
      <c r="M343" s="94"/>
      <c r="N343" s="94"/>
      <c r="O343" s="94"/>
      <c r="P343" s="94"/>
    </row>
    <row r="344" spans="1:16" ht="12" customHeight="1" x14ac:dyDescent="0.25">
      <c r="A344" s="94"/>
      <c r="B344" s="94"/>
      <c r="C344" s="94"/>
      <c r="D344" s="94"/>
      <c r="E344" s="94"/>
      <c r="F344" s="94"/>
      <c r="G344" s="94"/>
      <c r="H344" s="94"/>
      <c r="I344" s="94"/>
      <c r="J344" s="94"/>
      <c r="K344" s="94"/>
      <c r="L344" s="94"/>
      <c r="M344" s="94"/>
      <c r="N344" s="94"/>
      <c r="O344" s="94"/>
      <c r="P344" s="94"/>
    </row>
    <row r="345" spans="1:16" ht="12" customHeight="1" x14ac:dyDescent="0.25">
      <c r="A345" s="94"/>
      <c r="B345" s="94"/>
      <c r="C345" s="94"/>
      <c r="D345" s="94"/>
      <c r="E345" s="94"/>
      <c r="F345" s="94"/>
      <c r="G345" s="94"/>
      <c r="H345" s="94"/>
      <c r="I345" s="94"/>
      <c r="J345" s="94"/>
      <c r="K345" s="94"/>
      <c r="L345" s="94"/>
      <c r="M345" s="94"/>
      <c r="N345" s="94"/>
      <c r="O345" s="94"/>
      <c r="P345" s="94"/>
    </row>
    <row r="346" spans="1:16" ht="12" customHeight="1" x14ac:dyDescent="0.25">
      <c r="A346" s="94"/>
      <c r="B346" s="94"/>
      <c r="C346" s="94"/>
      <c r="D346" s="94"/>
      <c r="E346" s="94"/>
      <c r="F346" s="94"/>
      <c r="G346" s="94"/>
      <c r="H346" s="94"/>
      <c r="I346" s="94"/>
      <c r="J346" s="94"/>
      <c r="K346" s="94"/>
      <c r="L346" s="94"/>
      <c r="M346" s="94"/>
      <c r="N346" s="94"/>
      <c r="O346" s="94"/>
      <c r="P346" s="94"/>
    </row>
    <row r="347" spans="1:16" ht="12" customHeight="1" x14ac:dyDescent="0.25">
      <c r="A347" s="94"/>
      <c r="B347" s="94"/>
      <c r="C347" s="94"/>
      <c r="D347" s="94"/>
      <c r="E347" s="94"/>
      <c r="F347" s="94"/>
      <c r="G347" s="94"/>
      <c r="H347" s="94"/>
      <c r="I347" s="94"/>
      <c r="J347" s="94"/>
      <c r="K347" s="94"/>
      <c r="L347" s="94"/>
      <c r="M347" s="94"/>
      <c r="N347" s="94"/>
      <c r="O347" s="94"/>
      <c r="P347" s="94"/>
    </row>
    <row r="348" spans="1:16" ht="12" customHeight="1" x14ac:dyDescent="0.25">
      <c r="A348" s="94"/>
      <c r="B348" s="94"/>
      <c r="C348" s="94"/>
      <c r="D348" s="94"/>
      <c r="E348" s="94"/>
      <c r="F348" s="94"/>
      <c r="G348" s="94"/>
      <c r="H348" s="94"/>
      <c r="I348" s="94"/>
      <c r="J348" s="94"/>
      <c r="K348" s="94"/>
      <c r="L348" s="94"/>
      <c r="M348" s="94"/>
      <c r="N348" s="94"/>
      <c r="O348" s="94"/>
      <c r="P348" s="94"/>
    </row>
    <row r="349" spans="1:16" ht="12" customHeight="1" x14ac:dyDescent="0.25">
      <c r="A349" s="94"/>
      <c r="B349" s="94"/>
      <c r="C349" s="94"/>
      <c r="D349" s="94"/>
      <c r="E349" s="94"/>
      <c r="F349" s="94"/>
      <c r="G349" s="94"/>
      <c r="H349" s="94"/>
      <c r="I349" s="94"/>
      <c r="J349" s="94"/>
      <c r="K349" s="94"/>
      <c r="L349" s="94"/>
      <c r="M349" s="94"/>
      <c r="N349" s="94"/>
      <c r="O349" s="94"/>
      <c r="P349" s="94"/>
    </row>
    <row r="350" spans="1:16" ht="12" customHeight="1" x14ac:dyDescent="0.25">
      <c r="A350" s="94"/>
      <c r="B350" s="94"/>
      <c r="C350" s="94"/>
      <c r="D350" s="94"/>
      <c r="E350" s="94"/>
      <c r="F350" s="94"/>
      <c r="G350" s="94"/>
      <c r="H350" s="94"/>
      <c r="I350" s="94"/>
      <c r="J350" s="94"/>
      <c r="K350" s="94"/>
      <c r="L350" s="94"/>
      <c r="M350" s="94"/>
      <c r="N350" s="94"/>
      <c r="O350" s="94"/>
      <c r="P350" s="94"/>
    </row>
    <row r="351" spans="1:16" ht="12" customHeight="1" x14ac:dyDescent="0.25">
      <c r="A351" s="94"/>
      <c r="B351" s="94"/>
      <c r="C351" s="94"/>
      <c r="D351" s="94"/>
      <c r="E351" s="94"/>
      <c r="F351" s="94"/>
      <c r="G351" s="94"/>
      <c r="H351" s="94"/>
      <c r="I351" s="94"/>
      <c r="J351" s="94"/>
      <c r="K351" s="94"/>
      <c r="L351" s="94"/>
      <c r="M351" s="94"/>
      <c r="N351" s="94"/>
      <c r="O351" s="94"/>
      <c r="P351" s="94"/>
    </row>
    <row r="352" spans="1:16" ht="12" customHeight="1" x14ac:dyDescent="0.25">
      <c r="A352" s="94"/>
      <c r="B352" s="94"/>
      <c r="C352" s="94"/>
      <c r="D352" s="94"/>
      <c r="E352" s="94"/>
      <c r="F352" s="94"/>
      <c r="G352" s="94"/>
      <c r="H352" s="94"/>
      <c r="I352" s="94"/>
      <c r="J352" s="94"/>
      <c r="K352" s="94"/>
      <c r="L352" s="94"/>
      <c r="M352" s="94"/>
      <c r="N352" s="94"/>
      <c r="O352" s="94"/>
      <c r="P352" s="94"/>
    </row>
    <row r="353" spans="1:16" ht="12" customHeight="1" x14ac:dyDescent="0.25">
      <c r="A353" s="94"/>
      <c r="B353" s="94"/>
      <c r="C353" s="94"/>
      <c r="D353" s="94"/>
      <c r="E353" s="94"/>
      <c r="F353" s="94"/>
      <c r="G353" s="94"/>
      <c r="H353" s="94"/>
      <c r="I353" s="94"/>
      <c r="J353" s="94"/>
      <c r="K353" s="94"/>
      <c r="L353" s="94"/>
      <c r="M353" s="94"/>
      <c r="N353" s="94"/>
      <c r="O353" s="94"/>
      <c r="P353" s="94"/>
    </row>
    <row r="354" spans="1:16" ht="12" customHeight="1" x14ac:dyDescent="0.25">
      <c r="A354" s="94"/>
      <c r="B354" s="94"/>
      <c r="C354" s="94"/>
      <c r="D354" s="94"/>
      <c r="E354" s="94"/>
      <c r="F354" s="94"/>
      <c r="G354" s="94"/>
      <c r="H354" s="94"/>
      <c r="I354" s="94"/>
      <c r="J354" s="94"/>
      <c r="K354" s="94"/>
      <c r="L354" s="94"/>
      <c r="M354" s="94"/>
      <c r="N354" s="94"/>
      <c r="O354" s="94"/>
      <c r="P354" s="94"/>
    </row>
    <row r="355" spans="1:16" ht="12" customHeight="1" x14ac:dyDescent="0.25">
      <c r="A355" s="94"/>
      <c r="B355" s="94"/>
      <c r="C355" s="94"/>
      <c r="D355" s="94"/>
      <c r="E355" s="94"/>
      <c r="F355" s="94"/>
      <c r="G355" s="94"/>
      <c r="H355" s="94"/>
      <c r="I355" s="94"/>
      <c r="J355" s="94"/>
      <c r="K355" s="94"/>
      <c r="L355" s="94"/>
      <c r="M355" s="94"/>
      <c r="N355" s="94"/>
      <c r="O355" s="94"/>
      <c r="P355" s="94"/>
    </row>
    <row r="356" spans="1:16" ht="12" customHeight="1" x14ac:dyDescent="0.25">
      <c r="A356" s="94"/>
      <c r="B356" s="94"/>
      <c r="C356" s="94"/>
      <c r="D356" s="94"/>
      <c r="E356" s="94"/>
      <c r="F356" s="94"/>
      <c r="G356" s="94"/>
      <c r="H356" s="94"/>
      <c r="I356" s="94"/>
      <c r="J356" s="94"/>
      <c r="K356" s="94"/>
      <c r="L356" s="94"/>
      <c r="M356" s="94"/>
      <c r="N356" s="94"/>
      <c r="O356" s="94"/>
      <c r="P356" s="94"/>
    </row>
    <row r="357" spans="1:16" ht="12" customHeight="1" x14ac:dyDescent="0.25">
      <c r="A357" s="94"/>
      <c r="B357" s="94"/>
      <c r="C357" s="94"/>
      <c r="D357" s="94"/>
      <c r="E357" s="94"/>
      <c r="F357" s="94"/>
      <c r="G357" s="94"/>
      <c r="H357" s="94"/>
      <c r="I357" s="94"/>
      <c r="J357" s="94"/>
      <c r="K357" s="94"/>
      <c r="L357" s="94"/>
      <c r="M357" s="94"/>
      <c r="N357" s="94"/>
      <c r="O357" s="94"/>
      <c r="P357" s="94"/>
    </row>
    <row r="358" spans="1:16" ht="12" customHeight="1" x14ac:dyDescent="0.25">
      <c r="A358" s="94"/>
      <c r="B358" s="94"/>
      <c r="C358" s="94"/>
      <c r="D358" s="94"/>
      <c r="E358" s="94"/>
      <c r="F358" s="94"/>
      <c r="G358" s="94"/>
      <c r="H358" s="94"/>
      <c r="I358" s="94"/>
      <c r="J358" s="94"/>
      <c r="K358" s="94"/>
      <c r="L358" s="94"/>
      <c r="M358" s="94"/>
      <c r="N358" s="94"/>
      <c r="O358" s="94"/>
      <c r="P358" s="94"/>
    </row>
    <row r="359" spans="1:16" ht="12" customHeight="1" x14ac:dyDescent="0.25">
      <c r="A359" s="94"/>
      <c r="B359" s="94"/>
      <c r="C359" s="94"/>
      <c r="D359" s="94"/>
      <c r="E359" s="94"/>
      <c r="F359" s="94"/>
      <c r="G359" s="94"/>
      <c r="H359" s="94"/>
      <c r="I359" s="94"/>
      <c r="J359" s="94"/>
      <c r="K359" s="94"/>
      <c r="L359" s="94"/>
      <c r="M359" s="94"/>
      <c r="N359" s="94"/>
      <c r="O359" s="94"/>
      <c r="P359" s="94"/>
    </row>
    <row r="360" spans="1:16" ht="12" customHeight="1" x14ac:dyDescent="0.25">
      <c r="A360" s="94"/>
      <c r="B360" s="94"/>
      <c r="C360" s="94"/>
      <c r="D360" s="94"/>
      <c r="E360" s="94"/>
      <c r="F360" s="94"/>
      <c r="G360" s="94"/>
      <c r="H360" s="94"/>
      <c r="I360" s="94"/>
      <c r="J360" s="94"/>
      <c r="K360" s="94"/>
      <c r="L360" s="94"/>
      <c r="M360" s="94"/>
      <c r="N360" s="94"/>
      <c r="O360" s="94"/>
      <c r="P360" s="94"/>
    </row>
    <row r="361" spans="1:16" ht="12" customHeight="1" x14ac:dyDescent="0.25">
      <c r="A361" s="94"/>
      <c r="B361" s="94"/>
      <c r="C361" s="94"/>
      <c r="D361" s="94"/>
      <c r="E361" s="94"/>
      <c r="F361" s="94"/>
      <c r="G361" s="94"/>
      <c r="H361" s="94"/>
      <c r="I361" s="94"/>
      <c r="J361" s="94"/>
      <c r="K361" s="94"/>
      <c r="L361" s="94"/>
      <c r="M361" s="94"/>
      <c r="N361" s="94"/>
      <c r="O361" s="94"/>
      <c r="P361" s="94"/>
    </row>
    <row r="362" spans="1:16" ht="12" customHeight="1" x14ac:dyDescent="0.25">
      <c r="A362" s="94"/>
      <c r="B362" s="94"/>
      <c r="C362" s="94"/>
      <c r="D362" s="94"/>
      <c r="E362" s="94"/>
      <c r="F362" s="94"/>
      <c r="G362" s="94"/>
      <c r="H362" s="94"/>
      <c r="I362" s="94"/>
      <c r="J362" s="94"/>
      <c r="K362" s="94"/>
      <c r="L362" s="94"/>
      <c r="M362" s="94"/>
      <c r="N362" s="94"/>
      <c r="O362" s="94"/>
      <c r="P362" s="94"/>
    </row>
    <row r="363" spans="1:16" ht="12" customHeight="1" x14ac:dyDescent="0.25">
      <c r="A363" s="94"/>
      <c r="B363" s="94"/>
      <c r="C363" s="94"/>
      <c r="D363" s="94"/>
      <c r="E363" s="94"/>
      <c r="F363" s="94"/>
      <c r="G363" s="94"/>
      <c r="H363" s="94"/>
      <c r="I363" s="94"/>
      <c r="J363" s="94"/>
      <c r="K363" s="94"/>
      <c r="L363" s="94"/>
      <c r="M363" s="94"/>
      <c r="N363" s="94"/>
      <c r="O363" s="94"/>
      <c r="P363" s="94"/>
    </row>
    <row r="364" spans="1:16" ht="12" customHeight="1" x14ac:dyDescent="0.25">
      <c r="A364" s="94"/>
      <c r="B364" s="94"/>
      <c r="C364" s="94"/>
      <c r="D364" s="94"/>
      <c r="E364" s="94"/>
      <c r="F364" s="94"/>
      <c r="G364" s="94"/>
      <c r="H364" s="94"/>
      <c r="I364" s="94"/>
      <c r="J364" s="94"/>
      <c r="K364" s="94"/>
      <c r="L364" s="94"/>
      <c r="M364" s="94"/>
      <c r="N364" s="94"/>
      <c r="O364" s="94"/>
      <c r="P364" s="94"/>
    </row>
    <row r="365" spans="1:16" ht="12" customHeight="1" x14ac:dyDescent="0.25">
      <c r="A365" s="94"/>
      <c r="B365" s="94"/>
      <c r="C365" s="94"/>
      <c r="D365" s="94"/>
      <c r="E365" s="94"/>
      <c r="F365" s="94"/>
      <c r="G365" s="94"/>
      <c r="H365" s="94"/>
      <c r="I365" s="94"/>
      <c r="J365" s="94"/>
      <c r="K365" s="94"/>
      <c r="L365" s="94"/>
      <c r="M365" s="94"/>
      <c r="N365" s="94"/>
      <c r="O365" s="94"/>
      <c r="P365" s="94"/>
    </row>
    <row r="366" spans="1:16" ht="12" customHeight="1" x14ac:dyDescent="0.25">
      <c r="A366" s="94"/>
      <c r="B366" s="94"/>
      <c r="C366" s="94"/>
      <c r="D366" s="94"/>
      <c r="E366" s="94"/>
      <c r="F366" s="94"/>
      <c r="G366" s="94"/>
      <c r="H366" s="94"/>
      <c r="I366" s="94"/>
      <c r="J366" s="94"/>
      <c r="K366" s="94"/>
      <c r="L366" s="94"/>
      <c r="M366" s="94"/>
      <c r="N366" s="94"/>
      <c r="O366" s="94"/>
      <c r="P366" s="94"/>
    </row>
    <row r="367" spans="1:16" ht="12" customHeight="1" x14ac:dyDescent="0.25">
      <c r="A367" s="94"/>
      <c r="B367" s="94"/>
      <c r="C367" s="94"/>
      <c r="D367" s="94"/>
      <c r="E367" s="94"/>
      <c r="F367" s="94"/>
      <c r="G367" s="94"/>
      <c r="H367" s="94"/>
      <c r="I367" s="94"/>
      <c r="J367" s="94"/>
      <c r="K367" s="94"/>
      <c r="L367" s="94"/>
      <c r="M367" s="94"/>
      <c r="N367" s="94"/>
      <c r="O367" s="94"/>
      <c r="P367" s="94"/>
    </row>
    <row r="368" spans="1:16" ht="12" customHeight="1" x14ac:dyDescent="0.25">
      <c r="A368" s="94"/>
      <c r="B368" s="94"/>
      <c r="C368" s="94"/>
      <c r="D368" s="94"/>
      <c r="E368" s="94"/>
      <c r="F368" s="94"/>
      <c r="G368" s="94"/>
      <c r="H368" s="94"/>
      <c r="I368" s="94"/>
      <c r="J368" s="94"/>
      <c r="K368" s="94"/>
      <c r="L368" s="94"/>
      <c r="M368" s="94"/>
      <c r="N368" s="94"/>
      <c r="O368" s="94"/>
      <c r="P368" s="94"/>
    </row>
    <row r="369" spans="1:16" ht="12" customHeight="1" x14ac:dyDescent="0.25">
      <c r="A369" s="94"/>
      <c r="B369" s="94"/>
      <c r="C369" s="94"/>
      <c r="D369" s="94"/>
      <c r="E369" s="94"/>
      <c r="F369" s="94"/>
      <c r="G369" s="94"/>
      <c r="H369" s="94"/>
      <c r="I369" s="94"/>
      <c r="J369" s="94"/>
      <c r="K369" s="94"/>
      <c r="L369" s="94"/>
      <c r="M369" s="94"/>
      <c r="N369" s="94"/>
      <c r="O369" s="94"/>
      <c r="P369" s="94"/>
    </row>
    <row r="370" spans="1:16" ht="12" customHeight="1" x14ac:dyDescent="0.25">
      <c r="A370" s="94"/>
      <c r="B370" s="94"/>
      <c r="C370" s="94"/>
      <c r="D370" s="94"/>
      <c r="E370" s="94"/>
      <c r="F370" s="94"/>
      <c r="G370" s="94"/>
      <c r="H370" s="94"/>
      <c r="I370" s="94"/>
      <c r="J370" s="94"/>
      <c r="K370" s="94"/>
      <c r="L370" s="94"/>
      <c r="M370" s="94"/>
      <c r="N370" s="94"/>
      <c r="O370" s="94"/>
      <c r="P370" s="94"/>
    </row>
    <row r="371" spans="1:16" ht="12" customHeight="1" x14ac:dyDescent="0.25">
      <c r="A371" s="94"/>
      <c r="B371" s="94"/>
      <c r="C371" s="94"/>
      <c r="D371" s="94"/>
      <c r="E371" s="94"/>
      <c r="F371" s="94"/>
      <c r="G371" s="94"/>
      <c r="H371" s="94"/>
      <c r="I371" s="94"/>
      <c r="J371" s="94"/>
      <c r="K371" s="94"/>
      <c r="L371" s="94"/>
      <c r="M371" s="94"/>
      <c r="N371" s="94"/>
      <c r="O371" s="94"/>
      <c r="P371" s="94"/>
    </row>
    <row r="372" spans="1:16" ht="12" customHeight="1" x14ac:dyDescent="0.25">
      <c r="A372" s="94"/>
      <c r="B372" s="94"/>
      <c r="C372" s="94"/>
      <c r="D372" s="94"/>
      <c r="E372" s="94"/>
      <c r="F372" s="94"/>
      <c r="G372" s="94"/>
      <c r="H372" s="94"/>
      <c r="I372" s="94"/>
      <c r="J372" s="94"/>
      <c r="K372" s="94"/>
      <c r="L372" s="94"/>
      <c r="M372" s="94"/>
      <c r="N372" s="94"/>
      <c r="O372" s="94"/>
      <c r="P372" s="94"/>
    </row>
    <row r="373" spans="1:16" ht="12" customHeight="1" x14ac:dyDescent="0.25">
      <c r="A373" s="94"/>
      <c r="B373" s="94"/>
      <c r="C373" s="94"/>
      <c r="D373" s="94"/>
      <c r="E373" s="94"/>
      <c r="F373" s="94"/>
      <c r="G373" s="94"/>
      <c r="H373" s="94"/>
      <c r="I373" s="94"/>
      <c r="J373" s="94"/>
      <c r="K373" s="94"/>
      <c r="L373" s="94"/>
      <c r="M373" s="94"/>
      <c r="N373" s="94"/>
      <c r="O373" s="94"/>
      <c r="P373" s="94"/>
    </row>
    <row r="374" spans="1:16" ht="12" customHeight="1" x14ac:dyDescent="0.25">
      <c r="A374" s="94"/>
      <c r="B374" s="94"/>
      <c r="C374" s="94"/>
      <c r="D374" s="94"/>
      <c r="E374" s="94"/>
      <c r="F374" s="94"/>
      <c r="G374" s="94"/>
      <c r="H374" s="94"/>
      <c r="I374" s="94"/>
      <c r="J374" s="94"/>
      <c r="K374" s="94"/>
      <c r="L374" s="94"/>
      <c r="M374" s="94"/>
      <c r="N374" s="94"/>
      <c r="O374" s="94"/>
      <c r="P374" s="94"/>
    </row>
    <row r="375" spans="1:16" ht="12" customHeight="1" x14ac:dyDescent="0.25">
      <c r="A375" s="94"/>
      <c r="B375" s="94"/>
      <c r="C375" s="94"/>
      <c r="D375" s="94"/>
      <c r="E375" s="94"/>
      <c r="F375" s="94"/>
      <c r="G375" s="94"/>
      <c r="H375" s="94"/>
      <c r="I375" s="94"/>
      <c r="J375" s="94"/>
      <c r="K375" s="94"/>
      <c r="L375" s="94"/>
      <c r="M375" s="94"/>
      <c r="N375" s="94"/>
      <c r="O375" s="94"/>
      <c r="P375" s="94"/>
    </row>
    <row r="376" spans="1:16" ht="12" customHeight="1" x14ac:dyDescent="0.25">
      <c r="A376" s="94"/>
      <c r="B376" s="94"/>
      <c r="C376" s="94"/>
      <c r="D376" s="94"/>
      <c r="E376" s="94"/>
      <c r="F376" s="94"/>
      <c r="G376" s="94"/>
      <c r="H376" s="94"/>
      <c r="I376" s="94"/>
      <c r="J376" s="94"/>
      <c r="K376" s="94"/>
      <c r="L376" s="94"/>
      <c r="M376" s="94"/>
      <c r="N376" s="94"/>
      <c r="O376" s="94"/>
      <c r="P376" s="94"/>
    </row>
    <row r="377" spans="1:16" ht="12" customHeight="1" x14ac:dyDescent="0.25">
      <c r="A377" s="94"/>
      <c r="B377" s="94"/>
      <c r="C377" s="94"/>
      <c r="D377" s="94"/>
      <c r="E377" s="94"/>
      <c r="F377" s="94"/>
      <c r="G377" s="94"/>
      <c r="H377" s="94"/>
      <c r="I377" s="94"/>
      <c r="J377" s="94"/>
      <c r="K377" s="94"/>
      <c r="L377" s="94"/>
      <c r="M377" s="94"/>
      <c r="N377" s="94"/>
      <c r="O377" s="94"/>
      <c r="P377" s="94"/>
    </row>
    <row r="378" spans="1:16" ht="12" customHeight="1" x14ac:dyDescent="0.25">
      <c r="A378" s="94"/>
      <c r="B378" s="94"/>
      <c r="C378" s="94"/>
      <c r="D378" s="94"/>
      <c r="E378" s="94"/>
      <c r="F378" s="94"/>
      <c r="G378" s="94"/>
      <c r="H378" s="94"/>
      <c r="I378" s="94"/>
      <c r="J378" s="94"/>
      <c r="K378" s="94"/>
      <c r="L378" s="94"/>
      <c r="M378" s="94"/>
      <c r="N378" s="94"/>
      <c r="O378" s="94"/>
      <c r="P378" s="94"/>
    </row>
    <row r="379" spans="1:16" ht="12" customHeight="1" x14ac:dyDescent="0.25">
      <c r="A379" s="94"/>
      <c r="B379" s="94"/>
      <c r="C379" s="94"/>
      <c r="D379" s="94"/>
      <c r="E379" s="94"/>
      <c r="F379" s="94"/>
      <c r="G379" s="94"/>
      <c r="H379" s="94"/>
      <c r="I379" s="94"/>
      <c r="J379" s="94"/>
      <c r="K379" s="94"/>
      <c r="L379" s="94"/>
      <c r="M379" s="94"/>
      <c r="N379" s="94"/>
      <c r="O379" s="94"/>
      <c r="P379" s="94"/>
    </row>
    <row r="380" spans="1:16" ht="12" customHeight="1" x14ac:dyDescent="0.25">
      <c r="A380" s="94"/>
      <c r="B380" s="94"/>
      <c r="C380" s="94"/>
      <c r="D380" s="94"/>
      <c r="E380" s="94"/>
      <c r="F380" s="94"/>
      <c r="G380" s="94"/>
      <c r="H380" s="94"/>
      <c r="I380" s="94"/>
      <c r="J380" s="94"/>
      <c r="K380" s="94"/>
      <c r="L380" s="94"/>
      <c r="M380" s="94"/>
      <c r="N380" s="94"/>
      <c r="O380" s="94"/>
      <c r="P380" s="94"/>
    </row>
    <row r="381" spans="1:16" ht="12" customHeight="1" x14ac:dyDescent="0.25">
      <c r="A381" s="94"/>
      <c r="B381" s="94"/>
      <c r="C381" s="94"/>
      <c r="D381" s="94"/>
      <c r="E381" s="94"/>
      <c r="F381" s="94"/>
      <c r="G381" s="94"/>
      <c r="H381" s="94"/>
      <c r="I381" s="94"/>
      <c r="J381" s="94"/>
      <c r="K381" s="94"/>
      <c r="L381" s="94"/>
      <c r="M381" s="94"/>
      <c r="N381" s="94"/>
      <c r="O381" s="94"/>
      <c r="P381" s="94"/>
    </row>
    <row r="382" spans="1:16" ht="12" customHeight="1" x14ac:dyDescent="0.25">
      <c r="A382" s="94"/>
      <c r="B382" s="94"/>
      <c r="C382" s="94"/>
      <c r="D382" s="94"/>
      <c r="E382" s="94"/>
      <c r="F382" s="94"/>
      <c r="G382" s="94"/>
      <c r="H382" s="94"/>
      <c r="I382" s="94"/>
      <c r="J382" s="94"/>
      <c r="K382" s="94"/>
      <c r="L382" s="94"/>
      <c r="M382" s="94"/>
      <c r="N382" s="94"/>
      <c r="O382" s="94"/>
      <c r="P382" s="94"/>
    </row>
    <row r="383" spans="1:16" ht="12" customHeight="1" x14ac:dyDescent="0.25">
      <c r="A383" s="94"/>
      <c r="B383" s="94"/>
      <c r="C383" s="94"/>
      <c r="D383" s="94"/>
      <c r="E383" s="94"/>
      <c r="F383" s="94"/>
      <c r="G383" s="94"/>
      <c r="H383" s="94"/>
      <c r="I383" s="94"/>
      <c r="J383" s="94"/>
      <c r="K383" s="94"/>
      <c r="L383" s="94"/>
      <c r="M383" s="94"/>
      <c r="N383" s="94"/>
      <c r="O383" s="94"/>
      <c r="P383" s="94"/>
    </row>
    <row r="384" spans="1:16" ht="12" customHeight="1" x14ac:dyDescent="0.25">
      <c r="A384" s="94"/>
      <c r="B384" s="94"/>
      <c r="C384" s="94"/>
      <c r="D384" s="94"/>
      <c r="E384" s="94"/>
      <c r="F384" s="94"/>
      <c r="G384" s="94"/>
      <c r="H384" s="94"/>
      <c r="I384" s="94"/>
      <c r="J384" s="94"/>
      <c r="K384" s="94"/>
      <c r="L384" s="94"/>
      <c r="M384" s="94"/>
      <c r="N384" s="94"/>
      <c r="O384" s="94"/>
      <c r="P384" s="94"/>
    </row>
    <row r="385" spans="1:16" ht="12" customHeight="1" x14ac:dyDescent="0.25">
      <c r="A385" s="94"/>
      <c r="B385" s="94"/>
      <c r="C385" s="94"/>
      <c r="D385" s="94"/>
      <c r="E385" s="94"/>
      <c r="F385" s="94"/>
      <c r="G385" s="94"/>
      <c r="H385" s="94"/>
      <c r="I385" s="94"/>
      <c r="J385" s="94"/>
      <c r="K385" s="94"/>
      <c r="L385" s="94"/>
      <c r="M385" s="94"/>
      <c r="N385" s="94"/>
      <c r="O385" s="94"/>
      <c r="P385" s="94"/>
    </row>
    <row r="386" spans="1:16" ht="12" customHeight="1" x14ac:dyDescent="0.25">
      <c r="A386" s="94"/>
      <c r="B386" s="94"/>
      <c r="C386" s="94"/>
      <c r="D386" s="94"/>
      <c r="E386" s="94"/>
      <c r="F386" s="94"/>
      <c r="G386" s="94"/>
      <c r="H386" s="94"/>
      <c r="I386" s="94"/>
      <c r="J386" s="94"/>
      <c r="K386" s="94"/>
      <c r="L386" s="94"/>
      <c r="M386" s="94"/>
      <c r="N386" s="94"/>
      <c r="O386" s="94"/>
      <c r="P386" s="94"/>
    </row>
    <row r="387" spans="1:16" ht="12" customHeight="1" x14ac:dyDescent="0.25">
      <c r="A387" s="94"/>
      <c r="B387" s="94"/>
      <c r="C387" s="94"/>
      <c r="D387" s="94"/>
      <c r="E387" s="94"/>
      <c r="F387" s="94"/>
      <c r="G387" s="94"/>
      <c r="H387" s="94"/>
      <c r="I387" s="94"/>
      <c r="J387" s="94"/>
      <c r="K387" s="94"/>
      <c r="L387" s="94"/>
      <c r="M387" s="94"/>
      <c r="N387" s="94"/>
      <c r="O387" s="94"/>
      <c r="P387" s="94"/>
    </row>
    <row r="388" spans="1:16" ht="12" customHeight="1" x14ac:dyDescent="0.25">
      <c r="A388" s="94"/>
      <c r="B388" s="94"/>
      <c r="C388" s="94"/>
      <c r="D388" s="94"/>
      <c r="E388" s="94"/>
      <c r="F388" s="94"/>
      <c r="G388" s="94"/>
      <c r="H388" s="94"/>
      <c r="I388" s="94"/>
      <c r="J388" s="94"/>
      <c r="K388" s="94"/>
      <c r="L388" s="94"/>
      <c r="M388" s="94"/>
      <c r="N388" s="94"/>
      <c r="O388" s="94"/>
      <c r="P388" s="94"/>
    </row>
    <row r="389" spans="1:16" ht="12" customHeight="1" x14ac:dyDescent="0.25">
      <c r="A389" s="94"/>
      <c r="B389" s="94"/>
      <c r="C389" s="94"/>
      <c r="D389" s="94"/>
      <c r="E389" s="94"/>
      <c r="F389" s="94"/>
      <c r="G389" s="94"/>
      <c r="H389" s="94"/>
      <c r="I389" s="94"/>
      <c r="J389" s="94"/>
      <c r="K389" s="94"/>
      <c r="L389" s="94"/>
      <c r="M389" s="94"/>
      <c r="N389" s="94"/>
      <c r="O389" s="94"/>
      <c r="P389" s="94"/>
    </row>
    <row r="390" spans="1:16" ht="12" customHeight="1" x14ac:dyDescent="0.25">
      <c r="A390" s="94"/>
      <c r="B390" s="94"/>
      <c r="C390" s="94"/>
      <c r="D390" s="94"/>
      <c r="E390" s="94"/>
      <c r="F390" s="94"/>
      <c r="G390" s="94"/>
      <c r="H390" s="94"/>
      <c r="I390" s="94"/>
      <c r="J390" s="94"/>
      <c r="K390" s="94"/>
      <c r="L390" s="94"/>
      <c r="M390" s="94"/>
      <c r="N390" s="94"/>
      <c r="O390" s="94"/>
      <c r="P390" s="94"/>
    </row>
    <row r="391" spans="1:16" ht="12" customHeight="1" x14ac:dyDescent="0.25">
      <c r="A391" s="94"/>
      <c r="B391" s="94"/>
      <c r="C391" s="94"/>
      <c r="D391" s="94"/>
      <c r="E391" s="94"/>
      <c r="F391" s="94"/>
      <c r="G391" s="94"/>
      <c r="H391" s="94"/>
      <c r="I391" s="94"/>
      <c r="J391" s="94"/>
      <c r="K391" s="94"/>
      <c r="L391" s="94"/>
      <c r="M391" s="94"/>
      <c r="N391" s="94"/>
      <c r="O391" s="94"/>
      <c r="P391" s="94"/>
    </row>
    <row r="392" spans="1:16" ht="12" customHeight="1" x14ac:dyDescent="0.25">
      <c r="A392" s="94"/>
      <c r="B392" s="94"/>
      <c r="C392" s="94"/>
      <c r="D392" s="94"/>
      <c r="E392" s="94"/>
      <c r="F392" s="94"/>
      <c r="G392" s="94"/>
      <c r="H392" s="94"/>
      <c r="I392" s="94"/>
      <c r="J392" s="94"/>
      <c r="K392" s="94"/>
      <c r="L392" s="94"/>
      <c r="M392" s="94"/>
      <c r="N392" s="94"/>
      <c r="O392" s="94"/>
      <c r="P392" s="94"/>
    </row>
    <row r="393" spans="1:16" ht="12" customHeight="1" x14ac:dyDescent="0.25">
      <c r="A393" s="94"/>
      <c r="B393" s="94"/>
      <c r="C393" s="94"/>
      <c r="D393" s="94"/>
      <c r="E393" s="94"/>
      <c r="F393" s="94"/>
      <c r="G393" s="94"/>
      <c r="H393" s="94"/>
      <c r="I393" s="94"/>
      <c r="J393" s="94"/>
      <c r="K393" s="94"/>
      <c r="L393" s="94"/>
      <c r="M393" s="94"/>
      <c r="N393" s="94"/>
      <c r="O393" s="94"/>
      <c r="P393" s="94"/>
    </row>
    <row r="394" spans="1:16" ht="12" customHeight="1" x14ac:dyDescent="0.25">
      <c r="A394" s="94"/>
      <c r="B394" s="94"/>
      <c r="C394" s="94"/>
      <c r="D394" s="94"/>
      <c r="E394" s="94"/>
      <c r="F394" s="94"/>
      <c r="G394" s="94"/>
      <c r="H394" s="94"/>
      <c r="I394" s="94"/>
      <c r="J394" s="94"/>
      <c r="K394" s="94"/>
      <c r="L394" s="94"/>
      <c r="M394" s="94"/>
      <c r="N394" s="94"/>
      <c r="O394" s="94"/>
      <c r="P394" s="94"/>
    </row>
    <row r="395" spans="1:16" ht="12" customHeight="1" x14ac:dyDescent="0.25">
      <c r="A395" s="94"/>
      <c r="B395" s="94"/>
      <c r="C395" s="94"/>
      <c r="D395" s="94"/>
      <c r="E395" s="94"/>
      <c r="F395" s="94"/>
      <c r="G395" s="94"/>
      <c r="H395" s="94"/>
      <c r="I395" s="94"/>
      <c r="J395" s="94"/>
      <c r="K395" s="94"/>
      <c r="L395" s="94"/>
      <c r="M395" s="94"/>
      <c r="N395" s="94"/>
      <c r="O395" s="94"/>
      <c r="P395" s="94"/>
    </row>
    <row r="396" spans="1:16" ht="12" customHeight="1" x14ac:dyDescent="0.25">
      <c r="A396" s="94"/>
      <c r="B396" s="94"/>
      <c r="C396" s="94"/>
      <c r="D396" s="94"/>
      <c r="E396" s="94"/>
      <c r="F396" s="94"/>
      <c r="G396" s="94"/>
      <c r="H396" s="94"/>
      <c r="I396" s="94"/>
      <c r="J396" s="94"/>
      <c r="K396" s="94"/>
      <c r="L396" s="94"/>
      <c r="M396" s="94"/>
      <c r="N396" s="94"/>
      <c r="O396" s="94"/>
      <c r="P396" s="94"/>
    </row>
    <row r="397" spans="1:16" ht="12" customHeight="1" x14ac:dyDescent="0.25">
      <c r="A397" s="94"/>
      <c r="B397" s="94"/>
      <c r="C397" s="94"/>
      <c r="D397" s="94"/>
      <c r="E397" s="94"/>
      <c r="F397" s="94"/>
      <c r="G397" s="94"/>
      <c r="H397" s="94"/>
      <c r="I397" s="94"/>
      <c r="J397" s="94"/>
      <c r="K397" s="94"/>
      <c r="L397" s="94"/>
      <c r="M397" s="94"/>
      <c r="N397" s="94"/>
      <c r="O397" s="94"/>
      <c r="P397" s="94"/>
    </row>
    <row r="398" spans="1:16" ht="12" customHeight="1" x14ac:dyDescent="0.25">
      <c r="A398" s="94"/>
      <c r="B398" s="94"/>
      <c r="C398" s="94"/>
      <c r="D398" s="94"/>
      <c r="E398" s="94"/>
      <c r="F398" s="94"/>
      <c r="G398" s="94"/>
      <c r="H398" s="94"/>
      <c r="I398" s="94"/>
      <c r="J398" s="94"/>
      <c r="K398" s="94"/>
      <c r="L398" s="94"/>
      <c r="M398" s="94"/>
      <c r="N398" s="94"/>
      <c r="O398" s="94"/>
      <c r="P398" s="94"/>
    </row>
    <row r="399" spans="1:16" ht="12" customHeight="1" x14ac:dyDescent="0.25">
      <c r="A399" s="94"/>
      <c r="B399" s="94"/>
      <c r="C399" s="94"/>
      <c r="D399" s="94"/>
      <c r="E399" s="94"/>
      <c r="F399" s="94"/>
      <c r="G399" s="94"/>
      <c r="H399" s="94"/>
      <c r="I399" s="94"/>
      <c r="J399" s="94"/>
      <c r="K399" s="94"/>
      <c r="L399" s="94"/>
      <c r="M399" s="94"/>
      <c r="N399" s="94"/>
      <c r="O399" s="94"/>
      <c r="P399" s="94"/>
    </row>
    <row r="400" spans="1:16" ht="12" customHeight="1" x14ac:dyDescent="0.25">
      <c r="A400" s="94"/>
      <c r="B400" s="94"/>
      <c r="C400" s="94"/>
      <c r="D400" s="94"/>
      <c r="E400" s="94"/>
      <c r="F400" s="94"/>
      <c r="G400" s="94"/>
      <c r="H400" s="94"/>
      <c r="I400" s="94"/>
      <c r="J400" s="94"/>
      <c r="K400" s="94"/>
      <c r="L400" s="94"/>
      <c r="M400" s="94"/>
      <c r="N400" s="94"/>
      <c r="O400" s="94"/>
      <c r="P400" s="94"/>
    </row>
    <row r="401" spans="1:16" ht="12" customHeight="1" x14ac:dyDescent="0.25">
      <c r="A401" s="94"/>
      <c r="B401" s="94"/>
      <c r="C401" s="94"/>
      <c r="D401" s="94"/>
      <c r="E401" s="94"/>
      <c r="F401" s="94"/>
      <c r="G401" s="94"/>
      <c r="H401" s="94"/>
      <c r="I401" s="94"/>
      <c r="J401" s="94"/>
      <c r="K401" s="94"/>
      <c r="L401" s="94"/>
      <c r="M401" s="94"/>
      <c r="N401" s="94"/>
      <c r="O401" s="94"/>
      <c r="P401" s="94"/>
    </row>
    <row r="402" spans="1:16" ht="12" customHeight="1" x14ac:dyDescent="0.25">
      <c r="A402" s="94"/>
      <c r="B402" s="94"/>
      <c r="C402" s="94"/>
      <c r="D402" s="94"/>
      <c r="E402" s="94"/>
      <c r="F402" s="94"/>
      <c r="G402" s="94"/>
      <c r="H402" s="94"/>
      <c r="I402" s="94"/>
      <c r="J402" s="94"/>
      <c r="K402" s="94"/>
      <c r="L402" s="94"/>
      <c r="M402" s="94"/>
      <c r="N402" s="94"/>
      <c r="O402" s="94"/>
      <c r="P402" s="94"/>
    </row>
    <row r="403" spans="1:16" ht="12" customHeight="1" x14ac:dyDescent="0.25">
      <c r="A403" s="94"/>
      <c r="B403" s="94"/>
      <c r="C403" s="94"/>
      <c r="D403" s="94"/>
      <c r="E403" s="94"/>
      <c r="F403" s="94"/>
      <c r="G403" s="94"/>
      <c r="H403" s="94"/>
      <c r="I403" s="94"/>
      <c r="J403" s="94"/>
      <c r="K403" s="94"/>
      <c r="L403" s="94"/>
      <c r="M403" s="94"/>
      <c r="N403" s="94"/>
      <c r="O403" s="94"/>
      <c r="P403" s="94"/>
    </row>
    <row r="404" spans="1:16" ht="12" customHeight="1" x14ac:dyDescent="0.25">
      <c r="A404" s="94"/>
      <c r="B404" s="94"/>
      <c r="C404" s="94"/>
      <c r="D404" s="94"/>
      <c r="E404" s="94"/>
      <c r="F404" s="94"/>
      <c r="G404" s="94"/>
      <c r="H404" s="94"/>
      <c r="I404" s="94"/>
      <c r="J404" s="94"/>
      <c r="K404" s="94"/>
      <c r="L404" s="94"/>
      <c r="M404" s="94"/>
      <c r="N404" s="94"/>
      <c r="O404" s="94"/>
      <c r="P404" s="94"/>
    </row>
    <row r="405" spans="1:16" ht="12" customHeight="1" x14ac:dyDescent="0.25">
      <c r="A405" s="94"/>
      <c r="B405" s="94"/>
      <c r="C405" s="94"/>
      <c r="D405" s="94"/>
      <c r="E405" s="94"/>
      <c r="F405" s="94"/>
      <c r="G405" s="94"/>
      <c r="H405" s="94"/>
      <c r="I405" s="94"/>
      <c r="J405" s="94"/>
      <c r="K405" s="94"/>
      <c r="L405" s="94"/>
      <c r="M405" s="94"/>
      <c r="N405" s="94"/>
      <c r="O405" s="94"/>
      <c r="P405" s="94"/>
    </row>
    <row r="406" spans="1:16" ht="12" customHeight="1" x14ac:dyDescent="0.25">
      <c r="A406" s="94"/>
      <c r="B406" s="94"/>
      <c r="C406" s="94"/>
      <c r="D406" s="94"/>
      <c r="E406" s="94"/>
      <c r="F406" s="94"/>
      <c r="G406" s="94"/>
      <c r="H406" s="94"/>
      <c r="I406" s="94"/>
      <c r="J406" s="94"/>
      <c r="K406" s="94"/>
      <c r="L406" s="94"/>
      <c r="M406" s="94"/>
      <c r="N406" s="94"/>
      <c r="O406" s="94"/>
      <c r="P406" s="94"/>
    </row>
    <row r="407" spans="1:16" ht="12" customHeight="1" x14ac:dyDescent="0.25">
      <c r="A407" s="94"/>
      <c r="B407" s="94"/>
      <c r="C407" s="94"/>
      <c r="D407" s="94"/>
      <c r="E407" s="94"/>
      <c r="F407" s="94"/>
      <c r="G407" s="94"/>
      <c r="H407" s="94"/>
      <c r="I407" s="94"/>
      <c r="J407" s="94"/>
      <c r="K407" s="94"/>
      <c r="L407" s="94"/>
      <c r="M407" s="94"/>
      <c r="N407" s="94"/>
      <c r="O407" s="94"/>
      <c r="P407" s="94"/>
    </row>
    <row r="408" spans="1:16" ht="12" customHeight="1" x14ac:dyDescent="0.25">
      <c r="A408" s="94"/>
      <c r="B408" s="94"/>
      <c r="C408" s="94"/>
      <c r="D408" s="94"/>
      <c r="E408" s="94"/>
      <c r="F408" s="94"/>
      <c r="G408" s="94"/>
      <c r="H408" s="94"/>
      <c r="I408" s="94"/>
      <c r="J408" s="94"/>
      <c r="K408" s="94"/>
      <c r="L408" s="94"/>
      <c r="M408" s="94"/>
      <c r="N408" s="94"/>
      <c r="O408" s="94"/>
      <c r="P408" s="94"/>
    </row>
    <row r="409" spans="1:16" ht="12" customHeight="1" x14ac:dyDescent="0.25">
      <c r="A409" s="94"/>
      <c r="B409" s="94"/>
      <c r="C409" s="94"/>
      <c r="D409" s="94"/>
      <c r="E409" s="94"/>
      <c r="F409" s="94"/>
      <c r="G409" s="94"/>
      <c r="H409" s="94"/>
      <c r="I409" s="94"/>
      <c r="J409" s="94"/>
      <c r="K409" s="94"/>
      <c r="L409" s="94"/>
      <c r="M409" s="94"/>
      <c r="N409" s="94"/>
      <c r="O409" s="94"/>
      <c r="P409" s="94"/>
    </row>
    <row r="410" spans="1:16" ht="12" customHeight="1" x14ac:dyDescent="0.25">
      <c r="A410" s="94"/>
      <c r="B410" s="94"/>
      <c r="C410" s="94"/>
      <c r="D410" s="94"/>
      <c r="E410" s="94"/>
      <c r="F410" s="94"/>
      <c r="G410" s="94"/>
      <c r="H410" s="94"/>
      <c r="I410" s="94"/>
      <c r="J410" s="94"/>
      <c r="K410" s="94"/>
      <c r="L410" s="94"/>
      <c r="M410" s="94"/>
      <c r="N410" s="94"/>
      <c r="O410" s="94"/>
      <c r="P410" s="94"/>
    </row>
    <row r="411" spans="1:16" ht="12" customHeight="1" x14ac:dyDescent="0.25">
      <c r="A411" s="94"/>
      <c r="B411" s="94"/>
      <c r="C411" s="94"/>
      <c r="D411" s="94"/>
      <c r="E411" s="94"/>
      <c r="F411" s="94"/>
      <c r="G411" s="94"/>
      <c r="H411" s="94"/>
      <c r="I411" s="94"/>
      <c r="J411" s="94"/>
      <c r="K411" s="94"/>
      <c r="L411" s="94"/>
      <c r="M411" s="94"/>
      <c r="N411" s="94"/>
      <c r="O411" s="94"/>
      <c r="P411" s="94"/>
    </row>
    <row r="412" spans="1:16" ht="12" customHeight="1" x14ac:dyDescent="0.25">
      <c r="A412" s="94"/>
      <c r="B412" s="94"/>
      <c r="C412" s="94"/>
      <c r="D412" s="94"/>
      <c r="E412" s="94"/>
      <c r="F412" s="94"/>
      <c r="G412" s="94"/>
      <c r="H412" s="94"/>
      <c r="I412" s="94"/>
      <c r="J412" s="94"/>
      <c r="K412" s="94"/>
      <c r="L412" s="94"/>
      <c r="M412" s="94"/>
      <c r="N412" s="94"/>
      <c r="O412" s="94"/>
      <c r="P412" s="94"/>
    </row>
    <row r="413" spans="1:16" ht="12" customHeight="1" x14ac:dyDescent="0.25">
      <c r="A413" s="94"/>
      <c r="B413" s="94"/>
      <c r="C413" s="94"/>
      <c r="D413" s="94"/>
      <c r="E413" s="94"/>
      <c r="F413" s="94"/>
      <c r="G413" s="94"/>
      <c r="H413" s="94"/>
      <c r="I413" s="94"/>
      <c r="J413" s="94"/>
      <c r="K413" s="94"/>
      <c r="L413" s="94"/>
      <c r="M413" s="94"/>
      <c r="N413" s="94"/>
      <c r="O413" s="94"/>
      <c r="P413" s="94"/>
    </row>
    <row r="414" spans="1:16" ht="12" customHeight="1" x14ac:dyDescent="0.25">
      <c r="A414" s="94"/>
      <c r="B414" s="94"/>
      <c r="C414" s="94"/>
      <c r="D414" s="94"/>
      <c r="E414" s="94"/>
      <c r="F414" s="94"/>
      <c r="G414" s="94"/>
      <c r="H414" s="94"/>
      <c r="I414" s="94"/>
      <c r="J414" s="94"/>
      <c r="K414" s="94"/>
      <c r="L414" s="94"/>
      <c r="M414" s="94"/>
      <c r="N414" s="94"/>
      <c r="O414" s="94"/>
      <c r="P414" s="94"/>
    </row>
    <row r="415" spans="1:16" ht="12" customHeight="1" x14ac:dyDescent="0.25">
      <c r="A415" s="94"/>
      <c r="B415" s="94"/>
      <c r="C415" s="94"/>
      <c r="D415" s="94"/>
      <c r="E415" s="94"/>
      <c r="F415" s="94"/>
      <c r="G415" s="94"/>
      <c r="H415" s="94"/>
      <c r="I415" s="94"/>
      <c r="J415" s="94"/>
      <c r="K415" s="94"/>
      <c r="L415" s="94"/>
      <c r="M415" s="94"/>
      <c r="N415" s="94"/>
      <c r="O415" s="94"/>
      <c r="P415" s="94"/>
    </row>
    <row r="416" spans="1:16" ht="12" customHeight="1" x14ac:dyDescent="0.25">
      <c r="A416" s="94"/>
      <c r="B416" s="94"/>
      <c r="C416" s="94"/>
      <c r="D416" s="94"/>
      <c r="E416" s="94"/>
      <c r="F416" s="94"/>
      <c r="G416" s="94"/>
      <c r="H416" s="94"/>
      <c r="I416" s="94"/>
      <c r="J416" s="94"/>
      <c r="K416" s="94"/>
      <c r="L416" s="94"/>
      <c r="M416" s="94"/>
      <c r="N416" s="94"/>
      <c r="O416" s="94"/>
      <c r="P416" s="94"/>
    </row>
    <row r="417" spans="1:16" ht="12" customHeight="1" x14ac:dyDescent="0.25">
      <c r="A417" s="94"/>
      <c r="B417" s="94"/>
      <c r="C417" s="94"/>
      <c r="D417" s="94"/>
      <c r="E417" s="94"/>
      <c r="F417" s="94"/>
      <c r="G417" s="94"/>
      <c r="H417" s="94"/>
      <c r="I417" s="94"/>
      <c r="J417" s="94"/>
      <c r="K417" s="94"/>
      <c r="L417" s="94"/>
      <c r="M417" s="94"/>
      <c r="N417" s="94"/>
      <c r="O417" s="94"/>
      <c r="P417" s="94"/>
    </row>
    <row r="418" spans="1:16" ht="12" customHeight="1" x14ac:dyDescent="0.25">
      <c r="A418" s="94"/>
      <c r="B418" s="94"/>
      <c r="C418" s="94"/>
      <c r="D418" s="94"/>
      <c r="E418" s="94"/>
      <c r="F418" s="94"/>
      <c r="G418" s="94"/>
      <c r="H418" s="94"/>
      <c r="I418" s="94"/>
      <c r="J418" s="94"/>
      <c r="K418" s="94"/>
      <c r="L418" s="94"/>
      <c r="M418" s="94"/>
      <c r="N418" s="94"/>
      <c r="O418" s="94"/>
      <c r="P418" s="94"/>
    </row>
    <row r="419" spans="1:16" ht="12" customHeight="1" x14ac:dyDescent="0.25">
      <c r="A419" s="94"/>
      <c r="B419" s="94"/>
      <c r="C419" s="94"/>
      <c r="D419" s="94"/>
      <c r="E419" s="94"/>
      <c r="F419" s="94"/>
      <c r="G419" s="94"/>
      <c r="H419" s="94"/>
      <c r="I419" s="94"/>
      <c r="J419" s="94"/>
      <c r="K419" s="94"/>
      <c r="L419" s="94"/>
      <c r="M419" s="94"/>
      <c r="N419" s="94"/>
      <c r="O419" s="94"/>
      <c r="P419" s="94"/>
    </row>
    <row r="420" spans="1:16" ht="12" customHeight="1" x14ac:dyDescent="0.25">
      <c r="A420" s="94"/>
      <c r="B420" s="94"/>
      <c r="C420" s="94"/>
      <c r="D420" s="94"/>
      <c r="E420" s="94"/>
      <c r="F420" s="94"/>
      <c r="G420" s="94"/>
      <c r="H420" s="94"/>
      <c r="I420" s="94"/>
      <c r="J420" s="94"/>
      <c r="K420" s="94"/>
      <c r="L420" s="94"/>
      <c r="M420" s="94"/>
      <c r="N420" s="94"/>
      <c r="O420" s="94"/>
      <c r="P420" s="94"/>
    </row>
    <row r="421" spans="1:16" ht="12" customHeight="1" x14ac:dyDescent="0.25">
      <c r="A421" s="94"/>
      <c r="B421" s="94"/>
      <c r="C421" s="94"/>
      <c r="D421" s="94"/>
      <c r="E421" s="94"/>
      <c r="F421" s="94"/>
      <c r="G421" s="94"/>
      <c r="H421" s="94"/>
      <c r="I421" s="94"/>
      <c r="J421" s="94"/>
      <c r="K421" s="94"/>
      <c r="L421" s="94"/>
      <c r="M421" s="94"/>
      <c r="N421" s="94"/>
      <c r="O421" s="94"/>
      <c r="P421" s="94"/>
    </row>
    <row r="422" spans="1:16" ht="12" customHeight="1" x14ac:dyDescent="0.25">
      <c r="A422" s="94"/>
      <c r="B422" s="94"/>
      <c r="C422" s="94"/>
      <c r="D422" s="94"/>
      <c r="E422" s="94"/>
      <c r="F422" s="94"/>
      <c r="G422" s="94"/>
      <c r="H422" s="94"/>
      <c r="I422" s="94"/>
      <c r="J422" s="94"/>
      <c r="K422" s="94"/>
      <c r="L422" s="94"/>
      <c r="M422" s="94"/>
      <c r="N422" s="94"/>
      <c r="O422" s="94"/>
      <c r="P422" s="94"/>
    </row>
    <row r="423" spans="1:16" ht="12" customHeight="1" x14ac:dyDescent="0.25">
      <c r="A423" s="94"/>
      <c r="B423" s="94"/>
      <c r="C423" s="94"/>
      <c r="D423" s="94"/>
      <c r="E423" s="94"/>
      <c r="F423" s="94"/>
      <c r="G423" s="94"/>
      <c r="H423" s="94"/>
      <c r="I423" s="94"/>
      <c r="J423" s="94"/>
      <c r="K423" s="94"/>
      <c r="L423" s="94"/>
      <c r="M423" s="94"/>
      <c r="N423" s="94"/>
      <c r="O423" s="94"/>
      <c r="P423" s="94"/>
    </row>
    <row r="424" spans="1:16" ht="12" customHeight="1" x14ac:dyDescent="0.25">
      <c r="A424" s="94"/>
      <c r="B424" s="94"/>
      <c r="C424" s="94"/>
      <c r="D424" s="94"/>
      <c r="E424" s="94"/>
      <c r="F424" s="94"/>
      <c r="G424" s="94"/>
      <c r="H424" s="94"/>
      <c r="I424" s="94"/>
      <c r="J424" s="94"/>
      <c r="K424" s="94"/>
      <c r="L424" s="94"/>
      <c r="M424" s="94"/>
      <c r="N424" s="94"/>
      <c r="O424" s="94"/>
      <c r="P424" s="94"/>
    </row>
    <row r="425" spans="1:16" ht="12" customHeight="1" x14ac:dyDescent="0.25">
      <c r="A425" s="94"/>
      <c r="B425" s="94"/>
      <c r="C425" s="94"/>
      <c r="D425" s="94"/>
      <c r="E425" s="94"/>
      <c r="F425" s="94"/>
      <c r="G425" s="94"/>
      <c r="H425" s="94"/>
      <c r="I425" s="94"/>
      <c r="J425" s="94"/>
      <c r="K425" s="94"/>
      <c r="L425" s="94"/>
      <c r="M425" s="94"/>
      <c r="N425" s="94"/>
      <c r="O425" s="94"/>
      <c r="P425" s="94"/>
    </row>
    <row r="426" spans="1:16" ht="12" customHeight="1" x14ac:dyDescent="0.25">
      <c r="A426" s="94"/>
      <c r="B426" s="94"/>
      <c r="C426" s="94"/>
      <c r="D426" s="94"/>
      <c r="E426" s="94"/>
      <c r="F426" s="94"/>
      <c r="G426" s="94"/>
      <c r="H426" s="94"/>
      <c r="I426" s="94"/>
      <c r="J426" s="94"/>
      <c r="K426" s="94"/>
      <c r="L426" s="94"/>
      <c r="M426" s="94"/>
      <c r="N426" s="94"/>
      <c r="O426" s="94"/>
      <c r="P426" s="94"/>
    </row>
    <row r="427" spans="1:16" ht="12" customHeight="1" x14ac:dyDescent="0.25">
      <c r="A427" s="94"/>
      <c r="B427" s="94"/>
      <c r="C427" s="94"/>
      <c r="D427" s="94"/>
      <c r="E427" s="94"/>
      <c r="F427" s="94"/>
      <c r="G427" s="94"/>
      <c r="H427" s="94"/>
      <c r="I427" s="94"/>
      <c r="J427" s="94"/>
      <c r="K427" s="94"/>
      <c r="L427" s="94"/>
      <c r="M427" s="94"/>
      <c r="N427" s="94"/>
      <c r="O427" s="94"/>
      <c r="P427" s="94"/>
    </row>
    <row r="428" spans="1:16" ht="12" customHeight="1" x14ac:dyDescent="0.25">
      <c r="A428" s="94"/>
      <c r="B428" s="94"/>
      <c r="C428" s="94"/>
      <c r="D428" s="94"/>
      <c r="E428" s="94"/>
      <c r="F428" s="94"/>
      <c r="G428" s="94"/>
      <c r="H428" s="94"/>
      <c r="I428" s="94"/>
      <c r="J428" s="94"/>
      <c r="K428" s="94"/>
      <c r="L428" s="94"/>
      <c r="M428" s="94"/>
      <c r="N428" s="94"/>
      <c r="O428" s="94"/>
      <c r="P428" s="94"/>
    </row>
    <row r="429" spans="1:16" ht="12" customHeight="1" x14ac:dyDescent="0.25">
      <c r="A429" s="94"/>
      <c r="B429" s="94"/>
      <c r="C429" s="94"/>
      <c r="D429" s="94"/>
      <c r="E429" s="94"/>
      <c r="F429" s="94"/>
      <c r="G429" s="94"/>
      <c r="H429" s="94"/>
      <c r="I429" s="94"/>
      <c r="J429" s="94"/>
      <c r="K429" s="94"/>
      <c r="L429" s="94"/>
      <c r="M429" s="94"/>
      <c r="N429" s="94"/>
      <c r="O429" s="94"/>
      <c r="P429" s="94"/>
    </row>
    <row r="430" spans="1:16" ht="12" customHeight="1" x14ac:dyDescent="0.25">
      <c r="A430" s="94"/>
      <c r="B430" s="94"/>
      <c r="C430" s="94"/>
      <c r="D430" s="94"/>
      <c r="E430" s="94"/>
      <c r="F430" s="94"/>
      <c r="G430" s="94"/>
      <c r="H430" s="94"/>
      <c r="I430" s="94"/>
      <c r="J430" s="94"/>
      <c r="K430" s="94"/>
      <c r="L430" s="94"/>
      <c r="M430" s="94"/>
      <c r="N430" s="94"/>
      <c r="O430" s="94"/>
      <c r="P430" s="94"/>
    </row>
    <row r="431" spans="1:16" ht="12" customHeight="1" x14ac:dyDescent="0.25">
      <c r="A431" s="94"/>
      <c r="B431" s="94"/>
      <c r="C431" s="94"/>
      <c r="D431" s="94"/>
      <c r="E431" s="94"/>
      <c r="F431" s="94"/>
      <c r="G431" s="94"/>
      <c r="H431" s="94"/>
      <c r="I431" s="94"/>
      <c r="J431" s="94"/>
      <c r="K431" s="94"/>
      <c r="L431" s="94"/>
      <c r="M431" s="94"/>
      <c r="N431" s="94"/>
      <c r="O431" s="94"/>
      <c r="P431" s="94"/>
    </row>
    <row r="432" spans="1:16" ht="12" customHeight="1" x14ac:dyDescent="0.25">
      <c r="A432" s="94"/>
      <c r="B432" s="94"/>
      <c r="C432" s="94"/>
      <c r="D432" s="94"/>
      <c r="E432" s="94"/>
      <c r="F432" s="94"/>
      <c r="G432" s="94"/>
      <c r="H432" s="94"/>
      <c r="I432" s="94"/>
      <c r="J432" s="94"/>
      <c r="K432" s="94"/>
      <c r="L432" s="94"/>
      <c r="M432" s="94"/>
      <c r="N432" s="94"/>
      <c r="O432" s="94"/>
      <c r="P432" s="94"/>
    </row>
    <row r="433" spans="1:16" ht="12" customHeight="1" x14ac:dyDescent="0.25">
      <c r="A433" s="94"/>
      <c r="B433" s="94"/>
      <c r="C433" s="94"/>
      <c r="D433" s="94"/>
      <c r="E433" s="94"/>
      <c r="F433" s="94"/>
      <c r="G433" s="94"/>
      <c r="H433" s="94"/>
      <c r="I433" s="94"/>
      <c r="J433" s="94"/>
      <c r="K433" s="94"/>
      <c r="L433" s="94"/>
      <c r="M433" s="94"/>
      <c r="N433" s="94"/>
      <c r="O433" s="94"/>
      <c r="P433" s="94"/>
    </row>
    <row r="434" spans="1:16" ht="12" customHeight="1" x14ac:dyDescent="0.25">
      <c r="A434" s="94"/>
      <c r="B434" s="94"/>
      <c r="C434" s="94"/>
      <c r="D434" s="94"/>
      <c r="E434" s="94"/>
      <c r="F434" s="94"/>
      <c r="G434" s="94"/>
      <c r="H434" s="94"/>
      <c r="I434" s="94"/>
      <c r="J434" s="94"/>
      <c r="K434" s="94"/>
      <c r="L434" s="94"/>
      <c r="M434" s="94"/>
      <c r="N434" s="94"/>
      <c r="O434" s="94"/>
      <c r="P434" s="94"/>
    </row>
    <row r="435" spans="1:16" ht="12" customHeight="1" x14ac:dyDescent="0.25">
      <c r="A435" s="94"/>
      <c r="B435" s="94"/>
      <c r="C435" s="94"/>
      <c r="D435" s="94"/>
      <c r="E435" s="94"/>
      <c r="F435" s="94"/>
      <c r="G435" s="94"/>
      <c r="H435" s="94"/>
      <c r="I435" s="94"/>
      <c r="J435" s="94"/>
      <c r="K435" s="94"/>
      <c r="L435" s="94"/>
      <c r="M435" s="94"/>
      <c r="N435" s="94"/>
      <c r="O435" s="94"/>
      <c r="P435" s="94"/>
    </row>
    <row r="436" spans="1:16" ht="12" customHeight="1" x14ac:dyDescent="0.25">
      <c r="A436" s="94"/>
      <c r="B436" s="94"/>
      <c r="C436" s="94"/>
      <c r="D436" s="94"/>
      <c r="E436" s="94"/>
      <c r="F436" s="94"/>
      <c r="G436" s="94"/>
      <c r="H436" s="94"/>
      <c r="I436" s="94"/>
      <c r="J436" s="94"/>
      <c r="K436" s="94"/>
      <c r="L436" s="94"/>
      <c r="M436" s="94"/>
      <c r="N436" s="94"/>
      <c r="O436" s="94"/>
      <c r="P436" s="94"/>
    </row>
    <row r="437" spans="1:16" ht="12" customHeight="1" x14ac:dyDescent="0.25">
      <c r="A437" s="94"/>
      <c r="B437" s="94"/>
      <c r="C437" s="94"/>
      <c r="D437" s="94"/>
      <c r="E437" s="94"/>
      <c r="F437" s="94"/>
      <c r="G437" s="94"/>
      <c r="H437" s="94"/>
      <c r="I437" s="94"/>
      <c r="J437" s="94"/>
      <c r="K437" s="94"/>
      <c r="L437" s="94"/>
      <c r="M437" s="94"/>
      <c r="N437" s="94"/>
      <c r="O437" s="94"/>
      <c r="P437" s="94"/>
    </row>
    <row r="438" spans="1:16" ht="12" customHeight="1" x14ac:dyDescent="0.25">
      <c r="A438" s="94"/>
      <c r="B438" s="94"/>
      <c r="C438" s="94"/>
      <c r="D438" s="94"/>
      <c r="E438" s="94"/>
      <c r="F438" s="94"/>
      <c r="G438" s="94"/>
      <c r="H438" s="94"/>
      <c r="I438" s="94"/>
      <c r="J438" s="94"/>
      <c r="K438" s="94"/>
      <c r="L438" s="94"/>
      <c r="M438" s="94"/>
      <c r="N438" s="94"/>
      <c r="O438" s="94"/>
      <c r="P438" s="94"/>
    </row>
    <row r="439" spans="1:16" ht="12" customHeight="1" x14ac:dyDescent="0.25">
      <c r="A439" s="94"/>
      <c r="B439" s="94"/>
      <c r="C439" s="94"/>
      <c r="D439" s="94"/>
      <c r="E439" s="94"/>
      <c r="F439" s="94"/>
      <c r="G439" s="94"/>
      <c r="H439" s="94"/>
      <c r="I439" s="94"/>
      <c r="J439" s="94"/>
      <c r="K439" s="94"/>
      <c r="L439" s="94"/>
      <c r="M439" s="94"/>
      <c r="N439" s="94"/>
      <c r="O439" s="94"/>
      <c r="P439" s="94"/>
    </row>
    <row r="440" spans="1:16" ht="12" customHeight="1" x14ac:dyDescent="0.25">
      <c r="A440" s="94"/>
      <c r="B440" s="94"/>
      <c r="C440" s="94"/>
      <c r="D440" s="94"/>
      <c r="E440" s="94"/>
      <c r="F440" s="94"/>
      <c r="G440" s="94"/>
      <c r="H440" s="94"/>
      <c r="I440" s="94"/>
      <c r="J440" s="94"/>
      <c r="K440" s="94"/>
      <c r="L440" s="94"/>
      <c r="M440" s="94"/>
      <c r="N440" s="94"/>
      <c r="O440" s="94"/>
      <c r="P440" s="94"/>
    </row>
    <row r="441" spans="1:16" ht="12" customHeight="1" x14ac:dyDescent="0.25">
      <c r="A441" s="94"/>
      <c r="B441" s="94"/>
      <c r="C441" s="94"/>
      <c r="D441" s="94"/>
      <c r="E441" s="94"/>
      <c r="F441" s="94"/>
      <c r="G441" s="94"/>
      <c r="H441" s="94"/>
      <c r="I441" s="94"/>
      <c r="J441" s="94"/>
      <c r="K441" s="94"/>
      <c r="L441" s="94"/>
      <c r="M441" s="94"/>
      <c r="N441" s="94"/>
      <c r="O441" s="94"/>
      <c r="P441" s="94"/>
    </row>
    <row r="442" spans="1:16" ht="12" customHeight="1" x14ac:dyDescent="0.25">
      <c r="A442" s="94"/>
      <c r="B442" s="94"/>
      <c r="C442" s="94"/>
      <c r="D442" s="94"/>
      <c r="E442" s="94"/>
      <c r="F442" s="94"/>
      <c r="G442" s="94"/>
      <c r="H442" s="94"/>
      <c r="I442" s="94"/>
      <c r="J442" s="94"/>
      <c r="K442" s="94"/>
      <c r="L442" s="94"/>
      <c r="M442" s="94"/>
      <c r="N442" s="94"/>
      <c r="O442" s="94"/>
      <c r="P442" s="94"/>
    </row>
    <row r="443" spans="1:16" ht="12" customHeight="1" x14ac:dyDescent="0.25">
      <c r="A443" s="94"/>
      <c r="B443" s="94"/>
      <c r="C443" s="94"/>
      <c r="D443" s="94"/>
      <c r="E443" s="94"/>
      <c r="F443" s="94"/>
      <c r="G443" s="94"/>
      <c r="H443" s="94"/>
      <c r="I443" s="94"/>
      <c r="J443" s="94"/>
      <c r="K443" s="94"/>
      <c r="L443" s="94"/>
      <c r="M443" s="94"/>
      <c r="N443" s="94"/>
      <c r="O443" s="94"/>
      <c r="P443" s="94"/>
    </row>
    <row r="444" spans="1:16" ht="12" customHeight="1" x14ac:dyDescent="0.25">
      <c r="A444" s="94"/>
      <c r="B444" s="94"/>
      <c r="C444" s="94"/>
      <c r="D444" s="94"/>
      <c r="E444" s="94"/>
      <c r="F444" s="94"/>
      <c r="G444" s="94"/>
      <c r="H444" s="94"/>
      <c r="I444" s="94"/>
      <c r="J444" s="94"/>
      <c r="K444" s="94"/>
      <c r="L444" s="94"/>
      <c r="M444" s="94"/>
      <c r="N444" s="94"/>
      <c r="O444" s="94"/>
      <c r="P444" s="94"/>
    </row>
    <row r="445" spans="1:16" ht="12" customHeight="1" x14ac:dyDescent="0.25">
      <c r="A445" s="94"/>
      <c r="B445" s="94"/>
      <c r="C445" s="94"/>
      <c r="D445" s="94"/>
      <c r="E445" s="94"/>
      <c r="F445" s="94"/>
      <c r="G445" s="94"/>
      <c r="H445" s="94"/>
      <c r="I445" s="94"/>
      <c r="J445" s="94"/>
      <c r="K445" s="94"/>
      <c r="L445" s="94"/>
      <c r="M445" s="94"/>
      <c r="N445" s="94"/>
      <c r="O445" s="94"/>
      <c r="P445" s="94"/>
    </row>
    <row r="446" spans="1:16" ht="12" customHeight="1" x14ac:dyDescent="0.25">
      <c r="A446" s="94"/>
      <c r="B446" s="94"/>
      <c r="C446" s="94"/>
      <c r="D446" s="94"/>
      <c r="E446" s="94"/>
      <c r="F446" s="94"/>
      <c r="G446" s="94"/>
      <c r="H446" s="94"/>
      <c r="I446" s="94"/>
      <c r="J446" s="94"/>
      <c r="K446" s="94"/>
      <c r="L446" s="94"/>
      <c r="M446" s="94"/>
      <c r="N446" s="94"/>
      <c r="O446" s="94"/>
      <c r="P446" s="94"/>
    </row>
    <row r="447" spans="1:16" ht="12" customHeight="1" x14ac:dyDescent="0.25">
      <c r="A447" s="94"/>
      <c r="B447" s="94"/>
      <c r="C447" s="94"/>
      <c r="D447" s="94"/>
      <c r="E447" s="94"/>
      <c r="F447" s="94"/>
      <c r="G447" s="94"/>
      <c r="H447" s="94"/>
      <c r="I447" s="94"/>
      <c r="J447" s="94"/>
      <c r="K447" s="94"/>
      <c r="L447" s="94"/>
      <c r="M447" s="94"/>
      <c r="N447" s="94"/>
      <c r="O447" s="94"/>
      <c r="P447" s="94"/>
    </row>
    <row r="448" spans="1:16" ht="12" customHeight="1" x14ac:dyDescent="0.25">
      <c r="A448" s="94"/>
      <c r="B448" s="94"/>
      <c r="C448" s="94"/>
      <c r="D448" s="94"/>
      <c r="E448" s="94"/>
      <c r="F448" s="94"/>
      <c r="G448" s="94"/>
      <c r="H448" s="94"/>
      <c r="I448" s="94"/>
      <c r="J448" s="94"/>
      <c r="K448" s="94"/>
      <c r="L448" s="94"/>
      <c r="M448" s="94"/>
      <c r="N448" s="94"/>
      <c r="O448" s="94"/>
      <c r="P448" s="94"/>
    </row>
    <row r="449" spans="1:16" ht="12" customHeight="1" x14ac:dyDescent="0.25">
      <c r="A449" s="94"/>
      <c r="B449" s="94"/>
      <c r="C449" s="94"/>
      <c r="D449" s="94"/>
      <c r="E449" s="94"/>
      <c r="F449" s="94"/>
      <c r="G449" s="94"/>
      <c r="H449" s="94"/>
      <c r="I449" s="94"/>
      <c r="J449" s="94"/>
      <c r="K449" s="94"/>
      <c r="L449" s="94"/>
      <c r="M449" s="94"/>
      <c r="N449" s="94"/>
      <c r="O449" s="94"/>
      <c r="P449" s="94"/>
    </row>
    <row r="450" spans="1:16" ht="12" customHeight="1" x14ac:dyDescent="0.25">
      <c r="A450" s="94"/>
      <c r="B450" s="94"/>
      <c r="C450" s="94"/>
      <c r="D450" s="94"/>
      <c r="E450" s="94"/>
      <c r="F450" s="94"/>
      <c r="G450" s="94"/>
      <c r="H450" s="94"/>
      <c r="I450" s="94"/>
      <c r="J450" s="94"/>
      <c r="K450" s="94"/>
      <c r="L450" s="94"/>
      <c r="M450" s="94"/>
      <c r="N450" s="94"/>
      <c r="O450" s="94"/>
      <c r="P450" s="94"/>
    </row>
    <row r="451" spans="1:16" ht="12" customHeight="1" x14ac:dyDescent="0.25">
      <c r="A451" s="94"/>
      <c r="B451" s="94"/>
      <c r="C451" s="94"/>
      <c r="D451" s="94"/>
      <c r="E451" s="94"/>
      <c r="F451" s="94"/>
      <c r="G451" s="94"/>
      <c r="H451" s="94"/>
      <c r="I451" s="94"/>
      <c r="J451" s="94"/>
      <c r="K451" s="94"/>
      <c r="L451" s="94"/>
      <c r="M451" s="94"/>
      <c r="N451" s="94"/>
      <c r="O451" s="94"/>
      <c r="P451" s="94"/>
    </row>
    <row r="452" spans="1:16" ht="12" customHeight="1" x14ac:dyDescent="0.25">
      <c r="A452" s="94"/>
      <c r="B452" s="94"/>
      <c r="C452" s="94"/>
      <c r="D452" s="94"/>
      <c r="E452" s="94"/>
      <c r="F452" s="94"/>
      <c r="G452" s="94"/>
      <c r="H452" s="94"/>
      <c r="I452" s="94"/>
      <c r="J452" s="94"/>
      <c r="K452" s="94"/>
      <c r="L452" s="94"/>
      <c r="M452" s="94"/>
      <c r="N452" s="94"/>
      <c r="O452" s="94"/>
      <c r="P452" s="94"/>
    </row>
    <row r="453" spans="1:16" ht="12" customHeight="1" x14ac:dyDescent="0.25">
      <c r="A453" s="94"/>
      <c r="B453" s="94"/>
      <c r="C453" s="94"/>
      <c r="D453" s="94"/>
      <c r="E453" s="94"/>
      <c r="F453" s="94"/>
      <c r="G453" s="94"/>
      <c r="H453" s="94"/>
      <c r="I453" s="94"/>
      <c r="J453" s="94"/>
      <c r="K453" s="94"/>
      <c r="L453" s="94"/>
      <c r="M453" s="94"/>
      <c r="N453" s="94"/>
      <c r="O453" s="94"/>
      <c r="P453" s="94"/>
    </row>
    <row r="454" spans="1:16" ht="12" customHeight="1" x14ac:dyDescent="0.25">
      <c r="A454" s="94"/>
      <c r="B454" s="94"/>
      <c r="C454" s="94"/>
      <c r="D454" s="94"/>
      <c r="E454" s="94"/>
      <c r="F454" s="94"/>
      <c r="G454" s="94"/>
      <c r="H454" s="94"/>
      <c r="I454" s="94"/>
      <c r="J454" s="94"/>
      <c r="K454" s="94"/>
      <c r="L454" s="94"/>
      <c r="M454" s="94"/>
      <c r="N454" s="94"/>
      <c r="O454" s="94"/>
      <c r="P454" s="94"/>
    </row>
    <row r="455" spans="1:16" ht="12" customHeight="1" x14ac:dyDescent="0.25">
      <c r="A455" s="94"/>
      <c r="B455" s="94"/>
      <c r="C455" s="94"/>
      <c r="D455" s="94"/>
      <c r="E455" s="94"/>
      <c r="F455" s="94"/>
      <c r="G455" s="94"/>
      <c r="H455" s="94"/>
      <c r="I455" s="94"/>
      <c r="J455" s="94"/>
      <c r="K455" s="94"/>
      <c r="L455" s="94"/>
      <c r="M455" s="94"/>
      <c r="N455" s="94"/>
      <c r="O455" s="94"/>
      <c r="P455" s="94"/>
    </row>
    <row r="456" spans="1:16" ht="12" customHeight="1" x14ac:dyDescent="0.25">
      <c r="A456" s="94"/>
      <c r="B456" s="94"/>
      <c r="C456" s="94"/>
      <c r="D456" s="94"/>
      <c r="E456" s="94"/>
      <c r="F456" s="94"/>
      <c r="G456" s="94"/>
      <c r="H456" s="94"/>
      <c r="I456" s="94"/>
      <c r="J456" s="94"/>
      <c r="K456" s="94"/>
      <c r="L456" s="94"/>
      <c r="M456" s="94"/>
      <c r="N456" s="94"/>
      <c r="O456" s="94"/>
      <c r="P456" s="94"/>
    </row>
    <row r="457" spans="1:16" ht="12" customHeight="1" x14ac:dyDescent="0.25">
      <c r="A457" s="94"/>
      <c r="B457" s="94"/>
      <c r="C457" s="94"/>
      <c r="D457" s="94"/>
      <c r="E457" s="94"/>
      <c r="F457" s="94"/>
      <c r="G457" s="94"/>
      <c r="H457" s="94"/>
      <c r="I457" s="94"/>
      <c r="J457" s="94"/>
      <c r="K457" s="94"/>
      <c r="L457" s="94"/>
      <c r="M457" s="94"/>
      <c r="N457" s="94"/>
      <c r="O457" s="94"/>
      <c r="P457" s="94"/>
    </row>
    <row r="458" spans="1:16" ht="12" customHeight="1" x14ac:dyDescent="0.25">
      <c r="A458" s="94"/>
      <c r="B458" s="94"/>
      <c r="C458" s="94"/>
      <c r="D458" s="94"/>
      <c r="E458" s="94"/>
      <c r="F458" s="94"/>
      <c r="G458" s="94"/>
      <c r="H458" s="94"/>
      <c r="I458" s="94"/>
      <c r="J458" s="94"/>
      <c r="K458" s="94"/>
      <c r="L458" s="94"/>
      <c r="M458" s="94"/>
      <c r="N458" s="94"/>
      <c r="O458" s="94"/>
      <c r="P458" s="94"/>
    </row>
    <row r="459" spans="1:16" ht="12" customHeight="1" x14ac:dyDescent="0.25">
      <c r="A459" s="94"/>
      <c r="B459" s="94"/>
      <c r="C459" s="94"/>
      <c r="D459" s="94"/>
      <c r="E459" s="94"/>
      <c r="F459" s="94"/>
      <c r="G459" s="94"/>
      <c r="H459" s="94"/>
      <c r="I459" s="94"/>
      <c r="J459" s="94"/>
      <c r="K459" s="94"/>
      <c r="L459" s="94"/>
      <c r="M459" s="94"/>
      <c r="N459" s="94"/>
      <c r="O459" s="94"/>
      <c r="P459" s="94"/>
    </row>
    <row r="460" spans="1:16" ht="12" customHeight="1" x14ac:dyDescent="0.25">
      <c r="A460" s="94"/>
      <c r="B460" s="94"/>
      <c r="C460" s="94"/>
      <c r="D460" s="94"/>
      <c r="E460" s="94"/>
      <c r="F460" s="94"/>
      <c r="G460" s="94"/>
      <c r="H460" s="94"/>
      <c r="I460" s="94"/>
      <c r="J460" s="94"/>
      <c r="K460" s="94"/>
      <c r="L460" s="94"/>
      <c r="M460" s="94"/>
      <c r="N460" s="94"/>
      <c r="O460" s="94"/>
      <c r="P460" s="94"/>
    </row>
    <row r="461" spans="1:16" ht="12" customHeight="1" x14ac:dyDescent="0.25">
      <c r="A461" s="94"/>
      <c r="B461" s="94"/>
      <c r="C461" s="94"/>
      <c r="D461" s="94"/>
      <c r="E461" s="94"/>
      <c r="F461" s="94"/>
      <c r="G461" s="94"/>
      <c r="H461" s="94"/>
      <c r="I461" s="94"/>
      <c r="J461" s="94"/>
      <c r="K461" s="94"/>
      <c r="L461" s="94"/>
      <c r="M461" s="94"/>
      <c r="N461" s="94"/>
      <c r="O461" s="94"/>
      <c r="P461" s="94"/>
    </row>
    <row r="462" spans="1:16" ht="12" customHeight="1" x14ac:dyDescent="0.25">
      <c r="A462" s="94"/>
      <c r="B462" s="94"/>
      <c r="C462" s="94"/>
      <c r="D462" s="94"/>
      <c r="E462" s="94"/>
      <c r="F462" s="94"/>
      <c r="G462" s="94"/>
      <c r="H462" s="94"/>
      <c r="I462" s="94"/>
      <c r="J462" s="94"/>
      <c r="K462" s="94"/>
      <c r="L462" s="94"/>
      <c r="M462" s="94"/>
      <c r="N462" s="94"/>
      <c r="O462" s="94"/>
      <c r="P462" s="94"/>
    </row>
    <row r="463" spans="1:16" ht="12" customHeight="1" x14ac:dyDescent="0.25">
      <c r="A463" s="94"/>
      <c r="B463" s="94"/>
      <c r="C463" s="94"/>
      <c r="D463" s="94"/>
      <c r="E463" s="94"/>
      <c r="F463" s="94"/>
      <c r="G463" s="94"/>
      <c r="H463" s="94"/>
      <c r="I463" s="94"/>
      <c r="J463" s="94"/>
      <c r="K463" s="94"/>
      <c r="L463" s="94"/>
      <c r="M463" s="94"/>
      <c r="N463" s="94"/>
      <c r="O463" s="94"/>
      <c r="P463" s="94"/>
    </row>
    <row r="464" spans="1:16" ht="12" customHeight="1" x14ac:dyDescent="0.25">
      <c r="A464" s="94"/>
      <c r="B464" s="94"/>
      <c r="C464" s="94"/>
      <c r="D464" s="94"/>
      <c r="E464" s="94"/>
      <c r="F464" s="94"/>
      <c r="G464" s="94"/>
      <c r="H464" s="94"/>
      <c r="I464" s="94"/>
      <c r="J464" s="94"/>
      <c r="K464" s="94"/>
      <c r="L464" s="94"/>
      <c r="M464" s="94"/>
      <c r="N464" s="94"/>
      <c r="O464" s="94"/>
      <c r="P464" s="94"/>
    </row>
    <row r="465" spans="1:16" ht="12" customHeight="1" x14ac:dyDescent="0.25">
      <c r="A465" s="94"/>
      <c r="B465" s="94"/>
      <c r="C465" s="94"/>
      <c r="D465" s="94"/>
      <c r="E465" s="94"/>
      <c r="F465" s="94"/>
      <c r="G465" s="94"/>
      <c r="H465" s="94"/>
      <c r="I465" s="94"/>
      <c r="J465" s="94"/>
      <c r="K465" s="94"/>
      <c r="L465" s="94"/>
      <c r="M465" s="94"/>
      <c r="N465" s="94"/>
      <c r="O465" s="94"/>
      <c r="P465" s="94"/>
    </row>
    <row r="466" spans="1:16" ht="12" customHeight="1" x14ac:dyDescent="0.25">
      <c r="A466" s="94"/>
      <c r="B466" s="94"/>
      <c r="C466" s="94"/>
      <c r="D466" s="94"/>
      <c r="E466" s="94"/>
      <c r="F466" s="94"/>
      <c r="G466" s="94"/>
      <c r="H466" s="94"/>
      <c r="I466" s="94"/>
      <c r="J466" s="94"/>
      <c r="K466" s="94"/>
      <c r="L466" s="94"/>
      <c r="M466" s="94"/>
      <c r="N466" s="94"/>
      <c r="O466" s="94"/>
      <c r="P466" s="94"/>
    </row>
    <row r="467" spans="1:16" ht="12" customHeight="1" x14ac:dyDescent="0.25">
      <c r="A467" s="94"/>
      <c r="B467" s="94"/>
      <c r="C467" s="94"/>
      <c r="D467" s="94"/>
      <c r="E467" s="94"/>
      <c r="F467" s="94"/>
      <c r="G467" s="94"/>
      <c r="H467" s="94"/>
      <c r="I467" s="94"/>
      <c r="J467" s="94"/>
      <c r="K467" s="94"/>
      <c r="L467" s="94"/>
      <c r="M467" s="94"/>
      <c r="N467" s="94"/>
      <c r="O467" s="94"/>
      <c r="P467" s="94"/>
    </row>
    <row r="468" spans="1:16" ht="12" customHeight="1" x14ac:dyDescent="0.25">
      <c r="A468" s="94"/>
      <c r="B468" s="94"/>
      <c r="C468" s="94"/>
      <c r="D468" s="94"/>
      <c r="E468" s="94"/>
      <c r="F468" s="94"/>
      <c r="G468" s="94"/>
      <c r="H468" s="94"/>
      <c r="I468" s="94"/>
      <c r="J468" s="94"/>
      <c r="K468" s="94"/>
      <c r="L468" s="94"/>
      <c r="M468" s="94"/>
      <c r="N468" s="94"/>
      <c r="O468" s="94"/>
      <c r="P468" s="94"/>
    </row>
    <row r="469" spans="1:16" ht="12" customHeight="1" x14ac:dyDescent="0.25">
      <c r="A469" s="94"/>
      <c r="B469" s="94"/>
      <c r="C469" s="94"/>
      <c r="D469" s="94"/>
      <c r="E469" s="94"/>
      <c r="F469" s="94"/>
      <c r="G469" s="94"/>
      <c r="H469" s="94"/>
      <c r="I469" s="94"/>
      <c r="J469" s="94"/>
      <c r="K469" s="94"/>
      <c r="L469" s="94"/>
      <c r="M469" s="94"/>
      <c r="N469" s="94"/>
      <c r="O469" s="94"/>
      <c r="P469" s="94"/>
    </row>
    <row r="470" spans="1:16" ht="12" customHeight="1" x14ac:dyDescent="0.25">
      <c r="A470" s="94"/>
      <c r="B470" s="94"/>
      <c r="C470" s="94"/>
      <c r="D470" s="94"/>
      <c r="E470" s="94"/>
      <c r="F470" s="94"/>
      <c r="G470" s="94"/>
      <c r="H470" s="94"/>
      <c r="I470" s="94"/>
      <c r="J470" s="94"/>
      <c r="K470" s="94"/>
      <c r="L470" s="94"/>
      <c r="M470" s="94"/>
      <c r="N470" s="94"/>
      <c r="O470" s="94"/>
      <c r="P470" s="94"/>
    </row>
    <row r="471" spans="1:16" ht="12" customHeight="1" x14ac:dyDescent="0.25">
      <c r="A471" s="94"/>
      <c r="B471" s="94"/>
      <c r="C471" s="94"/>
      <c r="D471" s="94"/>
      <c r="E471" s="94"/>
      <c r="F471" s="94"/>
      <c r="G471" s="94"/>
      <c r="H471" s="94"/>
      <c r="I471" s="94"/>
      <c r="J471" s="94"/>
      <c r="K471" s="94"/>
      <c r="L471" s="94"/>
      <c r="M471" s="94"/>
      <c r="N471" s="94"/>
      <c r="O471" s="94"/>
      <c r="P471" s="94"/>
    </row>
    <row r="472" spans="1:16" ht="12" customHeight="1" x14ac:dyDescent="0.25">
      <c r="A472" s="94"/>
      <c r="B472" s="94"/>
      <c r="C472" s="94"/>
      <c r="D472" s="94"/>
      <c r="E472" s="94"/>
      <c r="F472" s="94"/>
      <c r="G472" s="94"/>
      <c r="H472" s="94"/>
      <c r="I472" s="94"/>
      <c r="J472" s="94"/>
      <c r="K472" s="94"/>
      <c r="L472" s="94"/>
      <c r="M472" s="94"/>
      <c r="N472" s="94"/>
      <c r="O472" s="94"/>
      <c r="P472" s="94"/>
    </row>
    <row r="473" spans="1:16" ht="12" customHeight="1" x14ac:dyDescent="0.25">
      <c r="A473" s="94"/>
      <c r="B473" s="94"/>
      <c r="C473" s="94"/>
      <c r="D473" s="94"/>
      <c r="E473" s="94"/>
      <c r="F473" s="94"/>
      <c r="G473" s="94"/>
      <c r="H473" s="94"/>
      <c r="I473" s="94"/>
      <c r="J473" s="94"/>
      <c r="K473" s="94"/>
      <c r="L473" s="94"/>
      <c r="M473" s="94"/>
      <c r="N473" s="94"/>
      <c r="O473" s="94"/>
      <c r="P473" s="94"/>
    </row>
    <row r="474" spans="1:16" ht="12" customHeight="1" x14ac:dyDescent="0.25">
      <c r="A474" s="94"/>
      <c r="B474" s="94"/>
      <c r="C474" s="94"/>
      <c r="D474" s="94"/>
      <c r="E474" s="94"/>
      <c r="F474" s="94"/>
      <c r="G474" s="94"/>
      <c r="H474" s="94"/>
      <c r="I474" s="94"/>
      <c r="J474" s="94"/>
      <c r="K474" s="94"/>
      <c r="L474" s="94"/>
      <c r="M474" s="94"/>
      <c r="N474" s="94"/>
      <c r="O474" s="94"/>
      <c r="P474" s="94"/>
    </row>
    <row r="475" spans="1:16" ht="12" customHeight="1" x14ac:dyDescent="0.25">
      <c r="A475" s="94"/>
      <c r="B475" s="94"/>
      <c r="C475" s="94"/>
      <c r="D475" s="94"/>
      <c r="E475" s="94"/>
      <c r="F475" s="94"/>
      <c r="G475" s="94"/>
      <c r="H475" s="94"/>
      <c r="I475" s="94"/>
      <c r="J475" s="94"/>
      <c r="K475" s="94"/>
      <c r="L475" s="94"/>
      <c r="M475" s="94"/>
      <c r="N475" s="94"/>
      <c r="O475" s="94"/>
      <c r="P475" s="94"/>
    </row>
    <row r="476" spans="1:16" ht="12" customHeight="1" x14ac:dyDescent="0.25">
      <c r="A476" s="94"/>
      <c r="B476" s="94"/>
      <c r="C476" s="94"/>
      <c r="D476" s="94"/>
      <c r="E476" s="94"/>
      <c r="F476" s="94"/>
      <c r="G476" s="94"/>
      <c r="H476" s="94"/>
      <c r="I476" s="94"/>
      <c r="J476" s="94"/>
      <c r="K476" s="94"/>
      <c r="L476" s="94"/>
      <c r="M476" s="94"/>
      <c r="N476" s="94"/>
      <c r="O476" s="94"/>
      <c r="P476" s="94"/>
    </row>
    <row r="477" spans="1:16" ht="12" customHeight="1" x14ac:dyDescent="0.25">
      <c r="A477" s="94"/>
      <c r="B477" s="94"/>
      <c r="C477" s="94"/>
      <c r="D477" s="94"/>
      <c r="E477" s="94"/>
      <c r="F477" s="94"/>
      <c r="G477" s="94"/>
      <c r="H477" s="94"/>
      <c r="I477" s="94"/>
      <c r="J477" s="94"/>
      <c r="K477" s="94"/>
      <c r="L477" s="94"/>
      <c r="M477" s="94"/>
      <c r="N477" s="94"/>
      <c r="O477" s="94"/>
      <c r="P477" s="94"/>
    </row>
    <row r="478" spans="1:16" ht="12" customHeight="1" x14ac:dyDescent="0.25">
      <c r="A478" s="94"/>
      <c r="B478" s="94"/>
      <c r="C478" s="94"/>
      <c r="D478" s="94"/>
      <c r="E478" s="94"/>
      <c r="F478" s="94"/>
      <c r="G478" s="94"/>
      <c r="H478" s="94"/>
      <c r="I478" s="94"/>
      <c r="J478" s="94"/>
      <c r="K478" s="94"/>
      <c r="L478" s="94"/>
      <c r="M478" s="94"/>
      <c r="N478" s="94"/>
      <c r="O478" s="94"/>
      <c r="P478" s="94"/>
    </row>
    <row r="479" spans="1:16" ht="12" customHeight="1" x14ac:dyDescent="0.25">
      <c r="A479" s="94"/>
      <c r="B479" s="94"/>
      <c r="C479" s="94"/>
      <c r="D479" s="94"/>
      <c r="E479" s="94"/>
      <c r="F479" s="94"/>
      <c r="G479" s="94"/>
      <c r="H479" s="94"/>
      <c r="I479" s="94"/>
      <c r="J479" s="94"/>
      <c r="K479" s="94"/>
      <c r="L479" s="94"/>
      <c r="M479" s="94"/>
      <c r="N479" s="94"/>
      <c r="O479" s="94"/>
      <c r="P479" s="94"/>
    </row>
    <row r="480" spans="1:16" ht="12" customHeight="1" x14ac:dyDescent="0.25">
      <c r="A480" s="94"/>
      <c r="B480" s="94"/>
      <c r="C480" s="94"/>
      <c r="D480" s="94"/>
      <c r="E480" s="94"/>
      <c r="F480" s="94"/>
      <c r="G480" s="94"/>
      <c r="H480" s="94"/>
      <c r="I480" s="94"/>
      <c r="J480" s="94"/>
      <c r="K480" s="94"/>
      <c r="L480" s="94"/>
      <c r="M480" s="94"/>
      <c r="N480" s="94"/>
      <c r="O480" s="94"/>
      <c r="P480" s="94"/>
    </row>
    <row r="481" spans="1:16" ht="12" customHeight="1" x14ac:dyDescent="0.25">
      <c r="A481" s="94"/>
      <c r="B481" s="94"/>
      <c r="C481" s="94"/>
      <c r="D481" s="94"/>
      <c r="E481" s="94"/>
      <c r="F481" s="94"/>
      <c r="G481" s="94"/>
      <c r="H481" s="94"/>
      <c r="I481" s="94"/>
      <c r="J481" s="94"/>
      <c r="K481" s="94"/>
      <c r="L481" s="94"/>
      <c r="M481" s="94"/>
      <c r="N481" s="94"/>
      <c r="O481" s="94"/>
      <c r="P481" s="94"/>
    </row>
    <row r="482" spans="1:16" ht="12" customHeight="1" x14ac:dyDescent="0.25">
      <c r="A482" s="94"/>
      <c r="B482" s="94"/>
      <c r="C482" s="94"/>
      <c r="D482" s="94"/>
      <c r="E482" s="94"/>
      <c r="F482" s="94"/>
      <c r="G482" s="94"/>
      <c r="H482" s="94"/>
      <c r="I482" s="94"/>
      <c r="J482" s="94"/>
      <c r="K482" s="94"/>
      <c r="L482" s="94"/>
      <c r="M482" s="94"/>
      <c r="N482" s="94"/>
      <c r="O482" s="94"/>
      <c r="P482" s="94"/>
    </row>
    <row r="483" spans="1:16" ht="12" customHeight="1" x14ac:dyDescent="0.25">
      <c r="A483" s="94"/>
      <c r="B483" s="94"/>
      <c r="C483" s="94"/>
      <c r="D483" s="94"/>
      <c r="E483" s="94"/>
      <c r="F483" s="94"/>
      <c r="G483" s="94"/>
      <c r="H483" s="94"/>
      <c r="I483" s="94"/>
      <c r="J483" s="94"/>
      <c r="K483" s="94"/>
      <c r="L483" s="94"/>
      <c r="M483" s="94"/>
      <c r="N483" s="94"/>
      <c r="O483" s="94"/>
      <c r="P483" s="94"/>
    </row>
    <row r="484" spans="1:16" ht="12" customHeight="1" x14ac:dyDescent="0.25">
      <c r="A484" s="94"/>
      <c r="B484" s="94"/>
      <c r="C484" s="94"/>
      <c r="D484" s="94"/>
      <c r="E484" s="94"/>
      <c r="F484" s="94"/>
      <c r="G484" s="94"/>
      <c r="H484" s="94"/>
      <c r="I484" s="94"/>
      <c r="J484" s="94"/>
      <c r="K484" s="94"/>
      <c r="L484" s="94"/>
      <c r="M484" s="94"/>
      <c r="N484" s="94"/>
      <c r="O484" s="94"/>
      <c r="P484" s="94"/>
    </row>
    <row r="485" spans="1:16" ht="12" customHeight="1" x14ac:dyDescent="0.25">
      <c r="A485" s="94"/>
      <c r="B485" s="94"/>
      <c r="C485" s="94"/>
      <c r="D485" s="94"/>
      <c r="E485" s="94"/>
      <c r="F485" s="94"/>
      <c r="G485" s="94"/>
      <c r="H485" s="94"/>
      <c r="I485" s="94"/>
      <c r="J485" s="94"/>
      <c r="K485" s="94"/>
      <c r="L485" s="94"/>
      <c r="M485" s="94"/>
      <c r="N485" s="94"/>
      <c r="O485" s="94"/>
      <c r="P485" s="94"/>
    </row>
    <row r="486" spans="1:16" ht="12" customHeight="1" x14ac:dyDescent="0.25">
      <c r="A486" s="94"/>
      <c r="B486" s="94"/>
      <c r="C486" s="94"/>
      <c r="D486" s="94"/>
      <c r="E486" s="94"/>
      <c r="F486" s="94"/>
      <c r="G486" s="94"/>
      <c r="H486" s="94"/>
      <c r="I486" s="94"/>
      <c r="J486" s="94"/>
      <c r="K486" s="94"/>
      <c r="L486" s="94"/>
      <c r="M486" s="94"/>
      <c r="N486" s="94"/>
      <c r="O486" s="94"/>
      <c r="P486" s="94"/>
    </row>
    <row r="487" spans="1:16" ht="12" customHeight="1" x14ac:dyDescent="0.25">
      <c r="A487" s="94"/>
      <c r="B487" s="94"/>
      <c r="C487" s="94"/>
      <c r="D487" s="94"/>
      <c r="E487" s="94"/>
      <c r="F487" s="94"/>
      <c r="G487" s="94"/>
      <c r="H487" s="94"/>
      <c r="I487" s="94"/>
      <c r="J487" s="94"/>
      <c r="K487" s="94"/>
      <c r="L487" s="94"/>
      <c r="M487" s="94"/>
      <c r="N487" s="94"/>
      <c r="O487" s="94"/>
      <c r="P487" s="94"/>
    </row>
    <row r="488" spans="1:16" ht="12" customHeight="1" x14ac:dyDescent="0.25">
      <c r="A488" s="94"/>
      <c r="B488" s="94"/>
      <c r="C488" s="94"/>
      <c r="D488" s="94"/>
      <c r="E488" s="94"/>
      <c r="F488" s="94"/>
      <c r="G488" s="94"/>
      <c r="H488" s="94"/>
      <c r="I488" s="94"/>
      <c r="J488" s="94"/>
      <c r="K488" s="94"/>
      <c r="L488" s="94"/>
      <c r="M488" s="94"/>
      <c r="N488" s="94"/>
      <c r="O488" s="94"/>
      <c r="P488" s="94"/>
    </row>
    <row r="489" spans="1:16" ht="12" customHeight="1" x14ac:dyDescent="0.25">
      <c r="A489" s="94"/>
      <c r="B489" s="94"/>
      <c r="C489" s="94"/>
      <c r="D489" s="94"/>
      <c r="E489" s="94"/>
      <c r="F489" s="94"/>
      <c r="G489" s="94"/>
      <c r="H489" s="94"/>
      <c r="I489" s="94"/>
      <c r="J489" s="94"/>
      <c r="K489" s="94"/>
      <c r="L489" s="94"/>
      <c r="M489" s="94"/>
      <c r="N489" s="94"/>
      <c r="O489" s="94"/>
      <c r="P489" s="94"/>
    </row>
    <row r="490" spans="1:16" ht="12" customHeight="1" x14ac:dyDescent="0.25">
      <c r="A490" s="94"/>
      <c r="B490" s="94"/>
      <c r="C490" s="94"/>
      <c r="D490" s="94"/>
      <c r="E490" s="94"/>
      <c r="F490" s="94"/>
      <c r="G490" s="94"/>
      <c r="H490" s="94"/>
      <c r="I490" s="94"/>
      <c r="J490" s="94"/>
      <c r="K490" s="94"/>
      <c r="L490" s="94"/>
      <c r="M490" s="94"/>
      <c r="N490" s="94"/>
      <c r="O490" s="94"/>
      <c r="P490" s="94"/>
    </row>
    <row r="491" spans="1:16" ht="12" customHeight="1" x14ac:dyDescent="0.25">
      <c r="A491" s="94"/>
      <c r="B491" s="94"/>
      <c r="C491" s="94"/>
      <c r="D491" s="94"/>
      <c r="E491" s="94"/>
      <c r="F491" s="94"/>
      <c r="G491" s="94"/>
      <c r="H491" s="94"/>
      <c r="I491" s="94"/>
      <c r="J491" s="94"/>
      <c r="K491" s="94"/>
      <c r="L491" s="94"/>
      <c r="M491" s="94"/>
      <c r="N491" s="94"/>
      <c r="O491" s="94"/>
      <c r="P491" s="94"/>
    </row>
    <row r="492" spans="1:16" ht="12" customHeight="1" x14ac:dyDescent="0.25">
      <c r="A492" s="94"/>
      <c r="B492" s="94"/>
      <c r="C492" s="94"/>
      <c r="D492" s="94"/>
      <c r="E492" s="94"/>
      <c r="F492" s="94"/>
      <c r="G492" s="94"/>
      <c r="H492" s="94"/>
      <c r="I492" s="94"/>
      <c r="J492" s="94"/>
      <c r="K492" s="94"/>
      <c r="L492" s="94"/>
      <c r="M492" s="94"/>
      <c r="N492" s="94"/>
      <c r="O492" s="94"/>
      <c r="P492" s="94"/>
    </row>
    <row r="493" spans="1:16" ht="12" customHeight="1" x14ac:dyDescent="0.25">
      <c r="A493" s="94"/>
      <c r="B493" s="94"/>
      <c r="C493" s="94"/>
      <c r="D493" s="94"/>
      <c r="E493" s="94"/>
      <c r="F493" s="94"/>
      <c r="G493" s="94"/>
      <c r="H493" s="94"/>
      <c r="I493" s="94"/>
      <c r="J493" s="94"/>
      <c r="K493" s="94"/>
      <c r="L493" s="94"/>
      <c r="M493" s="94"/>
      <c r="N493" s="94"/>
      <c r="O493" s="94"/>
      <c r="P493" s="94"/>
    </row>
    <row r="494" spans="1:16" ht="12" customHeight="1" x14ac:dyDescent="0.25">
      <c r="A494" s="94"/>
      <c r="B494" s="94"/>
      <c r="C494" s="94"/>
      <c r="D494" s="94"/>
      <c r="E494" s="94"/>
      <c r="F494" s="94"/>
      <c r="G494" s="94"/>
      <c r="H494" s="94"/>
      <c r="I494" s="94"/>
      <c r="J494" s="94"/>
      <c r="K494" s="94"/>
      <c r="L494" s="94"/>
      <c r="M494" s="94"/>
      <c r="N494" s="94"/>
      <c r="O494" s="94"/>
      <c r="P494" s="94"/>
    </row>
    <row r="495" spans="1:16" ht="12" customHeight="1" x14ac:dyDescent="0.25">
      <c r="A495" s="94"/>
      <c r="B495" s="94"/>
      <c r="C495" s="94"/>
      <c r="D495" s="94"/>
      <c r="E495" s="94"/>
      <c r="F495" s="94"/>
      <c r="G495" s="94"/>
      <c r="H495" s="94"/>
      <c r="I495" s="94"/>
      <c r="J495" s="94"/>
      <c r="K495" s="94"/>
      <c r="L495" s="94"/>
      <c r="M495" s="94"/>
      <c r="N495" s="94"/>
      <c r="O495" s="94"/>
      <c r="P495" s="94"/>
    </row>
    <row r="496" spans="1:16" ht="12" customHeight="1" x14ac:dyDescent="0.25">
      <c r="A496" s="94"/>
      <c r="B496" s="94"/>
      <c r="C496" s="94"/>
      <c r="D496" s="94"/>
      <c r="E496" s="94"/>
      <c r="F496" s="94"/>
      <c r="G496" s="94"/>
      <c r="H496" s="94"/>
      <c r="I496" s="94"/>
      <c r="J496" s="94"/>
      <c r="K496" s="94"/>
      <c r="L496" s="94"/>
      <c r="M496" s="94"/>
      <c r="N496" s="94"/>
      <c r="O496" s="94"/>
      <c r="P496" s="94"/>
    </row>
    <row r="497" spans="1:16" ht="12" customHeight="1" x14ac:dyDescent="0.25">
      <c r="A497" s="94"/>
      <c r="B497" s="94"/>
      <c r="C497" s="94"/>
      <c r="D497" s="94"/>
      <c r="E497" s="94"/>
      <c r="F497" s="94"/>
      <c r="G497" s="94"/>
      <c r="H497" s="94"/>
      <c r="I497" s="94"/>
      <c r="J497" s="94"/>
      <c r="K497" s="94"/>
      <c r="L497" s="94"/>
      <c r="M497" s="94"/>
      <c r="N497" s="94"/>
      <c r="O497" s="94"/>
      <c r="P497" s="94"/>
    </row>
    <row r="498" spans="1:16" ht="12" customHeight="1" x14ac:dyDescent="0.25">
      <c r="A498" s="94"/>
      <c r="B498" s="94"/>
      <c r="C498" s="94"/>
      <c r="D498" s="94"/>
      <c r="E498" s="94"/>
      <c r="F498" s="94"/>
      <c r="G498" s="94"/>
      <c r="H498" s="94"/>
      <c r="I498" s="94"/>
      <c r="J498" s="94"/>
      <c r="K498" s="94"/>
      <c r="L498" s="94"/>
      <c r="M498" s="94"/>
      <c r="N498" s="94"/>
      <c r="O498" s="94"/>
      <c r="P498" s="94"/>
    </row>
    <row r="499" spans="1:16" ht="12" customHeight="1" x14ac:dyDescent="0.25">
      <c r="A499" s="94"/>
      <c r="B499" s="94"/>
      <c r="C499" s="94"/>
      <c r="D499" s="94"/>
      <c r="E499" s="94"/>
      <c r="F499" s="94"/>
      <c r="G499" s="94"/>
      <c r="H499" s="94"/>
      <c r="I499" s="94"/>
      <c r="J499" s="94"/>
      <c r="K499" s="94"/>
      <c r="L499" s="94"/>
      <c r="M499" s="94"/>
      <c r="N499" s="94"/>
      <c r="O499" s="94"/>
      <c r="P499" s="94"/>
    </row>
    <row r="500" spans="1:16" ht="12" customHeight="1" x14ac:dyDescent="0.25">
      <c r="A500" s="94"/>
      <c r="B500" s="94"/>
      <c r="C500" s="94"/>
      <c r="D500" s="94"/>
      <c r="E500" s="94"/>
      <c r="F500" s="94"/>
      <c r="G500" s="94"/>
      <c r="H500" s="94"/>
      <c r="I500" s="94"/>
      <c r="J500" s="94"/>
      <c r="K500" s="94"/>
      <c r="L500" s="94"/>
      <c r="M500" s="94"/>
      <c r="N500" s="94"/>
      <c r="O500" s="94"/>
      <c r="P500" s="94"/>
    </row>
    <row r="501" spans="1:16" ht="12" customHeight="1" x14ac:dyDescent="0.25">
      <c r="A501" s="94"/>
      <c r="B501" s="94"/>
      <c r="C501" s="94"/>
      <c r="D501" s="94"/>
      <c r="E501" s="94"/>
      <c r="F501" s="94"/>
      <c r="G501" s="94"/>
      <c r="H501" s="94"/>
      <c r="I501" s="94"/>
      <c r="J501" s="94"/>
      <c r="K501" s="94"/>
      <c r="L501" s="94"/>
      <c r="M501" s="94"/>
      <c r="N501" s="94"/>
      <c r="O501" s="94"/>
      <c r="P501" s="94"/>
    </row>
    <row r="502" spans="1:16" ht="12" customHeight="1" x14ac:dyDescent="0.25">
      <c r="A502" s="94"/>
      <c r="B502" s="94"/>
      <c r="C502" s="94"/>
      <c r="D502" s="94"/>
      <c r="E502" s="94"/>
      <c r="F502" s="94"/>
      <c r="G502" s="94"/>
      <c r="H502" s="94"/>
      <c r="I502" s="94"/>
      <c r="J502" s="94"/>
      <c r="K502" s="94"/>
      <c r="L502" s="94"/>
      <c r="M502" s="94"/>
      <c r="N502" s="94"/>
      <c r="O502" s="94"/>
      <c r="P502" s="94"/>
    </row>
    <row r="503" spans="1:16" ht="12" customHeight="1" x14ac:dyDescent="0.25">
      <c r="A503" s="94"/>
      <c r="B503" s="94"/>
      <c r="C503" s="94"/>
      <c r="D503" s="94"/>
      <c r="E503" s="94"/>
      <c r="F503" s="94"/>
      <c r="G503" s="94"/>
      <c r="H503" s="94"/>
      <c r="I503" s="94"/>
      <c r="J503" s="94"/>
      <c r="K503" s="94"/>
      <c r="L503" s="94"/>
      <c r="M503" s="94"/>
      <c r="N503" s="94"/>
      <c r="O503" s="94"/>
      <c r="P503" s="94"/>
    </row>
    <row r="504" spans="1:16" ht="12" customHeight="1" x14ac:dyDescent="0.25">
      <c r="A504" s="94"/>
      <c r="B504" s="94"/>
      <c r="C504" s="94"/>
      <c r="D504" s="94"/>
      <c r="E504" s="94"/>
      <c r="F504" s="94"/>
      <c r="G504" s="94"/>
      <c r="H504" s="94"/>
      <c r="I504" s="94"/>
      <c r="J504" s="94"/>
      <c r="K504" s="94"/>
      <c r="L504" s="94"/>
      <c r="M504" s="94"/>
      <c r="N504" s="94"/>
      <c r="O504" s="94"/>
      <c r="P504" s="94"/>
    </row>
    <row r="505" spans="1:16" ht="12" customHeight="1" x14ac:dyDescent="0.25">
      <c r="A505" s="94"/>
      <c r="B505" s="94"/>
      <c r="C505" s="94"/>
      <c r="D505" s="94"/>
      <c r="E505" s="94"/>
      <c r="F505" s="94"/>
      <c r="G505" s="94"/>
      <c r="H505" s="94"/>
      <c r="I505" s="94"/>
      <c r="J505" s="94"/>
      <c r="K505" s="94"/>
      <c r="L505" s="94"/>
      <c r="M505" s="94"/>
      <c r="N505" s="94"/>
      <c r="O505" s="94"/>
      <c r="P505" s="94"/>
    </row>
    <row r="506" spans="1:16" ht="12" customHeight="1" x14ac:dyDescent="0.25">
      <c r="A506" s="94"/>
      <c r="B506" s="94"/>
      <c r="C506" s="94"/>
      <c r="D506" s="94"/>
      <c r="E506" s="94"/>
      <c r="F506" s="94"/>
      <c r="G506" s="94"/>
      <c r="H506" s="94"/>
      <c r="I506" s="94"/>
      <c r="J506" s="94"/>
      <c r="K506" s="94"/>
      <c r="L506" s="94"/>
      <c r="M506" s="94"/>
      <c r="N506" s="94"/>
      <c r="O506" s="94"/>
      <c r="P506" s="94"/>
    </row>
    <row r="507" spans="1:16" ht="12" customHeight="1" x14ac:dyDescent="0.25">
      <c r="A507" s="94"/>
      <c r="B507" s="94"/>
      <c r="C507" s="94"/>
      <c r="D507" s="94"/>
      <c r="E507" s="94"/>
      <c r="F507" s="94"/>
      <c r="G507" s="94"/>
      <c r="H507" s="94"/>
      <c r="I507" s="94"/>
      <c r="J507" s="94"/>
      <c r="K507" s="94"/>
      <c r="L507" s="94"/>
      <c r="M507" s="94"/>
      <c r="N507" s="94"/>
      <c r="O507" s="94"/>
      <c r="P507" s="94"/>
    </row>
    <row r="508" spans="1:16" ht="12" customHeight="1" x14ac:dyDescent="0.25">
      <c r="A508" s="94"/>
      <c r="B508" s="94"/>
      <c r="C508" s="94"/>
      <c r="D508" s="94"/>
      <c r="E508" s="94"/>
      <c r="F508" s="94"/>
      <c r="G508" s="94"/>
      <c r="H508" s="94"/>
      <c r="I508" s="94"/>
      <c r="J508" s="94"/>
      <c r="K508" s="94"/>
      <c r="L508" s="94"/>
      <c r="M508" s="94"/>
      <c r="N508" s="94"/>
      <c r="O508" s="94"/>
      <c r="P508" s="94"/>
    </row>
    <row r="509" spans="1:16" ht="12" customHeight="1" x14ac:dyDescent="0.25">
      <c r="A509" s="94"/>
      <c r="B509" s="94"/>
      <c r="C509" s="94"/>
      <c r="D509" s="94"/>
      <c r="E509" s="94"/>
      <c r="F509" s="94"/>
      <c r="G509" s="94"/>
      <c r="H509" s="94"/>
      <c r="I509" s="94"/>
      <c r="J509" s="94"/>
      <c r="K509" s="94"/>
      <c r="L509" s="94"/>
      <c r="M509" s="94"/>
      <c r="N509" s="94"/>
      <c r="O509" s="94"/>
      <c r="P509" s="94"/>
    </row>
    <row r="510" spans="1:16" ht="12" customHeight="1" x14ac:dyDescent="0.25">
      <c r="A510" s="94"/>
      <c r="B510" s="94"/>
      <c r="C510" s="94"/>
      <c r="D510" s="94"/>
      <c r="E510" s="94"/>
      <c r="F510" s="94"/>
      <c r="G510" s="94"/>
      <c r="H510" s="94"/>
      <c r="I510" s="94"/>
      <c r="J510" s="94"/>
      <c r="K510" s="94"/>
      <c r="L510" s="94"/>
      <c r="M510" s="94"/>
      <c r="N510" s="94"/>
      <c r="O510" s="94"/>
      <c r="P510" s="94"/>
    </row>
    <row r="511" spans="1:16" ht="12" customHeight="1" x14ac:dyDescent="0.25">
      <c r="A511" s="94"/>
      <c r="B511" s="94"/>
      <c r="C511" s="94"/>
      <c r="D511" s="94"/>
      <c r="E511" s="94"/>
      <c r="F511" s="94"/>
      <c r="G511" s="94"/>
      <c r="H511" s="94"/>
      <c r="I511" s="94"/>
      <c r="J511" s="94"/>
      <c r="K511" s="94"/>
      <c r="L511" s="94"/>
      <c r="M511" s="94"/>
      <c r="N511" s="94"/>
      <c r="O511" s="94"/>
      <c r="P511" s="94"/>
    </row>
    <row r="512" spans="1:16" ht="12" customHeight="1" x14ac:dyDescent="0.25">
      <c r="A512" s="94"/>
      <c r="B512" s="94"/>
      <c r="C512" s="94"/>
      <c r="D512" s="94"/>
      <c r="E512" s="94"/>
      <c r="F512" s="94"/>
      <c r="G512" s="94"/>
      <c r="H512" s="94"/>
      <c r="I512" s="94"/>
      <c r="J512" s="94"/>
      <c r="K512" s="94"/>
      <c r="L512" s="94"/>
      <c r="M512" s="94"/>
      <c r="N512" s="94"/>
      <c r="O512" s="94"/>
      <c r="P512" s="94"/>
    </row>
    <row r="513" spans="1:16" ht="12" customHeight="1" x14ac:dyDescent="0.25">
      <c r="A513" s="94"/>
      <c r="B513" s="94"/>
      <c r="C513" s="94"/>
      <c r="D513" s="94"/>
      <c r="E513" s="94"/>
      <c r="F513" s="94"/>
      <c r="G513" s="94"/>
      <c r="H513" s="94"/>
      <c r="I513" s="94"/>
      <c r="J513" s="94"/>
      <c r="K513" s="94"/>
      <c r="L513" s="94"/>
      <c r="M513" s="94"/>
      <c r="N513" s="94"/>
      <c r="O513" s="94"/>
      <c r="P513" s="94"/>
    </row>
    <row r="514" spans="1:16" ht="12" customHeight="1" x14ac:dyDescent="0.25">
      <c r="A514" s="94"/>
      <c r="B514" s="94"/>
      <c r="C514" s="94"/>
      <c r="D514" s="94"/>
      <c r="E514" s="94"/>
      <c r="F514" s="94"/>
      <c r="G514" s="94"/>
      <c r="H514" s="94"/>
      <c r="I514" s="94"/>
      <c r="J514" s="94"/>
      <c r="K514" s="94"/>
      <c r="L514" s="94"/>
      <c r="M514" s="94"/>
      <c r="N514" s="94"/>
      <c r="O514" s="94"/>
      <c r="P514" s="94"/>
    </row>
    <row r="515" spans="1:16" ht="12" customHeight="1" x14ac:dyDescent="0.25">
      <c r="A515" s="94"/>
      <c r="B515" s="94"/>
      <c r="C515" s="94"/>
      <c r="D515" s="94"/>
      <c r="E515" s="94"/>
      <c r="F515" s="94"/>
      <c r="G515" s="94"/>
      <c r="H515" s="94"/>
      <c r="I515" s="94"/>
      <c r="J515" s="94"/>
      <c r="K515" s="94"/>
      <c r="L515" s="94"/>
      <c r="M515" s="94"/>
      <c r="N515" s="94"/>
      <c r="O515" s="94"/>
      <c r="P515" s="94"/>
    </row>
    <row r="516" spans="1:16" ht="12" customHeight="1" x14ac:dyDescent="0.25">
      <c r="A516" s="94"/>
      <c r="B516" s="94"/>
      <c r="C516" s="94"/>
      <c r="D516" s="94"/>
      <c r="E516" s="94"/>
      <c r="F516" s="94"/>
      <c r="G516" s="94"/>
      <c r="H516" s="94"/>
      <c r="I516" s="94"/>
      <c r="J516" s="94"/>
      <c r="K516" s="94"/>
      <c r="L516" s="94"/>
      <c r="M516" s="94"/>
      <c r="N516" s="94"/>
      <c r="O516" s="94"/>
      <c r="P516" s="94"/>
    </row>
    <row r="517" spans="1:16" ht="12" customHeight="1" x14ac:dyDescent="0.25">
      <c r="A517" s="94"/>
      <c r="B517" s="94"/>
      <c r="C517" s="94"/>
      <c r="D517" s="94"/>
      <c r="E517" s="94"/>
      <c r="F517" s="94"/>
      <c r="G517" s="94"/>
      <c r="H517" s="94"/>
      <c r="I517" s="94"/>
      <c r="J517" s="94"/>
      <c r="K517" s="94"/>
      <c r="L517" s="94"/>
      <c r="M517" s="94"/>
      <c r="N517" s="94"/>
      <c r="O517" s="94"/>
      <c r="P517" s="94"/>
    </row>
    <row r="518" spans="1:16" ht="12" customHeight="1" x14ac:dyDescent="0.25">
      <c r="A518" s="94"/>
      <c r="B518" s="94"/>
      <c r="C518" s="94"/>
      <c r="D518" s="94"/>
      <c r="E518" s="94"/>
      <c r="F518" s="94"/>
      <c r="G518" s="94"/>
      <c r="H518" s="94"/>
      <c r="I518" s="94"/>
      <c r="J518" s="94"/>
      <c r="K518" s="94"/>
      <c r="L518" s="94"/>
      <c r="M518" s="94"/>
      <c r="N518" s="94"/>
      <c r="O518" s="94"/>
      <c r="P518" s="94"/>
    </row>
    <row r="519" spans="1:16" ht="12" customHeight="1" x14ac:dyDescent="0.25">
      <c r="A519" s="94"/>
      <c r="B519" s="94"/>
      <c r="C519" s="94"/>
      <c r="D519" s="94"/>
      <c r="E519" s="94"/>
      <c r="F519" s="94"/>
      <c r="G519" s="94"/>
      <c r="H519" s="94"/>
      <c r="I519" s="94"/>
      <c r="J519" s="94"/>
      <c r="K519" s="94"/>
      <c r="L519" s="94"/>
      <c r="M519" s="94"/>
      <c r="N519" s="94"/>
      <c r="O519" s="94"/>
      <c r="P519" s="94"/>
    </row>
    <row r="520" spans="1:16" ht="12" customHeight="1" x14ac:dyDescent="0.25">
      <c r="A520" s="94"/>
      <c r="B520" s="94"/>
      <c r="C520" s="94"/>
      <c r="D520" s="94"/>
      <c r="E520" s="94"/>
      <c r="F520" s="94"/>
      <c r="G520" s="94"/>
      <c r="H520" s="94"/>
      <c r="I520" s="94"/>
      <c r="J520" s="94"/>
      <c r="K520" s="94"/>
      <c r="L520" s="94"/>
      <c r="M520" s="94"/>
      <c r="N520" s="94"/>
      <c r="O520" s="94"/>
      <c r="P520" s="94"/>
    </row>
    <row r="521" spans="1:16" ht="12" customHeight="1" x14ac:dyDescent="0.25">
      <c r="A521" s="94"/>
      <c r="B521" s="94"/>
      <c r="C521" s="94"/>
      <c r="D521" s="94"/>
      <c r="E521" s="94"/>
      <c r="F521" s="94"/>
      <c r="G521" s="94"/>
      <c r="H521" s="94"/>
      <c r="I521" s="94"/>
      <c r="J521" s="94"/>
      <c r="K521" s="94"/>
      <c r="L521" s="94"/>
      <c r="M521" s="94"/>
      <c r="N521" s="94"/>
      <c r="O521" s="94"/>
      <c r="P521" s="94"/>
    </row>
    <row r="522" spans="1:16" ht="12" customHeight="1" x14ac:dyDescent="0.25">
      <c r="A522" s="94"/>
      <c r="B522" s="94"/>
      <c r="C522" s="94"/>
      <c r="D522" s="94"/>
      <c r="E522" s="94"/>
      <c r="F522" s="94"/>
      <c r="G522" s="94"/>
      <c r="H522" s="94"/>
      <c r="I522" s="94"/>
      <c r="J522" s="94"/>
      <c r="K522" s="94"/>
      <c r="L522" s="94"/>
      <c r="M522" s="94"/>
      <c r="N522" s="94"/>
      <c r="O522" s="94"/>
      <c r="P522" s="94"/>
    </row>
    <row r="523" spans="1:16" ht="12" customHeight="1" x14ac:dyDescent="0.25">
      <c r="A523" s="94"/>
      <c r="B523" s="94"/>
      <c r="C523" s="94"/>
      <c r="D523" s="94"/>
      <c r="E523" s="94"/>
      <c r="F523" s="94"/>
      <c r="G523" s="94"/>
      <c r="H523" s="94"/>
      <c r="I523" s="94"/>
      <c r="J523" s="94"/>
      <c r="K523" s="94"/>
      <c r="L523" s="94"/>
      <c r="M523" s="94"/>
      <c r="N523" s="94"/>
      <c r="O523" s="94"/>
      <c r="P523" s="94"/>
    </row>
    <row r="524" spans="1:16" ht="12" customHeight="1" x14ac:dyDescent="0.25">
      <c r="A524" s="94"/>
      <c r="B524" s="94"/>
      <c r="C524" s="94"/>
      <c r="D524" s="94"/>
      <c r="E524" s="94"/>
      <c r="F524" s="94"/>
      <c r="G524" s="94"/>
      <c r="H524" s="94"/>
      <c r="I524" s="94"/>
      <c r="J524" s="94"/>
      <c r="K524" s="94"/>
      <c r="L524" s="94"/>
      <c r="M524" s="94"/>
      <c r="N524" s="94"/>
      <c r="O524" s="94"/>
      <c r="P524" s="94"/>
    </row>
    <row r="525" spans="1:16" ht="12" customHeight="1" x14ac:dyDescent="0.25">
      <c r="A525" s="94"/>
      <c r="B525" s="94"/>
      <c r="C525" s="94"/>
      <c r="D525" s="94"/>
      <c r="E525" s="94"/>
      <c r="F525" s="94"/>
      <c r="G525" s="94"/>
      <c r="H525" s="94"/>
      <c r="I525" s="94"/>
      <c r="J525" s="94"/>
      <c r="K525" s="94"/>
      <c r="L525" s="94"/>
      <c r="M525" s="94"/>
      <c r="N525" s="94"/>
      <c r="O525" s="94"/>
      <c r="P525" s="94"/>
    </row>
    <row r="526" spans="1:16" ht="12" customHeight="1" x14ac:dyDescent="0.25">
      <c r="A526" s="94"/>
      <c r="B526" s="94"/>
      <c r="C526" s="94"/>
      <c r="D526" s="94"/>
      <c r="E526" s="94"/>
      <c r="F526" s="94"/>
      <c r="G526" s="94"/>
      <c r="H526" s="94"/>
      <c r="I526" s="94"/>
      <c r="J526" s="94"/>
      <c r="K526" s="94"/>
      <c r="L526" s="94"/>
      <c r="M526" s="94"/>
      <c r="N526" s="94"/>
      <c r="O526" s="94"/>
      <c r="P526" s="94"/>
    </row>
    <row r="527" spans="1:16" ht="12" customHeight="1" x14ac:dyDescent="0.25">
      <c r="A527" s="94"/>
      <c r="B527" s="94"/>
      <c r="C527" s="94"/>
      <c r="D527" s="94"/>
      <c r="E527" s="94"/>
      <c r="F527" s="94"/>
      <c r="G527" s="94"/>
      <c r="H527" s="94"/>
      <c r="I527" s="94"/>
      <c r="J527" s="94"/>
      <c r="K527" s="94"/>
      <c r="L527" s="94"/>
      <c r="M527" s="94"/>
      <c r="N527" s="94"/>
      <c r="O527" s="94"/>
      <c r="P527" s="94"/>
    </row>
    <row r="528" spans="1:16" ht="12" customHeight="1" x14ac:dyDescent="0.25">
      <c r="A528" s="94"/>
      <c r="B528" s="94"/>
      <c r="C528" s="94"/>
      <c r="D528" s="94"/>
      <c r="E528" s="94"/>
      <c r="F528" s="94"/>
      <c r="G528" s="94"/>
      <c r="H528" s="94"/>
      <c r="I528" s="94"/>
      <c r="J528" s="94"/>
      <c r="K528" s="94"/>
      <c r="L528" s="94"/>
      <c r="M528" s="94"/>
      <c r="N528" s="94"/>
      <c r="O528" s="94"/>
      <c r="P528" s="94"/>
    </row>
    <row r="529" spans="1:16" ht="12" customHeight="1" x14ac:dyDescent="0.25">
      <c r="A529" s="94"/>
      <c r="B529" s="94"/>
      <c r="C529" s="94"/>
      <c r="D529" s="94"/>
      <c r="E529" s="94"/>
      <c r="F529" s="94"/>
      <c r="G529" s="94"/>
      <c r="H529" s="94"/>
      <c r="I529" s="94"/>
      <c r="J529" s="94"/>
      <c r="K529" s="94"/>
      <c r="L529" s="94"/>
      <c r="M529" s="94"/>
      <c r="N529" s="94"/>
      <c r="O529" s="94"/>
      <c r="P529" s="94"/>
    </row>
    <row r="530" spans="1:16" ht="12" customHeight="1" x14ac:dyDescent="0.25">
      <c r="A530" s="94"/>
      <c r="B530" s="94"/>
      <c r="C530" s="94"/>
      <c r="D530" s="94"/>
      <c r="E530" s="94"/>
      <c r="F530" s="94"/>
      <c r="G530" s="94"/>
      <c r="H530" s="94"/>
      <c r="I530" s="94"/>
      <c r="J530" s="94"/>
      <c r="K530" s="94"/>
      <c r="L530" s="94"/>
      <c r="M530" s="94"/>
      <c r="N530" s="94"/>
      <c r="O530" s="94"/>
      <c r="P530" s="94"/>
    </row>
    <row r="531" spans="1:16" ht="12" customHeight="1" x14ac:dyDescent="0.25">
      <c r="A531" s="94"/>
      <c r="B531" s="94"/>
      <c r="C531" s="94"/>
      <c r="D531" s="94"/>
      <c r="E531" s="94"/>
      <c r="F531" s="94"/>
      <c r="G531" s="94"/>
      <c r="H531" s="94"/>
      <c r="I531" s="94"/>
      <c r="J531" s="94"/>
      <c r="K531" s="94"/>
      <c r="L531" s="94"/>
      <c r="M531" s="94"/>
      <c r="N531" s="94"/>
      <c r="O531" s="94"/>
      <c r="P531" s="94"/>
    </row>
    <row r="532" spans="1:16" ht="12" customHeight="1" x14ac:dyDescent="0.25">
      <c r="A532" s="94"/>
      <c r="B532" s="94"/>
      <c r="C532" s="94"/>
      <c r="D532" s="94"/>
      <c r="E532" s="94"/>
      <c r="F532" s="94"/>
      <c r="G532" s="94"/>
      <c r="H532" s="94"/>
      <c r="I532" s="94"/>
      <c r="J532" s="94"/>
      <c r="K532" s="94"/>
      <c r="L532" s="94"/>
      <c r="M532" s="94"/>
      <c r="N532" s="94"/>
      <c r="O532" s="94"/>
      <c r="P532" s="94"/>
    </row>
    <row r="533" spans="1:16" ht="12" customHeight="1" x14ac:dyDescent="0.25">
      <c r="A533" s="94"/>
      <c r="B533" s="94"/>
      <c r="C533" s="94"/>
      <c r="D533" s="94"/>
      <c r="E533" s="94"/>
      <c r="F533" s="94"/>
      <c r="G533" s="94"/>
      <c r="H533" s="94"/>
      <c r="I533" s="94"/>
      <c r="J533" s="94"/>
      <c r="K533" s="94"/>
      <c r="L533" s="94"/>
      <c r="M533" s="94"/>
      <c r="N533" s="94"/>
      <c r="O533" s="94"/>
      <c r="P533" s="94"/>
    </row>
    <row r="534" spans="1:16" ht="12" customHeight="1" x14ac:dyDescent="0.25">
      <c r="A534" s="94"/>
      <c r="B534" s="94"/>
      <c r="C534" s="94"/>
      <c r="D534" s="94"/>
      <c r="E534" s="94"/>
      <c r="F534" s="94"/>
      <c r="G534" s="94"/>
      <c r="H534" s="94"/>
      <c r="I534" s="94"/>
      <c r="J534" s="94"/>
      <c r="K534" s="94"/>
      <c r="L534" s="94"/>
      <c r="M534" s="94"/>
      <c r="N534" s="94"/>
      <c r="O534" s="94"/>
      <c r="P534" s="94"/>
    </row>
    <row r="535" spans="1:16" ht="12" customHeight="1" x14ac:dyDescent="0.25">
      <c r="A535" s="94"/>
      <c r="B535" s="94"/>
      <c r="C535" s="94"/>
      <c r="D535" s="94"/>
      <c r="E535" s="94"/>
      <c r="F535" s="94"/>
      <c r="G535" s="94"/>
      <c r="H535" s="94"/>
      <c r="I535" s="94"/>
      <c r="J535" s="94"/>
      <c r="K535" s="94"/>
      <c r="L535" s="94"/>
      <c r="M535" s="94"/>
      <c r="N535" s="94"/>
      <c r="O535" s="94"/>
      <c r="P535" s="94"/>
    </row>
    <row r="536" spans="1:16" ht="12" customHeight="1" x14ac:dyDescent="0.25">
      <c r="A536" s="94"/>
      <c r="B536" s="94"/>
      <c r="C536" s="94"/>
      <c r="D536" s="94"/>
      <c r="E536" s="94"/>
      <c r="F536" s="94"/>
      <c r="G536" s="94"/>
      <c r="H536" s="94"/>
      <c r="I536" s="94"/>
      <c r="J536" s="94"/>
      <c r="K536" s="94"/>
      <c r="L536" s="94"/>
      <c r="M536" s="94"/>
      <c r="N536" s="94"/>
      <c r="O536" s="94"/>
      <c r="P536" s="94"/>
    </row>
    <row r="537" spans="1:16" ht="12" customHeight="1" x14ac:dyDescent="0.25">
      <c r="A537" s="94"/>
      <c r="B537" s="94"/>
      <c r="C537" s="94"/>
      <c r="D537" s="94"/>
      <c r="E537" s="94"/>
      <c r="F537" s="94"/>
      <c r="G537" s="94"/>
      <c r="H537" s="94"/>
      <c r="I537" s="94"/>
      <c r="J537" s="94"/>
      <c r="K537" s="94"/>
      <c r="L537" s="94"/>
      <c r="M537" s="94"/>
      <c r="N537" s="94"/>
      <c r="O537" s="94"/>
      <c r="P537" s="94"/>
    </row>
    <row r="538" spans="1:16" ht="12" customHeight="1" x14ac:dyDescent="0.25">
      <c r="A538" s="94"/>
      <c r="B538" s="94"/>
      <c r="C538" s="94"/>
      <c r="D538" s="94"/>
      <c r="E538" s="94"/>
      <c r="F538" s="94"/>
      <c r="G538" s="94"/>
      <c r="H538" s="94"/>
      <c r="I538" s="94"/>
      <c r="J538" s="94"/>
      <c r="K538" s="94"/>
      <c r="L538" s="94"/>
      <c r="M538" s="94"/>
      <c r="N538" s="94"/>
      <c r="O538" s="94"/>
      <c r="P538" s="94"/>
    </row>
    <row r="539" spans="1:16" ht="12" customHeight="1" x14ac:dyDescent="0.25">
      <c r="A539" s="94"/>
      <c r="B539" s="94"/>
      <c r="C539" s="94"/>
      <c r="D539" s="94"/>
      <c r="E539" s="94"/>
      <c r="F539" s="94"/>
      <c r="G539" s="94"/>
      <c r="H539" s="94"/>
      <c r="I539" s="94"/>
      <c r="J539" s="94"/>
      <c r="K539" s="94"/>
      <c r="L539" s="94"/>
      <c r="M539" s="94"/>
      <c r="N539" s="94"/>
      <c r="O539" s="94"/>
      <c r="P539" s="94"/>
    </row>
    <row r="540" spans="1:16" ht="12" customHeight="1" x14ac:dyDescent="0.25">
      <c r="A540" s="94"/>
      <c r="B540" s="94"/>
      <c r="C540" s="94"/>
      <c r="D540" s="94"/>
      <c r="E540" s="94"/>
      <c r="F540" s="94"/>
      <c r="G540" s="94"/>
      <c r="H540" s="94"/>
      <c r="I540" s="94"/>
      <c r="J540" s="94"/>
      <c r="K540" s="94"/>
      <c r="L540" s="94"/>
      <c r="M540" s="94"/>
      <c r="N540" s="94"/>
      <c r="O540" s="94"/>
      <c r="P540" s="94"/>
    </row>
    <row r="541" spans="1:16" ht="12" customHeight="1" x14ac:dyDescent="0.25">
      <c r="A541" s="94"/>
      <c r="B541" s="94"/>
      <c r="C541" s="94"/>
      <c r="D541" s="94"/>
      <c r="E541" s="94"/>
      <c r="F541" s="94"/>
      <c r="G541" s="94"/>
      <c r="H541" s="94"/>
      <c r="I541" s="94"/>
      <c r="J541" s="94"/>
      <c r="K541" s="94"/>
      <c r="L541" s="94"/>
      <c r="M541" s="94"/>
      <c r="N541" s="94"/>
      <c r="O541" s="94"/>
      <c r="P541" s="94"/>
    </row>
    <row r="542" spans="1:16" ht="12" customHeight="1" x14ac:dyDescent="0.25">
      <c r="A542" s="94"/>
      <c r="B542" s="94"/>
      <c r="C542" s="94"/>
      <c r="D542" s="94"/>
      <c r="E542" s="94"/>
      <c r="F542" s="94"/>
      <c r="G542" s="94"/>
      <c r="H542" s="94"/>
      <c r="I542" s="94"/>
      <c r="J542" s="94"/>
      <c r="K542" s="94"/>
      <c r="L542" s="94"/>
      <c r="M542" s="94"/>
      <c r="N542" s="94"/>
      <c r="O542" s="94"/>
      <c r="P542" s="94"/>
    </row>
    <row r="543" spans="1:16" ht="12" customHeight="1" x14ac:dyDescent="0.25">
      <c r="A543" s="94"/>
      <c r="B543" s="94"/>
      <c r="C543" s="94"/>
      <c r="D543" s="94"/>
      <c r="E543" s="94"/>
      <c r="F543" s="94"/>
      <c r="G543" s="94"/>
      <c r="H543" s="94"/>
      <c r="I543" s="94"/>
      <c r="J543" s="94"/>
      <c r="K543" s="94"/>
      <c r="L543" s="94"/>
      <c r="M543" s="94"/>
      <c r="N543" s="94"/>
      <c r="O543" s="94"/>
      <c r="P543" s="94"/>
    </row>
    <row r="544" spans="1:16" ht="12" customHeight="1" x14ac:dyDescent="0.25">
      <c r="A544" s="94"/>
      <c r="B544" s="94"/>
      <c r="C544" s="94"/>
      <c r="D544" s="94"/>
      <c r="E544" s="94"/>
      <c r="F544" s="94"/>
      <c r="G544" s="94"/>
      <c r="H544" s="94"/>
      <c r="I544" s="94"/>
      <c r="J544" s="94"/>
      <c r="K544" s="94"/>
      <c r="L544" s="94"/>
      <c r="M544" s="94"/>
      <c r="N544" s="94"/>
      <c r="O544" s="94"/>
      <c r="P544" s="94"/>
    </row>
    <row r="545" spans="1:16" ht="12" customHeight="1" x14ac:dyDescent="0.25">
      <c r="A545" s="94"/>
      <c r="B545" s="94"/>
      <c r="C545" s="94"/>
      <c r="D545" s="94"/>
      <c r="E545" s="94"/>
      <c r="F545" s="94"/>
      <c r="G545" s="94"/>
      <c r="H545" s="94"/>
      <c r="I545" s="94"/>
      <c r="J545" s="94"/>
      <c r="K545" s="94"/>
      <c r="L545" s="94"/>
      <c r="M545" s="94"/>
      <c r="N545" s="94"/>
      <c r="O545" s="94"/>
      <c r="P545" s="94"/>
    </row>
    <row r="546" spans="1:16" ht="12" customHeight="1" x14ac:dyDescent="0.25">
      <c r="A546" s="94"/>
      <c r="B546" s="94"/>
      <c r="C546" s="94"/>
      <c r="D546" s="94"/>
      <c r="E546" s="94"/>
      <c r="F546" s="94"/>
      <c r="G546" s="94"/>
      <c r="H546" s="94"/>
      <c r="I546" s="94"/>
      <c r="J546" s="94"/>
      <c r="K546" s="94"/>
      <c r="L546" s="94"/>
      <c r="M546" s="94"/>
      <c r="N546" s="94"/>
      <c r="O546" s="94"/>
      <c r="P546" s="94"/>
    </row>
    <row r="547" spans="1:16" ht="12" customHeight="1" x14ac:dyDescent="0.25">
      <c r="A547" s="94"/>
      <c r="B547" s="94"/>
      <c r="C547" s="94"/>
      <c r="D547" s="94"/>
      <c r="E547" s="94"/>
      <c r="F547" s="94"/>
      <c r="G547" s="94"/>
      <c r="H547" s="94"/>
      <c r="I547" s="94"/>
      <c r="J547" s="94"/>
      <c r="K547" s="94"/>
      <c r="L547" s="94"/>
      <c r="M547" s="94"/>
      <c r="N547" s="94"/>
      <c r="O547" s="94"/>
      <c r="P547" s="94"/>
    </row>
    <row r="548" spans="1:16" ht="12" customHeight="1" x14ac:dyDescent="0.25">
      <c r="A548" s="94"/>
      <c r="B548" s="94"/>
      <c r="C548" s="94"/>
      <c r="D548" s="94"/>
      <c r="E548" s="94"/>
      <c r="F548" s="94"/>
      <c r="G548" s="94"/>
      <c r="H548" s="94"/>
      <c r="I548" s="94"/>
      <c r="J548" s="94"/>
      <c r="K548" s="94"/>
      <c r="L548" s="94"/>
      <c r="M548" s="94"/>
      <c r="N548" s="94"/>
      <c r="O548" s="94"/>
      <c r="P548" s="94"/>
    </row>
    <row r="549" spans="1:16" ht="12" customHeight="1" x14ac:dyDescent="0.25">
      <c r="A549" s="94"/>
      <c r="B549" s="94"/>
      <c r="C549" s="94"/>
      <c r="D549" s="94"/>
      <c r="E549" s="94"/>
      <c r="F549" s="94"/>
      <c r="G549" s="94"/>
      <c r="H549" s="94"/>
      <c r="I549" s="94"/>
      <c r="J549" s="94"/>
      <c r="K549" s="94"/>
      <c r="L549" s="94"/>
      <c r="M549" s="94"/>
      <c r="N549" s="94"/>
      <c r="O549" s="94"/>
      <c r="P549" s="94"/>
    </row>
    <row r="550" spans="1:16" ht="12" customHeight="1" x14ac:dyDescent="0.25">
      <c r="A550" s="94"/>
      <c r="B550" s="94"/>
      <c r="C550" s="94"/>
      <c r="D550" s="94"/>
      <c r="E550" s="94"/>
      <c r="F550" s="94"/>
      <c r="G550" s="94"/>
      <c r="H550" s="94"/>
      <c r="I550" s="94"/>
      <c r="J550" s="94"/>
      <c r="K550" s="94"/>
      <c r="L550" s="94"/>
      <c r="M550" s="94"/>
      <c r="N550" s="94"/>
      <c r="O550" s="94"/>
      <c r="P550" s="94"/>
    </row>
    <row r="551" spans="1:16" ht="12" customHeight="1" x14ac:dyDescent="0.25">
      <c r="A551" s="94"/>
      <c r="B551" s="94"/>
      <c r="C551" s="94"/>
      <c r="D551" s="94"/>
      <c r="E551" s="94"/>
      <c r="F551" s="94"/>
      <c r="G551" s="94"/>
      <c r="H551" s="94"/>
      <c r="I551" s="94"/>
      <c r="J551" s="94"/>
      <c r="K551" s="94"/>
      <c r="L551" s="94"/>
      <c r="M551" s="94"/>
      <c r="N551" s="94"/>
      <c r="O551" s="94"/>
      <c r="P551" s="94"/>
    </row>
    <row r="552" spans="1:16" ht="12" customHeight="1" x14ac:dyDescent="0.25">
      <c r="A552" s="94"/>
      <c r="B552" s="94"/>
      <c r="C552" s="94"/>
      <c r="D552" s="94"/>
      <c r="E552" s="94"/>
      <c r="F552" s="94"/>
      <c r="G552" s="94"/>
      <c r="H552" s="94"/>
      <c r="I552" s="94"/>
      <c r="J552" s="94"/>
      <c r="K552" s="94"/>
      <c r="L552" s="94"/>
      <c r="M552" s="94"/>
      <c r="N552" s="94"/>
      <c r="O552" s="94"/>
      <c r="P552" s="94"/>
    </row>
    <row r="553" spans="1:16" ht="12" customHeight="1" x14ac:dyDescent="0.25">
      <c r="A553" s="94"/>
      <c r="B553" s="94"/>
      <c r="C553" s="94"/>
      <c r="D553" s="94"/>
      <c r="E553" s="94"/>
      <c r="F553" s="94"/>
      <c r="G553" s="94"/>
      <c r="H553" s="94"/>
      <c r="I553" s="94"/>
      <c r="J553" s="94"/>
      <c r="K553" s="94"/>
      <c r="L553" s="94"/>
      <c r="M553" s="94"/>
      <c r="N553" s="94"/>
      <c r="O553" s="94"/>
      <c r="P553" s="94"/>
    </row>
    <row r="554" spans="1:16" ht="12" customHeight="1" x14ac:dyDescent="0.25">
      <c r="A554" s="94"/>
      <c r="B554" s="94"/>
      <c r="C554" s="94"/>
      <c r="D554" s="94"/>
      <c r="E554" s="94"/>
      <c r="F554" s="94"/>
      <c r="G554" s="94"/>
      <c r="H554" s="94"/>
      <c r="I554" s="94"/>
      <c r="J554" s="94"/>
      <c r="K554" s="94"/>
      <c r="L554" s="94"/>
      <c r="M554" s="94"/>
      <c r="N554" s="94"/>
      <c r="O554" s="94"/>
      <c r="P554" s="94"/>
    </row>
    <row r="555" spans="1:16" ht="12" customHeight="1" x14ac:dyDescent="0.25">
      <c r="A555" s="94"/>
      <c r="B555" s="94"/>
      <c r="C555" s="94"/>
      <c r="D555" s="94"/>
      <c r="E555" s="94"/>
      <c r="F555" s="94"/>
      <c r="G555" s="94"/>
      <c r="H555" s="94"/>
      <c r="I555" s="94"/>
      <c r="J555" s="94"/>
      <c r="K555" s="94"/>
      <c r="L555" s="94"/>
      <c r="M555" s="94"/>
      <c r="N555" s="94"/>
      <c r="O555" s="94"/>
      <c r="P555" s="94"/>
    </row>
    <row r="556" spans="1:16" ht="12" customHeight="1" x14ac:dyDescent="0.25">
      <c r="A556" s="94"/>
      <c r="B556" s="94"/>
      <c r="C556" s="94"/>
      <c r="D556" s="94"/>
      <c r="E556" s="94"/>
      <c r="F556" s="94"/>
      <c r="G556" s="94"/>
      <c r="H556" s="94"/>
      <c r="I556" s="94"/>
      <c r="J556" s="94"/>
      <c r="K556" s="94"/>
      <c r="L556" s="94"/>
      <c r="M556" s="94"/>
      <c r="N556" s="94"/>
      <c r="O556" s="94"/>
      <c r="P556" s="94"/>
    </row>
    <row r="557" spans="1:16" ht="12" customHeight="1" x14ac:dyDescent="0.25">
      <c r="A557" s="94"/>
      <c r="B557" s="94"/>
      <c r="C557" s="94"/>
      <c r="D557" s="94"/>
      <c r="E557" s="94"/>
      <c r="F557" s="94"/>
      <c r="G557" s="94"/>
      <c r="H557" s="94"/>
      <c r="I557" s="94"/>
      <c r="J557" s="94"/>
      <c r="K557" s="94"/>
      <c r="L557" s="94"/>
      <c r="M557" s="94"/>
      <c r="N557" s="94"/>
      <c r="O557" s="94"/>
      <c r="P557" s="94"/>
    </row>
    <row r="558" spans="1:16" ht="12" customHeight="1" x14ac:dyDescent="0.25">
      <c r="A558" s="94"/>
      <c r="B558" s="94"/>
      <c r="C558" s="94"/>
      <c r="D558" s="94"/>
      <c r="E558" s="94"/>
      <c r="F558" s="94"/>
      <c r="G558" s="94"/>
      <c r="H558" s="94"/>
      <c r="I558" s="94"/>
      <c r="J558" s="94"/>
      <c r="K558" s="94"/>
      <c r="L558" s="94"/>
      <c r="M558" s="94"/>
      <c r="N558" s="94"/>
      <c r="O558" s="94"/>
      <c r="P558" s="94"/>
    </row>
    <row r="559" spans="1:16" ht="12" customHeight="1" x14ac:dyDescent="0.25">
      <c r="A559" s="94"/>
      <c r="B559" s="94"/>
      <c r="C559" s="94"/>
      <c r="D559" s="94"/>
      <c r="E559" s="94"/>
      <c r="F559" s="94"/>
      <c r="G559" s="94"/>
      <c r="H559" s="94"/>
      <c r="I559" s="94"/>
      <c r="J559" s="94"/>
      <c r="K559" s="94"/>
      <c r="L559" s="94"/>
      <c r="M559" s="94"/>
      <c r="N559" s="94"/>
      <c r="O559" s="94"/>
      <c r="P559" s="94"/>
    </row>
    <row r="560" spans="1:16" ht="12" customHeight="1" x14ac:dyDescent="0.25">
      <c r="A560" s="94"/>
      <c r="B560" s="94"/>
      <c r="C560" s="94"/>
      <c r="D560" s="94"/>
      <c r="E560" s="94"/>
      <c r="F560" s="94"/>
      <c r="G560" s="94"/>
      <c r="H560" s="94"/>
      <c r="I560" s="94"/>
      <c r="J560" s="94"/>
      <c r="K560" s="94"/>
      <c r="L560" s="94"/>
      <c r="M560" s="94"/>
      <c r="N560" s="94"/>
      <c r="O560" s="94"/>
      <c r="P560" s="94"/>
    </row>
    <row r="561" spans="1:16" ht="12" customHeight="1" x14ac:dyDescent="0.25">
      <c r="A561" s="94"/>
      <c r="B561" s="94"/>
      <c r="C561" s="94"/>
      <c r="D561" s="94"/>
      <c r="E561" s="94"/>
      <c r="F561" s="94"/>
      <c r="G561" s="94"/>
      <c r="H561" s="94"/>
      <c r="I561" s="94"/>
      <c r="J561" s="94"/>
      <c r="K561" s="94"/>
      <c r="L561" s="94"/>
      <c r="M561" s="94"/>
      <c r="N561" s="94"/>
      <c r="O561" s="94"/>
      <c r="P561" s="94"/>
    </row>
    <row r="562" spans="1:16" ht="12" customHeight="1" x14ac:dyDescent="0.25">
      <c r="A562" s="94"/>
      <c r="B562" s="94"/>
      <c r="C562" s="94"/>
      <c r="D562" s="94"/>
      <c r="E562" s="94"/>
      <c r="F562" s="94"/>
      <c r="G562" s="94"/>
      <c r="H562" s="94"/>
      <c r="I562" s="94"/>
      <c r="J562" s="94"/>
      <c r="K562" s="94"/>
      <c r="L562" s="94"/>
      <c r="M562" s="94"/>
      <c r="N562" s="94"/>
      <c r="O562" s="94"/>
      <c r="P562" s="94"/>
    </row>
    <row r="563" spans="1:16" ht="12" customHeight="1" x14ac:dyDescent="0.25">
      <c r="A563" s="94"/>
      <c r="B563" s="94"/>
      <c r="C563" s="94"/>
      <c r="D563" s="94"/>
      <c r="E563" s="94"/>
      <c r="F563" s="94"/>
      <c r="G563" s="94"/>
      <c r="H563" s="94"/>
      <c r="I563" s="94"/>
      <c r="J563" s="94"/>
      <c r="K563" s="94"/>
      <c r="L563" s="94"/>
      <c r="M563" s="94"/>
      <c r="N563" s="94"/>
      <c r="O563" s="94"/>
      <c r="P563" s="94"/>
    </row>
    <row r="564" spans="1:16" ht="12" customHeight="1" x14ac:dyDescent="0.25">
      <c r="A564" s="94"/>
      <c r="B564" s="94"/>
      <c r="C564" s="94"/>
      <c r="D564" s="94"/>
      <c r="E564" s="94"/>
      <c r="F564" s="94"/>
      <c r="G564" s="94"/>
      <c r="H564" s="94"/>
      <c r="I564" s="94"/>
      <c r="J564" s="94"/>
      <c r="K564" s="94"/>
      <c r="L564" s="94"/>
      <c r="M564" s="94"/>
      <c r="N564" s="94"/>
      <c r="O564" s="94"/>
      <c r="P564" s="94"/>
    </row>
    <row r="565" spans="1:16" ht="12" customHeight="1" x14ac:dyDescent="0.25">
      <c r="A565" s="94"/>
      <c r="B565" s="94"/>
      <c r="C565" s="94"/>
      <c r="D565" s="94"/>
      <c r="E565" s="94"/>
      <c r="F565" s="94"/>
      <c r="G565" s="94"/>
      <c r="H565" s="94"/>
      <c r="I565" s="94"/>
      <c r="J565" s="94"/>
      <c r="K565" s="94"/>
      <c r="L565" s="94"/>
      <c r="M565" s="94"/>
      <c r="N565" s="94"/>
      <c r="O565" s="94"/>
      <c r="P565" s="94"/>
    </row>
    <row r="566" spans="1:16" ht="12" customHeight="1" x14ac:dyDescent="0.25">
      <c r="A566" s="94"/>
      <c r="B566" s="94"/>
      <c r="C566" s="94"/>
      <c r="D566" s="94"/>
      <c r="E566" s="94"/>
      <c r="F566" s="94"/>
      <c r="G566" s="94"/>
      <c r="H566" s="94"/>
      <c r="I566" s="94"/>
      <c r="J566" s="94"/>
      <c r="K566" s="94"/>
      <c r="L566" s="94"/>
      <c r="M566" s="94"/>
      <c r="N566" s="94"/>
      <c r="O566" s="94"/>
      <c r="P566" s="94"/>
    </row>
    <row r="567" spans="1:16" ht="12" customHeight="1" x14ac:dyDescent="0.25">
      <c r="A567" s="94"/>
      <c r="B567" s="94"/>
      <c r="C567" s="94"/>
      <c r="D567" s="94"/>
      <c r="E567" s="94"/>
      <c r="F567" s="94"/>
      <c r="G567" s="94"/>
      <c r="H567" s="94"/>
      <c r="I567" s="94"/>
      <c r="J567" s="94"/>
      <c r="K567" s="94"/>
      <c r="L567" s="94"/>
      <c r="M567" s="94"/>
      <c r="N567" s="94"/>
      <c r="O567" s="94"/>
      <c r="P567" s="94"/>
    </row>
    <row r="568" spans="1:16" ht="12" customHeight="1" x14ac:dyDescent="0.25">
      <c r="A568" s="94"/>
      <c r="B568" s="94"/>
      <c r="C568" s="94"/>
      <c r="D568" s="94"/>
      <c r="E568" s="94"/>
      <c r="F568" s="94"/>
      <c r="G568" s="94"/>
      <c r="H568" s="94"/>
      <c r="I568" s="94"/>
      <c r="J568" s="94"/>
      <c r="K568" s="94"/>
      <c r="L568" s="94"/>
      <c r="M568" s="94"/>
      <c r="N568" s="94"/>
      <c r="O568" s="94"/>
      <c r="P568" s="94"/>
    </row>
    <row r="569" spans="1:16" ht="12" customHeight="1" x14ac:dyDescent="0.25">
      <c r="A569" s="94"/>
      <c r="B569" s="94"/>
      <c r="C569" s="94"/>
      <c r="D569" s="94"/>
      <c r="E569" s="94"/>
      <c r="F569" s="94"/>
      <c r="G569" s="94"/>
      <c r="H569" s="94"/>
      <c r="I569" s="94"/>
      <c r="J569" s="94"/>
      <c r="K569" s="94"/>
      <c r="L569" s="94"/>
      <c r="M569" s="94"/>
      <c r="N569" s="94"/>
      <c r="O569" s="94"/>
      <c r="P569" s="94"/>
    </row>
    <row r="570" spans="1:16" ht="12" customHeight="1" x14ac:dyDescent="0.25">
      <c r="A570" s="94"/>
      <c r="B570" s="94"/>
      <c r="C570" s="94"/>
      <c r="D570" s="94"/>
      <c r="E570" s="94"/>
      <c r="F570" s="94"/>
      <c r="G570" s="94"/>
      <c r="H570" s="94"/>
      <c r="I570" s="94"/>
      <c r="J570" s="94"/>
      <c r="K570" s="94"/>
      <c r="L570" s="94"/>
      <c r="M570" s="94"/>
      <c r="N570" s="94"/>
      <c r="O570" s="94"/>
      <c r="P570" s="94"/>
    </row>
    <row r="571" spans="1:16" ht="12" customHeight="1" x14ac:dyDescent="0.25">
      <c r="A571" s="94"/>
      <c r="B571" s="94"/>
      <c r="C571" s="94"/>
      <c r="D571" s="94"/>
      <c r="E571" s="94"/>
      <c r="F571" s="94"/>
      <c r="G571" s="94"/>
      <c r="H571" s="94"/>
      <c r="I571" s="94"/>
      <c r="J571" s="94"/>
      <c r="K571" s="94"/>
      <c r="L571" s="94"/>
      <c r="M571" s="94"/>
      <c r="N571" s="94"/>
      <c r="O571" s="94"/>
      <c r="P571" s="94"/>
    </row>
    <row r="572" spans="1:16" ht="12" customHeight="1" x14ac:dyDescent="0.25">
      <c r="A572" s="94"/>
      <c r="B572" s="94"/>
      <c r="C572" s="94"/>
      <c r="D572" s="94"/>
      <c r="E572" s="94"/>
      <c r="F572" s="94"/>
      <c r="G572" s="94"/>
      <c r="H572" s="94"/>
      <c r="I572" s="94"/>
      <c r="J572" s="94"/>
      <c r="K572" s="94"/>
      <c r="L572" s="94"/>
      <c r="M572" s="94"/>
      <c r="N572" s="94"/>
      <c r="O572" s="94"/>
      <c r="P572" s="94"/>
    </row>
    <row r="573" spans="1:16" ht="12" customHeight="1" x14ac:dyDescent="0.25">
      <c r="A573" s="94"/>
      <c r="B573" s="94"/>
      <c r="C573" s="94"/>
      <c r="D573" s="94"/>
      <c r="E573" s="94"/>
      <c r="F573" s="94"/>
      <c r="G573" s="94"/>
      <c r="H573" s="94"/>
      <c r="I573" s="94"/>
      <c r="J573" s="94"/>
      <c r="K573" s="94"/>
      <c r="L573" s="94"/>
      <c r="M573" s="94"/>
      <c r="N573" s="94"/>
      <c r="O573" s="94"/>
      <c r="P573" s="94"/>
    </row>
    <row r="574" spans="1:16" ht="12" customHeight="1" x14ac:dyDescent="0.25">
      <c r="A574" s="94"/>
      <c r="B574" s="94"/>
      <c r="C574" s="94"/>
      <c r="D574" s="94"/>
      <c r="E574" s="94"/>
      <c r="F574" s="94"/>
      <c r="G574" s="94"/>
      <c r="H574" s="94"/>
      <c r="I574" s="94"/>
      <c r="J574" s="94"/>
      <c r="K574" s="94"/>
      <c r="L574" s="94"/>
      <c r="M574" s="94"/>
      <c r="N574" s="94"/>
      <c r="O574" s="94"/>
      <c r="P574" s="94"/>
    </row>
    <row r="575" spans="1:16" ht="12" customHeight="1" x14ac:dyDescent="0.25">
      <c r="A575" s="94"/>
      <c r="B575" s="94"/>
      <c r="C575" s="94"/>
      <c r="D575" s="94"/>
      <c r="E575" s="94"/>
      <c r="F575" s="94"/>
      <c r="G575" s="94"/>
      <c r="H575" s="94"/>
      <c r="I575" s="94"/>
      <c r="J575" s="94"/>
      <c r="K575" s="94"/>
      <c r="L575" s="94"/>
      <c r="M575" s="94"/>
      <c r="N575" s="94"/>
      <c r="O575" s="94"/>
      <c r="P575" s="94"/>
    </row>
    <row r="576" spans="1:16" ht="12" customHeight="1" x14ac:dyDescent="0.25">
      <c r="A576" s="94"/>
      <c r="B576" s="94"/>
      <c r="C576" s="94"/>
      <c r="D576" s="94"/>
      <c r="E576" s="94"/>
      <c r="F576" s="94"/>
      <c r="G576" s="94"/>
      <c r="H576" s="94"/>
      <c r="I576" s="94"/>
      <c r="J576" s="94"/>
      <c r="K576" s="94"/>
      <c r="L576" s="94"/>
      <c r="M576" s="94"/>
      <c r="N576" s="94"/>
      <c r="O576" s="94"/>
      <c r="P576" s="94"/>
    </row>
    <row r="577" spans="1:16" ht="12" customHeight="1" x14ac:dyDescent="0.25">
      <c r="A577" s="94"/>
      <c r="B577" s="94"/>
      <c r="C577" s="94"/>
      <c r="D577" s="94"/>
      <c r="E577" s="94"/>
      <c r="F577" s="94"/>
      <c r="G577" s="94"/>
      <c r="H577" s="94"/>
      <c r="I577" s="94"/>
      <c r="J577" s="94"/>
      <c r="K577" s="94"/>
      <c r="L577" s="94"/>
      <c r="M577" s="94"/>
      <c r="N577" s="94"/>
      <c r="O577" s="94"/>
      <c r="P577" s="94"/>
    </row>
    <row r="578" spans="1:16" ht="12" customHeight="1" x14ac:dyDescent="0.25">
      <c r="A578" s="94"/>
      <c r="B578" s="94"/>
      <c r="C578" s="94"/>
      <c r="D578" s="94"/>
      <c r="E578" s="94"/>
      <c r="F578" s="94"/>
      <c r="G578" s="94"/>
      <c r="H578" s="94"/>
      <c r="I578" s="94"/>
      <c r="J578" s="94"/>
      <c r="K578" s="94"/>
      <c r="L578" s="94"/>
      <c r="M578" s="94"/>
      <c r="N578" s="94"/>
      <c r="O578" s="94"/>
      <c r="P578" s="94"/>
    </row>
    <row r="579" spans="1:16" ht="12" customHeight="1" x14ac:dyDescent="0.25">
      <c r="A579" s="94"/>
      <c r="B579" s="94"/>
      <c r="C579" s="94"/>
      <c r="D579" s="94"/>
      <c r="E579" s="94"/>
      <c r="F579" s="94"/>
      <c r="G579" s="94"/>
      <c r="H579" s="94"/>
      <c r="I579" s="94"/>
      <c r="J579" s="94"/>
      <c r="K579" s="94"/>
      <c r="L579" s="94"/>
      <c r="M579" s="94"/>
      <c r="N579" s="94"/>
      <c r="O579" s="94"/>
      <c r="P579" s="94"/>
    </row>
    <row r="580" spans="1:16" ht="12" customHeight="1" x14ac:dyDescent="0.25">
      <c r="A580" s="94"/>
      <c r="B580" s="94"/>
      <c r="C580" s="94"/>
      <c r="D580" s="94"/>
      <c r="E580" s="94"/>
      <c r="F580" s="94"/>
      <c r="G580" s="94"/>
      <c r="H580" s="94"/>
      <c r="I580" s="94"/>
      <c r="J580" s="94"/>
      <c r="K580" s="94"/>
      <c r="L580" s="94"/>
      <c r="M580" s="94"/>
      <c r="N580" s="94"/>
      <c r="O580" s="94"/>
      <c r="P580" s="94"/>
    </row>
    <row r="581" spans="1:16" ht="12" customHeight="1" x14ac:dyDescent="0.25">
      <c r="A581" s="94"/>
      <c r="B581" s="94"/>
      <c r="C581" s="94"/>
      <c r="D581" s="94"/>
      <c r="E581" s="94"/>
      <c r="F581" s="94"/>
      <c r="G581" s="94"/>
      <c r="H581" s="94"/>
      <c r="I581" s="94"/>
      <c r="J581" s="94"/>
      <c r="K581" s="94"/>
      <c r="L581" s="94"/>
      <c r="M581" s="94"/>
      <c r="N581" s="94"/>
      <c r="O581" s="94"/>
      <c r="P581" s="94"/>
    </row>
    <row r="582" spans="1:16" ht="12" customHeight="1" x14ac:dyDescent="0.25">
      <c r="A582" s="94"/>
      <c r="B582" s="94"/>
      <c r="C582" s="94"/>
      <c r="D582" s="94"/>
      <c r="E582" s="94"/>
      <c r="F582" s="94"/>
      <c r="G582" s="94"/>
      <c r="H582" s="94"/>
      <c r="I582" s="94"/>
      <c r="J582" s="94"/>
      <c r="K582" s="94"/>
      <c r="L582" s="94"/>
      <c r="M582" s="94"/>
      <c r="N582" s="94"/>
      <c r="O582" s="94"/>
      <c r="P582" s="94"/>
    </row>
    <row r="583" spans="1:16" ht="12" customHeight="1" x14ac:dyDescent="0.25">
      <c r="A583" s="94"/>
      <c r="B583" s="94"/>
      <c r="C583" s="94"/>
      <c r="D583" s="94"/>
      <c r="E583" s="94"/>
      <c r="F583" s="94"/>
      <c r="G583" s="94"/>
      <c r="H583" s="94"/>
      <c r="I583" s="94"/>
      <c r="J583" s="94"/>
      <c r="K583" s="94"/>
      <c r="L583" s="94"/>
      <c r="M583" s="94"/>
      <c r="N583" s="94"/>
      <c r="O583" s="94"/>
      <c r="P583" s="94"/>
    </row>
    <row r="584" spans="1:16" ht="12" customHeight="1" x14ac:dyDescent="0.25">
      <c r="A584" s="94"/>
      <c r="B584" s="94"/>
      <c r="C584" s="94"/>
      <c r="D584" s="94"/>
      <c r="E584" s="94"/>
      <c r="F584" s="94"/>
      <c r="G584" s="94"/>
      <c r="H584" s="94"/>
      <c r="I584" s="94"/>
      <c r="J584" s="94"/>
      <c r="K584" s="94"/>
      <c r="L584" s="94"/>
      <c r="M584" s="94"/>
      <c r="N584" s="94"/>
      <c r="O584" s="94"/>
      <c r="P584" s="94"/>
    </row>
    <row r="585" spans="1:16" ht="12" customHeight="1" x14ac:dyDescent="0.25">
      <c r="A585" s="94"/>
      <c r="B585" s="94"/>
      <c r="C585" s="94"/>
      <c r="D585" s="94"/>
      <c r="E585" s="94"/>
      <c r="F585" s="94"/>
      <c r="G585" s="94"/>
      <c r="H585" s="94"/>
      <c r="I585" s="94"/>
      <c r="J585" s="94"/>
      <c r="K585" s="94"/>
      <c r="L585" s="94"/>
      <c r="M585" s="94"/>
      <c r="N585" s="94"/>
      <c r="O585" s="94"/>
      <c r="P585" s="94"/>
    </row>
    <row r="586" spans="1:16" ht="12" customHeight="1" x14ac:dyDescent="0.25">
      <c r="A586" s="94"/>
      <c r="B586" s="94"/>
      <c r="C586" s="94"/>
      <c r="D586" s="94"/>
      <c r="E586" s="94"/>
      <c r="F586" s="94"/>
      <c r="G586" s="94"/>
      <c r="H586" s="94"/>
      <c r="I586" s="94"/>
      <c r="J586" s="94"/>
      <c r="K586" s="94"/>
      <c r="L586" s="94"/>
      <c r="M586" s="94"/>
      <c r="N586" s="94"/>
      <c r="O586" s="94"/>
      <c r="P586" s="94"/>
    </row>
    <row r="587" spans="1:16" ht="12" customHeight="1" x14ac:dyDescent="0.25">
      <c r="A587" s="94"/>
      <c r="B587" s="94"/>
      <c r="C587" s="94"/>
      <c r="D587" s="94"/>
      <c r="E587" s="94"/>
      <c r="F587" s="94"/>
      <c r="G587" s="94"/>
      <c r="H587" s="94"/>
      <c r="I587" s="94"/>
      <c r="J587" s="94"/>
      <c r="K587" s="94"/>
      <c r="L587" s="94"/>
      <c r="M587" s="94"/>
      <c r="N587" s="94"/>
      <c r="O587" s="94"/>
      <c r="P587" s="94"/>
    </row>
    <row r="588" spans="1:16" ht="12" customHeight="1" x14ac:dyDescent="0.25">
      <c r="A588" s="94"/>
      <c r="B588" s="94"/>
      <c r="C588" s="94"/>
      <c r="D588" s="94"/>
      <c r="E588" s="94"/>
      <c r="F588" s="94"/>
      <c r="G588" s="94"/>
      <c r="H588" s="94"/>
      <c r="I588" s="94"/>
      <c r="J588" s="94"/>
      <c r="K588" s="94"/>
      <c r="L588" s="94"/>
      <c r="M588" s="94"/>
      <c r="N588" s="94"/>
      <c r="O588" s="94"/>
      <c r="P588" s="94"/>
    </row>
    <row r="589" spans="1:16" ht="12" customHeight="1" x14ac:dyDescent="0.25">
      <c r="A589" s="94"/>
      <c r="B589" s="94"/>
      <c r="C589" s="94"/>
      <c r="D589" s="94"/>
      <c r="E589" s="94"/>
      <c r="F589" s="94"/>
      <c r="G589" s="94"/>
      <c r="H589" s="94"/>
      <c r="I589" s="94"/>
      <c r="J589" s="94"/>
      <c r="K589" s="94"/>
      <c r="L589" s="94"/>
      <c r="M589" s="94"/>
      <c r="N589" s="94"/>
      <c r="O589" s="94"/>
      <c r="P589" s="94"/>
    </row>
    <row r="590" spans="1:16" ht="12" customHeight="1" x14ac:dyDescent="0.25">
      <c r="A590" s="94"/>
      <c r="B590" s="94"/>
      <c r="C590" s="94"/>
      <c r="D590" s="94"/>
      <c r="E590" s="94"/>
      <c r="F590" s="94"/>
      <c r="G590" s="94"/>
      <c r="H590" s="94"/>
      <c r="I590" s="94"/>
      <c r="J590" s="94"/>
      <c r="K590" s="94"/>
      <c r="L590" s="94"/>
      <c r="M590" s="94"/>
      <c r="N590" s="94"/>
      <c r="O590" s="94"/>
      <c r="P590" s="94"/>
    </row>
    <row r="591" spans="1:16" ht="12" customHeight="1" x14ac:dyDescent="0.25">
      <c r="A591" s="94"/>
      <c r="B591" s="94"/>
      <c r="C591" s="94"/>
      <c r="D591" s="94"/>
      <c r="E591" s="94"/>
      <c r="F591" s="94"/>
      <c r="G591" s="94"/>
      <c r="H591" s="94"/>
      <c r="I591" s="94"/>
      <c r="J591" s="94"/>
      <c r="K591" s="94"/>
      <c r="L591" s="94"/>
      <c r="M591" s="94"/>
      <c r="N591" s="94"/>
      <c r="O591" s="94"/>
      <c r="P591" s="94"/>
    </row>
    <row r="592" spans="1:16" ht="12" customHeight="1" x14ac:dyDescent="0.25">
      <c r="A592" s="94"/>
      <c r="B592" s="94"/>
      <c r="C592" s="94"/>
      <c r="D592" s="94"/>
      <c r="E592" s="94"/>
      <c r="F592" s="94"/>
      <c r="G592" s="94"/>
      <c r="H592" s="94"/>
      <c r="I592" s="94"/>
      <c r="J592" s="94"/>
      <c r="K592" s="94"/>
      <c r="L592" s="94"/>
      <c r="M592" s="94"/>
      <c r="N592" s="94"/>
      <c r="O592" s="94"/>
      <c r="P592" s="94"/>
    </row>
    <row r="593" spans="1:16" ht="12" customHeight="1" x14ac:dyDescent="0.25">
      <c r="A593" s="94"/>
      <c r="B593" s="94"/>
      <c r="C593" s="94"/>
      <c r="D593" s="94"/>
      <c r="E593" s="94"/>
      <c r="F593" s="94"/>
      <c r="G593" s="94"/>
      <c r="H593" s="94"/>
      <c r="I593" s="94"/>
      <c r="J593" s="94"/>
      <c r="K593" s="94"/>
      <c r="L593" s="94"/>
      <c r="M593" s="94"/>
      <c r="N593" s="94"/>
      <c r="O593" s="94"/>
      <c r="P593" s="94"/>
    </row>
    <row r="594" spans="1:16" ht="12" customHeight="1" x14ac:dyDescent="0.25">
      <c r="A594" s="94"/>
      <c r="B594" s="94"/>
      <c r="C594" s="94"/>
      <c r="D594" s="94"/>
      <c r="E594" s="94"/>
      <c r="F594" s="94"/>
      <c r="G594" s="94"/>
      <c r="H594" s="94"/>
      <c r="I594" s="94"/>
      <c r="J594" s="94"/>
      <c r="K594" s="94"/>
      <c r="L594" s="94"/>
      <c r="M594" s="94"/>
      <c r="N594" s="94"/>
      <c r="O594" s="94"/>
      <c r="P594" s="94"/>
    </row>
    <row r="595" spans="1:16" ht="12" customHeight="1" x14ac:dyDescent="0.25">
      <c r="A595" s="94"/>
      <c r="B595" s="94"/>
      <c r="C595" s="94"/>
      <c r="D595" s="94"/>
      <c r="E595" s="94"/>
      <c r="F595" s="94"/>
      <c r="G595" s="94"/>
      <c r="H595" s="94"/>
      <c r="I595" s="94"/>
      <c r="J595" s="94"/>
      <c r="K595" s="94"/>
      <c r="L595" s="94"/>
      <c r="M595" s="94"/>
      <c r="N595" s="94"/>
      <c r="O595" s="94"/>
      <c r="P595" s="94"/>
    </row>
    <row r="596" spans="1:16" ht="12" customHeight="1" x14ac:dyDescent="0.25">
      <c r="A596" s="94"/>
      <c r="B596" s="94"/>
      <c r="C596" s="94"/>
      <c r="D596" s="94"/>
      <c r="E596" s="94"/>
      <c r="F596" s="94"/>
      <c r="G596" s="94"/>
      <c r="H596" s="94"/>
      <c r="I596" s="94"/>
      <c r="J596" s="94"/>
      <c r="K596" s="94"/>
      <c r="L596" s="94"/>
      <c r="M596" s="94"/>
      <c r="N596" s="94"/>
      <c r="O596" s="94"/>
      <c r="P596" s="94"/>
    </row>
    <row r="597" spans="1:16" ht="12" customHeight="1" x14ac:dyDescent="0.25">
      <c r="A597" s="94"/>
      <c r="B597" s="94"/>
      <c r="C597" s="94"/>
      <c r="D597" s="94"/>
      <c r="E597" s="94"/>
      <c r="F597" s="94"/>
      <c r="G597" s="94"/>
      <c r="H597" s="94"/>
      <c r="I597" s="94"/>
      <c r="J597" s="94"/>
      <c r="K597" s="94"/>
      <c r="L597" s="94"/>
      <c r="M597" s="94"/>
      <c r="N597" s="94"/>
      <c r="O597" s="94"/>
      <c r="P597" s="94"/>
    </row>
    <row r="598" spans="1:16" ht="12" customHeight="1" x14ac:dyDescent="0.25">
      <c r="A598" s="94"/>
      <c r="B598" s="94"/>
      <c r="C598" s="94"/>
      <c r="D598" s="94"/>
      <c r="E598" s="94"/>
      <c r="F598" s="94"/>
      <c r="G598" s="94"/>
      <c r="H598" s="94"/>
      <c r="I598" s="94"/>
      <c r="J598" s="94"/>
      <c r="K598" s="94"/>
      <c r="L598" s="94"/>
      <c r="M598" s="94"/>
      <c r="N598" s="94"/>
      <c r="O598" s="94"/>
      <c r="P598" s="94"/>
    </row>
    <row r="599" spans="1:16" ht="12" customHeight="1" x14ac:dyDescent="0.25">
      <c r="A599" s="94"/>
      <c r="B599" s="94"/>
      <c r="C599" s="94"/>
      <c r="D599" s="94"/>
      <c r="E599" s="94"/>
      <c r="F599" s="94"/>
      <c r="G599" s="94"/>
      <c r="H599" s="94"/>
      <c r="I599" s="94"/>
      <c r="J599" s="94"/>
      <c r="K599" s="94"/>
      <c r="L599" s="94"/>
      <c r="M599" s="94"/>
      <c r="N599" s="94"/>
      <c r="O599" s="94"/>
      <c r="P599" s="94"/>
    </row>
    <row r="600" spans="1:16" ht="12" customHeight="1" x14ac:dyDescent="0.25">
      <c r="A600" s="94"/>
      <c r="B600" s="94"/>
      <c r="C600" s="94"/>
      <c r="D600" s="94"/>
      <c r="E600" s="94"/>
      <c r="F600" s="94"/>
      <c r="G600" s="94"/>
      <c r="H600" s="94"/>
      <c r="I600" s="94"/>
      <c r="J600" s="94"/>
      <c r="K600" s="94"/>
      <c r="L600" s="94"/>
      <c r="M600" s="94"/>
      <c r="N600" s="94"/>
      <c r="O600" s="94"/>
      <c r="P600" s="94"/>
    </row>
    <row r="601" spans="1:16" ht="12" customHeight="1" x14ac:dyDescent="0.25">
      <c r="A601" s="94"/>
      <c r="B601" s="94"/>
      <c r="C601" s="94"/>
      <c r="D601" s="94"/>
      <c r="E601" s="94"/>
      <c r="F601" s="94"/>
      <c r="G601" s="94"/>
      <c r="H601" s="94"/>
      <c r="I601" s="94"/>
      <c r="J601" s="94"/>
      <c r="K601" s="94"/>
      <c r="L601" s="94"/>
      <c r="M601" s="94"/>
      <c r="N601" s="94"/>
      <c r="O601" s="94"/>
      <c r="P601" s="94"/>
    </row>
    <row r="602" spans="1:16" ht="12" customHeight="1" x14ac:dyDescent="0.25">
      <c r="A602" s="94"/>
      <c r="B602" s="94"/>
      <c r="C602" s="94"/>
      <c r="D602" s="94"/>
      <c r="E602" s="94"/>
      <c r="F602" s="94"/>
      <c r="G602" s="94"/>
      <c r="H602" s="94"/>
      <c r="I602" s="94"/>
      <c r="J602" s="94"/>
      <c r="K602" s="94"/>
      <c r="L602" s="94"/>
      <c r="M602" s="94"/>
      <c r="N602" s="94"/>
      <c r="O602" s="94"/>
      <c r="P602" s="94"/>
    </row>
    <row r="603" spans="1:16" ht="12" customHeight="1" x14ac:dyDescent="0.25">
      <c r="A603" s="94"/>
      <c r="B603" s="94"/>
      <c r="C603" s="94"/>
      <c r="D603" s="94"/>
      <c r="E603" s="94"/>
      <c r="F603" s="94"/>
      <c r="G603" s="94"/>
      <c r="H603" s="94"/>
      <c r="I603" s="94"/>
      <c r="J603" s="94"/>
      <c r="K603" s="94"/>
      <c r="L603" s="94"/>
      <c r="M603" s="94"/>
      <c r="N603" s="94"/>
      <c r="O603" s="94"/>
      <c r="P603" s="94"/>
    </row>
    <row r="604" spans="1:16" ht="12" customHeight="1" x14ac:dyDescent="0.25">
      <c r="A604" s="94"/>
      <c r="B604" s="94"/>
      <c r="C604" s="94"/>
      <c r="D604" s="94"/>
      <c r="E604" s="94"/>
      <c r="F604" s="94"/>
      <c r="G604" s="94"/>
      <c r="H604" s="94"/>
      <c r="I604" s="94"/>
      <c r="J604" s="94"/>
      <c r="K604" s="94"/>
      <c r="L604" s="94"/>
      <c r="M604" s="94"/>
      <c r="N604" s="94"/>
      <c r="O604" s="94"/>
      <c r="P604" s="94"/>
    </row>
    <row r="605" spans="1:16" ht="12" customHeight="1" x14ac:dyDescent="0.25">
      <c r="A605" s="94"/>
      <c r="B605" s="94"/>
      <c r="C605" s="94"/>
      <c r="D605" s="94"/>
      <c r="E605" s="94"/>
      <c r="F605" s="94"/>
      <c r="G605" s="94"/>
      <c r="H605" s="94"/>
      <c r="I605" s="94"/>
      <c r="J605" s="94"/>
      <c r="K605" s="94"/>
      <c r="L605" s="94"/>
      <c r="M605" s="94"/>
      <c r="N605" s="94"/>
      <c r="O605" s="94"/>
      <c r="P605" s="94"/>
    </row>
    <row r="606" spans="1:16" ht="12" customHeight="1" x14ac:dyDescent="0.25">
      <c r="A606" s="94"/>
      <c r="B606" s="94"/>
      <c r="C606" s="94"/>
      <c r="D606" s="94"/>
      <c r="E606" s="94"/>
      <c r="F606" s="94"/>
      <c r="G606" s="94"/>
      <c r="H606" s="94"/>
      <c r="I606" s="94"/>
      <c r="J606" s="94"/>
      <c r="K606" s="94"/>
      <c r="L606" s="94"/>
      <c r="M606" s="94"/>
      <c r="N606" s="94"/>
      <c r="O606" s="94"/>
      <c r="P606" s="94"/>
    </row>
    <row r="607" spans="1:16" ht="12" customHeight="1" x14ac:dyDescent="0.25">
      <c r="A607" s="94"/>
      <c r="B607" s="94"/>
      <c r="C607" s="94"/>
      <c r="D607" s="94"/>
      <c r="E607" s="94"/>
      <c r="F607" s="94"/>
      <c r="G607" s="94"/>
      <c r="H607" s="94"/>
      <c r="I607" s="94"/>
      <c r="J607" s="94"/>
      <c r="K607" s="94"/>
      <c r="L607" s="94"/>
      <c r="M607" s="94"/>
      <c r="N607" s="94"/>
      <c r="O607" s="94"/>
      <c r="P607" s="94"/>
    </row>
    <row r="608" spans="1:16" ht="12" customHeight="1" x14ac:dyDescent="0.25">
      <c r="A608" s="94"/>
      <c r="B608" s="94"/>
      <c r="C608" s="94"/>
      <c r="D608" s="94"/>
      <c r="E608" s="94"/>
      <c r="F608" s="94"/>
      <c r="G608" s="94"/>
      <c r="H608" s="94"/>
      <c r="I608" s="94"/>
      <c r="J608" s="94"/>
      <c r="K608" s="94"/>
      <c r="L608" s="94"/>
      <c r="M608" s="94"/>
      <c r="N608" s="94"/>
      <c r="O608" s="94"/>
      <c r="P608" s="94"/>
    </row>
    <row r="609" spans="1:16" ht="12" customHeight="1" x14ac:dyDescent="0.25">
      <c r="A609" s="94"/>
      <c r="B609" s="94"/>
      <c r="C609" s="94"/>
      <c r="D609" s="94"/>
      <c r="E609" s="94"/>
      <c r="F609" s="94"/>
      <c r="G609" s="94"/>
      <c r="H609" s="94"/>
      <c r="I609" s="94"/>
      <c r="J609" s="94"/>
      <c r="K609" s="94"/>
      <c r="L609" s="94"/>
      <c r="M609" s="94"/>
      <c r="N609" s="94"/>
      <c r="O609" s="94"/>
      <c r="P609" s="94"/>
    </row>
    <row r="610" spans="1:16" ht="12" customHeight="1" x14ac:dyDescent="0.25">
      <c r="A610" s="94"/>
      <c r="B610" s="94"/>
      <c r="C610" s="94"/>
      <c r="D610" s="94"/>
      <c r="E610" s="94"/>
      <c r="F610" s="94"/>
      <c r="G610" s="94"/>
      <c r="H610" s="94"/>
      <c r="I610" s="94"/>
      <c r="J610" s="94"/>
      <c r="K610" s="94"/>
      <c r="L610" s="94"/>
      <c r="M610" s="94"/>
      <c r="N610" s="94"/>
      <c r="O610" s="94"/>
      <c r="P610" s="94"/>
    </row>
    <row r="611" spans="1:16" ht="12" customHeight="1" x14ac:dyDescent="0.25">
      <c r="A611" s="94"/>
      <c r="B611" s="94"/>
      <c r="C611" s="94"/>
      <c r="D611" s="94"/>
      <c r="E611" s="94"/>
      <c r="F611" s="94"/>
      <c r="G611" s="94"/>
      <c r="H611" s="94"/>
      <c r="I611" s="94"/>
      <c r="J611" s="94"/>
      <c r="K611" s="94"/>
      <c r="L611" s="94"/>
      <c r="M611" s="94"/>
      <c r="N611" s="94"/>
      <c r="O611" s="94"/>
      <c r="P611" s="94"/>
    </row>
    <row r="612" spans="1:16" ht="12" customHeight="1" x14ac:dyDescent="0.25">
      <c r="A612" s="94"/>
      <c r="B612" s="94"/>
      <c r="C612" s="94"/>
      <c r="D612" s="94"/>
      <c r="E612" s="94"/>
      <c r="F612" s="94"/>
      <c r="G612" s="94"/>
      <c r="H612" s="94"/>
      <c r="I612" s="94"/>
      <c r="J612" s="94"/>
      <c r="K612" s="94"/>
      <c r="L612" s="94"/>
      <c r="M612" s="94"/>
      <c r="N612" s="94"/>
      <c r="O612" s="94"/>
      <c r="P612" s="94"/>
    </row>
    <row r="613" spans="1:16" ht="12" customHeight="1" x14ac:dyDescent="0.25">
      <c r="A613" s="94"/>
      <c r="B613" s="94"/>
      <c r="C613" s="94"/>
      <c r="D613" s="94"/>
      <c r="E613" s="94"/>
      <c r="F613" s="94"/>
      <c r="G613" s="94"/>
      <c r="H613" s="94"/>
      <c r="I613" s="94"/>
      <c r="J613" s="94"/>
      <c r="K613" s="94"/>
      <c r="L613" s="94"/>
      <c r="M613" s="94"/>
      <c r="N613" s="94"/>
      <c r="O613" s="94"/>
      <c r="P613" s="94"/>
    </row>
    <row r="614" spans="1:16" ht="12" customHeight="1" x14ac:dyDescent="0.25">
      <c r="A614" s="94"/>
      <c r="B614" s="94"/>
      <c r="C614" s="94"/>
      <c r="D614" s="94"/>
      <c r="E614" s="94"/>
      <c r="F614" s="94"/>
      <c r="G614" s="94"/>
      <c r="H614" s="94"/>
      <c r="I614" s="94"/>
      <c r="J614" s="94"/>
      <c r="K614" s="94"/>
      <c r="L614" s="94"/>
      <c r="M614" s="94"/>
      <c r="N614" s="94"/>
      <c r="O614" s="94"/>
      <c r="P614" s="94"/>
    </row>
    <row r="615" spans="1:16" ht="12" customHeight="1" x14ac:dyDescent="0.25">
      <c r="A615" s="94"/>
      <c r="B615" s="94"/>
      <c r="C615" s="94"/>
      <c r="D615" s="94"/>
      <c r="E615" s="94"/>
      <c r="F615" s="94"/>
      <c r="G615" s="94"/>
      <c r="H615" s="94"/>
      <c r="I615" s="94"/>
      <c r="J615" s="94"/>
      <c r="K615" s="94"/>
      <c r="L615" s="94"/>
      <c r="M615" s="94"/>
      <c r="N615" s="94"/>
      <c r="O615" s="94"/>
      <c r="P615" s="94"/>
    </row>
    <row r="616" spans="1:16" ht="12" customHeight="1" x14ac:dyDescent="0.25">
      <c r="A616" s="94"/>
      <c r="B616" s="94"/>
      <c r="C616" s="94"/>
      <c r="D616" s="94"/>
      <c r="E616" s="94"/>
      <c r="F616" s="94"/>
      <c r="G616" s="94"/>
      <c r="H616" s="94"/>
      <c r="I616" s="94"/>
      <c r="J616" s="94"/>
      <c r="K616" s="94"/>
      <c r="L616" s="94"/>
      <c r="M616" s="94"/>
      <c r="N616" s="94"/>
      <c r="O616" s="94"/>
      <c r="P616" s="94"/>
    </row>
    <row r="617" spans="1:16" ht="12" customHeight="1" x14ac:dyDescent="0.25">
      <c r="A617" s="94"/>
      <c r="B617" s="94"/>
      <c r="C617" s="94"/>
      <c r="D617" s="94"/>
      <c r="E617" s="94"/>
      <c r="F617" s="94"/>
      <c r="G617" s="94"/>
      <c r="H617" s="94"/>
      <c r="I617" s="94"/>
      <c r="J617" s="94"/>
      <c r="K617" s="94"/>
      <c r="L617" s="94"/>
      <c r="M617" s="94"/>
      <c r="N617" s="94"/>
      <c r="O617" s="94"/>
      <c r="P617" s="94"/>
    </row>
    <row r="618" spans="1:16" ht="12" customHeight="1" x14ac:dyDescent="0.25">
      <c r="A618" s="94"/>
      <c r="B618" s="94"/>
      <c r="C618" s="94"/>
      <c r="D618" s="94"/>
      <c r="E618" s="94"/>
      <c r="F618" s="94"/>
      <c r="G618" s="94"/>
      <c r="H618" s="94"/>
      <c r="I618" s="94"/>
      <c r="J618" s="94"/>
      <c r="K618" s="94"/>
      <c r="L618" s="94"/>
      <c r="M618" s="94"/>
      <c r="N618" s="94"/>
      <c r="O618" s="94"/>
      <c r="P618" s="94"/>
    </row>
    <row r="619" spans="1:16" ht="12" customHeight="1" x14ac:dyDescent="0.25">
      <c r="A619" s="94"/>
      <c r="B619" s="94"/>
      <c r="C619" s="94"/>
      <c r="D619" s="94"/>
      <c r="E619" s="94"/>
      <c r="F619" s="94"/>
      <c r="G619" s="94"/>
      <c r="H619" s="94"/>
      <c r="I619" s="94"/>
      <c r="J619" s="94"/>
      <c r="K619" s="94"/>
      <c r="L619" s="94"/>
      <c r="M619" s="94"/>
      <c r="N619" s="94"/>
      <c r="O619" s="94"/>
      <c r="P619" s="94"/>
    </row>
    <row r="620" spans="1:16" ht="12" customHeight="1" x14ac:dyDescent="0.25">
      <c r="A620" s="94"/>
      <c r="B620" s="94"/>
      <c r="C620" s="94"/>
      <c r="D620" s="94"/>
      <c r="E620" s="94"/>
      <c r="F620" s="94"/>
      <c r="G620" s="94"/>
      <c r="H620" s="94"/>
      <c r="I620" s="94"/>
      <c r="J620" s="94"/>
      <c r="K620" s="94"/>
      <c r="L620" s="94"/>
      <c r="M620" s="94"/>
      <c r="N620" s="94"/>
      <c r="O620" s="94"/>
      <c r="P620" s="94"/>
    </row>
    <row r="621" spans="1:16" ht="12" customHeight="1" x14ac:dyDescent="0.25">
      <c r="A621" s="94"/>
      <c r="B621" s="94"/>
      <c r="C621" s="94"/>
      <c r="D621" s="94"/>
      <c r="E621" s="94"/>
      <c r="F621" s="94"/>
      <c r="G621" s="94"/>
      <c r="H621" s="94"/>
      <c r="I621" s="94"/>
      <c r="J621" s="94"/>
      <c r="K621" s="94"/>
      <c r="L621" s="94"/>
      <c r="M621" s="94"/>
      <c r="N621" s="94"/>
      <c r="O621" s="94"/>
      <c r="P621" s="94"/>
    </row>
    <row r="622" spans="1:16" ht="12" customHeight="1" x14ac:dyDescent="0.25">
      <c r="A622" s="94"/>
      <c r="B622" s="94"/>
      <c r="C622" s="94"/>
      <c r="D622" s="94"/>
      <c r="E622" s="94"/>
      <c r="F622" s="94"/>
      <c r="G622" s="94"/>
      <c r="H622" s="94"/>
      <c r="I622" s="94"/>
      <c r="J622" s="94"/>
      <c r="K622" s="94"/>
      <c r="L622" s="94"/>
      <c r="M622" s="94"/>
      <c r="N622" s="94"/>
      <c r="O622" s="94"/>
      <c r="P622" s="94"/>
    </row>
    <row r="623" spans="1:16" ht="12" customHeight="1" x14ac:dyDescent="0.25">
      <c r="A623" s="94"/>
      <c r="B623" s="94"/>
      <c r="C623" s="94"/>
      <c r="D623" s="94"/>
      <c r="E623" s="94"/>
      <c r="F623" s="94"/>
      <c r="G623" s="94"/>
      <c r="H623" s="94"/>
      <c r="I623" s="94"/>
      <c r="J623" s="94"/>
      <c r="K623" s="94"/>
      <c r="L623" s="94"/>
      <c r="M623" s="94"/>
      <c r="N623" s="94"/>
      <c r="O623" s="94"/>
      <c r="P623" s="94"/>
    </row>
    <row r="624" spans="1:16" ht="12" customHeight="1" x14ac:dyDescent="0.25">
      <c r="A624" s="94"/>
      <c r="B624" s="94"/>
      <c r="C624" s="94"/>
      <c r="D624" s="94"/>
      <c r="E624" s="94"/>
      <c r="F624" s="94"/>
      <c r="G624" s="94"/>
      <c r="H624" s="94"/>
      <c r="I624" s="94"/>
      <c r="J624" s="94"/>
      <c r="K624" s="94"/>
      <c r="L624" s="94"/>
      <c r="M624" s="94"/>
      <c r="N624" s="94"/>
      <c r="O624" s="94"/>
      <c r="P624" s="94"/>
    </row>
    <row r="625" spans="1:16" ht="12" customHeight="1" x14ac:dyDescent="0.25">
      <c r="A625" s="94"/>
      <c r="B625" s="94"/>
      <c r="C625" s="94"/>
      <c r="D625" s="94"/>
      <c r="E625" s="94"/>
      <c r="F625" s="94"/>
      <c r="G625" s="94"/>
      <c r="H625" s="94"/>
      <c r="I625" s="94"/>
      <c r="J625" s="94"/>
      <c r="K625" s="94"/>
      <c r="L625" s="94"/>
      <c r="M625" s="94"/>
      <c r="N625" s="94"/>
      <c r="O625" s="94"/>
      <c r="P625" s="94"/>
    </row>
    <row r="626" spans="1:16" ht="12" customHeight="1" x14ac:dyDescent="0.25">
      <c r="A626" s="94"/>
      <c r="B626" s="94"/>
      <c r="C626" s="94"/>
      <c r="D626" s="94"/>
      <c r="E626" s="94"/>
      <c r="F626" s="94"/>
      <c r="G626" s="94"/>
      <c r="H626" s="94"/>
      <c r="I626" s="94"/>
      <c r="J626" s="94"/>
      <c r="K626" s="94"/>
      <c r="L626" s="94"/>
      <c r="M626" s="94"/>
      <c r="N626" s="94"/>
      <c r="O626" s="94"/>
      <c r="P626" s="94"/>
    </row>
    <row r="627" spans="1:16" ht="12" customHeight="1" x14ac:dyDescent="0.25">
      <c r="A627" s="94"/>
      <c r="B627" s="94"/>
      <c r="C627" s="94"/>
      <c r="D627" s="94"/>
      <c r="E627" s="94"/>
      <c r="F627" s="94"/>
      <c r="G627" s="94"/>
      <c r="H627" s="94"/>
      <c r="I627" s="94"/>
      <c r="J627" s="94"/>
      <c r="K627" s="94"/>
      <c r="L627" s="94"/>
      <c r="M627" s="94"/>
      <c r="N627" s="94"/>
      <c r="O627" s="94"/>
      <c r="P627" s="94"/>
    </row>
    <row r="628" spans="1:16" ht="12" customHeight="1" x14ac:dyDescent="0.25">
      <c r="A628" s="94"/>
      <c r="B628" s="94"/>
      <c r="C628" s="94"/>
      <c r="D628" s="94"/>
      <c r="E628" s="94"/>
      <c r="F628" s="94"/>
      <c r="G628" s="94"/>
      <c r="H628" s="94"/>
      <c r="I628" s="94"/>
      <c r="J628" s="94"/>
      <c r="K628" s="94"/>
      <c r="L628" s="94"/>
      <c r="M628" s="94"/>
      <c r="N628" s="94"/>
      <c r="O628" s="94"/>
      <c r="P628" s="94"/>
    </row>
    <row r="629" spans="1:16" ht="12" customHeight="1" x14ac:dyDescent="0.25">
      <c r="A629" s="94"/>
      <c r="B629" s="94"/>
      <c r="C629" s="94"/>
      <c r="D629" s="94"/>
      <c r="E629" s="94"/>
      <c r="F629" s="94"/>
      <c r="G629" s="94"/>
      <c r="H629" s="94"/>
      <c r="I629" s="94"/>
      <c r="J629" s="94"/>
      <c r="K629" s="94"/>
      <c r="L629" s="94"/>
      <c r="M629" s="94"/>
      <c r="N629" s="94"/>
      <c r="O629" s="94"/>
      <c r="P629" s="94"/>
    </row>
    <row r="630" spans="1:16" ht="12" customHeight="1" x14ac:dyDescent="0.25">
      <c r="A630" s="94"/>
      <c r="B630" s="94"/>
      <c r="C630" s="94"/>
      <c r="D630" s="94"/>
      <c r="E630" s="94"/>
      <c r="F630" s="94"/>
      <c r="G630" s="94"/>
      <c r="H630" s="94"/>
      <c r="I630" s="94"/>
      <c r="J630" s="94"/>
      <c r="K630" s="94"/>
      <c r="L630" s="94"/>
      <c r="M630" s="94"/>
      <c r="N630" s="94"/>
      <c r="O630" s="94"/>
      <c r="P630" s="94"/>
    </row>
    <row r="631" spans="1:16" ht="12" customHeight="1" x14ac:dyDescent="0.25">
      <c r="A631" s="94"/>
      <c r="B631" s="94"/>
      <c r="C631" s="94"/>
      <c r="D631" s="94"/>
      <c r="E631" s="94"/>
      <c r="F631" s="94"/>
      <c r="G631" s="94"/>
      <c r="H631" s="94"/>
      <c r="I631" s="94"/>
      <c r="J631" s="94"/>
      <c r="K631" s="94"/>
      <c r="L631" s="94"/>
      <c r="M631" s="94"/>
      <c r="N631" s="94"/>
      <c r="O631" s="94"/>
      <c r="P631" s="94"/>
    </row>
    <row r="632" spans="1:16" ht="12" customHeight="1" x14ac:dyDescent="0.25">
      <c r="A632" s="94"/>
      <c r="B632" s="94"/>
      <c r="C632" s="94"/>
      <c r="D632" s="94"/>
      <c r="E632" s="94"/>
      <c r="F632" s="94"/>
      <c r="G632" s="94"/>
      <c r="H632" s="94"/>
      <c r="I632" s="94"/>
      <c r="J632" s="94"/>
      <c r="K632" s="94"/>
      <c r="L632" s="94"/>
      <c r="M632" s="94"/>
      <c r="N632" s="94"/>
      <c r="O632" s="94"/>
      <c r="P632" s="94"/>
    </row>
    <row r="633" spans="1:16" ht="12" customHeight="1" x14ac:dyDescent="0.25">
      <c r="A633" s="94"/>
      <c r="B633" s="94"/>
      <c r="C633" s="94"/>
      <c r="D633" s="94"/>
      <c r="E633" s="94"/>
      <c r="F633" s="94"/>
      <c r="G633" s="94"/>
      <c r="H633" s="94"/>
      <c r="I633" s="94"/>
      <c r="J633" s="94"/>
      <c r="K633" s="94"/>
      <c r="L633" s="94"/>
      <c r="M633" s="94"/>
      <c r="N633" s="94"/>
      <c r="O633" s="94"/>
      <c r="P633" s="94"/>
    </row>
    <row r="634" spans="1:16" ht="12" customHeight="1" x14ac:dyDescent="0.25">
      <c r="A634" s="94"/>
      <c r="B634" s="94"/>
      <c r="C634" s="94"/>
      <c r="D634" s="94"/>
      <c r="E634" s="94"/>
      <c r="F634" s="94"/>
      <c r="G634" s="94"/>
      <c r="H634" s="94"/>
      <c r="I634" s="94"/>
      <c r="J634" s="94"/>
      <c r="K634" s="94"/>
      <c r="L634" s="94"/>
      <c r="M634" s="94"/>
      <c r="N634" s="94"/>
      <c r="O634" s="94"/>
      <c r="P634" s="94"/>
    </row>
    <row r="635" spans="1:16" ht="12" customHeight="1" x14ac:dyDescent="0.25">
      <c r="A635" s="94"/>
      <c r="B635" s="94"/>
      <c r="C635" s="94"/>
      <c r="D635" s="94"/>
      <c r="E635" s="94"/>
      <c r="F635" s="94"/>
      <c r="G635" s="94"/>
      <c r="H635" s="94"/>
      <c r="I635" s="94"/>
      <c r="J635" s="94"/>
      <c r="K635" s="94"/>
      <c r="L635" s="94"/>
      <c r="M635" s="94"/>
      <c r="N635" s="94"/>
      <c r="O635" s="94"/>
      <c r="P635" s="94"/>
    </row>
    <row r="636" spans="1:16" ht="12" customHeight="1" x14ac:dyDescent="0.25">
      <c r="A636" s="94"/>
      <c r="B636" s="94"/>
      <c r="C636" s="94"/>
      <c r="D636" s="94"/>
      <c r="E636" s="94"/>
      <c r="F636" s="94"/>
      <c r="G636" s="94"/>
      <c r="H636" s="94"/>
      <c r="I636" s="94"/>
      <c r="J636" s="94"/>
      <c r="K636" s="94"/>
      <c r="L636" s="94"/>
      <c r="M636" s="94"/>
      <c r="N636" s="94"/>
      <c r="O636" s="94"/>
      <c r="P636" s="94"/>
    </row>
    <row r="637" spans="1:16" ht="12" customHeight="1" x14ac:dyDescent="0.25">
      <c r="A637" s="94"/>
      <c r="B637" s="94"/>
      <c r="C637" s="94"/>
      <c r="D637" s="94"/>
      <c r="E637" s="94"/>
      <c r="F637" s="94"/>
      <c r="G637" s="94"/>
      <c r="H637" s="94"/>
      <c r="I637" s="94"/>
      <c r="J637" s="94"/>
      <c r="K637" s="94"/>
      <c r="L637" s="94"/>
      <c r="M637" s="94"/>
      <c r="N637" s="94"/>
      <c r="O637" s="94"/>
      <c r="P637" s="94"/>
    </row>
    <row r="638" spans="1:16" ht="12" customHeight="1" x14ac:dyDescent="0.25">
      <c r="A638" s="94"/>
      <c r="B638" s="94"/>
      <c r="C638" s="94"/>
      <c r="D638" s="94"/>
      <c r="E638" s="94"/>
      <c r="F638" s="94"/>
      <c r="G638" s="94"/>
      <c r="H638" s="94"/>
      <c r="I638" s="94"/>
      <c r="J638" s="94"/>
      <c r="K638" s="94"/>
      <c r="L638" s="94"/>
      <c r="M638" s="94"/>
      <c r="N638" s="94"/>
      <c r="O638" s="94"/>
      <c r="P638" s="94"/>
    </row>
    <row r="639" spans="1:16" ht="12" customHeight="1" x14ac:dyDescent="0.25">
      <c r="A639" s="94"/>
      <c r="B639" s="94"/>
      <c r="C639" s="94"/>
      <c r="D639" s="94"/>
      <c r="E639" s="94"/>
      <c r="F639" s="94"/>
      <c r="G639" s="94"/>
      <c r="H639" s="94"/>
      <c r="I639" s="94"/>
      <c r="J639" s="94"/>
      <c r="K639" s="94"/>
      <c r="L639" s="94"/>
      <c r="M639" s="94"/>
      <c r="N639" s="94"/>
      <c r="O639" s="94"/>
      <c r="P639" s="94"/>
    </row>
    <row r="640" spans="1:16" ht="12" customHeight="1" x14ac:dyDescent="0.25">
      <c r="A640" s="94"/>
      <c r="B640" s="94"/>
      <c r="C640" s="94"/>
      <c r="D640" s="94"/>
      <c r="E640" s="94"/>
      <c r="F640" s="94"/>
      <c r="G640" s="94"/>
      <c r="H640" s="94"/>
      <c r="I640" s="94"/>
      <c r="J640" s="94"/>
      <c r="K640" s="94"/>
      <c r="L640" s="94"/>
      <c r="M640" s="94"/>
      <c r="N640" s="94"/>
      <c r="O640" s="94"/>
      <c r="P640" s="94"/>
    </row>
    <row r="641" spans="1:16" ht="12" customHeight="1" x14ac:dyDescent="0.25">
      <c r="A641" s="94"/>
      <c r="B641" s="94"/>
      <c r="C641" s="94"/>
      <c r="D641" s="94"/>
      <c r="E641" s="94"/>
      <c r="F641" s="94"/>
      <c r="G641" s="94"/>
      <c r="H641" s="94"/>
      <c r="I641" s="94"/>
      <c r="J641" s="94"/>
      <c r="K641" s="94"/>
      <c r="L641" s="94"/>
      <c r="M641" s="94"/>
      <c r="N641" s="94"/>
      <c r="O641" s="94"/>
      <c r="P641" s="94"/>
    </row>
    <row r="642" spans="1:16" ht="12" customHeight="1" x14ac:dyDescent="0.25">
      <c r="A642" s="94"/>
      <c r="B642" s="94"/>
      <c r="C642" s="94"/>
      <c r="D642" s="94"/>
      <c r="E642" s="94"/>
      <c r="F642" s="94"/>
      <c r="G642" s="94"/>
      <c r="H642" s="94"/>
      <c r="I642" s="94"/>
      <c r="J642" s="94"/>
      <c r="K642" s="94"/>
      <c r="L642" s="94"/>
      <c r="M642" s="94"/>
      <c r="N642" s="94"/>
      <c r="O642" s="94"/>
      <c r="P642" s="94"/>
    </row>
    <row r="643" spans="1:16" ht="12" customHeight="1" x14ac:dyDescent="0.25">
      <c r="A643" s="94"/>
      <c r="B643" s="94"/>
      <c r="C643" s="94"/>
      <c r="D643" s="94"/>
      <c r="E643" s="94"/>
      <c r="F643" s="94"/>
      <c r="G643" s="94"/>
      <c r="H643" s="94"/>
      <c r="I643" s="94"/>
      <c r="J643" s="94"/>
      <c r="K643" s="94"/>
      <c r="L643" s="94"/>
      <c r="M643" s="94"/>
      <c r="N643" s="94"/>
      <c r="O643" s="94"/>
      <c r="P643" s="94"/>
    </row>
    <row r="644" spans="1:16" ht="12" customHeight="1" x14ac:dyDescent="0.25">
      <c r="A644" s="94"/>
      <c r="B644" s="94"/>
      <c r="C644" s="94"/>
      <c r="D644" s="94"/>
      <c r="E644" s="94"/>
      <c r="F644" s="94"/>
      <c r="G644" s="94"/>
      <c r="H644" s="94"/>
      <c r="I644" s="94"/>
      <c r="J644" s="94"/>
      <c r="K644" s="94"/>
      <c r="L644" s="94"/>
      <c r="M644" s="94"/>
      <c r="N644" s="94"/>
      <c r="O644" s="94"/>
      <c r="P644" s="94"/>
    </row>
    <row r="645" spans="1:16" ht="12" customHeight="1" x14ac:dyDescent="0.25">
      <c r="A645" s="94"/>
      <c r="B645" s="94"/>
      <c r="C645" s="94"/>
      <c r="D645" s="94"/>
      <c r="E645" s="94"/>
      <c r="F645" s="94"/>
      <c r="G645" s="94"/>
      <c r="H645" s="94"/>
      <c r="I645" s="94"/>
      <c r="J645" s="94"/>
      <c r="K645" s="94"/>
      <c r="L645" s="94"/>
      <c r="M645" s="94"/>
      <c r="N645" s="94"/>
      <c r="O645" s="94"/>
      <c r="P645" s="94"/>
    </row>
    <row r="646" spans="1:16" ht="12" customHeight="1" x14ac:dyDescent="0.25">
      <c r="A646" s="94"/>
      <c r="B646" s="94"/>
      <c r="C646" s="94"/>
      <c r="D646" s="94"/>
      <c r="E646" s="94"/>
      <c r="F646" s="94"/>
      <c r="G646" s="94"/>
      <c r="H646" s="94"/>
      <c r="I646" s="94"/>
      <c r="J646" s="94"/>
      <c r="K646" s="94"/>
      <c r="L646" s="94"/>
      <c r="M646" s="94"/>
      <c r="N646" s="94"/>
      <c r="O646" s="94"/>
      <c r="P646" s="94"/>
    </row>
    <row r="647" spans="1:16" ht="12" customHeight="1" x14ac:dyDescent="0.25">
      <c r="A647" s="94"/>
      <c r="B647" s="94"/>
      <c r="C647" s="94"/>
      <c r="D647" s="94"/>
      <c r="E647" s="94"/>
      <c r="F647" s="94"/>
      <c r="G647" s="94"/>
      <c r="H647" s="94"/>
      <c r="I647" s="94"/>
      <c r="J647" s="94"/>
      <c r="K647" s="94"/>
      <c r="L647" s="94"/>
      <c r="M647" s="94"/>
      <c r="N647" s="94"/>
      <c r="O647" s="94"/>
      <c r="P647" s="94"/>
    </row>
    <row r="648" spans="1:16" ht="12" customHeight="1" x14ac:dyDescent="0.25">
      <c r="A648" s="94"/>
      <c r="B648" s="94"/>
      <c r="C648" s="94"/>
      <c r="D648" s="94"/>
      <c r="E648" s="94"/>
      <c r="F648" s="94"/>
      <c r="G648" s="94"/>
      <c r="H648" s="94"/>
      <c r="I648" s="94"/>
      <c r="J648" s="94"/>
      <c r="K648" s="94"/>
      <c r="L648" s="94"/>
      <c r="M648" s="94"/>
      <c r="N648" s="94"/>
      <c r="O648" s="94"/>
      <c r="P648" s="94"/>
    </row>
    <row r="649" spans="1:16" ht="12" customHeight="1" x14ac:dyDescent="0.25">
      <c r="A649" s="94"/>
      <c r="B649" s="94"/>
      <c r="C649" s="94"/>
      <c r="D649" s="94"/>
      <c r="E649" s="94"/>
      <c r="F649" s="94"/>
      <c r="G649" s="94"/>
      <c r="H649" s="94"/>
      <c r="I649" s="94"/>
      <c r="J649" s="94"/>
      <c r="K649" s="94"/>
      <c r="L649" s="94"/>
      <c r="M649" s="94"/>
      <c r="N649" s="94"/>
      <c r="O649" s="94"/>
      <c r="P649" s="94"/>
    </row>
    <row r="650" spans="1:16" ht="12" customHeight="1" x14ac:dyDescent="0.25">
      <c r="A650" s="94"/>
      <c r="B650" s="94"/>
      <c r="C650" s="94"/>
      <c r="D650" s="94"/>
      <c r="E650" s="94"/>
      <c r="F650" s="94"/>
      <c r="G650" s="94"/>
      <c r="H650" s="94"/>
      <c r="I650" s="94"/>
      <c r="J650" s="94"/>
      <c r="K650" s="94"/>
      <c r="L650" s="94"/>
      <c r="M650" s="94"/>
      <c r="N650" s="94"/>
      <c r="O650" s="94"/>
      <c r="P650" s="94"/>
    </row>
    <row r="651" spans="1:16" ht="12" customHeight="1" x14ac:dyDescent="0.25">
      <c r="A651" s="94"/>
      <c r="B651" s="94"/>
      <c r="C651" s="94"/>
      <c r="D651" s="94"/>
      <c r="E651" s="94"/>
      <c r="F651" s="94"/>
      <c r="G651" s="94"/>
      <c r="H651" s="94"/>
      <c r="I651" s="94"/>
      <c r="J651" s="94"/>
      <c r="K651" s="94"/>
      <c r="L651" s="94"/>
      <c r="M651" s="94"/>
      <c r="N651" s="94"/>
      <c r="O651" s="94"/>
      <c r="P651" s="94"/>
    </row>
    <row r="652" spans="1:16" ht="12" customHeight="1" x14ac:dyDescent="0.25">
      <c r="A652" s="94"/>
      <c r="B652" s="94"/>
      <c r="C652" s="94"/>
      <c r="D652" s="94"/>
      <c r="E652" s="94"/>
      <c r="F652" s="94"/>
      <c r="G652" s="94"/>
      <c r="H652" s="94"/>
      <c r="I652" s="94"/>
      <c r="J652" s="94"/>
      <c r="K652" s="94"/>
      <c r="L652" s="94"/>
      <c r="M652" s="94"/>
      <c r="N652" s="94"/>
      <c r="O652" s="94"/>
      <c r="P652" s="94"/>
    </row>
    <row r="653" spans="1:16" ht="12" customHeight="1" x14ac:dyDescent="0.25">
      <c r="A653" s="94"/>
      <c r="B653" s="94"/>
      <c r="C653" s="94"/>
      <c r="D653" s="94"/>
      <c r="E653" s="94"/>
      <c r="F653" s="94"/>
      <c r="G653" s="94"/>
      <c r="H653" s="94"/>
      <c r="I653" s="94"/>
      <c r="J653" s="94"/>
      <c r="K653" s="94"/>
      <c r="L653" s="94"/>
      <c r="M653" s="94"/>
      <c r="N653" s="94"/>
      <c r="O653" s="94"/>
      <c r="P653" s="94"/>
    </row>
    <row r="654" spans="1:16" ht="12" customHeight="1" x14ac:dyDescent="0.25">
      <c r="A654" s="94"/>
      <c r="B654" s="94"/>
      <c r="C654" s="94"/>
      <c r="D654" s="94"/>
      <c r="E654" s="94"/>
      <c r="F654" s="94"/>
      <c r="G654" s="94"/>
      <c r="H654" s="94"/>
      <c r="I654" s="94"/>
      <c r="J654" s="94"/>
      <c r="K654" s="94"/>
      <c r="L654" s="94"/>
      <c r="M654" s="94"/>
      <c r="N654" s="94"/>
      <c r="O654" s="94"/>
      <c r="P654" s="94"/>
    </row>
    <row r="655" spans="1:16" ht="12" customHeight="1" x14ac:dyDescent="0.25">
      <c r="A655" s="94"/>
      <c r="B655" s="94"/>
      <c r="C655" s="94"/>
      <c r="D655" s="94"/>
      <c r="E655" s="94"/>
      <c r="F655" s="94"/>
      <c r="G655" s="94"/>
      <c r="H655" s="94"/>
      <c r="I655" s="94"/>
      <c r="J655" s="94"/>
      <c r="K655" s="94"/>
      <c r="L655" s="94"/>
      <c r="M655" s="94"/>
      <c r="N655" s="94"/>
      <c r="O655" s="94"/>
      <c r="P655" s="94"/>
    </row>
    <row r="656" spans="1:16" ht="12" customHeight="1" x14ac:dyDescent="0.25">
      <c r="A656" s="94"/>
      <c r="B656" s="94"/>
      <c r="C656" s="94"/>
      <c r="D656" s="94"/>
      <c r="E656" s="94"/>
      <c r="F656" s="94"/>
      <c r="G656" s="94"/>
      <c r="H656" s="94"/>
      <c r="I656" s="94"/>
      <c r="J656" s="94"/>
      <c r="K656" s="94"/>
      <c r="L656" s="94"/>
      <c r="M656" s="94"/>
      <c r="N656" s="94"/>
      <c r="O656" s="94"/>
      <c r="P656" s="94"/>
    </row>
    <row r="657" spans="1:16" ht="12" customHeight="1" x14ac:dyDescent="0.25">
      <c r="A657" s="94"/>
      <c r="B657" s="94"/>
      <c r="C657" s="94"/>
      <c r="D657" s="94"/>
      <c r="E657" s="94"/>
      <c r="F657" s="94"/>
      <c r="G657" s="94"/>
      <c r="H657" s="94"/>
      <c r="I657" s="94"/>
      <c r="J657" s="94"/>
      <c r="K657" s="94"/>
      <c r="L657" s="94"/>
      <c r="M657" s="94"/>
      <c r="N657" s="94"/>
      <c r="O657" s="94"/>
      <c r="P657" s="94"/>
    </row>
    <row r="658" spans="1:16" ht="12" customHeight="1" x14ac:dyDescent="0.25">
      <c r="A658" s="94"/>
      <c r="B658" s="94"/>
      <c r="C658" s="94"/>
      <c r="D658" s="94"/>
      <c r="E658" s="94"/>
      <c r="F658" s="94"/>
      <c r="G658" s="94"/>
      <c r="H658" s="94"/>
      <c r="I658" s="94"/>
      <c r="J658" s="94"/>
      <c r="K658" s="94"/>
      <c r="L658" s="94"/>
      <c r="M658" s="94"/>
      <c r="N658" s="94"/>
      <c r="O658" s="94"/>
      <c r="P658" s="94"/>
    </row>
    <row r="659" spans="1:16" ht="12" customHeight="1" x14ac:dyDescent="0.25">
      <c r="A659" s="94"/>
      <c r="B659" s="94"/>
      <c r="C659" s="94"/>
      <c r="D659" s="94"/>
      <c r="E659" s="94"/>
      <c r="F659" s="94"/>
      <c r="G659" s="94"/>
      <c r="H659" s="94"/>
      <c r="I659" s="94"/>
      <c r="J659" s="94"/>
      <c r="K659" s="94"/>
      <c r="L659" s="94"/>
      <c r="M659" s="94"/>
      <c r="N659" s="94"/>
      <c r="O659" s="94"/>
      <c r="P659" s="94"/>
    </row>
    <row r="660" spans="1:16" ht="12" customHeight="1" x14ac:dyDescent="0.25">
      <c r="A660" s="94"/>
      <c r="B660" s="94"/>
      <c r="C660" s="94"/>
      <c r="D660" s="94"/>
      <c r="E660" s="94"/>
      <c r="F660" s="94"/>
      <c r="G660" s="94"/>
      <c r="H660" s="94"/>
      <c r="I660" s="94"/>
      <c r="J660" s="94"/>
      <c r="K660" s="94"/>
      <c r="L660" s="94"/>
      <c r="M660" s="94"/>
      <c r="N660" s="94"/>
      <c r="O660" s="94"/>
      <c r="P660" s="94"/>
    </row>
    <row r="661" spans="1:16" ht="12" customHeight="1" x14ac:dyDescent="0.25">
      <c r="A661" s="94"/>
      <c r="B661" s="94"/>
      <c r="C661" s="94"/>
      <c r="D661" s="94"/>
      <c r="E661" s="94"/>
      <c r="F661" s="94"/>
      <c r="G661" s="94"/>
      <c r="H661" s="94"/>
      <c r="I661" s="94"/>
      <c r="J661" s="94"/>
      <c r="K661" s="94"/>
      <c r="L661" s="94"/>
      <c r="M661" s="94"/>
      <c r="N661" s="94"/>
      <c r="O661" s="94"/>
      <c r="P661" s="94"/>
    </row>
    <row r="662" spans="1:16" ht="12" customHeight="1" x14ac:dyDescent="0.25">
      <c r="A662" s="94"/>
      <c r="B662" s="94"/>
      <c r="C662" s="94"/>
      <c r="D662" s="94"/>
      <c r="E662" s="94"/>
      <c r="F662" s="94"/>
      <c r="G662" s="94"/>
      <c r="H662" s="94"/>
      <c r="I662" s="94"/>
      <c r="J662" s="94"/>
      <c r="K662" s="94"/>
      <c r="L662" s="94"/>
      <c r="M662" s="94"/>
      <c r="N662" s="94"/>
      <c r="O662" s="94"/>
      <c r="P662" s="94"/>
    </row>
    <row r="663" spans="1:16" ht="12" customHeight="1" x14ac:dyDescent="0.25">
      <c r="A663" s="94"/>
      <c r="B663" s="94"/>
      <c r="C663" s="94"/>
      <c r="D663" s="94"/>
      <c r="E663" s="94"/>
      <c r="F663" s="94"/>
      <c r="G663" s="94"/>
      <c r="H663" s="94"/>
      <c r="I663" s="94"/>
      <c r="J663" s="94"/>
      <c r="K663" s="94"/>
      <c r="L663" s="94"/>
      <c r="M663" s="94"/>
      <c r="N663" s="94"/>
      <c r="O663" s="94"/>
      <c r="P663" s="94"/>
    </row>
    <row r="664" spans="1:16" ht="12" customHeight="1" x14ac:dyDescent="0.25">
      <c r="A664" s="94"/>
      <c r="B664" s="94"/>
      <c r="C664" s="94"/>
      <c r="D664" s="94"/>
      <c r="E664" s="94"/>
      <c r="F664" s="94"/>
      <c r="G664" s="94"/>
      <c r="H664" s="94"/>
      <c r="I664" s="94"/>
      <c r="J664" s="94"/>
      <c r="K664" s="94"/>
      <c r="L664" s="94"/>
      <c r="M664" s="94"/>
      <c r="N664" s="94"/>
      <c r="O664" s="94"/>
      <c r="P664" s="94"/>
    </row>
    <row r="665" spans="1:16" ht="12" customHeight="1" x14ac:dyDescent="0.25">
      <c r="A665" s="94"/>
      <c r="B665" s="94"/>
      <c r="C665" s="94"/>
      <c r="D665" s="94"/>
      <c r="E665" s="94"/>
      <c r="F665" s="94"/>
      <c r="G665" s="94"/>
      <c r="H665" s="94"/>
      <c r="I665" s="94"/>
      <c r="J665" s="94"/>
      <c r="K665" s="94"/>
      <c r="L665" s="94"/>
      <c r="M665" s="94"/>
      <c r="N665" s="94"/>
      <c r="O665" s="94"/>
      <c r="P665" s="94"/>
    </row>
    <row r="666" spans="1:16" ht="12" customHeight="1" x14ac:dyDescent="0.25">
      <c r="A666" s="94"/>
      <c r="B666" s="94"/>
      <c r="C666" s="94"/>
      <c r="D666" s="94"/>
      <c r="E666" s="94"/>
      <c r="F666" s="94"/>
      <c r="G666" s="94"/>
      <c r="H666" s="94"/>
      <c r="I666" s="94"/>
      <c r="J666" s="94"/>
      <c r="K666" s="94"/>
      <c r="L666" s="94"/>
      <c r="M666" s="94"/>
      <c r="N666" s="94"/>
      <c r="O666" s="94"/>
      <c r="P666" s="94"/>
    </row>
    <row r="667" spans="1:16" ht="12" customHeight="1" x14ac:dyDescent="0.25">
      <c r="A667" s="94"/>
      <c r="B667" s="94"/>
      <c r="C667" s="94"/>
      <c r="D667" s="94"/>
      <c r="E667" s="94"/>
      <c r="F667" s="94"/>
      <c r="G667" s="94"/>
      <c r="H667" s="94"/>
      <c r="I667" s="94"/>
      <c r="J667" s="94"/>
      <c r="K667" s="94"/>
      <c r="L667" s="94"/>
      <c r="M667" s="94"/>
      <c r="N667" s="94"/>
      <c r="O667" s="94"/>
      <c r="P667" s="94"/>
    </row>
    <row r="668" spans="1:16" ht="12" customHeight="1" x14ac:dyDescent="0.25">
      <c r="A668" s="94"/>
      <c r="B668" s="94"/>
      <c r="C668" s="94"/>
      <c r="D668" s="94"/>
      <c r="E668" s="94"/>
      <c r="F668" s="94"/>
      <c r="G668" s="94"/>
      <c r="H668" s="94"/>
      <c r="I668" s="94"/>
      <c r="J668" s="94"/>
      <c r="K668" s="94"/>
      <c r="L668" s="94"/>
      <c r="M668" s="94"/>
      <c r="N668" s="94"/>
      <c r="O668" s="94"/>
      <c r="P668" s="94"/>
    </row>
    <row r="669" spans="1:16" ht="12" customHeight="1" x14ac:dyDescent="0.25">
      <c r="A669" s="94"/>
      <c r="B669" s="94"/>
      <c r="C669" s="94"/>
      <c r="D669" s="94"/>
      <c r="E669" s="94"/>
      <c r="F669" s="94"/>
      <c r="G669" s="94"/>
      <c r="H669" s="94"/>
      <c r="I669" s="94"/>
      <c r="J669" s="94"/>
      <c r="K669" s="94"/>
      <c r="L669" s="94"/>
      <c r="M669" s="94"/>
      <c r="N669" s="94"/>
      <c r="O669" s="94"/>
      <c r="P669" s="94"/>
    </row>
    <row r="670" spans="1:16" ht="12" customHeight="1" x14ac:dyDescent="0.25">
      <c r="A670" s="94"/>
      <c r="B670" s="94"/>
      <c r="C670" s="94"/>
      <c r="D670" s="94"/>
      <c r="E670" s="94"/>
      <c r="F670" s="94"/>
      <c r="G670" s="94"/>
      <c r="H670" s="94"/>
      <c r="I670" s="94"/>
      <c r="J670" s="94"/>
      <c r="K670" s="94"/>
      <c r="L670" s="94"/>
      <c r="M670" s="94"/>
      <c r="N670" s="94"/>
      <c r="O670" s="94"/>
      <c r="P670" s="94"/>
    </row>
    <row r="671" spans="1:16" ht="12" customHeight="1" x14ac:dyDescent="0.25">
      <c r="A671" s="94"/>
      <c r="B671" s="94"/>
      <c r="C671" s="94"/>
      <c r="D671" s="94"/>
      <c r="E671" s="94"/>
      <c r="F671" s="94"/>
      <c r="G671" s="94"/>
      <c r="H671" s="94"/>
      <c r="I671" s="94"/>
      <c r="J671" s="94"/>
      <c r="K671" s="94"/>
      <c r="L671" s="94"/>
      <c r="M671" s="94"/>
      <c r="N671" s="94"/>
      <c r="O671" s="94"/>
      <c r="P671" s="94"/>
    </row>
    <row r="672" spans="1:16" ht="12" customHeight="1" x14ac:dyDescent="0.25">
      <c r="A672" s="94"/>
      <c r="B672" s="94"/>
      <c r="C672" s="94"/>
      <c r="D672" s="94"/>
      <c r="E672" s="94"/>
      <c r="F672" s="94"/>
      <c r="G672" s="94"/>
      <c r="H672" s="94"/>
      <c r="I672" s="94"/>
      <c r="J672" s="94"/>
      <c r="K672" s="94"/>
      <c r="L672" s="94"/>
      <c r="M672" s="94"/>
      <c r="N672" s="94"/>
      <c r="O672" s="94"/>
      <c r="P672" s="94"/>
    </row>
    <row r="673" spans="1:16" ht="12" customHeight="1" x14ac:dyDescent="0.25">
      <c r="A673" s="94"/>
      <c r="B673" s="94"/>
      <c r="C673" s="94"/>
      <c r="D673" s="94"/>
      <c r="E673" s="94"/>
      <c r="F673" s="94"/>
      <c r="G673" s="94"/>
      <c r="H673" s="94"/>
      <c r="I673" s="94"/>
      <c r="J673" s="94"/>
      <c r="K673" s="94"/>
      <c r="L673" s="94"/>
      <c r="M673" s="94"/>
      <c r="N673" s="94"/>
      <c r="O673" s="94"/>
      <c r="P673" s="94"/>
    </row>
    <row r="674" spans="1:16" ht="12" customHeight="1" x14ac:dyDescent="0.25">
      <c r="A674" s="94"/>
      <c r="B674" s="94"/>
      <c r="C674" s="94"/>
      <c r="D674" s="94"/>
      <c r="E674" s="94"/>
      <c r="F674" s="94"/>
      <c r="G674" s="94"/>
      <c r="H674" s="94"/>
      <c r="I674" s="94"/>
      <c r="J674" s="94"/>
      <c r="K674" s="94"/>
      <c r="L674" s="94"/>
      <c r="M674" s="94"/>
      <c r="N674" s="94"/>
      <c r="O674" s="94"/>
      <c r="P674" s="94"/>
    </row>
    <row r="675" spans="1:16" ht="12" customHeight="1" x14ac:dyDescent="0.25">
      <c r="A675" s="94"/>
      <c r="B675" s="94"/>
      <c r="C675" s="94"/>
      <c r="D675" s="94"/>
      <c r="E675" s="94"/>
      <c r="F675" s="94"/>
      <c r="G675" s="94"/>
      <c r="H675" s="94"/>
      <c r="I675" s="94"/>
      <c r="J675" s="94"/>
      <c r="K675" s="94"/>
      <c r="L675" s="94"/>
      <c r="M675" s="94"/>
      <c r="N675" s="94"/>
      <c r="O675" s="94"/>
      <c r="P675" s="94"/>
    </row>
    <row r="676" spans="1:16" ht="12" customHeight="1" x14ac:dyDescent="0.25">
      <c r="A676" s="94"/>
      <c r="B676" s="94"/>
      <c r="C676" s="94"/>
      <c r="D676" s="94"/>
      <c r="E676" s="94"/>
      <c r="F676" s="94"/>
      <c r="G676" s="94"/>
      <c r="H676" s="94"/>
      <c r="I676" s="94"/>
      <c r="J676" s="94"/>
      <c r="K676" s="94"/>
      <c r="L676" s="94"/>
      <c r="M676" s="94"/>
      <c r="N676" s="94"/>
      <c r="O676" s="94"/>
      <c r="P676" s="94"/>
    </row>
    <row r="677" spans="1:16" ht="12" customHeight="1" x14ac:dyDescent="0.25">
      <c r="A677" s="94"/>
      <c r="B677" s="94"/>
      <c r="C677" s="94"/>
      <c r="D677" s="94"/>
      <c r="E677" s="94"/>
      <c r="F677" s="94"/>
      <c r="G677" s="94"/>
      <c r="H677" s="94"/>
      <c r="I677" s="94"/>
      <c r="J677" s="94"/>
      <c r="K677" s="94"/>
      <c r="L677" s="94"/>
      <c r="M677" s="94"/>
      <c r="N677" s="94"/>
      <c r="O677" s="94"/>
      <c r="P677" s="94"/>
    </row>
    <row r="678" spans="1:16" ht="12" customHeight="1" x14ac:dyDescent="0.25">
      <c r="A678" s="94"/>
      <c r="B678" s="94"/>
      <c r="C678" s="94"/>
      <c r="D678" s="94"/>
      <c r="E678" s="94"/>
      <c r="F678" s="94"/>
      <c r="G678" s="94"/>
      <c r="H678" s="94"/>
      <c r="I678" s="94"/>
      <c r="J678" s="94"/>
      <c r="K678" s="94"/>
      <c r="L678" s="94"/>
      <c r="M678" s="94"/>
      <c r="N678" s="94"/>
      <c r="O678" s="94"/>
      <c r="P678" s="94"/>
    </row>
    <row r="679" spans="1:16" ht="12" customHeight="1" x14ac:dyDescent="0.25">
      <c r="A679" s="94"/>
      <c r="B679" s="94"/>
      <c r="C679" s="94"/>
      <c r="D679" s="94"/>
      <c r="E679" s="94"/>
      <c r="F679" s="94"/>
      <c r="G679" s="94"/>
      <c r="H679" s="94"/>
      <c r="I679" s="94"/>
      <c r="J679" s="94"/>
      <c r="K679" s="94"/>
      <c r="L679" s="94"/>
      <c r="M679" s="94"/>
      <c r="N679" s="94"/>
      <c r="O679" s="94"/>
      <c r="P679" s="94"/>
    </row>
    <row r="680" spans="1:16" ht="12" customHeight="1" x14ac:dyDescent="0.25">
      <c r="A680" s="94"/>
      <c r="B680" s="94"/>
      <c r="C680" s="94"/>
      <c r="D680" s="94"/>
      <c r="E680" s="94"/>
      <c r="F680" s="94"/>
      <c r="G680" s="94"/>
      <c r="H680" s="94"/>
      <c r="I680" s="94"/>
      <c r="J680" s="94"/>
      <c r="K680" s="94"/>
      <c r="L680" s="94"/>
      <c r="M680" s="94"/>
      <c r="N680" s="94"/>
      <c r="O680" s="94"/>
      <c r="P680" s="94"/>
    </row>
    <row r="681" spans="1:16" ht="12" customHeight="1" x14ac:dyDescent="0.25">
      <c r="A681" s="94"/>
      <c r="B681" s="94"/>
      <c r="C681" s="94"/>
      <c r="D681" s="94"/>
      <c r="E681" s="94"/>
      <c r="F681" s="94"/>
      <c r="G681" s="94"/>
      <c r="H681" s="94"/>
      <c r="I681" s="94"/>
      <c r="J681" s="94"/>
      <c r="K681" s="94"/>
      <c r="L681" s="94"/>
      <c r="M681" s="94"/>
      <c r="N681" s="94"/>
      <c r="O681" s="94"/>
      <c r="P681" s="94"/>
    </row>
    <row r="682" spans="1:16" ht="12" customHeight="1" x14ac:dyDescent="0.25">
      <c r="A682" s="94"/>
      <c r="B682" s="94"/>
      <c r="C682" s="94"/>
      <c r="D682" s="94"/>
      <c r="E682" s="94"/>
      <c r="F682" s="94"/>
      <c r="G682" s="94"/>
      <c r="H682" s="94"/>
      <c r="I682" s="94"/>
      <c r="J682" s="94"/>
      <c r="K682" s="94"/>
      <c r="L682" s="94"/>
      <c r="M682" s="94"/>
      <c r="N682" s="94"/>
      <c r="O682" s="94"/>
      <c r="P682" s="94"/>
    </row>
    <row r="683" spans="1:16" ht="12" customHeight="1" x14ac:dyDescent="0.25">
      <c r="A683" s="94"/>
      <c r="B683" s="94"/>
      <c r="C683" s="94"/>
      <c r="D683" s="94"/>
      <c r="E683" s="94"/>
      <c r="F683" s="94"/>
      <c r="G683" s="94"/>
      <c r="H683" s="94"/>
      <c r="I683" s="94"/>
      <c r="J683" s="94"/>
      <c r="K683" s="94"/>
      <c r="L683" s="94"/>
      <c r="M683" s="94"/>
      <c r="N683" s="94"/>
      <c r="O683" s="94"/>
      <c r="P683" s="94"/>
    </row>
    <row r="684" spans="1:16" ht="12" customHeight="1" x14ac:dyDescent="0.25">
      <c r="A684" s="94"/>
      <c r="B684" s="94"/>
      <c r="C684" s="94"/>
      <c r="D684" s="94"/>
      <c r="E684" s="94"/>
      <c r="F684" s="94"/>
      <c r="G684" s="94"/>
      <c r="H684" s="94"/>
      <c r="I684" s="94"/>
      <c r="J684" s="94"/>
      <c r="K684" s="94"/>
      <c r="L684" s="94"/>
      <c r="M684" s="94"/>
      <c r="N684" s="94"/>
      <c r="O684" s="94"/>
      <c r="P684" s="94"/>
    </row>
    <row r="685" spans="1:16" ht="12" customHeight="1" x14ac:dyDescent="0.25">
      <c r="A685" s="94"/>
      <c r="B685" s="94"/>
      <c r="C685" s="94"/>
      <c r="D685" s="94"/>
      <c r="E685" s="94"/>
      <c r="F685" s="94"/>
      <c r="G685" s="94"/>
      <c r="H685" s="94"/>
      <c r="I685" s="94"/>
      <c r="J685" s="94"/>
      <c r="K685" s="94"/>
      <c r="L685" s="94"/>
      <c r="M685" s="94"/>
      <c r="N685" s="94"/>
      <c r="O685" s="94"/>
      <c r="P685" s="94"/>
    </row>
    <row r="686" spans="1:16" ht="12" customHeight="1" x14ac:dyDescent="0.25">
      <c r="A686" s="94"/>
      <c r="B686" s="94"/>
      <c r="C686" s="94"/>
      <c r="D686" s="94"/>
      <c r="E686" s="94"/>
      <c r="F686" s="94"/>
      <c r="G686" s="94"/>
      <c r="H686" s="94"/>
      <c r="I686" s="94"/>
      <c r="J686" s="94"/>
      <c r="K686" s="94"/>
      <c r="L686" s="94"/>
      <c r="M686" s="94"/>
      <c r="N686" s="94"/>
      <c r="O686" s="94"/>
      <c r="P686" s="94"/>
    </row>
    <row r="687" spans="1:16" ht="12" customHeight="1" x14ac:dyDescent="0.25">
      <c r="A687" s="94"/>
      <c r="B687" s="94"/>
      <c r="C687" s="94"/>
      <c r="D687" s="94"/>
      <c r="E687" s="94"/>
      <c r="F687" s="94"/>
      <c r="G687" s="94"/>
      <c r="H687" s="94"/>
      <c r="I687" s="94"/>
      <c r="J687" s="94"/>
      <c r="K687" s="94"/>
      <c r="L687" s="94"/>
      <c r="M687" s="94"/>
      <c r="N687" s="94"/>
      <c r="O687" s="94"/>
      <c r="P687" s="94"/>
    </row>
    <row r="688" spans="1:16" ht="12" customHeight="1" x14ac:dyDescent="0.25">
      <c r="A688" s="94"/>
      <c r="B688" s="94"/>
      <c r="C688" s="94"/>
      <c r="D688" s="94"/>
      <c r="E688" s="94"/>
      <c r="F688" s="94"/>
      <c r="G688" s="94"/>
      <c r="H688" s="94"/>
      <c r="I688" s="94"/>
      <c r="J688" s="94"/>
      <c r="K688" s="94"/>
      <c r="L688" s="94"/>
      <c r="M688" s="94"/>
      <c r="N688" s="94"/>
      <c r="O688" s="94"/>
      <c r="P688" s="94"/>
    </row>
    <row r="689" spans="1:16" ht="12" customHeight="1" x14ac:dyDescent="0.25">
      <c r="A689" s="94"/>
      <c r="B689" s="94"/>
      <c r="C689" s="94"/>
      <c r="D689" s="94"/>
      <c r="E689" s="94"/>
      <c r="F689" s="94"/>
      <c r="G689" s="94"/>
      <c r="H689" s="94"/>
      <c r="I689" s="94"/>
      <c r="J689" s="94"/>
      <c r="K689" s="94"/>
      <c r="L689" s="94"/>
      <c r="M689" s="94"/>
      <c r="N689" s="94"/>
      <c r="O689" s="94"/>
      <c r="P689" s="94"/>
    </row>
    <row r="690" spans="1:16" ht="12" customHeight="1" x14ac:dyDescent="0.25">
      <c r="A690" s="94"/>
      <c r="B690" s="94"/>
      <c r="C690" s="94"/>
      <c r="D690" s="94"/>
      <c r="E690" s="94"/>
      <c r="F690" s="94"/>
      <c r="G690" s="94"/>
      <c r="H690" s="94"/>
      <c r="I690" s="94"/>
      <c r="J690" s="94"/>
      <c r="K690" s="94"/>
      <c r="L690" s="94"/>
      <c r="M690" s="94"/>
      <c r="N690" s="94"/>
      <c r="O690" s="94"/>
      <c r="P690" s="94"/>
    </row>
    <row r="691" spans="1:16" ht="12" customHeight="1" x14ac:dyDescent="0.25">
      <c r="A691" s="94"/>
      <c r="B691" s="94"/>
      <c r="C691" s="94"/>
      <c r="D691" s="94"/>
      <c r="E691" s="94"/>
      <c r="F691" s="94"/>
      <c r="G691" s="94"/>
      <c r="H691" s="94"/>
      <c r="I691" s="94"/>
      <c r="J691" s="94"/>
      <c r="K691" s="94"/>
      <c r="L691" s="94"/>
      <c r="M691" s="94"/>
      <c r="N691" s="94"/>
      <c r="O691" s="94"/>
      <c r="P691" s="94"/>
    </row>
    <row r="692" spans="1:16" ht="12" customHeight="1" x14ac:dyDescent="0.25">
      <c r="A692" s="94"/>
      <c r="B692" s="94"/>
      <c r="C692" s="94"/>
      <c r="D692" s="94"/>
      <c r="E692" s="94"/>
      <c r="F692" s="94"/>
      <c r="G692" s="94"/>
      <c r="H692" s="94"/>
      <c r="I692" s="94"/>
      <c r="J692" s="94"/>
      <c r="K692" s="94"/>
      <c r="L692" s="94"/>
      <c r="M692" s="94"/>
      <c r="N692" s="94"/>
      <c r="O692" s="94"/>
      <c r="P692" s="94"/>
    </row>
    <row r="693" spans="1:16" ht="12" customHeight="1" x14ac:dyDescent="0.25">
      <c r="A693" s="94"/>
      <c r="B693" s="94"/>
      <c r="C693" s="94"/>
      <c r="D693" s="94"/>
      <c r="E693" s="94"/>
      <c r="F693" s="94"/>
      <c r="G693" s="94"/>
      <c r="H693" s="94"/>
      <c r="I693" s="94"/>
      <c r="J693" s="94"/>
      <c r="K693" s="94"/>
      <c r="L693" s="94"/>
      <c r="M693" s="94"/>
      <c r="N693" s="94"/>
      <c r="O693" s="94"/>
      <c r="P693" s="94"/>
    </row>
    <row r="694" spans="1:16" ht="12" customHeight="1" x14ac:dyDescent="0.25">
      <c r="A694" s="94"/>
      <c r="B694" s="94"/>
      <c r="C694" s="94"/>
      <c r="D694" s="94"/>
      <c r="E694" s="94"/>
      <c r="F694" s="94"/>
      <c r="G694" s="94"/>
      <c r="H694" s="94"/>
      <c r="I694" s="94"/>
      <c r="J694" s="94"/>
      <c r="K694" s="94"/>
      <c r="L694" s="94"/>
      <c r="M694" s="94"/>
      <c r="N694" s="94"/>
      <c r="O694" s="94"/>
      <c r="P694" s="94"/>
    </row>
    <row r="695" spans="1:16" ht="12" customHeight="1" x14ac:dyDescent="0.25">
      <c r="A695" s="94"/>
      <c r="B695" s="94"/>
      <c r="C695" s="94"/>
      <c r="D695" s="94"/>
      <c r="E695" s="94"/>
      <c r="F695" s="94"/>
      <c r="G695" s="94"/>
      <c r="H695" s="94"/>
      <c r="I695" s="94"/>
      <c r="J695" s="94"/>
      <c r="K695" s="94"/>
      <c r="L695" s="94"/>
      <c r="M695" s="94"/>
      <c r="N695" s="94"/>
      <c r="O695" s="94"/>
      <c r="P695" s="94"/>
    </row>
    <row r="696" spans="1:16" ht="12" customHeight="1" x14ac:dyDescent="0.25">
      <c r="A696" s="94"/>
      <c r="B696" s="94"/>
      <c r="C696" s="94"/>
      <c r="D696" s="94"/>
      <c r="E696" s="94"/>
      <c r="F696" s="94"/>
      <c r="G696" s="94"/>
      <c r="H696" s="94"/>
      <c r="I696" s="94"/>
      <c r="J696" s="94"/>
      <c r="K696" s="94"/>
      <c r="L696" s="94"/>
      <c r="M696" s="94"/>
      <c r="N696" s="94"/>
      <c r="O696" s="94"/>
      <c r="P696" s="94"/>
    </row>
    <row r="697" spans="1:16" ht="12" customHeight="1" x14ac:dyDescent="0.25">
      <c r="A697" s="94"/>
      <c r="B697" s="94"/>
      <c r="C697" s="94"/>
      <c r="D697" s="94"/>
      <c r="E697" s="94"/>
      <c r="F697" s="94"/>
      <c r="G697" s="94"/>
      <c r="H697" s="94"/>
      <c r="I697" s="94"/>
      <c r="J697" s="94"/>
      <c r="K697" s="94"/>
      <c r="L697" s="94"/>
      <c r="M697" s="94"/>
      <c r="N697" s="94"/>
      <c r="O697" s="94"/>
      <c r="P697" s="94"/>
    </row>
    <row r="698" spans="1:16" ht="12" customHeight="1" x14ac:dyDescent="0.25">
      <c r="A698" s="94"/>
      <c r="B698" s="94"/>
      <c r="C698" s="94"/>
      <c r="D698" s="94"/>
      <c r="E698" s="94"/>
      <c r="F698" s="94"/>
      <c r="G698" s="94"/>
      <c r="H698" s="94"/>
      <c r="I698" s="94"/>
      <c r="J698" s="94"/>
      <c r="K698" s="94"/>
      <c r="L698" s="94"/>
      <c r="M698" s="94"/>
      <c r="N698" s="94"/>
      <c r="O698" s="94"/>
      <c r="P698" s="94"/>
    </row>
    <row r="699" spans="1:16" ht="12" customHeight="1" x14ac:dyDescent="0.25">
      <c r="A699" s="94"/>
      <c r="B699" s="94"/>
      <c r="C699" s="94"/>
      <c r="D699" s="94"/>
      <c r="E699" s="94"/>
      <c r="F699" s="94"/>
      <c r="G699" s="94"/>
      <c r="H699" s="94"/>
      <c r="I699" s="94"/>
      <c r="J699" s="94"/>
      <c r="K699" s="94"/>
      <c r="L699" s="94"/>
      <c r="M699" s="94"/>
      <c r="N699" s="94"/>
      <c r="O699" s="94"/>
      <c r="P699" s="94"/>
    </row>
    <row r="700" spans="1:16" ht="12" customHeight="1" x14ac:dyDescent="0.25">
      <c r="A700" s="94"/>
      <c r="B700" s="94"/>
      <c r="C700" s="94"/>
      <c r="D700" s="94"/>
      <c r="E700" s="94"/>
      <c r="F700" s="94"/>
      <c r="G700" s="94"/>
      <c r="H700" s="94"/>
      <c r="I700" s="94"/>
      <c r="J700" s="94"/>
      <c r="K700" s="94"/>
      <c r="L700" s="94"/>
      <c r="M700" s="94"/>
      <c r="N700" s="94"/>
      <c r="O700" s="94"/>
      <c r="P700" s="94"/>
    </row>
    <row r="701" spans="1:16" ht="12" customHeight="1" x14ac:dyDescent="0.25">
      <c r="A701" s="94"/>
      <c r="B701" s="94"/>
      <c r="C701" s="94"/>
      <c r="D701" s="94"/>
      <c r="E701" s="94"/>
      <c r="F701" s="94"/>
      <c r="G701" s="94"/>
      <c r="H701" s="94"/>
      <c r="I701" s="94"/>
      <c r="J701" s="94"/>
      <c r="K701" s="94"/>
      <c r="L701" s="94"/>
      <c r="M701" s="94"/>
      <c r="N701" s="94"/>
      <c r="O701" s="94"/>
      <c r="P701" s="94"/>
    </row>
    <row r="702" spans="1:16" ht="12" customHeight="1" x14ac:dyDescent="0.25">
      <c r="A702" s="94"/>
      <c r="B702" s="94"/>
      <c r="C702" s="94"/>
      <c r="D702" s="94"/>
      <c r="E702" s="94"/>
      <c r="F702" s="94"/>
      <c r="G702" s="94"/>
      <c r="H702" s="94"/>
      <c r="I702" s="94"/>
      <c r="J702" s="94"/>
      <c r="K702" s="94"/>
      <c r="L702" s="94"/>
      <c r="M702" s="94"/>
      <c r="N702" s="94"/>
      <c r="O702" s="94"/>
      <c r="P702" s="94"/>
    </row>
    <row r="703" spans="1:16" ht="12" customHeight="1" x14ac:dyDescent="0.25">
      <c r="A703" s="94"/>
      <c r="B703" s="94"/>
      <c r="C703" s="94"/>
      <c r="D703" s="94"/>
      <c r="E703" s="94"/>
      <c r="F703" s="94"/>
      <c r="G703" s="94"/>
      <c r="H703" s="94"/>
      <c r="I703" s="94"/>
      <c r="J703" s="94"/>
      <c r="K703" s="94"/>
      <c r="L703" s="94"/>
      <c r="M703" s="94"/>
      <c r="N703" s="94"/>
      <c r="O703" s="94"/>
      <c r="P703" s="94"/>
    </row>
    <row r="704" spans="1:16" ht="12" customHeight="1" x14ac:dyDescent="0.25">
      <c r="A704" s="94"/>
      <c r="B704" s="94"/>
      <c r="C704" s="94"/>
      <c r="D704" s="94"/>
      <c r="E704" s="94"/>
      <c r="F704" s="94"/>
      <c r="G704" s="94"/>
      <c r="H704" s="94"/>
      <c r="I704" s="94"/>
      <c r="J704" s="94"/>
      <c r="K704" s="94"/>
      <c r="L704" s="94"/>
      <c r="M704" s="94"/>
      <c r="N704" s="94"/>
      <c r="O704" s="94"/>
      <c r="P704" s="94"/>
    </row>
    <row r="705" spans="1:16" ht="12" customHeight="1" x14ac:dyDescent="0.25">
      <c r="A705" s="94"/>
      <c r="B705" s="94"/>
      <c r="C705" s="94"/>
      <c r="D705" s="94"/>
      <c r="E705" s="94"/>
      <c r="F705" s="94"/>
      <c r="G705" s="94"/>
      <c r="H705" s="94"/>
      <c r="I705" s="94"/>
      <c r="J705" s="94"/>
      <c r="K705" s="94"/>
      <c r="L705" s="94"/>
      <c r="M705" s="94"/>
      <c r="N705" s="94"/>
      <c r="O705" s="94"/>
      <c r="P705" s="94"/>
    </row>
    <row r="706" spans="1:16" ht="12" customHeight="1" x14ac:dyDescent="0.25">
      <c r="A706" s="94"/>
      <c r="B706" s="94"/>
      <c r="C706" s="94"/>
      <c r="D706" s="94"/>
      <c r="E706" s="94"/>
      <c r="F706" s="94"/>
      <c r="G706" s="94"/>
      <c r="H706" s="94"/>
      <c r="I706" s="94"/>
      <c r="J706" s="94"/>
      <c r="K706" s="94"/>
      <c r="L706" s="94"/>
      <c r="M706" s="94"/>
      <c r="N706" s="94"/>
      <c r="O706" s="94"/>
      <c r="P706" s="94"/>
    </row>
    <row r="707" spans="1:16" ht="12" customHeight="1" x14ac:dyDescent="0.25">
      <c r="A707" s="94"/>
      <c r="B707" s="94"/>
      <c r="C707" s="94"/>
      <c r="D707" s="94"/>
      <c r="E707" s="94"/>
      <c r="F707" s="94"/>
      <c r="G707" s="94"/>
      <c r="H707" s="94"/>
      <c r="I707" s="94"/>
      <c r="J707" s="94"/>
      <c r="K707" s="94"/>
      <c r="L707" s="94"/>
      <c r="M707" s="94"/>
      <c r="N707" s="94"/>
      <c r="O707" s="94"/>
      <c r="P707" s="94"/>
    </row>
    <row r="708" spans="1:16" ht="12" customHeight="1" x14ac:dyDescent="0.25">
      <c r="A708" s="94"/>
      <c r="B708" s="94"/>
      <c r="C708" s="94"/>
      <c r="D708" s="94"/>
      <c r="E708" s="94"/>
      <c r="F708" s="94"/>
      <c r="G708" s="94"/>
      <c r="H708" s="94"/>
      <c r="I708" s="94"/>
      <c r="J708" s="94"/>
      <c r="K708" s="94"/>
      <c r="L708" s="94"/>
      <c r="M708" s="94"/>
      <c r="N708" s="94"/>
      <c r="O708" s="94"/>
      <c r="P708" s="94"/>
    </row>
    <row r="709" spans="1:16" ht="12" customHeight="1" x14ac:dyDescent="0.25">
      <c r="A709" s="94"/>
      <c r="B709" s="94"/>
      <c r="C709" s="94"/>
      <c r="D709" s="94"/>
      <c r="E709" s="94"/>
      <c r="F709" s="94"/>
      <c r="G709" s="94"/>
      <c r="H709" s="94"/>
      <c r="I709" s="94"/>
      <c r="J709" s="94"/>
      <c r="K709" s="94"/>
      <c r="L709" s="94"/>
      <c r="M709" s="94"/>
      <c r="N709" s="94"/>
      <c r="O709" s="94"/>
      <c r="P709" s="94"/>
    </row>
    <row r="710" spans="1:16" ht="12" customHeight="1" x14ac:dyDescent="0.25">
      <c r="A710" s="94"/>
      <c r="B710" s="94"/>
      <c r="C710" s="94"/>
      <c r="D710" s="94"/>
      <c r="E710" s="94"/>
      <c r="F710" s="94"/>
      <c r="G710" s="94"/>
      <c r="H710" s="94"/>
      <c r="I710" s="94"/>
      <c r="J710" s="94"/>
      <c r="K710" s="94"/>
      <c r="L710" s="94"/>
      <c r="M710" s="94"/>
      <c r="N710" s="94"/>
      <c r="O710" s="94"/>
      <c r="P710" s="94"/>
    </row>
    <row r="711" spans="1:16" ht="12" customHeight="1" x14ac:dyDescent="0.25">
      <c r="A711" s="94"/>
      <c r="B711" s="94"/>
      <c r="C711" s="94"/>
      <c r="D711" s="94"/>
      <c r="E711" s="94"/>
      <c r="F711" s="94"/>
      <c r="G711" s="94"/>
      <c r="H711" s="94"/>
      <c r="I711" s="94"/>
      <c r="J711" s="94"/>
      <c r="K711" s="94"/>
      <c r="L711" s="94"/>
      <c r="M711" s="94"/>
      <c r="N711" s="94"/>
      <c r="O711" s="94"/>
      <c r="P711" s="94"/>
    </row>
    <row r="712" spans="1:16" ht="12" customHeight="1" x14ac:dyDescent="0.25">
      <c r="A712" s="94"/>
      <c r="B712" s="94"/>
      <c r="C712" s="94"/>
      <c r="D712" s="94"/>
      <c r="E712" s="94"/>
      <c r="F712" s="94"/>
      <c r="G712" s="94"/>
      <c r="H712" s="94"/>
      <c r="I712" s="94"/>
      <c r="J712" s="94"/>
      <c r="K712" s="94"/>
      <c r="L712" s="94"/>
      <c r="M712" s="94"/>
      <c r="N712" s="94"/>
      <c r="O712" s="94"/>
      <c r="P712" s="94"/>
    </row>
    <row r="713" spans="1:16" ht="12" customHeight="1" x14ac:dyDescent="0.25">
      <c r="A713" s="94"/>
      <c r="B713" s="94"/>
      <c r="C713" s="94"/>
      <c r="D713" s="94"/>
      <c r="E713" s="94"/>
      <c r="F713" s="94"/>
      <c r="G713" s="94"/>
      <c r="H713" s="94"/>
      <c r="I713" s="94"/>
      <c r="J713" s="94"/>
      <c r="K713" s="94"/>
      <c r="L713" s="94"/>
      <c r="M713" s="94"/>
      <c r="N713" s="94"/>
      <c r="O713" s="94"/>
      <c r="P713" s="94"/>
    </row>
    <row r="714" spans="1:16" ht="12" customHeight="1" x14ac:dyDescent="0.25">
      <c r="A714" s="94"/>
      <c r="B714" s="94"/>
      <c r="C714" s="94"/>
      <c r="D714" s="94"/>
      <c r="E714" s="94"/>
      <c r="F714" s="94"/>
      <c r="G714" s="94"/>
      <c r="H714" s="94"/>
      <c r="I714" s="94"/>
      <c r="J714" s="94"/>
      <c r="K714" s="94"/>
      <c r="L714" s="94"/>
      <c r="M714" s="94"/>
      <c r="N714" s="94"/>
      <c r="O714" s="94"/>
      <c r="P714" s="94"/>
    </row>
    <row r="715" spans="1:16" ht="12" customHeight="1" x14ac:dyDescent="0.25">
      <c r="A715" s="94"/>
      <c r="B715" s="94"/>
      <c r="C715" s="94"/>
      <c r="D715" s="94"/>
      <c r="E715" s="94"/>
      <c r="F715" s="94"/>
      <c r="G715" s="94"/>
      <c r="H715" s="94"/>
      <c r="I715" s="94"/>
      <c r="J715" s="94"/>
      <c r="K715" s="94"/>
      <c r="L715" s="94"/>
      <c r="M715" s="94"/>
      <c r="N715" s="94"/>
      <c r="O715" s="94"/>
      <c r="P715" s="94"/>
    </row>
    <row r="716" spans="1:16" ht="12" customHeight="1" x14ac:dyDescent="0.25">
      <c r="A716" s="94"/>
      <c r="B716" s="94"/>
      <c r="C716" s="94"/>
      <c r="D716" s="94"/>
      <c r="E716" s="94"/>
      <c r="F716" s="94"/>
      <c r="G716" s="94"/>
      <c r="H716" s="94"/>
      <c r="I716" s="94"/>
      <c r="J716" s="94"/>
      <c r="K716" s="94"/>
      <c r="L716" s="94"/>
      <c r="M716" s="94"/>
      <c r="N716" s="94"/>
      <c r="O716" s="94"/>
      <c r="P716" s="94"/>
    </row>
    <row r="717" spans="1:16" ht="12" customHeight="1" x14ac:dyDescent="0.25">
      <c r="A717" s="94"/>
      <c r="B717" s="94"/>
      <c r="C717" s="94"/>
      <c r="D717" s="94"/>
      <c r="E717" s="94"/>
      <c r="F717" s="94"/>
      <c r="G717" s="94"/>
      <c r="H717" s="94"/>
      <c r="I717" s="94"/>
      <c r="J717" s="94"/>
      <c r="K717" s="94"/>
      <c r="L717" s="94"/>
      <c r="M717" s="94"/>
      <c r="N717" s="94"/>
      <c r="O717" s="94"/>
      <c r="P717" s="94"/>
    </row>
    <row r="718" spans="1:16" ht="12" customHeight="1" x14ac:dyDescent="0.25">
      <c r="A718" s="94"/>
      <c r="B718" s="94"/>
      <c r="C718" s="94"/>
      <c r="D718" s="94"/>
      <c r="E718" s="94"/>
      <c r="F718" s="94"/>
      <c r="G718" s="94"/>
      <c r="H718" s="94"/>
      <c r="I718" s="94"/>
      <c r="J718" s="94"/>
      <c r="K718" s="94"/>
      <c r="L718" s="94"/>
      <c r="M718" s="94"/>
      <c r="N718" s="94"/>
      <c r="O718" s="94"/>
      <c r="P718" s="94"/>
    </row>
    <row r="719" spans="1:16" ht="12" customHeight="1" x14ac:dyDescent="0.25">
      <c r="A719" s="94"/>
      <c r="B719" s="94"/>
      <c r="C719" s="94"/>
      <c r="D719" s="94"/>
      <c r="E719" s="94"/>
      <c r="F719" s="94"/>
      <c r="G719" s="94"/>
      <c r="H719" s="94"/>
      <c r="I719" s="94"/>
      <c r="J719" s="94"/>
      <c r="K719" s="94"/>
      <c r="L719" s="94"/>
      <c r="M719" s="94"/>
      <c r="N719" s="94"/>
      <c r="O719" s="94"/>
      <c r="P719" s="94"/>
    </row>
    <row r="720" spans="1:16" ht="12" customHeight="1" x14ac:dyDescent="0.25">
      <c r="A720" s="94"/>
      <c r="B720" s="94"/>
      <c r="C720" s="94"/>
      <c r="D720" s="94"/>
      <c r="E720" s="94"/>
      <c r="F720" s="94"/>
      <c r="G720" s="94"/>
      <c r="H720" s="94"/>
      <c r="I720" s="94"/>
      <c r="J720" s="94"/>
      <c r="K720" s="94"/>
      <c r="L720" s="94"/>
      <c r="M720" s="94"/>
      <c r="N720" s="94"/>
      <c r="O720" s="94"/>
      <c r="P720" s="94"/>
    </row>
    <row r="721" spans="1:16" ht="12" customHeight="1" x14ac:dyDescent="0.25">
      <c r="A721" s="94"/>
      <c r="B721" s="94"/>
      <c r="C721" s="94"/>
      <c r="D721" s="94"/>
      <c r="E721" s="94"/>
      <c r="F721" s="94"/>
      <c r="G721" s="94"/>
      <c r="H721" s="94"/>
      <c r="I721" s="94"/>
      <c r="J721" s="94"/>
      <c r="K721" s="94"/>
      <c r="L721" s="94"/>
      <c r="M721" s="94"/>
      <c r="N721" s="94"/>
      <c r="O721" s="94"/>
      <c r="P721" s="94"/>
    </row>
    <row r="722" spans="1:16" ht="12" customHeight="1" x14ac:dyDescent="0.25">
      <c r="A722" s="94"/>
      <c r="B722" s="94"/>
      <c r="C722" s="94"/>
      <c r="D722" s="94"/>
      <c r="E722" s="94"/>
      <c r="F722" s="94"/>
      <c r="G722" s="94"/>
      <c r="H722" s="94"/>
      <c r="I722" s="94"/>
      <c r="J722" s="94"/>
      <c r="K722" s="94"/>
      <c r="L722" s="94"/>
      <c r="M722" s="94"/>
      <c r="N722" s="94"/>
      <c r="O722" s="94"/>
      <c r="P722" s="94"/>
    </row>
    <row r="723" spans="1:16" ht="12" customHeight="1" x14ac:dyDescent="0.25">
      <c r="A723" s="94"/>
      <c r="B723" s="94"/>
      <c r="C723" s="94"/>
      <c r="D723" s="94"/>
      <c r="E723" s="94"/>
      <c r="F723" s="94"/>
      <c r="G723" s="94"/>
      <c r="H723" s="94"/>
      <c r="I723" s="94"/>
      <c r="J723" s="94"/>
      <c r="K723" s="94"/>
      <c r="L723" s="94"/>
      <c r="M723" s="94"/>
      <c r="N723" s="94"/>
      <c r="O723" s="94"/>
      <c r="P723" s="94"/>
    </row>
    <row r="724" spans="1:16" ht="12" customHeight="1" x14ac:dyDescent="0.25">
      <c r="A724" s="94"/>
      <c r="B724" s="94"/>
      <c r="C724" s="94"/>
      <c r="D724" s="94"/>
      <c r="E724" s="94"/>
      <c r="F724" s="94"/>
      <c r="G724" s="94"/>
      <c r="H724" s="94"/>
      <c r="I724" s="94"/>
      <c r="J724" s="94"/>
      <c r="K724" s="94"/>
      <c r="L724" s="94"/>
      <c r="M724" s="94"/>
      <c r="N724" s="94"/>
      <c r="O724" s="94"/>
      <c r="P724" s="94"/>
    </row>
    <row r="725" spans="1:16" ht="12" customHeight="1" x14ac:dyDescent="0.25">
      <c r="A725" s="94"/>
      <c r="B725" s="94"/>
      <c r="C725" s="94"/>
      <c r="D725" s="94"/>
      <c r="E725" s="94"/>
      <c r="F725" s="94"/>
      <c r="G725" s="94"/>
      <c r="H725" s="94"/>
      <c r="I725" s="94"/>
      <c r="J725" s="94"/>
      <c r="K725" s="94"/>
      <c r="L725" s="94"/>
      <c r="M725" s="94"/>
      <c r="N725" s="94"/>
      <c r="O725" s="94"/>
      <c r="P725" s="94"/>
    </row>
    <row r="726" spans="1:16" ht="12" customHeight="1" x14ac:dyDescent="0.25">
      <c r="A726" s="94"/>
      <c r="B726" s="94"/>
      <c r="C726" s="94"/>
      <c r="D726" s="94"/>
      <c r="E726" s="94"/>
      <c r="F726" s="94"/>
      <c r="G726" s="94"/>
      <c r="H726" s="94"/>
      <c r="I726" s="94"/>
      <c r="J726" s="94"/>
      <c r="K726" s="94"/>
      <c r="L726" s="94"/>
      <c r="M726" s="94"/>
      <c r="N726" s="94"/>
      <c r="O726" s="94"/>
      <c r="P726" s="94"/>
    </row>
    <row r="727" spans="1:16" ht="12" customHeight="1" x14ac:dyDescent="0.25">
      <c r="A727" s="94"/>
      <c r="B727" s="94"/>
      <c r="C727" s="94"/>
      <c r="D727" s="94"/>
      <c r="E727" s="94"/>
      <c r="F727" s="94"/>
      <c r="G727" s="94"/>
      <c r="H727" s="94"/>
      <c r="I727" s="94"/>
      <c r="J727" s="94"/>
      <c r="K727" s="94"/>
      <c r="L727" s="94"/>
      <c r="M727" s="94"/>
      <c r="N727" s="94"/>
      <c r="O727" s="94"/>
      <c r="P727" s="94"/>
    </row>
    <row r="728" spans="1:16" ht="12" customHeight="1" x14ac:dyDescent="0.25">
      <c r="A728" s="94"/>
      <c r="B728" s="94"/>
      <c r="C728" s="94"/>
      <c r="D728" s="94"/>
      <c r="E728" s="94"/>
      <c r="F728" s="94"/>
      <c r="G728" s="94"/>
      <c r="H728" s="94"/>
      <c r="I728" s="94"/>
      <c r="J728" s="94"/>
      <c r="K728" s="94"/>
      <c r="L728" s="94"/>
      <c r="M728" s="94"/>
      <c r="N728" s="94"/>
      <c r="O728" s="94"/>
      <c r="P728" s="94"/>
    </row>
    <row r="729" spans="1:16" ht="12" customHeight="1" x14ac:dyDescent="0.25">
      <c r="A729" s="94"/>
      <c r="B729" s="94"/>
      <c r="C729" s="94"/>
      <c r="D729" s="94"/>
      <c r="E729" s="94"/>
      <c r="F729" s="94"/>
      <c r="G729" s="94"/>
      <c r="H729" s="94"/>
      <c r="I729" s="94"/>
      <c r="J729" s="94"/>
      <c r="K729" s="94"/>
      <c r="L729" s="94"/>
      <c r="M729" s="94"/>
      <c r="N729" s="94"/>
      <c r="O729" s="94"/>
      <c r="P729" s="94"/>
    </row>
    <row r="730" spans="1:16" ht="12" customHeight="1" x14ac:dyDescent="0.25">
      <c r="A730" s="94"/>
      <c r="B730" s="94"/>
      <c r="C730" s="94"/>
      <c r="D730" s="94"/>
      <c r="E730" s="94"/>
      <c r="F730" s="94"/>
      <c r="G730" s="94"/>
      <c r="H730" s="94"/>
      <c r="I730" s="94"/>
      <c r="J730" s="94"/>
      <c r="K730" s="94"/>
      <c r="L730" s="94"/>
      <c r="M730" s="94"/>
      <c r="N730" s="94"/>
      <c r="O730" s="94"/>
      <c r="P730" s="94"/>
    </row>
    <row r="731" spans="1:16" ht="12" customHeight="1" x14ac:dyDescent="0.25">
      <c r="A731" s="94"/>
      <c r="B731" s="94"/>
      <c r="C731" s="94"/>
      <c r="D731" s="94"/>
      <c r="E731" s="94"/>
      <c r="F731" s="94"/>
      <c r="G731" s="94"/>
      <c r="H731" s="94"/>
      <c r="I731" s="94"/>
      <c r="J731" s="94"/>
      <c r="K731" s="94"/>
      <c r="L731" s="94"/>
      <c r="M731" s="94"/>
      <c r="N731" s="94"/>
      <c r="O731" s="94"/>
      <c r="P731" s="94"/>
    </row>
    <row r="732" spans="1:16" ht="12" customHeight="1" x14ac:dyDescent="0.25">
      <c r="A732" s="94"/>
      <c r="B732" s="94"/>
      <c r="C732" s="94"/>
      <c r="D732" s="94"/>
      <c r="E732" s="94"/>
      <c r="F732" s="94"/>
      <c r="G732" s="94"/>
      <c r="H732" s="94"/>
      <c r="I732" s="94"/>
      <c r="J732" s="94"/>
      <c r="K732" s="94"/>
      <c r="L732" s="94"/>
      <c r="M732" s="94"/>
      <c r="N732" s="94"/>
      <c r="O732" s="94"/>
      <c r="P732" s="94"/>
    </row>
    <row r="733" spans="1:16" ht="12" customHeight="1" x14ac:dyDescent="0.25">
      <c r="A733" s="94"/>
      <c r="B733" s="94"/>
      <c r="C733" s="94"/>
      <c r="D733" s="94"/>
      <c r="E733" s="94"/>
      <c r="F733" s="94"/>
      <c r="G733" s="94"/>
      <c r="H733" s="94"/>
      <c r="I733" s="94"/>
      <c r="J733" s="94"/>
      <c r="K733" s="94"/>
      <c r="L733" s="94"/>
      <c r="M733" s="94"/>
      <c r="N733" s="94"/>
      <c r="O733" s="94"/>
      <c r="P733" s="94"/>
    </row>
    <row r="734" spans="1:16" ht="12" customHeight="1" x14ac:dyDescent="0.25">
      <c r="A734" s="94"/>
      <c r="B734" s="94"/>
      <c r="C734" s="94"/>
      <c r="D734" s="94"/>
      <c r="E734" s="94"/>
      <c r="F734" s="94"/>
      <c r="G734" s="94"/>
      <c r="H734" s="94"/>
      <c r="I734" s="94"/>
      <c r="J734" s="94"/>
      <c r="K734" s="94"/>
      <c r="L734" s="94"/>
      <c r="M734" s="94"/>
      <c r="N734" s="94"/>
      <c r="O734" s="94"/>
      <c r="P734" s="94"/>
    </row>
    <row r="735" spans="1:16" ht="12" customHeight="1" x14ac:dyDescent="0.25">
      <c r="A735" s="94"/>
      <c r="B735" s="94"/>
      <c r="C735" s="94"/>
      <c r="D735" s="94"/>
      <c r="E735" s="94"/>
      <c r="F735" s="94"/>
      <c r="G735" s="94"/>
      <c r="H735" s="94"/>
      <c r="I735" s="94"/>
      <c r="J735" s="94"/>
      <c r="K735" s="94"/>
      <c r="L735" s="94"/>
      <c r="M735" s="94"/>
      <c r="N735" s="94"/>
      <c r="O735" s="94"/>
      <c r="P735" s="94"/>
    </row>
    <row r="736" spans="1:16" ht="12" customHeight="1" x14ac:dyDescent="0.25">
      <c r="A736" s="94"/>
      <c r="B736" s="94"/>
      <c r="C736" s="94"/>
      <c r="D736" s="94"/>
      <c r="E736" s="94"/>
      <c r="F736" s="94"/>
      <c r="G736" s="94"/>
      <c r="H736" s="94"/>
      <c r="I736" s="94"/>
      <c r="J736" s="94"/>
      <c r="K736" s="94"/>
      <c r="L736" s="94"/>
      <c r="M736" s="94"/>
      <c r="N736" s="94"/>
      <c r="O736" s="94"/>
      <c r="P736" s="94"/>
    </row>
    <row r="737" spans="1:16" ht="12" customHeight="1" x14ac:dyDescent="0.25">
      <c r="A737" s="94"/>
      <c r="B737" s="94"/>
      <c r="C737" s="94"/>
      <c r="D737" s="94"/>
      <c r="E737" s="94"/>
      <c r="F737" s="94"/>
      <c r="G737" s="94"/>
      <c r="H737" s="94"/>
      <c r="I737" s="94"/>
      <c r="J737" s="94"/>
      <c r="K737" s="94"/>
      <c r="L737" s="94"/>
      <c r="M737" s="94"/>
      <c r="N737" s="94"/>
      <c r="O737" s="94"/>
      <c r="P737" s="94"/>
    </row>
    <row r="738" spans="1:16" ht="12" customHeight="1" x14ac:dyDescent="0.25">
      <c r="A738" s="94"/>
      <c r="B738" s="94"/>
      <c r="C738" s="94"/>
      <c r="D738" s="94"/>
      <c r="E738" s="94"/>
      <c r="F738" s="94"/>
      <c r="G738" s="94"/>
      <c r="H738" s="94"/>
      <c r="I738" s="94"/>
      <c r="J738" s="94"/>
      <c r="K738" s="94"/>
      <c r="L738" s="94"/>
      <c r="M738" s="94"/>
      <c r="N738" s="94"/>
      <c r="O738" s="94"/>
      <c r="P738" s="94"/>
    </row>
    <row r="739" spans="1:16" ht="12" customHeight="1" x14ac:dyDescent="0.25">
      <c r="A739" s="94"/>
      <c r="B739" s="94"/>
      <c r="C739" s="94"/>
      <c r="D739" s="94"/>
      <c r="E739" s="94"/>
      <c r="F739" s="94"/>
      <c r="G739" s="94"/>
      <c r="H739" s="94"/>
      <c r="I739" s="94"/>
      <c r="J739" s="94"/>
      <c r="K739" s="94"/>
      <c r="L739" s="94"/>
      <c r="M739" s="94"/>
      <c r="N739" s="94"/>
      <c r="O739" s="94"/>
      <c r="P739" s="94"/>
    </row>
    <row r="740" spans="1:16" ht="12" customHeight="1" x14ac:dyDescent="0.25">
      <c r="A740" s="94"/>
      <c r="B740" s="94"/>
      <c r="C740" s="94"/>
      <c r="D740" s="94"/>
      <c r="E740" s="94"/>
      <c r="F740" s="94"/>
      <c r="G740" s="94"/>
      <c r="H740" s="94"/>
      <c r="I740" s="94"/>
      <c r="J740" s="94"/>
      <c r="K740" s="94"/>
      <c r="L740" s="94"/>
      <c r="M740" s="94"/>
      <c r="N740" s="94"/>
      <c r="O740" s="94"/>
      <c r="P740" s="94"/>
    </row>
    <row r="741" spans="1:16" ht="12" customHeight="1" x14ac:dyDescent="0.25">
      <c r="A741" s="94"/>
      <c r="B741" s="94"/>
      <c r="C741" s="94"/>
      <c r="D741" s="94"/>
      <c r="E741" s="94"/>
      <c r="F741" s="94"/>
      <c r="G741" s="94"/>
      <c r="H741" s="94"/>
      <c r="I741" s="94"/>
      <c r="J741" s="94"/>
      <c r="K741" s="94"/>
      <c r="L741" s="94"/>
      <c r="M741" s="94"/>
      <c r="N741" s="94"/>
      <c r="O741" s="94"/>
      <c r="P741" s="94"/>
    </row>
    <row r="742" spans="1:16" ht="12" customHeight="1" x14ac:dyDescent="0.25">
      <c r="A742" s="94"/>
      <c r="B742" s="94"/>
      <c r="C742" s="94"/>
      <c r="D742" s="94"/>
      <c r="E742" s="94"/>
      <c r="F742" s="94"/>
      <c r="G742" s="94"/>
      <c r="H742" s="94"/>
      <c r="I742" s="94"/>
      <c r="J742" s="94"/>
      <c r="K742" s="94"/>
      <c r="L742" s="94"/>
      <c r="M742" s="94"/>
      <c r="N742" s="94"/>
      <c r="O742" s="94"/>
      <c r="P742" s="94"/>
    </row>
    <row r="743" spans="1:16" ht="12" customHeight="1" x14ac:dyDescent="0.25">
      <c r="A743" s="94"/>
      <c r="B743" s="94"/>
      <c r="C743" s="94"/>
      <c r="D743" s="94"/>
      <c r="E743" s="94"/>
      <c r="F743" s="94"/>
      <c r="G743" s="94"/>
      <c r="H743" s="94"/>
      <c r="I743" s="94"/>
      <c r="J743" s="94"/>
      <c r="K743" s="94"/>
      <c r="L743" s="94"/>
      <c r="M743" s="94"/>
      <c r="N743" s="94"/>
      <c r="O743" s="94"/>
      <c r="P743" s="94"/>
    </row>
    <row r="744" spans="1:16" ht="12" customHeight="1" x14ac:dyDescent="0.25">
      <c r="A744" s="94"/>
      <c r="B744" s="94"/>
      <c r="C744" s="94"/>
      <c r="D744" s="94"/>
      <c r="E744" s="94"/>
      <c r="F744" s="94"/>
      <c r="G744" s="94"/>
      <c r="H744" s="94"/>
      <c r="I744" s="94"/>
      <c r="J744" s="94"/>
      <c r="K744" s="94"/>
      <c r="L744" s="94"/>
      <c r="M744" s="94"/>
      <c r="N744" s="94"/>
      <c r="O744" s="94"/>
      <c r="P744" s="94"/>
    </row>
    <row r="745" spans="1:16" ht="12" customHeight="1" x14ac:dyDescent="0.25">
      <c r="A745" s="94"/>
      <c r="B745" s="94"/>
      <c r="C745" s="94"/>
      <c r="D745" s="94"/>
      <c r="E745" s="94"/>
      <c r="F745" s="94"/>
      <c r="G745" s="94"/>
      <c r="H745" s="94"/>
      <c r="I745" s="94"/>
      <c r="J745" s="94"/>
      <c r="K745" s="94"/>
      <c r="L745" s="94"/>
      <c r="M745" s="94"/>
      <c r="N745" s="94"/>
      <c r="O745" s="94"/>
      <c r="P745" s="94"/>
    </row>
    <row r="746" spans="1:16" ht="12" customHeight="1" x14ac:dyDescent="0.25">
      <c r="A746" s="94"/>
      <c r="B746" s="94"/>
      <c r="C746" s="94"/>
      <c r="D746" s="94"/>
      <c r="E746" s="94"/>
      <c r="F746" s="94"/>
      <c r="G746" s="94"/>
      <c r="H746" s="94"/>
      <c r="I746" s="94"/>
      <c r="J746" s="94"/>
      <c r="K746" s="94"/>
      <c r="L746" s="94"/>
      <c r="M746" s="94"/>
      <c r="N746" s="94"/>
      <c r="O746" s="94"/>
      <c r="P746" s="94"/>
    </row>
    <row r="747" spans="1:16" ht="12" customHeight="1" x14ac:dyDescent="0.25">
      <c r="A747" s="94"/>
      <c r="B747" s="94"/>
      <c r="C747" s="94"/>
      <c r="D747" s="94"/>
      <c r="E747" s="94"/>
      <c r="F747" s="94"/>
      <c r="G747" s="94"/>
      <c r="H747" s="94"/>
      <c r="I747" s="94"/>
      <c r="J747" s="94"/>
      <c r="K747" s="94"/>
      <c r="L747" s="94"/>
      <c r="M747" s="94"/>
      <c r="N747" s="94"/>
      <c r="O747" s="94"/>
      <c r="P747" s="94"/>
    </row>
    <row r="748" spans="1:16" ht="12" customHeight="1" x14ac:dyDescent="0.25">
      <c r="A748" s="94"/>
      <c r="B748" s="94"/>
      <c r="C748" s="94"/>
      <c r="D748" s="94"/>
      <c r="E748" s="94"/>
      <c r="F748" s="94"/>
      <c r="G748" s="94"/>
      <c r="H748" s="94"/>
      <c r="I748" s="94"/>
      <c r="J748" s="94"/>
      <c r="K748" s="94"/>
      <c r="L748" s="94"/>
      <c r="M748" s="94"/>
      <c r="N748" s="94"/>
      <c r="O748" s="94"/>
      <c r="P748" s="94"/>
    </row>
    <row r="749" spans="1:16" ht="12" customHeight="1" x14ac:dyDescent="0.25">
      <c r="A749" s="94"/>
      <c r="B749" s="94"/>
      <c r="C749" s="94"/>
      <c r="D749" s="94"/>
      <c r="E749" s="94"/>
      <c r="F749" s="94"/>
      <c r="G749" s="94"/>
      <c r="H749" s="94"/>
      <c r="I749" s="94"/>
      <c r="J749" s="94"/>
      <c r="K749" s="94"/>
      <c r="L749" s="94"/>
      <c r="M749" s="94"/>
      <c r="N749" s="94"/>
      <c r="O749" s="94"/>
      <c r="P749" s="94"/>
    </row>
    <row r="750" spans="1:16" ht="12" customHeight="1" x14ac:dyDescent="0.25">
      <c r="A750" s="94"/>
      <c r="B750" s="94"/>
      <c r="C750" s="94"/>
      <c r="D750" s="94"/>
      <c r="E750" s="94"/>
      <c r="F750" s="94"/>
      <c r="G750" s="94"/>
      <c r="H750" s="94"/>
      <c r="I750" s="94"/>
      <c r="J750" s="94"/>
      <c r="K750" s="94"/>
      <c r="L750" s="94"/>
      <c r="M750" s="94"/>
      <c r="N750" s="94"/>
      <c r="O750" s="94"/>
      <c r="P750" s="94"/>
    </row>
    <row r="751" spans="1:16" ht="12" customHeight="1" x14ac:dyDescent="0.25">
      <c r="A751" s="94"/>
      <c r="B751" s="94"/>
      <c r="C751" s="94"/>
      <c r="D751" s="94"/>
      <c r="E751" s="94"/>
      <c r="F751" s="94"/>
      <c r="G751" s="94"/>
      <c r="H751" s="94"/>
      <c r="I751" s="94"/>
      <c r="J751" s="94"/>
      <c r="K751" s="94"/>
      <c r="L751" s="94"/>
      <c r="M751" s="94"/>
      <c r="N751" s="94"/>
      <c r="O751" s="94"/>
      <c r="P751" s="94"/>
    </row>
    <row r="752" spans="1:16" ht="12" customHeight="1" x14ac:dyDescent="0.25">
      <c r="A752" s="94"/>
      <c r="B752" s="94"/>
      <c r="C752" s="94"/>
      <c r="D752" s="94"/>
      <c r="E752" s="94"/>
      <c r="F752" s="94"/>
      <c r="G752" s="94"/>
      <c r="H752" s="94"/>
      <c r="I752" s="94"/>
      <c r="J752" s="94"/>
      <c r="K752" s="94"/>
      <c r="L752" s="94"/>
      <c r="M752" s="94"/>
      <c r="N752" s="94"/>
      <c r="O752" s="94"/>
      <c r="P752" s="94"/>
    </row>
    <row r="753" spans="1:16" ht="12" customHeight="1" x14ac:dyDescent="0.25">
      <c r="A753" s="94"/>
      <c r="B753" s="94"/>
      <c r="C753" s="94"/>
      <c r="D753" s="94"/>
      <c r="E753" s="94"/>
      <c r="F753" s="94"/>
      <c r="G753" s="94"/>
      <c r="H753" s="94"/>
      <c r="I753" s="94"/>
      <c r="J753" s="94"/>
      <c r="K753" s="94"/>
      <c r="L753" s="94"/>
      <c r="M753" s="94"/>
      <c r="N753" s="94"/>
      <c r="O753" s="94"/>
      <c r="P753" s="94"/>
    </row>
    <row r="754" spans="1:16" ht="12" customHeight="1" x14ac:dyDescent="0.25">
      <c r="A754" s="94"/>
      <c r="B754" s="94"/>
      <c r="C754" s="94"/>
      <c r="D754" s="94"/>
      <c r="E754" s="94"/>
      <c r="F754" s="94"/>
      <c r="G754" s="94"/>
      <c r="H754" s="94"/>
      <c r="I754" s="94"/>
      <c r="J754" s="94"/>
      <c r="K754" s="94"/>
      <c r="L754" s="94"/>
      <c r="M754" s="94"/>
      <c r="N754" s="94"/>
      <c r="O754" s="94"/>
      <c r="P754" s="94"/>
    </row>
    <row r="755" spans="1:16" ht="12" customHeight="1" x14ac:dyDescent="0.25">
      <c r="A755" s="94"/>
      <c r="B755" s="94"/>
      <c r="C755" s="94"/>
      <c r="D755" s="94"/>
      <c r="E755" s="94"/>
      <c r="F755" s="94"/>
      <c r="G755" s="94"/>
      <c r="H755" s="94"/>
      <c r="I755" s="94"/>
      <c r="J755" s="94"/>
      <c r="K755" s="94"/>
      <c r="L755" s="94"/>
      <c r="M755" s="94"/>
      <c r="N755" s="94"/>
      <c r="O755" s="94"/>
      <c r="P755" s="94"/>
    </row>
    <row r="756" spans="1:16" ht="12" customHeight="1" x14ac:dyDescent="0.25">
      <c r="A756" s="94"/>
      <c r="B756" s="94"/>
      <c r="C756" s="94"/>
      <c r="D756" s="94"/>
      <c r="E756" s="94"/>
      <c r="F756" s="94"/>
      <c r="G756" s="94"/>
      <c r="H756" s="94"/>
      <c r="I756" s="94"/>
      <c r="J756" s="94"/>
      <c r="K756" s="94"/>
      <c r="L756" s="94"/>
      <c r="M756" s="94"/>
      <c r="N756" s="94"/>
      <c r="O756" s="94"/>
      <c r="P756" s="94"/>
    </row>
    <row r="757" spans="1:16" ht="12" customHeight="1" x14ac:dyDescent="0.25">
      <c r="A757" s="94"/>
      <c r="B757" s="94"/>
      <c r="C757" s="94"/>
      <c r="D757" s="94"/>
      <c r="E757" s="94"/>
      <c r="F757" s="94"/>
      <c r="G757" s="94"/>
      <c r="H757" s="94"/>
      <c r="I757" s="94"/>
      <c r="J757" s="94"/>
      <c r="K757" s="94"/>
      <c r="L757" s="94"/>
      <c r="M757" s="94"/>
      <c r="N757" s="94"/>
      <c r="O757" s="94"/>
      <c r="P757" s="94"/>
    </row>
    <row r="758" spans="1:16" ht="12" customHeight="1" x14ac:dyDescent="0.25">
      <c r="A758" s="94"/>
      <c r="B758" s="94"/>
      <c r="C758" s="94"/>
      <c r="D758" s="94"/>
      <c r="E758" s="94"/>
      <c r="F758" s="94"/>
      <c r="G758" s="94"/>
      <c r="H758" s="94"/>
      <c r="I758" s="94"/>
      <c r="J758" s="94"/>
      <c r="K758" s="94"/>
      <c r="L758" s="94"/>
      <c r="M758" s="94"/>
      <c r="N758" s="94"/>
      <c r="O758" s="94"/>
      <c r="P758" s="94"/>
    </row>
    <row r="759" spans="1:16" ht="12" customHeight="1" x14ac:dyDescent="0.25">
      <c r="A759" s="94"/>
      <c r="B759" s="94"/>
      <c r="C759" s="94"/>
      <c r="D759" s="94"/>
      <c r="E759" s="94"/>
      <c r="F759" s="94"/>
      <c r="G759" s="94"/>
      <c r="H759" s="94"/>
      <c r="I759" s="94"/>
      <c r="J759" s="94"/>
      <c r="K759" s="94"/>
      <c r="L759" s="94"/>
      <c r="M759" s="94"/>
      <c r="N759" s="94"/>
      <c r="O759" s="94"/>
      <c r="P759" s="94"/>
    </row>
    <row r="760" spans="1:16" ht="12" customHeight="1" x14ac:dyDescent="0.25">
      <c r="A760" s="94"/>
      <c r="B760" s="94"/>
      <c r="C760" s="94"/>
      <c r="D760" s="94"/>
      <c r="E760" s="94"/>
      <c r="F760" s="94"/>
      <c r="G760" s="94"/>
      <c r="H760" s="94"/>
      <c r="I760" s="94"/>
      <c r="J760" s="94"/>
      <c r="K760" s="94"/>
      <c r="L760" s="94"/>
      <c r="M760" s="94"/>
      <c r="N760" s="94"/>
      <c r="O760" s="94"/>
      <c r="P760" s="94"/>
    </row>
    <row r="761" spans="1:16" ht="12" customHeight="1" x14ac:dyDescent="0.25">
      <c r="A761" s="94"/>
      <c r="B761" s="94"/>
      <c r="C761" s="94"/>
      <c r="D761" s="94"/>
      <c r="E761" s="94"/>
      <c r="F761" s="94"/>
      <c r="G761" s="94"/>
      <c r="H761" s="94"/>
      <c r="I761" s="94"/>
      <c r="J761" s="94"/>
      <c r="K761" s="94"/>
      <c r="L761" s="94"/>
      <c r="M761" s="94"/>
      <c r="N761" s="94"/>
      <c r="O761" s="94"/>
      <c r="P761" s="94"/>
    </row>
    <row r="762" spans="1:16" ht="12" customHeight="1" x14ac:dyDescent="0.25">
      <c r="A762" s="94"/>
      <c r="B762" s="94"/>
      <c r="C762" s="94"/>
      <c r="D762" s="94"/>
      <c r="E762" s="94"/>
      <c r="F762" s="94"/>
      <c r="G762" s="94"/>
      <c r="H762" s="94"/>
      <c r="I762" s="94"/>
      <c r="J762" s="94"/>
      <c r="K762" s="94"/>
      <c r="L762" s="94"/>
      <c r="M762" s="94"/>
      <c r="N762" s="94"/>
      <c r="O762" s="94"/>
      <c r="P762" s="94"/>
    </row>
    <row r="763" spans="1:16" ht="12" customHeight="1" x14ac:dyDescent="0.25">
      <c r="A763" s="94"/>
      <c r="B763" s="94"/>
      <c r="C763" s="94"/>
      <c r="D763" s="94"/>
      <c r="E763" s="94"/>
      <c r="F763" s="94"/>
      <c r="G763" s="94"/>
      <c r="H763" s="94"/>
      <c r="I763" s="94"/>
      <c r="J763" s="94"/>
      <c r="K763" s="94"/>
      <c r="L763" s="94"/>
      <c r="M763" s="94"/>
      <c r="N763" s="94"/>
      <c r="O763" s="94"/>
      <c r="P763" s="94"/>
    </row>
    <row r="764" spans="1:16" ht="12" customHeight="1" x14ac:dyDescent="0.25">
      <c r="A764" s="94"/>
      <c r="B764" s="94"/>
      <c r="C764" s="94"/>
      <c r="D764" s="94"/>
      <c r="E764" s="94"/>
      <c r="F764" s="94"/>
      <c r="G764" s="94"/>
      <c r="H764" s="94"/>
      <c r="I764" s="94"/>
      <c r="J764" s="94"/>
      <c r="K764" s="94"/>
      <c r="L764" s="94"/>
      <c r="M764" s="94"/>
      <c r="N764" s="94"/>
      <c r="O764" s="94"/>
      <c r="P764" s="94"/>
    </row>
    <row r="765" spans="1:16" ht="12" customHeight="1" x14ac:dyDescent="0.25">
      <c r="A765" s="94"/>
      <c r="B765" s="94"/>
      <c r="C765" s="94"/>
      <c r="D765" s="94"/>
      <c r="E765" s="94"/>
      <c r="F765" s="94"/>
      <c r="G765" s="94"/>
      <c r="H765" s="94"/>
      <c r="I765" s="94"/>
      <c r="J765" s="94"/>
      <c r="K765" s="94"/>
      <c r="L765" s="94"/>
      <c r="M765" s="94"/>
      <c r="N765" s="94"/>
      <c r="O765" s="94"/>
      <c r="P765" s="94"/>
    </row>
    <row r="766" spans="1:16" ht="12" customHeight="1" x14ac:dyDescent="0.25">
      <c r="A766" s="94"/>
      <c r="B766" s="94"/>
      <c r="C766" s="94"/>
      <c r="D766" s="94"/>
      <c r="E766" s="94"/>
      <c r="F766" s="94"/>
      <c r="G766" s="94"/>
      <c r="H766" s="94"/>
      <c r="I766" s="94"/>
      <c r="J766" s="94"/>
      <c r="K766" s="94"/>
      <c r="L766" s="94"/>
      <c r="M766" s="94"/>
      <c r="N766" s="94"/>
      <c r="O766" s="94"/>
      <c r="P766" s="94"/>
    </row>
    <row r="767" spans="1:16" ht="12" customHeight="1" x14ac:dyDescent="0.25">
      <c r="A767" s="94"/>
      <c r="B767" s="94"/>
      <c r="C767" s="94"/>
      <c r="D767" s="94"/>
      <c r="E767" s="94"/>
      <c r="F767" s="94"/>
      <c r="G767" s="94"/>
      <c r="H767" s="94"/>
      <c r="I767" s="94"/>
      <c r="J767" s="94"/>
      <c r="K767" s="94"/>
      <c r="L767" s="94"/>
      <c r="M767" s="94"/>
      <c r="N767" s="94"/>
      <c r="O767" s="94"/>
      <c r="P767" s="94"/>
    </row>
    <row r="768" spans="1:16" ht="12" customHeight="1" x14ac:dyDescent="0.25">
      <c r="A768" s="94"/>
      <c r="B768" s="94"/>
      <c r="C768" s="94"/>
      <c r="D768" s="94"/>
      <c r="E768" s="94"/>
      <c r="F768" s="94"/>
      <c r="G768" s="94"/>
      <c r="H768" s="94"/>
      <c r="I768" s="94"/>
      <c r="J768" s="94"/>
      <c r="K768" s="94"/>
      <c r="L768" s="94"/>
      <c r="M768" s="94"/>
      <c r="N768" s="94"/>
      <c r="O768" s="94"/>
      <c r="P768" s="94"/>
    </row>
    <row r="769" spans="1:16" ht="12" customHeight="1" x14ac:dyDescent="0.25">
      <c r="A769" s="94"/>
      <c r="B769" s="94"/>
      <c r="C769" s="94"/>
      <c r="D769" s="94"/>
      <c r="E769" s="94"/>
      <c r="F769" s="94"/>
      <c r="G769" s="94"/>
      <c r="H769" s="94"/>
      <c r="I769" s="94"/>
      <c r="J769" s="94"/>
      <c r="K769" s="94"/>
      <c r="L769" s="94"/>
      <c r="M769" s="94"/>
      <c r="N769" s="94"/>
      <c r="O769" s="94"/>
      <c r="P769" s="94"/>
    </row>
    <row r="770" spans="1:16" ht="12" customHeight="1" x14ac:dyDescent="0.25">
      <c r="A770" s="94"/>
      <c r="B770" s="94"/>
      <c r="C770" s="94"/>
      <c r="D770" s="94"/>
      <c r="E770" s="94"/>
      <c r="F770" s="94"/>
      <c r="G770" s="94"/>
      <c r="H770" s="94"/>
      <c r="I770" s="94"/>
      <c r="J770" s="94"/>
      <c r="K770" s="94"/>
      <c r="L770" s="94"/>
      <c r="M770" s="94"/>
      <c r="N770" s="94"/>
      <c r="O770" s="94"/>
      <c r="P770" s="94"/>
    </row>
    <row r="771" spans="1:16" ht="12" customHeight="1" x14ac:dyDescent="0.25">
      <c r="A771" s="94"/>
      <c r="B771" s="94"/>
      <c r="C771" s="94"/>
      <c r="D771" s="94"/>
      <c r="E771" s="94"/>
      <c r="F771" s="94"/>
      <c r="G771" s="94"/>
      <c r="H771" s="94"/>
      <c r="I771" s="94"/>
      <c r="J771" s="94"/>
      <c r="K771" s="94"/>
      <c r="L771" s="94"/>
      <c r="M771" s="94"/>
      <c r="N771" s="94"/>
      <c r="O771" s="94"/>
      <c r="P771" s="94"/>
    </row>
    <row r="772" spans="1:16" ht="12" customHeight="1" x14ac:dyDescent="0.25">
      <c r="A772" s="94"/>
      <c r="B772" s="94"/>
      <c r="C772" s="94"/>
      <c r="D772" s="94"/>
      <c r="E772" s="94"/>
      <c r="F772" s="94"/>
      <c r="G772" s="94"/>
      <c r="H772" s="94"/>
      <c r="I772" s="94"/>
      <c r="J772" s="94"/>
      <c r="K772" s="94"/>
      <c r="L772" s="94"/>
      <c r="M772" s="94"/>
      <c r="N772" s="94"/>
      <c r="O772" s="94"/>
      <c r="P772" s="94"/>
    </row>
    <row r="773" spans="1:16" ht="12" customHeight="1" x14ac:dyDescent="0.25">
      <c r="A773" s="94"/>
      <c r="B773" s="94"/>
      <c r="C773" s="94"/>
      <c r="D773" s="94"/>
      <c r="E773" s="94"/>
      <c r="F773" s="94"/>
      <c r="G773" s="94"/>
      <c r="H773" s="94"/>
      <c r="I773" s="94"/>
      <c r="J773" s="94"/>
      <c r="K773" s="94"/>
      <c r="L773" s="94"/>
      <c r="M773" s="94"/>
      <c r="N773" s="94"/>
      <c r="O773" s="94"/>
      <c r="P773" s="94"/>
    </row>
    <row r="774" spans="1:16" ht="12" customHeight="1" x14ac:dyDescent="0.25">
      <c r="A774" s="94"/>
      <c r="B774" s="94"/>
      <c r="C774" s="94"/>
      <c r="D774" s="94"/>
      <c r="E774" s="94"/>
      <c r="F774" s="94"/>
      <c r="G774" s="94"/>
      <c r="H774" s="94"/>
      <c r="I774" s="94"/>
      <c r="J774" s="94"/>
      <c r="K774" s="94"/>
      <c r="L774" s="94"/>
      <c r="M774" s="94"/>
      <c r="N774" s="94"/>
      <c r="O774" s="94"/>
      <c r="P774" s="94"/>
    </row>
    <row r="775" spans="1:16" ht="12" customHeight="1" x14ac:dyDescent="0.25">
      <c r="A775" s="94"/>
      <c r="B775" s="94"/>
      <c r="C775" s="94"/>
      <c r="D775" s="94"/>
      <c r="E775" s="94"/>
      <c r="F775" s="94"/>
      <c r="G775" s="94"/>
      <c r="H775" s="94"/>
      <c r="I775" s="94"/>
      <c r="J775" s="94"/>
      <c r="K775" s="94"/>
      <c r="L775" s="94"/>
      <c r="M775" s="94"/>
      <c r="N775" s="94"/>
      <c r="O775" s="94"/>
      <c r="P775" s="94"/>
    </row>
    <row r="776" spans="1:16" ht="12" customHeight="1" x14ac:dyDescent="0.25">
      <c r="A776" s="94"/>
      <c r="B776" s="94"/>
      <c r="C776" s="94"/>
      <c r="D776" s="94"/>
      <c r="E776" s="94"/>
      <c r="F776" s="94"/>
      <c r="G776" s="94"/>
      <c r="H776" s="94"/>
      <c r="I776" s="94"/>
      <c r="J776" s="94"/>
      <c r="K776" s="94"/>
      <c r="L776" s="94"/>
      <c r="M776" s="94"/>
      <c r="N776" s="94"/>
      <c r="O776" s="94"/>
      <c r="P776" s="94"/>
    </row>
    <row r="777" spans="1:16" ht="12" customHeight="1" x14ac:dyDescent="0.25">
      <c r="A777" s="94"/>
      <c r="B777" s="94"/>
      <c r="C777" s="94"/>
      <c r="D777" s="94"/>
      <c r="E777" s="94"/>
      <c r="F777" s="94"/>
      <c r="G777" s="94"/>
      <c r="H777" s="94"/>
      <c r="I777" s="94"/>
      <c r="J777" s="94"/>
      <c r="K777" s="94"/>
      <c r="L777" s="94"/>
      <c r="M777" s="94"/>
      <c r="N777" s="94"/>
      <c r="O777" s="94"/>
      <c r="P777" s="94"/>
    </row>
    <row r="778" spans="1:16" ht="12" customHeight="1" x14ac:dyDescent="0.25">
      <c r="A778" s="94"/>
      <c r="B778" s="94"/>
      <c r="C778" s="94"/>
      <c r="D778" s="94"/>
      <c r="E778" s="94"/>
      <c r="F778" s="94"/>
      <c r="G778" s="94"/>
      <c r="H778" s="94"/>
      <c r="I778" s="94"/>
      <c r="J778" s="94"/>
      <c r="K778" s="94"/>
      <c r="L778" s="94"/>
      <c r="M778" s="94"/>
      <c r="N778" s="94"/>
      <c r="O778" s="94"/>
      <c r="P778" s="94"/>
    </row>
    <row r="779" spans="1:16" ht="12" customHeight="1" x14ac:dyDescent="0.25">
      <c r="A779" s="94"/>
      <c r="B779" s="94"/>
      <c r="C779" s="94"/>
      <c r="D779" s="94"/>
      <c r="E779" s="94"/>
      <c r="F779" s="94"/>
      <c r="G779" s="94"/>
      <c r="H779" s="94"/>
      <c r="I779" s="94"/>
      <c r="J779" s="94"/>
      <c r="K779" s="94"/>
      <c r="L779" s="94"/>
      <c r="M779" s="94"/>
      <c r="N779" s="94"/>
      <c r="O779" s="94"/>
      <c r="P779" s="94"/>
    </row>
    <row r="780" spans="1:16" ht="12" customHeight="1" x14ac:dyDescent="0.25">
      <c r="A780" s="94"/>
      <c r="B780" s="94"/>
      <c r="C780" s="94"/>
      <c r="D780" s="94"/>
      <c r="E780" s="94"/>
      <c r="F780" s="94"/>
      <c r="G780" s="94"/>
      <c r="H780" s="94"/>
      <c r="I780" s="94"/>
      <c r="J780" s="94"/>
      <c r="K780" s="94"/>
      <c r="L780" s="94"/>
      <c r="M780" s="94"/>
      <c r="N780" s="94"/>
      <c r="O780" s="94"/>
      <c r="P780" s="94"/>
    </row>
    <row r="781" spans="1:16" ht="12" customHeight="1" x14ac:dyDescent="0.25">
      <c r="A781" s="94"/>
      <c r="B781" s="94"/>
      <c r="C781" s="94"/>
      <c r="D781" s="94"/>
      <c r="E781" s="94"/>
      <c r="F781" s="94"/>
      <c r="G781" s="94"/>
      <c r="H781" s="94"/>
      <c r="I781" s="94"/>
      <c r="J781" s="94"/>
      <c r="K781" s="94"/>
      <c r="L781" s="94"/>
      <c r="M781" s="94"/>
      <c r="N781" s="94"/>
      <c r="O781" s="94"/>
      <c r="P781" s="94"/>
    </row>
    <row r="782" spans="1:16" ht="12" customHeight="1" x14ac:dyDescent="0.25">
      <c r="A782" s="94"/>
      <c r="B782" s="94"/>
      <c r="C782" s="94"/>
      <c r="D782" s="94"/>
      <c r="E782" s="94"/>
      <c r="F782" s="94"/>
      <c r="G782" s="94"/>
      <c r="H782" s="94"/>
      <c r="I782" s="94"/>
      <c r="J782" s="94"/>
      <c r="K782" s="94"/>
      <c r="L782" s="94"/>
      <c r="M782" s="94"/>
      <c r="N782" s="94"/>
      <c r="O782" s="94"/>
      <c r="P782" s="94"/>
    </row>
    <row r="783" spans="1:16" ht="12" customHeight="1" x14ac:dyDescent="0.25">
      <c r="A783" s="94"/>
      <c r="B783" s="94"/>
      <c r="C783" s="94"/>
      <c r="D783" s="94"/>
      <c r="E783" s="94"/>
      <c r="F783" s="94"/>
      <c r="G783" s="94"/>
      <c r="H783" s="94"/>
      <c r="I783" s="94"/>
      <c r="J783" s="94"/>
      <c r="K783" s="94"/>
      <c r="L783" s="94"/>
      <c r="M783" s="94"/>
      <c r="N783" s="94"/>
      <c r="O783" s="94"/>
      <c r="P783" s="94"/>
    </row>
    <row r="784" spans="1:16" ht="12" customHeight="1" x14ac:dyDescent="0.25">
      <c r="A784" s="94"/>
      <c r="B784" s="94"/>
      <c r="C784" s="94"/>
      <c r="D784" s="94"/>
      <c r="E784" s="94"/>
      <c r="F784" s="94"/>
      <c r="G784" s="94"/>
      <c r="H784" s="94"/>
      <c r="I784" s="94"/>
      <c r="J784" s="94"/>
      <c r="K784" s="94"/>
      <c r="L784" s="94"/>
      <c r="M784" s="94"/>
      <c r="N784" s="94"/>
      <c r="O784" s="94"/>
      <c r="P784" s="94"/>
    </row>
    <row r="785" spans="1:16" ht="12" customHeight="1" x14ac:dyDescent="0.25">
      <c r="A785" s="94"/>
      <c r="B785" s="94"/>
      <c r="C785" s="94"/>
      <c r="D785" s="94"/>
      <c r="E785" s="94"/>
      <c r="F785" s="94"/>
      <c r="G785" s="94"/>
      <c r="H785" s="94"/>
      <c r="I785" s="94"/>
      <c r="J785" s="94"/>
      <c r="K785" s="94"/>
      <c r="L785" s="94"/>
      <c r="M785" s="94"/>
      <c r="N785" s="94"/>
      <c r="O785" s="94"/>
      <c r="P785" s="94"/>
    </row>
    <row r="786" spans="1:16" ht="12" customHeight="1" x14ac:dyDescent="0.25">
      <c r="A786" s="94"/>
      <c r="B786" s="94"/>
      <c r="C786" s="94"/>
      <c r="D786" s="94"/>
      <c r="E786" s="94"/>
      <c r="F786" s="94"/>
      <c r="G786" s="94"/>
      <c r="H786" s="94"/>
      <c r="I786" s="94"/>
      <c r="J786" s="94"/>
      <c r="K786" s="94"/>
      <c r="L786" s="94"/>
      <c r="M786" s="94"/>
      <c r="N786" s="94"/>
      <c r="O786" s="94"/>
      <c r="P786" s="94"/>
    </row>
    <row r="787" spans="1:16" ht="12" customHeight="1" x14ac:dyDescent="0.25">
      <c r="A787" s="94"/>
      <c r="B787" s="94"/>
      <c r="C787" s="94"/>
      <c r="D787" s="94"/>
      <c r="E787" s="94"/>
      <c r="F787" s="94"/>
      <c r="G787" s="94"/>
      <c r="H787" s="94"/>
      <c r="I787" s="94"/>
      <c r="J787" s="94"/>
      <c r="K787" s="94"/>
      <c r="L787" s="94"/>
      <c r="M787" s="94"/>
      <c r="N787" s="94"/>
      <c r="O787" s="94"/>
      <c r="P787" s="94"/>
    </row>
    <row r="788" spans="1:16" ht="12" customHeight="1" x14ac:dyDescent="0.25">
      <c r="A788" s="94"/>
      <c r="B788" s="94"/>
      <c r="C788" s="94"/>
      <c r="D788" s="94"/>
      <c r="E788" s="94"/>
      <c r="F788" s="94"/>
      <c r="G788" s="94"/>
      <c r="H788" s="94"/>
      <c r="I788" s="94"/>
      <c r="J788" s="94"/>
      <c r="K788" s="94"/>
      <c r="L788" s="94"/>
      <c r="M788" s="94"/>
      <c r="N788" s="94"/>
      <c r="O788" s="94"/>
      <c r="P788" s="94"/>
    </row>
    <row r="789" spans="1:16" ht="12" customHeight="1" x14ac:dyDescent="0.25">
      <c r="A789" s="94"/>
      <c r="B789" s="94"/>
      <c r="C789" s="94"/>
      <c r="D789" s="94"/>
      <c r="E789" s="94"/>
      <c r="F789" s="94"/>
      <c r="G789" s="94"/>
      <c r="H789" s="94"/>
      <c r="I789" s="94"/>
      <c r="J789" s="94"/>
      <c r="K789" s="94"/>
      <c r="L789" s="94"/>
      <c r="M789" s="94"/>
      <c r="N789" s="94"/>
      <c r="O789" s="94"/>
      <c r="P789" s="94"/>
    </row>
    <row r="790" spans="1:16" ht="12" customHeight="1" x14ac:dyDescent="0.25">
      <c r="A790" s="94"/>
      <c r="B790" s="94"/>
      <c r="C790" s="94"/>
      <c r="D790" s="94"/>
      <c r="E790" s="94"/>
      <c r="F790" s="94"/>
      <c r="G790" s="94"/>
      <c r="H790" s="94"/>
      <c r="I790" s="94"/>
      <c r="J790" s="94"/>
      <c r="K790" s="94"/>
      <c r="L790" s="94"/>
      <c r="M790" s="94"/>
      <c r="N790" s="94"/>
      <c r="O790" s="94"/>
      <c r="P790" s="94"/>
    </row>
    <row r="791" spans="1:16" ht="12" customHeight="1" x14ac:dyDescent="0.25">
      <c r="A791" s="94"/>
      <c r="B791" s="94"/>
      <c r="C791" s="94"/>
      <c r="D791" s="94"/>
      <c r="E791" s="94"/>
      <c r="F791" s="94"/>
      <c r="G791" s="94"/>
      <c r="H791" s="94"/>
      <c r="I791" s="94"/>
      <c r="J791" s="94"/>
      <c r="K791" s="94"/>
      <c r="L791" s="94"/>
      <c r="M791" s="94"/>
      <c r="N791" s="94"/>
      <c r="O791" s="94"/>
      <c r="P791" s="94"/>
    </row>
    <row r="792" spans="1:16" ht="12" customHeight="1" x14ac:dyDescent="0.25">
      <c r="A792" s="94"/>
      <c r="B792" s="94"/>
      <c r="C792" s="94"/>
      <c r="D792" s="94"/>
      <c r="E792" s="94"/>
      <c r="F792" s="94"/>
      <c r="G792" s="94"/>
      <c r="H792" s="94"/>
      <c r="I792" s="94"/>
      <c r="J792" s="94"/>
      <c r="K792" s="94"/>
      <c r="L792" s="94"/>
      <c r="M792" s="94"/>
      <c r="N792" s="94"/>
      <c r="O792" s="94"/>
      <c r="P792" s="94"/>
    </row>
    <row r="793" spans="1:16" ht="12" customHeight="1" x14ac:dyDescent="0.25">
      <c r="A793" s="94"/>
      <c r="B793" s="94"/>
      <c r="C793" s="94"/>
      <c r="D793" s="94"/>
      <c r="E793" s="94"/>
      <c r="F793" s="94"/>
      <c r="G793" s="94"/>
      <c r="H793" s="94"/>
      <c r="I793" s="94"/>
      <c r="J793" s="94"/>
      <c r="K793" s="94"/>
      <c r="L793" s="94"/>
      <c r="M793" s="94"/>
      <c r="N793" s="94"/>
      <c r="O793" s="94"/>
      <c r="P793" s="94"/>
    </row>
    <row r="794" spans="1:16" ht="12" customHeight="1" x14ac:dyDescent="0.25">
      <c r="A794" s="94"/>
      <c r="B794" s="94"/>
      <c r="C794" s="94"/>
      <c r="D794" s="94"/>
      <c r="E794" s="94"/>
      <c r="F794" s="94"/>
      <c r="G794" s="94"/>
      <c r="H794" s="94"/>
      <c r="I794" s="94"/>
      <c r="J794" s="94"/>
      <c r="K794" s="94"/>
      <c r="L794" s="94"/>
      <c r="M794" s="94"/>
      <c r="N794" s="94"/>
      <c r="O794" s="94"/>
      <c r="P794" s="94"/>
    </row>
    <row r="795" spans="1:16" ht="12" customHeight="1" x14ac:dyDescent="0.25">
      <c r="A795" s="94"/>
      <c r="B795" s="94"/>
      <c r="C795" s="94"/>
      <c r="D795" s="94"/>
      <c r="E795" s="94"/>
      <c r="F795" s="94"/>
      <c r="G795" s="94"/>
      <c r="H795" s="94"/>
      <c r="I795" s="94"/>
      <c r="J795" s="94"/>
      <c r="K795" s="94"/>
      <c r="L795" s="94"/>
      <c r="M795" s="94"/>
      <c r="N795" s="94"/>
      <c r="O795" s="94"/>
      <c r="P795" s="94"/>
    </row>
    <row r="796" spans="1:16" ht="12" customHeight="1" x14ac:dyDescent="0.25">
      <c r="A796" s="94"/>
      <c r="B796" s="94"/>
      <c r="C796" s="94"/>
      <c r="D796" s="94"/>
      <c r="E796" s="94"/>
      <c r="F796" s="94"/>
      <c r="G796" s="94"/>
      <c r="H796" s="94"/>
      <c r="I796" s="94"/>
      <c r="J796" s="94"/>
      <c r="K796" s="94"/>
      <c r="L796" s="94"/>
      <c r="M796" s="94"/>
      <c r="N796" s="94"/>
      <c r="O796" s="94"/>
      <c r="P796" s="94"/>
    </row>
    <row r="797" spans="1:16" ht="12" customHeight="1" x14ac:dyDescent="0.25">
      <c r="A797" s="94"/>
      <c r="B797" s="94"/>
      <c r="C797" s="94"/>
      <c r="D797" s="94"/>
      <c r="E797" s="94"/>
      <c r="F797" s="94"/>
      <c r="G797" s="94"/>
      <c r="H797" s="94"/>
      <c r="I797" s="94"/>
      <c r="J797" s="94"/>
      <c r="K797" s="94"/>
      <c r="L797" s="94"/>
      <c r="M797" s="94"/>
      <c r="N797" s="94"/>
      <c r="O797" s="94"/>
      <c r="P797" s="94"/>
    </row>
    <row r="798" spans="1:16" ht="12" customHeight="1" x14ac:dyDescent="0.25">
      <c r="A798" s="94"/>
      <c r="B798" s="94"/>
      <c r="C798" s="94"/>
      <c r="D798" s="94"/>
      <c r="E798" s="94"/>
      <c r="F798" s="94"/>
      <c r="G798" s="94"/>
      <c r="H798" s="94"/>
      <c r="I798" s="94"/>
      <c r="J798" s="94"/>
      <c r="K798" s="94"/>
      <c r="L798" s="94"/>
      <c r="M798" s="94"/>
      <c r="N798" s="94"/>
      <c r="O798" s="94"/>
      <c r="P798" s="94"/>
    </row>
    <row r="799" spans="1:16" ht="12" customHeight="1" x14ac:dyDescent="0.25">
      <c r="A799" s="94"/>
      <c r="B799" s="94"/>
      <c r="C799" s="94"/>
      <c r="D799" s="94"/>
      <c r="E799" s="94"/>
      <c r="F799" s="94"/>
      <c r="G799" s="94"/>
      <c r="H799" s="94"/>
      <c r="I799" s="94"/>
      <c r="J799" s="94"/>
      <c r="K799" s="94"/>
      <c r="L799" s="94"/>
      <c r="M799" s="94"/>
      <c r="N799" s="94"/>
      <c r="O799" s="94"/>
      <c r="P799" s="94"/>
    </row>
    <row r="800" spans="1:16" ht="12" customHeight="1" x14ac:dyDescent="0.25">
      <c r="A800" s="94"/>
      <c r="B800" s="94"/>
      <c r="C800" s="94"/>
      <c r="D800" s="94"/>
      <c r="E800" s="94"/>
      <c r="F800" s="94"/>
      <c r="G800" s="94"/>
      <c r="H800" s="94"/>
      <c r="I800" s="94"/>
      <c r="J800" s="94"/>
      <c r="K800" s="94"/>
      <c r="L800" s="94"/>
      <c r="M800" s="94"/>
      <c r="N800" s="94"/>
      <c r="O800" s="94"/>
      <c r="P800" s="94"/>
    </row>
    <row r="801" spans="1:16" ht="12" customHeight="1" x14ac:dyDescent="0.25">
      <c r="A801" s="94"/>
      <c r="B801" s="94"/>
      <c r="C801" s="94"/>
      <c r="D801" s="94"/>
      <c r="E801" s="94"/>
      <c r="F801" s="94"/>
      <c r="G801" s="94"/>
      <c r="H801" s="94"/>
      <c r="I801" s="94"/>
      <c r="J801" s="94"/>
      <c r="K801" s="94"/>
      <c r="L801" s="94"/>
      <c r="M801" s="94"/>
      <c r="N801" s="94"/>
      <c r="O801" s="94"/>
      <c r="P801" s="94"/>
    </row>
    <row r="802" spans="1:16" ht="12" customHeight="1" x14ac:dyDescent="0.25">
      <c r="A802" s="94"/>
      <c r="B802" s="94"/>
      <c r="C802" s="94"/>
      <c r="D802" s="94"/>
      <c r="E802" s="94"/>
      <c r="F802" s="94"/>
      <c r="G802" s="94"/>
      <c r="H802" s="94"/>
      <c r="I802" s="94"/>
      <c r="J802" s="94"/>
      <c r="K802" s="94"/>
      <c r="L802" s="94"/>
      <c r="M802" s="94"/>
      <c r="N802" s="94"/>
      <c r="O802" s="94"/>
      <c r="P802" s="94"/>
    </row>
    <row r="803" spans="1:16" ht="12" customHeight="1" x14ac:dyDescent="0.25">
      <c r="A803" s="94"/>
      <c r="B803" s="94"/>
      <c r="C803" s="94"/>
      <c r="D803" s="94"/>
      <c r="E803" s="94"/>
      <c r="F803" s="94"/>
      <c r="G803" s="94"/>
      <c r="H803" s="94"/>
      <c r="I803" s="94"/>
      <c r="J803" s="94"/>
      <c r="K803" s="94"/>
      <c r="L803" s="94"/>
      <c r="M803" s="94"/>
      <c r="N803" s="94"/>
      <c r="O803" s="94"/>
      <c r="P803" s="94"/>
    </row>
    <row r="804" spans="1:16" ht="12" customHeight="1" x14ac:dyDescent="0.25">
      <c r="A804" s="94"/>
      <c r="B804" s="94"/>
      <c r="C804" s="94"/>
      <c r="D804" s="94"/>
      <c r="E804" s="94"/>
      <c r="F804" s="94"/>
      <c r="G804" s="94"/>
      <c r="H804" s="94"/>
      <c r="I804" s="94"/>
      <c r="J804" s="94"/>
      <c r="K804" s="94"/>
      <c r="L804" s="94"/>
      <c r="M804" s="94"/>
      <c r="N804" s="94"/>
      <c r="O804" s="94"/>
      <c r="P804" s="94"/>
    </row>
    <row r="805" spans="1:16" ht="12" customHeight="1" x14ac:dyDescent="0.25">
      <c r="A805" s="94"/>
      <c r="B805" s="94"/>
      <c r="C805" s="94"/>
      <c r="D805" s="94"/>
      <c r="E805" s="94"/>
      <c r="F805" s="94"/>
      <c r="G805" s="94"/>
      <c r="H805" s="94"/>
      <c r="I805" s="94"/>
      <c r="J805" s="94"/>
      <c r="K805" s="94"/>
      <c r="L805" s="94"/>
      <c r="M805" s="94"/>
      <c r="N805" s="94"/>
      <c r="O805" s="94"/>
      <c r="P805" s="94"/>
    </row>
    <row r="806" spans="1:16" ht="12" customHeight="1" x14ac:dyDescent="0.25">
      <c r="A806" s="94"/>
      <c r="B806" s="94"/>
      <c r="C806" s="94"/>
      <c r="D806" s="94"/>
      <c r="E806" s="94"/>
      <c r="F806" s="94"/>
      <c r="G806" s="94"/>
      <c r="H806" s="94"/>
      <c r="I806" s="94"/>
      <c r="J806" s="94"/>
      <c r="K806" s="94"/>
      <c r="L806" s="94"/>
      <c r="M806" s="94"/>
      <c r="N806" s="94"/>
      <c r="O806" s="94"/>
      <c r="P806" s="94"/>
    </row>
    <row r="807" spans="1:16" ht="12" customHeight="1" x14ac:dyDescent="0.25">
      <c r="A807" s="94"/>
      <c r="B807" s="94"/>
      <c r="C807" s="94"/>
      <c r="D807" s="94"/>
      <c r="E807" s="94"/>
      <c r="F807" s="94"/>
      <c r="G807" s="94"/>
      <c r="H807" s="94"/>
      <c r="I807" s="94"/>
      <c r="J807" s="94"/>
      <c r="K807" s="94"/>
      <c r="L807" s="94"/>
      <c r="M807" s="94"/>
      <c r="N807" s="94"/>
      <c r="O807" s="94"/>
      <c r="P807" s="94"/>
    </row>
    <row r="808" spans="1:16" ht="12" customHeight="1" x14ac:dyDescent="0.25">
      <c r="A808" s="94"/>
      <c r="B808" s="94"/>
      <c r="C808" s="94"/>
      <c r="D808" s="94"/>
      <c r="E808" s="94"/>
      <c r="F808" s="94"/>
      <c r="G808" s="94"/>
      <c r="H808" s="94"/>
      <c r="I808" s="94"/>
      <c r="J808" s="94"/>
      <c r="K808" s="94"/>
      <c r="L808" s="94"/>
      <c r="M808" s="94"/>
      <c r="N808" s="94"/>
      <c r="O808" s="94"/>
      <c r="P808" s="94"/>
    </row>
    <row r="809" spans="1:16" ht="12" customHeight="1" x14ac:dyDescent="0.25">
      <c r="A809" s="94"/>
      <c r="B809" s="94"/>
      <c r="C809" s="94"/>
      <c r="D809" s="94"/>
      <c r="E809" s="94"/>
      <c r="F809" s="94"/>
      <c r="G809" s="94"/>
      <c r="H809" s="94"/>
      <c r="I809" s="94"/>
      <c r="J809" s="94"/>
      <c r="K809" s="94"/>
      <c r="L809" s="94"/>
      <c r="M809" s="94"/>
      <c r="N809" s="94"/>
      <c r="O809" s="94"/>
      <c r="P809" s="94"/>
    </row>
    <row r="810" spans="1:16" ht="12" customHeight="1" x14ac:dyDescent="0.25">
      <c r="A810" s="94"/>
      <c r="B810" s="94"/>
      <c r="C810" s="94"/>
      <c r="D810" s="94"/>
      <c r="E810" s="94"/>
      <c r="F810" s="94"/>
      <c r="G810" s="94"/>
      <c r="H810" s="94"/>
      <c r="I810" s="94"/>
      <c r="J810" s="94"/>
      <c r="K810" s="94"/>
      <c r="L810" s="94"/>
      <c r="M810" s="94"/>
      <c r="N810" s="94"/>
      <c r="O810" s="94"/>
      <c r="P810" s="94"/>
    </row>
    <row r="811" spans="1:16" ht="12" customHeight="1" x14ac:dyDescent="0.25">
      <c r="A811" s="94"/>
      <c r="B811" s="94"/>
      <c r="C811" s="94"/>
      <c r="D811" s="94"/>
      <c r="E811" s="94"/>
      <c r="F811" s="94"/>
      <c r="G811" s="94"/>
      <c r="H811" s="94"/>
      <c r="I811" s="94"/>
      <c r="J811" s="94"/>
      <c r="K811" s="94"/>
      <c r="L811" s="94"/>
      <c r="M811" s="94"/>
      <c r="N811" s="94"/>
      <c r="O811" s="94"/>
      <c r="P811" s="94"/>
    </row>
    <row r="812" spans="1:16" ht="12" customHeight="1" x14ac:dyDescent="0.25">
      <c r="A812" s="94"/>
      <c r="B812" s="94"/>
      <c r="C812" s="94"/>
      <c r="D812" s="94"/>
      <c r="E812" s="94"/>
      <c r="F812" s="94"/>
      <c r="G812" s="94"/>
      <c r="H812" s="94"/>
      <c r="I812" s="94"/>
      <c r="J812" s="94"/>
      <c r="K812" s="94"/>
      <c r="L812" s="94"/>
      <c r="M812" s="94"/>
      <c r="N812" s="94"/>
      <c r="O812" s="94"/>
      <c r="P812" s="94"/>
    </row>
    <row r="813" spans="1:16" ht="12" customHeight="1" x14ac:dyDescent="0.25">
      <c r="A813" s="94"/>
      <c r="B813" s="94"/>
      <c r="C813" s="94"/>
      <c r="D813" s="94"/>
      <c r="E813" s="94"/>
      <c r="F813" s="94"/>
      <c r="G813" s="94"/>
      <c r="H813" s="94"/>
      <c r="I813" s="94"/>
      <c r="J813" s="94"/>
      <c r="K813" s="94"/>
      <c r="L813" s="94"/>
      <c r="M813" s="94"/>
      <c r="N813" s="94"/>
      <c r="O813" s="94"/>
      <c r="P813" s="94"/>
    </row>
    <row r="814" spans="1:16" ht="12" customHeight="1" x14ac:dyDescent="0.25">
      <c r="A814" s="94"/>
      <c r="B814" s="94"/>
      <c r="C814" s="94"/>
      <c r="D814" s="94"/>
      <c r="E814" s="94"/>
      <c r="F814" s="94"/>
      <c r="G814" s="94"/>
      <c r="H814" s="94"/>
      <c r="I814" s="94"/>
      <c r="J814" s="94"/>
      <c r="K814" s="94"/>
      <c r="L814" s="94"/>
      <c r="M814" s="94"/>
      <c r="N814" s="94"/>
      <c r="O814" s="94"/>
      <c r="P814" s="94"/>
    </row>
    <row r="815" spans="1:16" ht="12" customHeight="1" x14ac:dyDescent="0.25">
      <c r="A815" s="94"/>
      <c r="B815" s="94"/>
      <c r="C815" s="94"/>
      <c r="D815" s="94"/>
      <c r="E815" s="94"/>
      <c r="F815" s="94"/>
      <c r="G815" s="94"/>
      <c r="H815" s="94"/>
      <c r="I815" s="94"/>
      <c r="J815" s="94"/>
      <c r="K815" s="94"/>
      <c r="L815" s="94"/>
      <c r="M815" s="94"/>
      <c r="N815" s="94"/>
      <c r="O815" s="94"/>
      <c r="P815" s="94"/>
    </row>
    <row r="816" spans="1:16" ht="12" customHeight="1" x14ac:dyDescent="0.25">
      <c r="A816" s="94"/>
      <c r="B816" s="94"/>
      <c r="C816" s="94"/>
      <c r="D816" s="94"/>
      <c r="E816" s="94"/>
      <c r="F816" s="94"/>
      <c r="G816" s="94"/>
      <c r="H816" s="94"/>
      <c r="I816" s="94"/>
      <c r="J816" s="94"/>
      <c r="K816" s="94"/>
      <c r="L816" s="94"/>
      <c r="M816" s="94"/>
      <c r="N816" s="94"/>
      <c r="O816" s="94"/>
      <c r="P816" s="94"/>
    </row>
    <row r="817" spans="1:16" ht="12" customHeight="1" x14ac:dyDescent="0.25">
      <c r="A817" s="94"/>
      <c r="B817" s="94"/>
      <c r="C817" s="94"/>
      <c r="D817" s="94"/>
      <c r="E817" s="94"/>
      <c r="F817" s="94"/>
      <c r="G817" s="94"/>
      <c r="H817" s="94"/>
      <c r="I817" s="94"/>
      <c r="J817" s="94"/>
      <c r="K817" s="94"/>
      <c r="L817" s="94"/>
      <c r="M817" s="94"/>
      <c r="N817" s="94"/>
      <c r="O817" s="94"/>
      <c r="P817" s="94"/>
    </row>
    <row r="818" spans="1:16" ht="12" customHeight="1" x14ac:dyDescent="0.25">
      <c r="A818" s="94"/>
      <c r="B818" s="94"/>
      <c r="C818" s="94"/>
      <c r="D818" s="94"/>
      <c r="E818" s="94"/>
      <c r="F818" s="94"/>
      <c r="G818" s="94"/>
      <c r="H818" s="94"/>
      <c r="I818" s="94"/>
      <c r="J818" s="94"/>
      <c r="K818" s="94"/>
      <c r="L818" s="94"/>
      <c r="M818" s="94"/>
      <c r="N818" s="94"/>
      <c r="O818" s="94"/>
      <c r="P818" s="94"/>
    </row>
    <row r="819" spans="1:16" ht="12" customHeight="1" x14ac:dyDescent="0.25">
      <c r="A819" s="94"/>
      <c r="B819" s="94"/>
      <c r="C819" s="94"/>
      <c r="D819" s="94"/>
      <c r="E819" s="94"/>
      <c r="F819" s="94"/>
      <c r="G819" s="94"/>
      <c r="H819" s="94"/>
      <c r="I819" s="94"/>
      <c r="J819" s="94"/>
      <c r="K819" s="94"/>
      <c r="L819" s="94"/>
      <c r="M819" s="94"/>
      <c r="N819" s="94"/>
      <c r="O819" s="94"/>
      <c r="P819" s="94"/>
    </row>
    <row r="820" spans="1:16" ht="12" customHeight="1" x14ac:dyDescent="0.25">
      <c r="A820" s="94"/>
      <c r="B820" s="94"/>
      <c r="C820" s="94"/>
      <c r="D820" s="94"/>
      <c r="E820" s="94"/>
      <c r="F820" s="94"/>
      <c r="G820" s="94"/>
      <c r="H820" s="94"/>
      <c r="I820" s="94"/>
      <c r="J820" s="94"/>
      <c r="K820" s="94"/>
      <c r="L820" s="94"/>
      <c r="M820" s="94"/>
      <c r="N820" s="94"/>
      <c r="O820" s="94"/>
      <c r="P820" s="94"/>
    </row>
    <row r="821" spans="1:16" ht="12" customHeight="1" x14ac:dyDescent="0.25">
      <c r="A821" s="94"/>
      <c r="B821" s="94"/>
      <c r="C821" s="94"/>
      <c r="D821" s="94"/>
      <c r="E821" s="94"/>
      <c r="F821" s="94"/>
      <c r="G821" s="94"/>
      <c r="H821" s="94"/>
      <c r="I821" s="94"/>
      <c r="J821" s="94"/>
      <c r="K821" s="94"/>
      <c r="L821" s="94"/>
      <c r="M821" s="94"/>
      <c r="N821" s="94"/>
      <c r="O821" s="94"/>
      <c r="P821" s="94"/>
    </row>
    <row r="822" spans="1:16" ht="12" customHeight="1" x14ac:dyDescent="0.25">
      <c r="A822" s="94"/>
      <c r="B822" s="94"/>
      <c r="C822" s="94"/>
      <c r="D822" s="94"/>
      <c r="E822" s="94"/>
      <c r="F822" s="94"/>
      <c r="G822" s="94"/>
      <c r="H822" s="94"/>
      <c r="I822" s="94"/>
      <c r="J822" s="94"/>
      <c r="K822" s="94"/>
      <c r="L822" s="94"/>
      <c r="M822" s="94"/>
      <c r="N822" s="94"/>
      <c r="O822" s="94"/>
      <c r="P822" s="94"/>
    </row>
    <row r="823" spans="1:16" ht="12" customHeight="1" x14ac:dyDescent="0.25">
      <c r="A823" s="94"/>
      <c r="B823" s="94"/>
      <c r="C823" s="94"/>
      <c r="D823" s="94"/>
      <c r="E823" s="94"/>
      <c r="F823" s="94"/>
      <c r="G823" s="94"/>
      <c r="H823" s="94"/>
      <c r="I823" s="94"/>
      <c r="J823" s="94"/>
      <c r="K823" s="94"/>
      <c r="L823" s="94"/>
      <c r="M823" s="94"/>
      <c r="N823" s="94"/>
      <c r="O823" s="94"/>
      <c r="P823" s="94"/>
    </row>
    <row r="824" spans="1:16" ht="12" customHeight="1" x14ac:dyDescent="0.25">
      <c r="A824" s="94"/>
      <c r="B824" s="94"/>
      <c r="C824" s="94"/>
      <c r="D824" s="94"/>
      <c r="E824" s="94"/>
      <c r="F824" s="94"/>
      <c r="G824" s="94"/>
      <c r="H824" s="94"/>
      <c r="I824" s="94"/>
      <c r="J824" s="94"/>
      <c r="K824" s="94"/>
      <c r="L824" s="94"/>
      <c r="M824" s="94"/>
      <c r="N824" s="94"/>
      <c r="O824" s="94"/>
      <c r="P824" s="94"/>
    </row>
    <row r="825" spans="1:16" ht="12" customHeight="1" x14ac:dyDescent="0.25">
      <c r="A825" s="94"/>
      <c r="B825" s="94"/>
      <c r="C825" s="94"/>
      <c r="D825" s="94"/>
      <c r="E825" s="94"/>
      <c r="F825" s="94"/>
      <c r="G825" s="94"/>
      <c r="H825" s="94"/>
      <c r="I825" s="94"/>
      <c r="J825" s="94"/>
      <c r="K825" s="94"/>
      <c r="L825" s="94"/>
      <c r="M825" s="94"/>
      <c r="N825" s="94"/>
      <c r="O825" s="94"/>
      <c r="P825" s="94"/>
    </row>
    <row r="826" spans="1:16" ht="12" customHeight="1" x14ac:dyDescent="0.25">
      <c r="A826" s="94"/>
      <c r="B826" s="94"/>
      <c r="C826" s="94"/>
      <c r="D826" s="94"/>
      <c r="E826" s="94"/>
      <c r="F826" s="94"/>
      <c r="G826" s="94"/>
      <c r="H826" s="94"/>
      <c r="I826" s="94"/>
      <c r="J826" s="94"/>
      <c r="K826" s="94"/>
      <c r="L826" s="94"/>
      <c r="M826" s="94"/>
      <c r="N826" s="94"/>
      <c r="O826" s="94"/>
      <c r="P826" s="94"/>
    </row>
    <row r="827" spans="1:16" ht="12" customHeight="1" x14ac:dyDescent="0.25">
      <c r="A827" s="94"/>
      <c r="B827" s="94"/>
      <c r="C827" s="94"/>
      <c r="D827" s="94"/>
      <c r="E827" s="94"/>
      <c r="F827" s="94"/>
      <c r="G827" s="94"/>
      <c r="H827" s="94"/>
      <c r="I827" s="94"/>
      <c r="J827" s="94"/>
      <c r="K827" s="94"/>
      <c r="L827" s="94"/>
      <c r="M827" s="94"/>
      <c r="N827" s="94"/>
      <c r="O827" s="94"/>
      <c r="P827" s="94"/>
    </row>
    <row r="828" spans="1:16" ht="12" customHeight="1" x14ac:dyDescent="0.25">
      <c r="A828" s="94"/>
      <c r="B828" s="94"/>
      <c r="C828" s="94"/>
      <c r="D828" s="94"/>
      <c r="E828" s="94"/>
      <c r="F828" s="94"/>
      <c r="G828" s="94"/>
      <c r="H828" s="94"/>
      <c r="I828" s="94"/>
      <c r="J828" s="94"/>
      <c r="K828" s="94"/>
      <c r="L828" s="94"/>
      <c r="M828" s="94"/>
      <c r="N828" s="94"/>
      <c r="O828" s="94"/>
      <c r="P828" s="94"/>
    </row>
    <row r="829" spans="1:16" ht="12" customHeight="1" x14ac:dyDescent="0.25">
      <c r="A829" s="94"/>
      <c r="B829" s="94"/>
      <c r="C829" s="94"/>
      <c r="D829" s="94"/>
      <c r="E829" s="94"/>
      <c r="F829" s="94"/>
      <c r="G829" s="94"/>
      <c r="H829" s="94"/>
      <c r="I829" s="94"/>
      <c r="J829" s="94"/>
      <c r="K829" s="94"/>
      <c r="L829" s="94"/>
      <c r="M829" s="94"/>
      <c r="N829" s="94"/>
      <c r="O829" s="94"/>
      <c r="P829" s="94"/>
    </row>
    <row r="830" spans="1:16" ht="12" customHeight="1" x14ac:dyDescent="0.25">
      <c r="A830" s="94"/>
      <c r="B830" s="94"/>
      <c r="C830" s="94"/>
      <c r="D830" s="94"/>
      <c r="E830" s="94"/>
      <c r="F830" s="94"/>
      <c r="G830" s="94"/>
      <c r="H830" s="94"/>
      <c r="I830" s="94"/>
      <c r="J830" s="94"/>
      <c r="K830" s="94"/>
      <c r="L830" s="94"/>
      <c r="M830" s="94"/>
      <c r="N830" s="94"/>
      <c r="O830" s="94"/>
      <c r="P830" s="94"/>
    </row>
    <row r="831" spans="1:16" ht="12" customHeight="1" x14ac:dyDescent="0.25">
      <c r="A831" s="94"/>
      <c r="B831" s="94"/>
      <c r="C831" s="94"/>
      <c r="D831" s="94"/>
      <c r="E831" s="94"/>
      <c r="F831" s="94"/>
      <c r="G831" s="94"/>
      <c r="H831" s="94"/>
      <c r="I831" s="94"/>
      <c r="J831" s="94"/>
      <c r="K831" s="94"/>
      <c r="L831" s="94"/>
      <c r="M831" s="94"/>
      <c r="N831" s="94"/>
      <c r="O831" s="94"/>
      <c r="P831" s="94"/>
    </row>
    <row r="832" spans="1:16" ht="12" customHeight="1" x14ac:dyDescent="0.25">
      <c r="A832" s="94"/>
      <c r="B832" s="94"/>
      <c r="C832" s="94"/>
      <c r="D832" s="94"/>
      <c r="E832" s="94"/>
      <c r="F832" s="94"/>
      <c r="G832" s="94"/>
      <c r="H832" s="94"/>
      <c r="I832" s="94"/>
      <c r="J832" s="94"/>
      <c r="K832" s="94"/>
      <c r="L832" s="94"/>
      <c r="M832" s="94"/>
      <c r="N832" s="94"/>
      <c r="O832" s="94"/>
      <c r="P832" s="94"/>
    </row>
    <row r="833" spans="1:16" ht="12" customHeight="1" x14ac:dyDescent="0.25">
      <c r="A833" s="94"/>
      <c r="B833" s="94"/>
      <c r="C833" s="94"/>
      <c r="D833" s="94"/>
      <c r="E833" s="94"/>
      <c r="F833" s="94"/>
      <c r="G833" s="94"/>
      <c r="H833" s="94"/>
      <c r="I833" s="94"/>
      <c r="J833" s="94"/>
      <c r="K833" s="94"/>
      <c r="L833" s="94"/>
      <c r="M833" s="94"/>
      <c r="N833" s="94"/>
      <c r="O833" s="94"/>
      <c r="P833" s="94"/>
    </row>
    <row r="834" spans="1:16" ht="12" customHeight="1" x14ac:dyDescent="0.25">
      <c r="A834" s="94"/>
      <c r="B834" s="94"/>
      <c r="C834" s="94"/>
      <c r="D834" s="94"/>
      <c r="E834" s="94"/>
      <c r="F834" s="94"/>
      <c r="G834" s="94"/>
      <c r="H834" s="94"/>
      <c r="I834" s="94"/>
      <c r="J834" s="94"/>
      <c r="K834" s="94"/>
      <c r="L834" s="94"/>
      <c r="M834" s="94"/>
      <c r="N834" s="94"/>
      <c r="O834" s="94"/>
      <c r="P834" s="94"/>
    </row>
    <row r="835" spans="1:16" ht="12" customHeight="1" x14ac:dyDescent="0.25">
      <c r="A835" s="94"/>
      <c r="B835" s="94"/>
      <c r="C835" s="94"/>
      <c r="D835" s="94"/>
      <c r="E835" s="94"/>
      <c r="F835" s="94"/>
      <c r="G835" s="94"/>
      <c r="H835" s="94"/>
      <c r="I835" s="94"/>
      <c r="J835" s="94"/>
      <c r="K835" s="94"/>
      <c r="L835" s="94"/>
      <c r="M835" s="94"/>
      <c r="N835" s="94"/>
      <c r="O835" s="94"/>
      <c r="P835" s="94"/>
    </row>
    <row r="836" spans="1:16" ht="12" customHeight="1" x14ac:dyDescent="0.25">
      <c r="A836" s="94"/>
      <c r="B836" s="94"/>
      <c r="C836" s="94"/>
      <c r="D836" s="94"/>
      <c r="E836" s="94"/>
      <c r="F836" s="94"/>
      <c r="G836" s="94"/>
      <c r="H836" s="94"/>
      <c r="I836" s="94"/>
      <c r="J836" s="94"/>
      <c r="K836" s="94"/>
      <c r="L836" s="94"/>
      <c r="M836" s="94"/>
      <c r="N836" s="94"/>
      <c r="O836" s="94"/>
      <c r="P836" s="94"/>
    </row>
    <row r="837" spans="1:16" ht="12" customHeight="1" x14ac:dyDescent="0.25">
      <c r="A837" s="94"/>
      <c r="B837" s="94"/>
      <c r="C837" s="94"/>
      <c r="D837" s="94"/>
      <c r="E837" s="94"/>
      <c r="F837" s="94"/>
      <c r="G837" s="94"/>
      <c r="H837" s="94"/>
      <c r="I837" s="94"/>
      <c r="J837" s="94"/>
      <c r="K837" s="94"/>
      <c r="L837" s="94"/>
      <c r="M837" s="94"/>
      <c r="N837" s="94"/>
      <c r="O837" s="94"/>
      <c r="P837" s="94"/>
    </row>
    <row r="838" spans="1:16" ht="12" customHeight="1" x14ac:dyDescent="0.25">
      <c r="A838" s="94"/>
      <c r="B838" s="94"/>
      <c r="C838" s="94"/>
      <c r="D838" s="94"/>
      <c r="E838" s="94"/>
      <c r="F838" s="94"/>
      <c r="G838" s="94"/>
      <c r="H838" s="94"/>
      <c r="I838" s="94"/>
      <c r="J838" s="94"/>
      <c r="K838" s="94"/>
      <c r="L838" s="94"/>
      <c r="M838" s="94"/>
      <c r="N838" s="94"/>
      <c r="O838" s="94"/>
      <c r="P838" s="94"/>
    </row>
    <row r="839" spans="1:16" ht="12" customHeight="1" x14ac:dyDescent="0.25">
      <c r="A839" s="94"/>
      <c r="B839" s="94"/>
      <c r="C839" s="94"/>
      <c r="D839" s="94"/>
      <c r="E839" s="94"/>
      <c r="F839" s="94"/>
      <c r="G839" s="94"/>
      <c r="H839" s="94"/>
      <c r="I839" s="94"/>
      <c r="J839" s="94"/>
      <c r="K839" s="94"/>
      <c r="L839" s="94"/>
      <c r="M839" s="94"/>
      <c r="N839" s="94"/>
      <c r="O839" s="94"/>
      <c r="P839" s="94"/>
    </row>
    <row r="840" spans="1:16" ht="12" customHeight="1" x14ac:dyDescent="0.25">
      <c r="A840" s="94"/>
      <c r="B840" s="94"/>
      <c r="C840" s="94"/>
      <c r="D840" s="94"/>
      <c r="E840" s="94"/>
      <c r="F840" s="94"/>
      <c r="G840" s="94"/>
      <c r="H840" s="94"/>
      <c r="I840" s="94"/>
      <c r="J840" s="94"/>
      <c r="K840" s="94"/>
      <c r="L840" s="94"/>
      <c r="M840" s="94"/>
      <c r="N840" s="94"/>
      <c r="O840" s="94"/>
      <c r="P840" s="94"/>
    </row>
    <row r="841" spans="1:16" ht="12" customHeight="1" x14ac:dyDescent="0.25">
      <c r="A841" s="94"/>
      <c r="B841" s="94"/>
      <c r="C841" s="94"/>
      <c r="D841" s="94"/>
      <c r="E841" s="94"/>
      <c r="F841" s="94"/>
      <c r="G841" s="94"/>
      <c r="H841" s="94"/>
      <c r="I841" s="94"/>
      <c r="J841" s="94"/>
      <c r="K841" s="94"/>
      <c r="L841" s="94"/>
      <c r="M841" s="94"/>
      <c r="N841" s="94"/>
      <c r="O841" s="94"/>
      <c r="P841" s="94"/>
    </row>
    <row r="842" spans="1:16" ht="12" customHeight="1" x14ac:dyDescent="0.25">
      <c r="A842" s="94"/>
      <c r="B842" s="94"/>
      <c r="C842" s="94"/>
      <c r="D842" s="94"/>
      <c r="E842" s="94"/>
      <c r="F842" s="94"/>
      <c r="G842" s="94"/>
      <c r="H842" s="94"/>
      <c r="I842" s="94"/>
      <c r="J842" s="94"/>
      <c r="K842" s="94"/>
      <c r="L842" s="94"/>
      <c r="M842" s="94"/>
      <c r="N842" s="94"/>
      <c r="O842" s="94"/>
      <c r="P842" s="94"/>
    </row>
    <row r="843" spans="1:16" ht="12" customHeight="1" x14ac:dyDescent="0.25">
      <c r="A843" s="94"/>
      <c r="B843" s="94"/>
      <c r="C843" s="94"/>
      <c r="D843" s="94"/>
      <c r="E843" s="94"/>
      <c r="F843" s="94"/>
      <c r="G843" s="94"/>
      <c r="H843" s="94"/>
      <c r="I843" s="94"/>
      <c r="J843" s="94"/>
      <c r="K843" s="94"/>
      <c r="L843" s="94"/>
      <c r="M843" s="94"/>
      <c r="N843" s="94"/>
      <c r="O843" s="94"/>
      <c r="P843" s="94"/>
    </row>
    <row r="844" spans="1:16" ht="12" customHeight="1" x14ac:dyDescent="0.25">
      <c r="A844" s="94"/>
      <c r="B844" s="94"/>
      <c r="C844" s="94"/>
      <c r="D844" s="94"/>
      <c r="E844" s="94"/>
      <c r="F844" s="94"/>
      <c r="G844" s="94"/>
      <c r="H844" s="94"/>
      <c r="I844" s="94"/>
      <c r="J844" s="94"/>
      <c r="K844" s="94"/>
      <c r="L844" s="94"/>
      <c r="M844" s="94"/>
      <c r="N844" s="94"/>
      <c r="O844" s="94"/>
      <c r="P844" s="94"/>
    </row>
    <row r="845" spans="1:16" ht="12" customHeight="1" x14ac:dyDescent="0.25">
      <c r="A845" s="94"/>
      <c r="B845" s="94"/>
      <c r="C845" s="94"/>
      <c r="D845" s="94"/>
      <c r="E845" s="94"/>
      <c r="F845" s="94"/>
      <c r="G845" s="94"/>
      <c r="H845" s="94"/>
      <c r="I845" s="94"/>
      <c r="J845" s="94"/>
      <c r="K845" s="94"/>
      <c r="L845" s="94"/>
      <c r="M845" s="94"/>
      <c r="N845" s="94"/>
      <c r="O845" s="94"/>
      <c r="P845" s="94"/>
    </row>
    <row r="846" spans="1:16" ht="12" customHeight="1" x14ac:dyDescent="0.25">
      <c r="A846" s="94"/>
      <c r="B846" s="94"/>
      <c r="C846" s="94"/>
      <c r="D846" s="94"/>
      <c r="E846" s="94"/>
      <c r="F846" s="94"/>
      <c r="G846" s="94"/>
      <c r="H846" s="94"/>
      <c r="I846" s="94"/>
      <c r="J846" s="94"/>
      <c r="K846" s="94"/>
      <c r="L846" s="94"/>
      <c r="M846" s="94"/>
      <c r="N846" s="94"/>
      <c r="O846" s="94"/>
      <c r="P846" s="94"/>
    </row>
    <row r="847" spans="1:16" ht="12" customHeight="1" x14ac:dyDescent="0.25">
      <c r="A847" s="94"/>
      <c r="B847" s="94"/>
      <c r="C847" s="94"/>
      <c r="D847" s="94"/>
      <c r="E847" s="94"/>
      <c r="F847" s="94"/>
      <c r="G847" s="94"/>
      <c r="H847" s="94"/>
      <c r="I847" s="94"/>
      <c r="J847" s="94"/>
      <c r="K847" s="94"/>
      <c r="L847" s="94"/>
      <c r="M847" s="94"/>
      <c r="N847" s="94"/>
      <c r="O847" s="94"/>
      <c r="P847" s="94"/>
    </row>
    <row r="848" spans="1:16" ht="12" customHeight="1" x14ac:dyDescent="0.25">
      <c r="A848" s="94"/>
      <c r="B848" s="94"/>
      <c r="C848" s="94"/>
      <c r="D848" s="94"/>
      <c r="E848" s="94"/>
      <c r="F848" s="94"/>
      <c r="G848" s="94"/>
      <c r="H848" s="94"/>
      <c r="I848" s="94"/>
      <c r="J848" s="94"/>
      <c r="K848" s="94"/>
      <c r="L848" s="94"/>
      <c r="M848" s="94"/>
      <c r="N848" s="94"/>
      <c r="O848" s="94"/>
      <c r="P848" s="94"/>
    </row>
    <row r="849" spans="1:16" ht="12" customHeight="1" x14ac:dyDescent="0.25">
      <c r="A849" s="94"/>
      <c r="B849" s="94"/>
      <c r="C849" s="94"/>
      <c r="D849" s="94"/>
      <c r="E849" s="94"/>
      <c r="F849" s="94"/>
      <c r="G849" s="94"/>
      <c r="H849" s="94"/>
      <c r="I849" s="94"/>
      <c r="J849" s="94"/>
      <c r="K849" s="94"/>
      <c r="L849" s="94"/>
      <c r="M849" s="94"/>
      <c r="N849" s="94"/>
      <c r="O849" s="94"/>
      <c r="P849" s="94"/>
    </row>
    <row r="850" spans="1:16" ht="12" customHeight="1" x14ac:dyDescent="0.25">
      <c r="A850" s="94"/>
      <c r="B850" s="94"/>
      <c r="C850" s="94"/>
      <c r="D850" s="94"/>
      <c r="E850" s="94"/>
      <c r="F850" s="94"/>
      <c r="G850" s="94"/>
      <c r="H850" s="94"/>
      <c r="I850" s="94"/>
      <c r="J850" s="94"/>
      <c r="K850" s="94"/>
      <c r="L850" s="94"/>
      <c r="M850" s="94"/>
      <c r="N850" s="94"/>
      <c r="O850" s="94"/>
      <c r="P850" s="94"/>
    </row>
    <row r="851" spans="1:16" ht="12" customHeight="1" x14ac:dyDescent="0.25">
      <c r="A851" s="94"/>
      <c r="B851" s="94"/>
      <c r="C851" s="94"/>
      <c r="D851" s="94"/>
      <c r="E851" s="94"/>
      <c r="F851" s="94"/>
      <c r="G851" s="94"/>
      <c r="H851" s="94"/>
      <c r="I851" s="94"/>
      <c r="J851" s="94"/>
      <c r="K851" s="94"/>
      <c r="L851" s="94"/>
      <c r="M851" s="94"/>
      <c r="N851" s="94"/>
      <c r="O851" s="94"/>
      <c r="P851" s="94"/>
    </row>
    <row r="852" spans="1:16" ht="12" customHeight="1" x14ac:dyDescent="0.25">
      <c r="A852" s="94"/>
      <c r="B852" s="94"/>
      <c r="C852" s="94"/>
      <c r="D852" s="94"/>
      <c r="E852" s="94"/>
      <c r="F852" s="94"/>
      <c r="G852" s="94"/>
      <c r="H852" s="94"/>
      <c r="I852" s="94"/>
      <c r="J852" s="94"/>
      <c r="K852" s="94"/>
      <c r="L852" s="94"/>
      <c r="M852" s="94"/>
      <c r="N852" s="94"/>
      <c r="O852" s="94"/>
      <c r="P852" s="94"/>
    </row>
    <row r="853" spans="1:16" ht="12" customHeight="1" x14ac:dyDescent="0.25">
      <c r="A853" s="94"/>
      <c r="B853" s="94"/>
      <c r="C853" s="94"/>
      <c r="D853" s="94"/>
      <c r="E853" s="94"/>
      <c r="F853" s="94"/>
      <c r="G853" s="94"/>
      <c r="H853" s="94"/>
      <c r="I853" s="94"/>
      <c r="J853" s="94"/>
      <c r="K853" s="94"/>
      <c r="L853" s="94"/>
      <c r="M853" s="94"/>
      <c r="N853" s="94"/>
      <c r="O853" s="94"/>
      <c r="P853" s="94"/>
    </row>
    <row r="854" spans="1:16" ht="12" customHeight="1" x14ac:dyDescent="0.25">
      <c r="A854" s="94"/>
      <c r="B854" s="94"/>
      <c r="C854" s="94"/>
      <c r="D854" s="94"/>
      <c r="E854" s="94"/>
      <c r="F854" s="94"/>
      <c r="G854" s="94"/>
      <c r="H854" s="94"/>
      <c r="I854" s="94"/>
      <c r="J854" s="94"/>
      <c r="K854" s="94"/>
      <c r="L854" s="94"/>
      <c r="M854" s="94"/>
      <c r="N854" s="94"/>
      <c r="O854" s="94"/>
      <c r="P854" s="94"/>
    </row>
    <row r="855" spans="1:16" ht="12" customHeight="1" x14ac:dyDescent="0.25">
      <c r="A855" s="94"/>
      <c r="B855" s="94"/>
      <c r="C855" s="94"/>
      <c r="D855" s="94"/>
      <c r="E855" s="94"/>
      <c r="F855" s="94"/>
      <c r="G855" s="94"/>
      <c r="H855" s="94"/>
      <c r="I855" s="94"/>
      <c r="J855" s="94"/>
      <c r="K855" s="94"/>
      <c r="L855" s="94"/>
      <c r="M855" s="94"/>
      <c r="N855" s="94"/>
      <c r="O855" s="94"/>
      <c r="P855" s="94"/>
    </row>
    <row r="856" spans="1:16" ht="12" customHeight="1" x14ac:dyDescent="0.25">
      <c r="A856" s="94"/>
      <c r="B856" s="94"/>
      <c r="C856" s="94"/>
      <c r="D856" s="94"/>
      <c r="E856" s="94"/>
      <c r="F856" s="94"/>
      <c r="G856" s="94"/>
      <c r="H856" s="94"/>
      <c r="I856" s="94"/>
      <c r="J856" s="94"/>
      <c r="K856" s="94"/>
      <c r="L856" s="94"/>
      <c r="M856" s="94"/>
      <c r="N856" s="94"/>
      <c r="O856" s="94"/>
      <c r="P856" s="94"/>
    </row>
    <row r="857" spans="1:16" ht="12" customHeight="1" x14ac:dyDescent="0.25">
      <c r="A857" s="94"/>
      <c r="B857" s="94"/>
      <c r="C857" s="94"/>
      <c r="D857" s="94"/>
      <c r="E857" s="94"/>
      <c r="F857" s="94"/>
      <c r="G857" s="94"/>
      <c r="H857" s="94"/>
      <c r="I857" s="94"/>
      <c r="J857" s="94"/>
      <c r="K857" s="94"/>
      <c r="L857" s="94"/>
      <c r="M857" s="94"/>
      <c r="N857" s="94"/>
      <c r="O857" s="94"/>
      <c r="P857" s="94"/>
    </row>
    <row r="858" spans="1:16" ht="12" customHeight="1" x14ac:dyDescent="0.25">
      <c r="A858" s="94"/>
      <c r="B858" s="94"/>
      <c r="C858" s="94"/>
      <c r="D858" s="94"/>
      <c r="E858" s="94"/>
      <c r="F858" s="94"/>
      <c r="G858" s="94"/>
      <c r="H858" s="94"/>
      <c r="I858" s="94"/>
      <c r="J858" s="94"/>
      <c r="K858" s="94"/>
      <c r="L858" s="94"/>
      <c r="M858" s="94"/>
      <c r="N858" s="94"/>
      <c r="O858" s="94"/>
      <c r="P858" s="94"/>
    </row>
    <row r="859" spans="1:16" ht="12" customHeight="1" x14ac:dyDescent="0.25">
      <c r="A859" s="94"/>
      <c r="B859" s="94"/>
      <c r="C859" s="94"/>
      <c r="D859" s="94"/>
      <c r="E859" s="94"/>
      <c r="F859" s="94"/>
      <c r="G859" s="94"/>
      <c r="H859" s="94"/>
      <c r="I859" s="94"/>
      <c r="J859" s="94"/>
      <c r="K859" s="94"/>
      <c r="L859" s="94"/>
      <c r="M859" s="94"/>
      <c r="N859" s="94"/>
      <c r="O859" s="94"/>
      <c r="P859" s="94"/>
    </row>
    <row r="860" spans="1:16" ht="12" customHeight="1" x14ac:dyDescent="0.25">
      <c r="A860" s="94"/>
      <c r="B860" s="94"/>
      <c r="C860" s="94"/>
      <c r="D860" s="94"/>
      <c r="E860" s="94"/>
      <c r="F860" s="94"/>
      <c r="G860" s="94"/>
      <c r="H860" s="94"/>
      <c r="I860" s="94"/>
      <c r="J860" s="94"/>
      <c r="K860" s="94"/>
      <c r="L860" s="94"/>
      <c r="M860" s="94"/>
      <c r="N860" s="94"/>
      <c r="O860" s="94"/>
      <c r="P860" s="94"/>
    </row>
    <row r="861" spans="1:16" ht="12" customHeight="1" x14ac:dyDescent="0.25">
      <c r="A861" s="94"/>
      <c r="B861" s="94"/>
      <c r="C861" s="94"/>
      <c r="D861" s="94"/>
      <c r="E861" s="94"/>
      <c r="F861" s="94"/>
      <c r="G861" s="94"/>
      <c r="H861" s="94"/>
      <c r="I861" s="94"/>
      <c r="J861" s="94"/>
      <c r="K861" s="94"/>
      <c r="L861" s="94"/>
      <c r="M861" s="94"/>
      <c r="N861" s="94"/>
      <c r="O861" s="94"/>
      <c r="P861" s="94"/>
    </row>
    <row r="862" spans="1:16" ht="12" customHeight="1" x14ac:dyDescent="0.25">
      <c r="A862" s="94"/>
      <c r="B862" s="94"/>
      <c r="C862" s="94"/>
      <c r="D862" s="94"/>
      <c r="E862" s="94"/>
      <c r="F862" s="94"/>
      <c r="G862" s="94"/>
      <c r="H862" s="94"/>
      <c r="I862" s="94"/>
      <c r="J862" s="94"/>
      <c r="K862" s="94"/>
      <c r="L862" s="94"/>
      <c r="M862" s="94"/>
      <c r="N862" s="94"/>
      <c r="O862" s="94"/>
      <c r="P862" s="94"/>
    </row>
    <row r="863" spans="1:16" ht="12" customHeight="1" x14ac:dyDescent="0.25">
      <c r="A863" s="94"/>
      <c r="B863" s="94"/>
      <c r="C863" s="94"/>
      <c r="D863" s="94"/>
      <c r="E863" s="94"/>
      <c r="F863" s="94"/>
      <c r="G863" s="94"/>
      <c r="H863" s="94"/>
      <c r="I863" s="94"/>
      <c r="J863" s="94"/>
      <c r="K863" s="94"/>
      <c r="L863" s="94"/>
      <c r="M863" s="94"/>
      <c r="N863" s="94"/>
      <c r="O863" s="94"/>
      <c r="P863" s="94"/>
    </row>
    <row r="864" spans="1:16" ht="12" customHeight="1" x14ac:dyDescent="0.25">
      <c r="A864" s="94"/>
      <c r="B864" s="94"/>
      <c r="C864" s="94"/>
      <c r="D864" s="94"/>
      <c r="E864" s="94"/>
      <c r="F864" s="94"/>
      <c r="G864" s="94"/>
      <c r="H864" s="94"/>
      <c r="I864" s="94"/>
      <c r="J864" s="94"/>
      <c r="K864" s="94"/>
      <c r="L864" s="94"/>
      <c r="M864" s="94"/>
      <c r="N864" s="94"/>
      <c r="O864" s="94"/>
      <c r="P864" s="94"/>
    </row>
    <row r="865" spans="1:16" ht="12" customHeight="1" x14ac:dyDescent="0.25">
      <c r="A865" s="94"/>
      <c r="B865" s="94"/>
      <c r="C865" s="94"/>
      <c r="D865" s="94"/>
      <c r="E865" s="94"/>
      <c r="F865" s="94"/>
      <c r="G865" s="94"/>
      <c r="H865" s="94"/>
      <c r="I865" s="94"/>
      <c r="J865" s="94"/>
      <c r="K865" s="94"/>
      <c r="L865" s="94"/>
      <c r="M865" s="94"/>
      <c r="N865" s="94"/>
      <c r="O865" s="94"/>
      <c r="P865" s="94"/>
    </row>
    <row r="866" spans="1:16" ht="12" customHeight="1" x14ac:dyDescent="0.25">
      <c r="A866" s="94"/>
      <c r="B866" s="94"/>
      <c r="C866" s="94"/>
      <c r="D866" s="94"/>
      <c r="E866" s="94"/>
      <c r="F866" s="94"/>
      <c r="G866" s="94"/>
      <c r="H866" s="94"/>
      <c r="I866" s="94"/>
      <c r="J866" s="94"/>
      <c r="K866" s="94"/>
      <c r="L866" s="94"/>
      <c r="M866" s="94"/>
      <c r="N866" s="94"/>
      <c r="O866" s="94"/>
      <c r="P866" s="94"/>
    </row>
    <row r="867" spans="1:16" ht="12" customHeight="1" x14ac:dyDescent="0.25">
      <c r="A867" s="94"/>
      <c r="B867" s="94"/>
      <c r="C867" s="94"/>
      <c r="D867" s="94"/>
      <c r="E867" s="94"/>
      <c r="F867" s="94"/>
      <c r="G867" s="94"/>
      <c r="H867" s="94"/>
      <c r="I867" s="94"/>
      <c r="J867" s="94"/>
      <c r="K867" s="94"/>
      <c r="L867" s="94"/>
      <c r="M867" s="94"/>
      <c r="N867" s="94"/>
      <c r="O867" s="94"/>
      <c r="P867" s="94"/>
    </row>
    <row r="868" spans="1:16" ht="12" customHeight="1" x14ac:dyDescent="0.25">
      <c r="A868" s="94"/>
      <c r="B868" s="94"/>
      <c r="C868" s="94"/>
      <c r="D868" s="94"/>
      <c r="E868" s="94"/>
      <c r="F868" s="94"/>
      <c r="G868" s="94"/>
      <c r="H868" s="94"/>
      <c r="I868" s="94"/>
      <c r="J868" s="94"/>
      <c r="K868" s="94"/>
      <c r="L868" s="94"/>
      <c r="M868" s="94"/>
      <c r="N868" s="94"/>
      <c r="O868" s="94"/>
      <c r="P868" s="94"/>
    </row>
    <row r="869" spans="1:16" ht="12" customHeight="1" x14ac:dyDescent="0.25">
      <c r="A869" s="94"/>
      <c r="B869" s="94"/>
      <c r="C869" s="94"/>
      <c r="D869" s="94"/>
      <c r="E869" s="94"/>
      <c r="F869" s="94"/>
      <c r="G869" s="94"/>
      <c r="H869" s="94"/>
      <c r="I869" s="94"/>
      <c r="J869" s="94"/>
      <c r="K869" s="94"/>
      <c r="L869" s="94"/>
      <c r="M869" s="94"/>
      <c r="N869" s="94"/>
      <c r="O869" s="94"/>
      <c r="P869" s="94"/>
    </row>
    <row r="870" spans="1:16" ht="12" customHeight="1" x14ac:dyDescent="0.25">
      <c r="A870" s="94"/>
      <c r="B870" s="94"/>
      <c r="C870" s="94"/>
      <c r="D870" s="94"/>
      <c r="E870" s="94"/>
      <c r="F870" s="94"/>
      <c r="G870" s="94"/>
      <c r="H870" s="94"/>
      <c r="I870" s="94"/>
      <c r="J870" s="94"/>
      <c r="K870" s="94"/>
      <c r="L870" s="94"/>
      <c r="M870" s="94"/>
      <c r="N870" s="94"/>
      <c r="O870" s="94"/>
      <c r="P870" s="94"/>
    </row>
    <row r="871" spans="1:16" ht="12" customHeight="1" x14ac:dyDescent="0.25">
      <c r="A871" s="94"/>
      <c r="B871" s="94"/>
      <c r="C871" s="94"/>
      <c r="D871" s="94"/>
      <c r="E871" s="94"/>
      <c r="F871" s="94"/>
      <c r="G871" s="94"/>
      <c r="H871" s="94"/>
      <c r="I871" s="94"/>
      <c r="J871" s="94"/>
      <c r="K871" s="94"/>
      <c r="L871" s="94"/>
      <c r="M871" s="94"/>
      <c r="N871" s="94"/>
      <c r="O871" s="94"/>
      <c r="P871" s="94"/>
    </row>
    <row r="872" spans="1:16" ht="12" customHeight="1" x14ac:dyDescent="0.25">
      <c r="A872" s="94"/>
      <c r="B872" s="94"/>
      <c r="C872" s="94"/>
      <c r="D872" s="94"/>
      <c r="E872" s="94"/>
      <c r="F872" s="94"/>
      <c r="G872" s="94"/>
      <c r="H872" s="94"/>
      <c r="I872" s="94"/>
      <c r="J872" s="94"/>
      <c r="K872" s="94"/>
      <c r="L872" s="94"/>
      <c r="M872" s="94"/>
      <c r="N872" s="94"/>
      <c r="O872" s="94"/>
      <c r="P872" s="94"/>
    </row>
    <row r="873" spans="1:16" ht="12" customHeight="1" x14ac:dyDescent="0.25">
      <c r="A873" s="94"/>
      <c r="B873" s="94"/>
      <c r="C873" s="94"/>
      <c r="D873" s="94"/>
      <c r="E873" s="94"/>
      <c r="F873" s="94"/>
      <c r="G873" s="94"/>
      <c r="H873" s="94"/>
      <c r="I873" s="94"/>
      <c r="J873" s="94"/>
      <c r="K873" s="94"/>
      <c r="L873" s="94"/>
      <c r="M873" s="94"/>
      <c r="N873" s="94"/>
      <c r="O873" s="94"/>
      <c r="P873" s="94"/>
    </row>
    <row r="874" spans="1:16" ht="12" customHeight="1" x14ac:dyDescent="0.25">
      <c r="A874" s="94"/>
      <c r="B874" s="94"/>
      <c r="C874" s="94"/>
      <c r="D874" s="94"/>
      <c r="E874" s="94"/>
      <c r="F874" s="94"/>
      <c r="G874" s="94"/>
      <c r="H874" s="94"/>
      <c r="I874" s="94"/>
      <c r="J874" s="94"/>
      <c r="K874" s="94"/>
      <c r="L874" s="94"/>
      <c r="M874" s="94"/>
      <c r="N874" s="94"/>
      <c r="O874" s="94"/>
      <c r="P874" s="94"/>
    </row>
    <row r="875" spans="1:16" ht="12" customHeight="1" x14ac:dyDescent="0.25">
      <c r="A875" s="94"/>
      <c r="B875" s="94"/>
      <c r="C875" s="94"/>
      <c r="D875" s="94"/>
      <c r="E875" s="94"/>
      <c r="F875" s="94"/>
      <c r="G875" s="94"/>
      <c r="H875" s="94"/>
      <c r="I875" s="94"/>
      <c r="J875" s="94"/>
      <c r="K875" s="94"/>
      <c r="L875" s="94"/>
      <c r="M875" s="94"/>
      <c r="N875" s="94"/>
      <c r="O875" s="94"/>
      <c r="P875" s="94"/>
    </row>
    <row r="876" spans="1:16" ht="12" customHeight="1" x14ac:dyDescent="0.25">
      <c r="A876" s="94"/>
      <c r="B876" s="94"/>
      <c r="C876" s="94"/>
      <c r="D876" s="94"/>
      <c r="E876" s="94"/>
      <c r="F876" s="94"/>
      <c r="G876" s="94"/>
      <c r="H876" s="94"/>
      <c r="I876" s="94"/>
      <c r="J876" s="94"/>
      <c r="K876" s="94"/>
      <c r="L876" s="94"/>
      <c r="M876" s="94"/>
      <c r="N876" s="94"/>
      <c r="O876" s="94"/>
      <c r="P876" s="94"/>
    </row>
    <row r="877" spans="1:16" ht="12" customHeight="1" x14ac:dyDescent="0.25">
      <c r="A877" s="94"/>
      <c r="B877" s="94"/>
      <c r="C877" s="94"/>
      <c r="D877" s="94"/>
      <c r="E877" s="94"/>
      <c r="F877" s="94"/>
      <c r="G877" s="94"/>
      <c r="H877" s="94"/>
      <c r="I877" s="94"/>
      <c r="J877" s="94"/>
      <c r="K877" s="94"/>
      <c r="L877" s="94"/>
      <c r="M877" s="94"/>
      <c r="N877" s="94"/>
      <c r="O877" s="94"/>
      <c r="P877" s="94"/>
    </row>
    <row r="878" spans="1:16" ht="12" customHeight="1" x14ac:dyDescent="0.25">
      <c r="A878" s="94"/>
      <c r="B878" s="94"/>
      <c r="C878" s="94"/>
      <c r="D878" s="94"/>
      <c r="E878" s="94"/>
      <c r="F878" s="94"/>
      <c r="G878" s="94"/>
      <c r="H878" s="94"/>
      <c r="I878" s="94"/>
      <c r="J878" s="94"/>
      <c r="K878" s="94"/>
      <c r="L878" s="94"/>
      <c r="M878" s="94"/>
      <c r="N878" s="94"/>
      <c r="O878" s="94"/>
      <c r="P878" s="94"/>
    </row>
    <row r="879" spans="1:16" ht="12" customHeight="1" x14ac:dyDescent="0.25">
      <c r="A879" s="94"/>
      <c r="B879" s="94"/>
      <c r="C879" s="94"/>
      <c r="D879" s="94"/>
      <c r="E879" s="94"/>
      <c r="F879" s="94"/>
      <c r="G879" s="94"/>
      <c r="H879" s="94"/>
      <c r="I879" s="94"/>
      <c r="J879" s="94"/>
      <c r="K879" s="94"/>
      <c r="L879" s="94"/>
      <c r="M879" s="94"/>
      <c r="N879" s="94"/>
      <c r="O879" s="94"/>
      <c r="P879" s="94"/>
    </row>
    <row r="880" spans="1:16" ht="12" customHeight="1" x14ac:dyDescent="0.25">
      <c r="A880" s="94"/>
      <c r="B880" s="94"/>
      <c r="C880" s="94"/>
      <c r="D880" s="94"/>
      <c r="E880" s="94"/>
      <c r="F880" s="94"/>
      <c r="G880" s="94"/>
      <c r="H880" s="94"/>
      <c r="I880" s="94"/>
      <c r="J880" s="94"/>
      <c r="K880" s="94"/>
      <c r="L880" s="94"/>
      <c r="M880" s="94"/>
      <c r="N880" s="94"/>
      <c r="O880" s="94"/>
      <c r="P880" s="94"/>
    </row>
    <row r="881" spans="1:16" ht="12" customHeight="1" x14ac:dyDescent="0.25">
      <c r="A881" s="94"/>
      <c r="B881" s="94"/>
      <c r="C881" s="94"/>
      <c r="D881" s="94"/>
      <c r="E881" s="94"/>
      <c r="F881" s="94"/>
      <c r="G881" s="94"/>
      <c r="H881" s="94"/>
      <c r="I881" s="94"/>
      <c r="J881" s="94"/>
      <c r="K881" s="94"/>
      <c r="L881" s="94"/>
      <c r="M881" s="94"/>
      <c r="N881" s="94"/>
      <c r="O881" s="94"/>
      <c r="P881" s="94"/>
    </row>
    <row r="882" spans="1:16" ht="12" customHeight="1" x14ac:dyDescent="0.25">
      <c r="A882" s="94"/>
      <c r="B882" s="94"/>
      <c r="C882" s="94"/>
      <c r="D882" s="94"/>
      <c r="E882" s="94"/>
      <c r="F882" s="94"/>
      <c r="G882" s="94"/>
      <c r="H882" s="94"/>
      <c r="I882" s="94"/>
      <c r="J882" s="94"/>
      <c r="K882" s="94"/>
      <c r="L882" s="94"/>
      <c r="M882" s="94"/>
      <c r="N882" s="94"/>
      <c r="O882" s="94"/>
      <c r="P882" s="94"/>
    </row>
    <row r="883" spans="1:16" ht="12" customHeight="1" x14ac:dyDescent="0.25">
      <c r="A883" s="94"/>
      <c r="B883" s="94"/>
      <c r="C883" s="94"/>
      <c r="D883" s="94"/>
      <c r="E883" s="94"/>
      <c r="F883" s="94"/>
      <c r="G883" s="94"/>
      <c r="H883" s="94"/>
      <c r="I883" s="94"/>
      <c r="J883" s="94"/>
      <c r="K883" s="94"/>
      <c r="L883" s="94"/>
      <c r="M883" s="94"/>
      <c r="N883" s="94"/>
      <c r="O883" s="94"/>
      <c r="P883" s="94"/>
    </row>
    <row r="884" spans="1:16" ht="12" customHeight="1" x14ac:dyDescent="0.25">
      <c r="A884" s="94"/>
      <c r="B884" s="94"/>
      <c r="C884" s="94"/>
      <c r="D884" s="94"/>
      <c r="E884" s="94"/>
      <c r="F884" s="94"/>
      <c r="G884" s="94"/>
      <c r="H884" s="94"/>
      <c r="I884" s="94"/>
      <c r="J884" s="94"/>
      <c r="K884" s="94"/>
      <c r="L884" s="94"/>
      <c r="M884" s="94"/>
      <c r="N884" s="94"/>
      <c r="O884" s="94"/>
      <c r="P884" s="94"/>
    </row>
    <row r="885" spans="1:16" ht="12" customHeight="1" x14ac:dyDescent="0.25">
      <c r="A885" s="94"/>
      <c r="B885" s="94"/>
      <c r="C885" s="94"/>
      <c r="D885" s="94"/>
      <c r="E885" s="94"/>
      <c r="F885" s="94"/>
      <c r="G885" s="94"/>
      <c r="H885" s="94"/>
      <c r="I885" s="94"/>
      <c r="J885" s="94"/>
      <c r="K885" s="94"/>
      <c r="L885" s="94"/>
      <c r="M885" s="94"/>
      <c r="N885" s="94"/>
      <c r="O885" s="94"/>
      <c r="P885" s="94"/>
    </row>
    <row r="886" spans="1:16" ht="12" customHeight="1" x14ac:dyDescent="0.25">
      <c r="A886" s="94"/>
      <c r="B886" s="94"/>
      <c r="C886" s="94"/>
      <c r="D886" s="94"/>
      <c r="E886" s="94"/>
      <c r="F886" s="94"/>
      <c r="G886" s="94"/>
      <c r="H886" s="94"/>
      <c r="I886" s="94"/>
      <c r="J886" s="94"/>
      <c r="K886" s="94"/>
      <c r="L886" s="94"/>
      <c r="M886" s="94"/>
      <c r="N886" s="94"/>
      <c r="O886" s="94"/>
      <c r="P886" s="94"/>
    </row>
    <row r="887" spans="1:16" ht="12" customHeight="1" x14ac:dyDescent="0.25">
      <c r="A887" s="94"/>
      <c r="B887" s="94"/>
      <c r="C887" s="94"/>
      <c r="D887" s="94"/>
      <c r="E887" s="94"/>
      <c r="F887" s="94"/>
      <c r="G887" s="94"/>
      <c r="H887" s="94"/>
      <c r="I887" s="94"/>
      <c r="J887" s="94"/>
      <c r="K887" s="94"/>
      <c r="L887" s="94"/>
      <c r="M887" s="94"/>
      <c r="N887" s="94"/>
      <c r="O887" s="94"/>
      <c r="P887" s="94"/>
    </row>
    <row r="888" spans="1:16" ht="12" customHeight="1" x14ac:dyDescent="0.25">
      <c r="A888" s="94"/>
      <c r="B888" s="94"/>
      <c r="C888" s="94"/>
      <c r="D888" s="94"/>
      <c r="E888" s="94"/>
      <c r="F888" s="94"/>
      <c r="G888" s="94"/>
      <c r="H888" s="94"/>
      <c r="I888" s="94"/>
      <c r="J888" s="94"/>
      <c r="K888" s="94"/>
      <c r="L888" s="94"/>
      <c r="M888" s="94"/>
      <c r="N888" s="94"/>
      <c r="O888" s="94"/>
      <c r="P888" s="94"/>
    </row>
    <row r="889" spans="1:16" ht="12" customHeight="1" x14ac:dyDescent="0.25">
      <c r="A889" s="94"/>
      <c r="B889" s="94"/>
      <c r="C889" s="94"/>
      <c r="D889" s="94"/>
      <c r="E889" s="94"/>
      <c r="F889" s="94"/>
      <c r="G889" s="94"/>
      <c r="H889" s="94"/>
      <c r="I889" s="94"/>
      <c r="J889" s="94"/>
      <c r="K889" s="94"/>
      <c r="L889" s="94"/>
      <c r="M889" s="94"/>
      <c r="N889" s="94"/>
      <c r="O889" s="94"/>
      <c r="P889" s="94"/>
    </row>
    <row r="890" spans="1:16" ht="12" customHeight="1" x14ac:dyDescent="0.25">
      <c r="A890" s="94"/>
      <c r="B890" s="94"/>
      <c r="C890" s="94"/>
      <c r="D890" s="94"/>
      <c r="E890" s="94"/>
      <c r="F890" s="94"/>
      <c r="G890" s="94"/>
      <c r="H890" s="94"/>
      <c r="I890" s="94"/>
      <c r="J890" s="94"/>
      <c r="K890" s="94"/>
      <c r="L890" s="94"/>
      <c r="M890" s="94"/>
      <c r="N890" s="94"/>
      <c r="O890" s="94"/>
      <c r="P890" s="94"/>
    </row>
    <row r="891" spans="1:16" ht="12" customHeight="1" x14ac:dyDescent="0.25">
      <c r="A891" s="94"/>
      <c r="B891" s="94"/>
      <c r="C891" s="94"/>
      <c r="D891" s="94"/>
      <c r="E891" s="94"/>
      <c r="F891" s="94"/>
      <c r="G891" s="94"/>
      <c r="H891" s="94"/>
      <c r="I891" s="94"/>
      <c r="J891" s="94"/>
      <c r="K891" s="94"/>
      <c r="L891" s="94"/>
      <c r="M891" s="94"/>
      <c r="N891" s="94"/>
      <c r="O891" s="94"/>
      <c r="P891" s="94"/>
    </row>
    <row r="892" spans="1:16" ht="12" customHeight="1" x14ac:dyDescent="0.25">
      <c r="A892" s="94"/>
      <c r="B892" s="94"/>
      <c r="C892" s="94"/>
      <c r="D892" s="94"/>
      <c r="E892" s="94"/>
      <c r="F892" s="94"/>
      <c r="G892" s="94"/>
      <c r="H892" s="94"/>
      <c r="I892" s="94"/>
      <c r="J892" s="94"/>
      <c r="K892" s="94"/>
      <c r="L892" s="94"/>
      <c r="M892" s="94"/>
      <c r="N892" s="94"/>
      <c r="O892" s="94"/>
      <c r="P892" s="94"/>
    </row>
    <row r="893" spans="1:16" ht="12" customHeight="1" x14ac:dyDescent="0.25">
      <c r="A893" s="94"/>
      <c r="B893" s="94"/>
      <c r="C893" s="94"/>
      <c r="D893" s="94"/>
      <c r="E893" s="94"/>
      <c r="F893" s="94"/>
      <c r="G893" s="94"/>
      <c r="H893" s="94"/>
      <c r="I893" s="94"/>
      <c r="J893" s="94"/>
      <c r="K893" s="94"/>
      <c r="L893" s="94"/>
      <c r="M893" s="94"/>
      <c r="N893" s="94"/>
      <c r="O893" s="94"/>
      <c r="P893" s="94"/>
    </row>
    <row r="894" spans="1:16" ht="12" customHeight="1" x14ac:dyDescent="0.25">
      <c r="A894" s="94"/>
      <c r="B894" s="94"/>
      <c r="C894" s="94"/>
      <c r="D894" s="94"/>
      <c r="E894" s="94"/>
      <c r="F894" s="94"/>
      <c r="G894" s="94"/>
      <c r="H894" s="94"/>
      <c r="I894" s="94"/>
      <c r="J894" s="94"/>
      <c r="K894" s="94"/>
      <c r="L894" s="94"/>
      <c r="M894" s="94"/>
      <c r="N894" s="94"/>
      <c r="O894" s="94"/>
      <c r="P894" s="94"/>
    </row>
    <row r="895" spans="1:16" ht="12" customHeight="1" x14ac:dyDescent="0.25">
      <c r="A895" s="94"/>
      <c r="B895" s="94"/>
      <c r="C895" s="94"/>
      <c r="D895" s="94"/>
      <c r="E895" s="94"/>
      <c r="F895" s="94"/>
      <c r="G895" s="94"/>
      <c r="H895" s="94"/>
      <c r="I895" s="94"/>
      <c r="J895" s="94"/>
      <c r="K895" s="94"/>
      <c r="L895" s="94"/>
      <c r="M895" s="94"/>
      <c r="N895" s="94"/>
      <c r="O895" s="94"/>
      <c r="P895" s="94"/>
    </row>
    <row r="896" spans="1:16" ht="12" customHeight="1" x14ac:dyDescent="0.25">
      <c r="A896" s="94"/>
      <c r="B896" s="94"/>
      <c r="C896" s="94"/>
      <c r="D896" s="94"/>
      <c r="E896" s="94"/>
      <c r="F896" s="94"/>
      <c r="G896" s="94"/>
      <c r="H896" s="94"/>
      <c r="I896" s="94"/>
      <c r="J896" s="94"/>
      <c r="K896" s="94"/>
      <c r="L896" s="94"/>
      <c r="M896" s="94"/>
      <c r="N896" s="94"/>
      <c r="O896" s="94"/>
      <c r="P896" s="94"/>
    </row>
    <row r="897" spans="1:16" ht="12" customHeight="1" x14ac:dyDescent="0.25">
      <c r="A897" s="94"/>
      <c r="B897" s="94"/>
      <c r="C897" s="94"/>
      <c r="D897" s="94"/>
      <c r="E897" s="94"/>
      <c r="F897" s="94"/>
      <c r="G897" s="94"/>
      <c r="H897" s="94"/>
      <c r="I897" s="94"/>
      <c r="J897" s="94"/>
      <c r="K897" s="94"/>
      <c r="L897" s="94"/>
      <c r="M897" s="94"/>
      <c r="N897" s="94"/>
      <c r="O897" s="94"/>
      <c r="P897" s="94"/>
    </row>
    <row r="898" spans="1:16" ht="12" customHeight="1" x14ac:dyDescent="0.25">
      <c r="A898" s="94"/>
      <c r="B898" s="94"/>
      <c r="C898" s="94"/>
      <c r="D898" s="94"/>
      <c r="E898" s="94"/>
      <c r="F898" s="94"/>
      <c r="G898" s="94"/>
      <c r="H898" s="94"/>
      <c r="I898" s="94"/>
      <c r="J898" s="94"/>
      <c r="K898" s="94"/>
      <c r="L898" s="94"/>
      <c r="M898" s="94"/>
      <c r="N898" s="94"/>
      <c r="O898" s="94"/>
      <c r="P898" s="94"/>
    </row>
    <row r="899" spans="1:16" ht="12" customHeight="1" x14ac:dyDescent="0.25">
      <c r="A899" s="94"/>
      <c r="B899" s="94"/>
      <c r="C899" s="94"/>
      <c r="D899" s="94"/>
      <c r="E899" s="94"/>
      <c r="F899" s="94"/>
      <c r="G899" s="94"/>
      <c r="H899" s="94"/>
      <c r="I899" s="94"/>
      <c r="J899" s="94"/>
      <c r="K899" s="94"/>
      <c r="L899" s="94"/>
      <c r="M899" s="94"/>
      <c r="N899" s="94"/>
      <c r="O899" s="94"/>
      <c r="P899" s="94"/>
    </row>
    <row r="900" spans="1:16" ht="12" customHeight="1" x14ac:dyDescent="0.25">
      <c r="A900" s="94"/>
      <c r="B900" s="94"/>
      <c r="C900" s="94"/>
      <c r="D900" s="94"/>
      <c r="E900" s="94"/>
      <c r="F900" s="94"/>
      <c r="G900" s="94"/>
      <c r="H900" s="94"/>
      <c r="I900" s="94"/>
      <c r="J900" s="94"/>
      <c r="K900" s="94"/>
      <c r="L900" s="94"/>
      <c r="M900" s="94"/>
      <c r="N900" s="94"/>
      <c r="O900" s="94"/>
      <c r="P900" s="94"/>
    </row>
    <row r="901" spans="1:16" ht="12" customHeight="1" x14ac:dyDescent="0.25">
      <c r="A901" s="94"/>
      <c r="B901" s="94"/>
      <c r="C901" s="94"/>
      <c r="D901" s="94"/>
      <c r="E901" s="94"/>
      <c r="F901" s="94"/>
      <c r="G901" s="94"/>
      <c r="H901" s="94"/>
      <c r="I901" s="94"/>
      <c r="J901" s="94"/>
      <c r="K901" s="94"/>
      <c r="L901" s="94"/>
      <c r="M901" s="94"/>
      <c r="N901" s="94"/>
      <c r="O901" s="94"/>
      <c r="P901" s="94"/>
    </row>
    <row r="902" spans="1:16" ht="12" customHeight="1" x14ac:dyDescent="0.25">
      <c r="A902" s="94"/>
      <c r="B902" s="94"/>
      <c r="C902" s="94"/>
      <c r="D902" s="94"/>
      <c r="E902" s="94"/>
      <c r="F902" s="94"/>
      <c r="G902" s="94"/>
      <c r="H902" s="94"/>
      <c r="I902" s="94"/>
      <c r="J902" s="94"/>
      <c r="K902" s="94"/>
      <c r="L902" s="94"/>
      <c r="M902" s="94"/>
      <c r="N902" s="94"/>
      <c r="O902" s="94"/>
      <c r="P902" s="94"/>
    </row>
    <row r="903" spans="1:16" ht="12" customHeight="1" x14ac:dyDescent="0.25">
      <c r="A903" s="94"/>
      <c r="B903" s="94"/>
      <c r="C903" s="94"/>
      <c r="D903" s="94"/>
      <c r="E903" s="94"/>
      <c r="F903" s="94"/>
      <c r="G903" s="94"/>
      <c r="H903" s="94"/>
      <c r="I903" s="94"/>
      <c r="J903" s="94"/>
      <c r="K903" s="94"/>
      <c r="L903" s="94"/>
      <c r="M903" s="94"/>
      <c r="N903" s="94"/>
      <c r="O903" s="94"/>
      <c r="P903" s="94"/>
    </row>
    <row r="904" spans="1:16" ht="12" customHeight="1" x14ac:dyDescent="0.25">
      <c r="A904" s="94"/>
      <c r="B904" s="94"/>
      <c r="C904" s="94"/>
      <c r="D904" s="94"/>
      <c r="E904" s="94"/>
      <c r="F904" s="94"/>
      <c r="G904" s="94"/>
      <c r="H904" s="94"/>
      <c r="I904" s="94"/>
      <c r="J904" s="94"/>
      <c r="K904" s="94"/>
      <c r="L904" s="94"/>
      <c r="M904" s="94"/>
      <c r="N904" s="94"/>
      <c r="O904" s="94"/>
      <c r="P904" s="94"/>
    </row>
    <row r="905" spans="1:16" ht="12" customHeight="1" x14ac:dyDescent="0.25">
      <c r="A905" s="94"/>
      <c r="B905" s="94"/>
      <c r="C905" s="94"/>
      <c r="D905" s="94"/>
      <c r="E905" s="94"/>
      <c r="F905" s="94"/>
      <c r="G905" s="94"/>
      <c r="H905" s="94"/>
      <c r="I905" s="94"/>
      <c r="J905" s="94"/>
      <c r="K905" s="94"/>
      <c r="L905" s="94"/>
      <c r="M905" s="94"/>
      <c r="N905" s="94"/>
      <c r="O905" s="94"/>
      <c r="P905" s="94"/>
    </row>
    <row r="906" spans="1:16" ht="12" customHeight="1" x14ac:dyDescent="0.25">
      <c r="A906" s="94"/>
      <c r="B906" s="94"/>
      <c r="C906" s="94"/>
      <c r="D906" s="94"/>
      <c r="E906" s="94"/>
      <c r="F906" s="94"/>
      <c r="G906" s="94"/>
      <c r="H906" s="94"/>
      <c r="I906" s="94"/>
      <c r="J906" s="94"/>
      <c r="K906" s="94"/>
      <c r="L906" s="94"/>
      <c r="M906" s="94"/>
      <c r="N906" s="94"/>
      <c r="O906" s="94"/>
      <c r="P906" s="94"/>
    </row>
    <row r="907" spans="1:16" ht="12" customHeight="1" x14ac:dyDescent="0.25">
      <c r="A907" s="94"/>
      <c r="B907" s="94"/>
      <c r="C907" s="94"/>
      <c r="D907" s="94"/>
      <c r="E907" s="94"/>
      <c r="F907" s="94"/>
      <c r="G907" s="94"/>
      <c r="H907" s="94"/>
      <c r="I907" s="94"/>
      <c r="J907" s="94"/>
      <c r="K907" s="94"/>
      <c r="L907" s="94"/>
      <c r="M907" s="94"/>
      <c r="N907" s="94"/>
      <c r="O907" s="94"/>
      <c r="P907" s="94"/>
    </row>
    <row r="908" spans="1:16" ht="12" customHeight="1" x14ac:dyDescent="0.25">
      <c r="A908" s="94"/>
      <c r="B908" s="94"/>
      <c r="C908" s="94"/>
      <c r="D908" s="94"/>
      <c r="E908" s="94"/>
      <c r="F908" s="94"/>
      <c r="G908" s="94"/>
      <c r="H908" s="94"/>
      <c r="I908" s="94"/>
      <c r="J908" s="94"/>
      <c r="K908" s="94"/>
      <c r="L908" s="94"/>
      <c r="M908" s="94"/>
      <c r="N908" s="94"/>
      <c r="O908" s="94"/>
      <c r="P908" s="94"/>
    </row>
    <row r="909" spans="1:16" ht="12" customHeight="1" x14ac:dyDescent="0.25">
      <c r="A909" s="94"/>
      <c r="B909" s="94"/>
      <c r="C909" s="94"/>
      <c r="D909" s="94"/>
      <c r="E909" s="94"/>
      <c r="F909" s="94"/>
      <c r="G909" s="94"/>
      <c r="H909" s="94"/>
      <c r="I909" s="94"/>
      <c r="J909" s="94"/>
      <c r="K909" s="94"/>
      <c r="L909" s="94"/>
      <c r="M909" s="94"/>
      <c r="N909" s="94"/>
      <c r="O909" s="94"/>
      <c r="P909" s="94"/>
    </row>
    <row r="910" spans="1:16" ht="12" customHeight="1" x14ac:dyDescent="0.25">
      <c r="A910" s="94"/>
      <c r="B910" s="94"/>
      <c r="C910" s="94"/>
      <c r="D910" s="94"/>
      <c r="E910" s="94"/>
      <c r="F910" s="94"/>
      <c r="G910" s="94"/>
      <c r="H910" s="94"/>
      <c r="I910" s="94"/>
      <c r="J910" s="94"/>
      <c r="K910" s="94"/>
      <c r="L910" s="94"/>
      <c r="M910" s="94"/>
      <c r="N910" s="94"/>
      <c r="O910" s="94"/>
      <c r="P910" s="94"/>
    </row>
    <row r="911" spans="1:16" ht="12" customHeight="1" x14ac:dyDescent="0.25">
      <c r="A911" s="94"/>
      <c r="B911" s="94"/>
      <c r="C911" s="94"/>
      <c r="D911" s="94"/>
      <c r="E911" s="94"/>
      <c r="F911" s="94"/>
      <c r="G911" s="94"/>
      <c r="H911" s="94"/>
      <c r="I911" s="94"/>
      <c r="J911" s="94"/>
      <c r="K911" s="94"/>
      <c r="L911" s="94"/>
      <c r="M911" s="94"/>
      <c r="N911" s="94"/>
      <c r="O911" s="94"/>
      <c r="P911" s="94"/>
    </row>
    <row r="912" spans="1:16" ht="12" customHeight="1" x14ac:dyDescent="0.25">
      <c r="A912" s="94"/>
      <c r="B912" s="94"/>
      <c r="C912" s="94"/>
      <c r="D912" s="94"/>
      <c r="E912" s="94"/>
      <c r="F912" s="94"/>
      <c r="G912" s="94"/>
      <c r="H912" s="94"/>
      <c r="I912" s="94"/>
      <c r="J912" s="94"/>
      <c r="K912" s="94"/>
      <c r="L912" s="94"/>
      <c r="M912" s="94"/>
      <c r="N912" s="94"/>
      <c r="O912" s="94"/>
      <c r="P912" s="94"/>
    </row>
    <row r="913" spans="1:16" ht="12" customHeight="1" x14ac:dyDescent="0.25">
      <c r="A913" s="94"/>
      <c r="B913" s="94"/>
      <c r="C913" s="94"/>
      <c r="D913" s="94"/>
      <c r="E913" s="94"/>
      <c r="F913" s="94"/>
      <c r="G913" s="94"/>
      <c r="H913" s="94"/>
      <c r="I913" s="94"/>
      <c r="J913" s="94"/>
      <c r="K913" s="94"/>
      <c r="L913" s="94"/>
      <c r="M913" s="94"/>
      <c r="N913" s="94"/>
      <c r="O913" s="94"/>
      <c r="P913" s="94"/>
    </row>
    <row r="914" spans="1:16" ht="12" customHeight="1" x14ac:dyDescent="0.25">
      <c r="A914" s="94"/>
      <c r="B914" s="94"/>
      <c r="C914" s="94"/>
      <c r="D914" s="94"/>
      <c r="E914" s="94"/>
      <c r="F914" s="94"/>
      <c r="G914" s="94"/>
      <c r="H914" s="94"/>
      <c r="I914" s="94"/>
      <c r="J914" s="94"/>
      <c r="K914" s="94"/>
      <c r="L914" s="94"/>
      <c r="M914" s="94"/>
      <c r="N914" s="94"/>
      <c r="O914" s="94"/>
      <c r="P914" s="94"/>
    </row>
    <row r="915" spans="1:16" ht="12" customHeight="1" x14ac:dyDescent="0.25">
      <c r="A915" s="94"/>
      <c r="B915" s="94"/>
      <c r="C915" s="94"/>
      <c r="D915" s="94"/>
      <c r="E915" s="94"/>
      <c r="F915" s="94"/>
      <c r="G915" s="94"/>
      <c r="H915" s="94"/>
      <c r="I915" s="94"/>
      <c r="J915" s="94"/>
      <c r="K915" s="94"/>
      <c r="L915" s="94"/>
      <c r="M915" s="94"/>
      <c r="N915" s="94"/>
      <c r="O915" s="94"/>
      <c r="P915" s="94"/>
    </row>
    <row r="916" spans="1:16" ht="12" customHeight="1" x14ac:dyDescent="0.25">
      <c r="A916" s="94"/>
      <c r="B916" s="94"/>
      <c r="C916" s="94"/>
      <c r="D916" s="94"/>
      <c r="E916" s="94"/>
      <c r="F916" s="94"/>
      <c r="G916" s="94"/>
      <c r="H916" s="94"/>
      <c r="I916" s="94"/>
      <c r="J916" s="94"/>
      <c r="K916" s="94"/>
      <c r="L916" s="94"/>
      <c r="M916" s="94"/>
      <c r="N916" s="94"/>
      <c r="O916" s="94"/>
      <c r="P916" s="94"/>
    </row>
    <row r="917" spans="1:16" ht="12" customHeight="1" x14ac:dyDescent="0.25">
      <c r="A917" s="94"/>
      <c r="B917" s="94"/>
      <c r="C917" s="94"/>
      <c r="D917" s="94"/>
      <c r="E917" s="94"/>
      <c r="F917" s="94"/>
      <c r="G917" s="94"/>
      <c r="H917" s="94"/>
      <c r="I917" s="94"/>
      <c r="J917" s="94"/>
      <c r="K917" s="94"/>
      <c r="L917" s="94"/>
      <c r="M917" s="94"/>
      <c r="N917" s="94"/>
      <c r="O917" s="94"/>
      <c r="P917" s="94"/>
    </row>
    <row r="918" spans="1:16" ht="12" customHeight="1" x14ac:dyDescent="0.25">
      <c r="A918" s="94"/>
      <c r="B918" s="94"/>
      <c r="C918" s="94"/>
      <c r="D918" s="94"/>
      <c r="E918" s="94"/>
      <c r="F918" s="94"/>
      <c r="G918" s="94"/>
      <c r="H918" s="94"/>
      <c r="I918" s="94"/>
      <c r="J918" s="94"/>
      <c r="K918" s="94"/>
      <c r="L918" s="94"/>
      <c r="M918" s="94"/>
      <c r="N918" s="94"/>
      <c r="O918" s="94"/>
      <c r="P918" s="94"/>
    </row>
    <row r="919" spans="1:16" ht="12" customHeight="1" x14ac:dyDescent="0.25">
      <c r="A919" s="94"/>
      <c r="B919" s="94"/>
      <c r="C919" s="94"/>
      <c r="D919" s="94"/>
      <c r="E919" s="94"/>
      <c r="F919" s="94"/>
      <c r="G919" s="94"/>
      <c r="H919" s="94"/>
      <c r="I919" s="94"/>
      <c r="J919" s="94"/>
      <c r="K919" s="94"/>
      <c r="L919" s="94"/>
      <c r="M919" s="94"/>
      <c r="N919" s="94"/>
      <c r="O919" s="94"/>
      <c r="P919" s="94"/>
    </row>
    <row r="920" spans="1:16" ht="12" customHeight="1" x14ac:dyDescent="0.25">
      <c r="A920" s="94"/>
      <c r="B920" s="94"/>
      <c r="C920" s="94"/>
      <c r="D920" s="94"/>
      <c r="E920" s="94"/>
      <c r="F920" s="94"/>
      <c r="G920" s="94"/>
      <c r="H920" s="94"/>
      <c r="I920" s="94"/>
      <c r="J920" s="94"/>
      <c r="K920" s="94"/>
      <c r="L920" s="94"/>
      <c r="M920" s="94"/>
      <c r="N920" s="94"/>
      <c r="O920" s="94"/>
      <c r="P920" s="94"/>
    </row>
    <row r="921" spans="1:16" ht="12" customHeight="1" x14ac:dyDescent="0.25">
      <c r="A921" s="94"/>
      <c r="B921" s="94"/>
      <c r="C921" s="94"/>
      <c r="D921" s="94"/>
      <c r="E921" s="94"/>
      <c r="F921" s="94"/>
      <c r="G921" s="94"/>
      <c r="H921" s="94"/>
      <c r="I921" s="94"/>
      <c r="J921" s="94"/>
      <c r="K921" s="94"/>
      <c r="L921" s="94"/>
      <c r="M921" s="94"/>
      <c r="N921" s="94"/>
      <c r="O921" s="94"/>
      <c r="P921" s="94"/>
    </row>
    <row r="922" spans="1:16" ht="12" customHeight="1" x14ac:dyDescent="0.25">
      <c r="A922" s="94"/>
      <c r="B922" s="94"/>
      <c r="C922" s="94"/>
      <c r="D922" s="94"/>
      <c r="E922" s="94"/>
      <c r="F922" s="94"/>
      <c r="G922" s="94"/>
      <c r="H922" s="94"/>
      <c r="I922" s="94"/>
      <c r="J922" s="94"/>
      <c r="K922" s="94"/>
      <c r="L922" s="94"/>
      <c r="M922" s="94"/>
      <c r="N922" s="94"/>
      <c r="O922" s="94"/>
      <c r="P922" s="94"/>
    </row>
    <row r="923" spans="1:16" ht="12" customHeight="1" x14ac:dyDescent="0.25">
      <c r="A923" s="94"/>
      <c r="B923" s="94"/>
      <c r="C923" s="94"/>
      <c r="D923" s="94"/>
      <c r="E923" s="94"/>
      <c r="F923" s="94"/>
      <c r="G923" s="94"/>
      <c r="H923" s="94"/>
      <c r="I923" s="94"/>
      <c r="J923" s="94"/>
      <c r="K923" s="94"/>
      <c r="L923" s="94"/>
      <c r="M923" s="94"/>
      <c r="N923" s="94"/>
      <c r="O923" s="94"/>
      <c r="P923" s="94"/>
    </row>
    <row r="924" spans="1:16" ht="12" customHeight="1" x14ac:dyDescent="0.25">
      <c r="A924" s="94"/>
      <c r="B924" s="94"/>
      <c r="C924" s="94"/>
      <c r="D924" s="94"/>
      <c r="E924" s="94"/>
      <c r="F924" s="94"/>
      <c r="G924" s="94"/>
      <c r="H924" s="94"/>
      <c r="I924" s="94"/>
      <c r="J924" s="94"/>
      <c r="K924" s="94"/>
      <c r="L924" s="94"/>
      <c r="M924" s="94"/>
      <c r="N924" s="94"/>
      <c r="O924" s="94"/>
      <c r="P924" s="94"/>
    </row>
    <row r="925" spans="1:16" ht="12" customHeight="1" x14ac:dyDescent="0.25">
      <c r="A925" s="94"/>
      <c r="B925" s="94"/>
      <c r="C925" s="94"/>
      <c r="D925" s="94"/>
      <c r="E925" s="94"/>
      <c r="F925" s="94"/>
      <c r="G925" s="94"/>
      <c r="H925" s="94"/>
      <c r="I925" s="94"/>
      <c r="J925" s="94"/>
      <c r="K925" s="94"/>
      <c r="L925" s="94"/>
      <c r="M925" s="94"/>
      <c r="N925" s="94"/>
      <c r="O925" s="94"/>
      <c r="P925" s="94"/>
    </row>
    <row r="926" spans="1:16" ht="12" customHeight="1" x14ac:dyDescent="0.25">
      <c r="A926" s="94"/>
      <c r="B926" s="94"/>
      <c r="C926" s="94"/>
      <c r="D926" s="94"/>
      <c r="E926" s="94"/>
      <c r="F926" s="94"/>
      <c r="G926" s="94"/>
      <c r="H926" s="94"/>
      <c r="I926" s="94"/>
      <c r="J926" s="94"/>
      <c r="K926" s="94"/>
      <c r="L926" s="94"/>
      <c r="M926" s="94"/>
      <c r="N926" s="94"/>
      <c r="O926" s="94"/>
      <c r="P926" s="94"/>
    </row>
    <row r="927" spans="1:16" ht="12" customHeight="1" x14ac:dyDescent="0.25">
      <c r="A927" s="94"/>
      <c r="B927" s="94"/>
      <c r="C927" s="94"/>
      <c r="D927" s="94"/>
      <c r="E927" s="94"/>
      <c r="F927" s="94"/>
      <c r="G927" s="94"/>
      <c r="H927" s="94"/>
      <c r="I927" s="94"/>
      <c r="J927" s="94"/>
      <c r="K927" s="94"/>
      <c r="L927" s="94"/>
      <c r="M927" s="94"/>
      <c r="N927" s="94"/>
      <c r="O927" s="94"/>
      <c r="P927" s="94"/>
    </row>
    <row r="928" spans="1:16" ht="12" customHeight="1" x14ac:dyDescent="0.25">
      <c r="A928" s="94"/>
      <c r="B928" s="94"/>
      <c r="C928" s="94"/>
      <c r="D928" s="94"/>
      <c r="E928" s="94"/>
      <c r="F928" s="94"/>
      <c r="G928" s="94"/>
      <c r="H928" s="94"/>
      <c r="I928" s="94"/>
      <c r="J928" s="94"/>
      <c r="K928" s="94"/>
      <c r="L928" s="94"/>
      <c r="M928" s="94"/>
      <c r="N928" s="94"/>
      <c r="O928" s="94"/>
      <c r="P928" s="94"/>
    </row>
    <row r="929" spans="1:16" ht="12" customHeight="1" x14ac:dyDescent="0.25">
      <c r="A929" s="94"/>
      <c r="B929" s="94"/>
      <c r="C929" s="94"/>
      <c r="D929" s="94"/>
      <c r="E929" s="94"/>
      <c r="F929" s="94"/>
      <c r="G929" s="94"/>
      <c r="H929" s="94"/>
      <c r="I929" s="94"/>
      <c r="J929" s="94"/>
      <c r="K929" s="94"/>
      <c r="L929" s="94"/>
      <c r="M929" s="94"/>
      <c r="N929" s="94"/>
      <c r="O929" s="94"/>
      <c r="P929" s="94"/>
    </row>
    <row r="930" spans="1:16" ht="12" customHeight="1" x14ac:dyDescent="0.25">
      <c r="A930" s="94"/>
      <c r="B930" s="94"/>
      <c r="C930" s="94"/>
      <c r="D930" s="94"/>
      <c r="E930" s="94"/>
      <c r="F930" s="94"/>
      <c r="G930" s="94"/>
      <c r="H930" s="94"/>
      <c r="I930" s="94"/>
      <c r="J930" s="94"/>
      <c r="K930" s="94"/>
      <c r="L930" s="94"/>
      <c r="M930" s="94"/>
      <c r="N930" s="94"/>
      <c r="O930" s="94"/>
      <c r="P930" s="94"/>
    </row>
    <row r="931" spans="1:16" ht="12" customHeight="1" x14ac:dyDescent="0.25">
      <c r="A931" s="94"/>
      <c r="B931" s="94"/>
      <c r="C931" s="94"/>
      <c r="D931" s="94"/>
      <c r="E931" s="94"/>
      <c r="F931" s="94"/>
      <c r="G931" s="94"/>
      <c r="H931" s="94"/>
      <c r="I931" s="94"/>
      <c r="J931" s="94"/>
      <c r="K931" s="94"/>
      <c r="L931" s="94"/>
      <c r="M931" s="94"/>
      <c r="N931" s="94"/>
      <c r="O931" s="94"/>
      <c r="P931" s="94"/>
    </row>
    <row r="932" spans="1:16" ht="12" customHeight="1" x14ac:dyDescent="0.25">
      <c r="A932" s="94"/>
      <c r="B932" s="94"/>
      <c r="C932" s="94"/>
      <c r="D932" s="94"/>
      <c r="E932" s="94"/>
      <c r="F932" s="94"/>
      <c r="G932" s="94"/>
      <c r="H932" s="94"/>
      <c r="I932" s="94"/>
      <c r="J932" s="94"/>
      <c r="K932" s="94"/>
      <c r="L932" s="94"/>
      <c r="M932" s="94"/>
      <c r="N932" s="94"/>
      <c r="O932" s="94"/>
      <c r="P932" s="94"/>
    </row>
    <row r="933" spans="1:16" ht="12" customHeight="1" x14ac:dyDescent="0.25">
      <c r="A933" s="94"/>
      <c r="B933" s="94"/>
      <c r="C933" s="94"/>
      <c r="D933" s="94"/>
      <c r="E933" s="94"/>
      <c r="F933" s="94"/>
      <c r="G933" s="94"/>
      <c r="H933" s="94"/>
      <c r="I933" s="94"/>
      <c r="J933" s="94"/>
      <c r="K933" s="94"/>
      <c r="L933" s="94"/>
      <c r="M933" s="94"/>
      <c r="N933" s="94"/>
      <c r="O933" s="94"/>
      <c r="P933" s="94"/>
    </row>
    <row r="934" spans="1:16" ht="12" customHeight="1" x14ac:dyDescent="0.25">
      <c r="A934" s="94"/>
      <c r="B934" s="94"/>
      <c r="C934" s="94"/>
      <c r="D934" s="94"/>
      <c r="E934" s="94"/>
      <c r="F934" s="94"/>
      <c r="G934" s="94"/>
      <c r="H934" s="94"/>
      <c r="I934" s="94"/>
      <c r="J934" s="94"/>
      <c r="K934" s="94"/>
      <c r="L934" s="94"/>
      <c r="M934" s="94"/>
      <c r="N934" s="94"/>
      <c r="O934" s="94"/>
      <c r="P934" s="94"/>
    </row>
    <row r="935" spans="1:16" ht="12" customHeight="1" x14ac:dyDescent="0.25">
      <c r="A935" s="94"/>
      <c r="B935" s="94"/>
      <c r="C935" s="94"/>
      <c r="D935" s="94"/>
      <c r="E935" s="94"/>
      <c r="F935" s="94"/>
      <c r="G935" s="94"/>
      <c r="H935" s="94"/>
      <c r="I935" s="94"/>
      <c r="J935" s="94"/>
      <c r="K935" s="94"/>
      <c r="L935" s="94"/>
      <c r="M935" s="94"/>
      <c r="N935" s="94"/>
      <c r="O935" s="94"/>
      <c r="P935" s="94"/>
    </row>
    <row r="936" spans="1:16" ht="12" customHeight="1" x14ac:dyDescent="0.25">
      <c r="A936" s="94"/>
      <c r="B936" s="94"/>
      <c r="C936" s="94"/>
      <c r="D936" s="94"/>
      <c r="E936" s="94"/>
      <c r="F936" s="94"/>
      <c r="G936" s="94"/>
      <c r="H936" s="94"/>
      <c r="I936" s="94"/>
      <c r="J936" s="94"/>
      <c r="K936" s="94"/>
      <c r="L936" s="94"/>
      <c r="M936" s="94"/>
      <c r="N936" s="94"/>
      <c r="O936" s="94"/>
      <c r="P936" s="94"/>
    </row>
    <row r="937" spans="1:16" ht="12" customHeight="1" x14ac:dyDescent="0.25">
      <c r="A937" s="94"/>
      <c r="B937" s="94"/>
      <c r="C937" s="94"/>
      <c r="D937" s="94"/>
      <c r="E937" s="94"/>
      <c r="F937" s="94"/>
      <c r="G937" s="94"/>
      <c r="H937" s="94"/>
      <c r="I937" s="94"/>
      <c r="J937" s="94"/>
      <c r="K937" s="94"/>
      <c r="L937" s="94"/>
      <c r="M937" s="94"/>
      <c r="N937" s="94"/>
      <c r="O937" s="94"/>
      <c r="P937" s="94"/>
    </row>
    <row r="938" spans="1:16" ht="12" customHeight="1" x14ac:dyDescent="0.25">
      <c r="A938" s="94"/>
      <c r="B938" s="94"/>
      <c r="C938" s="94"/>
      <c r="D938" s="94"/>
      <c r="E938" s="94"/>
      <c r="F938" s="94"/>
      <c r="G938" s="94"/>
      <c r="H938" s="94"/>
      <c r="I938" s="94"/>
      <c r="J938" s="94"/>
      <c r="K938" s="94"/>
      <c r="L938" s="94"/>
      <c r="M938" s="94"/>
      <c r="N938" s="94"/>
      <c r="O938" s="94"/>
      <c r="P938" s="94"/>
    </row>
    <row r="939" spans="1:16" ht="12" customHeight="1" x14ac:dyDescent="0.25">
      <c r="A939" s="94"/>
      <c r="B939" s="94"/>
      <c r="C939" s="94"/>
      <c r="D939" s="94"/>
      <c r="E939" s="94"/>
      <c r="F939" s="94"/>
      <c r="G939" s="94"/>
      <c r="H939" s="94"/>
      <c r="I939" s="94"/>
      <c r="J939" s="94"/>
      <c r="K939" s="94"/>
      <c r="L939" s="94"/>
      <c r="M939" s="94"/>
      <c r="N939" s="94"/>
      <c r="O939" s="94"/>
      <c r="P939" s="94"/>
    </row>
    <row r="940" spans="1:16" ht="12" customHeight="1" x14ac:dyDescent="0.25">
      <c r="A940" s="94"/>
      <c r="B940" s="94"/>
      <c r="C940" s="94"/>
      <c r="D940" s="94"/>
      <c r="E940" s="94"/>
      <c r="F940" s="94"/>
      <c r="G940" s="94"/>
      <c r="H940" s="94"/>
      <c r="I940" s="94"/>
      <c r="J940" s="94"/>
      <c r="K940" s="94"/>
      <c r="L940" s="94"/>
      <c r="M940" s="94"/>
      <c r="N940" s="94"/>
      <c r="O940" s="94"/>
      <c r="P940" s="94"/>
    </row>
    <row r="941" spans="1:16" ht="12" customHeight="1" x14ac:dyDescent="0.25">
      <c r="A941" s="94"/>
      <c r="B941" s="94"/>
      <c r="C941" s="94"/>
      <c r="D941" s="94"/>
      <c r="E941" s="94"/>
      <c r="F941" s="94"/>
      <c r="G941" s="94"/>
      <c r="H941" s="94"/>
      <c r="I941" s="94"/>
      <c r="J941" s="94"/>
      <c r="K941" s="94"/>
      <c r="L941" s="94"/>
      <c r="M941" s="94"/>
      <c r="N941" s="94"/>
      <c r="O941" s="94"/>
      <c r="P941" s="94"/>
    </row>
    <row r="942" spans="1:16" ht="12" customHeight="1" x14ac:dyDescent="0.25">
      <c r="A942" s="94"/>
      <c r="B942" s="94"/>
      <c r="C942" s="94"/>
      <c r="D942" s="94"/>
      <c r="E942" s="94"/>
      <c r="F942" s="94"/>
      <c r="G942" s="94"/>
      <c r="H942" s="94"/>
      <c r="I942" s="94"/>
      <c r="J942" s="94"/>
      <c r="K942" s="94"/>
      <c r="L942" s="94"/>
      <c r="M942" s="94"/>
      <c r="N942" s="94"/>
      <c r="O942" s="94"/>
      <c r="P942" s="94"/>
    </row>
    <row r="943" spans="1:16" ht="12" customHeight="1" x14ac:dyDescent="0.25">
      <c r="A943" s="94"/>
      <c r="B943" s="94"/>
      <c r="C943" s="94"/>
      <c r="D943" s="94"/>
      <c r="E943" s="94"/>
      <c r="F943" s="94"/>
      <c r="G943" s="94"/>
      <c r="H943" s="94"/>
      <c r="I943" s="94"/>
      <c r="J943" s="94"/>
      <c r="K943" s="94"/>
      <c r="L943" s="94"/>
      <c r="M943" s="94"/>
      <c r="N943" s="94"/>
      <c r="O943" s="94"/>
      <c r="P943" s="94"/>
    </row>
    <row r="944" spans="1:16" ht="12" customHeight="1" x14ac:dyDescent="0.25">
      <c r="A944" s="94"/>
      <c r="B944" s="94"/>
      <c r="C944" s="94"/>
      <c r="D944" s="94"/>
      <c r="E944" s="94"/>
      <c r="F944" s="94"/>
      <c r="G944" s="94"/>
      <c r="H944" s="94"/>
      <c r="I944" s="94"/>
      <c r="J944" s="94"/>
      <c r="K944" s="94"/>
      <c r="L944" s="94"/>
      <c r="M944" s="94"/>
      <c r="N944" s="94"/>
      <c r="O944" s="94"/>
      <c r="P944" s="94"/>
    </row>
    <row r="945" spans="1:16" ht="12" customHeight="1" x14ac:dyDescent="0.25">
      <c r="A945" s="94"/>
      <c r="B945" s="94"/>
      <c r="C945" s="94"/>
      <c r="D945" s="94"/>
      <c r="E945" s="94"/>
      <c r="F945" s="94"/>
      <c r="G945" s="94"/>
      <c r="H945" s="94"/>
      <c r="I945" s="94"/>
      <c r="J945" s="94"/>
      <c r="K945" s="94"/>
      <c r="L945" s="94"/>
      <c r="M945" s="94"/>
      <c r="N945" s="94"/>
      <c r="O945" s="94"/>
      <c r="P945" s="94"/>
    </row>
    <row r="946" spans="1:16" ht="12" customHeight="1" x14ac:dyDescent="0.25">
      <c r="A946" s="94"/>
      <c r="B946" s="94"/>
      <c r="C946" s="94"/>
      <c r="D946" s="94"/>
      <c r="E946" s="94"/>
      <c r="F946" s="94"/>
      <c r="G946" s="94"/>
      <c r="H946" s="94"/>
      <c r="I946" s="94"/>
      <c r="J946" s="94"/>
      <c r="K946" s="94"/>
      <c r="L946" s="94"/>
      <c r="M946" s="94"/>
      <c r="N946" s="94"/>
      <c r="O946" s="94"/>
      <c r="P946" s="94"/>
    </row>
    <row r="947" spans="1:16" ht="12" customHeight="1" x14ac:dyDescent="0.25">
      <c r="A947" s="94"/>
      <c r="B947" s="94"/>
      <c r="C947" s="94"/>
      <c r="D947" s="94"/>
      <c r="E947" s="94"/>
      <c r="F947" s="94"/>
      <c r="G947" s="94"/>
      <c r="H947" s="94"/>
      <c r="I947" s="94"/>
      <c r="J947" s="94"/>
      <c r="K947" s="94"/>
      <c r="L947" s="94"/>
      <c r="M947" s="94"/>
      <c r="N947" s="94"/>
      <c r="O947" s="94"/>
      <c r="P947" s="94"/>
    </row>
    <row r="948" spans="1:16" ht="12" customHeight="1" x14ac:dyDescent="0.25">
      <c r="A948" s="94"/>
      <c r="B948" s="94"/>
      <c r="C948" s="94"/>
      <c r="D948" s="94"/>
      <c r="E948" s="94"/>
      <c r="F948" s="94"/>
      <c r="G948" s="94"/>
      <c r="H948" s="94"/>
      <c r="I948" s="94"/>
      <c r="J948" s="94"/>
      <c r="K948" s="94"/>
      <c r="L948" s="94"/>
      <c r="M948" s="94"/>
      <c r="N948" s="94"/>
      <c r="O948" s="94"/>
      <c r="P948" s="94"/>
    </row>
    <row r="949" spans="1:16" ht="12" customHeight="1" x14ac:dyDescent="0.25">
      <c r="A949" s="94"/>
      <c r="B949" s="94"/>
      <c r="C949" s="94"/>
      <c r="D949" s="94"/>
      <c r="E949" s="94"/>
      <c r="F949" s="94"/>
      <c r="G949" s="94"/>
      <c r="H949" s="94"/>
      <c r="I949" s="94"/>
      <c r="J949" s="94"/>
      <c r="K949" s="94"/>
      <c r="L949" s="94"/>
      <c r="M949" s="94"/>
      <c r="N949" s="94"/>
      <c r="O949" s="94"/>
      <c r="P949" s="94"/>
    </row>
    <row r="950" spans="1:16" ht="12" customHeight="1" x14ac:dyDescent="0.25">
      <c r="A950" s="94"/>
      <c r="B950" s="94"/>
      <c r="C950" s="94"/>
      <c r="D950" s="94"/>
      <c r="E950" s="94"/>
      <c r="F950" s="94"/>
      <c r="G950" s="94"/>
      <c r="H950" s="94"/>
      <c r="I950" s="94"/>
      <c r="J950" s="94"/>
      <c r="K950" s="94"/>
      <c r="L950" s="94"/>
      <c r="M950" s="94"/>
      <c r="N950" s="94"/>
      <c r="O950" s="94"/>
      <c r="P950" s="94"/>
    </row>
    <row r="951" spans="1:16" ht="12" customHeight="1" x14ac:dyDescent="0.25">
      <c r="A951" s="94"/>
      <c r="B951" s="94"/>
      <c r="C951" s="94"/>
      <c r="D951" s="94"/>
      <c r="E951" s="94"/>
      <c r="F951" s="94"/>
      <c r="G951" s="94"/>
      <c r="H951" s="94"/>
      <c r="I951" s="94"/>
      <c r="J951" s="94"/>
      <c r="K951" s="94"/>
      <c r="L951" s="94"/>
      <c r="M951" s="94"/>
      <c r="N951" s="94"/>
      <c r="O951" s="94"/>
      <c r="P951" s="94"/>
    </row>
    <row r="952" spans="1:16" ht="12" customHeight="1" x14ac:dyDescent="0.25">
      <c r="A952" s="94"/>
      <c r="B952" s="94"/>
      <c r="C952" s="94"/>
      <c r="D952" s="94"/>
      <c r="E952" s="94"/>
      <c r="F952" s="94"/>
      <c r="G952" s="94"/>
      <c r="H952" s="94"/>
      <c r="I952" s="94"/>
      <c r="J952" s="94"/>
      <c r="K952" s="94"/>
      <c r="L952" s="94"/>
      <c r="M952" s="94"/>
      <c r="N952" s="94"/>
      <c r="O952" s="94"/>
      <c r="P952" s="94"/>
    </row>
    <row r="953" spans="1:16" ht="12" customHeight="1" x14ac:dyDescent="0.25">
      <c r="A953" s="94"/>
      <c r="B953" s="94"/>
      <c r="C953" s="94"/>
      <c r="D953" s="94"/>
      <c r="E953" s="94"/>
      <c r="F953" s="94"/>
      <c r="G953" s="94"/>
      <c r="H953" s="94"/>
      <c r="I953" s="94"/>
      <c r="J953" s="94"/>
      <c r="K953" s="94"/>
      <c r="L953" s="94"/>
      <c r="M953" s="94"/>
      <c r="N953" s="94"/>
      <c r="O953" s="94"/>
      <c r="P953" s="94"/>
    </row>
    <row r="954" spans="1:16" ht="12" customHeight="1" x14ac:dyDescent="0.25">
      <c r="A954" s="94"/>
      <c r="B954" s="94"/>
      <c r="C954" s="94"/>
      <c r="D954" s="94"/>
      <c r="E954" s="94"/>
      <c r="F954" s="94"/>
      <c r="G954" s="94"/>
      <c r="H954" s="94"/>
      <c r="I954" s="94"/>
      <c r="J954" s="94"/>
      <c r="K954" s="94"/>
      <c r="L954" s="94"/>
      <c r="M954" s="94"/>
      <c r="N954" s="94"/>
      <c r="O954" s="94"/>
      <c r="P954" s="94"/>
    </row>
    <row r="955" spans="1:16" ht="12" customHeight="1" x14ac:dyDescent="0.25">
      <c r="A955" s="94"/>
      <c r="B955" s="94"/>
      <c r="C955" s="94"/>
      <c r="D955" s="94"/>
      <c r="E955" s="94"/>
      <c r="F955" s="94"/>
      <c r="G955" s="94"/>
      <c r="H955" s="94"/>
      <c r="I955" s="94"/>
      <c r="J955" s="94"/>
      <c r="K955" s="94"/>
      <c r="L955" s="94"/>
      <c r="M955" s="94"/>
      <c r="N955" s="94"/>
      <c r="O955" s="94"/>
      <c r="P955" s="94"/>
    </row>
    <row r="956" spans="1:16" ht="12" customHeight="1" x14ac:dyDescent="0.25">
      <c r="A956" s="94"/>
      <c r="B956" s="94"/>
      <c r="C956" s="94"/>
      <c r="D956" s="94"/>
      <c r="E956" s="94"/>
      <c r="F956" s="94"/>
      <c r="G956" s="94"/>
      <c r="H956" s="94"/>
      <c r="I956" s="94"/>
      <c r="J956" s="94"/>
      <c r="K956" s="94"/>
      <c r="L956" s="94"/>
      <c r="M956" s="94"/>
      <c r="N956" s="94"/>
      <c r="O956" s="94"/>
      <c r="P956" s="94"/>
    </row>
    <row r="957" spans="1:16" ht="12" customHeight="1" x14ac:dyDescent="0.25">
      <c r="A957" s="94"/>
      <c r="B957" s="94"/>
      <c r="C957" s="94"/>
      <c r="D957" s="94"/>
      <c r="E957" s="94"/>
      <c r="F957" s="94"/>
      <c r="G957" s="94"/>
      <c r="H957" s="94"/>
      <c r="I957" s="94"/>
      <c r="J957" s="94"/>
      <c r="K957" s="94"/>
      <c r="L957" s="94"/>
      <c r="M957" s="94"/>
      <c r="N957" s="94"/>
      <c r="O957" s="94"/>
      <c r="P957" s="94"/>
    </row>
    <row r="958" spans="1:16" ht="12" customHeight="1" x14ac:dyDescent="0.25">
      <c r="A958" s="94"/>
      <c r="B958" s="94"/>
      <c r="C958" s="94"/>
      <c r="D958" s="94"/>
      <c r="E958" s="94"/>
      <c r="F958" s="94"/>
      <c r="G958" s="94"/>
      <c r="H958" s="94"/>
      <c r="I958" s="94"/>
      <c r="J958" s="94"/>
      <c r="K958" s="94"/>
      <c r="L958" s="94"/>
      <c r="M958" s="94"/>
      <c r="N958" s="94"/>
      <c r="O958" s="94"/>
      <c r="P958" s="94"/>
    </row>
    <row r="959" spans="1:16" ht="12" customHeight="1" x14ac:dyDescent="0.25">
      <c r="A959" s="94"/>
      <c r="B959" s="94"/>
      <c r="C959" s="94"/>
      <c r="D959" s="94"/>
      <c r="E959" s="94"/>
      <c r="F959" s="94"/>
      <c r="G959" s="94"/>
      <c r="H959" s="94"/>
      <c r="I959" s="94"/>
      <c r="J959" s="94"/>
      <c r="K959" s="94"/>
      <c r="L959" s="94"/>
      <c r="M959" s="94"/>
      <c r="N959" s="94"/>
      <c r="O959" s="94"/>
      <c r="P959" s="94"/>
    </row>
    <row r="960" spans="1:16" ht="12" customHeight="1" x14ac:dyDescent="0.25">
      <c r="A960" s="94"/>
      <c r="B960" s="94"/>
      <c r="C960" s="94"/>
      <c r="D960" s="94"/>
      <c r="E960" s="94"/>
      <c r="F960" s="94"/>
      <c r="G960" s="94"/>
      <c r="H960" s="94"/>
      <c r="I960" s="94"/>
      <c r="J960" s="94"/>
      <c r="K960" s="94"/>
      <c r="L960" s="94"/>
      <c r="M960" s="94"/>
      <c r="N960" s="94"/>
      <c r="O960" s="94"/>
      <c r="P960" s="94"/>
    </row>
    <row r="961" spans="1:16" ht="12" customHeight="1" x14ac:dyDescent="0.25">
      <c r="A961" s="94"/>
      <c r="B961" s="94"/>
      <c r="C961" s="94"/>
      <c r="D961" s="94"/>
      <c r="E961" s="94"/>
      <c r="F961" s="94"/>
      <c r="G961" s="94"/>
      <c r="H961" s="94"/>
      <c r="I961" s="94"/>
      <c r="J961" s="94"/>
      <c r="K961" s="94"/>
      <c r="L961" s="94"/>
      <c r="M961" s="94"/>
      <c r="N961" s="94"/>
      <c r="O961" s="94"/>
      <c r="P961" s="94"/>
    </row>
    <row r="962" spans="1:16" ht="12" customHeight="1" x14ac:dyDescent="0.25">
      <c r="A962" s="94"/>
      <c r="B962" s="94"/>
      <c r="C962" s="94"/>
      <c r="D962" s="94"/>
      <c r="E962" s="94"/>
      <c r="F962" s="94"/>
      <c r="G962" s="94"/>
      <c r="H962" s="94"/>
      <c r="I962" s="94"/>
      <c r="J962" s="94"/>
      <c r="K962" s="94"/>
      <c r="L962" s="94"/>
      <c r="M962" s="94"/>
      <c r="N962" s="94"/>
      <c r="O962" s="94"/>
      <c r="P962" s="94"/>
    </row>
    <row r="963" spans="1:16" ht="12" customHeight="1" x14ac:dyDescent="0.25">
      <c r="A963" s="94"/>
      <c r="B963" s="94"/>
      <c r="C963" s="94"/>
      <c r="D963" s="94"/>
      <c r="E963" s="94"/>
      <c r="F963" s="94"/>
      <c r="G963" s="94"/>
      <c r="H963" s="94"/>
      <c r="I963" s="94"/>
      <c r="J963" s="94"/>
      <c r="K963" s="94"/>
      <c r="L963" s="94"/>
      <c r="M963" s="94"/>
      <c r="N963" s="94"/>
      <c r="O963" s="94"/>
      <c r="P963" s="94"/>
    </row>
    <row r="964" spans="1:16" ht="12" customHeight="1" x14ac:dyDescent="0.25">
      <c r="A964" s="94"/>
      <c r="B964" s="94"/>
      <c r="C964" s="94"/>
      <c r="D964" s="94"/>
      <c r="E964" s="94"/>
      <c r="F964" s="94"/>
      <c r="G964" s="94"/>
      <c r="H964" s="94"/>
      <c r="I964" s="94"/>
      <c r="J964" s="94"/>
      <c r="K964" s="94"/>
      <c r="L964" s="94"/>
      <c r="M964" s="94"/>
      <c r="N964" s="94"/>
      <c r="O964" s="94"/>
      <c r="P964" s="94"/>
    </row>
    <row r="965" spans="1:16" ht="12" customHeight="1" x14ac:dyDescent="0.25">
      <c r="A965" s="94"/>
      <c r="B965" s="94"/>
      <c r="C965" s="94"/>
      <c r="D965" s="94"/>
      <c r="E965" s="94"/>
      <c r="F965" s="94"/>
      <c r="G965" s="94"/>
      <c r="H965" s="94"/>
      <c r="I965" s="94"/>
      <c r="J965" s="94"/>
      <c r="K965" s="94"/>
      <c r="L965" s="94"/>
      <c r="M965" s="94"/>
      <c r="N965" s="94"/>
      <c r="O965" s="94"/>
      <c r="P965" s="94"/>
    </row>
    <row r="966" spans="1:16" ht="12" customHeight="1" x14ac:dyDescent="0.25">
      <c r="A966" s="94"/>
      <c r="B966" s="94"/>
      <c r="C966" s="94"/>
      <c r="D966" s="94"/>
      <c r="E966" s="94"/>
      <c r="F966" s="94"/>
      <c r="G966" s="94"/>
      <c r="H966" s="94"/>
      <c r="I966" s="94"/>
      <c r="J966" s="94"/>
      <c r="K966" s="94"/>
      <c r="L966" s="94"/>
      <c r="M966" s="94"/>
      <c r="N966" s="94"/>
      <c r="O966" s="94"/>
      <c r="P966" s="94"/>
    </row>
    <row r="967" spans="1:16" ht="12" customHeight="1" x14ac:dyDescent="0.25">
      <c r="A967" s="94"/>
      <c r="B967" s="94"/>
      <c r="C967" s="94"/>
      <c r="D967" s="94"/>
      <c r="E967" s="94"/>
      <c r="F967" s="94"/>
      <c r="G967" s="94"/>
      <c r="H967" s="94"/>
      <c r="I967" s="94"/>
      <c r="J967" s="94"/>
      <c r="K967" s="94"/>
      <c r="L967" s="94"/>
      <c r="M967" s="94"/>
      <c r="N967" s="94"/>
      <c r="O967" s="94"/>
      <c r="P967" s="94"/>
    </row>
    <row r="968" spans="1:16" ht="12" customHeight="1" x14ac:dyDescent="0.25">
      <c r="A968" s="94"/>
      <c r="B968" s="94"/>
      <c r="C968" s="94"/>
      <c r="D968" s="94"/>
      <c r="E968" s="94"/>
      <c r="F968" s="94"/>
      <c r="G968" s="94"/>
      <c r="H968" s="94"/>
      <c r="I968" s="94"/>
      <c r="J968" s="94"/>
      <c r="K968" s="94"/>
      <c r="L968" s="94"/>
      <c r="M968" s="94"/>
      <c r="N968" s="94"/>
      <c r="O968" s="94"/>
      <c r="P968" s="94"/>
    </row>
    <row r="969" spans="1:16" ht="12" customHeight="1" x14ac:dyDescent="0.25">
      <c r="A969" s="94"/>
      <c r="B969" s="94"/>
      <c r="C969" s="94"/>
      <c r="D969" s="94"/>
      <c r="E969" s="94"/>
      <c r="F969" s="94"/>
      <c r="G969" s="94"/>
      <c r="H969" s="94"/>
      <c r="I969" s="94"/>
      <c r="J969" s="94"/>
      <c r="K969" s="94"/>
      <c r="L969" s="94"/>
      <c r="M969" s="94"/>
      <c r="N969" s="94"/>
      <c r="O969" s="94"/>
      <c r="P969" s="94"/>
    </row>
    <row r="970" spans="1:16" ht="12" customHeight="1" x14ac:dyDescent="0.25">
      <c r="A970" s="94"/>
      <c r="B970" s="94"/>
      <c r="C970" s="94"/>
      <c r="D970" s="94"/>
      <c r="E970" s="94"/>
      <c r="F970" s="94"/>
      <c r="G970" s="94"/>
      <c r="H970" s="94"/>
      <c r="I970" s="94"/>
      <c r="J970" s="94"/>
      <c r="K970" s="94"/>
      <c r="L970" s="94"/>
      <c r="M970" s="94"/>
      <c r="N970" s="94"/>
      <c r="O970" s="94"/>
      <c r="P970" s="94"/>
    </row>
    <row r="971" spans="1:16" ht="12" customHeight="1" x14ac:dyDescent="0.25">
      <c r="A971" s="94"/>
      <c r="B971" s="94"/>
      <c r="C971" s="94"/>
      <c r="D971" s="94"/>
      <c r="E971" s="94"/>
      <c r="F971" s="94"/>
      <c r="G971" s="94"/>
      <c r="H971" s="94"/>
      <c r="I971" s="94"/>
      <c r="J971" s="94"/>
      <c r="K971" s="94"/>
      <c r="L971" s="94"/>
      <c r="M971" s="94"/>
      <c r="N971" s="94"/>
      <c r="O971" s="94"/>
      <c r="P971" s="94"/>
    </row>
    <row r="972" spans="1:16" ht="12" customHeight="1" x14ac:dyDescent="0.25">
      <c r="A972" s="94"/>
      <c r="B972" s="94"/>
      <c r="C972" s="94"/>
      <c r="D972" s="94"/>
      <c r="E972" s="94"/>
      <c r="F972" s="94"/>
      <c r="G972" s="94"/>
      <c r="H972" s="94"/>
      <c r="I972" s="94"/>
      <c r="J972" s="94"/>
      <c r="K972" s="94"/>
      <c r="L972" s="94"/>
      <c r="M972" s="94"/>
      <c r="N972" s="94"/>
      <c r="O972" s="94"/>
      <c r="P972" s="94"/>
    </row>
    <row r="973" spans="1:16" ht="12" customHeight="1" x14ac:dyDescent="0.25">
      <c r="A973" s="94"/>
      <c r="B973" s="94"/>
      <c r="C973" s="94"/>
      <c r="D973" s="94"/>
      <c r="E973" s="94"/>
      <c r="F973" s="94"/>
      <c r="G973" s="94"/>
      <c r="H973" s="94"/>
      <c r="I973" s="94"/>
      <c r="J973" s="94"/>
      <c r="K973" s="94"/>
      <c r="L973" s="94"/>
      <c r="M973" s="94"/>
      <c r="N973" s="94"/>
      <c r="O973" s="94"/>
      <c r="P973" s="94"/>
    </row>
    <row r="974" spans="1:16" ht="12" customHeight="1" x14ac:dyDescent="0.25">
      <c r="A974" s="94"/>
      <c r="B974" s="94"/>
      <c r="C974" s="94"/>
      <c r="D974" s="94"/>
      <c r="E974" s="94"/>
      <c r="F974" s="94"/>
      <c r="G974" s="94"/>
      <c r="H974" s="94"/>
      <c r="I974" s="94"/>
      <c r="J974" s="94"/>
      <c r="K974" s="94"/>
      <c r="L974" s="94"/>
      <c r="M974" s="94"/>
      <c r="N974" s="94"/>
      <c r="O974" s="94"/>
      <c r="P974" s="94"/>
    </row>
    <row r="975" spans="1:16" ht="12" customHeight="1" x14ac:dyDescent="0.25">
      <c r="A975" s="94"/>
      <c r="B975" s="94"/>
      <c r="C975" s="94"/>
      <c r="D975" s="94"/>
      <c r="E975" s="94"/>
      <c r="F975" s="94"/>
      <c r="G975" s="94"/>
      <c r="H975" s="94"/>
      <c r="I975" s="94"/>
      <c r="J975" s="94"/>
      <c r="K975" s="94"/>
      <c r="L975" s="94"/>
      <c r="M975" s="94"/>
      <c r="N975" s="94"/>
      <c r="O975" s="94"/>
      <c r="P975" s="94"/>
    </row>
    <row r="976" spans="1:16" ht="12" customHeight="1" x14ac:dyDescent="0.25">
      <c r="A976" s="94"/>
      <c r="B976" s="94"/>
      <c r="C976" s="94"/>
      <c r="D976" s="94"/>
      <c r="E976" s="94"/>
      <c r="F976" s="94"/>
      <c r="G976" s="94"/>
      <c r="H976" s="94"/>
      <c r="I976" s="94"/>
      <c r="J976" s="94"/>
      <c r="K976" s="94"/>
      <c r="L976" s="94"/>
      <c r="M976" s="94"/>
      <c r="N976" s="94"/>
      <c r="O976" s="94"/>
      <c r="P976" s="94"/>
    </row>
    <row r="977" spans="1:16" ht="12" customHeight="1" x14ac:dyDescent="0.25">
      <c r="A977" s="94"/>
      <c r="B977" s="94"/>
      <c r="C977" s="94"/>
      <c r="D977" s="94"/>
      <c r="E977" s="94"/>
      <c r="F977" s="94"/>
      <c r="G977" s="94"/>
      <c r="H977" s="94"/>
      <c r="I977" s="94"/>
      <c r="J977" s="94"/>
      <c r="K977" s="94"/>
      <c r="L977" s="94"/>
      <c r="M977" s="94"/>
      <c r="N977" s="94"/>
      <c r="O977" s="94"/>
      <c r="P977" s="94"/>
    </row>
    <row r="978" spans="1:16" ht="12" customHeight="1" x14ac:dyDescent="0.25">
      <c r="A978" s="94"/>
      <c r="B978" s="94"/>
      <c r="C978" s="94"/>
      <c r="D978" s="94"/>
      <c r="E978" s="94"/>
      <c r="F978" s="94"/>
      <c r="G978" s="94"/>
      <c r="H978" s="94"/>
      <c r="I978" s="94"/>
      <c r="J978" s="94"/>
      <c r="K978" s="94"/>
      <c r="L978" s="94"/>
      <c r="M978" s="94"/>
      <c r="N978" s="94"/>
      <c r="O978" s="94"/>
      <c r="P978" s="94"/>
    </row>
    <row r="979" spans="1:16" ht="12" customHeight="1" x14ac:dyDescent="0.25">
      <c r="A979" s="94"/>
      <c r="B979" s="94"/>
      <c r="C979" s="94"/>
      <c r="D979" s="94"/>
      <c r="E979" s="94"/>
      <c r="F979" s="94"/>
      <c r="G979" s="94"/>
      <c r="H979" s="94"/>
      <c r="I979" s="94"/>
      <c r="J979" s="94"/>
      <c r="K979" s="94"/>
      <c r="L979" s="94"/>
      <c r="M979" s="94"/>
      <c r="N979" s="94"/>
      <c r="O979" s="94"/>
      <c r="P979" s="94"/>
    </row>
    <row r="980" spans="1:16" ht="12" customHeight="1" x14ac:dyDescent="0.25">
      <c r="A980" s="94"/>
      <c r="B980" s="94"/>
      <c r="C980" s="94"/>
      <c r="D980" s="94"/>
      <c r="E980" s="94"/>
      <c r="F980" s="94"/>
      <c r="G980" s="94"/>
      <c r="H980" s="94"/>
      <c r="I980" s="94"/>
      <c r="J980" s="94"/>
      <c r="K980" s="94"/>
      <c r="L980" s="94"/>
      <c r="M980" s="94"/>
      <c r="N980" s="94"/>
      <c r="O980" s="94"/>
      <c r="P980" s="94"/>
    </row>
    <row r="981" spans="1:16" ht="12" customHeight="1" x14ac:dyDescent="0.25">
      <c r="A981" s="94"/>
      <c r="B981" s="94"/>
      <c r="C981" s="94"/>
      <c r="D981" s="94"/>
      <c r="E981" s="94"/>
      <c r="F981" s="94"/>
      <c r="G981" s="94"/>
      <c r="H981" s="94"/>
      <c r="I981" s="94"/>
      <c r="J981" s="94"/>
      <c r="K981" s="94"/>
      <c r="L981" s="94"/>
      <c r="M981" s="94"/>
      <c r="N981" s="94"/>
      <c r="O981" s="94"/>
      <c r="P981" s="94"/>
    </row>
    <row r="982" spans="1:16" ht="12" customHeight="1" x14ac:dyDescent="0.25">
      <c r="A982" s="94"/>
      <c r="B982" s="94"/>
      <c r="C982" s="94"/>
      <c r="D982" s="94"/>
      <c r="E982" s="94"/>
      <c r="F982" s="94"/>
      <c r="G982" s="94"/>
      <c r="H982" s="94"/>
      <c r="I982" s="94"/>
      <c r="J982" s="94"/>
      <c r="K982" s="94"/>
      <c r="L982" s="94"/>
      <c r="M982" s="94"/>
      <c r="N982" s="94"/>
      <c r="O982" s="94"/>
      <c r="P982" s="94"/>
    </row>
    <row r="983" spans="1:16" ht="12" customHeight="1" x14ac:dyDescent="0.25">
      <c r="A983" s="94"/>
      <c r="B983" s="94"/>
      <c r="C983" s="94"/>
      <c r="D983" s="94"/>
      <c r="E983" s="94"/>
      <c r="F983" s="94"/>
      <c r="G983" s="94"/>
      <c r="H983" s="94"/>
      <c r="I983" s="94"/>
      <c r="J983" s="94"/>
      <c r="K983" s="94"/>
      <c r="L983" s="94"/>
      <c r="M983" s="94"/>
      <c r="N983" s="94"/>
      <c r="O983" s="94"/>
      <c r="P983" s="94"/>
    </row>
    <row r="984" spans="1:16" ht="12" customHeight="1" x14ac:dyDescent="0.25">
      <c r="A984" s="94"/>
      <c r="B984" s="94"/>
      <c r="C984" s="94"/>
      <c r="D984" s="94"/>
      <c r="E984" s="94"/>
      <c r="F984" s="94"/>
      <c r="G984" s="94"/>
      <c r="H984" s="94"/>
      <c r="I984" s="94"/>
      <c r="J984" s="94"/>
      <c r="K984" s="94"/>
      <c r="L984" s="94"/>
      <c r="M984" s="94"/>
      <c r="N984" s="94"/>
      <c r="O984" s="94"/>
      <c r="P984" s="94"/>
    </row>
    <row r="985" spans="1:16" ht="12" customHeight="1" x14ac:dyDescent="0.25">
      <c r="A985" s="94"/>
      <c r="B985" s="94"/>
      <c r="C985" s="94"/>
      <c r="D985" s="94"/>
      <c r="E985" s="94"/>
      <c r="F985" s="94"/>
      <c r="G985" s="94"/>
      <c r="H985" s="94"/>
      <c r="I985" s="94"/>
      <c r="J985" s="94"/>
      <c r="K985" s="94"/>
      <c r="L985" s="94"/>
      <c r="M985" s="94"/>
      <c r="N985" s="94"/>
      <c r="O985" s="94"/>
      <c r="P985" s="94"/>
    </row>
    <row r="986" spans="1:16" ht="12" customHeight="1" x14ac:dyDescent="0.25">
      <c r="A986" s="94"/>
      <c r="B986" s="94"/>
      <c r="C986" s="94"/>
      <c r="D986" s="94"/>
      <c r="E986" s="94"/>
      <c r="F986" s="94"/>
      <c r="G986" s="94"/>
      <c r="H986" s="94"/>
      <c r="I986" s="94"/>
      <c r="J986" s="94"/>
      <c r="K986" s="94"/>
      <c r="L986" s="94"/>
      <c r="M986" s="94"/>
      <c r="N986" s="94"/>
      <c r="O986" s="94"/>
      <c r="P986" s="94"/>
    </row>
    <row r="987" spans="1:16" ht="12" customHeight="1" x14ac:dyDescent="0.25">
      <c r="A987" s="94"/>
      <c r="B987" s="94"/>
      <c r="C987" s="94"/>
      <c r="D987" s="94"/>
      <c r="E987" s="94"/>
      <c r="F987" s="94"/>
      <c r="G987" s="94"/>
      <c r="H987" s="94"/>
      <c r="I987" s="94"/>
      <c r="J987" s="94"/>
      <c r="K987" s="94"/>
      <c r="L987" s="94"/>
      <c r="M987" s="94"/>
      <c r="N987" s="94"/>
      <c r="O987" s="94"/>
      <c r="P987" s="94"/>
    </row>
    <row r="988" spans="1:16" ht="12" customHeight="1" x14ac:dyDescent="0.25">
      <c r="A988" s="94"/>
      <c r="B988" s="94"/>
      <c r="C988" s="94"/>
      <c r="D988" s="94"/>
      <c r="E988" s="94"/>
      <c r="F988" s="94"/>
      <c r="G988" s="94"/>
      <c r="H988" s="94"/>
      <c r="I988" s="94"/>
      <c r="J988" s="94"/>
      <c r="K988" s="94"/>
      <c r="L988" s="94"/>
      <c r="M988" s="94"/>
      <c r="N988" s="94"/>
      <c r="O988" s="94"/>
      <c r="P988" s="94"/>
    </row>
    <row r="989" spans="1:16" ht="12" customHeight="1" x14ac:dyDescent="0.25">
      <c r="A989" s="94"/>
      <c r="B989" s="94"/>
      <c r="C989" s="94"/>
      <c r="D989" s="94"/>
      <c r="E989" s="94"/>
      <c r="F989" s="94"/>
      <c r="G989" s="94"/>
      <c r="H989" s="94"/>
      <c r="I989" s="94"/>
      <c r="J989" s="94"/>
      <c r="K989" s="94"/>
      <c r="L989" s="94"/>
      <c r="M989" s="94"/>
      <c r="N989" s="94"/>
      <c r="O989" s="94"/>
      <c r="P989" s="94"/>
    </row>
    <row r="990" spans="1:16" ht="12" customHeight="1" x14ac:dyDescent="0.25">
      <c r="A990" s="94"/>
      <c r="B990" s="94"/>
      <c r="C990" s="94"/>
      <c r="D990" s="94"/>
      <c r="E990" s="94"/>
      <c r="F990" s="94"/>
      <c r="G990" s="94"/>
      <c r="H990" s="94"/>
      <c r="I990" s="94"/>
      <c r="J990" s="94"/>
      <c r="K990" s="94"/>
      <c r="L990" s="94"/>
      <c r="M990" s="94"/>
      <c r="N990" s="94"/>
      <c r="O990" s="94"/>
      <c r="P990" s="94"/>
    </row>
    <row r="991" spans="1:16" ht="12" customHeight="1" x14ac:dyDescent="0.25">
      <c r="A991" s="94"/>
      <c r="B991" s="94"/>
      <c r="C991" s="94"/>
      <c r="D991" s="94"/>
      <c r="E991" s="94"/>
      <c r="F991" s="94"/>
      <c r="G991" s="94"/>
      <c r="H991" s="94"/>
      <c r="I991" s="94"/>
      <c r="J991" s="94"/>
      <c r="K991" s="94"/>
      <c r="L991" s="94"/>
      <c r="M991" s="94"/>
      <c r="N991" s="94"/>
      <c r="O991" s="94"/>
      <c r="P991" s="94"/>
    </row>
    <row r="992" spans="1:16" ht="12" customHeight="1" x14ac:dyDescent="0.25">
      <c r="A992" s="94"/>
      <c r="B992" s="94"/>
      <c r="C992" s="94"/>
      <c r="D992" s="94"/>
      <c r="E992" s="94"/>
      <c r="F992" s="94"/>
      <c r="G992" s="94"/>
      <c r="H992" s="94"/>
      <c r="I992" s="94"/>
      <c r="J992" s="94"/>
      <c r="K992" s="94"/>
      <c r="L992" s="94"/>
      <c r="M992" s="94"/>
      <c r="N992" s="94"/>
      <c r="O992" s="94"/>
      <c r="P992" s="94"/>
    </row>
    <row r="993" spans="1:16" ht="12" customHeight="1" x14ac:dyDescent="0.25">
      <c r="A993" s="94"/>
      <c r="B993" s="94"/>
      <c r="C993" s="94"/>
      <c r="D993" s="94"/>
      <c r="E993" s="94"/>
      <c r="F993" s="94"/>
      <c r="G993" s="94"/>
      <c r="H993" s="94"/>
      <c r="I993" s="94"/>
      <c r="J993" s="94"/>
      <c r="K993" s="94"/>
      <c r="L993" s="94"/>
      <c r="M993" s="94"/>
      <c r="N993" s="94"/>
      <c r="O993" s="94"/>
      <c r="P993" s="94"/>
    </row>
    <row r="994" spans="1:16" ht="12" customHeight="1" x14ac:dyDescent="0.25">
      <c r="A994" s="94"/>
      <c r="B994" s="94"/>
      <c r="C994" s="94"/>
      <c r="D994" s="94"/>
      <c r="E994" s="94"/>
      <c r="F994" s="94"/>
      <c r="G994" s="94"/>
      <c r="H994" s="94"/>
      <c r="I994" s="94"/>
      <c r="J994" s="94"/>
      <c r="K994" s="94"/>
      <c r="L994" s="94"/>
      <c r="M994" s="94"/>
      <c r="N994" s="94"/>
      <c r="O994" s="94"/>
      <c r="P994" s="94"/>
    </row>
    <row r="995" spans="1:16" ht="12" customHeight="1" x14ac:dyDescent="0.25">
      <c r="A995" s="94"/>
      <c r="B995" s="94"/>
      <c r="C995" s="94"/>
      <c r="D995" s="94"/>
      <c r="E995" s="94"/>
      <c r="F995" s="94"/>
      <c r="G995" s="94"/>
      <c r="H995" s="94"/>
      <c r="I995" s="94"/>
      <c r="J995" s="94"/>
      <c r="K995" s="94"/>
      <c r="L995" s="94"/>
      <c r="M995" s="94"/>
      <c r="N995" s="94"/>
      <c r="O995" s="94"/>
      <c r="P995" s="94"/>
    </row>
    <row r="996" spans="1:16" ht="12" customHeight="1" x14ac:dyDescent="0.25">
      <c r="A996" s="94"/>
      <c r="B996" s="94"/>
      <c r="C996" s="94"/>
      <c r="D996" s="94"/>
      <c r="E996" s="94"/>
      <c r="F996" s="94"/>
      <c r="G996" s="94"/>
      <c r="H996" s="94"/>
      <c r="I996" s="94"/>
      <c r="J996" s="94"/>
      <c r="K996" s="94"/>
      <c r="L996" s="94"/>
      <c r="M996" s="94"/>
      <c r="N996" s="94"/>
      <c r="O996" s="94"/>
      <c r="P996" s="94"/>
    </row>
    <row r="997" spans="1:16" ht="12" customHeight="1" x14ac:dyDescent="0.25">
      <c r="A997" s="94"/>
      <c r="B997" s="94"/>
      <c r="C997" s="94"/>
      <c r="D997" s="94"/>
      <c r="E997" s="94"/>
      <c r="F997" s="94"/>
      <c r="G997" s="94"/>
      <c r="H997" s="94"/>
      <c r="I997" s="94"/>
      <c r="J997" s="94"/>
      <c r="K997" s="94"/>
      <c r="L997" s="94"/>
      <c r="M997" s="94"/>
      <c r="N997" s="94"/>
      <c r="O997" s="94"/>
      <c r="P997" s="94"/>
    </row>
    <row r="998" spans="1:16" ht="12" customHeight="1" x14ac:dyDescent="0.25">
      <c r="A998" s="94"/>
      <c r="B998" s="94"/>
      <c r="C998" s="94"/>
      <c r="D998" s="94"/>
      <c r="E998" s="94"/>
      <c r="F998" s="94"/>
      <c r="G998" s="94"/>
      <c r="H998" s="94"/>
      <c r="I998" s="94"/>
      <c r="J998" s="94"/>
      <c r="K998" s="94"/>
      <c r="L998" s="94"/>
      <c r="M998" s="94"/>
      <c r="N998" s="94"/>
      <c r="O998" s="94"/>
      <c r="P998" s="94"/>
    </row>
    <row r="999" spans="1:16" ht="12" customHeight="1" x14ac:dyDescent="0.25">
      <c r="A999" s="94"/>
      <c r="B999" s="94"/>
      <c r="C999" s="94"/>
      <c r="D999" s="94"/>
      <c r="E999" s="94"/>
      <c r="F999" s="94"/>
      <c r="G999" s="94"/>
      <c r="H999" s="94"/>
      <c r="I999" s="94"/>
      <c r="J999" s="94"/>
      <c r="K999" s="94"/>
      <c r="L999" s="94"/>
      <c r="M999" s="94"/>
      <c r="N999" s="94"/>
      <c r="O999" s="94"/>
      <c r="P999" s="94"/>
    </row>
  </sheetData>
  <mergeCells count="7">
    <mergeCell ref="B70:F70"/>
    <mergeCell ref="C3:F3"/>
    <mergeCell ref="G3:J3"/>
    <mergeCell ref="K3:M3"/>
    <mergeCell ref="B67:F67"/>
    <mergeCell ref="B68:F68"/>
    <mergeCell ref="B69:F69"/>
  </mergeCells>
  <pageMargins left="0.7" right="0.7" top="0.75" bottom="0.75" header="0" footer="0"/>
  <pageSetup paperSize="9" scale="99"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A7AFD-84B6-4A2B-88D5-58089CCFCEC0}">
  <dimension ref="A1:C23"/>
  <sheetViews>
    <sheetView workbookViewId="0">
      <selection activeCell="C4" sqref="C4"/>
    </sheetView>
  </sheetViews>
  <sheetFormatPr baseColWidth="10" defaultRowHeight="15" x14ac:dyDescent="0.25"/>
  <cols>
    <col min="1" max="1" width="5.7109375" customWidth="1"/>
    <col min="2" max="2" width="41.28515625" customWidth="1"/>
    <col min="3" max="3" width="68.140625" customWidth="1"/>
  </cols>
  <sheetData>
    <row r="1" spans="1:3" x14ac:dyDescent="0.25">
      <c r="A1" s="489" t="s">
        <v>278</v>
      </c>
      <c r="B1" s="490"/>
      <c r="C1" s="490"/>
    </row>
    <row r="2" spans="1:3" x14ac:dyDescent="0.25">
      <c r="A2" s="52"/>
      <c r="B2" s="52"/>
      <c r="C2" s="52"/>
    </row>
    <row r="3" spans="1:3" x14ac:dyDescent="0.25">
      <c r="A3" s="52"/>
      <c r="B3" s="52"/>
      <c r="C3" s="52"/>
    </row>
    <row r="4" spans="1:3" ht="24" x14ac:dyDescent="0.25">
      <c r="A4" s="3">
        <v>1</v>
      </c>
      <c r="B4" s="12" t="s">
        <v>50</v>
      </c>
      <c r="C4" s="133" t="s">
        <v>400</v>
      </c>
    </row>
    <row r="5" spans="1:3" ht="72" x14ac:dyDescent="0.25">
      <c r="A5" s="3">
        <v>2</v>
      </c>
      <c r="B5" s="12" t="s">
        <v>51</v>
      </c>
      <c r="C5" s="40" t="s">
        <v>103</v>
      </c>
    </row>
    <row r="6" spans="1:3" ht="24" x14ac:dyDescent="0.25">
      <c r="A6" s="3">
        <v>3</v>
      </c>
      <c r="B6" s="12" t="s">
        <v>53</v>
      </c>
      <c r="C6" s="40" t="s">
        <v>104</v>
      </c>
    </row>
    <row r="7" spans="1:3" x14ac:dyDescent="0.25">
      <c r="A7" s="3">
        <v>4</v>
      </c>
      <c r="B7" s="12" t="s">
        <v>55</v>
      </c>
      <c r="C7" s="40" t="s">
        <v>116</v>
      </c>
    </row>
    <row r="8" spans="1:3" ht="96" x14ac:dyDescent="0.25">
      <c r="A8" s="3">
        <v>5</v>
      </c>
      <c r="B8" s="12" t="s">
        <v>56</v>
      </c>
      <c r="C8" s="40" t="s">
        <v>105</v>
      </c>
    </row>
    <row r="9" spans="1:3" x14ac:dyDescent="0.25">
      <c r="A9" s="6">
        <v>6</v>
      </c>
      <c r="B9" s="13" t="s">
        <v>57</v>
      </c>
      <c r="C9" s="134" t="s">
        <v>106</v>
      </c>
    </row>
    <row r="10" spans="1:3" x14ac:dyDescent="0.25">
      <c r="A10" s="484">
        <v>7</v>
      </c>
      <c r="B10" s="14" t="s">
        <v>59</v>
      </c>
      <c r="C10" s="40" t="s">
        <v>308</v>
      </c>
    </row>
    <row r="11" spans="1:3" ht="24" x14ac:dyDescent="0.25">
      <c r="A11" s="485"/>
      <c r="B11" s="14" t="s">
        <v>60</v>
      </c>
      <c r="C11" s="40" t="s">
        <v>321</v>
      </c>
    </row>
    <row r="12" spans="1:3" ht="24" x14ac:dyDescent="0.25">
      <c r="A12" s="9">
        <v>8</v>
      </c>
      <c r="B12" s="12" t="s">
        <v>61</v>
      </c>
      <c r="C12" s="135" t="s">
        <v>107</v>
      </c>
    </row>
    <row r="13" spans="1:3" ht="20.45" customHeight="1" x14ac:dyDescent="0.25">
      <c r="A13" s="3">
        <v>9</v>
      </c>
      <c r="B13" s="12" t="s">
        <v>63</v>
      </c>
      <c r="C13" s="40" t="s">
        <v>108</v>
      </c>
    </row>
    <row r="14" spans="1:3" ht="19.5" customHeight="1" x14ac:dyDescent="0.25">
      <c r="A14" s="3">
        <v>10</v>
      </c>
      <c r="B14" s="12" t="s">
        <v>65</v>
      </c>
      <c r="C14" s="40" t="s">
        <v>108</v>
      </c>
    </row>
    <row r="15" spans="1:3" x14ac:dyDescent="0.25">
      <c r="A15" s="3">
        <v>11</v>
      </c>
      <c r="B15" s="12" t="s">
        <v>67</v>
      </c>
      <c r="C15" s="40" t="s">
        <v>109</v>
      </c>
    </row>
    <row r="16" spans="1:3" x14ac:dyDescent="0.25">
      <c r="A16" s="3">
        <v>12</v>
      </c>
      <c r="B16" s="12" t="s">
        <v>69</v>
      </c>
      <c r="C16" s="40" t="s">
        <v>7</v>
      </c>
    </row>
    <row r="17" spans="1:3" ht="36" x14ac:dyDescent="0.25">
      <c r="A17" s="3">
        <v>13</v>
      </c>
      <c r="B17" s="15" t="s">
        <v>71</v>
      </c>
      <c r="C17" s="24" t="s">
        <v>110</v>
      </c>
    </row>
    <row r="18" spans="1:3" ht="24" x14ac:dyDescent="0.25">
      <c r="A18" s="3">
        <v>14</v>
      </c>
      <c r="B18" s="12" t="s">
        <v>73</v>
      </c>
      <c r="C18" s="40" t="s">
        <v>111</v>
      </c>
    </row>
    <row r="19" spans="1:3" ht="24" x14ac:dyDescent="0.25">
      <c r="A19" s="3">
        <v>15</v>
      </c>
      <c r="B19" s="12" t="s">
        <v>75</v>
      </c>
      <c r="C19" s="136" t="s">
        <v>112</v>
      </c>
    </row>
    <row r="20" spans="1:3" x14ac:dyDescent="0.25">
      <c r="A20" s="486">
        <v>16</v>
      </c>
      <c r="B20" s="12" t="s">
        <v>76</v>
      </c>
      <c r="C20" s="40" t="s">
        <v>113</v>
      </c>
    </row>
    <row r="21" spans="1:3" x14ac:dyDescent="0.25">
      <c r="A21" s="487"/>
      <c r="B21" s="12" t="s">
        <v>78</v>
      </c>
      <c r="C21" s="135" t="s">
        <v>114</v>
      </c>
    </row>
    <row r="22" spans="1:3" x14ac:dyDescent="0.25">
      <c r="A22" s="488"/>
      <c r="B22" s="12" t="s">
        <v>80</v>
      </c>
      <c r="C22" s="40" t="s">
        <v>115</v>
      </c>
    </row>
    <row r="23" spans="1:3" x14ac:dyDescent="0.25">
      <c r="A23" s="48">
        <v>17</v>
      </c>
      <c r="B23" s="49" t="s">
        <v>261</v>
      </c>
      <c r="C23" s="51" t="s">
        <v>305</v>
      </c>
    </row>
  </sheetData>
  <mergeCells count="3">
    <mergeCell ref="A10:A11"/>
    <mergeCell ref="A20:A22"/>
    <mergeCell ref="A1:C1"/>
  </mergeCells>
  <hyperlinks>
    <hyperlink ref="C21" r:id="rId1" xr:uid="{0A08BC13-0D71-4243-B52D-2386A1B9559E}"/>
    <hyperlink ref="C12" r:id="rId2" xr:uid="{8BBD012A-C660-402C-A75D-B271A37E7DBB}"/>
  </hyperlinks>
  <pageMargins left="0.7" right="0.7" top="0.75" bottom="0.75" header="0.3" footer="0.3"/>
  <drawing r:id="rId3"/>
  <legacy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B6F83-3F9A-4300-B25C-609DDF2A956C}">
  <dimension ref="A1:AW997"/>
  <sheetViews>
    <sheetView zoomScaleNormal="100" workbookViewId="0">
      <selection activeCell="B1" sqref="B1"/>
    </sheetView>
  </sheetViews>
  <sheetFormatPr baseColWidth="10" defaultColWidth="14.42578125" defaultRowHeight="15" customHeight="1" x14ac:dyDescent="0.2"/>
  <cols>
    <col min="1" max="1" width="1.7109375" style="141" customWidth="1"/>
    <col min="2" max="2" width="8.42578125" style="141" customWidth="1"/>
    <col min="3" max="3" width="10.85546875" style="141" bestFit="1" customWidth="1"/>
    <col min="4" max="4" width="11.28515625" style="141" customWidth="1"/>
    <col min="5" max="5" width="6.85546875" style="141" customWidth="1"/>
    <col min="6" max="6" width="7.42578125" style="141" customWidth="1"/>
    <col min="7" max="7" width="11.7109375" style="141" hidden="1" customWidth="1"/>
    <col min="8" max="8" width="11.85546875" style="141" hidden="1" customWidth="1"/>
    <col min="9" max="9" width="7.5703125" style="141" hidden="1" customWidth="1"/>
    <col min="10" max="10" width="17.140625" style="141" hidden="1" customWidth="1"/>
    <col min="11" max="11" width="10.28515625" style="141" hidden="1" customWidth="1"/>
    <col min="12" max="12" width="11.140625" style="141" hidden="1" customWidth="1"/>
    <col min="13" max="13" width="8.85546875" style="141" hidden="1" customWidth="1"/>
    <col min="14" max="14" width="3.28515625" style="141" hidden="1" customWidth="1"/>
    <col min="15" max="15" width="11.7109375" style="141" hidden="1" customWidth="1"/>
    <col min="16" max="16" width="11.28515625" style="141" hidden="1" customWidth="1"/>
    <col min="17" max="17" width="8.28515625" style="141" hidden="1" customWidth="1"/>
    <col min="18" max="18" width="8.42578125" style="141" hidden="1" customWidth="1"/>
    <col min="19" max="21" width="10.140625" style="141" hidden="1" customWidth="1"/>
    <col min="22" max="22" width="19.28515625" style="141" hidden="1" customWidth="1"/>
    <col min="23" max="23" width="14.7109375" style="141" hidden="1" customWidth="1"/>
    <col min="24" max="25" width="10" style="141" hidden="1" customWidth="1"/>
    <col min="26" max="26" width="14.7109375" style="141" hidden="1" customWidth="1"/>
    <col min="27" max="27" width="10" style="141" hidden="1" customWidth="1"/>
    <col min="28" max="28" width="13.28515625" style="141" hidden="1" customWidth="1"/>
    <col min="29" max="29" width="12" style="141" hidden="1" customWidth="1"/>
    <col min="30" max="30" width="8.42578125" style="141" hidden="1" customWidth="1"/>
    <col min="31" max="31" width="12.5703125" style="141" hidden="1" customWidth="1"/>
    <col min="32" max="32" width="13" style="141" hidden="1" customWidth="1"/>
    <col min="33" max="33" width="7.5703125" style="141" hidden="1" customWidth="1"/>
    <col min="34" max="34" width="8.28515625" style="141" hidden="1" customWidth="1"/>
    <col min="35" max="35" width="13.42578125" style="141" hidden="1" customWidth="1"/>
    <col min="36" max="36" width="13" style="141" hidden="1" customWidth="1"/>
    <col min="37" max="37" width="11" style="141" hidden="1" customWidth="1"/>
    <col min="38" max="38" width="14.140625" style="141" hidden="1" customWidth="1"/>
    <col min="39" max="39" width="11.7109375" style="141" hidden="1" customWidth="1"/>
    <col min="40" max="40" width="13" style="141" hidden="1" customWidth="1"/>
    <col min="41" max="41" width="7.85546875" style="141" hidden="1" customWidth="1"/>
    <col min="42" max="42" width="13.42578125" style="141" hidden="1" customWidth="1"/>
    <col min="43" max="49" width="11.42578125" style="141" hidden="1" customWidth="1"/>
    <col min="50" max="16384" width="14.42578125" style="141"/>
  </cols>
  <sheetData>
    <row r="1" spans="1:49" ht="12" customHeight="1" x14ac:dyDescent="0.2">
      <c r="A1" s="139"/>
      <c r="B1" s="130" t="s">
        <v>264</v>
      </c>
      <c r="C1" s="139"/>
      <c r="D1" s="139"/>
      <c r="E1" s="139"/>
      <c r="F1" s="139"/>
      <c r="G1" s="139"/>
      <c r="H1" s="139"/>
      <c r="I1" s="139"/>
      <c r="J1" s="139"/>
      <c r="K1" s="139"/>
      <c r="L1" s="139"/>
      <c r="M1" s="139"/>
      <c r="N1" s="139"/>
      <c r="O1" s="139"/>
      <c r="P1" s="139"/>
      <c r="Q1" s="139"/>
      <c r="R1" s="139"/>
      <c r="S1" s="139"/>
      <c r="T1" s="139"/>
      <c r="U1" s="139"/>
      <c r="V1" s="139"/>
      <c r="W1" s="139"/>
      <c r="X1" s="139"/>
      <c r="Y1" s="139"/>
      <c r="Z1" s="139"/>
      <c r="AA1" s="139"/>
      <c r="AB1" s="139"/>
      <c r="AC1" s="500" t="s">
        <v>324</v>
      </c>
      <c r="AD1" s="498"/>
      <c r="AE1" s="498"/>
      <c r="AF1" s="498"/>
      <c r="AG1" s="498"/>
      <c r="AH1" s="498"/>
      <c r="AI1" s="498"/>
      <c r="AJ1" s="498"/>
      <c r="AK1" s="498"/>
      <c r="AL1" s="498"/>
      <c r="AM1" s="498"/>
      <c r="AN1" s="498"/>
      <c r="AO1" s="140"/>
      <c r="AP1" s="139"/>
      <c r="AQ1" s="139"/>
      <c r="AR1" s="139"/>
      <c r="AS1" s="139"/>
      <c r="AT1" s="139"/>
      <c r="AU1" s="139"/>
      <c r="AV1" s="139"/>
      <c r="AW1" s="139"/>
    </row>
    <row r="2" spans="1:49" ht="12" customHeight="1" x14ac:dyDescent="0.2">
      <c r="A2" s="139"/>
      <c r="B2" s="131" t="s">
        <v>325</v>
      </c>
      <c r="C2" s="139"/>
      <c r="D2" s="139"/>
      <c r="E2" s="139"/>
      <c r="F2" s="139"/>
      <c r="G2" s="139"/>
      <c r="H2" s="139"/>
      <c r="I2" s="139"/>
      <c r="J2" s="139"/>
      <c r="K2" s="139"/>
      <c r="L2" s="139"/>
      <c r="M2" s="139"/>
      <c r="N2" s="139"/>
      <c r="O2" s="139"/>
      <c r="P2" s="139"/>
      <c r="Q2" s="139"/>
      <c r="R2" s="501" t="s">
        <v>176</v>
      </c>
      <c r="S2" s="504" t="s">
        <v>326</v>
      </c>
      <c r="T2" s="505"/>
      <c r="U2" s="506"/>
      <c r="V2" s="507" t="s">
        <v>327</v>
      </c>
      <c r="W2" s="505"/>
      <c r="X2" s="506"/>
      <c r="Y2" s="508" t="s">
        <v>328</v>
      </c>
      <c r="Z2" s="505"/>
      <c r="AA2" s="506"/>
      <c r="AB2" s="139"/>
      <c r="AC2" s="509" t="s">
        <v>329</v>
      </c>
      <c r="AD2" s="509" t="s">
        <v>176</v>
      </c>
      <c r="AE2" s="512" t="s">
        <v>326</v>
      </c>
      <c r="AF2" s="505"/>
      <c r="AG2" s="505"/>
      <c r="AH2" s="513"/>
      <c r="AI2" s="514" t="s">
        <v>327</v>
      </c>
      <c r="AJ2" s="505"/>
      <c r="AK2" s="505"/>
      <c r="AL2" s="513"/>
      <c r="AM2" s="515" t="s">
        <v>328</v>
      </c>
      <c r="AN2" s="513"/>
      <c r="AO2" s="143"/>
      <c r="AP2" s="139"/>
      <c r="AQ2" s="139"/>
      <c r="AR2" s="139"/>
      <c r="AS2" s="139"/>
      <c r="AT2" s="139"/>
      <c r="AU2" s="139"/>
      <c r="AV2" s="139"/>
      <c r="AW2" s="139"/>
    </row>
    <row r="3" spans="1:49" ht="12" customHeight="1" x14ac:dyDescent="0.2">
      <c r="A3" s="139"/>
      <c r="B3" s="516" t="s">
        <v>88</v>
      </c>
      <c r="C3" s="481" t="s">
        <v>89</v>
      </c>
      <c r="D3" s="505"/>
      <c r="E3" s="505"/>
      <c r="F3" s="513"/>
      <c r="G3" s="481" t="s">
        <v>90</v>
      </c>
      <c r="H3" s="505"/>
      <c r="I3" s="505"/>
      <c r="J3" s="513"/>
      <c r="K3" s="481" t="s">
        <v>91</v>
      </c>
      <c r="L3" s="505"/>
      <c r="M3" s="513"/>
      <c r="N3" s="139"/>
      <c r="O3" s="144" t="s">
        <v>0</v>
      </c>
      <c r="P3" s="139"/>
      <c r="Q3" s="139"/>
      <c r="R3" s="502"/>
      <c r="S3" s="145" t="s">
        <v>330</v>
      </c>
      <c r="T3" s="146" t="s">
        <v>331</v>
      </c>
      <c r="U3" s="147" t="s">
        <v>330</v>
      </c>
      <c r="V3" s="148" t="s">
        <v>332</v>
      </c>
      <c r="W3" s="149" t="s">
        <v>333</v>
      </c>
      <c r="X3" s="150" t="s">
        <v>332</v>
      </c>
      <c r="Y3" s="151" t="s">
        <v>332</v>
      </c>
      <c r="Z3" s="152" t="s">
        <v>333</v>
      </c>
      <c r="AA3" s="153" t="s">
        <v>332</v>
      </c>
      <c r="AB3" s="139"/>
      <c r="AC3" s="510"/>
      <c r="AD3" s="510"/>
      <c r="AE3" s="154" t="s">
        <v>334</v>
      </c>
      <c r="AF3" s="154" t="s">
        <v>334</v>
      </c>
      <c r="AG3" s="154" t="s">
        <v>117</v>
      </c>
      <c r="AH3" s="154" t="s">
        <v>335</v>
      </c>
      <c r="AI3" s="155" t="s">
        <v>334</v>
      </c>
      <c r="AJ3" s="155" t="s">
        <v>334</v>
      </c>
      <c r="AK3" s="149" t="s">
        <v>336</v>
      </c>
      <c r="AL3" s="149" t="s">
        <v>337</v>
      </c>
      <c r="AM3" s="156" t="s">
        <v>334</v>
      </c>
      <c r="AN3" s="156" t="s">
        <v>334</v>
      </c>
      <c r="AO3" s="156" t="s">
        <v>338</v>
      </c>
      <c r="AP3" s="157" t="s">
        <v>339</v>
      </c>
      <c r="AQ3" s="139"/>
      <c r="AR3" s="139"/>
      <c r="AS3" s="139"/>
      <c r="AT3" s="139"/>
      <c r="AU3" s="139"/>
      <c r="AV3" s="139"/>
      <c r="AW3" s="139"/>
    </row>
    <row r="4" spans="1:49" ht="22.5" x14ac:dyDescent="0.2">
      <c r="A4" s="139"/>
      <c r="B4" s="511"/>
      <c r="C4" s="144" t="s">
        <v>340</v>
      </c>
      <c r="D4" s="144" t="s">
        <v>116</v>
      </c>
      <c r="E4" s="144" t="s">
        <v>117</v>
      </c>
      <c r="F4" s="144" t="s">
        <v>118</v>
      </c>
      <c r="G4" s="144" t="s">
        <v>341</v>
      </c>
      <c r="H4" s="144" t="s">
        <v>6</v>
      </c>
      <c r="I4" s="144" t="s">
        <v>336</v>
      </c>
      <c r="J4" s="144" t="s">
        <v>342</v>
      </c>
      <c r="K4" s="144" t="s">
        <v>343</v>
      </c>
      <c r="L4" s="144" t="s">
        <v>6</v>
      </c>
      <c r="M4" s="144" t="s">
        <v>125</v>
      </c>
      <c r="N4" s="139"/>
      <c r="O4" s="144" t="s">
        <v>6</v>
      </c>
      <c r="P4" s="139" t="s">
        <v>133</v>
      </c>
      <c r="Q4" s="139"/>
      <c r="R4" s="503"/>
      <c r="S4" s="158" t="s">
        <v>344</v>
      </c>
      <c r="T4" s="159" t="s">
        <v>6</v>
      </c>
      <c r="U4" s="160" t="s">
        <v>219</v>
      </c>
      <c r="V4" s="161" t="s">
        <v>341</v>
      </c>
      <c r="W4" s="162" t="s">
        <v>6</v>
      </c>
      <c r="X4" s="142" t="s">
        <v>219</v>
      </c>
      <c r="Y4" s="163" t="s">
        <v>345</v>
      </c>
      <c r="Z4" s="164" t="s">
        <v>6</v>
      </c>
      <c r="AA4" s="165" t="s">
        <v>219</v>
      </c>
      <c r="AB4" s="139"/>
      <c r="AC4" s="511"/>
      <c r="AD4" s="511"/>
      <c r="AE4" s="154" t="s">
        <v>344</v>
      </c>
      <c r="AF4" s="154" t="s">
        <v>6</v>
      </c>
      <c r="AG4" s="154" t="s">
        <v>346</v>
      </c>
      <c r="AH4" s="154" t="s">
        <v>346</v>
      </c>
      <c r="AI4" s="155" t="s">
        <v>341</v>
      </c>
      <c r="AJ4" s="155" t="s">
        <v>6</v>
      </c>
      <c r="AK4" s="155" t="s">
        <v>347</v>
      </c>
      <c r="AL4" s="155" t="s">
        <v>348</v>
      </c>
      <c r="AM4" s="156" t="s">
        <v>345</v>
      </c>
      <c r="AN4" s="156" t="s">
        <v>6</v>
      </c>
      <c r="AO4" s="156" t="s">
        <v>349</v>
      </c>
      <c r="AP4" s="157" t="s">
        <v>6</v>
      </c>
      <c r="AQ4" s="139"/>
      <c r="AR4" s="139"/>
      <c r="AS4" s="139"/>
      <c r="AT4" s="139"/>
      <c r="AU4" s="139"/>
      <c r="AV4" s="139"/>
      <c r="AW4" s="139"/>
    </row>
    <row r="5" spans="1:49" ht="11.25" hidden="1" x14ac:dyDescent="0.2">
      <c r="A5" s="139"/>
      <c r="B5" s="97" t="s">
        <v>316</v>
      </c>
      <c r="C5" s="166">
        <v>53008.13</v>
      </c>
      <c r="D5" s="166">
        <v>4591.7</v>
      </c>
      <c r="E5" s="166">
        <f t="shared" ref="E5:E17" si="0">C5/2124000</f>
        <v>2.4956746704331449E-2</v>
      </c>
      <c r="F5" s="166">
        <f t="shared" ref="F5:F16" si="1">C5/2500</f>
        <v>21.203251999999999</v>
      </c>
      <c r="G5" s="166">
        <v>442531.38</v>
      </c>
      <c r="H5" s="166">
        <v>143242.29999999999</v>
      </c>
      <c r="I5" s="167">
        <v>0.56899999999999995</v>
      </c>
      <c r="J5" s="166">
        <f t="shared" ref="J5:J17" si="2">I5*G5</f>
        <v>251800.35521999997</v>
      </c>
      <c r="K5" s="166"/>
      <c r="L5" s="166"/>
      <c r="M5" s="101">
        <f t="shared" ref="M5:M17" si="3">K5/58.82</f>
        <v>0</v>
      </c>
      <c r="N5" s="168"/>
      <c r="O5" s="101">
        <f t="shared" ref="O5:O17" si="4">D5+H5+L5</f>
        <v>147834</v>
      </c>
      <c r="P5" s="169">
        <f t="shared" ref="P5:P17" si="5">O$18</f>
        <v>12856482.159522358</v>
      </c>
      <c r="Q5" s="139"/>
      <c r="R5" s="97" t="s">
        <v>316</v>
      </c>
      <c r="S5" s="170">
        <v>0.83147386408400903</v>
      </c>
      <c r="T5" s="171">
        <v>3.4713655527328098</v>
      </c>
      <c r="U5" s="172"/>
      <c r="V5" s="173">
        <v>30.279063700949202</v>
      </c>
      <c r="W5" s="174">
        <v>15.386403791390901</v>
      </c>
      <c r="X5" s="175"/>
      <c r="Y5" s="176">
        <v>0.80214034489082597</v>
      </c>
      <c r="Z5" s="177">
        <v>5.4794669112244501</v>
      </c>
      <c r="AA5" s="178"/>
      <c r="AB5" s="139"/>
      <c r="AC5" s="101">
        <v>600000</v>
      </c>
      <c r="AD5" s="179" t="s">
        <v>316</v>
      </c>
      <c r="AE5" s="180">
        <f t="shared" ref="AE5:AE11" si="6">S5*AC5</f>
        <v>498884.31845040544</v>
      </c>
      <c r="AF5" s="180">
        <f t="shared" ref="AF5:AF11" si="7">T5*AC5</f>
        <v>2082819.3316396859</v>
      </c>
      <c r="AG5" s="180">
        <f t="shared" ref="AG5:AG11" si="8">AE5/2124000</f>
        <v>0.23487962262260142</v>
      </c>
      <c r="AH5" s="180">
        <f t="shared" ref="AH5:AH17" si="9">AE5/2500</f>
        <v>199.55372738016217</v>
      </c>
      <c r="AI5" s="181">
        <f t="shared" ref="AI5:AI10" si="10">V5*AC5</f>
        <v>18167438.220569521</v>
      </c>
      <c r="AJ5" s="181">
        <f t="shared" ref="AJ5:AJ10" si="11">W5*AC5</f>
        <v>9231842.2748345397</v>
      </c>
      <c r="AK5" s="182">
        <v>0.56899999999999995</v>
      </c>
      <c r="AL5" s="181">
        <f t="shared" ref="AL5:AL17" si="12">AI5*AK5</f>
        <v>10337272.347504057</v>
      </c>
      <c r="AM5" s="183">
        <f t="shared" ref="AM5:AM17" si="13">Y5*AC5</f>
        <v>481284.2069344956</v>
      </c>
      <c r="AN5" s="183">
        <f t="shared" ref="AN5:AN17" si="14">Z5*AC5</f>
        <v>3287680.1467346703</v>
      </c>
      <c r="AO5" s="184">
        <f t="shared" ref="AO5:AO17" si="15">AM5/58.82</f>
        <v>8182.3224572338595</v>
      </c>
      <c r="AP5" s="185">
        <f t="shared" ref="AP5:AP17" si="16">AF5+AJ5+AN5</f>
        <v>14602341.753208896</v>
      </c>
      <c r="AQ5" s="491" t="s">
        <v>350</v>
      </c>
      <c r="AR5" s="492"/>
      <c r="AS5" s="492"/>
      <c r="AT5" s="492"/>
      <c r="AU5" s="492"/>
      <c r="AV5" s="492"/>
      <c r="AW5" s="493"/>
    </row>
    <row r="6" spans="1:49" ht="11.25" hidden="1" x14ac:dyDescent="0.2">
      <c r="A6" s="139"/>
      <c r="B6" s="97" t="s">
        <v>317</v>
      </c>
      <c r="C6" s="166">
        <v>501541.25796770502</v>
      </c>
      <c r="D6" s="166">
        <v>2763954.9045428699</v>
      </c>
      <c r="E6" s="166">
        <f t="shared" si="0"/>
        <v>0.23613053576633947</v>
      </c>
      <c r="F6" s="166">
        <f t="shared" si="1"/>
        <v>200.616503187082</v>
      </c>
      <c r="G6" s="166">
        <v>13785062.7491569</v>
      </c>
      <c r="H6" s="166">
        <v>3764161.3869063002</v>
      </c>
      <c r="I6" s="167">
        <v>0.56899999999999995</v>
      </c>
      <c r="J6" s="166">
        <f t="shared" si="2"/>
        <v>7843700.7042702753</v>
      </c>
      <c r="K6" s="166">
        <v>681135.56937159703</v>
      </c>
      <c r="L6" s="166">
        <v>2216319.0678165699</v>
      </c>
      <c r="M6" s="101">
        <f t="shared" si="3"/>
        <v>11579.999479285907</v>
      </c>
      <c r="N6" s="168"/>
      <c r="O6" s="101">
        <f t="shared" si="4"/>
        <v>8744435.359265741</v>
      </c>
      <c r="P6" s="169">
        <f t="shared" si="5"/>
        <v>12856482.159522358</v>
      </c>
      <c r="Q6" s="140"/>
      <c r="R6" s="97" t="s">
        <v>317</v>
      </c>
      <c r="S6" s="170">
        <v>32.453506386992203</v>
      </c>
      <c r="T6" s="171">
        <v>109.21169067770499</v>
      </c>
      <c r="U6" s="172"/>
      <c r="V6" s="173">
        <v>1742.9190119559601</v>
      </c>
      <c r="W6" s="174">
        <v>631.48977253319902</v>
      </c>
      <c r="X6" s="175"/>
      <c r="Y6" s="176">
        <v>20.320162171259401</v>
      </c>
      <c r="Z6" s="177">
        <v>107.431801190142</v>
      </c>
      <c r="AA6" s="178"/>
      <c r="AB6" s="139"/>
      <c r="AC6" s="101">
        <v>1200000</v>
      </c>
      <c r="AD6" s="179" t="s">
        <v>317</v>
      </c>
      <c r="AE6" s="180">
        <f t="shared" si="6"/>
        <v>38944207.664390646</v>
      </c>
      <c r="AF6" s="180">
        <f t="shared" si="7"/>
        <v>131054028.813246</v>
      </c>
      <c r="AG6" s="180">
        <f t="shared" si="8"/>
        <v>18.335314342933451</v>
      </c>
      <c r="AH6" s="180">
        <f t="shared" si="9"/>
        <v>15577.683065756259</v>
      </c>
      <c r="AI6" s="181">
        <f t="shared" si="10"/>
        <v>2091502814.347152</v>
      </c>
      <c r="AJ6" s="181">
        <f t="shared" si="11"/>
        <v>757787727.03983879</v>
      </c>
      <c r="AK6" s="182">
        <v>0.56899999999999995</v>
      </c>
      <c r="AL6" s="181">
        <f t="shared" si="12"/>
        <v>1190065101.3635294</v>
      </c>
      <c r="AM6" s="183">
        <f t="shared" si="13"/>
        <v>24384194.605511282</v>
      </c>
      <c r="AN6" s="183">
        <f t="shared" si="14"/>
        <v>128918161.4281704</v>
      </c>
      <c r="AO6" s="184">
        <f t="shared" si="15"/>
        <v>414556.18166459166</v>
      </c>
      <c r="AP6" s="185">
        <f t="shared" si="16"/>
        <v>1017759917.2812552</v>
      </c>
      <c r="AQ6" s="494"/>
      <c r="AR6" s="495"/>
      <c r="AS6" s="495"/>
      <c r="AT6" s="495"/>
      <c r="AU6" s="495"/>
      <c r="AV6" s="495"/>
      <c r="AW6" s="496"/>
    </row>
    <row r="7" spans="1:49" ht="11.25" hidden="1" x14ac:dyDescent="0.2">
      <c r="A7" s="139"/>
      <c r="B7" s="97" t="s">
        <v>318</v>
      </c>
      <c r="C7" s="166">
        <v>381048.86637843301</v>
      </c>
      <c r="D7" s="166">
        <v>1249841.6501219301</v>
      </c>
      <c r="E7" s="166">
        <f t="shared" si="0"/>
        <v>0.1794015378429534</v>
      </c>
      <c r="F7" s="166">
        <f t="shared" si="1"/>
        <v>152.4195465513732</v>
      </c>
      <c r="G7" s="166">
        <v>14530972.509939499</v>
      </c>
      <c r="H7" s="166">
        <v>6277696.8531893101</v>
      </c>
      <c r="I7" s="167">
        <v>0.56899999999999995</v>
      </c>
      <c r="J7" s="166">
        <f t="shared" si="2"/>
        <v>8268123.3581555746</v>
      </c>
      <c r="K7" s="166">
        <v>481864.17304507003</v>
      </c>
      <c r="L7" s="166">
        <v>2756085.7300612</v>
      </c>
      <c r="M7" s="101">
        <f t="shared" si="3"/>
        <v>8192.182472714554</v>
      </c>
      <c r="N7" s="168"/>
      <c r="O7" s="101">
        <f t="shared" si="4"/>
        <v>10283624.233372441</v>
      </c>
      <c r="P7" s="169">
        <f t="shared" si="5"/>
        <v>12856482.159522358</v>
      </c>
      <c r="Q7" s="186"/>
      <c r="R7" s="97" t="s">
        <v>318</v>
      </c>
      <c r="S7" s="170">
        <v>30.288865464248399</v>
      </c>
      <c r="T7" s="171">
        <v>100.87305135355599</v>
      </c>
      <c r="U7" s="172"/>
      <c r="V7" s="173">
        <v>1385.78582837827</v>
      </c>
      <c r="W7" s="174">
        <v>501.87517962657398</v>
      </c>
      <c r="X7" s="175"/>
      <c r="Y7" s="176">
        <v>20.104509839163999</v>
      </c>
      <c r="Z7" s="177">
        <v>118.713905518519</v>
      </c>
      <c r="AA7" s="178"/>
      <c r="AB7" s="139"/>
      <c r="AC7" s="101">
        <v>1400000</v>
      </c>
      <c r="AD7" s="179" t="s">
        <v>318</v>
      </c>
      <c r="AE7" s="180">
        <f t="shared" si="6"/>
        <v>42404411.649947762</v>
      </c>
      <c r="AF7" s="180">
        <f t="shared" si="7"/>
        <v>141222271.8949784</v>
      </c>
      <c r="AG7" s="180">
        <f t="shared" si="8"/>
        <v>19.964412264570509</v>
      </c>
      <c r="AH7" s="180">
        <f t="shared" si="9"/>
        <v>16961.764659979104</v>
      </c>
      <c r="AI7" s="181">
        <f t="shared" si="10"/>
        <v>1940100159.729578</v>
      </c>
      <c r="AJ7" s="181">
        <f t="shared" si="11"/>
        <v>702625251.47720361</v>
      </c>
      <c r="AK7" s="182">
        <v>0.56899999999999995</v>
      </c>
      <c r="AL7" s="181">
        <f t="shared" si="12"/>
        <v>1103916990.8861299</v>
      </c>
      <c r="AM7" s="183">
        <f t="shared" si="13"/>
        <v>28146313.7748296</v>
      </c>
      <c r="AN7" s="183">
        <f t="shared" si="14"/>
        <v>166199467.72592661</v>
      </c>
      <c r="AO7" s="184">
        <f t="shared" si="15"/>
        <v>478516.04513481131</v>
      </c>
      <c r="AP7" s="185">
        <f t="shared" si="16"/>
        <v>1010046991.0981086</v>
      </c>
      <c r="AQ7" s="494"/>
      <c r="AR7" s="495"/>
      <c r="AS7" s="495"/>
      <c r="AT7" s="495"/>
      <c r="AU7" s="495"/>
      <c r="AV7" s="495"/>
      <c r="AW7" s="496"/>
    </row>
    <row r="8" spans="1:49" ht="11.25" hidden="1" x14ac:dyDescent="0.2">
      <c r="A8" s="139"/>
      <c r="B8" s="97" t="s">
        <v>319</v>
      </c>
      <c r="C8" s="166">
        <v>946912.52061015205</v>
      </c>
      <c r="D8" s="166">
        <v>1788212.4082051299</v>
      </c>
      <c r="E8" s="166">
        <f t="shared" si="0"/>
        <v>0.44581568766956309</v>
      </c>
      <c r="F8" s="166">
        <f t="shared" si="1"/>
        <v>378.76500824406082</v>
      </c>
      <c r="G8" s="166">
        <v>34149679.527528003</v>
      </c>
      <c r="H8" s="166">
        <v>4299185.8828915702</v>
      </c>
      <c r="I8" s="167">
        <v>0.56899999999999995</v>
      </c>
      <c r="J8" s="166">
        <f t="shared" si="2"/>
        <v>19431167.651163433</v>
      </c>
      <c r="K8" s="166">
        <v>567274.64716981095</v>
      </c>
      <c r="L8" s="166">
        <v>1971159.8868235799</v>
      </c>
      <c r="M8" s="101">
        <f t="shared" si="3"/>
        <v>9644.2476567461908</v>
      </c>
      <c r="N8" s="168"/>
      <c r="O8" s="101">
        <f t="shared" si="4"/>
        <v>8058558.17792028</v>
      </c>
      <c r="P8" s="169">
        <f t="shared" si="5"/>
        <v>12856482.159522358</v>
      </c>
      <c r="Q8" s="186"/>
      <c r="R8" s="97" t="s">
        <v>319</v>
      </c>
      <c r="S8" s="170">
        <v>15.46</v>
      </c>
      <c r="T8" s="171">
        <v>29.2</v>
      </c>
      <c r="U8" s="172">
        <v>0.21990000000000001</v>
      </c>
      <c r="V8" s="173">
        <v>671.41</v>
      </c>
      <c r="W8" s="174">
        <v>84.52</v>
      </c>
      <c r="X8" s="175">
        <v>0.24229999999999999</v>
      </c>
      <c r="Y8" s="176">
        <v>16.5</v>
      </c>
      <c r="Z8" s="177">
        <v>57.33</v>
      </c>
      <c r="AA8" s="178">
        <v>0.34210000000000002</v>
      </c>
      <c r="AB8" s="139"/>
      <c r="AC8" s="101">
        <v>1400000</v>
      </c>
      <c r="AD8" s="179" t="s">
        <v>319</v>
      </c>
      <c r="AE8" s="180">
        <f t="shared" si="6"/>
        <v>21644000</v>
      </c>
      <c r="AF8" s="180">
        <f t="shared" si="7"/>
        <v>40880000</v>
      </c>
      <c r="AG8" s="180">
        <f t="shared" si="8"/>
        <v>10.190207156308851</v>
      </c>
      <c r="AH8" s="180">
        <f t="shared" si="9"/>
        <v>8657.6</v>
      </c>
      <c r="AI8" s="181">
        <f t="shared" si="10"/>
        <v>939974000</v>
      </c>
      <c r="AJ8" s="181">
        <f t="shared" si="11"/>
        <v>118328000</v>
      </c>
      <c r="AK8" s="182">
        <v>0.56899999999999995</v>
      </c>
      <c r="AL8" s="181">
        <f t="shared" si="12"/>
        <v>534845205.99999994</v>
      </c>
      <c r="AM8" s="183">
        <f t="shared" si="13"/>
        <v>23100000</v>
      </c>
      <c r="AN8" s="183">
        <f t="shared" si="14"/>
        <v>80262000</v>
      </c>
      <c r="AO8" s="184">
        <f t="shared" si="15"/>
        <v>392723.5634138048</v>
      </c>
      <c r="AP8" s="185">
        <f t="shared" si="16"/>
        <v>239470000</v>
      </c>
      <c r="AQ8" s="497"/>
      <c r="AR8" s="498"/>
      <c r="AS8" s="498"/>
      <c r="AT8" s="498"/>
      <c r="AU8" s="498"/>
      <c r="AV8" s="498"/>
      <c r="AW8" s="499"/>
    </row>
    <row r="9" spans="1:49" ht="11.25" x14ac:dyDescent="0.2">
      <c r="A9" s="139"/>
      <c r="B9" s="97" t="s">
        <v>92</v>
      </c>
      <c r="C9" s="187">
        <v>1457586.82070994</v>
      </c>
      <c r="D9" s="187">
        <v>5320150.0610626703</v>
      </c>
      <c r="E9" s="188">
        <f t="shared" si="0"/>
        <v>0.68624614911014126</v>
      </c>
      <c r="F9" s="189">
        <f>C9/2500</f>
        <v>583.03472828397605</v>
      </c>
      <c r="G9" s="190">
        <v>38286878.5276765</v>
      </c>
      <c r="H9" s="190">
        <v>8724821.3694764506</v>
      </c>
      <c r="I9" s="167">
        <v>0.6593</v>
      </c>
      <c r="J9" s="166">
        <f t="shared" si="2"/>
        <v>25242539.013297118</v>
      </c>
      <c r="K9" s="190">
        <v>942132.07063861704</v>
      </c>
      <c r="L9" s="190">
        <v>5166290.71850002</v>
      </c>
      <c r="M9" s="101">
        <f t="shared" si="3"/>
        <v>16017.206233230483</v>
      </c>
      <c r="N9" s="168"/>
      <c r="O9" s="101">
        <f t="shared" si="4"/>
        <v>19211262.149039142</v>
      </c>
      <c r="P9" s="169">
        <f t="shared" si="5"/>
        <v>12856482.159522358</v>
      </c>
      <c r="Q9" s="186"/>
      <c r="R9" s="97" t="s">
        <v>92</v>
      </c>
      <c r="S9" s="191">
        <v>18.63</v>
      </c>
      <c r="T9" s="192">
        <v>68.010000000000005</v>
      </c>
      <c r="U9" s="193">
        <v>0.29289999999999999</v>
      </c>
      <c r="V9" s="194">
        <v>543.66999999999996</v>
      </c>
      <c r="W9" s="195">
        <v>123.89</v>
      </c>
      <c r="X9" s="196">
        <v>0.32619999999999999</v>
      </c>
      <c r="Y9" s="197">
        <v>12.53</v>
      </c>
      <c r="Z9" s="198">
        <v>68.73</v>
      </c>
      <c r="AA9" s="199">
        <v>0.33729999999999999</v>
      </c>
      <c r="AB9" s="139"/>
      <c r="AC9" s="101">
        <v>1400000</v>
      </c>
      <c r="AD9" s="179" t="s">
        <v>92</v>
      </c>
      <c r="AE9" s="180">
        <f t="shared" si="6"/>
        <v>26082000</v>
      </c>
      <c r="AF9" s="180">
        <f t="shared" si="7"/>
        <v>95214000</v>
      </c>
      <c r="AG9" s="180">
        <f t="shared" si="8"/>
        <v>12.279661016949152</v>
      </c>
      <c r="AH9" s="180">
        <f t="shared" si="9"/>
        <v>10432.799999999999</v>
      </c>
      <c r="AI9" s="181">
        <f t="shared" si="10"/>
        <v>761138000</v>
      </c>
      <c r="AJ9" s="181">
        <f t="shared" si="11"/>
        <v>173446000</v>
      </c>
      <c r="AK9" s="182">
        <v>0.6593</v>
      </c>
      <c r="AL9" s="181">
        <f t="shared" si="12"/>
        <v>501818283.39999998</v>
      </c>
      <c r="AM9" s="183">
        <f t="shared" si="13"/>
        <v>17542000</v>
      </c>
      <c r="AN9" s="183">
        <f t="shared" si="14"/>
        <v>96222000</v>
      </c>
      <c r="AO9" s="184">
        <f t="shared" si="15"/>
        <v>298231.89391363482</v>
      </c>
      <c r="AP9" s="185">
        <f t="shared" si="16"/>
        <v>364882000</v>
      </c>
      <c r="AQ9" s="491" t="s">
        <v>351</v>
      </c>
      <c r="AR9" s="492"/>
      <c r="AS9" s="492"/>
      <c r="AT9" s="492"/>
      <c r="AU9" s="492"/>
      <c r="AV9" s="492"/>
      <c r="AW9" s="493"/>
    </row>
    <row r="10" spans="1:49" ht="11.25" x14ac:dyDescent="0.2">
      <c r="A10" s="139"/>
      <c r="B10" s="111" t="s">
        <v>93</v>
      </c>
      <c r="C10" s="189">
        <v>2557582.76328057</v>
      </c>
      <c r="D10" s="189">
        <v>11497326.4347611</v>
      </c>
      <c r="E10" s="188">
        <f t="shared" si="0"/>
        <v>1.2041350109607203</v>
      </c>
      <c r="F10" s="189">
        <f t="shared" si="1"/>
        <v>1023.033105312228</v>
      </c>
      <c r="G10" s="166">
        <v>25323672.603778299</v>
      </c>
      <c r="H10" s="166">
        <v>2935900.0629538498</v>
      </c>
      <c r="I10" s="167">
        <v>0.6593</v>
      </c>
      <c r="J10" s="166">
        <f t="shared" si="2"/>
        <v>16695897.347671032</v>
      </c>
      <c r="K10" s="166">
        <v>376371.27925152099</v>
      </c>
      <c r="L10" s="166">
        <v>2138873.9043046902</v>
      </c>
      <c r="M10" s="101">
        <f t="shared" si="3"/>
        <v>6398.6956690159977</v>
      </c>
      <c r="N10" s="168"/>
      <c r="O10" s="101">
        <f t="shared" si="4"/>
        <v>16572100.40201964</v>
      </c>
      <c r="P10" s="169">
        <f t="shared" si="5"/>
        <v>12856482.159522358</v>
      </c>
      <c r="Q10" s="186"/>
      <c r="R10" s="97" t="s">
        <v>93</v>
      </c>
      <c r="S10" s="191">
        <v>15.5</v>
      </c>
      <c r="T10" s="192">
        <v>69.69</v>
      </c>
      <c r="U10" s="193">
        <v>0.3105</v>
      </c>
      <c r="V10" s="194">
        <v>228.63</v>
      </c>
      <c r="W10" s="195">
        <v>26.51</v>
      </c>
      <c r="X10" s="196">
        <v>0.18029999999999999</v>
      </c>
      <c r="Y10" s="197">
        <v>11.05</v>
      </c>
      <c r="Z10" s="198">
        <v>62.79</v>
      </c>
      <c r="AA10" s="199">
        <v>0.28389999999999999</v>
      </c>
      <c r="AB10" s="139"/>
      <c r="AC10" s="101">
        <v>1400000</v>
      </c>
      <c r="AD10" s="179" t="s">
        <v>93</v>
      </c>
      <c r="AE10" s="180">
        <f t="shared" si="6"/>
        <v>21700000</v>
      </c>
      <c r="AF10" s="180">
        <f t="shared" si="7"/>
        <v>97566000</v>
      </c>
      <c r="AG10" s="180">
        <f t="shared" si="8"/>
        <v>10.216572504708099</v>
      </c>
      <c r="AH10" s="180">
        <f t="shared" si="9"/>
        <v>8680</v>
      </c>
      <c r="AI10" s="181">
        <f t="shared" si="10"/>
        <v>320082000</v>
      </c>
      <c r="AJ10" s="181">
        <f t="shared" si="11"/>
        <v>37114000</v>
      </c>
      <c r="AK10" s="182">
        <v>0.6593</v>
      </c>
      <c r="AL10" s="181">
        <f t="shared" si="12"/>
        <v>211030062.59999999</v>
      </c>
      <c r="AM10" s="183">
        <f t="shared" si="13"/>
        <v>15470000.000000002</v>
      </c>
      <c r="AN10" s="183">
        <f t="shared" si="14"/>
        <v>87906000</v>
      </c>
      <c r="AO10" s="184">
        <f t="shared" si="15"/>
        <v>263005.78034682083</v>
      </c>
      <c r="AP10" s="185">
        <f t="shared" si="16"/>
        <v>222586000</v>
      </c>
      <c r="AQ10" s="494"/>
      <c r="AR10" s="495"/>
      <c r="AS10" s="495"/>
      <c r="AT10" s="495"/>
      <c r="AU10" s="495"/>
      <c r="AV10" s="495"/>
      <c r="AW10" s="496"/>
    </row>
    <row r="11" spans="1:49" ht="12" customHeight="1" x14ac:dyDescent="0.2">
      <c r="A11" s="139"/>
      <c r="B11" s="111" t="s">
        <v>94</v>
      </c>
      <c r="C11" s="189">
        <v>432885.668521352</v>
      </c>
      <c r="D11" s="189">
        <v>1726311.31313127</v>
      </c>
      <c r="E11" s="188">
        <f t="shared" si="0"/>
        <v>0.20380681192154049</v>
      </c>
      <c r="F11" s="189">
        <f t="shared" si="1"/>
        <v>173.15426740854079</v>
      </c>
      <c r="G11" s="166">
        <v>-5784554.3990321402</v>
      </c>
      <c r="H11" s="166">
        <v>-2993832.0678202999</v>
      </c>
      <c r="I11" s="167">
        <v>0.6593</v>
      </c>
      <c r="J11" s="166">
        <f t="shared" si="2"/>
        <v>-3813756.7152818898</v>
      </c>
      <c r="K11" s="166">
        <v>441426.70506464603</v>
      </c>
      <c r="L11" s="166">
        <v>2108223.8349828301</v>
      </c>
      <c r="M11" s="101">
        <f t="shared" si="3"/>
        <v>7504.7042683550835</v>
      </c>
      <c r="N11" s="168"/>
      <c r="O11" s="101">
        <f t="shared" si="4"/>
        <v>840703.08029380022</v>
      </c>
      <c r="P11" s="169">
        <f t="shared" si="5"/>
        <v>12856482.159522358</v>
      </c>
      <c r="Q11" s="200"/>
      <c r="R11" s="97" t="s">
        <v>94</v>
      </c>
      <c r="S11" s="191">
        <v>6.29</v>
      </c>
      <c r="T11" s="192">
        <v>25.09</v>
      </c>
      <c r="U11" s="193">
        <v>0.18240000000000001</v>
      </c>
      <c r="V11" s="201">
        <v>-112.4</v>
      </c>
      <c r="W11" s="202">
        <v>-58.17</v>
      </c>
      <c r="X11" s="203">
        <v>-7.3499999999999996E-2</v>
      </c>
      <c r="Y11" s="197">
        <v>7.34</v>
      </c>
      <c r="Z11" s="198">
        <v>35.049999999999997</v>
      </c>
      <c r="AA11" s="199">
        <v>0.21</v>
      </c>
      <c r="AB11" s="139"/>
      <c r="AC11" s="101">
        <v>1400000</v>
      </c>
      <c r="AD11" s="179" t="s">
        <v>94</v>
      </c>
      <c r="AE11" s="180">
        <f t="shared" si="6"/>
        <v>8806000</v>
      </c>
      <c r="AF11" s="180">
        <f t="shared" si="7"/>
        <v>35126000</v>
      </c>
      <c r="AG11" s="180">
        <f t="shared" si="8"/>
        <v>4.1459510357815441</v>
      </c>
      <c r="AH11" s="180">
        <f t="shared" si="9"/>
        <v>3522.4</v>
      </c>
      <c r="AI11" s="181"/>
      <c r="AJ11" s="181"/>
      <c r="AK11" s="182">
        <v>0.6593</v>
      </c>
      <c r="AL11" s="181">
        <f t="shared" si="12"/>
        <v>0</v>
      </c>
      <c r="AM11" s="183">
        <f t="shared" si="13"/>
        <v>10276000</v>
      </c>
      <c r="AN11" s="183">
        <f t="shared" si="14"/>
        <v>49069999.999999993</v>
      </c>
      <c r="AO11" s="184">
        <f t="shared" si="15"/>
        <v>174702.48214892895</v>
      </c>
      <c r="AP11" s="185">
        <f t="shared" si="16"/>
        <v>84196000</v>
      </c>
      <c r="AQ11" s="494"/>
      <c r="AR11" s="495"/>
      <c r="AS11" s="495"/>
      <c r="AT11" s="495"/>
      <c r="AU11" s="495"/>
      <c r="AV11" s="495"/>
      <c r="AW11" s="496"/>
    </row>
    <row r="12" spans="1:49" ht="12" customHeight="1" x14ac:dyDescent="0.2">
      <c r="A12" s="139"/>
      <c r="B12" s="111" t="s">
        <v>95</v>
      </c>
      <c r="C12" s="189">
        <v>-4310.3510123455499</v>
      </c>
      <c r="D12" s="189">
        <v>-654686.94639480102</v>
      </c>
      <c r="E12" s="188">
        <f t="shared" si="0"/>
        <v>-2.0293554672060027E-3</v>
      </c>
      <c r="F12" s="189">
        <f t="shared" si="1"/>
        <v>-1.7241404049382199</v>
      </c>
      <c r="G12" s="166">
        <v>4779481.6258715698</v>
      </c>
      <c r="H12" s="166">
        <v>1583076.00129872</v>
      </c>
      <c r="I12" s="167">
        <v>0.6593</v>
      </c>
      <c r="J12" s="166">
        <f t="shared" si="2"/>
        <v>3151112.235937126</v>
      </c>
      <c r="K12" s="166">
        <v>679877.57228117099</v>
      </c>
      <c r="L12" s="166">
        <v>1895709.8023908001</v>
      </c>
      <c r="M12" s="101">
        <f t="shared" si="3"/>
        <v>11558.612245514638</v>
      </c>
      <c r="N12" s="168"/>
      <c r="O12" s="101">
        <f t="shared" si="4"/>
        <v>2824098.8572947192</v>
      </c>
      <c r="P12" s="169">
        <f t="shared" si="5"/>
        <v>12856482.159522358</v>
      </c>
      <c r="Q12" s="200"/>
      <c r="R12" s="97" t="s">
        <v>95</v>
      </c>
      <c r="S12" s="191">
        <v>-7.0000000000000007E-2</v>
      </c>
      <c r="T12" s="192">
        <v>-10.66</v>
      </c>
      <c r="U12" s="204">
        <v>-1.6999999999999999E-3</v>
      </c>
      <c r="V12" s="194">
        <v>57.35</v>
      </c>
      <c r="W12" s="195">
        <v>19</v>
      </c>
      <c r="X12" s="196">
        <v>4.3200000000000002E-2</v>
      </c>
      <c r="Y12" s="197">
        <v>10.86</v>
      </c>
      <c r="Z12" s="198">
        <v>30.27</v>
      </c>
      <c r="AA12" s="199">
        <v>0.12230000000000001</v>
      </c>
      <c r="AB12" s="139"/>
      <c r="AC12" s="101">
        <v>1400000</v>
      </c>
      <c r="AD12" s="179" t="s">
        <v>95</v>
      </c>
      <c r="AE12" s="180"/>
      <c r="AF12" s="180"/>
      <c r="AG12" s="180"/>
      <c r="AH12" s="180">
        <f t="shared" si="9"/>
        <v>0</v>
      </c>
      <c r="AI12" s="181">
        <f t="shared" ref="AI12:AI17" si="17">V12*AC12</f>
        <v>80290000</v>
      </c>
      <c r="AJ12" s="181">
        <f t="shared" ref="AJ12:AJ17" si="18">W12*AC12</f>
        <v>26600000</v>
      </c>
      <c r="AK12" s="182">
        <v>0.6593</v>
      </c>
      <c r="AL12" s="181">
        <f t="shared" si="12"/>
        <v>52935197</v>
      </c>
      <c r="AM12" s="183">
        <f t="shared" si="13"/>
        <v>15204000</v>
      </c>
      <c r="AN12" s="183">
        <f t="shared" si="14"/>
        <v>42378000</v>
      </c>
      <c r="AO12" s="184">
        <f t="shared" si="15"/>
        <v>258483.50901054064</v>
      </c>
      <c r="AP12" s="185">
        <f t="shared" si="16"/>
        <v>68978000</v>
      </c>
      <c r="AQ12" s="494"/>
      <c r="AR12" s="495"/>
      <c r="AS12" s="495"/>
      <c r="AT12" s="495"/>
      <c r="AU12" s="495"/>
      <c r="AV12" s="495"/>
      <c r="AW12" s="496"/>
    </row>
    <row r="13" spans="1:49" ht="12" customHeight="1" x14ac:dyDescent="0.2">
      <c r="A13" s="139"/>
      <c r="B13" s="111" t="s">
        <v>96</v>
      </c>
      <c r="C13" s="189">
        <v>890147.80906295998</v>
      </c>
      <c r="D13" s="189">
        <v>4586392.2633158797</v>
      </c>
      <c r="E13" s="188">
        <f t="shared" si="0"/>
        <v>0.41909030558519772</v>
      </c>
      <c r="F13" s="189">
        <f t="shared" si="1"/>
        <v>356.05912362518399</v>
      </c>
      <c r="G13" s="166">
        <v>15476850.423055699</v>
      </c>
      <c r="H13" s="166">
        <v>9007330.5545695405</v>
      </c>
      <c r="I13" s="167">
        <v>0.6593</v>
      </c>
      <c r="J13" s="166">
        <f t="shared" si="2"/>
        <v>10203887.483920623</v>
      </c>
      <c r="K13" s="166">
        <v>1448797.7757467299</v>
      </c>
      <c r="L13" s="166">
        <v>4564971.4537281897</v>
      </c>
      <c r="M13" s="101">
        <f t="shared" si="3"/>
        <v>24631.040050097414</v>
      </c>
      <c r="N13" s="168"/>
      <c r="O13" s="101">
        <f t="shared" si="4"/>
        <v>18158694.271613613</v>
      </c>
      <c r="P13" s="169">
        <f t="shared" si="5"/>
        <v>12856482.159522358</v>
      </c>
      <c r="Q13" s="200"/>
      <c r="R13" s="97" t="s">
        <v>96</v>
      </c>
      <c r="S13" s="191">
        <v>7.5779187940592196</v>
      </c>
      <c r="T13" s="192">
        <v>39.044423606114798</v>
      </c>
      <c r="U13" s="193">
        <v>0.20639788887002899</v>
      </c>
      <c r="V13" s="194">
        <v>137.06880893303401</v>
      </c>
      <c r="W13" s="195">
        <v>79.772307480711206</v>
      </c>
      <c r="X13" s="196">
        <v>9.8902757611319905E-2</v>
      </c>
      <c r="Y13" s="197">
        <v>17.926450163287399</v>
      </c>
      <c r="Z13" s="198">
        <v>56.4838893543373</v>
      </c>
      <c r="AA13" s="199">
        <v>0.24466796702537999</v>
      </c>
      <c r="AB13" s="139"/>
      <c r="AC13" s="101">
        <v>1400000</v>
      </c>
      <c r="AD13" s="179" t="s">
        <v>96</v>
      </c>
      <c r="AE13" s="180">
        <f t="shared" ref="AE13:AE17" si="19">S13*AC13</f>
        <v>10609086.311682908</v>
      </c>
      <c r="AF13" s="180">
        <f t="shared" ref="AF13:AF17" si="20">T13*AC13</f>
        <v>54662193.048560716</v>
      </c>
      <c r="AG13" s="180">
        <f t="shared" ref="AG13:AG17" si="21">AE13/2124000</f>
        <v>4.9948617286642696</v>
      </c>
      <c r="AH13" s="180">
        <f t="shared" si="9"/>
        <v>4243.6345246731635</v>
      </c>
      <c r="AI13" s="181">
        <f t="shared" si="17"/>
        <v>191896332.50624761</v>
      </c>
      <c r="AJ13" s="181">
        <f t="shared" si="18"/>
        <v>111681230.47299568</v>
      </c>
      <c r="AK13" s="182">
        <v>0.6593</v>
      </c>
      <c r="AL13" s="181">
        <f t="shared" si="12"/>
        <v>126517252.02136905</v>
      </c>
      <c r="AM13" s="183">
        <f t="shared" si="13"/>
        <v>25097030.228602357</v>
      </c>
      <c r="AN13" s="183">
        <f t="shared" si="14"/>
        <v>79077445.096072227</v>
      </c>
      <c r="AO13" s="184">
        <f t="shared" si="15"/>
        <v>426675.11439310363</v>
      </c>
      <c r="AP13" s="185">
        <f t="shared" si="16"/>
        <v>245420868.61762863</v>
      </c>
      <c r="AQ13" s="494"/>
      <c r="AR13" s="495"/>
      <c r="AS13" s="495"/>
      <c r="AT13" s="495"/>
      <c r="AU13" s="495"/>
      <c r="AV13" s="495"/>
      <c r="AW13" s="496"/>
    </row>
    <row r="14" spans="1:49" ht="12" customHeight="1" x14ac:dyDescent="0.2">
      <c r="A14" s="139"/>
      <c r="B14" s="111" t="s">
        <v>97</v>
      </c>
      <c r="C14" s="189">
        <v>878364.87092205696</v>
      </c>
      <c r="D14" s="189">
        <v>2352058.7562473798</v>
      </c>
      <c r="E14" s="188">
        <f t="shared" si="0"/>
        <v>0.41354278291998914</v>
      </c>
      <c r="F14" s="189">
        <f t="shared" si="1"/>
        <v>351.3459483688228</v>
      </c>
      <c r="G14" s="166">
        <v>7113942.6668082699</v>
      </c>
      <c r="H14" s="166">
        <v>10716628.0883322</v>
      </c>
      <c r="I14" s="167">
        <v>0.6593</v>
      </c>
      <c r="J14" s="166">
        <f t="shared" si="2"/>
        <v>4690222.4002266927</v>
      </c>
      <c r="K14" s="166">
        <v>826280.41747097799</v>
      </c>
      <c r="L14" s="166">
        <v>3764451.0534749702</v>
      </c>
      <c r="M14" s="101">
        <f t="shared" si="3"/>
        <v>14047.609953603842</v>
      </c>
      <c r="N14" s="168"/>
      <c r="O14" s="101">
        <f t="shared" si="4"/>
        <v>16833137.898054551</v>
      </c>
      <c r="P14" s="169">
        <f t="shared" si="5"/>
        <v>12856482.159522358</v>
      </c>
      <c r="Q14" s="200"/>
      <c r="R14" s="97" t="s">
        <v>97</v>
      </c>
      <c r="S14" s="191">
        <v>6.9009354890876802</v>
      </c>
      <c r="T14" s="192">
        <v>18.479115320684599</v>
      </c>
      <c r="U14" s="193">
        <v>0.19726626135224201</v>
      </c>
      <c r="V14" s="194">
        <v>56.930214444804101</v>
      </c>
      <c r="W14" s="195">
        <v>85.761154365289599</v>
      </c>
      <c r="X14" s="196">
        <v>3.2608762558517197E-2</v>
      </c>
      <c r="Y14" s="197">
        <v>8.5782255273504493</v>
      </c>
      <c r="Z14" s="198">
        <v>39.081538713235297</v>
      </c>
      <c r="AA14" s="199">
        <v>0.21041551034587</v>
      </c>
      <c r="AB14" s="139"/>
      <c r="AC14" s="101">
        <v>1450000</v>
      </c>
      <c r="AD14" s="179" t="s">
        <v>97</v>
      </c>
      <c r="AE14" s="180">
        <f t="shared" si="19"/>
        <v>10006356.459177136</v>
      </c>
      <c r="AF14" s="180">
        <f t="shared" si="20"/>
        <v>26794717.214992668</v>
      </c>
      <c r="AG14" s="180">
        <f t="shared" si="21"/>
        <v>4.7110906116653188</v>
      </c>
      <c r="AH14" s="180">
        <f t="shared" si="9"/>
        <v>4002.5425836708546</v>
      </c>
      <c r="AI14" s="181">
        <f t="shared" si="17"/>
        <v>82548810.944965944</v>
      </c>
      <c r="AJ14" s="181">
        <f t="shared" si="18"/>
        <v>124353673.82966992</v>
      </c>
      <c r="AK14" s="182">
        <v>0.6593</v>
      </c>
      <c r="AL14" s="181">
        <f t="shared" si="12"/>
        <v>54424431.056016043</v>
      </c>
      <c r="AM14" s="183">
        <f t="shared" si="13"/>
        <v>12438427.014658151</v>
      </c>
      <c r="AN14" s="183">
        <f t="shared" si="14"/>
        <v>56668231.134191178</v>
      </c>
      <c r="AO14" s="184">
        <f t="shared" si="15"/>
        <v>211465.94720602094</v>
      </c>
      <c r="AP14" s="185">
        <f t="shared" si="16"/>
        <v>207816622.17885378</v>
      </c>
      <c r="AQ14" s="494"/>
      <c r="AR14" s="495"/>
      <c r="AS14" s="495"/>
      <c r="AT14" s="495"/>
      <c r="AU14" s="495"/>
      <c r="AV14" s="495"/>
      <c r="AW14" s="496"/>
    </row>
    <row r="15" spans="1:49" ht="12" customHeight="1" x14ac:dyDescent="0.2">
      <c r="A15" s="139"/>
      <c r="B15" s="111" t="s">
        <v>98</v>
      </c>
      <c r="C15" s="189">
        <v>861314.97658536595</v>
      </c>
      <c r="D15" s="189">
        <v>3445100.4370600502</v>
      </c>
      <c r="E15" s="188">
        <f t="shared" si="0"/>
        <v>0.40551552569932481</v>
      </c>
      <c r="F15" s="189">
        <f t="shared" si="1"/>
        <v>344.52599063414635</v>
      </c>
      <c r="G15" s="166">
        <v>27625697.850450601</v>
      </c>
      <c r="H15" s="166">
        <v>20490763.714274701</v>
      </c>
      <c r="I15" s="167">
        <v>0.6593</v>
      </c>
      <c r="J15" s="166">
        <f t="shared" si="2"/>
        <v>18213622.592802081</v>
      </c>
      <c r="K15" s="166">
        <v>2190522.3771902001</v>
      </c>
      <c r="L15" s="166">
        <v>11177598.9679139</v>
      </c>
      <c r="M15" s="101">
        <f t="shared" si="3"/>
        <v>37241.114879126151</v>
      </c>
      <c r="N15" s="168"/>
      <c r="O15" s="101">
        <f t="shared" si="4"/>
        <v>35113463.119248651</v>
      </c>
      <c r="P15" s="169">
        <f t="shared" si="5"/>
        <v>12856482.159522358</v>
      </c>
      <c r="Q15" s="200"/>
      <c r="R15" s="111" t="s">
        <v>98</v>
      </c>
      <c r="S15" s="191">
        <v>9.4950500108625793</v>
      </c>
      <c r="T15" s="192">
        <v>37.978442070068397</v>
      </c>
      <c r="U15" s="193">
        <v>0.253</v>
      </c>
      <c r="V15" s="194">
        <v>301.36029072161699</v>
      </c>
      <c r="W15" s="195">
        <v>223.52747588387399</v>
      </c>
      <c r="X15" s="196">
        <v>0.27800000000000002</v>
      </c>
      <c r="Y15" s="197">
        <v>26.1592392604338</v>
      </c>
      <c r="Z15" s="198">
        <v>133.48299419515499</v>
      </c>
      <c r="AA15" s="199">
        <v>0.64359999999999995</v>
      </c>
      <c r="AB15" s="139"/>
      <c r="AC15" s="101">
        <v>1500000</v>
      </c>
      <c r="AD15" s="111" t="s">
        <v>98</v>
      </c>
      <c r="AE15" s="180">
        <f t="shared" si="19"/>
        <v>14242575.016293868</v>
      </c>
      <c r="AF15" s="180">
        <f t="shared" si="20"/>
        <v>56967663.105102599</v>
      </c>
      <c r="AG15" s="180">
        <f t="shared" si="21"/>
        <v>6.7055437929820476</v>
      </c>
      <c r="AH15" s="180">
        <f t="shared" si="9"/>
        <v>5697.030006517547</v>
      </c>
      <c r="AI15" s="181">
        <f t="shared" si="17"/>
        <v>452040436.08242548</v>
      </c>
      <c r="AJ15" s="181">
        <f t="shared" si="18"/>
        <v>335291213.82581097</v>
      </c>
      <c r="AK15" s="182">
        <v>0.6593</v>
      </c>
      <c r="AL15" s="181">
        <f t="shared" si="12"/>
        <v>298030259.50914311</v>
      </c>
      <c r="AM15" s="183">
        <f t="shared" si="13"/>
        <v>39238858.890650697</v>
      </c>
      <c r="AN15" s="183">
        <f t="shared" si="14"/>
        <v>200224491.29273248</v>
      </c>
      <c r="AO15" s="184">
        <f t="shared" si="15"/>
        <v>667100.62717869261</v>
      </c>
      <c r="AP15" s="185">
        <f t="shared" si="16"/>
        <v>592483368.22364604</v>
      </c>
      <c r="AQ15" s="494"/>
      <c r="AR15" s="495"/>
      <c r="AS15" s="495"/>
      <c r="AT15" s="495"/>
      <c r="AU15" s="495"/>
      <c r="AV15" s="495"/>
      <c r="AW15" s="496"/>
    </row>
    <row r="16" spans="1:49" ht="12" customHeight="1" x14ac:dyDescent="0.2">
      <c r="A16" s="139"/>
      <c r="B16" s="111" t="s">
        <v>99</v>
      </c>
      <c r="C16" s="189">
        <v>1106099.71990705</v>
      </c>
      <c r="D16" s="189">
        <v>3811263.7106820601</v>
      </c>
      <c r="E16" s="188">
        <f t="shared" si="0"/>
        <v>0.52076257999390307</v>
      </c>
      <c r="F16" s="189">
        <f t="shared" si="1"/>
        <v>442.43988796282002</v>
      </c>
      <c r="G16" s="166">
        <v>34892349.163506404</v>
      </c>
      <c r="H16" s="166">
        <v>9530326.1046573091</v>
      </c>
      <c r="I16" s="167">
        <v>0.6593</v>
      </c>
      <c r="J16" s="166">
        <f t="shared" si="2"/>
        <v>23004525.803499773</v>
      </c>
      <c r="K16" s="166">
        <v>400037.94361064897</v>
      </c>
      <c r="L16" s="166">
        <v>1611790.7541127701</v>
      </c>
      <c r="M16" s="101">
        <f t="shared" si="3"/>
        <v>6801.0531045673069</v>
      </c>
      <c r="N16" s="168"/>
      <c r="O16" s="101">
        <f t="shared" si="4"/>
        <v>14953380.56945214</v>
      </c>
      <c r="P16" s="169">
        <f t="shared" si="5"/>
        <v>12856482.159522358</v>
      </c>
      <c r="Q16" s="200"/>
      <c r="R16" s="111" t="s">
        <v>99</v>
      </c>
      <c r="S16" s="191">
        <v>15.495716225704999</v>
      </c>
      <c r="T16" s="192">
        <v>53.393251855284497</v>
      </c>
      <c r="U16" s="193">
        <v>0.28052265203091997</v>
      </c>
      <c r="V16" s="194">
        <v>488.81844137104298</v>
      </c>
      <c r="W16" s="195">
        <v>133.51348544651</v>
      </c>
      <c r="X16" s="196">
        <v>0.33263362635512</v>
      </c>
      <c r="Y16" s="197">
        <v>5.60426365014008</v>
      </c>
      <c r="Z16" s="198">
        <v>22.580108910112902</v>
      </c>
      <c r="AA16" s="199">
        <v>0.15159876519065399</v>
      </c>
      <c r="AB16" s="139"/>
      <c r="AC16" s="101">
        <v>1500000</v>
      </c>
      <c r="AD16" s="111" t="s">
        <v>99</v>
      </c>
      <c r="AE16" s="180">
        <f t="shared" si="19"/>
        <v>23243574.3385575</v>
      </c>
      <c r="AF16" s="180">
        <f t="shared" si="20"/>
        <v>80089877.782926738</v>
      </c>
      <c r="AG16" s="180">
        <f t="shared" si="21"/>
        <v>10.943302419283192</v>
      </c>
      <c r="AH16" s="180">
        <f t="shared" si="9"/>
        <v>9297.4297354230002</v>
      </c>
      <c r="AI16" s="181">
        <f t="shared" si="17"/>
        <v>733227662.05656445</v>
      </c>
      <c r="AJ16" s="181">
        <f t="shared" si="18"/>
        <v>200270228.169765</v>
      </c>
      <c r="AK16" s="182">
        <v>0.6593</v>
      </c>
      <c r="AL16" s="181">
        <f t="shared" si="12"/>
        <v>483416997.59389293</v>
      </c>
      <c r="AM16" s="183">
        <f t="shared" si="13"/>
        <v>8406395.4752101209</v>
      </c>
      <c r="AN16" s="183">
        <f t="shared" si="14"/>
        <v>33870163.365169354</v>
      </c>
      <c r="AO16" s="184">
        <f t="shared" si="15"/>
        <v>142917.29811645905</v>
      </c>
      <c r="AP16" s="185">
        <f t="shared" si="16"/>
        <v>314230269.31786108</v>
      </c>
      <c r="AQ16" s="497"/>
      <c r="AR16" s="498"/>
      <c r="AS16" s="498"/>
      <c r="AT16" s="498"/>
      <c r="AU16" s="498"/>
      <c r="AV16" s="498"/>
      <c r="AW16" s="499"/>
    </row>
    <row r="17" spans="1:49" ht="12" customHeight="1" x14ac:dyDescent="0.2">
      <c r="A17" s="139"/>
      <c r="B17" s="111" t="s">
        <v>100</v>
      </c>
      <c r="C17" s="189">
        <v>1530961.53782144</v>
      </c>
      <c r="D17" s="189">
        <v>9157935.0564002506</v>
      </c>
      <c r="E17" s="188">
        <f t="shared" si="0"/>
        <v>0.72079168447337105</v>
      </c>
      <c r="F17" s="189">
        <f>C17/2500</f>
        <v>612.384615128576</v>
      </c>
      <c r="G17" s="166">
        <v>12356970.2687294</v>
      </c>
      <c r="H17" s="166">
        <v>6105202.3882375304</v>
      </c>
      <c r="I17" s="167">
        <v>0.4521</v>
      </c>
      <c r="J17" s="166">
        <f t="shared" si="2"/>
        <v>5586586.258492562</v>
      </c>
      <c r="K17" s="166">
        <v>145788.49677801901</v>
      </c>
      <c r="L17" s="166">
        <v>129838.51157818201</v>
      </c>
      <c r="M17" s="101">
        <f t="shared" si="3"/>
        <v>2478.553158415828</v>
      </c>
      <c r="N17" s="168"/>
      <c r="O17" s="101">
        <f t="shared" si="4"/>
        <v>15392975.956215963</v>
      </c>
      <c r="P17" s="169">
        <f t="shared" si="5"/>
        <v>12856482.159522358</v>
      </c>
      <c r="Q17" s="200"/>
      <c r="R17" s="111" t="s">
        <v>100</v>
      </c>
      <c r="S17" s="191">
        <v>19.090724216542799</v>
      </c>
      <c r="T17" s="192">
        <v>114.197259849867</v>
      </c>
      <c r="U17" s="193">
        <v>0.33450000000000002</v>
      </c>
      <c r="V17" s="194">
        <v>157.817727796388</v>
      </c>
      <c r="W17" s="195">
        <v>77.972929261389496</v>
      </c>
      <c r="X17" s="196">
        <v>0.12529999999999999</v>
      </c>
      <c r="Y17" s="197">
        <v>2.1577836832931601</v>
      </c>
      <c r="Z17" s="198">
        <v>1.9217114377210001</v>
      </c>
      <c r="AA17" s="199">
        <v>5.8599999999999999E-2</v>
      </c>
      <c r="AB17" s="139"/>
      <c r="AC17" s="101">
        <v>1510127</v>
      </c>
      <c r="AD17" s="111" t="s">
        <v>100</v>
      </c>
      <c r="AE17" s="180">
        <f t="shared" si="19"/>
        <v>28829418.088955127</v>
      </c>
      <c r="AF17" s="180">
        <f t="shared" si="20"/>
        <v>172452365.42530009</v>
      </c>
      <c r="AG17" s="180">
        <f t="shared" si="21"/>
        <v>13.573172358265126</v>
      </c>
      <c r="AH17" s="180">
        <f t="shared" si="9"/>
        <v>11531.76723558205</v>
      </c>
      <c r="AI17" s="181">
        <f t="shared" si="17"/>
        <v>238324811.82397601</v>
      </c>
      <c r="AJ17" s="181">
        <f t="shared" si="18"/>
        <v>117749025.74671434</v>
      </c>
      <c r="AK17" s="182">
        <v>0.4521</v>
      </c>
      <c r="AL17" s="181">
        <f t="shared" si="12"/>
        <v>107746647.42561956</v>
      </c>
      <c r="AM17" s="183">
        <f t="shared" si="13"/>
        <v>3258527.4003004497</v>
      </c>
      <c r="AN17" s="183">
        <f t="shared" si="14"/>
        <v>2902028.3283113008</v>
      </c>
      <c r="AO17" s="184">
        <f t="shared" si="15"/>
        <v>55398.289702489797</v>
      </c>
      <c r="AP17" s="185">
        <f t="shared" si="16"/>
        <v>293103419.50032574</v>
      </c>
      <c r="AQ17" s="517" t="s">
        <v>352</v>
      </c>
      <c r="AR17" s="505"/>
      <c r="AS17" s="505"/>
      <c r="AT17" s="505"/>
      <c r="AU17" s="505"/>
      <c r="AV17" s="505"/>
      <c r="AW17" s="513"/>
    </row>
    <row r="18" spans="1:49" ht="12" hidden="1" customHeight="1" x14ac:dyDescent="0.2">
      <c r="A18" s="139"/>
      <c r="B18" s="205" t="s">
        <v>133</v>
      </c>
      <c r="C18" s="206">
        <f>AVERAGE(C9:C17)</f>
        <v>1078959.3128664875</v>
      </c>
      <c r="D18" s="206">
        <f>AVERAGE(D9:D17)</f>
        <v>4582427.8984739846</v>
      </c>
      <c r="E18" s="207"/>
      <c r="F18" s="206"/>
      <c r="G18" s="116">
        <f t="shared" ref="G18:H18" si="22">AVERAGE(G5:G17)</f>
        <v>17152271.915189922</v>
      </c>
      <c r="H18" s="116">
        <f t="shared" si="22"/>
        <v>6198807.8953051679</v>
      </c>
      <c r="I18" s="116"/>
      <c r="J18" s="116"/>
      <c r="K18" s="116">
        <f t="shared" ref="K18:L18" si="23">AVERAGE(K5:K17)</f>
        <v>765125.75230158411</v>
      </c>
      <c r="L18" s="116">
        <f t="shared" si="23"/>
        <v>3291776.1404739753</v>
      </c>
      <c r="M18" s="208"/>
      <c r="N18" s="209"/>
      <c r="O18" s="114">
        <f>AVERAGE(O5:O17)</f>
        <v>12856482.159522358</v>
      </c>
      <c r="P18" s="139"/>
      <c r="Q18" s="200"/>
      <c r="R18" s="210" t="s">
        <v>133</v>
      </c>
      <c r="S18" s="211">
        <f t="shared" ref="S18:AA18" si="24">AVERAGE(S8:S17)</f>
        <v>11.437034473625728</v>
      </c>
      <c r="T18" s="212">
        <f t="shared" si="24"/>
        <v>44.442249270201934</v>
      </c>
      <c r="U18" s="213">
        <f t="shared" si="24"/>
        <v>0.22756868022531912</v>
      </c>
      <c r="V18" s="214">
        <f t="shared" si="24"/>
        <v>253.06554832668863</v>
      </c>
      <c r="W18" s="215">
        <f t="shared" si="24"/>
        <v>79.629735243777432</v>
      </c>
      <c r="X18" s="216">
        <f t="shared" si="24"/>
        <v>0.15859451465249572</v>
      </c>
      <c r="Y18" s="217">
        <f t="shared" si="24"/>
        <v>11.870596228450491</v>
      </c>
      <c r="Z18" s="218">
        <f t="shared" si="24"/>
        <v>50.772024261056153</v>
      </c>
      <c r="AA18" s="219">
        <f t="shared" si="24"/>
        <v>0.26044822425619041</v>
      </c>
      <c r="AB18" s="139"/>
      <c r="AC18" s="139"/>
      <c r="AD18" s="210" t="s">
        <v>353</v>
      </c>
      <c r="AE18" s="212">
        <f t="shared" ref="AE18:AJ18" si="25">SUM(AE5:AE17)</f>
        <v>247010513.84745538</v>
      </c>
      <c r="AF18" s="212">
        <f t="shared" si="25"/>
        <v>934111936.6167469</v>
      </c>
      <c r="AG18" s="212">
        <f t="shared" si="25"/>
        <v>116.29496885473417</v>
      </c>
      <c r="AH18" s="212">
        <f t="shared" si="25"/>
        <v>98804.205538982147</v>
      </c>
      <c r="AI18" s="215">
        <f t="shared" si="25"/>
        <v>7849292465.7114782</v>
      </c>
      <c r="AJ18" s="215">
        <f t="shared" si="25"/>
        <v>2714478192.8368325</v>
      </c>
      <c r="AK18" s="220"/>
      <c r="AL18" s="215">
        <f t="shared" ref="AL18:AP18" si="26">SUM(AL5:AL17)</f>
        <v>4675083701.2032032</v>
      </c>
      <c r="AM18" s="218">
        <f t="shared" si="26"/>
        <v>223043031.59669715</v>
      </c>
      <c r="AN18" s="218">
        <f t="shared" si="26"/>
        <v>1026985668.5173082</v>
      </c>
      <c r="AO18" s="221">
        <f t="shared" si="26"/>
        <v>3791959.0546871335</v>
      </c>
      <c r="AP18" s="119">
        <f t="shared" si="26"/>
        <v>4675575797.9708881</v>
      </c>
      <c r="AQ18" s="139"/>
      <c r="AR18" s="139"/>
      <c r="AS18" s="139"/>
      <c r="AT18" s="139"/>
      <c r="AU18" s="139"/>
      <c r="AV18" s="139"/>
      <c r="AW18" s="139"/>
    </row>
    <row r="19" spans="1:49" ht="12" customHeight="1" x14ac:dyDescent="0.2">
      <c r="A19" s="139"/>
      <c r="B19" s="222" t="s">
        <v>0</v>
      </c>
      <c r="C19" s="206">
        <f>SUM(C9:C17)</f>
        <v>9710633.8157983888</v>
      </c>
      <c r="D19" s="206">
        <f>SUM(D9:D17)</f>
        <v>41241851.086265862</v>
      </c>
      <c r="E19" s="207">
        <f>SUM(E9:E17)</f>
        <v>4.5718614951969814</v>
      </c>
      <c r="F19" s="206">
        <f>SUM(F9:F17)</f>
        <v>3884.2535263193563</v>
      </c>
      <c r="G19" s="119">
        <f t="shared" ref="G19:H19" si="27">SUM(G5:G17)</f>
        <v>222979534.89746898</v>
      </c>
      <c r="H19" s="119">
        <f t="shared" si="27"/>
        <v>80584502.638967186</v>
      </c>
      <c r="I19" s="119"/>
      <c r="J19" s="119">
        <f t="shared" ref="J19:M19" si="28">SUM(J5:J17)</f>
        <v>138769428.48937443</v>
      </c>
      <c r="K19" s="119">
        <f t="shared" si="28"/>
        <v>9181509.0276190098</v>
      </c>
      <c r="L19" s="119">
        <f t="shared" si="28"/>
        <v>39501313.685687706</v>
      </c>
      <c r="M19" s="208">
        <f t="shared" si="28"/>
        <v>156095.01917067339</v>
      </c>
      <c r="N19" s="139"/>
      <c r="O19" s="114">
        <f>SUM(O5:O17)</f>
        <v>167134268.07379067</v>
      </c>
      <c r="P19" s="139"/>
      <c r="Q19" s="200"/>
      <c r="R19" s="186"/>
      <c r="S19" s="223"/>
      <c r="T19" s="223"/>
      <c r="U19" s="223"/>
      <c r="V19" s="223"/>
      <c r="W19" s="223"/>
      <c r="X19" s="223"/>
      <c r="Y19" s="223"/>
      <c r="Z19" s="223"/>
      <c r="AA19" s="223"/>
      <c r="AB19" s="168"/>
      <c r="AC19" s="139"/>
      <c r="AD19" s="186"/>
      <c r="AE19" s="223"/>
      <c r="AF19" s="223"/>
      <c r="AG19" s="223"/>
      <c r="AH19" s="223"/>
      <c r="AI19" s="223"/>
      <c r="AJ19" s="223"/>
      <c r="AK19" s="223"/>
      <c r="AL19" s="223"/>
      <c r="AM19" s="223"/>
      <c r="AN19" s="223"/>
      <c r="AO19" s="223"/>
      <c r="AP19" s="139"/>
      <c r="AQ19" s="139"/>
      <c r="AR19" s="139"/>
      <c r="AS19" s="139"/>
      <c r="AT19" s="139"/>
      <c r="AU19" s="139"/>
      <c r="AV19" s="139"/>
      <c r="AW19" s="139"/>
    </row>
    <row r="20" spans="1:49" ht="12" customHeight="1" x14ac:dyDescent="0.2">
      <c r="A20" s="139"/>
      <c r="B20" s="226" t="s">
        <v>101</v>
      </c>
      <c r="C20" s="139"/>
      <c r="D20" s="139"/>
      <c r="E20" s="139"/>
      <c r="F20" s="139"/>
      <c r="G20" s="168"/>
      <c r="H20" s="139"/>
      <c r="I20" s="139"/>
      <c r="J20" s="227"/>
      <c r="K20" s="224"/>
      <c r="L20" s="139"/>
      <c r="M20" s="139"/>
      <c r="N20" s="139"/>
      <c r="O20" s="139"/>
      <c r="P20" s="139"/>
      <c r="Q20" s="139"/>
      <c r="R20" s="139"/>
      <c r="S20" s="139"/>
      <c r="T20" s="139"/>
      <c r="U20" s="227"/>
      <c r="V20" s="168"/>
      <c r="W20" s="139"/>
      <c r="X20" s="139"/>
      <c r="Y20" s="224"/>
      <c r="Z20" s="139"/>
      <c r="AA20" s="139"/>
      <c r="AB20" s="139"/>
      <c r="AC20" s="139"/>
      <c r="AD20" s="139"/>
      <c r="AE20" s="139"/>
      <c r="AF20" s="139"/>
      <c r="AG20" s="139"/>
      <c r="AH20" s="139"/>
      <c r="AI20" s="139"/>
      <c r="AJ20" s="139"/>
      <c r="AK20" s="139"/>
      <c r="AL20" s="139"/>
      <c r="AM20" s="139"/>
      <c r="AN20" s="139"/>
      <c r="AO20" s="139"/>
      <c r="AP20" s="139"/>
      <c r="AQ20" s="139"/>
      <c r="AR20" s="139"/>
      <c r="AS20" s="139"/>
      <c r="AT20" s="139"/>
      <c r="AU20" s="139"/>
      <c r="AV20" s="139"/>
      <c r="AW20" s="139"/>
    </row>
    <row r="21" spans="1:49" ht="12" customHeight="1" x14ac:dyDescent="0.2">
      <c r="A21" s="139"/>
      <c r="B21" s="1" t="s">
        <v>102</v>
      </c>
      <c r="C21" s="139"/>
      <c r="D21" s="168"/>
      <c r="E21" s="168"/>
      <c r="F21" s="168"/>
      <c r="G21" s="139"/>
      <c r="H21" s="139"/>
      <c r="I21" s="139"/>
      <c r="J21" s="139"/>
      <c r="K21" s="139"/>
      <c r="L21" s="139"/>
      <c r="M21" s="139"/>
      <c r="N21" s="139"/>
      <c r="O21" s="139"/>
      <c r="P21" s="139"/>
      <c r="Q21" s="139"/>
      <c r="R21" s="139"/>
      <c r="S21" s="139"/>
      <c r="T21" s="139"/>
      <c r="U21" s="139"/>
      <c r="V21" s="139"/>
      <c r="W21" s="139"/>
      <c r="X21" s="139"/>
      <c r="Y21" s="139"/>
      <c r="Z21" s="139"/>
      <c r="AA21" s="139"/>
      <c r="AB21" s="139"/>
      <c r="AC21" s="139"/>
      <c r="AD21" s="139"/>
      <c r="AE21" s="139"/>
      <c r="AF21" s="139"/>
      <c r="AG21" s="139"/>
      <c r="AH21" s="139"/>
      <c r="AI21" s="139"/>
      <c r="AJ21" s="139"/>
      <c r="AK21" s="139"/>
      <c r="AL21" s="139"/>
      <c r="AM21" s="139"/>
      <c r="AN21" s="139"/>
      <c r="AO21" s="139"/>
      <c r="AP21" s="139"/>
      <c r="AQ21" s="139"/>
      <c r="AR21" s="139"/>
      <c r="AS21" s="139"/>
      <c r="AT21" s="139"/>
      <c r="AU21" s="139"/>
      <c r="AV21" s="139"/>
      <c r="AW21" s="139"/>
    </row>
    <row r="22" spans="1:49" ht="12" customHeight="1" x14ac:dyDescent="0.2">
      <c r="A22" s="139"/>
      <c r="B22" s="139"/>
      <c r="C22" s="139"/>
      <c r="D22" s="139"/>
      <c r="E22" s="139"/>
      <c r="F22" s="139"/>
      <c r="G22" s="139"/>
      <c r="H22" s="139"/>
      <c r="I22" s="139"/>
      <c r="J22" s="139"/>
      <c r="K22" s="139"/>
      <c r="L22" s="139"/>
      <c r="M22" s="139"/>
      <c r="N22" s="139"/>
      <c r="O22" s="139"/>
      <c r="P22" s="139"/>
      <c r="Q22" s="139"/>
      <c r="R22" s="139"/>
      <c r="S22" s="139"/>
      <c r="T22" s="139"/>
      <c r="U22" s="139"/>
      <c r="V22" s="139"/>
      <c r="W22" s="139"/>
      <c r="X22" s="139"/>
      <c r="Y22" s="139"/>
      <c r="Z22" s="139"/>
      <c r="AA22" s="139"/>
      <c r="AB22" s="139"/>
      <c r="AC22" s="139"/>
      <c r="AD22" s="139"/>
      <c r="AE22" s="139"/>
      <c r="AF22" s="139"/>
      <c r="AG22" s="139"/>
      <c r="AH22" s="139"/>
      <c r="AI22" s="139"/>
      <c r="AJ22" s="139"/>
      <c r="AK22" s="139"/>
      <c r="AL22" s="139"/>
      <c r="AM22" s="139"/>
      <c r="AN22" s="139"/>
      <c r="AO22" s="139"/>
      <c r="AP22" s="139"/>
      <c r="AQ22" s="139"/>
      <c r="AR22" s="139"/>
      <c r="AS22" s="139"/>
      <c r="AT22" s="139"/>
      <c r="AU22" s="139"/>
      <c r="AV22" s="139"/>
      <c r="AW22" s="139"/>
    </row>
    <row r="23" spans="1:49" ht="12" customHeight="1" x14ac:dyDescent="0.2">
      <c r="A23" s="139"/>
      <c r="B23" s="139"/>
      <c r="C23" s="139"/>
      <c r="D23" s="139"/>
      <c r="E23" s="139"/>
      <c r="F23" s="139"/>
      <c r="G23" s="139"/>
      <c r="H23" s="139"/>
      <c r="I23" s="139"/>
      <c r="J23" s="139"/>
      <c r="K23" s="139"/>
      <c r="L23" s="139"/>
      <c r="M23" s="139"/>
      <c r="N23" s="139"/>
      <c r="O23" s="139"/>
      <c r="P23" s="139"/>
      <c r="Q23" s="139"/>
      <c r="R23" s="139"/>
      <c r="S23" s="139"/>
      <c r="T23" s="139"/>
      <c r="U23" s="139"/>
      <c r="V23" s="139"/>
      <c r="W23" s="139"/>
      <c r="X23" s="139"/>
      <c r="Y23" s="139"/>
      <c r="Z23" s="139"/>
      <c r="AA23" s="139"/>
      <c r="AB23" s="139"/>
      <c r="AC23" s="139"/>
      <c r="AD23" s="139"/>
      <c r="AE23" s="139"/>
      <c r="AF23" s="139"/>
      <c r="AG23" s="139"/>
      <c r="AH23" s="139"/>
      <c r="AI23" s="139"/>
      <c r="AJ23" s="139"/>
      <c r="AK23" s="139"/>
      <c r="AL23" s="139"/>
      <c r="AM23" s="139"/>
      <c r="AN23" s="139"/>
      <c r="AO23" s="139"/>
      <c r="AP23" s="139"/>
      <c r="AQ23" s="139"/>
      <c r="AR23" s="139"/>
      <c r="AS23" s="139"/>
      <c r="AT23" s="139"/>
      <c r="AU23" s="139"/>
      <c r="AV23" s="139"/>
      <c r="AW23" s="139"/>
    </row>
    <row r="24" spans="1:49" ht="12" customHeight="1" x14ac:dyDescent="0.2">
      <c r="A24" s="139"/>
      <c r="B24" s="139"/>
      <c r="C24" s="139"/>
      <c r="D24" s="139"/>
      <c r="E24" s="139"/>
      <c r="F24" s="139"/>
      <c r="G24" s="139"/>
      <c r="H24" s="139"/>
      <c r="I24" s="139"/>
      <c r="J24" s="139"/>
      <c r="K24" s="139"/>
      <c r="L24" s="139"/>
      <c r="M24" s="139"/>
      <c r="N24" s="139"/>
      <c r="O24" s="139"/>
      <c r="P24" s="139"/>
      <c r="Q24" s="139"/>
      <c r="R24" s="139"/>
      <c r="S24" s="139"/>
      <c r="T24" s="139"/>
      <c r="U24" s="139"/>
      <c r="V24" s="139"/>
      <c r="W24" s="139"/>
      <c r="X24" s="139"/>
      <c r="Y24" s="139"/>
      <c r="Z24" s="139"/>
      <c r="AA24" s="139"/>
      <c r="AB24" s="139"/>
      <c r="AC24" s="139"/>
      <c r="AD24" s="139"/>
      <c r="AE24" s="139"/>
      <c r="AF24" s="139"/>
      <c r="AG24" s="139"/>
      <c r="AH24" s="139"/>
      <c r="AI24" s="139"/>
      <c r="AJ24" s="139"/>
      <c r="AK24" s="139"/>
      <c r="AL24" s="139"/>
      <c r="AM24" s="139"/>
      <c r="AN24" s="139"/>
      <c r="AO24" s="139"/>
      <c r="AP24" s="139"/>
      <c r="AQ24" s="139"/>
      <c r="AR24" s="139"/>
      <c r="AS24" s="139"/>
      <c r="AT24" s="139"/>
      <c r="AU24" s="139"/>
      <c r="AV24" s="139"/>
      <c r="AW24" s="139"/>
    </row>
    <row r="25" spans="1:49" ht="12" customHeight="1" x14ac:dyDescent="0.2">
      <c r="A25" s="139"/>
      <c r="B25" s="139"/>
      <c r="C25" s="139"/>
      <c r="D25" s="139"/>
      <c r="E25" s="139"/>
      <c r="F25" s="139"/>
      <c r="G25" s="139"/>
      <c r="H25" s="139"/>
      <c r="I25" s="139"/>
      <c r="J25" s="139"/>
      <c r="K25" s="139"/>
      <c r="L25" s="139"/>
      <c r="M25" s="139"/>
      <c r="N25" s="139"/>
      <c r="O25" s="139"/>
      <c r="P25" s="139"/>
      <c r="Q25" s="139"/>
      <c r="R25" s="139"/>
      <c r="S25" s="139"/>
      <c r="T25" s="139"/>
      <c r="U25" s="139"/>
      <c r="V25" s="139"/>
      <c r="W25" s="139"/>
      <c r="X25" s="139"/>
      <c r="Y25" s="139"/>
      <c r="Z25" s="139"/>
      <c r="AA25" s="139"/>
      <c r="AB25" s="139"/>
      <c r="AC25" s="139"/>
      <c r="AD25" s="139"/>
      <c r="AE25" s="139"/>
      <c r="AF25" s="139"/>
      <c r="AG25" s="139"/>
      <c r="AH25" s="139"/>
      <c r="AI25" s="139"/>
      <c r="AJ25" s="139"/>
      <c r="AK25" s="139"/>
      <c r="AL25" s="139"/>
      <c r="AM25" s="139"/>
      <c r="AN25" s="139"/>
      <c r="AO25" s="139"/>
      <c r="AP25" s="139"/>
      <c r="AQ25" s="139"/>
      <c r="AR25" s="139"/>
      <c r="AS25" s="139"/>
      <c r="AT25" s="139"/>
      <c r="AU25" s="139"/>
      <c r="AV25" s="139"/>
      <c r="AW25" s="139"/>
    </row>
    <row r="26" spans="1:49" ht="12" customHeight="1" x14ac:dyDescent="0.2">
      <c r="A26" s="139"/>
      <c r="B26" s="139"/>
      <c r="C26" s="139"/>
      <c r="D26" s="139"/>
      <c r="E26" s="139"/>
      <c r="F26" s="139"/>
      <c r="G26" s="139"/>
      <c r="H26" s="139"/>
      <c r="I26" s="139"/>
      <c r="J26" s="139"/>
      <c r="K26" s="139"/>
      <c r="L26" s="139"/>
      <c r="M26" s="139"/>
      <c r="N26" s="139"/>
      <c r="O26" s="139"/>
      <c r="P26" s="139"/>
      <c r="Q26" s="139"/>
      <c r="R26" s="139"/>
      <c r="S26" s="139"/>
      <c r="T26" s="139"/>
      <c r="U26" s="139"/>
      <c r="V26" s="139"/>
      <c r="W26" s="139"/>
      <c r="X26" s="139"/>
      <c r="Y26" s="139"/>
      <c r="Z26" s="139"/>
      <c r="AA26" s="139"/>
      <c r="AB26" s="139"/>
      <c r="AC26" s="139"/>
      <c r="AD26" s="139"/>
      <c r="AE26" s="139"/>
      <c r="AF26" s="139"/>
      <c r="AG26" s="139"/>
      <c r="AH26" s="139"/>
      <c r="AI26" s="139"/>
      <c r="AJ26" s="139"/>
      <c r="AK26" s="139"/>
      <c r="AL26" s="139"/>
      <c r="AM26" s="139"/>
      <c r="AN26" s="139"/>
      <c r="AO26" s="139"/>
      <c r="AP26" s="139"/>
      <c r="AQ26" s="139"/>
      <c r="AR26" s="139"/>
      <c r="AS26" s="139"/>
      <c r="AT26" s="139"/>
      <c r="AU26" s="139"/>
      <c r="AV26" s="139"/>
      <c r="AW26" s="139"/>
    </row>
    <row r="27" spans="1:49" ht="12" customHeight="1" x14ac:dyDescent="0.2">
      <c r="A27" s="139"/>
      <c r="B27" s="139"/>
      <c r="C27" s="139"/>
      <c r="D27" s="139"/>
      <c r="E27" s="139"/>
      <c r="F27" s="139"/>
      <c r="G27" s="139"/>
      <c r="H27" s="139"/>
      <c r="I27" s="139"/>
      <c r="J27" s="139"/>
      <c r="K27" s="139"/>
      <c r="L27" s="139"/>
      <c r="M27" s="139"/>
      <c r="N27" s="139"/>
      <c r="O27" s="139"/>
      <c r="P27" s="139"/>
      <c r="Q27" s="139"/>
      <c r="R27" s="139"/>
      <c r="S27" s="139"/>
      <c r="T27" s="139"/>
      <c r="U27" s="139"/>
      <c r="V27" s="139"/>
      <c r="W27" s="139"/>
      <c r="X27" s="139"/>
      <c r="Y27" s="139"/>
      <c r="Z27" s="139"/>
      <c r="AA27" s="139"/>
      <c r="AB27" s="139"/>
      <c r="AC27" s="139"/>
      <c r="AD27" s="139"/>
      <c r="AE27" s="139"/>
      <c r="AF27" s="139"/>
      <c r="AG27" s="139"/>
      <c r="AH27" s="139"/>
      <c r="AI27" s="139"/>
      <c r="AJ27" s="139"/>
      <c r="AK27" s="139"/>
      <c r="AL27" s="139"/>
      <c r="AM27" s="139"/>
      <c r="AN27" s="139"/>
      <c r="AO27" s="139"/>
      <c r="AP27" s="139"/>
      <c r="AQ27" s="139"/>
      <c r="AR27" s="139"/>
      <c r="AS27" s="139"/>
      <c r="AT27" s="139"/>
      <c r="AU27" s="139"/>
      <c r="AV27" s="139"/>
      <c r="AW27" s="139"/>
    </row>
    <row r="28" spans="1:49" ht="12" customHeight="1" x14ac:dyDescent="0.2">
      <c r="A28" s="139"/>
      <c r="B28" s="139"/>
      <c r="C28" s="139"/>
      <c r="D28" s="139"/>
      <c r="E28" s="139"/>
      <c r="F28" s="139"/>
      <c r="G28" s="139"/>
      <c r="H28" s="139"/>
      <c r="I28" s="139"/>
      <c r="J28" s="139"/>
      <c r="K28" s="139"/>
      <c r="L28" s="139"/>
      <c r="M28" s="139"/>
      <c r="N28" s="139"/>
      <c r="O28" s="139"/>
      <c r="P28" s="139"/>
      <c r="Q28" s="139"/>
      <c r="R28" s="139"/>
      <c r="S28" s="139"/>
      <c r="T28" s="139"/>
      <c r="U28" s="139"/>
      <c r="V28" s="139"/>
      <c r="W28" s="139"/>
      <c r="X28" s="139"/>
      <c r="Y28" s="139"/>
      <c r="Z28" s="139"/>
      <c r="AA28" s="139"/>
      <c r="AB28" s="139"/>
      <c r="AC28" s="139"/>
      <c r="AD28" s="139"/>
      <c r="AE28" s="139"/>
      <c r="AF28" s="139"/>
      <c r="AG28" s="139"/>
      <c r="AH28" s="139"/>
      <c r="AI28" s="139"/>
      <c r="AJ28" s="139"/>
      <c r="AK28" s="139"/>
      <c r="AL28" s="139"/>
      <c r="AM28" s="139"/>
      <c r="AN28" s="139"/>
      <c r="AO28" s="139"/>
      <c r="AP28" s="139"/>
      <c r="AQ28" s="139"/>
      <c r="AR28" s="139"/>
      <c r="AS28" s="139"/>
      <c r="AT28" s="139"/>
      <c r="AU28" s="139"/>
      <c r="AV28" s="139"/>
      <c r="AW28" s="139"/>
    </row>
    <row r="29" spans="1:49" ht="12" customHeight="1" x14ac:dyDescent="0.2">
      <c r="A29" s="139"/>
      <c r="B29" s="139"/>
      <c r="C29" s="139"/>
      <c r="D29" s="139"/>
      <c r="E29" s="139"/>
      <c r="F29" s="139"/>
      <c r="G29" s="139"/>
      <c r="H29" s="139"/>
      <c r="I29" s="139"/>
      <c r="J29" s="139"/>
      <c r="K29" s="139"/>
      <c r="L29" s="139"/>
      <c r="M29" s="139"/>
      <c r="N29" s="139"/>
      <c r="O29" s="139"/>
      <c r="P29" s="139"/>
      <c r="Q29" s="139"/>
      <c r="R29" s="139"/>
      <c r="S29" s="139"/>
      <c r="T29" s="139"/>
      <c r="U29" s="139"/>
      <c r="V29" s="139"/>
      <c r="W29" s="139"/>
      <c r="X29" s="139"/>
      <c r="Y29" s="139"/>
      <c r="Z29" s="139"/>
      <c r="AA29" s="139"/>
      <c r="AB29" s="139"/>
      <c r="AC29" s="139"/>
      <c r="AD29" s="139"/>
      <c r="AE29" s="139"/>
      <c r="AF29" s="139"/>
      <c r="AG29" s="139"/>
      <c r="AH29" s="139"/>
      <c r="AI29" s="139"/>
      <c r="AJ29" s="139"/>
      <c r="AK29" s="139"/>
      <c r="AL29" s="139"/>
      <c r="AM29" s="139"/>
      <c r="AN29" s="139"/>
      <c r="AO29" s="139"/>
      <c r="AP29" s="139"/>
      <c r="AQ29" s="139"/>
      <c r="AR29" s="139"/>
      <c r="AS29" s="139"/>
      <c r="AT29" s="139"/>
      <c r="AU29" s="139"/>
      <c r="AV29" s="139"/>
      <c r="AW29" s="139"/>
    </row>
    <row r="30" spans="1:49" ht="12" customHeight="1" x14ac:dyDescent="0.2">
      <c r="A30" s="139"/>
      <c r="B30" s="139"/>
      <c r="C30" s="139"/>
      <c r="D30" s="139"/>
      <c r="E30" s="139"/>
      <c r="F30" s="139"/>
      <c r="G30" s="139"/>
      <c r="H30" s="139"/>
      <c r="I30" s="139"/>
      <c r="J30" s="139"/>
      <c r="K30" s="139"/>
      <c r="L30" s="139"/>
      <c r="M30" s="139"/>
      <c r="N30" s="139"/>
      <c r="O30" s="139"/>
      <c r="P30" s="139"/>
      <c r="Q30" s="139"/>
      <c r="R30" s="139"/>
      <c r="S30" s="139"/>
      <c r="T30" s="139"/>
      <c r="U30" s="139"/>
      <c r="V30" s="139"/>
      <c r="W30" s="139"/>
      <c r="X30" s="139"/>
      <c r="Y30" s="139"/>
      <c r="Z30" s="139"/>
      <c r="AA30" s="139"/>
      <c r="AB30" s="139"/>
      <c r="AC30" s="139"/>
      <c r="AD30" s="139"/>
      <c r="AE30" s="139"/>
      <c r="AF30" s="139"/>
      <c r="AG30" s="139"/>
      <c r="AH30" s="139"/>
      <c r="AI30" s="139"/>
      <c r="AJ30" s="139"/>
      <c r="AK30" s="139"/>
      <c r="AL30" s="139"/>
      <c r="AM30" s="139"/>
      <c r="AN30" s="139"/>
      <c r="AO30" s="139"/>
      <c r="AP30" s="139"/>
      <c r="AQ30" s="139"/>
      <c r="AR30" s="139"/>
      <c r="AS30" s="139"/>
      <c r="AT30" s="139"/>
      <c r="AU30" s="139"/>
      <c r="AV30" s="139"/>
      <c r="AW30" s="139"/>
    </row>
    <row r="31" spans="1:49" ht="12" customHeight="1" x14ac:dyDescent="0.2">
      <c r="A31" s="139"/>
      <c r="B31" s="139"/>
      <c r="C31" s="139"/>
      <c r="D31" s="139"/>
      <c r="E31" s="139"/>
      <c r="F31" s="139"/>
      <c r="G31" s="139"/>
      <c r="H31" s="139"/>
      <c r="I31" s="139"/>
      <c r="J31" s="139"/>
      <c r="K31" s="139"/>
      <c r="L31" s="139"/>
      <c r="M31" s="139"/>
      <c r="N31" s="139"/>
      <c r="O31" s="139"/>
      <c r="P31" s="139"/>
      <c r="Q31" s="139"/>
      <c r="R31" s="139"/>
      <c r="S31" s="139"/>
      <c r="T31" s="139"/>
      <c r="U31" s="139"/>
      <c r="V31" s="139"/>
      <c r="W31" s="139"/>
      <c r="X31" s="139"/>
      <c r="Y31" s="139"/>
      <c r="Z31" s="139"/>
      <c r="AA31" s="139"/>
      <c r="AB31" s="139"/>
      <c r="AC31" s="139"/>
      <c r="AD31" s="139"/>
      <c r="AE31" s="139"/>
      <c r="AF31" s="139"/>
      <c r="AG31" s="139"/>
      <c r="AH31" s="139"/>
      <c r="AI31" s="139"/>
      <c r="AJ31" s="139"/>
      <c r="AK31" s="139"/>
      <c r="AL31" s="139"/>
      <c r="AM31" s="139"/>
      <c r="AN31" s="139"/>
      <c r="AO31" s="139"/>
      <c r="AP31" s="139"/>
      <c r="AQ31" s="139"/>
      <c r="AR31" s="139"/>
      <c r="AS31" s="139"/>
      <c r="AT31" s="139"/>
      <c r="AU31" s="139"/>
      <c r="AV31" s="139"/>
      <c r="AW31" s="139"/>
    </row>
    <row r="32" spans="1:49" ht="12" customHeight="1" x14ac:dyDescent="0.2">
      <c r="A32" s="139"/>
      <c r="B32" s="139"/>
      <c r="C32" s="139"/>
      <c r="D32" s="139"/>
      <c r="E32" s="139"/>
      <c r="F32" s="139"/>
      <c r="G32" s="139"/>
      <c r="H32" s="139"/>
      <c r="I32" s="139"/>
      <c r="J32" s="139"/>
      <c r="K32" s="139"/>
      <c r="L32" s="139"/>
      <c r="M32" s="139"/>
      <c r="N32" s="139"/>
      <c r="O32" s="139"/>
      <c r="P32" s="139"/>
      <c r="Q32" s="139"/>
      <c r="R32" s="139"/>
      <c r="S32" s="139"/>
      <c r="T32" s="139"/>
      <c r="U32" s="139"/>
      <c r="V32" s="139"/>
      <c r="W32" s="139"/>
      <c r="X32" s="139"/>
      <c r="Y32" s="139"/>
      <c r="Z32" s="139"/>
      <c r="AA32" s="139"/>
      <c r="AB32" s="139"/>
      <c r="AC32" s="139"/>
      <c r="AD32" s="139"/>
      <c r="AE32" s="139"/>
      <c r="AF32" s="139"/>
      <c r="AG32" s="139"/>
      <c r="AH32" s="139"/>
      <c r="AI32" s="139"/>
      <c r="AJ32" s="139"/>
      <c r="AK32" s="139"/>
      <c r="AL32" s="139"/>
      <c r="AM32" s="139"/>
      <c r="AN32" s="139"/>
      <c r="AO32" s="139"/>
      <c r="AP32" s="139"/>
      <c r="AQ32" s="139"/>
      <c r="AR32" s="139"/>
      <c r="AS32" s="139"/>
      <c r="AT32" s="139"/>
      <c r="AU32" s="139"/>
      <c r="AV32" s="139"/>
      <c r="AW32" s="139"/>
    </row>
    <row r="33" spans="1:49" ht="12" customHeight="1" x14ac:dyDescent="0.2">
      <c r="A33" s="139"/>
      <c r="B33" s="139"/>
      <c r="C33" s="139"/>
      <c r="D33" s="139"/>
      <c r="E33" s="139"/>
      <c r="F33" s="139"/>
      <c r="G33" s="139"/>
      <c r="H33" s="139"/>
      <c r="I33" s="139"/>
      <c r="J33" s="139"/>
      <c r="K33" s="139"/>
      <c r="L33" s="139"/>
      <c r="M33" s="139"/>
      <c r="N33" s="139"/>
      <c r="O33" s="139"/>
      <c r="P33" s="139"/>
      <c r="Q33" s="139"/>
      <c r="R33" s="139"/>
      <c r="S33" s="139"/>
      <c r="T33" s="139"/>
      <c r="U33" s="139"/>
      <c r="V33" s="139"/>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row>
    <row r="34" spans="1:49" ht="12" customHeight="1" x14ac:dyDescent="0.2">
      <c r="A34" s="139"/>
      <c r="B34" s="139"/>
      <c r="C34" s="139"/>
      <c r="D34" s="139"/>
      <c r="E34" s="139"/>
      <c r="F34" s="139"/>
      <c r="G34" s="139"/>
      <c r="H34" s="139"/>
      <c r="I34" s="139"/>
      <c r="J34" s="139"/>
      <c r="K34" s="139"/>
      <c r="L34" s="139"/>
      <c r="M34" s="139"/>
      <c r="N34" s="139"/>
      <c r="O34" s="139"/>
      <c r="P34" s="139"/>
      <c r="Q34" s="139"/>
      <c r="R34" s="139"/>
      <c r="S34" s="139"/>
      <c r="T34" s="139"/>
      <c r="U34" s="139"/>
      <c r="V34" s="139"/>
      <c r="W34" s="139"/>
      <c r="X34" s="139"/>
      <c r="Y34" s="139"/>
      <c r="Z34" s="139"/>
      <c r="AA34" s="139"/>
      <c r="AB34" s="139"/>
      <c r="AC34" s="139"/>
      <c r="AD34" s="139"/>
      <c r="AE34" s="139"/>
      <c r="AF34" s="139"/>
      <c r="AG34" s="139"/>
      <c r="AH34" s="139"/>
      <c r="AI34" s="139"/>
      <c r="AJ34" s="139"/>
      <c r="AK34" s="139"/>
      <c r="AL34" s="139"/>
      <c r="AM34" s="139"/>
      <c r="AN34" s="139"/>
      <c r="AO34" s="139"/>
      <c r="AP34" s="139"/>
      <c r="AQ34" s="139"/>
      <c r="AR34" s="139"/>
      <c r="AS34" s="139"/>
      <c r="AT34" s="139"/>
      <c r="AU34" s="139"/>
      <c r="AV34" s="139"/>
      <c r="AW34" s="139"/>
    </row>
    <row r="35" spans="1:49" ht="12" customHeight="1" x14ac:dyDescent="0.2">
      <c r="A35" s="139"/>
      <c r="B35" s="139"/>
      <c r="C35" s="139"/>
      <c r="D35" s="139"/>
      <c r="E35" s="139"/>
      <c r="F35" s="139"/>
      <c r="G35" s="139"/>
      <c r="H35" s="139"/>
      <c r="I35" s="139"/>
      <c r="J35" s="139"/>
      <c r="K35" s="139"/>
      <c r="L35" s="139"/>
      <c r="M35" s="139"/>
      <c r="N35" s="139"/>
      <c r="O35" s="139"/>
      <c r="P35" s="139"/>
      <c r="Q35" s="139"/>
      <c r="R35" s="139"/>
      <c r="S35" s="139"/>
      <c r="T35" s="139"/>
      <c r="U35" s="139"/>
      <c r="V35" s="139"/>
      <c r="W35" s="139"/>
      <c r="X35" s="139"/>
      <c r="Y35" s="139"/>
      <c r="Z35" s="139"/>
      <c r="AA35" s="139"/>
      <c r="AB35" s="139"/>
      <c r="AC35" s="139"/>
      <c r="AD35" s="139"/>
      <c r="AE35" s="139"/>
      <c r="AF35" s="139"/>
      <c r="AG35" s="139"/>
      <c r="AH35" s="139"/>
      <c r="AI35" s="139"/>
      <c r="AJ35" s="139"/>
      <c r="AK35" s="139"/>
      <c r="AL35" s="139"/>
      <c r="AM35" s="139"/>
      <c r="AN35" s="139"/>
      <c r="AO35" s="139"/>
      <c r="AP35" s="139"/>
      <c r="AQ35" s="139"/>
      <c r="AR35" s="139"/>
      <c r="AS35" s="139"/>
      <c r="AT35" s="139"/>
      <c r="AU35" s="139"/>
      <c r="AV35" s="139"/>
      <c r="AW35" s="139"/>
    </row>
    <row r="36" spans="1:49" ht="12" customHeight="1" x14ac:dyDescent="0.2">
      <c r="A36" s="139"/>
      <c r="B36" s="139"/>
      <c r="C36" s="139"/>
      <c r="D36" s="139"/>
      <c r="E36" s="139"/>
      <c r="F36" s="139"/>
      <c r="G36" s="139"/>
      <c r="H36" s="139"/>
      <c r="I36" s="139"/>
      <c r="J36" s="139"/>
      <c r="K36" s="139"/>
      <c r="L36" s="139"/>
      <c r="M36" s="139"/>
      <c r="N36" s="139"/>
      <c r="O36" s="139"/>
      <c r="P36" s="139"/>
      <c r="Q36" s="139"/>
      <c r="R36" s="139"/>
      <c r="S36" s="139"/>
      <c r="T36" s="139"/>
      <c r="U36" s="139"/>
      <c r="V36" s="139"/>
      <c r="W36" s="139"/>
      <c r="X36" s="139"/>
      <c r="Y36" s="139"/>
      <c r="Z36" s="139"/>
      <c r="AA36" s="139"/>
      <c r="AB36" s="139"/>
      <c r="AC36" s="139"/>
      <c r="AD36" s="139"/>
      <c r="AE36" s="139"/>
      <c r="AF36" s="139"/>
      <c r="AG36" s="139"/>
      <c r="AH36" s="139"/>
      <c r="AI36" s="139"/>
      <c r="AJ36" s="139"/>
      <c r="AK36" s="139"/>
      <c r="AL36" s="139"/>
      <c r="AM36" s="139"/>
      <c r="AN36" s="139"/>
      <c r="AO36" s="139"/>
      <c r="AP36" s="139"/>
      <c r="AQ36" s="139"/>
      <c r="AR36" s="139"/>
      <c r="AS36" s="139"/>
      <c r="AT36" s="139"/>
      <c r="AU36" s="139"/>
      <c r="AV36" s="139"/>
      <c r="AW36" s="139"/>
    </row>
    <row r="37" spans="1:49" ht="12" customHeight="1" x14ac:dyDescent="0.2">
      <c r="A37" s="139"/>
      <c r="B37" s="139"/>
      <c r="C37" s="139"/>
      <c r="D37" s="139"/>
      <c r="E37" s="139"/>
      <c r="F37" s="139"/>
      <c r="G37" s="139"/>
      <c r="H37" s="139"/>
      <c r="I37" s="139"/>
      <c r="J37" s="139"/>
      <c r="K37" s="139"/>
      <c r="L37" s="139"/>
      <c r="M37" s="139"/>
      <c r="N37" s="139"/>
      <c r="O37" s="139"/>
      <c r="P37" s="139"/>
      <c r="Q37" s="139"/>
      <c r="R37" s="139"/>
      <c r="S37" s="139"/>
      <c r="T37" s="139"/>
      <c r="U37" s="139"/>
      <c r="V37" s="139"/>
      <c r="W37" s="139"/>
      <c r="X37" s="139"/>
      <c r="Y37" s="139"/>
      <c r="Z37" s="139"/>
      <c r="AA37" s="139"/>
      <c r="AB37" s="139"/>
      <c r="AC37" s="139"/>
      <c r="AD37" s="139"/>
      <c r="AE37" s="139"/>
      <c r="AF37" s="139"/>
      <c r="AG37" s="139"/>
      <c r="AH37" s="139"/>
      <c r="AI37" s="139"/>
      <c r="AJ37" s="139"/>
      <c r="AK37" s="139"/>
      <c r="AL37" s="139"/>
      <c r="AM37" s="139"/>
      <c r="AN37" s="139"/>
      <c r="AO37" s="139"/>
      <c r="AP37" s="139"/>
      <c r="AQ37" s="139"/>
      <c r="AR37" s="139"/>
      <c r="AS37" s="139"/>
      <c r="AT37" s="139"/>
      <c r="AU37" s="139"/>
      <c r="AV37" s="139"/>
      <c r="AW37" s="139"/>
    </row>
    <row r="38" spans="1:49" ht="12" customHeight="1" x14ac:dyDescent="0.2">
      <c r="A38" s="139"/>
      <c r="B38" s="139"/>
      <c r="C38" s="139"/>
      <c r="D38" s="139"/>
      <c r="E38" s="139"/>
      <c r="F38" s="139"/>
      <c r="G38" s="139"/>
      <c r="H38" s="139"/>
      <c r="I38" s="139"/>
      <c r="J38" s="139"/>
      <c r="K38" s="139"/>
      <c r="L38" s="139"/>
      <c r="M38" s="139"/>
      <c r="N38" s="139"/>
      <c r="O38" s="139"/>
      <c r="P38" s="139"/>
      <c r="Q38" s="139"/>
      <c r="R38" s="139"/>
      <c r="S38" s="139"/>
      <c r="T38" s="139"/>
      <c r="U38" s="139"/>
      <c r="V38" s="139"/>
      <c r="W38" s="139"/>
      <c r="X38" s="139"/>
      <c r="Y38" s="139"/>
      <c r="Z38" s="139"/>
      <c r="AA38" s="139"/>
      <c r="AB38" s="139"/>
      <c r="AC38" s="139"/>
      <c r="AD38" s="139"/>
      <c r="AE38" s="139"/>
      <c r="AF38" s="139"/>
      <c r="AG38" s="139"/>
      <c r="AH38" s="139"/>
      <c r="AI38" s="139"/>
      <c r="AJ38" s="139"/>
      <c r="AK38" s="139"/>
      <c r="AL38" s="139"/>
      <c r="AM38" s="139"/>
      <c r="AN38" s="139"/>
      <c r="AO38" s="139"/>
      <c r="AP38" s="139"/>
      <c r="AQ38" s="139"/>
      <c r="AR38" s="139"/>
      <c r="AS38" s="139"/>
      <c r="AT38" s="139"/>
      <c r="AU38" s="139"/>
      <c r="AV38" s="139"/>
      <c r="AW38" s="139"/>
    </row>
    <row r="39" spans="1:49" ht="12" customHeight="1" x14ac:dyDescent="0.2">
      <c r="A39" s="139"/>
      <c r="B39" s="139"/>
      <c r="C39" s="139"/>
      <c r="D39" s="139"/>
      <c r="E39" s="139"/>
      <c r="F39" s="139"/>
      <c r="G39" s="139"/>
      <c r="H39" s="139"/>
      <c r="I39" s="139"/>
      <c r="J39" s="139"/>
      <c r="K39" s="139"/>
      <c r="L39" s="139"/>
      <c r="M39" s="139"/>
      <c r="N39" s="139"/>
      <c r="O39" s="139"/>
      <c r="P39" s="139"/>
      <c r="Q39" s="139"/>
      <c r="R39" s="139"/>
      <c r="S39" s="139"/>
      <c r="T39" s="139"/>
      <c r="U39" s="139"/>
      <c r="V39" s="139"/>
      <c r="W39" s="139"/>
      <c r="X39" s="139"/>
      <c r="Y39" s="139"/>
      <c r="Z39" s="139"/>
      <c r="AA39" s="139"/>
      <c r="AB39" s="139"/>
      <c r="AC39" s="139"/>
      <c r="AD39" s="139"/>
      <c r="AE39" s="139"/>
      <c r="AF39" s="139"/>
      <c r="AG39" s="139"/>
      <c r="AH39" s="139"/>
      <c r="AI39" s="139"/>
      <c r="AJ39" s="139"/>
      <c r="AK39" s="139"/>
      <c r="AL39" s="139"/>
      <c r="AM39" s="139"/>
      <c r="AN39" s="139"/>
      <c r="AO39" s="139"/>
      <c r="AP39" s="139"/>
      <c r="AQ39" s="139"/>
      <c r="AR39" s="139"/>
      <c r="AS39" s="139"/>
      <c r="AT39" s="139"/>
      <c r="AU39" s="139"/>
      <c r="AV39" s="139"/>
      <c r="AW39" s="139"/>
    </row>
    <row r="40" spans="1:49" ht="12" customHeight="1" x14ac:dyDescent="0.2">
      <c r="A40" s="139"/>
      <c r="B40" s="139"/>
      <c r="C40" s="139"/>
      <c r="D40" s="139"/>
      <c r="E40" s="139"/>
      <c r="F40" s="139"/>
      <c r="G40" s="139"/>
      <c r="H40" s="139"/>
      <c r="I40" s="139"/>
      <c r="J40" s="139"/>
      <c r="K40" s="139"/>
      <c r="L40" s="139"/>
      <c r="M40" s="139"/>
      <c r="N40" s="139"/>
      <c r="O40" s="139"/>
      <c r="P40" s="139"/>
      <c r="Q40" s="139"/>
      <c r="R40" s="139"/>
      <c r="S40" s="139"/>
      <c r="T40" s="139"/>
      <c r="U40" s="139"/>
      <c r="V40" s="139"/>
      <c r="W40" s="139"/>
      <c r="X40" s="139"/>
      <c r="Y40" s="139"/>
      <c r="Z40" s="139"/>
      <c r="AA40" s="139"/>
      <c r="AB40" s="139"/>
      <c r="AC40" s="139"/>
      <c r="AD40" s="139"/>
      <c r="AE40" s="139"/>
      <c r="AF40" s="139"/>
      <c r="AG40" s="139"/>
      <c r="AH40" s="139"/>
      <c r="AI40" s="139"/>
      <c r="AJ40" s="139"/>
      <c r="AK40" s="139"/>
      <c r="AL40" s="139"/>
      <c r="AM40" s="139"/>
      <c r="AN40" s="139"/>
      <c r="AO40" s="139"/>
      <c r="AP40" s="139"/>
      <c r="AQ40" s="139"/>
      <c r="AR40" s="139"/>
      <c r="AS40" s="139"/>
      <c r="AT40" s="139"/>
      <c r="AU40" s="139"/>
      <c r="AV40" s="139"/>
      <c r="AW40" s="139"/>
    </row>
    <row r="41" spans="1:49" ht="12" customHeight="1" x14ac:dyDescent="0.2">
      <c r="A41" s="139"/>
      <c r="B41" s="139"/>
      <c r="C41" s="139"/>
      <c r="D41" s="139"/>
      <c r="E41" s="139"/>
      <c r="F41" s="139"/>
      <c r="G41" s="139"/>
      <c r="H41" s="139"/>
      <c r="I41" s="139"/>
      <c r="J41" s="139"/>
      <c r="K41" s="139"/>
      <c r="L41" s="139"/>
      <c r="M41" s="139"/>
      <c r="N41" s="139"/>
      <c r="O41" s="139"/>
      <c r="P41" s="139"/>
      <c r="Q41" s="139"/>
      <c r="R41" s="139"/>
      <c r="S41" s="139"/>
      <c r="T41" s="139"/>
      <c r="U41" s="139"/>
      <c r="V41" s="139"/>
      <c r="W41" s="139"/>
      <c r="X41" s="139"/>
      <c r="Y41" s="139"/>
      <c r="Z41" s="139"/>
      <c r="AA41" s="139"/>
      <c r="AB41" s="139"/>
      <c r="AC41" s="139"/>
      <c r="AD41" s="139"/>
      <c r="AE41" s="139"/>
      <c r="AF41" s="139"/>
      <c r="AG41" s="139"/>
      <c r="AH41" s="139"/>
      <c r="AI41" s="139"/>
      <c r="AJ41" s="139"/>
      <c r="AK41" s="139"/>
      <c r="AL41" s="139"/>
      <c r="AM41" s="139"/>
      <c r="AN41" s="139"/>
      <c r="AO41" s="139"/>
      <c r="AP41" s="139"/>
      <c r="AQ41" s="139"/>
      <c r="AR41" s="139"/>
      <c r="AS41" s="139"/>
      <c r="AT41" s="139"/>
      <c r="AU41" s="139"/>
      <c r="AV41" s="139"/>
      <c r="AW41" s="139"/>
    </row>
    <row r="42" spans="1:49" ht="12" customHeight="1" x14ac:dyDescent="0.2">
      <c r="A42" s="139"/>
      <c r="B42" s="139"/>
      <c r="C42" s="139"/>
      <c r="D42" s="139"/>
      <c r="E42" s="139"/>
      <c r="F42" s="139"/>
      <c r="G42" s="139"/>
      <c r="H42" s="139"/>
      <c r="I42" s="139"/>
      <c r="J42" s="139"/>
      <c r="K42" s="139"/>
      <c r="L42" s="139"/>
      <c r="M42" s="139"/>
      <c r="N42" s="139"/>
      <c r="O42" s="139"/>
      <c r="P42" s="139"/>
      <c r="Q42" s="139"/>
      <c r="R42" s="139"/>
      <c r="S42" s="139"/>
      <c r="T42" s="139"/>
      <c r="U42" s="139"/>
      <c r="V42" s="139"/>
      <c r="W42" s="139"/>
      <c r="X42" s="139"/>
      <c r="Y42" s="139"/>
      <c r="Z42" s="139"/>
      <c r="AA42" s="139"/>
      <c r="AB42" s="139"/>
      <c r="AC42" s="139"/>
      <c r="AD42" s="139"/>
      <c r="AE42" s="139"/>
      <c r="AF42" s="139"/>
      <c r="AG42" s="139"/>
      <c r="AH42" s="139"/>
      <c r="AI42" s="139"/>
      <c r="AJ42" s="139"/>
      <c r="AK42" s="139"/>
      <c r="AL42" s="139"/>
      <c r="AM42" s="139"/>
      <c r="AN42" s="139"/>
      <c r="AO42" s="139"/>
      <c r="AP42" s="139"/>
      <c r="AQ42" s="139"/>
      <c r="AR42" s="139"/>
      <c r="AS42" s="139"/>
      <c r="AT42" s="139"/>
      <c r="AU42" s="139"/>
      <c r="AV42" s="139"/>
      <c r="AW42" s="139"/>
    </row>
    <row r="43" spans="1:49" ht="12" customHeight="1" x14ac:dyDescent="0.2">
      <c r="A43" s="139"/>
      <c r="B43" s="139"/>
      <c r="C43" s="139"/>
      <c r="D43" s="139"/>
      <c r="E43" s="139"/>
      <c r="F43" s="139"/>
      <c r="G43" s="139"/>
      <c r="H43" s="139"/>
      <c r="I43" s="139"/>
      <c r="J43" s="139"/>
      <c r="K43" s="139"/>
      <c r="L43" s="139"/>
      <c r="M43" s="139"/>
      <c r="N43" s="139"/>
      <c r="O43" s="139"/>
      <c r="P43" s="139"/>
      <c r="Q43" s="139"/>
      <c r="R43" s="139"/>
      <c r="S43" s="139"/>
      <c r="T43" s="139"/>
      <c r="U43" s="139"/>
      <c r="V43" s="139"/>
      <c r="W43" s="139"/>
      <c r="X43" s="139"/>
      <c r="Y43" s="139"/>
      <c r="Z43" s="139"/>
      <c r="AA43" s="139"/>
      <c r="AB43" s="139"/>
      <c r="AC43" s="139"/>
      <c r="AD43" s="139"/>
      <c r="AE43" s="139"/>
      <c r="AF43" s="139"/>
      <c r="AG43" s="139"/>
      <c r="AH43" s="139"/>
      <c r="AI43" s="139"/>
      <c r="AJ43" s="139"/>
      <c r="AK43" s="139"/>
      <c r="AL43" s="139"/>
      <c r="AM43" s="139"/>
      <c r="AN43" s="139"/>
      <c r="AO43" s="139"/>
      <c r="AP43" s="139"/>
      <c r="AQ43" s="139"/>
      <c r="AR43" s="139"/>
      <c r="AS43" s="139"/>
      <c r="AT43" s="139"/>
      <c r="AU43" s="139"/>
      <c r="AV43" s="139"/>
      <c r="AW43" s="139"/>
    </row>
    <row r="44" spans="1:49" ht="12" customHeight="1" x14ac:dyDescent="0.2">
      <c r="A44" s="139"/>
      <c r="B44" s="139"/>
      <c r="C44" s="139"/>
      <c r="D44" s="139"/>
      <c r="E44" s="139"/>
      <c r="F44" s="139"/>
      <c r="G44" s="139"/>
      <c r="H44" s="139"/>
      <c r="I44" s="139"/>
      <c r="J44" s="139"/>
      <c r="K44" s="139"/>
      <c r="L44" s="139"/>
      <c r="M44" s="139"/>
      <c r="N44" s="139"/>
      <c r="O44" s="139"/>
      <c r="P44" s="139"/>
      <c r="Q44" s="139"/>
      <c r="R44" s="139"/>
      <c r="S44" s="139"/>
      <c r="T44" s="139"/>
      <c r="U44" s="139"/>
      <c r="V44" s="139"/>
      <c r="W44" s="139"/>
      <c r="X44" s="139"/>
      <c r="Y44" s="139"/>
      <c r="Z44" s="139"/>
      <c r="AA44" s="139"/>
      <c r="AB44" s="139"/>
      <c r="AC44" s="139"/>
      <c r="AD44" s="139"/>
      <c r="AE44" s="139"/>
      <c r="AF44" s="139"/>
      <c r="AG44" s="139"/>
      <c r="AH44" s="139"/>
      <c r="AI44" s="139"/>
      <c r="AJ44" s="139"/>
      <c r="AK44" s="139"/>
      <c r="AL44" s="139"/>
      <c r="AM44" s="139"/>
      <c r="AN44" s="139"/>
      <c r="AO44" s="139"/>
      <c r="AP44" s="139"/>
      <c r="AQ44" s="139"/>
      <c r="AR44" s="139"/>
      <c r="AS44" s="139"/>
      <c r="AT44" s="139"/>
      <c r="AU44" s="139"/>
      <c r="AV44" s="139"/>
      <c r="AW44" s="139"/>
    </row>
    <row r="45" spans="1:49" ht="12" customHeight="1" x14ac:dyDescent="0.2">
      <c r="A45" s="139"/>
      <c r="B45" s="139"/>
      <c r="C45" s="139"/>
      <c r="D45" s="139"/>
      <c r="E45" s="139"/>
      <c r="F45" s="139"/>
      <c r="G45" s="139"/>
      <c r="H45" s="139"/>
      <c r="I45" s="139"/>
      <c r="J45" s="139"/>
      <c r="K45" s="139"/>
      <c r="L45" s="139"/>
      <c r="M45" s="139"/>
      <c r="N45" s="139"/>
      <c r="O45" s="139"/>
      <c r="P45" s="139"/>
      <c r="Q45" s="139"/>
      <c r="R45" s="139"/>
      <c r="S45" s="139"/>
      <c r="T45" s="139"/>
      <c r="U45" s="139"/>
      <c r="V45" s="139"/>
      <c r="W45" s="139"/>
      <c r="X45" s="139"/>
      <c r="Y45" s="139"/>
      <c r="Z45" s="139"/>
      <c r="AA45" s="139"/>
      <c r="AB45" s="139"/>
      <c r="AC45" s="139"/>
      <c r="AD45" s="139"/>
      <c r="AE45" s="139"/>
      <c r="AF45" s="139"/>
      <c r="AG45" s="139"/>
      <c r="AH45" s="139"/>
      <c r="AI45" s="139"/>
      <c r="AJ45" s="139"/>
      <c r="AK45" s="139"/>
      <c r="AL45" s="139"/>
      <c r="AM45" s="139"/>
      <c r="AN45" s="139"/>
      <c r="AO45" s="139"/>
      <c r="AP45" s="139"/>
      <c r="AQ45" s="139"/>
      <c r="AR45" s="139"/>
      <c r="AS45" s="139"/>
      <c r="AT45" s="139"/>
      <c r="AU45" s="139"/>
      <c r="AV45" s="139"/>
      <c r="AW45" s="139"/>
    </row>
    <row r="46" spans="1:49" ht="12" customHeight="1" x14ac:dyDescent="0.2">
      <c r="A46" s="139"/>
      <c r="B46" s="139"/>
      <c r="C46" s="139"/>
      <c r="D46" s="139"/>
      <c r="E46" s="139"/>
      <c r="F46" s="139"/>
      <c r="G46" s="139"/>
      <c r="H46" s="139"/>
      <c r="I46" s="139"/>
      <c r="J46" s="139"/>
      <c r="K46" s="139"/>
      <c r="L46" s="139"/>
      <c r="M46" s="139"/>
      <c r="N46" s="139"/>
      <c r="O46" s="139"/>
      <c r="P46" s="139"/>
      <c r="Q46" s="139"/>
      <c r="R46" s="139"/>
      <c r="S46" s="139"/>
      <c r="T46" s="139"/>
      <c r="U46" s="139"/>
      <c r="V46" s="139"/>
      <c r="W46" s="139"/>
      <c r="X46" s="139"/>
      <c r="Y46" s="139"/>
      <c r="Z46" s="139"/>
      <c r="AA46" s="139"/>
      <c r="AB46" s="139"/>
      <c r="AC46" s="139"/>
      <c r="AD46" s="139"/>
      <c r="AE46" s="139"/>
      <c r="AF46" s="139"/>
      <c r="AG46" s="139"/>
      <c r="AH46" s="139"/>
      <c r="AI46" s="139"/>
      <c r="AJ46" s="139"/>
      <c r="AK46" s="139"/>
      <c r="AL46" s="139"/>
      <c r="AM46" s="139"/>
      <c r="AN46" s="139"/>
      <c r="AO46" s="139"/>
      <c r="AP46" s="139"/>
      <c r="AQ46" s="139"/>
      <c r="AR46" s="139"/>
      <c r="AS46" s="139"/>
      <c r="AT46" s="139"/>
      <c r="AU46" s="139"/>
      <c r="AV46" s="139"/>
      <c r="AW46" s="139"/>
    </row>
    <row r="47" spans="1:49" ht="12" customHeight="1" x14ac:dyDescent="0.2">
      <c r="A47" s="139"/>
      <c r="B47" s="139"/>
      <c r="C47" s="139"/>
      <c r="D47" s="139"/>
      <c r="E47" s="139"/>
      <c r="F47" s="139"/>
      <c r="G47" s="139"/>
      <c r="H47" s="139"/>
      <c r="I47" s="139"/>
      <c r="J47" s="139"/>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39"/>
      <c r="AH47" s="139"/>
      <c r="AI47" s="139"/>
      <c r="AJ47" s="139"/>
      <c r="AK47" s="139"/>
      <c r="AL47" s="139"/>
      <c r="AM47" s="139"/>
      <c r="AN47" s="139"/>
      <c r="AO47" s="139"/>
      <c r="AP47" s="139"/>
      <c r="AQ47" s="139"/>
      <c r="AR47" s="139"/>
      <c r="AS47" s="139"/>
      <c r="AT47" s="139"/>
      <c r="AU47" s="139"/>
      <c r="AV47" s="139"/>
      <c r="AW47" s="139"/>
    </row>
    <row r="48" spans="1:49" ht="12" customHeight="1" x14ac:dyDescent="0.2">
      <c r="A48" s="139"/>
      <c r="B48" s="139"/>
      <c r="C48" s="139"/>
      <c r="D48" s="139"/>
      <c r="E48" s="139"/>
      <c r="F48" s="139"/>
      <c r="G48" s="139"/>
      <c r="H48" s="139"/>
      <c r="I48" s="139"/>
      <c r="J48" s="139"/>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39"/>
      <c r="AH48" s="139"/>
      <c r="AI48" s="139"/>
      <c r="AJ48" s="139"/>
      <c r="AK48" s="139"/>
      <c r="AL48" s="139"/>
      <c r="AM48" s="139"/>
      <c r="AN48" s="139"/>
      <c r="AO48" s="139"/>
      <c r="AP48" s="139"/>
      <c r="AQ48" s="139"/>
      <c r="AR48" s="139"/>
      <c r="AS48" s="139"/>
      <c r="AT48" s="139"/>
      <c r="AU48" s="139"/>
      <c r="AV48" s="139"/>
      <c r="AW48" s="139"/>
    </row>
    <row r="49" spans="1:49" ht="12" customHeight="1" x14ac:dyDescent="0.2">
      <c r="A49" s="139"/>
      <c r="B49" s="139"/>
      <c r="C49" s="139"/>
      <c r="D49" s="139"/>
      <c r="E49" s="139"/>
      <c r="F49" s="139"/>
      <c r="G49" s="139"/>
      <c r="H49" s="139"/>
      <c r="I49" s="139"/>
      <c r="J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39"/>
      <c r="AK49" s="139"/>
      <c r="AL49" s="139"/>
      <c r="AM49" s="139"/>
      <c r="AN49" s="139"/>
      <c r="AO49" s="139"/>
      <c r="AP49" s="139"/>
      <c r="AQ49" s="139"/>
      <c r="AR49" s="139"/>
      <c r="AS49" s="139"/>
      <c r="AT49" s="139"/>
      <c r="AU49" s="139"/>
      <c r="AV49" s="139"/>
      <c r="AW49" s="139"/>
    </row>
    <row r="50" spans="1:49" ht="12" customHeight="1" x14ac:dyDescent="0.2">
      <c r="A50" s="139"/>
      <c r="B50" s="139"/>
      <c r="C50" s="139"/>
      <c r="D50" s="139"/>
      <c r="E50" s="139"/>
      <c r="F50" s="139"/>
      <c r="G50" s="139"/>
      <c r="H50" s="139"/>
      <c r="I50" s="139"/>
      <c r="J50" s="139"/>
      <c r="K50" s="139"/>
      <c r="L50" s="139"/>
      <c r="M50" s="139"/>
      <c r="N50" s="139"/>
      <c r="O50" s="139"/>
      <c r="P50" s="139"/>
      <c r="Q50" s="139"/>
      <c r="R50" s="139"/>
      <c r="S50" s="139"/>
      <c r="T50" s="139"/>
      <c r="U50" s="139"/>
      <c r="V50" s="139"/>
      <c r="W50" s="139"/>
      <c r="X50" s="139"/>
      <c r="Y50" s="139"/>
      <c r="Z50" s="139"/>
      <c r="AA50" s="139"/>
      <c r="AB50" s="139"/>
      <c r="AC50" s="139"/>
      <c r="AD50" s="139"/>
      <c r="AE50" s="139"/>
      <c r="AF50" s="139"/>
      <c r="AG50" s="139"/>
      <c r="AH50" s="139"/>
      <c r="AI50" s="139"/>
      <c r="AJ50" s="139"/>
      <c r="AK50" s="139"/>
      <c r="AL50" s="139"/>
      <c r="AM50" s="139"/>
      <c r="AN50" s="139"/>
      <c r="AO50" s="139"/>
      <c r="AP50" s="139"/>
      <c r="AQ50" s="139"/>
      <c r="AR50" s="139"/>
      <c r="AS50" s="139"/>
      <c r="AT50" s="139"/>
      <c r="AU50" s="139"/>
      <c r="AV50" s="139"/>
      <c r="AW50" s="139"/>
    </row>
    <row r="51" spans="1:49" ht="12" customHeight="1" x14ac:dyDescent="0.2">
      <c r="A51" s="139"/>
      <c r="B51" s="139"/>
      <c r="C51" s="139"/>
      <c r="D51" s="139"/>
      <c r="E51" s="139"/>
      <c r="F51" s="139"/>
      <c r="G51" s="139"/>
      <c r="H51" s="139"/>
      <c r="I51" s="139"/>
      <c r="J51" s="139"/>
      <c r="K51" s="139"/>
      <c r="L51" s="139"/>
      <c r="M51" s="139"/>
      <c r="N51" s="139"/>
      <c r="O51" s="139"/>
      <c r="P51" s="139"/>
      <c r="Q51" s="139"/>
      <c r="R51" s="139"/>
      <c r="S51" s="139"/>
      <c r="T51" s="139"/>
      <c r="U51" s="139"/>
      <c r="V51" s="139"/>
      <c r="W51" s="139"/>
      <c r="X51" s="139"/>
      <c r="Y51" s="139"/>
      <c r="Z51" s="139"/>
      <c r="AA51" s="139"/>
      <c r="AB51" s="139"/>
      <c r="AC51" s="139"/>
      <c r="AD51" s="139"/>
      <c r="AE51" s="139"/>
      <c r="AF51" s="139"/>
      <c r="AG51" s="139"/>
      <c r="AH51" s="139"/>
      <c r="AI51" s="139"/>
      <c r="AJ51" s="139"/>
      <c r="AK51" s="139"/>
      <c r="AL51" s="139"/>
      <c r="AM51" s="139"/>
      <c r="AN51" s="139"/>
      <c r="AO51" s="139"/>
      <c r="AP51" s="139"/>
      <c r="AQ51" s="139"/>
      <c r="AR51" s="139"/>
      <c r="AS51" s="139"/>
      <c r="AT51" s="139"/>
      <c r="AU51" s="139"/>
      <c r="AV51" s="139"/>
      <c r="AW51" s="139"/>
    </row>
    <row r="52" spans="1:49" ht="12" customHeight="1" x14ac:dyDescent="0.2">
      <c r="A52" s="139"/>
      <c r="B52" s="139"/>
      <c r="C52" s="139"/>
      <c r="D52" s="139"/>
      <c r="E52" s="139"/>
      <c r="F52" s="139"/>
      <c r="G52" s="139"/>
      <c r="H52" s="139"/>
      <c r="I52" s="139"/>
      <c r="J52" s="139"/>
      <c r="K52" s="139"/>
      <c r="L52" s="139"/>
      <c r="M52" s="139"/>
      <c r="N52" s="139"/>
      <c r="O52" s="139"/>
      <c r="P52" s="139"/>
      <c r="Q52" s="139"/>
      <c r="R52" s="139"/>
      <c r="S52" s="139"/>
      <c r="T52" s="139"/>
      <c r="U52" s="139"/>
      <c r="V52" s="139"/>
      <c r="W52" s="139"/>
      <c r="X52" s="139"/>
      <c r="Y52" s="139"/>
      <c r="Z52" s="139"/>
      <c r="AA52" s="139"/>
      <c r="AB52" s="139"/>
      <c r="AC52" s="139"/>
      <c r="AD52" s="139"/>
      <c r="AE52" s="139"/>
      <c r="AF52" s="139"/>
      <c r="AG52" s="139"/>
      <c r="AH52" s="139"/>
      <c r="AI52" s="139"/>
      <c r="AJ52" s="139"/>
      <c r="AK52" s="139"/>
      <c r="AL52" s="139"/>
      <c r="AM52" s="139"/>
      <c r="AN52" s="139"/>
      <c r="AO52" s="139"/>
      <c r="AP52" s="139"/>
      <c r="AQ52" s="139"/>
      <c r="AR52" s="139"/>
      <c r="AS52" s="139"/>
      <c r="AT52" s="139"/>
      <c r="AU52" s="139"/>
      <c r="AV52" s="139"/>
      <c r="AW52" s="139"/>
    </row>
    <row r="53" spans="1:49" ht="12" customHeight="1" x14ac:dyDescent="0.2">
      <c r="A53" s="139"/>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c r="AA53" s="139"/>
      <c r="AB53" s="139"/>
      <c r="AC53" s="139"/>
      <c r="AD53" s="139"/>
      <c r="AE53" s="139"/>
      <c r="AF53" s="139"/>
      <c r="AG53" s="139"/>
      <c r="AH53" s="139"/>
      <c r="AI53" s="139"/>
      <c r="AJ53" s="139"/>
      <c r="AK53" s="139"/>
      <c r="AL53" s="139"/>
      <c r="AM53" s="139"/>
      <c r="AN53" s="139"/>
      <c r="AO53" s="139"/>
      <c r="AP53" s="139"/>
      <c r="AQ53" s="139"/>
      <c r="AR53" s="139"/>
      <c r="AS53" s="139"/>
      <c r="AT53" s="139"/>
      <c r="AU53" s="139"/>
      <c r="AV53" s="139"/>
      <c r="AW53" s="139"/>
    </row>
    <row r="54" spans="1:49" ht="12" customHeight="1" x14ac:dyDescent="0.2">
      <c r="A54" s="139"/>
      <c r="B54" s="139"/>
      <c r="C54" s="139"/>
      <c r="D54" s="139"/>
      <c r="E54" s="139"/>
      <c r="F54" s="139"/>
      <c r="G54" s="139"/>
      <c r="H54" s="139"/>
      <c r="I54" s="139"/>
      <c r="J54" s="139"/>
      <c r="K54" s="139"/>
      <c r="L54" s="139"/>
      <c r="M54" s="139"/>
      <c r="N54" s="139"/>
      <c r="O54" s="139"/>
      <c r="P54" s="139"/>
      <c r="Q54" s="139"/>
      <c r="R54" s="139"/>
      <c r="S54" s="139"/>
      <c r="T54" s="139"/>
      <c r="U54" s="139"/>
      <c r="V54" s="139"/>
      <c r="W54" s="139"/>
      <c r="X54" s="139"/>
      <c r="Y54" s="139"/>
      <c r="Z54" s="139"/>
      <c r="AA54" s="139"/>
      <c r="AB54" s="139"/>
      <c r="AC54" s="139"/>
      <c r="AD54" s="139"/>
      <c r="AE54" s="139"/>
      <c r="AF54" s="139"/>
      <c r="AG54" s="139"/>
      <c r="AH54" s="139"/>
      <c r="AI54" s="139"/>
      <c r="AJ54" s="139"/>
      <c r="AK54" s="139"/>
      <c r="AL54" s="139"/>
      <c r="AM54" s="139"/>
      <c r="AN54" s="139"/>
      <c r="AO54" s="139"/>
      <c r="AP54" s="139"/>
      <c r="AQ54" s="139"/>
      <c r="AR54" s="139"/>
      <c r="AS54" s="139"/>
      <c r="AT54" s="139"/>
      <c r="AU54" s="139"/>
      <c r="AV54" s="139"/>
      <c r="AW54" s="139"/>
    </row>
    <row r="55" spans="1:49" ht="12" customHeight="1" x14ac:dyDescent="0.2">
      <c r="A55" s="139"/>
      <c r="B55" s="139"/>
      <c r="C55" s="139"/>
      <c r="D55" s="139"/>
      <c r="E55" s="139"/>
      <c r="F55" s="139"/>
      <c r="G55" s="139"/>
      <c r="H55" s="139"/>
      <c r="I55" s="139"/>
      <c r="J55" s="139"/>
      <c r="K55" s="139"/>
      <c r="L55" s="139"/>
      <c r="M55" s="139"/>
      <c r="N55" s="139"/>
      <c r="O55" s="139"/>
      <c r="P55" s="139"/>
      <c r="Q55" s="139"/>
      <c r="R55" s="139"/>
      <c r="S55" s="139"/>
      <c r="T55" s="139"/>
      <c r="U55" s="139"/>
      <c r="V55" s="139"/>
      <c r="W55" s="139"/>
      <c r="X55" s="139"/>
      <c r="Y55" s="139"/>
      <c r="Z55" s="139"/>
      <c r="AA55" s="139"/>
      <c r="AB55" s="139"/>
      <c r="AC55" s="139"/>
      <c r="AD55" s="139"/>
      <c r="AE55" s="139"/>
      <c r="AF55" s="139"/>
      <c r="AG55" s="139"/>
      <c r="AH55" s="139"/>
      <c r="AI55" s="139"/>
      <c r="AJ55" s="139"/>
      <c r="AK55" s="139"/>
      <c r="AL55" s="139"/>
      <c r="AM55" s="139"/>
      <c r="AN55" s="139"/>
      <c r="AO55" s="139"/>
      <c r="AP55" s="139"/>
      <c r="AQ55" s="139"/>
      <c r="AR55" s="139"/>
      <c r="AS55" s="139"/>
      <c r="AT55" s="139"/>
      <c r="AU55" s="139"/>
      <c r="AV55" s="139"/>
      <c r="AW55" s="139"/>
    </row>
    <row r="56" spans="1:49" ht="12" customHeight="1" x14ac:dyDescent="0.2">
      <c r="A56" s="139"/>
      <c r="B56" s="139"/>
      <c r="C56" s="139"/>
      <c r="D56" s="139"/>
      <c r="E56" s="139"/>
      <c r="F56" s="139"/>
      <c r="G56" s="139"/>
      <c r="H56" s="139"/>
      <c r="I56" s="139"/>
      <c r="J56" s="139"/>
      <c r="K56" s="139"/>
      <c r="L56" s="139"/>
      <c r="M56" s="139"/>
      <c r="N56" s="139"/>
      <c r="O56" s="139"/>
      <c r="P56" s="139"/>
      <c r="Q56" s="139"/>
      <c r="R56" s="139"/>
      <c r="S56" s="139"/>
      <c r="T56" s="139"/>
      <c r="U56" s="139"/>
      <c r="V56" s="139"/>
      <c r="W56" s="139"/>
      <c r="X56" s="139"/>
      <c r="Y56" s="139"/>
      <c r="Z56" s="139"/>
      <c r="AA56" s="139"/>
      <c r="AB56" s="139"/>
      <c r="AC56" s="139"/>
      <c r="AD56" s="139"/>
      <c r="AE56" s="139"/>
      <c r="AF56" s="139"/>
      <c r="AG56" s="139"/>
      <c r="AH56" s="139"/>
      <c r="AI56" s="139"/>
      <c r="AJ56" s="139"/>
      <c r="AK56" s="139"/>
      <c r="AL56" s="139"/>
      <c r="AM56" s="139"/>
      <c r="AN56" s="139"/>
      <c r="AO56" s="139"/>
      <c r="AP56" s="139"/>
      <c r="AQ56" s="139"/>
      <c r="AR56" s="139"/>
      <c r="AS56" s="139"/>
      <c r="AT56" s="139"/>
      <c r="AU56" s="139"/>
      <c r="AV56" s="139"/>
      <c r="AW56" s="139"/>
    </row>
    <row r="57" spans="1:49" ht="12" customHeight="1" x14ac:dyDescent="0.2">
      <c r="A57" s="139"/>
      <c r="B57" s="139"/>
      <c r="C57" s="139"/>
      <c r="D57" s="139"/>
      <c r="E57" s="139"/>
      <c r="F57" s="139"/>
      <c r="G57" s="139"/>
      <c r="H57" s="139"/>
      <c r="I57" s="139"/>
      <c r="J57" s="139"/>
      <c r="K57" s="139"/>
      <c r="L57" s="139"/>
      <c r="M57" s="139"/>
      <c r="N57" s="139"/>
      <c r="O57" s="139"/>
      <c r="P57" s="139"/>
      <c r="Q57" s="139"/>
      <c r="R57" s="139"/>
      <c r="S57" s="139"/>
      <c r="T57" s="139"/>
      <c r="U57" s="139"/>
      <c r="V57" s="139"/>
      <c r="W57" s="139"/>
      <c r="X57" s="139"/>
      <c r="Y57" s="139"/>
      <c r="Z57" s="139"/>
      <c r="AA57" s="139"/>
      <c r="AB57" s="139"/>
      <c r="AC57" s="139"/>
      <c r="AD57" s="139"/>
      <c r="AE57" s="139"/>
      <c r="AF57" s="139"/>
      <c r="AG57" s="139"/>
      <c r="AH57" s="139"/>
      <c r="AI57" s="139"/>
      <c r="AJ57" s="139"/>
      <c r="AK57" s="139"/>
      <c r="AL57" s="139"/>
      <c r="AM57" s="139"/>
      <c r="AN57" s="139"/>
      <c r="AO57" s="139"/>
      <c r="AP57" s="139"/>
      <c r="AQ57" s="139"/>
      <c r="AR57" s="139"/>
      <c r="AS57" s="139"/>
      <c r="AT57" s="139"/>
      <c r="AU57" s="139"/>
      <c r="AV57" s="139"/>
      <c r="AW57" s="139"/>
    </row>
    <row r="58" spans="1:49" ht="12" customHeight="1" x14ac:dyDescent="0.2">
      <c r="A58" s="139"/>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c r="AA58" s="139"/>
      <c r="AB58" s="139"/>
      <c r="AC58" s="139"/>
      <c r="AD58" s="139"/>
      <c r="AE58" s="139"/>
      <c r="AF58" s="139"/>
      <c r="AG58" s="139"/>
      <c r="AH58" s="139"/>
      <c r="AI58" s="139"/>
      <c r="AJ58" s="139"/>
      <c r="AK58" s="139"/>
      <c r="AL58" s="139"/>
      <c r="AM58" s="139"/>
      <c r="AN58" s="139"/>
      <c r="AO58" s="139"/>
      <c r="AP58" s="139"/>
      <c r="AQ58" s="139"/>
      <c r="AR58" s="139"/>
      <c r="AS58" s="139"/>
      <c r="AT58" s="139"/>
      <c r="AU58" s="139"/>
      <c r="AV58" s="139"/>
      <c r="AW58" s="139"/>
    </row>
    <row r="59" spans="1:49" ht="12" customHeight="1" x14ac:dyDescent="0.2">
      <c r="A59" s="139"/>
      <c r="B59" s="139"/>
      <c r="C59" s="139"/>
      <c r="D59" s="139"/>
      <c r="E59" s="139"/>
      <c r="F59" s="139"/>
      <c r="G59" s="139"/>
      <c r="H59" s="139"/>
      <c r="I59" s="139"/>
      <c r="J59" s="139"/>
      <c r="K59" s="139"/>
      <c r="L59" s="139"/>
      <c r="M59" s="139"/>
      <c r="N59" s="139"/>
      <c r="O59" s="139"/>
      <c r="P59" s="139"/>
      <c r="Q59" s="139"/>
      <c r="R59" s="139"/>
      <c r="S59" s="139"/>
      <c r="T59" s="139"/>
      <c r="U59" s="139"/>
      <c r="V59" s="139"/>
      <c r="W59" s="139"/>
      <c r="X59" s="139"/>
      <c r="Y59" s="139"/>
      <c r="Z59" s="139"/>
      <c r="AA59" s="139"/>
      <c r="AB59" s="139"/>
      <c r="AC59" s="139"/>
      <c r="AD59" s="139"/>
      <c r="AE59" s="139"/>
      <c r="AF59" s="139"/>
      <c r="AG59" s="139"/>
      <c r="AH59" s="139"/>
      <c r="AI59" s="139"/>
      <c r="AJ59" s="139"/>
      <c r="AK59" s="139"/>
      <c r="AL59" s="139"/>
      <c r="AM59" s="139"/>
      <c r="AN59" s="139"/>
      <c r="AO59" s="139"/>
      <c r="AP59" s="139"/>
      <c r="AQ59" s="139"/>
      <c r="AR59" s="139"/>
      <c r="AS59" s="139"/>
      <c r="AT59" s="139"/>
      <c r="AU59" s="139"/>
      <c r="AV59" s="139"/>
      <c r="AW59" s="139"/>
    </row>
    <row r="60" spans="1:49" ht="12" customHeight="1" x14ac:dyDescent="0.2">
      <c r="A60" s="139"/>
      <c r="B60" s="139"/>
      <c r="C60" s="139"/>
      <c r="D60" s="139"/>
      <c r="E60" s="139"/>
      <c r="F60" s="139"/>
      <c r="G60" s="139"/>
      <c r="H60" s="139"/>
      <c r="I60" s="139"/>
      <c r="J60" s="139"/>
      <c r="K60" s="139"/>
      <c r="L60" s="139"/>
      <c r="M60" s="139"/>
      <c r="N60" s="139"/>
      <c r="O60" s="139"/>
      <c r="P60" s="139"/>
      <c r="Q60" s="139"/>
      <c r="R60" s="139"/>
      <c r="S60" s="139"/>
      <c r="T60" s="139"/>
      <c r="U60" s="139"/>
      <c r="V60" s="139"/>
      <c r="W60" s="139"/>
      <c r="X60" s="139"/>
      <c r="Y60" s="139"/>
      <c r="Z60" s="139"/>
      <c r="AA60" s="139"/>
      <c r="AB60" s="139"/>
      <c r="AC60" s="139"/>
      <c r="AD60" s="139"/>
      <c r="AE60" s="139"/>
      <c r="AF60" s="139"/>
      <c r="AG60" s="139"/>
      <c r="AH60" s="139"/>
      <c r="AI60" s="139"/>
      <c r="AJ60" s="139"/>
      <c r="AK60" s="139"/>
      <c r="AL60" s="139"/>
      <c r="AM60" s="139"/>
      <c r="AN60" s="139"/>
      <c r="AO60" s="139"/>
      <c r="AP60" s="139"/>
      <c r="AQ60" s="139"/>
      <c r="AR60" s="139"/>
      <c r="AS60" s="139"/>
      <c r="AT60" s="139"/>
      <c r="AU60" s="139"/>
      <c r="AV60" s="139"/>
      <c r="AW60" s="139"/>
    </row>
    <row r="61" spans="1:49" ht="12" customHeight="1" x14ac:dyDescent="0.2">
      <c r="A61" s="139"/>
      <c r="B61" s="139"/>
      <c r="C61" s="139"/>
      <c r="D61" s="139"/>
      <c r="E61" s="139"/>
      <c r="F61" s="139"/>
      <c r="G61" s="139"/>
      <c r="H61" s="139"/>
      <c r="I61" s="139"/>
      <c r="J61" s="139"/>
      <c r="K61" s="139"/>
      <c r="L61" s="139"/>
      <c r="M61" s="139"/>
      <c r="N61" s="139"/>
      <c r="O61" s="139"/>
      <c r="P61" s="139"/>
      <c r="Q61" s="139"/>
      <c r="R61" s="139"/>
      <c r="S61" s="139"/>
      <c r="T61" s="139"/>
      <c r="U61" s="139"/>
      <c r="V61" s="139"/>
      <c r="W61" s="139"/>
      <c r="X61" s="139"/>
      <c r="Y61" s="139"/>
      <c r="Z61" s="139"/>
      <c r="AA61" s="139"/>
      <c r="AB61" s="139"/>
      <c r="AC61" s="139"/>
      <c r="AD61" s="139"/>
      <c r="AE61" s="139"/>
      <c r="AF61" s="139"/>
      <c r="AG61" s="139"/>
      <c r="AH61" s="139"/>
      <c r="AI61" s="139"/>
      <c r="AJ61" s="139"/>
      <c r="AK61" s="139"/>
      <c r="AL61" s="139"/>
      <c r="AM61" s="139"/>
      <c r="AN61" s="139"/>
      <c r="AO61" s="139"/>
      <c r="AP61" s="139"/>
      <c r="AQ61" s="139"/>
      <c r="AR61" s="139"/>
      <c r="AS61" s="139"/>
      <c r="AT61" s="139"/>
      <c r="AU61" s="139"/>
      <c r="AV61" s="139"/>
      <c r="AW61" s="139"/>
    </row>
    <row r="62" spans="1:49" ht="12" customHeight="1" x14ac:dyDescent="0.2">
      <c r="A62" s="139"/>
      <c r="B62" s="139"/>
      <c r="C62" s="139"/>
      <c r="D62" s="139"/>
      <c r="E62" s="139"/>
      <c r="F62" s="139"/>
      <c r="G62" s="139"/>
      <c r="H62" s="139"/>
      <c r="I62" s="139"/>
      <c r="J62" s="139"/>
      <c r="K62" s="139"/>
      <c r="L62" s="139"/>
      <c r="M62" s="139"/>
      <c r="N62" s="139"/>
      <c r="O62" s="139"/>
      <c r="P62" s="139"/>
      <c r="Q62" s="139"/>
      <c r="R62" s="139"/>
      <c r="S62" s="139"/>
      <c r="T62" s="139"/>
      <c r="U62" s="139"/>
      <c r="V62" s="139"/>
      <c r="W62" s="139"/>
      <c r="X62" s="139"/>
      <c r="Y62" s="139"/>
      <c r="Z62" s="139"/>
      <c r="AA62" s="139"/>
      <c r="AB62" s="139"/>
      <c r="AC62" s="139"/>
      <c r="AD62" s="139"/>
      <c r="AE62" s="139"/>
      <c r="AF62" s="139"/>
      <c r="AG62" s="139"/>
      <c r="AH62" s="139"/>
      <c r="AI62" s="139"/>
      <c r="AJ62" s="139"/>
      <c r="AK62" s="139"/>
      <c r="AL62" s="139"/>
      <c r="AM62" s="139"/>
      <c r="AN62" s="139"/>
      <c r="AO62" s="139"/>
      <c r="AP62" s="139"/>
      <c r="AQ62" s="139"/>
      <c r="AR62" s="139"/>
      <c r="AS62" s="139"/>
      <c r="AT62" s="139"/>
      <c r="AU62" s="139"/>
      <c r="AV62" s="139"/>
      <c r="AW62" s="139"/>
    </row>
    <row r="63" spans="1:49" ht="12" customHeight="1" x14ac:dyDescent="0.2">
      <c r="A63" s="139"/>
      <c r="B63" s="139"/>
      <c r="C63" s="139"/>
      <c r="D63" s="139"/>
      <c r="E63" s="139"/>
      <c r="F63" s="139"/>
      <c r="G63" s="139"/>
      <c r="H63" s="139"/>
      <c r="I63" s="139"/>
      <c r="J63" s="139"/>
      <c r="K63" s="139"/>
      <c r="L63" s="139"/>
      <c r="M63" s="139"/>
      <c r="N63" s="139"/>
      <c r="O63" s="139"/>
      <c r="P63" s="139"/>
      <c r="Q63" s="139"/>
      <c r="R63" s="139"/>
      <c r="S63" s="139"/>
      <c r="T63" s="139"/>
      <c r="U63" s="139"/>
      <c r="V63" s="139"/>
      <c r="W63" s="139"/>
      <c r="X63" s="139"/>
      <c r="Y63" s="139"/>
      <c r="Z63" s="139"/>
      <c r="AA63" s="139"/>
      <c r="AB63" s="139"/>
      <c r="AC63" s="139"/>
      <c r="AD63" s="139"/>
      <c r="AE63" s="139"/>
      <c r="AF63" s="139"/>
      <c r="AG63" s="139"/>
      <c r="AH63" s="139"/>
      <c r="AI63" s="139"/>
      <c r="AJ63" s="139"/>
      <c r="AK63" s="139"/>
      <c r="AL63" s="139"/>
      <c r="AM63" s="139"/>
      <c r="AN63" s="139"/>
      <c r="AO63" s="139"/>
      <c r="AP63" s="139"/>
      <c r="AQ63" s="139"/>
      <c r="AR63" s="139"/>
      <c r="AS63" s="139"/>
      <c r="AT63" s="139"/>
      <c r="AU63" s="139"/>
      <c r="AV63" s="139"/>
      <c r="AW63" s="139"/>
    </row>
    <row r="64" spans="1:49" ht="12" customHeight="1" x14ac:dyDescent="0.2">
      <c r="A64" s="139"/>
      <c r="B64" s="139"/>
      <c r="C64" s="139"/>
      <c r="D64" s="139"/>
      <c r="E64" s="139"/>
      <c r="F64" s="139"/>
      <c r="G64" s="139"/>
      <c r="H64" s="139"/>
      <c r="I64" s="139"/>
      <c r="J64" s="139"/>
      <c r="K64" s="139"/>
      <c r="L64" s="139"/>
      <c r="M64" s="139"/>
      <c r="N64" s="139"/>
      <c r="O64" s="139"/>
      <c r="P64" s="139"/>
      <c r="Q64" s="139"/>
      <c r="R64" s="139"/>
      <c r="S64" s="139"/>
      <c r="T64" s="139"/>
      <c r="U64" s="139"/>
      <c r="V64" s="139"/>
      <c r="W64" s="139"/>
      <c r="X64" s="139"/>
      <c r="Y64" s="139"/>
      <c r="Z64" s="139"/>
      <c r="AA64" s="139"/>
      <c r="AB64" s="139"/>
      <c r="AC64" s="139"/>
      <c r="AD64" s="139"/>
      <c r="AE64" s="139"/>
      <c r="AF64" s="139"/>
      <c r="AG64" s="139"/>
      <c r="AH64" s="139"/>
      <c r="AI64" s="139"/>
      <c r="AJ64" s="139"/>
      <c r="AK64" s="139"/>
      <c r="AL64" s="139"/>
      <c r="AM64" s="139"/>
      <c r="AN64" s="139"/>
      <c r="AO64" s="139"/>
      <c r="AP64" s="139"/>
      <c r="AQ64" s="139"/>
      <c r="AR64" s="139"/>
      <c r="AS64" s="139"/>
      <c r="AT64" s="139"/>
      <c r="AU64" s="139"/>
      <c r="AV64" s="139"/>
      <c r="AW64" s="139"/>
    </row>
    <row r="65" spans="1:49" ht="12" customHeight="1" x14ac:dyDescent="0.2">
      <c r="A65" s="139"/>
      <c r="B65" s="518"/>
      <c r="C65" s="495"/>
      <c r="D65" s="495"/>
      <c r="E65" s="495"/>
      <c r="F65" s="495"/>
      <c r="G65" s="139"/>
      <c r="H65" s="139"/>
      <c r="I65" s="139"/>
      <c r="J65" s="139"/>
      <c r="K65" s="139"/>
      <c r="L65" s="139"/>
      <c r="M65" s="139"/>
      <c r="N65" s="139"/>
      <c r="O65" s="139"/>
      <c r="P65" s="139"/>
      <c r="Q65" s="139"/>
      <c r="R65" s="139"/>
      <c r="S65" s="139"/>
      <c r="T65" s="139"/>
      <c r="U65" s="139"/>
      <c r="V65" s="139"/>
      <c r="W65" s="139"/>
      <c r="X65" s="139"/>
      <c r="Y65" s="139"/>
      <c r="Z65" s="139"/>
      <c r="AA65" s="139"/>
      <c r="AB65" s="139"/>
      <c r="AC65" s="139"/>
      <c r="AD65" s="139"/>
      <c r="AE65" s="139"/>
      <c r="AF65" s="139"/>
      <c r="AG65" s="139"/>
      <c r="AH65" s="139"/>
      <c r="AI65" s="139"/>
      <c r="AJ65" s="139"/>
      <c r="AK65" s="139"/>
      <c r="AL65" s="139"/>
      <c r="AM65" s="139"/>
      <c r="AN65" s="139"/>
      <c r="AO65" s="139"/>
      <c r="AP65" s="139"/>
      <c r="AQ65" s="139"/>
      <c r="AR65" s="139"/>
      <c r="AS65" s="139"/>
      <c r="AT65" s="139"/>
      <c r="AU65" s="139"/>
      <c r="AV65" s="139"/>
      <c r="AW65" s="139"/>
    </row>
    <row r="66" spans="1:49" ht="12" customHeight="1" x14ac:dyDescent="0.2">
      <c r="A66" s="139"/>
      <c r="B66" s="518"/>
      <c r="C66" s="495"/>
      <c r="D66" s="495"/>
      <c r="E66" s="495"/>
      <c r="F66" s="495"/>
      <c r="G66" s="139"/>
      <c r="H66" s="139"/>
      <c r="I66" s="139"/>
      <c r="J66" s="139"/>
      <c r="K66" s="139"/>
      <c r="L66" s="139"/>
      <c r="M66" s="139"/>
      <c r="N66" s="139"/>
      <c r="O66" s="139"/>
      <c r="P66" s="139"/>
      <c r="Q66" s="139"/>
      <c r="R66" s="139"/>
      <c r="S66" s="139"/>
      <c r="T66" s="139"/>
      <c r="U66" s="139"/>
      <c r="V66" s="139"/>
      <c r="W66" s="139"/>
      <c r="X66" s="139"/>
      <c r="Y66" s="139"/>
      <c r="Z66" s="139"/>
      <c r="AA66" s="139"/>
      <c r="AB66" s="139"/>
      <c r="AC66" s="139"/>
      <c r="AD66" s="139"/>
      <c r="AE66" s="139"/>
      <c r="AF66" s="139"/>
      <c r="AG66" s="139"/>
      <c r="AH66" s="139"/>
      <c r="AI66" s="139"/>
      <c r="AJ66" s="139"/>
      <c r="AK66" s="139"/>
      <c r="AL66" s="139"/>
      <c r="AM66" s="139"/>
      <c r="AN66" s="139"/>
      <c r="AO66" s="139"/>
      <c r="AP66" s="139"/>
      <c r="AQ66" s="139"/>
      <c r="AR66" s="139"/>
      <c r="AS66" s="139"/>
      <c r="AT66" s="139"/>
      <c r="AU66" s="139"/>
      <c r="AV66" s="139"/>
      <c r="AW66" s="139"/>
    </row>
    <row r="67" spans="1:49" ht="12" customHeight="1" x14ac:dyDescent="0.2">
      <c r="A67" s="139"/>
      <c r="B67" s="518"/>
      <c r="C67" s="495"/>
      <c r="D67" s="495"/>
      <c r="E67" s="495"/>
      <c r="F67" s="495"/>
      <c r="G67" s="139"/>
      <c r="H67" s="139"/>
      <c r="I67" s="139"/>
      <c r="J67" s="139"/>
      <c r="K67" s="139"/>
      <c r="L67" s="139"/>
      <c r="M67" s="139"/>
      <c r="N67" s="139"/>
      <c r="O67" s="139"/>
      <c r="P67" s="139"/>
      <c r="Q67" s="139"/>
      <c r="R67" s="139"/>
      <c r="S67" s="139"/>
      <c r="T67" s="139"/>
      <c r="U67" s="139"/>
      <c r="V67" s="139"/>
      <c r="W67" s="139"/>
      <c r="X67" s="139"/>
      <c r="Y67" s="139"/>
      <c r="Z67" s="139"/>
      <c r="AA67" s="139"/>
      <c r="AB67" s="139"/>
      <c r="AC67" s="139"/>
      <c r="AD67" s="139"/>
      <c r="AE67" s="139"/>
      <c r="AF67" s="139"/>
      <c r="AG67" s="139"/>
      <c r="AH67" s="139"/>
      <c r="AI67" s="139"/>
      <c r="AJ67" s="139"/>
      <c r="AK67" s="139"/>
      <c r="AL67" s="139"/>
      <c r="AM67" s="139"/>
      <c r="AN67" s="139"/>
      <c r="AO67" s="139"/>
      <c r="AP67" s="139"/>
      <c r="AQ67" s="139"/>
      <c r="AR67" s="139"/>
      <c r="AS67" s="139"/>
      <c r="AT67" s="139"/>
      <c r="AU67" s="139"/>
      <c r="AV67" s="139"/>
      <c r="AW67" s="139"/>
    </row>
    <row r="68" spans="1:49" ht="12" customHeight="1" x14ac:dyDescent="0.2">
      <c r="A68" s="139"/>
      <c r="B68" s="518"/>
      <c r="C68" s="495"/>
      <c r="D68" s="495"/>
      <c r="E68" s="495"/>
      <c r="F68" s="495"/>
      <c r="G68" s="139"/>
      <c r="H68" s="139"/>
      <c r="I68" s="139"/>
      <c r="J68" s="139"/>
      <c r="K68" s="139"/>
      <c r="L68" s="139"/>
      <c r="M68" s="139"/>
      <c r="N68" s="139"/>
      <c r="O68" s="139"/>
      <c r="P68" s="139"/>
      <c r="Q68" s="139"/>
      <c r="R68" s="139"/>
      <c r="S68" s="139"/>
      <c r="T68" s="139"/>
      <c r="U68" s="139"/>
      <c r="V68" s="139"/>
      <c r="W68" s="139"/>
      <c r="X68" s="139"/>
      <c r="Y68" s="139"/>
      <c r="Z68" s="139"/>
      <c r="AA68" s="139"/>
      <c r="AB68" s="139"/>
      <c r="AC68" s="139"/>
      <c r="AD68" s="139"/>
      <c r="AE68" s="139"/>
      <c r="AF68" s="139"/>
      <c r="AG68" s="139"/>
      <c r="AH68" s="139"/>
      <c r="AI68" s="139"/>
      <c r="AJ68" s="139"/>
      <c r="AK68" s="139"/>
      <c r="AL68" s="139"/>
      <c r="AM68" s="139"/>
      <c r="AN68" s="139"/>
      <c r="AO68" s="139"/>
      <c r="AP68" s="139"/>
      <c r="AQ68" s="139"/>
      <c r="AR68" s="139"/>
      <c r="AS68" s="139"/>
      <c r="AT68" s="139"/>
      <c r="AU68" s="139"/>
      <c r="AV68" s="139"/>
      <c r="AW68" s="139"/>
    </row>
    <row r="69" spans="1:49" ht="12" customHeight="1" x14ac:dyDescent="0.2">
      <c r="A69" s="139"/>
      <c r="B69" s="139"/>
      <c r="C69" s="139"/>
      <c r="D69" s="139"/>
      <c r="E69" s="139"/>
      <c r="F69" s="139"/>
      <c r="G69" s="139"/>
      <c r="H69" s="139"/>
      <c r="I69" s="139"/>
      <c r="J69" s="139"/>
      <c r="K69" s="139"/>
      <c r="L69" s="139"/>
      <c r="M69" s="139"/>
      <c r="N69" s="139"/>
      <c r="O69" s="139"/>
      <c r="P69" s="139"/>
      <c r="Q69" s="139"/>
      <c r="R69" s="139"/>
      <c r="S69" s="139"/>
      <c r="T69" s="139"/>
      <c r="U69" s="139"/>
      <c r="V69" s="139"/>
      <c r="W69" s="139"/>
      <c r="X69" s="139"/>
      <c r="Y69" s="139"/>
      <c r="Z69" s="139"/>
      <c r="AA69" s="139"/>
      <c r="AB69" s="139"/>
      <c r="AC69" s="139"/>
      <c r="AD69" s="139"/>
      <c r="AE69" s="139"/>
      <c r="AF69" s="139"/>
      <c r="AG69" s="139"/>
      <c r="AH69" s="139"/>
      <c r="AI69" s="139"/>
      <c r="AJ69" s="139"/>
      <c r="AK69" s="139"/>
      <c r="AL69" s="139"/>
      <c r="AM69" s="139"/>
      <c r="AN69" s="139"/>
      <c r="AO69" s="139"/>
      <c r="AP69" s="139"/>
      <c r="AQ69" s="139"/>
      <c r="AR69" s="139"/>
      <c r="AS69" s="139"/>
      <c r="AT69" s="139"/>
      <c r="AU69" s="139"/>
      <c r="AV69" s="139"/>
      <c r="AW69" s="139"/>
    </row>
    <row r="70" spans="1:49" ht="12" customHeight="1" x14ac:dyDescent="0.2">
      <c r="A70" s="139"/>
      <c r="B70" s="139"/>
      <c r="C70" s="139"/>
      <c r="D70" s="139"/>
      <c r="E70" s="139"/>
      <c r="F70" s="139"/>
      <c r="G70" s="139"/>
      <c r="H70" s="139"/>
      <c r="I70" s="139"/>
      <c r="J70" s="139"/>
      <c r="K70" s="139"/>
      <c r="L70" s="139"/>
      <c r="M70" s="139"/>
      <c r="N70" s="139"/>
      <c r="O70" s="139"/>
      <c r="P70" s="139"/>
      <c r="Q70" s="139"/>
      <c r="R70" s="139"/>
      <c r="S70" s="139"/>
      <c r="T70" s="139"/>
      <c r="U70" s="139"/>
      <c r="V70" s="139"/>
      <c r="W70" s="139"/>
      <c r="X70" s="139"/>
      <c r="Y70" s="139"/>
      <c r="Z70" s="139"/>
      <c r="AA70" s="139"/>
      <c r="AB70" s="139"/>
      <c r="AC70" s="139"/>
      <c r="AD70" s="139"/>
      <c r="AE70" s="139"/>
      <c r="AF70" s="139"/>
      <c r="AG70" s="139"/>
      <c r="AH70" s="139"/>
      <c r="AI70" s="139"/>
      <c r="AJ70" s="139"/>
      <c r="AK70" s="139"/>
      <c r="AL70" s="139"/>
      <c r="AM70" s="139"/>
      <c r="AN70" s="139"/>
      <c r="AO70" s="139"/>
      <c r="AP70" s="139"/>
      <c r="AQ70" s="139"/>
      <c r="AR70" s="139"/>
      <c r="AS70" s="139"/>
      <c r="AT70" s="139"/>
      <c r="AU70" s="139"/>
      <c r="AV70" s="139"/>
      <c r="AW70" s="139"/>
    </row>
    <row r="71" spans="1:49" ht="12" customHeight="1" x14ac:dyDescent="0.2">
      <c r="A71" s="139"/>
      <c r="B71" s="139"/>
      <c r="C71" s="139"/>
      <c r="D71" s="139"/>
      <c r="E71" s="139"/>
      <c r="F71" s="139"/>
      <c r="G71" s="139"/>
      <c r="H71" s="139"/>
      <c r="I71" s="139"/>
      <c r="J71" s="139"/>
      <c r="K71" s="139"/>
      <c r="L71" s="139"/>
      <c r="M71" s="139"/>
      <c r="N71" s="139"/>
      <c r="O71" s="139"/>
      <c r="P71" s="139"/>
      <c r="Q71" s="139"/>
      <c r="R71" s="139"/>
      <c r="S71" s="139"/>
      <c r="T71" s="139"/>
      <c r="U71" s="139"/>
      <c r="V71" s="139"/>
      <c r="W71" s="139"/>
      <c r="X71" s="139"/>
      <c r="Y71" s="139"/>
      <c r="Z71" s="139"/>
      <c r="AA71" s="139"/>
      <c r="AB71" s="139"/>
      <c r="AC71" s="139"/>
      <c r="AD71" s="139"/>
      <c r="AE71" s="139"/>
      <c r="AF71" s="139"/>
      <c r="AG71" s="139"/>
      <c r="AH71" s="139"/>
      <c r="AI71" s="139"/>
      <c r="AJ71" s="139"/>
      <c r="AK71" s="139"/>
      <c r="AL71" s="139"/>
      <c r="AM71" s="139"/>
      <c r="AN71" s="139"/>
      <c r="AO71" s="139"/>
      <c r="AP71" s="139"/>
      <c r="AQ71" s="139"/>
      <c r="AR71" s="139"/>
      <c r="AS71" s="139"/>
      <c r="AT71" s="139"/>
      <c r="AU71" s="139"/>
      <c r="AV71" s="139"/>
      <c r="AW71" s="139"/>
    </row>
    <row r="72" spans="1:49" ht="12" customHeight="1" x14ac:dyDescent="0.2">
      <c r="A72" s="139"/>
      <c r="B72" s="139"/>
      <c r="C72" s="139"/>
      <c r="D72" s="139"/>
      <c r="E72" s="139"/>
      <c r="F72" s="139"/>
      <c r="G72" s="139"/>
      <c r="H72" s="139"/>
      <c r="I72" s="139"/>
      <c r="J72" s="139"/>
      <c r="K72" s="139"/>
      <c r="L72" s="139"/>
      <c r="M72" s="139"/>
      <c r="N72" s="139"/>
      <c r="O72" s="139"/>
      <c r="P72" s="139"/>
      <c r="Q72" s="139"/>
      <c r="R72" s="139"/>
      <c r="S72" s="139"/>
      <c r="T72" s="139"/>
      <c r="U72" s="139"/>
      <c r="V72" s="139"/>
      <c r="W72" s="139"/>
      <c r="X72" s="139"/>
      <c r="Y72" s="139"/>
      <c r="Z72" s="139"/>
      <c r="AA72" s="139"/>
      <c r="AB72" s="139"/>
      <c r="AC72" s="139"/>
      <c r="AD72" s="139"/>
      <c r="AE72" s="139"/>
      <c r="AF72" s="139"/>
      <c r="AG72" s="139"/>
      <c r="AH72" s="139"/>
      <c r="AI72" s="139"/>
      <c r="AJ72" s="139"/>
      <c r="AK72" s="139"/>
      <c r="AL72" s="139"/>
      <c r="AM72" s="139"/>
      <c r="AN72" s="139"/>
      <c r="AO72" s="139"/>
      <c r="AP72" s="139"/>
      <c r="AQ72" s="139"/>
      <c r="AR72" s="139"/>
      <c r="AS72" s="139"/>
      <c r="AT72" s="139"/>
      <c r="AU72" s="139"/>
      <c r="AV72" s="139"/>
      <c r="AW72" s="139"/>
    </row>
    <row r="73" spans="1:49" ht="12" customHeight="1" x14ac:dyDescent="0.2">
      <c r="A73" s="139"/>
      <c r="B73" s="139"/>
      <c r="C73" s="139"/>
      <c r="D73" s="139"/>
      <c r="E73" s="139"/>
      <c r="F73" s="139"/>
      <c r="G73" s="139"/>
      <c r="H73" s="139"/>
      <c r="I73" s="139"/>
      <c r="J73" s="139"/>
      <c r="K73" s="139"/>
      <c r="L73" s="139"/>
      <c r="M73" s="139"/>
      <c r="N73" s="139"/>
      <c r="O73" s="139"/>
      <c r="P73" s="139"/>
      <c r="Q73" s="139"/>
      <c r="R73" s="139"/>
      <c r="S73" s="139"/>
      <c r="T73" s="139"/>
      <c r="U73" s="139"/>
      <c r="V73" s="139"/>
      <c r="W73" s="139"/>
      <c r="X73" s="139"/>
      <c r="Y73" s="139"/>
      <c r="Z73" s="139"/>
      <c r="AA73" s="139"/>
      <c r="AB73" s="139"/>
      <c r="AC73" s="139"/>
      <c r="AD73" s="139"/>
      <c r="AE73" s="139"/>
      <c r="AF73" s="139"/>
      <c r="AG73" s="139"/>
      <c r="AH73" s="139"/>
      <c r="AI73" s="139"/>
      <c r="AJ73" s="139"/>
      <c r="AK73" s="139"/>
      <c r="AL73" s="139"/>
      <c r="AM73" s="139"/>
      <c r="AN73" s="139"/>
      <c r="AO73" s="139"/>
      <c r="AP73" s="139"/>
      <c r="AQ73" s="139"/>
      <c r="AR73" s="139"/>
      <c r="AS73" s="139"/>
      <c r="AT73" s="139"/>
      <c r="AU73" s="139"/>
      <c r="AV73" s="139"/>
      <c r="AW73" s="139"/>
    </row>
    <row r="74" spans="1:49" ht="12" customHeight="1" x14ac:dyDescent="0.2">
      <c r="A74" s="139"/>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G74" s="139"/>
      <c r="AH74" s="139"/>
      <c r="AI74" s="139"/>
      <c r="AJ74" s="139"/>
      <c r="AK74" s="139"/>
      <c r="AL74" s="139"/>
      <c r="AM74" s="139"/>
      <c r="AN74" s="139"/>
      <c r="AO74" s="139"/>
      <c r="AP74" s="139"/>
      <c r="AQ74" s="139"/>
      <c r="AR74" s="139"/>
      <c r="AS74" s="139"/>
      <c r="AT74" s="139"/>
      <c r="AU74" s="139"/>
      <c r="AV74" s="139"/>
      <c r="AW74" s="139"/>
    </row>
    <row r="75" spans="1:49" ht="12" customHeight="1" x14ac:dyDescent="0.2">
      <c r="A75" s="139"/>
      <c r="B75" s="139"/>
      <c r="C75" s="139"/>
      <c r="D75" s="139"/>
      <c r="E75" s="139"/>
      <c r="F75" s="139"/>
      <c r="G75" s="139"/>
      <c r="H75" s="139"/>
      <c r="I75" s="139"/>
      <c r="J75" s="139"/>
      <c r="K75" s="139"/>
      <c r="L75" s="139"/>
      <c r="M75" s="139"/>
      <c r="N75" s="139"/>
      <c r="O75" s="139"/>
      <c r="P75" s="139"/>
      <c r="Q75" s="139"/>
      <c r="R75" s="139"/>
      <c r="S75" s="139"/>
      <c r="T75" s="139"/>
      <c r="U75" s="139"/>
      <c r="V75" s="139"/>
      <c r="W75" s="139"/>
      <c r="X75" s="139"/>
      <c r="Y75" s="139"/>
      <c r="Z75" s="139"/>
      <c r="AA75" s="139"/>
      <c r="AB75" s="139"/>
      <c r="AC75" s="139"/>
      <c r="AD75" s="139"/>
      <c r="AE75" s="139"/>
      <c r="AF75" s="139"/>
      <c r="AG75" s="139"/>
      <c r="AH75" s="139"/>
      <c r="AI75" s="139"/>
      <c r="AJ75" s="139"/>
      <c r="AK75" s="139"/>
      <c r="AL75" s="139"/>
      <c r="AM75" s="139"/>
      <c r="AN75" s="139"/>
      <c r="AO75" s="139"/>
      <c r="AP75" s="139"/>
      <c r="AQ75" s="139"/>
      <c r="AR75" s="139"/>
      <c r="AS75" s="139"/>
      <c r="AT75" s="139"/>
      <c r="AU75" s="139"/>
      <c r="AV75" s="139"/>
      <c r="AW75" s="139"/>
    </row>
    <row r="76" spans="1:49" ht="12" customHeight="1" x14ac:dyDescent="0.2">
      <c r="A76" s="139"/>
      <c r="B76" s="139"/>
      <c r="C76" s="139"/>
      <c r="D76" s="139"/>
      <c r="E76" s="139"/>
      <c r="F76" s="139"/>
      <c r="G76" s="139"/>
      <c r="H76" s="139"/>
      <c r="I76" s="139"/>
      <c r="J76" s="139"/>
      <c r="K76" s="139"/>
      <c r="L76" s="139"/>
      <c r="M76" s="139"/>
      <c r="N76" s="139"/>
      <c r="O76" s="139"/>
      <c r="P76" s="139"/>
      <c r="Q76" s="139"/>
      <c r="R76" s="139"/>
      <c r="S76" s="139"/>
      <c r="T76" s="139"/>
      <c r="U76" s="139"/>
      <c r="V76" s="139"/>
      <c r="W76" s="139"/>
      <c r="X76" s="139"/>
      <c r="Y76" s="139"/>
      <c r="Z76" s="139"/>
      <c r="AA76" s="139"/>
      <c r="AB76" s="139"/>
      <c r="AC76" s="139"/>
      <c r="AD76" s="139"/>
      <c r="AE76" s="139"/>
      <c r="AF76" s="139"/>
      <c r="AG76" s="139"/>
      <c r="AH76" s="139"/>
      <c r="AI76" s="139"/>
      <c r="AJ76" s="139"/>
      <c r="AK76" s="139"/>
      <c r="AL76" s="139"/>
      <c r="AM76" s="139"/>
      <c r="AN76" s="139"/>
      <c r="AO76" s="139"/>
      <c r="AP76" s="139"/>
      <c r="AQ76" s="139"/>
      <c r="AR76" s="139"/>
      <c r="AS76" s="139"/>
      <c r="AT76" s="139"/>
      <c r="AU76" s="139"/>
      <c r="AV76" s="139"/>
      <c r="AW76" s="139"/>
    </row>
    <row r="77" spans="1:49" ht="12" customHeight="1" x14ac:dyDescent="0.2">
      <c r="A77" s="139"/>
      <c r="B77" s="139"/>
      <c r="C77" s="139"/>
      <c r="D77" s="139"/>
      <c r="E77" s="139"/>
      <c r="F77" s="139"/>
      <c r="G77" s="139"/>
      <c r="H77" s="139"/>
      <c r="I77" s="139"/>
      <c r="J77" s="139"/>
      <c r="K77" s="139"/>
      <c r="L77" s="139"/>
      <c r="M77" s="139"/>
      <c r="N77" s="139"/>
      <c r="O77" s="139"/>
      <c r="P77" s="139"/>
      <c r="Q77" s="139"/>
      <c r="R77" s="139"/>
      <c r="S77" s="139"/>
      <c r="T77" s="139"/>
      <c r="U77" s="139"/>
      <c r="V77" s="139"/>
      <c r="W77" s="139"/>
      <c r="X77" s="139"/>
      <c r="Y77" s="139"/>
      <c r="Z77" s="139"/>
      <c r="AA77" s="139"/>
      <c r="AB77" s="139"/>
      <c r="AC77" s="139"/>
      <c r="AD77" s="139"/>
      <c r="AE77" s="139"/>
      <c r="AF77" s="139"/>
      <c r="AG77" s="139"/>
      <c r="AH77" s="139"/>
      <c r="AI77" s="139"/>
      <c r="AJ77" s="139"/>
      <c r="AK77" s="139"/>
      <c r="AL77" s="139"/>
      <c r="AM77" s="139"/>
      <c r="AN77" s="139"/>
      <c r="AO77" s="139"/>
      <c r="AP77" s="139"/>
      <c r="AQ77" s="139"/>
      <c r="AR77" s="139"/>
      <c r="AS77" s="139"/>
      <c r="AT77" s="139"/>
      <c r="AU77" s="139"/>
      <c r="AV77" s="139"/>
      <c r="AW77" s="139"/>
    </row>
    <row r="78" spans="1:49" ht="12" customHeight="1" x14ac:dyDescent="0.2">
      <c r="A78" s="139"/>
      <c r="B78" s="139"/>
      <c r="C78" s="139"/>
      <c r="D78" s="139"/>
      <c r="E78" s="139"/>
      <c r="F78" s="139"/>
      <c r="G78" s="139"/>
      <c r="H78" s="139"/>
      <c r="I78" s="139"/>
      <c r="J78" s="139"/>
      <c r="K78" s="139"/>
      <c r="L78" s="139"/>
      <c r="M78" s="139"/>
      <c r="N78" s="139"/>
      <c r="O78" s="139"/>
      <c r="P78" s="139"/>
      <c r="Q78" s="139"/>
      <c r="R78" s="139"/>
      <c r="S78" s="139"/>
      <c r="T78" s="139"/>
      <c r="U78" s="139"/>
      <c r="V78" s="139"/>
      <c r="W78" s="139"/>
      <c r="X78" s="139"/>
      <c r="Y78" s="139"/>
      <c r="Z78" s="139"/>
      <c r="AA78" s="139"/>
      <c r="AB78" s="139"/>
      <c r="AC78" s="139"/>
      <c r="AD78" s="139"/>
      <c r="AE78" s="139"/>
      <c r="AF78" s="139"/>
      <c r="AG78" s="139"/>
      <c r="AH78" s="139"/>
      <c r="AI78" s="139"/>
      <c r="AJ78" s="139"/>
      <c r="AK78" s="139"/>
      <c r="AL78" s="139"/>
      <c r="AM78" s="139"/>
      <c r="AN78" s="139"/>
      <c r="AO78" s="139"/>
      <c r="AP78" s="139"/>
      <c r="AQ78" s="139"/>
      <c r="AR78" s="139"/>
      <c r="AS78" s="139"/>
      <c r="AT78" s="139"/>
      <c r="AU78" s="139"/>
      <c r="AV78" s="139"/>
      <c r="AW78" s="139"/>
    </row>
    <row r="79" spans="1:49" ht="12" customHeight="1" x14ac:dyDescent="0.2">
      <c r="A79" s="139"/>
      <c r="B79" s="139"/>
      <c r="C79" s="139"/>
      <c r="D79" s="139"/>
      <c r="E79" s="139"/>
      <c r="F79" s="139"/>
      <c r="G79" s="139"/>
      <c r="H79" s="139"/>
      <c r="I79" s="139"/>
      <c r="J79" s="139"/>
      <c r="K79" s="139"/>
      <c r="L79" s="139"/>
      <c r="M79" s="139"/>
      <c r="N79" s="139"/>
      <c r="O79" s="139"/>
      <c r="P79" s="139"/>
      <c r="Q79" s="139"/>
      <c r="R79" s="139"/>
      <c r="S79" s="139"/>
      <c r="T79" s="139"/>
      <c r="U79" s="139"/>
      <c r="V79" s="139"/>
      <c r="W79" s="139"/>
      <c r="X79" s="139"/>
      <c r="Y79" s="139"/>
      <c r="Z79" s="139"/>
      <c r="AA79" s="139"/>
      <c r="AB79" s="139"/>
      <c r="AC79" s="139"/>
      <c r="AD79" s="139"/>
      <c r="AE79" s="139"/>
      <c r="AF79" s="139"/>
      <c r="AG79" s="139"/>
      <c r="AH79" s="139"/>
      <c r="AI79" s="139"/>
      <c r="AJ79" s="139"/>
      <c r="AK79" s="139"/>
      <c r="AL79" s="139"/>
      <c r="AM79" s="139"/>
      <c r="AN79" s="139"/>
      <c r="AO79" s="139"/>
      <c r="AP79" s="139"/>
      <c r="AQ79" s="139"/>
      <c r="AR79" s="139"/>
      <c r="AS79" s="139"/>
      <c r="AT79" s="139"/>
      <c r="AU79" s="139"/>
      <c r="AV79" s="139"/>
      <c r="AW79" s="139"/>
    </row>
    <row r="80" spans="1:49" ht="12" customHeight="1" x14ac:dyDescent="0.2">
      <c r="A80" s="139"/>
      <c r="B80" s="139"/>
      <c r="C80" s="139"/>
      <c r="D80" s="139"/>
      <c r="E80" s="139"/>
      <c r="F80" s="139"/>
      <c r="G80" s="139"/>
      <c r="H80" s="139"/>
      <c r="I80" s="139"/>
      <c r="J80" s="139"/>
      <c r="K80" s="139"/>
      <c r="L80" s="139"/>
      <c r="M80" s="139"/>
      <c r="N80" s="139"/>
      <c r="O80" s="139"/>
      <c r="P80" s="139"/>
      <c r="Q80" s="139"/>
      <c r="R80" s="139"/>
      <c r="S80" s="139"/>
      <c r="T80" s="139"/>
      <c r="U80" s="139"/>
      <c r="V80" s="139"/>
      <c r="W80" s="139"/>
      <c r="X80" s="139"/>
      <c r="Y80" s="139"/>
      <c r="Z80" s="139"/>
      <c r="AA80" s="139"/>
      <c r="AB80" s="139"/>
      <c r="AC80" s="139"/>
      <c r="AD80" s="139"/>
      <c r="AE80" s="139"/>
      <c r="AF80" s="139"/>
      <c r="AG80" s="139"/>
      <c r="AH80" s="139"/>
      <c r="AI80" s="139"/>
      <c r="AJ80" s="139"/>
      <c r="AK80" s="139"/>
      <c r="AL80" s="139"/>
      <c r="AM80" s="139"/>
      <c r="AN80" s="139"/>
      <c r="AO80" s="139"/>
      <c r="AP80" s="139"/>
      <c r="AQ80" s="139"/>
      <c r="AR80" s="139"/>
      <c r="AS80" s="139"/>
      <c r="AT80" s="139"/>
      <c r="AU80" s="139"/>
      <c r="AV80" s="139"/>
      <c r="AW80" s="139"/>
    </row>
    <row r="81" spans="1:49" ht="12" customHeight="1" x14ac:dyDescent="0.2">
      <c r="A81" s="139"/>
      <c r="B81" s="139"/>
      <c r="C81" s="139"/>
      <c r="D81" s="139"/>
      <c r="E81" s="139"/>
      <c r="F81" s="139"/>
      <c r="G81" s="139"/>
      <c r="H81" s="139"/>
      <c r="I81" s="139"/>
      <c r="J81" s="139"/>
      <c r="K81" s="139"/>
      <c r="L81" s="139"/>
      <c r="M81" s="139"/>
      <c r="N81" s="139"/>
      <c r="O81" s="139"/>
      <c r="P81" s="139"/>
      <c r="Q81" s="139"/>
      <c r="R81" s="139"/>
      <c r="S81" s="139"/>
      <c r="T81" s="139"/>
      <c r="U81" s="139"/>
      <c r="V81" s="139"/>
      <c r="W81" s="139"/>
      <c r="X81" s="139"/>
      <c r="Y81" s="139"/>
      <c r="Z81" s="139"/>
      <c r="AA81" s="139"/>
      <c r="AB81" s="139"/>
      <c r="AC81" s="139"/>
      <c r="AD81" s="139"/>
      <c r="AE81" s="139"/>
      <c r="AF81" s="139"/>
      <c r="AG81" s="139"/>
      <c r="AH81" s="139"/>
      <c r="AI81" s="139"/>
      <c r="AJ81" s="139"/>
      <c r="AK81" s="139"/>
      <c r="AL81" s="139"/>
      <c r="AM81" s="139"/>
      <c r="AN81" s="139"/>
      <c r="AO81" s="139"/>
      <c r="AP81" s="139"/>
      <c r="AQ81" s="139"/>
      <c r="AR81" s="139"/>
      <c r="AS81" s="139"/>
      <c r="AT81" s="139"/>
      <c r="AU81" s="139"/>
      <c r="AV81" s="139"/>
      <c r="AW81" s="139"/>
    </row>
    <row r="82" spans="1:49" ht="12" customHeight="1" x14ac:dyDescent="0.2">
      <c r="A82" s="139"/>
      <c r="B82" s="139"/>
      <c r="C82" s="139"/>
      <c r="D82" s="139"/>
      <c r="E82" s="139"/>
      <c r="F82" s="139"/>
      <c r="G82" s="139"/>
      <c r="H82" s="139"/>
      <c r="I82" s="139"/>
      <c r="J82" s="139"/>
      <c r="K82" s="139"/>
      <c r="L82" s="139"/>
      <c r="M82" s="139"/>
      <c r="N82" s="139"/>
      <c r="O82" s="139"/>
      <c r="P82" s="139"/>
      <c r="Q82" s="139"/>
      <c r="R82" s="139"/>
      <c r="S82" s="139"/>
      <c r="T82" s="139"/>
      <c r="U82" s="139"/>
      <c r="V82" s="139"/>
      <c r="W82" s="139"/>
      <c r="X82" s="139"/>
      <c r="Y82" s="139"/>
      <c r="Z82" s="139"/>
      <c r="AA82" s="139"/>
      <c r="AB82" s="139"/>
      <c r="AC82" s="139"/>
      <c r="AD82" s="139"/>
      <c r="AE82" s="139"/>
      <c r="AF82" s="139"/>
      <c r="AG82" s="139"/>
      <c r="AH82" s="139"/>
      <c r="AI82" s="139"/>
      <c r="AJ82" s="139"/>
      <c r="AK82" s="139"/>
      <c r="AL82" s="139"/>
      <c r="AM82" s="139"/>
      <c r="AN82" s="139"/>
      <c r="AO82" s="139"/>
      <c r="AP82" s="139"/>
      <c r="AQ82" s="139"/>
      <c r="AR82" s="139"/>
      <c r="AS82" s="139"/>
      <c r="AT82" s="139"/>
      <c r="AU82" s="139"/>
      <c r="AV82" s="139"/>
      <c r="AW82" s="139"/>
    </row>
    <row r="83" spans="1:49" ht="12" customHeight="1" x14ac:dyDescent="0.2">
      <c r="A83" s="139"/>
      <c r="B83" s="139"/>
      <c r="C83" s="139"/>
      <c r="D83" s="139"/>
      <c r="E83" s="139"/>
      <c r="F83" s="139"/>
      <c r="G83" s="139"/>
      <c r="H83" s="139"/>
      <c r="I83" s="139"/>
      <c r="J83" s="139"/>
      <c r="K83" s="139"/>
      <c r="L83" s="139"/>
      <c r="M83" s="139"/>
      <c r="N83" s="139"/>
      <c r="O83" s="139"/>
      <c r="P83" s="139"/>
      <c r="Q83" s="139"/>
      <c r="R83" s="139"/>
      <c r="S83" s="139"/>
      <c r="T83" s="139"/>
      <c r="U83" s="139"/>
      <c r="V83" s="139"/>
      <c r="W83" s="139"/>
      <c r="X83" s="139"/>
      <c r="Y83" s="139"/>
      <c r="Z83" s="139"/>
      <c r="AA83" s="139"/>
      <c r="AB83" s="139"/>
      <c r="AC83" s="139"/>
      <c r="AD83" s="139"/>
      <c r="AE83" s="139"/>
      <c r="AF83" s="139"/>
      <c r="AG83" s="139"/>
      <c r="AH83" s="139"/>
      <c r="AI83" s="139"/>
      <c r="AJ83" s="139"/>
      <c r="AK83" s="139"/>
      <c r="AL83" s="139"/>
      <c r="AM83" s="139"/>
      <c r="AN83" s="139"/>
      <c r="AO83" s="139"/>
      <c r="AP83" s="139"/>
      <c r="AQ83" s="139"/>
      <c r="AR83" s="139"/>
      <c r="AS83" s="139"/>
      <c r="AT83" s="139"/>
      <c r="AU83" s="139"/>
      <c r="AV83" s="139"/>
      <c r="AW83" s="139"/>
    </row>
    <row r="84" spans="1:49" ht="12" customHeight="1" x14ac:dyDescent="0.2">
      <c r="A84" s="139"/>
      <c r="B84" s="139"/>
      <c r="C84" s="139"/>
      <c r="D84" s="139"/>
      <c r="E84" s="139"/>
      <c r="F84" s="139"/>
      <c r="G84" s="139"/>
      <c r="H84" s="139"/>
      <c r="I84" s="139"/>
      <c r="J84" s="139"/>
      <c r="K84" s="139"/>
      <c r="L84" s="139"/>
      <c r="M84" s="139"/>
      <c r="N84" s="139"/>
      <c r="O84" s="139"/>
      <c r="P84" s="139"/>
      <c r="Q84" s="139"/>
      <c r="R84" s="139"/>
      <c r="S84" s="139"/>
      <c r="T84" s="139"/>
      <c r="U84" s="139"/>
      <c r="V84" s="139"/>
      <c r="W84" s="139"/>
      <c r="X84" s="139"/>
      <c r="Y84" s="139"/>
      <c r="Z84" s="139"/>
      <c r="AA84" s="139"/>
      <c r="AB84" s="139"/>
      <c r="AC84" s="139"/>
      <c r="AD84" s="139"/>
      <c r="AE84" s="139"/>
      <c r="AF84" s="139"/>
      <c r="AG84" s="139"/>
      <c r="AH84" s="139"/>
      <c r="AI84" s="139"/>
      <c r="AJ84" s="139"/>
      <c r="AK84" s="139"/>
      <c r="AL84" s="139"/>
      <c r="AM84" s="139"/>
      <c r="AN84" s="139"/>
      <c r="AO84" s="139"/>
      <c r="AP84" s="139"/>
      <c r="AQ84" s="139"/>
      <c r="AR84" s="139"/>
      <c r="AS84" s="139"/>
      <c r="AT84" s="139"/>
      <c r="AU84" s="139"/>
      <c r="AV84" s="139"/>
      <c r="AW84" s="139"/>
    </row>
    <row r="85" spans="1:49" ht="12" customHeight="1" x14ac:dyDescent="0.2">
      <c r="A85" s="139"/>
      <c r="B85" s="139"/>
      <c r="C85" s="139"/>
      <c r="D85" s="139"/>
      <c r="E85" s="139"/>
      <c r="F85" s="139"/>
      <c r="G85" s="139"/>
      <c r="H85" s="139"/>
      <c r="I85" s="139"/>
      <c r="J85" s="139"/>
      <c r="K85" s="139"/>
      <c r="L85" s="139"/>
      <c r="M85" s="139"/>
      <c r="N85" s="139"/>
      <c r="O85" s="139"/>
      <c r="P85" s="139"/>
      <c r="Q85" s="139"/>
      <c r="R85" s="139"/>
      <c r="S85" s="139"/>
      <c r="T85" s="139"/>
      <c r="U85" s="139"/>
      <c r="V85" s="139"/>
      <c r="W85" s="139"/>
      <c r="X85" s="139"/>
      <c r="Y85" s="139"/>
      <c r="Z85" s="139"/>
      <c r="AA85" s="139"/>
      <c r="AB85" s="139"/>
      <c r="AC85" s="139"/>
      <c r="AD85" s="139"/>
      <c r="AE85" s="139"/>
      <c r="AF85" s="139"/>
      <c r="AG85" s="139"/>
      <c r="AH85" s="139"/>
      <c r="AI85" s="139"/>
      <c r="AJ85" s="139"/>
      <c r="AK85" s="139"/>
      <c r="AL85" s="139"/>
      <c r="AM85" s="139"/>
      <c r="AN85" s="139"/>
      <c r="AO85" s="139"/>
      <c r="AP85" s="139"/>
      <c r="AQ85" s="139"/>
      <c r="AR85" s="139"/>
      <c r="AS85" s="139"/>
      <c r="AT85" s="139"/>
      <c r="AU85" s="139"/>
      <c r="AV85" s="139"/>
      <c r="AW85" s="139"/>
    </row>
    <row r="86" spans="1:49" ht="12" customHeight="1" x14ac:dyDescent="0.2">
      <c r="A86" s="139"/>
      <c r="B86" s="139"/>
      <c r="C86" s="139"/>
      <c r="D86" s="139"/>
      <c r="E86" s="139"/>
      <c r="F86" s="139"/>
      <c r="G86" s="139"/>
      <c r="H86" s="139"/>
      <c r="I86" s="139"/>
      <c r="J86" s="139"/>
      <c r="K86" s="139"/>
      <c r="L86" s="139"/>
      <c r="M86" s="139"/>
      <c r="N86" s="139"/>
      <c r="O86" s="139"/>
      <c r="P86" s="139"/>
      <c r="Q86" s="139"/>
      <c r="R86" s="139"/>
      <c r="S86" s="139"/>
      <c r="T86" s="139"/>
      <c r="U86" s="139"/>
      <c r="V86" s="139"/>
      <c r="W86" s="139"/>
      <c r="X86" s="139"/>
      <c r="Y86" s="139"/>
      <c r="Z86" s="139"/>
      <c r="AA86" s="139"/>
      <c r="AB86" s="139"/>
      <c r="AC86" s="139"/>
      <c r="AD86" s="139"/>
      <c r="AE86" s="139"/>
      <c r="AF86" s="139"/>
      <c r="AG86" s="139"/>
      <c r="AH86" s="139"/>
      <c r="AI86" s="139"/>
      <c r="AJ86" s="139"/>
      <c r="AK86" s="139"/>
      <c r="AL86" s="139"/>
      <c r="AM86" s="139"/>
      <c r="AN86" s="139"/>
      <c r="AO86" s="139"/>
      <c r="AP86" s="139"/>
      <c r="AQ86" s="139"/>
      <c r="AR86" s="139"/>
      <c r="AS86" s="139"/>
      <c r="AT86" s="139"/>
      <c r="AU86" s="139"/>
      <c r="AV86" s="139"/>
      <c r="AW86" s="139"/>
    </row>
    <row r="87" spans="1:49" ht="12" customHeight="1" x14ac:dyDescent="0.2">
      <c r="A87" s="139"/>
      <c r="B87" s="139"/>
      <c r="C87" s="139"/>
      <c r="D87" s="139"/>
      <c r="E87" s="139"/>
      <c r="F87" s="139"/>
      <c r="G87" s="139"/>
      <c r="H87" s="139"/>
      <c r="I87" s="139"/>
      <c r="J87" s="139"/>
      <c r="K87" s="139"/>
      <c r="L87" s="139"/>
      <c r="M87" s="139"/>
      <c r="N87" s="139"/>
      <c r="O87" s="139"/>
      <c r="P87" s="139"/>
      <c r="Q87" s="139"/>
      <c r="R87" s="139"/>
      <c r="S87" s="139"/>
      <c r="T87" s="139"/>
      <c r="U87" s="139"/>
      <c r="V87" s="139"/>
      <c r="W87" s="139"/>
      <c r="X87" s="139"/>
      <c r="Y87" s="139"/>
      <c r="Z87" s="139"/>
      <c r="AA87" s="139"/>
      <c r="AB87" s="139"/>
      <c r="AC87" s="139"/>
      <c r="AD87" s="139"/>
      <c r="AE87" s="139"/>
      <c r="AF87" s="139"/>
      <c r="AG87" s="139"/>
      <c r="AH87" s="139"/>
      <c r="AI87" s="139"/>
      <c r="AJ87" s="139"/>
      <c r="AK87" s="139"/>
      <c r="AL87" s="139"/>
      <c r="AM87" s="139"/>
      <c r="AN87" s="139"/>
      <c r="AO87" s="139"/>
      <c r="AP87" s="139"/>
      <c r="AQ87" s="139"/>
      <c r="AR87" s="139"/>
      <c r="AS87" s="139"/>
      <c r="AT87" s="139"/>
      <c r="AU87" s="139"/>
      <c r="AV87" s="139"/>
      <c r="AW87" s="139"/>
    </row>
    <row r="88" spans="1:49" ht="12" customHeight="1" x14ac:dyDescent="0.2">
      <c r="A88" s="139"/>
      <c r="B88" s="139"/>
      <c r="C88" s="139"/>
      <c r="D88" s="139"/>
      <c r="E88" s="139"/>
      <c r="F88" s="139"/>
      <c r="G88" s="139"/>
      <c r="H88" s="139"/>
      <c r="I88" s="139"/>
      <c r="J88" s="139"/>
      <c r="K88" s="139"/>
      <c r="L88" s="139"/>
      <c r="M88" s="139"/>
      <c r="N88" s="139"/>
      <c r="O88" s="139"/>
      <c r="P88" s="139"/>
      <c r="Q88" s="139"/>
      <c r="R88" s="139"/>
      <c r="S88" s="139"/>
      <c r="T88" s="139"/>
      <c r="U88" s="139"/>
      <c r="V88" s="139"/>
      <c r="W88" s="139"/>
      <c r="X88" s="139"/>
      <c r="Y88" s="139"/>
      <c r="Z88" s="139"/>
      <c r="AA88" s="139"/>
      <c r="AB88" s="139"/>
      <c r="AC88" s="139"/>
      <c r="AD88" s="139"/>
      <c r="AE88" s="139"/>
      <c r="AF88" s="139"/>
      <c r="AG88" s="139"/>
      <c r="AH88" s="139"/>
      <c r="AI88" s="139"/>
      <c r="AJ88" s="139"/>
      <c r="AK88" s="139"/>
      <c r="AL88" s="139"/>
      <c r="AM88" s="139"/>
      <c r="AN88" s="139"/>
      <c r="AO88" s="139"/>
      <c r="AP88" s="139"/>
      <c r="AQ88" s="139"/>
      <c r="AR88" s="139"/>
      <c r="AS88" s="139"/>
      <c r="AT88" s="139"/>
      <c r="AU88" s="139"/>
      <c r="AV88" s="139"/>
      <c r="AW88" s="139"/>
    </row>
    <row r="89" spans="1:49" ht="12" customHeight="1" x14ac:dyDescent="0.2">
      <c r="A89" s="139"/>
      <c r="B89" s="139"/>
      <c r="C89" s="139"/>
      <c r="D89" s="139"/>
      <c r="E89" s="139"/>
      <c r="F89" s="139"/>
      <c r="G89" s="139"/>
      <c r="H89" s="139"/>
      <c r="I89" s="139"/>
      <c r="J89" s="139"/>
      <c r="K89" s="139"/>
      <c r="L89" s="139"/>
      <c r="M89" s="139"/>
      <c r="N89" s="139"/>
      <c r="O89" s="139"/>
      <c r="P89" s="139"/>
      <c r="Q89" s="139"/>
      <c r="R89" s="139"/>
      <c r="S89" s="139"/>
      <c r="T89" s="139"/>
      <c r="U89" s="139"/>
      <c r="V89" s="139"/>
      <c r="W89" s="139"/>
      <c r="X89" s="139"/>
      <c r="Y89" s="139"/>
      <c r="Z89" s="139"/>
      <c r="AA89" s="139"/>
      <c r="AB89" s="139"/>
      <c r="AC89" s="139"/>
      <c r="AD89" s="139"/>
      <c r="AE89" s="139"/>
      <c r="AF89" s="139"/>
      <c r="AG89" s="139"/>
      <c r="AH89" s="139"/>
      <c r="AI89" s="139"/>
      <c r="AJ89" s="139"/>
      <c r="AK89" s="139"/>
      <c r="AL89" s="139"/>
      <c r="AM89" s="139"/>
      <c r="AN89" s="139"/>
      <c r="AO89" s="139"/>
      <c r="AP89" s="139"/>
      <c r="AQ89" s="139"/>
      <c r="AR89" s="139"/>
      <c r="AS89" s="139"/>
      <c r="AT89" s="139"/>
      <c r="AU89" s="139"/>
      <c r="AV89" s="139"/>
      <c r="AW89" s="139"/>
    </row>
    <row r="90" spans="1:49" ht="12" customHeight="1" x14ac:dyDescent="0.2">
      <c r="A90" s="139"/>
      <c r="B90" s="139"/>
      <c r="C90" s="139"/>
      <c r="D90" s="139"/>
      <c r="E90" s="139"/>
      <c r="F90" s="139"/>
      <c r="G90" s="139"/>
      <c r="H90" s="139"/>
      <c r="I90" s="139"/>
      <c r="J90" s="139"/>
      <c r="K90" s="139"/>
      <c r="L90" s="139"/>
      <c r="M90" s="139"/>
      <c r="N90" s="139"/>
      <c r="O90" s="139"/>
      <c r="P90" s="139"/>
      <c r="Q90" s="139"/>
      <c r="R90" s="139"/>
      <c r="S90" s="139"/>
      <c r="T90" s="139"/>
      <c r="U90" s="139"/>
      <c r="V90" s="139"/>
      <c r="W90" s="139"/>
      <c r="X90" s="139"/>
      <c r="Y90" s="139"/>
      <c r="Z90" s="139"/>
      <c r="AA90" s="139"/>
      <c r="AB90" s="139"/>
      <c r="AC90" s="139"/>
      <c r="AD90" s="139"/>
      <c r="AE90" s="139"/>
      <c r="AF90" s="139"/>
      <c r="AG90" s="139"/>
      <c r="AH90" s="139"/>
      <c r="AI90" s="139"/>
      <c r="AJ90" s="139"/>
      <c r="AK90" s="139"/>
      <c r="AL90" s="139"/>
      <c r="AM90" s="139"/>
      <c r="AN90" s="139"/>
      <c r="AO90" s="139"/>
      <c r="AP90" s="139"/>
      <c r="AQ90" s="139"/>
      <c r="AR90" s="139"/>
      <c r="AS90" s="139"/>
      <c r="AT90" s="139"/>
      <c r="AU90" s="139"/>
      <c r="AV90" s="139"/>
      <c r="AW90" s="139"/>
    </row>
    <row r="91" spans="1:49" ht="12" customHeight="1" x14ac:dyDescent="0.2">
      <c r="A91" s="139"/>
      <c r="B91" s="139"/>
      <c r="C91" s="139"/>
      <c r="D91" s="139"/>
      <c r="E91" s="139"/>
      <c r="F91" s="139"/>
      <c r="G91" s="139"/>
      <c r="H91" s="139"/>
      <c r="I91" s="139"/>
      <c r="J91" s="139"/>
      <c r="K91" s="139"/>
      <c r="L91" s="139"/>
      <c r="M91" s="139"/>
      <c r="N91" s="139"/>
      <c r="O91" s="139"/>
      <c r="P91" s="139"/>
      <c r="Q91" s="139"/>
      <c r="R91" s="139"/>
      <c r="S91" s="139"/>
      <c r="T91" s="139"/>
      <c r="U91" s="139"/>
      <c r="V91" s="139"/>
      <c r="W91" s="139"/>
      <c r="X91" s="139"/>
      <c r="Y91" s="139"/>
      <c r="Z91" s="139"/>
      <c r="AA91" s="139"/>
      <c r="AB91" s="139"/>
      <c r="AC91" s="139"/>
      <c r="AD91" s="139"/>
      <c r="AE91" s="139"/>
      <c r="AF91" s="139"/>
      <c r="AG91" s="139"/>
      <c r="AH91" s="139"/>
      <c r="AI91" s="139"/>
      <c r="AJ91" s="139"/>
      <c r="AK91" s="139"/>
      <c r="AL91" s="139"/>
      <c r="AM91" s="139"/>
      <c r="AN91" s="139"/>
      <c r="AO91" s="139"/>
      <c r="AP91" s="139"/>
      <c r="AQ91" s="139"/>
      <c r="AR91" s="139"/>
      <c r="AS91" s="139"/>
      <c r="AT91" s="139"/>
      <c r="AU91" s="139"/>
      <c r="AV91" s="139"/>
      <c r="AW91" s="139"/>
    </row>
    <row r="92" spans="1:49" ht="12" customHeight="1" x14ac:dyDescent="0.2">
      <c r="A92" s="139"/>
      <c r="B92" s="139"/>
      <c r="C92" s="139"/>
      <c r="D92" s="139"/>
      <c r="E92" s="139"/>
      <c r="F92" s="139"/>
      <c r="G92" s="139"/>
      <c r="H92" s="139"/>
      <c r="I92" s="139"/>
      <c r="J92" s="139"/>
      <c r="K92" s="139"/>
      <c r="L92" s="139"/>
      <c r="M92" s="139"/>
      <c r="N92" s="139"/>
      <c r="O92" s="139"/>
      <c r="P92" s="139"/>
      <c r="Q92" s="139"/>
      <c r="R92" s="139"/>
      <c r="S92" s="139"/>
      <c r="T92" s="139"/>
      <c r="U92" s="139"/>
      <c r="V92" s="139"/>
      <c r="W92" s="139"/>
      <c r="X92" s="139"/>
      <c r="Y92" s="139"/>
      <c r="Z92" s="139"/>
      <c r="AA92" s="139"/>
      <c r="AB92" s="139"/>
      <c r="AC92" s="139"/>
      <c r="AD92" s="139"/>
      <c r="AE92" s="139"/>
      <c r="AF92" s="139"/>
      <c r="AG92" s="139"/>
      <c r="AH92" s="139"/>
      <c r="AI92" s="139"/>
      <c r="AJ92" s="139"/>
      <c r="AK92" s="139"/>
      <c r="AL92" s="139"/>
      <c r="AM92" s="139"/>
      <c r="AN92" s="139"/>
      <c r="AO92" s="139"/>
      <c r="AP92" s="139"/>
      <c r="AQ92" s="139"/>
      <c r="AR92" s="139"/>
      <c r="AS92" s="139"/>
      <c r="AT92" s="139"/>
      <c r="AU92" s="139"/>
      <c r="AV92" s="139"/>
      <c r="AW92" s="139"/>
    </row>
    <row r="93" spans="1:49" ht="12" customHeight="1" x14ac:dyDescent="0.2">
      <c r="A93" s="139"/>
      <c r="B93" s="139"/>
      <c r="C93" s="139"/>
      <c r="D93" s="139"/>
      <c r="E93" s="139"/>
      <c r="F93" s="139"/>
      <c r="G93" s="139"/>
      <c r="H93" s="139"/>
      <c r="I93" s="139"/>
      <c r="J93" s="139"/>
      <c r="K93" s="139"/>
      <c r="L93" s="139"/>
      <c r="M93" s="139"/>
      <c r="N93" s="139"/>
      <c r="O93" s="139"/>
      <c r="P93" s="139"/>
      <c r="Q93" s="139"/>
      <c r="R93" s="139"/>
      <c r="S93" s="139"/>
      <c r="T93" s="139"/>
      <c r="U93" s="139"/>
      <c r="V93" s="139"/>
      <c r="W93" s="139"/>
      <c r="X93" s="139"/>
      <c r="Y93" s="139"/>
      <c r="Z93" s="139"/>
      <c r="AA93" s="139"/>
      <c r="AB93" s="139"/>
      <c r="AC93" s="139"/>
      <c r="AD93" s="139"/>
      <c r="AE93" s="139"/>
      <c r="AF93" s="139"/>
      <c r="AG93" s="139"/>
      <c r="AH93" s="139"/>
      <c r="AI93" s="139"/>
      <c r="AJ93" s="139"/>
      <c r="AK93" s="139"/>
      <c r="AL93" s="139"/>
      <c r="AM93" s="139"/>
      <c r="AN93" s="139"/>
      <c r="AO93" s="139"/>
      <c r="AP93" s="139"/>
      <c r="AQ93" s="139"/>
      <c r="AR93" s="139"/>
      <c r="AS93" s="139"/>
      <c r="AT93" s="139"/>
      <c r="AU93" s="139"/>
      <c r="AV93" s="139"/>
      <c r="AW93" s="139"/>
    </row>
    <row r="94" spans="1:49" ht="12" customHeight="1" x14ac:dyDescent="0.2">
      <c r="A94" s="139"/>
      <c r="B94" s="139"/>
      <c r="C94" s="139"/>
      <c r="D94" s="139"/>
      <c r="E94" s="139"/>
      <c r="F94" s="139"/>
      <c r="G94" s="139"/>
      <c r="H94" s="139"/>
      <c r="I94" s="139"/>
      <c r="J94" s="139"/>
      <c r="K94" s="139"/>
      <c r="L94" s="139"/>
      <c r="M94" s="139"/>
      <c r="N94" s="139"/>
      <c r="O94" s="139"/>
      <c r="P94" s="139"/>
      <c r="Q94" s="139"/>
      <c r="R94" s="139"/>
      <c r="S94" s="139"/>
      <c r="T94" s="139"/>
      <c r="U94" s="139"/>
      <c r="V94" s="139"/>
      <c r="W94" s="139"/>
      <c r="X94" s="139"/>
      <c r="Y94" s="139"/>
      <c r="Z94" s="139"/>
      <c r="AA94" s="139"/>
      <c r="AB94" s="139"/>
      <c r="AC94" s="139"/>
      <c r="AD94" s="139"/>
      <c r="AE94" s="139"/>
      <c r="AF94" s="139"/>
      <c r="AG94" s="139"/>
      <c r="AH94" s="139"/>
      <c r="AI94" s="139"/>
      <c r="AJ94" s="139"/>
      <c r="AK94" s="139"/>
      <c r="AL94" s="139"/>
      <c r="AM94" s="139"/>
      <c r="AN94" s="139"/>
      <c r="AO94" s="139"/>
      <c r="AP94" s="139"/>
      <c r="AQ94" s="139"/>
      <c r="AR94" s="139"/>
      <c r="AS94" s="139"/>
      <c r="AT94" s="139"/>
      <c r="AU94" s="139"/>
      <c r="AV94" s="139"/>
      <c r="AW94" s="139"/>
    </row>
    <row r="95" spans="1:49" ht="12" customHeight="1" x14ac:dyDescent="0.2">
      <c r="A95" s="139"/>
      <c r="B95" s="139"/>
      <c r="C95" s="139"/>
      <c r="D95" s="139"/>
      <c r="E95" s="139"/>
      <c r="F95" s="139"/>
      <c r="G95" s="139"/>
      <c r="H95" s="139"/>
      <c r="I95" s="139"/>
      <c r="J95" s="139"/>
      <c r="K95" s="139"/>
      <c r="L95" s="139"/>
      <c r="M95" s="139"/>
      <c r="N95" s="139"/>
      <c r="O95" s="139"/>
      <c r="P95" s="139"/>
      <c r="Q95" s="139"/>
      <c r="R95" s="139"/>
      <c r="S95" s="139"/>
      <c r="T95" s="139"/>
      <c r="U95" s="139"/>
      <c r="V95" s="139"/>
      <c r="W95" s="139"/>
      <c r="X95" s="139"/>
      <c r="Y95" s="139"/>
      <c r="Z95" s="139"/>
      <c r="AA95" s="139"/>
      <c r="AB95" s="139"/>
      <c r="AC95" s="139"/>
      <c r="AD95" s="139"/>
      <c r="AE95" s="139"/>
      <c r="AF95" s="139"/>
      <c r="AG95" s="139"/>
      <c r="AH95" s="139"/>
      <c r="AI95" s="139"/>
      <c r="AJ95" s="139"/>
      <c r="AK95" s="139"/>
      <c r="AL95" s="139"/>
      <c r="AM95" s="139"/>
      <c r="AN95" s="139"/>
      <c r="AO95" s="139"/>
      <c r="AP95" s="139"/>
      <c r="AQ95" s="139"/>
      <c r="AR95" s="139"/>
      <c r="AS95" s="139"/>
      <c r="AT95" s="139"/>
      <c r="AU95" s="139"/>
      <c r="AV95" s="139"/>
      <c r="AW95" s="139"/>
    </row>
    <row r="96" spans="1:49" ht="12" customHeight="1" x14ac:dyDescent="0.2">
      <c r="A96" s="139"/>
      <c r="B96" s="139"/>
      <c r="C96" s="139"/>
      <c r="D96" s="139"/>
      <c r="E96" s="139"/>
      <c r="F96" s="139"/>
      <c r="G96" s="139"/>
      <c r="H96" s="139"/>
      <c r="I96" s="139"/>
      <c r="J96" s="139"/>
      <c r="K96" s="139"/>
      <c r="L96" s="139"/>
      <c r="M96" s="139"/>
      <c r="N96" s="139"/>
      <c r="O96" s="139"/>
      <c r="P96" s="139"/>
      <c r="Q96" s="139"/>
      <c r="R96" s="139"/>
      <c r="S96" s="139"/>
      <c r="T96" s="139"/>
      <c r="U96" s="139"/>
      <c r="V96" s="139"/>
      <c r="W96" s="139"/>
      <c r="X96" s="139"/>
      <c r="Y96" s="139"/>
      <c r="Z96" s="139"/>
      <c r="AA96" s="139"/>
      <c r="AB96" s="139"/>
      <c r="AC96" s="139"/>
      <c r="AD96" s="139"/>
      <c r="AE96" s="139"/>
      <c r="AF96" s="139"/>
      <c r="AG96" s="139"/>
      <c r="AH96" s="139"/>
      <c r="AI96" s="139"/>
      <c r="AJ96" s="139"/>
      <c r="AK96" s="139"/>
      <c r="AL96" s="139"/>
      <c r="AM96" s="139"/>
      <c r="AN96" s="139"/>
      <c r="AO96" s="139"/>
      <c r="AP96" s="139"/>
      <c r="AQ96" s="139"/>
      <c r="AR96" s="139"/>
      <c r="AS96" s="139"/>
      <c r="AT96" s="139"/>
      <c r="AU96" s="139"/>
      <c r="AV96" s="139"/>
      <c r="AW96" s="139"/>
    </row>
    <row r="97" spans="1:49" ht="12" customHeight="1" x14ac:dyDescent="0.2">
      <c r="A97" s="139"/>
      <c r="B97" s="139"/>
      <c r="C97" s="139"/>
      <c r="D97" s="139"/>
      <c r="E97" s="139"/>
      <c r="F97" s="139"/>
      <c r="G97" s="139"/>
      <c r="H97" s="139"/>
      <c r="I97" s="139"/>
      <c r="J97" s="139"/>
      <c r="K97" s="139"/>
      <c r="L97" s="139"/>
      <c r="M97" s="139"/>
      <c r="N97" s="139"/>
      <c r="O97" s="139"/>
      <c r="P97" s="139"/>
      <c r="Q97" s="139"/>
      <c r="R97" s="139"/>
      <c r="S97" s="139"/>
      <c r="T97" s="139"/>
      <c r="U97" s="139"/>
      <c r="V97" s="139"/>
      <c r="W97" s="139"/>
      <c r="X97" s="139"/>
      <c r="Y97" s="139"/>
      <c r="Z97" s="139"/>
      <c r="AA97" s="139"/>
      <c r="AB97" s="139"/>
      <c r="AC97" s="139"/>
      <c r="AD97" s="139"/>
      <c r="AE97" s="139"/>
      <c r="AF97" s="139"/>
      <c r="AG97" s="139"/>
      <c r="AH97" s="139"/>
      <c r="AI97" s="139"/>
      <c r="AJ97" s="139"/>
      <c r="AK97" s="139"/>
      <c r="AL97" s="139"/>
      <c r="AM97" s="139"/>
      <c r="AN97" s="139"/>
      <c r="AO97" s="139"/>
      <c r="AP97" s="139"/>
      <c r="AQ97" s="139"/>
      <c r="AR97" s="139"/>
      <c r="AS97" s="139"/>
      <c r="AT97" s="139"/>
      <c r="AU97" s="139"/>
      <c r="AV97" s="139"/>
      <c r="AW97" s="139"/>
    </row>
    <row r="98" spans="1:49" ht="12" customHeight="1" x14ac:dyDescent="0.2">
      <c r="A98" s="139"/>
      <c r="B98" s="139"/>
      <c r="C98" s="139"/>
      <c r="D98" s="139"/>
      <c r="E98" s="139"/>
      <c r="F98" s="139"/>
      <c r="G98" s="139"/>
      <c r="H98" s="139"/>
      <c r="I98" s="139"/>
      <c r="J98" s="139"/>
      <c r="K98" s="139"/>
      <c r="L98" s="139"/>
      <c r="M98" s="139"/>
      <c r="N98" s="139"/>
      <c r="O98" s="139"/>
      <c r="P98" s="139"/>
      <c r="Q98" s="139"/>
      <c r="R98" s="139"/>
      <c r="S98" s="139"/>
      <c r="T98" s="139"/>
      <c r="U98" s="139"/>
      <c r="V98" s="139"/>
      <c r="W98" s="139"/>
      <c r="X98" s="139"/>
      <c r="Y98" s="139"/>
      <c r="Z98" s="139"/>
      <c r="AA98" s="139"/>
      <c r="AB98" s="139"/>
      <c r="AC98" s="139"/>
      <c r="AD98" s="139"/>
      <c r="AE98" s="139"/>
      <c r="AF98" s="139"/>
      <c r="AG98" s="139"/>
      <c r="AH98" s="139"/>
      <c r="AI98" s="139"/>
      <c r="AJ98" s="139"/>
      <c r="AK98" s="139"/>
      <c r="AL98" s="139"/>
      <c r="AM98" s="139"/>
      <c r="AN98" s="139"/>
      <c r="AO98" s="139"/>
      <c r="AP98" s="139"/>
      <c r="AQ98" s="139"/>
      <c r="AR98" s="139"/>
      <c r="AS98" s="139"/>
      <c r="AT98" s="139"/>
      <c r="AU98" s="139"/>
      <c r="AV98" s="139"/>
      <c r="AW98" s="139"/>
    </row>
    <row r="99" spans="1:49" ht="12" customHeight="1" x14ac:dyDescent="0.2">
      <c r="A99" s="139"/>
      <c r="B99" s="139"/>
      <c r="C99" s="139"/>
      <c r="D99" s="139"/>
      <c r="E99" s="139"/>
      <c r="F99" s="139"/>
      <c r="G99" s="139"/>
      <c r="H99" s="139"/>
      <c r="I99" s="139"/>
      <c r="J99" s="139"/>
      <c r="K99" s="139"/>
      <c r="L99" s="139"/>
      <c r="M99" s="139"/>
      <c r="N99" s="139"/>
      <c r="O99" s="139"/>
      <c r="P99" s="139"/>
      <c r="Q99" s="139"/>
      <c r="R99" s="139"/>
      <c r="S99" s="139"/>
      <c r="T99" s="139"/>
      <c r="U99" s="139"/>
      <c r="V99" s="139"/>
      <c r="W99" s="139"/>
      <c r="X99" s="139"/>
      <c r="Y99" s="139"/>
      <c r="Z99" s="139"/>
      <c r="AA99" s="139"/>
      <c r="AB99" s="139"/>
      <c r="AC99" s="139"/>
      <c r="AD99" s="139"/>
      <c r="AE99" s="139"/>
      <c r="AF99" s="139"/>
      <c r="AG99" s="139"/>
      <c r="AH99" s="139"/>
      <c r="AI99" s="139"/>
      <c r="AJ99" s="139"/>
      <c r="AK99" s="139"/>
      <c r="AL99" s="139"/>
      <c r="AM99" s="139"/>
      <c r="AN99" s="139"/>
      <c r="AO99" s="139"/>
      <c r="AP99" s="139"/>
      <c r="AQ99" s="139"/>
      <c r="AR99" s="139"/>
      <c r="AS99" s="139"/>
      <c r="AT99" s="139"/>
      <c r="AU99" s="139"/>
      <c r="AV99" s="139"/>
      <c r="AW99" s="139"/>
    </row>
    <row r="100" spans="1:49" ht="12" customHeight="1" x14ac:dyDescent="0.2">
      <c r="A100" s="139"/>
      <c r="B100" s="139"/>
      <c r="C100" s="139"/>
      <c r="D100" s="139"/>
      <c r="E100" s="139"/>
      <c r="F100" s="139"/>
      <c r="G100" s="139"/>
      <c r="H100" s="139"/>
      <c r="I100" s="139"/>
      <c r="J100" s="139"/>
      <c r="K100" s="139"/>
      <c r="L100" s="139"/>
      <c r="M100" s="139"/>
      <c r="N100" s="139"/>
      <c r="O100" s="139"/>
      <c r="P100" s="139"/>
      <c r="Q100" s="139"/>
      <c r="R100" s="139"/>
      <c r="S100" s="139"/>
      <c r="T100" s="139"/>
      <c r="U100" s="139"/>
      <c r="V100" s="139"/>
      <c r="W100" s="139"/>
      <c r="X100" s="139"/>
      <c r="Y100" s="139"/>
      <c r="Z100" s="139"/>
      <c r="AA100" s="139"/>
      <c r="AB100" s="139"/>
      <c r="AC100" s="139"/>
      <c r="AD100" s="139"/>
      <c r="AE100" s="139"/>
      <c r="AF100" s="139"/>
      <c r="AG100" s="139"/>
      <c r="AH100" s="139"/>
      <c r="AI100" s="139"/>
      <c r="AJ100" s="139"/>
      <c r="AK100" s="139"/>
      <c r="AL100" s="139"/>
      <c r="AM100" s="139"/>
      <c r="AN100" s="139"/>
      <c r="AO100" s="139"/>
      <c r="AP100" s="139"/>
      <c r="AQ100" s="139"/>
      <c r="AR100" s="139"/>
      <c r="AS100" s="139"/>
      <c r="AT100" s="139"/>
      <c r="AU100" s="139"/>
      <c r="AV100" s="139"/>
      <c r="AW100" s="139"/>
    </row>
    <row r="101" spans="1:49" ht="12" customHeight="1" x14ac:dyDescent="0.2">
      <c r="A101" s="139"/>
      <c r="B101" s="139"/>
      <c r="C101" s="139"/>
      <c r="D101" s="139"/>
      <c r="E101" s="139"/>
      <c r="F101" s="139"/>
      <c r="G101" s="139"/>
      <c r="H101" s="139"/>
      <c r="I101" s="139"/>
      <c r="J101" s="139"/>
      <c r="K101" s="139"/>
      <c r="L101" s="139"/>
      <c r="M101" s="139"/>
      <c r="N101" s="139"/>
      <c r="O101" s="139"/>
      <c r="P101" s="139"/>
      <c r="Q101" s="139"/>
      <c r="R101" s="139"/>
      <c r="S101" s="139"/>
      <c r="T101" s="139"/>
      <c r="U101" s="139"/>
      <c r="V101" s="139"/>
      <c r="W101" s="139"/>
      <c r="X101" s="139"/>
      <c r="Y101" s="139"/>
      <c r="Z101" s="139"/>
      <c r="AA101" s="139"/>
      <c r="AB101" s="139"/>
      <c r="AC101" s="139"/>
      <c r="AD101" s="139"/>
      <c r="AE101" s="139"/>
      <c r="AF101" s="139"/>
      <c r="AG101" s="139"/>
      <c r="AH101" s="139"/>
      <c r="AI101" s="139"/>
      <c r="AJ101" s="139"/>
      <c r="AK101" s="139"/>
      <c r="AL101" s="139"/>
      <c r="AM101" s="139"/>
      <c r="AN101" s="139"/>
      <c r="AO101" s="139"/>
      <c r="AP101" s="139"/>
      <c r="AQ101" s="139"/>
      <c r="AR101" s="139"/>
      <c r="AS101" s="139"/>
      <c r="AT101" s="139"/>
      <c r="AU101" s="139"/>
      <c r="AV101" s="139"/>
      <c r="AW101" s="139"/>
    </row>
    <row r="102" spans="1:49" ht="12" customHeight="1" x14ac:dyDescent="0.2">
      <c r="A102" s="139"/>
      <c r="B102" s="139"/>
      <c r="C102" s="139"/>
      <c r="D102" s="139"/>
      <c r="E102" s="139"/>
      <c r="F102" s="139"/>
      <c r="G102" s="139"/>
      <c r="H102" s="139"/>
      <c r="I102" s="139"/>
      <c r="J102" s="139"/>
      <c r="K102" s="139"/>
      <c r="L102" s="139"/>
      <c r="M102" s="139"/>
      <c r="N102" s="139"/>
      <c r="O102" s="139"/>
      <c r="P102" s="139"/>
      <c r="Q102" s="139"/>
      <c r="R102" s="139"/>
      <c r="S102" s="139"/>
      <c r="T102" s="139"/>
      <c r="U102" s="139"/>
      <c r="V102" s="139"/>
      <c r="W102" s="139"/>
      <c r="X102" s="139"/>
      <c r="Y102" s="139"/>
      <c r="Z102" s="139"/>
      <c r="AA102" s="139"/>
      <c r="AB102" s="139"/>
      <c r="AC102" s="139"/>
      <c r="AD102" s="139"/>
      <c r="AE102" s="139"/>
      <c r="AF102" s="139"/>
      <c r="AG102" s="139"/>
      <c r="AH102" s="139"/>
      <c r="AI102" s="139"/>
      <c r="AJ102" s="139"/>
      <c r="AK102" s="139"/>
      <c r="AL102" s="139"/>
      <c r="AM102" s="139"/>
      <c r="AN102" s="139"/>
      <c r="AO102" s="139"/>
      <c r="AP102" s="139"/>
      <c r="AQ102" s="139"/>
      <c r="AR102" s="139"/>
      <c r="AS102" s="139"/>
      <c r="AT102" s="139"/>
      <c r="AU102" s="139"/>
      <c r="AV102" s="139"/>
      <c r="AW102" s="139"/>
    </row>
    <row r="103" spans="1:49" ht="12" customHeight="1" x14ac:dyDescent="0.2">
      <c r="A103" s="139"/>
      <c r="B103" s="139"/>
      <c r="C103" s="139"/>
      <c r="D103" s="139"/>
      <c r="E103" s="139"/>
      <c r="F103" s="139"/>
      <c r="G103" s="139"/>
      <c r="H103" s="139"/>
      <c r="I103" s="139"/>
      <c r="J103" s="139"/>
      <c r="K103" s="139"/>
      <c r="L103" s="139"/>
      <c r="M103" s="139"/>
      <c r="N103" s="139"/>
      <c r="O103" s="139"/>
      <c r="P103" s="139"/>
      <c r="Q103" s="139"/>
      <c r="R103" s="139"/>
      <c r="S103" s="139"/>
      <c r="T103" s="139"/>
      <c r="U103" s="139"/>
      <c r="V103" s="139"/>
      <c r="W103" s="139"/>
      <c r="X103" s="139"/>
      <c r="Y103" s="139"/>
      <c r="Z103" s="139"/>
      <c r="AA103" s="139"/>
      <c r="AB103" s="139"/>
      <c r="AC103" s="139"/>
      <c r="AD103" s="139"/>
      <c r="AE103" s="139"/>
      <c r="AF103" s="139"/>
      <c r="AG103" s="139"/>
      <c r="AH103" s="139"/>
      <c r="AI103" s="139"/>
      <c r="AJ103" s="139"/>
      <c r="AK103" s="139"/>
      <c r="AL103" s="139"/>
      <c r="AM103" s="139"/>
      <c r="AN103" s="139"/>
      <c r="AO103" s="139"/>
      <c r="AP103" s="139"/>
      <c r="AQ103" s="139"/>
      <c r="AR103" s="139"/>
      <c r="AS103" s="139"/>
      <c r="AT103" s="139"/>
      <c r="AU103" s="139"/>
      <c r="AV103" s="139"/>
      <c r="AW103" s="139"/>
    </row>
    <row r="104" spans="1:49" ht="12" customHeight="1" x14ac:dyDescent="0.2">
      <c r="A104" s="139"/>
      <c r="B104" s="139"/>
      <c r="C104" s="139"/>
      <c r="D104" s="139"/>
      <c r="E104" s="139"/>
      <c r="F104" s="139"/>
      <c r="G104" s="139"/>
      <c r="H104" s="139"/>
      <c r="I104" s="139"/>
      <c r="J104" s="139"/>
      <c r="K104" s="139"/>
      <c r="L104" s="139"/>
      <c r="M104" s="139"/>
      <c r="N104" s="139"/>
      <c r="O104" s="139"/>
      <c r="P104" s="139"/>
      <c r="Q104" s="139"/>
      <c r="R104" s="139"/>
      <c r="S104" s="139"/>
      <c r="T104" s="139"/>
      <c r="U104" s="139"/>
      <c r="V104" s="139"/>
      <c r="W104" s="139"/>
      <c r="X104" s="139"/>
      <c r="Y104" s="139"/>
      <c r="Z104" s="139"/>
      <c r="AA104" s="139"/>
      <c r="AB104" s="139"/>
      <c r="AC104" s="139"/>
      <c r="AD104" s="139"/>
      <c r="AE104" s="139"/>
      <c r="AF104" s="139"/>
      <c r="AG104" s="139"/>
      <c r="AH104" s="139"/>
      <c r="AI104" s="139"/>
      <c r="AJ104" s="139"/>
      <c r="AK104" s="139"/>
      <c r="AL104" s="139"/>
      <c r="AM104" s="139"/>
      <c r="AN104" s="139"/>
      <c r="AO104" s="139"/>
      <c r="AP104" s="139"/>
      <c r="AQ104" s="139"/>
      <c r="AR104" s="139"/>
      <c r="AS104" s="139"/>
      <c r="AT104" s="139"/>
      <c r="AU104" s="139"/>
      <c r="AV104" s="139"/>
      <c r="AW104" s="139"/>
    </row>
    <row r="105" spans="1:49" ht="12" customHeight="1" x14ac:dyDescent="0.2">
      <c r="A105" s="139"/>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G105" s="139"/>
      <c r="AH105" s="139"/>
      <c r="AI105" s="139"/>
      <c r="AJ105" s="139"/>
      <c r="AK105" s="139"/>
      <c r="AL105" s="139"/>
      <c r="AM105" s="139"/>
      <c r="AN105" s="139"/>
      <c r="AO105" s="139"/>
      <c r="AP105" s="139"/>
      <c r="AQ105" s="139"/>
      <c r="AR105" s="139"/>
      <c r="AS105" s="139"/>
      <c r="AT105" s="139"/>
      <c r="AU105" s="139"/>
      <c r="AV105" s="139"/>
      <c r="AW105" s="139"/>
    </row>
    <row r="106" spans="1:49" ht="12" customHeight="1" x14ac:dyDescent="0.2">
      <c r="A106" s="139"/>
      <c r="B106" s="139"/>
      <c r="C106" s="139"/>
      <c r="D106" s="139"/>
      <c r="E106" s="139"/>
      <c r="F106" s="139"/>
      <c r="G106" s="139"/>
      <c r="H106" s="139"/>
      <c r="I106" s="139"/>
      <c r="J106" s="139"/>
      <c r="K106" s="139"/>
      <c r="L106" s="139"/>
      <c r="M106" s="139"/>
      <c r="N106" s="139"/>
      <c r="O106" s="139"/>
      <c r="P106" s="139"/>
      <c r="Q106" s="139"/>
      <c r="R106" s="139"/>
      <c r="S106" s="139"/>
      <c r="T106" s="139"/>
      <c r="U106" s="139"/>
      <c r="V106" s="139"/>
      <c r="W106" s="139"/>
      <c r="X106" s="139"/>
      <c r="Y106" s="139"/>
      <c r="Z106" s="139"/>
      <c r="AA106" s="139"/>
      <c r="AB106" s="139"/>
      <c r="AC106" s="139"/>
      <c r="AD106" s="139"/>
      <c r="AE106" s="139"/>
      <c r="AF106" s="139"/>
      <c r="AG106" s="139"/>
      <c r="AH106" s="139"/>
      <c r="AI106" s="139"/>
      <c r="AJ106" s="139"/>
      <c r="AK106" s="139"/>
      <c r="AL106" s="139"/>
      <c r="AM106" s="139"/>
      <c r="AN106" s="139"/>
      <c r="AO106" s="139"/>
      <c r="AP106" s="139"/>
      <c r="AQ106" s="139"/>
      <c r="AR106" s="139"/>
      <c r="AS106" s="139"/>
      <c r="AT106" s="139"/>
      <c r="AU106" s="139"/>
      <c r="AV106" s="139"/>
      <c r="AW106" s="139"/>
    </row>
    <row r="107" spans="1:49" ht="12" customHeight="1" x14ac:dyDescent="0.2">
      <c r="A107" s="139"/>
      <c r="B107" s="139"/>
      <c r="C107" s="139"/>
      <c r="D107" s="139"/>
      <c r="E107" s="139"/>
      <c r="F107" s="139"/>
      <c r="G107" s="139"/>
      <c r="H107" s="139"/>
      <c r="I107" s="139"/>
      <c r="J107" s="139"/>
      <c r="K107" s="139"/>
      <c r="L107" s="139"/>
      <c r="M107" s="139"/>
      <c r="N107" s="139"/>
      <c r="O107" s="139"/>
      <c r="P107" s="139"/>
      <c r="Q107" s="139"/>
      <c r="R107" s="139"/>
      <c r="S107" s="139"/>
      <c r="T107" s="139"/>
      <c r="U107" s="139"/>
      <c r="V107" s="139"/>
      <c r="W107" s="139"/>
      <c r="X107" s="139"/>
      <c r="Y107" s="139"/>
      <c r="Z107" s="139"/>
      <c r="AA107" s="139"/>
      <c r="AB107" s="139"/>
      <c r="AC107" s="139"/>
      <c r="AD107" s="139"/>
      <c r="AE107" s="139"/>
      <c r="AF107" s="139"/>
      <c r="AG107" s="139"/>
      <c r="AH107" s="139"/>
      <c r="AI107" s="139"/>
      <c r="AJ107" s="139"/>
      <c r="AK107" s="139"/>
      <c r="AL107" s="139"/>
      <c r="AM107" s="139"/>
      <c r="AN107" s="139"/>
      <c r="AO107" s="139"/>
      <c r="AP107" s="139"/>
      <c r="AQ107" s="139"/>
      <c r="AR107" s="139"/>
      <c r="AS107" s="139"/>
      <c r="AT107" s="139"/>
      <c r="AU107" s="139"/>
      <c r="AV107" s="139"/>
      <c r="AW107" s="139"/>
    </row>
    <row r="108" spans="1:49" ht="12" customHeight="1" x14ac:dyDescent="0.2">
      <c r="A108" s="139"/>
      <c r="B108" s="139"/>
      <c r="C108" s="139"/>
      <c r="D108" s="139"/>
      <c r="E108" s="139"/>
      <c r="F108" s="139"/>
      <c r="G108" s="139"/>
      <c r="H108" s="139"/>
      <c r="I108" s="139"/>
      <c r="J108" s="139"/>
      <c r="K108" s="139"/>
      <c r="L108" s="139"/>
      <c r="M108" s="139"/>
      <c r="N108" s="139"/>
      <c r="O108" s="139"/>
      <c r="P108" s="139"/>
      <c r="Q108" s="139"/>
      <c r="R108" s="139"/>
      <c r="S108" s="139"/>
      <c r="T108" s="139"/>
      <c r="U108" s="139"/>
      <c r="V108" s="139"/>
      <c r="W108" s="139"/>
      <c r="X108" s="139"/>
      <c r="Y108" s="139"/>
      <c r="Z108" s="139"/>
      <c r="AA108" s="139"/>
      <c r="AB108" s="139"/>
      <c r="AC108" s="139"/>
      <c r="AD108" s="139"/>
      <c r="AE108" s="139"/>
      <c r="AF108" s="139"/>
      <c r="AG108" s="139"/>
      <c r="AH108" s="139"/>
      <c r="AI108" s="139"/>
      <c r="AJ108" s="139"/>
      <c r="AK108" s="139"/>
      <c r="AL108" s="139"/>
      <c r="AM108" s="139"/>
      <c r="AN108" s="139"/>
      <c r="AO108" s="139"/>
      <c r="AP108" s="139"/>
      <c r="AQ108" s="139"/>
      <c r="AR108" s="139"/>
      <c r="AS108" s="139"/>
      <c r="AT108" s="139"/>
      <c r="AU108" s="139"/>
      <c r="AV108" s="139"/>
      <c r="AW108" s="139"/>
    </row>
    <row r="109" spans="1:49" ht="12" customHeight="1" x14ac:dyDescent="0.2">
      <c r="A109" s="139"/>
      <c r="B109" s="139"/>
      <c r="C109" s="139"/>
      <c r="D109" s="139"/>
      <c r="E109" s="139"/>
      <c r="F109" s="139"/>
      <c r="G109" s="139"/>
      <c r="H109" s="139"/>
      <c r="I109" s="139"/>
      <c r="J109" s="139"/>
      <c r="K109" s="139"/>
      <c r="L109" s="139"/>
      <c r="M109" s="139"/>
      <c r="N109" s="139"/>
      <c r="O109" s="139"/>
      <c r="P109" s="139"/>
      <c r="Q109" s="139"/>
      <c r="R109" s="139"/>
      <c r="S109" s="139"/>
      <c r="T109" s="139"/>
      <c r="U109" s="139"/>
      <c r="V109" s="139"/>
      <c r="W109" s="139"/>
      <c r="X109" s="139"/>
      <c r="Y109" s="139"/>
      <c r="Z109" s="139"/>
      <c r="AA109" s="139"/>
      <c r="AB109" s="139"/>
      <c r="AC109" s="139"/>
      <c r="AD109" s="139"/>
      <c r="AE109" s="139"/>
      <c r="AF109" s="139"/>
      <c r="AG109" s="139"/>
      <c r="AH109" s="139"/>
      <c r="AI109" s="139"/>
      <c r="AJ109" s="139"/>
      <c r="AK109" s="139"/>
      <c r="AL109" s="139"/>
      <c r="AM109" s="139"/>
      <c r="AN109" s="139"/>
      <c r="AO109" s="139"/>
      <c r="AP109" s="139"/>
      <c r="AQ109" s="139"/>
      <c r="AR109" s="139"/>
      <c r="AS109" s="139"/>
      <c r="AT109" s="139"/>
      <c r="AU109" s="139"/>
      <c r="AV109" s="139"/>
      <c r="AW109" s="139"/>
    </row>
    <row r="110" spans="1:49" ht="12" customHeight="1" x14ac:dyDescent="0.2">
      <c r="A110" s="139"/>
      <c r="B110" s="139"/>
      <c r="C110" s="139"/>
      <c r="D110" s="139"/>
      <c r="E110" s="139"/>
      <c r="F110" s="139"/>
      <c r="G110" s="139"/>
      <c r="H110" s="139"/>
      <c r="I110" s="139"/>
      <c r="J110" s="139"/>
      <c r="K110" s="139"/>
      <c r="L110" s="139"/>
      <c r="M110" s="139"/>
      <c r="N110" s="139"/>
      <c r="O110" s="139"/>
      <c r="P110" s="139"/>
      <c r="Q110" s="139"/>
      <c r="R110" s="139"/>
      <c r="S110" s="139"/>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c r="AO110" s="139"/>
      <c r="AP110" s="139"/>
      <c r="AQ110" s="139"/>
      <c r="AR110" s="139"/>
      <c r="AS110" s="139"/>
      <c r="AT110" s="139"/>
      <c r="AU110" s="139"/>
      <c r="AV110" s="139"/>
      <c r="AW110" s="139"/>
    </row>
    <row r="111" spans="1:49" ht="12" customHeight="1" x14ac:dyDescent="0.2">
      <c r="A111" s="139"/>
      <c r="B111" s="139"/>
      <c r="C111" s="139"/>
      <c r="D111" s="139"/>
      <c r="E111" s="139"/>
      <c r="F111" s="139"/>
      <c r="G111" s="139"/>
      <c r="H111" s="139"/>
      <c r="I111" s="139"/>
      <c r="J111" s="139"/>
      <c r="K111" s="139"/>
      <c r="L111" s="139"/>
      <c r="M111" s="139"/>
      <c r="N111" s="139"/>
      <c r="O111" s="139"/>
      <c r="P111" s="139"/>
      <c r="Q111" s="139"/>
      <c r="R111" s="139"/>
      <c r="S111" s="139"/>
      <c r="T111" s="139"/>
      <c r="U111" s="139"/>
      <c r="V111" s="139"/>
      <c r="W111" s="139"/>
      <c r="X111" s="139"/>
      <c r="Y111" s="139"/>
      <c r="Z111" s="139"/>
      <c r="AA111" s="139"/>
      <c r="AB111" s="139"/>
      <c r="AC111" s="139"/>
      <c r="AD111" s="139"/>
      <c r="AE111" s="139"/>
      <c r="AF111" s="139"/>
      <c r="AG111" s="139"/>
      <c r="AH111" s="139"/>
      <c r="AI111" s="139"/>
      <c r="AJ111" s="139"/>
      <c r="AK111" s="139"/>
      <c r="AL111" s="139"/>
      <c r="AM111" s="139"/>
      <c r="AN111" s="139"/>
      <c r="AO111" s="139"/>
      <c r="AP111" s="139"/>
      <c r="AQ111" s="139"/>
      <c r="AR111" s="139"/>
      <c r="AS111" s="139"/>
      <c r="AT111" s="139"/>
      <c r="AU111" s="139"/>
      <c r="AV111" s="139"/>
      <c r="AW111" s="139"/>
    </row>
    <row r="112" spans="1:49" ht="12" customHeight="1" x14ac:dyDescent="0.2">
      <c r="A112" s="139"/>
      <c r="B112" s="139"/>
      <c r="C112" s="139"/>
      <c r="D112" s="139"/>
      <c r="E112" s="139"/>
      <c r="F112" s="139"/>
      <c r="G112" s="139"/>
      <c r="H112" s="139"/>
      <c r="I112" s="139"/>
      <c r="J112" s="139"/>
      <c r="K112" s="139"/>
      <c r="L112" s="139"/>
      <c r="M112" s="139"/>
      <c r="N112" s="139"/>
      <c r="O112" s="139"/>
      <c r="P112" s="139"/>
      <c r="Q112" s="139"/>
      <c r="R112" s="139"/>
      <c r="S112" s="139"/>
      <c r="T112" s="139"/>
      <c r="U112" s="139"/>
      <c r="V112" s="139"/>
      <c r="W112" s="139"/>
      <c r="X112" s="139"/>
      <c r="Y112" s="139"/>
      <c r="Z112" s="139"/>
      <c r="AA112" s="139"/>
      <c r="AB112" s="139"/>
      <c r="AC112" s="139"/>
      <c r="AD112" s="139"/>
      <c r="AE112" s="139"/>
      <c r="AF112" s="139"/>
      <c r="AG112" s="139"/>
      <c r="AH112" s="139"/>
      <c r="AI112" s="139"/>
      <c r="AJ112" s="139"/>
      <c r="AK112" s="139"/>
      <c r="AL112" s="139"/>
      <c r="AM112" s="139"/>
      <c r="AN112" s="139"/>
      <c r="AO112" s="139"/>
      <c r="AP112" s="139"/>
      <c r="AQ112" s="139"/>
      <c r="AR112" s="139"/>
      <c r="AS112" s="139"/>
      <c r="AT112" s="139"/>
      <c r="AU112" s="139"/>
      <c r="AV112" s="139"/>
      <c r="AW112" s="139"/>
    </row>
    <row r="113" spans="1:49" ht="12" customHeight="1" x14ac:dyDescent="0.2">
      <c r="A113" s="139"/>
      <c r="B113" s="139"/>
      <c r="C113" s="139"/>
      <c r="D113" s="139"/>
      <c r="E113" s="139"/>
      <c r="F113" s="139"/>
      <c r="G113" s="139"/>
      <c r="H113" s="139"/>
      <c r="I113" s="139"/>
      <c r="J113" s="139"/>
      <c r="K113" s="139"/>
      <c r="L113" s="139"/>
      <c r="M113" s="139"/>
      <c r="N113" s="139"/>
      <c r="O113" s="139"/>
      <c r="P113" s="139"/>
      <c r="Q113" s="139"/>
      <c r="R113" s="139"/>
      <c r="S113" s="139"/>
      <c r="T113" s="139"/>
      <c r="U113" s="139"/>
      <c r="V113" s="139"/>
      <c r="W113" s="139"/>
      <c r="X113" s="139"/>
      <c r="Y113" s="139"/>
      <c r="Z113" s="139"/>
      <c r="AA113" s="139"/>
      <c r="AB113" s="139"/>
      <c r="AC113" s="139"/>
      <c r="AD113" s="139"/>
      <c r="AE113" s="139"/>
      <c r="AF113" s="139"/>
      <c r="AG113" s="139"/>
      <c r="AH113" s="139"/>
      <c r="AI113" s="139"/>
      <c r="AJ113" s="139"/>
      <c r="AK113" s="139"/>
      <c r="AL113" s="139"/>
      <c r="AM113" s="139"/>
      <c r="AN113" s="139"/>
      <c r="AO113" s="139"/>
      <c r="AP113" s="139"/>
      <c r="AQ113" s="139"/>
      <c r="AR113" s="139"/>
      <c r="AS113" s="139"/>
      <c r="AT113" s="139"/>
      <c r="AU113" s="139"/>
      <c r="AV113" s="139"/>
      <c r="AW113" s="139"/>
    </row>
    <row r="114" spans="1:49" ht="12" customHeight="1" x14ac:dyDescent="0.2">
      <c r="A114" s="139"/>
      <c r="B114" s="139"/>
      <c r="C114" s="139"/>
      <c r="D114" s="139"/>
      <c r="E114" s="139"/>
      <c r="F114" s="139"/>
      <c r="G114" s="139"/>
      <c r="H114" s="139"/>
      <c r="I114" s="139"/>
      <c r="J114" s="139"/>
      <c r="K114" s="139"/>
      <c r="L114" s="139"/>
      <c r="M114" s="139"/>
      <c r="N114" s="139"/>
      <c r="O114" s="139"/>
      <c r="P114" s="139"/>
      <c r="Q114" s="139"/>
      <c r="R114" s="139"/>
      <c r="S114" s="139"/>
      <c r="T114" s="139"/>
      <c r="U114" s="139"/>
      <c r="V114" s="139"/>
      <c r="W114" s="139"/>
      <c r="X114" s="139"/>
      <c r="Y114" s="139"/>
      <c r="Z114" s="139"/>
      <c r="AA114" s="139"/>
      <c r="AB114" s="139"/>
      <c r="AC114" s="139"/>
      <c r="AD114" s="139"/>
      <c r="AE114" s="139"/>
      <c r="AF114" s="139"/>
      <c r="AG114" s="139"/>
      <c r="AH114" s="139"/>
      <c r="AI114" s="139"/>
      <c r="AJ114" s="139"/>
      <c r="AK114" s="139"/>
      <c r="AL114" s="139"/>
      <c r="AM114" s="139"/>
      <c r="AN114" s="139"/>
      <c r="AO114" s="139"/>
      <c r="AP114" s="139"/>
      <c r="AQ114" s="139"/>
      <c r="AR114" s="139"/>
      <c r="AS114" s="139"/>
      <c r="AT114" s="139"/>
      <c r="AU114" s="139"/>
      <c r="AV114" s="139"/>
      <c r="AW114" s="139"/>
    </row>
    <row r="115" spans="1:49" ht="12" customHeight="1" x14ac:dyDescent="0.2">
      <c r="A115" s="139"/>
      <c r="B115" s="139"/>
      <c r="C115" s="139"/>
      <c r="D115" s="139"/>
      <c r="E115" s="139"/>
      <c r="F115" s="139"/>
      <c r="G115" s="139"/>
      <c r="H115" s="139"/>
      <c r="I115" s="139"/>
      <c r="J115" s="139"/>
      <c r="K115" s="139"/>
      <c r="L115" s="139"/>
      <c r="M115" s="139"/>
      <c r="N115" s="139"/>
      <c r="O115" s="139"/>
      <c r="P115" s="139"/>
      <c r="Q115" s="139"/>
      <c r="R115" s="139"/>
      <c r="S115" s="139"/>
      <c r="T115" s="139"/>
      <c r="U115" s="139"/>
      <c r="V115" s="139"/>
      <c r="W115" s="139"/>
      <c r="X115" s="139"/>
      <c r="Y115" s="139"/>
      <c r="Z115" s="139"/>
      <c r="AA115" s="139"/>
      <c r="AB115" s="139"/>
      <c r="AC115" s="139"/>
      <c r="AD115" s="139"/>
      <c r="AE115" s="139"/>
      <c r="AF115" s="139"/>
      <c r="AG115" s="139"/>
      <c r="AH115" s="139"/>
      <c r="AI115" s="139"/>
      <c r="AJ115" s="139"/>
      <c r="AK115" s="139"/>
      <c r="AL115" s="139"/>
      <c r="AM115" s="139"/>
      <c r="AN115" s="139"/>
      <c r="AO115" s="139"/>
      <c r="AP115" s="139"/>
      <c r="AQ115" s="139"/>
      <c r="AR115" s="139"/>
      <c r="AS115" s="139"/>
      <c r="AT115" s="139"/>
      <c r="AU115" s="139"/>
      <c r="AV115" s="139"/>
      <c r="AW115" s="139"/>
    </row>
    <row r="116" spans="1:49" ht="12" customHeight="1" x14ac:dyDescent="0.2">
      <c r="A116" s="139"/>
      <c r="B116" s="139"/>
      <c r="C116" s="139"/>
      <c r="D116" s="139"/>
      <c r="E116" s="139"/>
      <c r="F116" s="139"/>
      <c r="G116" s="139"/>
      <c r="H116" s="139"/>
      <c r="I116" s="139"/>
      <c r="J116" s="139"/>
      <c r="K116" s="139"/>
      <c r="L116" s="139"/>
      <c r="M116" s="139"/>
      <c r="N116" s="139"/>
      <c r="O116" s="139"/>
      <c r="P116" s="139"/>
      <c r="Q116" s="139"/>
      <c r="R116" s="139"/>
      <c r="S116" s="139"/>
      <c r="T116" s="139"/>
      <c r="U116" s="139"/>
      <c r="V116" s="139"/>
      <c r="W116" s="139"/>
      <c r="X116" s="139"/>
      <c r="Y116" s="139"/>
      <c r="Z116" s="139"/>
      <c r="AA116" s="139"/>
      <c r="AB116" s="139"/>
      <c r="AC116" s="139"/>
      <c r="AD116" s="139"/>
      <c r="AE116" s="139"/>
      <c r="AF116" s="139"/>
      <c r="AG116" s="139"/>
      <c r="AH116" s="139"/>
      <c r="AI116" s="139"/>
      <c r="AJ116" s="139"/>
      <c r="AK116" s="139"/>
      <c r="AL116" s="139"/>
      <c r="AM116" s="139"/>
      <c r="AN116" s="139"/>
      <c r="AO116" s="139"/>
      <c r="AP116" s="139"/>
      <c r="AQ116" s="139"/>
      <c r="AR116" s="139"/>
      <c r="AS116" s="139"/>
      <c r="AT116" s="139"/>
      <c r="AU116" s="139"/>
      <c r="AV116" s="139"/>
      <c r="AW116" s="139"/>
    </row>
    <row r="117" spans="1:49" ht="12" customHeight="1" x14ac:dyDescent="0.2">
      <c r="A117" s="139"/>
      <c r="B117" s="139"/>
      <c r="C117" s="139"/>
      <c r="D117" s="139"/>
      <c r="E117" s="139"/>
      <c r="F117" s="139"/>
      <c r="G117" s="139"/>
      <c r="H117" s="139"/>
      <c r="I117" s="139"/>
      <c r="J117" s="139"/>
      <c r="K117" s="139"/>
      <c r="L117" s="139"/>
      <c r="M117" s="139"/>
      <c r="N117" s="139"/>
      <c r="O117" s="139"/>
      <c r="P117" s="139"/>
      <c r="Q117" s="139"/>
      <c r="R117" s="139"/>
      <c r="S117" s="139"/>
      <c r="T117" s="139"/>
      <c r="U117" s="139"/>
      <c r="V117" s="139"/>
      <c r="W117" s="139"/>
      <c r="X117" s="139"/>
      <c r="Y117" s="139"/>
      <c r="Z117" s="139"/>
      <c r="AA117" s="139"/>
      <c r="AB117" s="139"/>
      <c r="AC117" s="139"/>
      <c r="AD117" s="139"/>
      <c r="AE117" s="139"/>
      <c r="AF117" s="139"/>
      <c r="AG117" s="139"/>
      <c r="AH117" s="139"/>
      <c r="AI117" s="139"/>
      <c r="AJ117" s="139"/>
      <c r="AK117" s="139"/>
      <c r="AL117" s="139"/>
      <c r="AM117" s="139"/>
      <c r="AN117" s="139"/>
      <c r="AO117" s="139"/>
      <c r="AP117" s="139"/>
      <c r="AQ117" s="139"/>
      <c r="AR117" s="139"/>
      <c r="AS117" s="139"/>
      <c r="AT117" s="139"/>
      <c r="AU117" s="139"/>
      <c r="AV117" s="139"/>
      <c r="AW117" s="139"/>
    </row>
    <row r="118" spans="1:49" ht="12" customHeight="1" x14ac:dyDescent="0.2">
      <c r="A118" s="139"/>
      <c r="B118" s="139"/>
      <c r="C118" s="139"/>
      <c r="D118" s="139"/>
      <c r="E118" s="139"/>
      <c r="F118" s="139"/>
      <c r="G118" s="139"/>
      <c r="H118" s="139"/>
      <c r="I118" s="139"/>
      <c r="J118" s="139"/>
      <c r="K118" s="139"/>
      <c r="L118" s="139"/>
      <c r="M118" s="139"/>
      <c r="N118" s="139"/>
      <c r="O118" s="139"/>
      <c r="P118" s="139"/>
      <c r="Q118" s="139"/>
      <c r="R118" s="139"/>
      <c r="S118" s="139"/>
      <c r="T118" s="139"/>
      <c r="U118" s="139"/>
      <c r="V118" s="139"/>
      <c r="W118" s="139"/>
      <c r="X118" s="139"/>
      <c r="Y118" s="139"/>
      <c r="Z118" s="139"/>
      <c r="AA118" s="139"/>
      <c r="AB118" s="139"/>
      <c r="AC118" s="139"/>
      <c r="AD118" s="139"/>
      <c r="AE118" s="139"/>
      <c r="AF118" s="139"/>
      <c r="AG118" s="139"/>
      <c r="AH118" s="139"/>
      <c r="AI118" s="139"/>
      <c r="AJ118" s="139"/>
      <c r="AK118" s="139"/>
      <c r="AL118" s="139"/>
      <c r="AM118" s="139"/>
      <c r="AN118" s="139"/>
      <c r="AO118" s="139"/>
      <c r="AP118" s="139"/>
      <c r="AQ118" s="139"/>
      <c r="AR118" s="139"/>
      <c r="AS118" s="139"/>
      <c r="AT118" s="139"/>
      <c r="AU118" s="139"/>
      <c r="AV118" s="139"/>
      <c r="AW118" s="139"/>
    </row>
    <row r="119" spans="1:49" ht="12" customHeight="1" x14ac:dyDescent="0.2">
      <c r="A119" s="139"/>
      <c r="B119" s="139"/>
      <c r="C119" s="139"/>
      <c r="D119" s="139"/>
      <c r="E119" s="139"/>
      <c r="F119" s="139"/>
      <c r="G119" s="139"/>
      <c r="H119" s="139"/>
      <c r="I119" s="139"/>
      <c r="J119" s="139"/>
      <c r="K119" s="139"/>
      <c r="L119" s="139"/>
      <c r="M119" s="139"/>
      <c r="N119" s="139"/>
      <c r="O119" s="139"/>
      <c r="P119" s="139"/>
      <c r="Q119" s="139"/>
      <c r="R119" s="139"/>
      <c r="S119" s="139"/>
      <c r="T119" s="139"/>
      <c r="U119" s="139"/>
      <c r="V119" s="139"/>
      <c r="W119" s="139"/>
      <c r="X119" s="139"/>
      <c r="Y119" s="139"/>
      <c r="Z119" s="139"/>
      <c r="AA119" s="139"/>
      <c r="AB119" s="139"/>
      <c r="AC119" s="139"/>
      <c r="AD119" s="139"/>
      <c r="AE119" s="139"/>
      <c r="AF119" s="139"/>
      <c r="AG119" s="139"/>
      <c r="AH119" s="139"/>
      <c r="AI119" s="139"/>
      <c r="AJ119" s="139"/>
      <c r="AK119" s="139"/>
      <c r="AL119" s="139"/>
      <c r="AM119" s="139"/>
      <c r="AN119" s="139"/>
      <c r="AO119" s="139"/>
      <c r="AP119" s="139"/>
      <c r="AQ119" s="139"/>
      <c r="AR119" s="139"/>
      <c r="AS119" s="139"/>
      <c r="AT119" s="139"/>
      <c r="AU119" s="139"/>
      <c r="AV119" s="139"/>
      <c r="AW119" s="139"/>
    </row>
    <row r="120" spans="1:49" ht="12" customHeight="1" x14ac:dyDescent="0.2">
      <c r="A120" s="139"/>
      <c r="B120" s="139"/>
      <c r="C120" s="139"/>
      <c r="D120" s="139"/>
      <c r="E120" s="139"/>
      <c r="F120" s="139"/>
      <c r="G120" s="139"/>
      <c r="H120" s="139"/>
      <c r="I120" s="139"/>
      <c r="J120" s="139"/>
      <c r="K120" s="139"/>
      <c r="L120" s="139"/>
      <c r="M120" s="139"/>
      <c r="N120" s="139"/>
      <c r="O120" s="139"/>
      <c r="P120" s="139"/>
      <c r="Q120" s="139"/>
      <c r="R120" s="139"/>
      <c r="S120" s="139"/>
      <c r="T120" s="139"/>
      <c r="U120" s="139"/>
      <c r="V120" s="139"/>
      <c r="W120" s="139"/>
      <c r="X120" s="139"/>
      <c r="Y120" s="139"/>
      <c r="Z120" s="139"/>
      <c r="AA120" s="139"/>
      <c r="AB120" s="139"/>
      <c r="AC120" s="139"/>
      <c r="AD120" s="139"/>
      <c r="AE120" s="139"/>
      <c r="AF120" s="139"/>
      <c r="AG120" s="139"/>
      <c r="AH120" s="139"/>
      <c r="AI120" s="139"/>
      <c r="AJ120" s="139"/>
      <c r="AK120" s="139"/>
      <c r="AL120" s="139"/>
      <c r="AM120" s="139"/>
      <c r="AN120" s="139"/>
      <c r="AO120" s="139"/>
      <c r="AP120" s="139"/>
      <c r="AQ120" s="139"/>
      <c r="AR120" s="139"/>
      <c r="AS120" s="139"/>
      <c r="AT120" s="139"/>
      <c r="AU120" s="139"/>
      <c r="AV120" s="139"/>
      <c r="AW120" s="139"/>
    </row>
    <row r="121" spans="1:49" ht="12" customHeight="1" x14ac:dyDescent="0.2">
      <c r="A121" s="139"/>
      <c r="B121" s="139"/>
      <c r="C121" s="139"/>
      <c r="D121" s="139"/>
      <c r="E121" s="139"/>
      <c r="F121" s="139"/>
      <c r="G121" s="139"/>
      <c r="H121" s="139"/>
      <c r="I121" s="139"/>
      <c r="J121" s="139"/>
      <c r="K121" s="139"/>
      <c r="L121" s="139"/>
      <c r="M121" s="139"/>
      <c r="N121" s="139"/>
      <c r="O121" s="139"/>
      <c r="P121" s="139"/>
      <c r="Q121" s="139"/>
      <c r="R121" s="139"/>
      <c r="S121" s="139"/>
      <c r="T121" s="139"/>
      <c r="U121" s="139"/>
      <c r="V121" s="139"/>
      <c r="W121" s="139"/>
      <c r="X121" s="139"/>
      <c r="Y121" s="139"/>
      <c r="Z121" s="139"/>
      <c r="AA121" s="139"/>
      <c r="AB121" s="139"/>
      <c r="AC121" s="139"/>
      <c r="AD121" s="139"/>
      <c r="AE121" s="139"/>
      <c r="AF121" s="139"/>
      <c r="AG121" s="139"/>
      <c r="AH121" s="139"/>
      <c r="AI121" s="139"/>
      <c r="AJ121" s="139"/>
      <c r="AK121" s="139"/>
      <c r="AL121" s="139"/>
      <c r="AM121" s="139"/>
      <c r="AN121" s="139"/>
      <c r="AO121" s="139"/>
      <c r="AP121" s="139"/>
      <c r="AQ121" s="139"/>
      <c r="AR121" s="139"/>
      <c r="AS121" s="139"/>
      <c r="AT121" s="139"/>
      <c r="AU121" s="139"/>
      <c r="AV121" s="139"/>
      <c r="AW121" s="139"/>
    </row>
    <row r="122" spans="1:49" ht="12" customHeight="1" x14ac:dyDescent="0.2">
      <c r="A122" s="139"/>
      <c r="B122" s="139"/>
      <c r="C122" s="139"/>
      <c r="D122" s="139"/>
      <c r="E122" s="139"/>
      <c r="F122" s="139"/>
      <c r="G122" s="139"/>
      <c r="H122" s="139"/>
      <c r="I122" s="139"/>
      <c r="J122" s="139"/>
      <c r="K122" s="139"/>
      <c r="L122" s="139"/>
      <c r="M122" s="139"/>
      <c r="N122" s="139"/>
      <c r="O122" s="139"/>
      <c r="P122" s="139"/>
      <c r="Q122" s="139"/>
      <c r="R122" s="139"/>
      <c r="S122" s="139"/>
      <c r="T122" s="139"/>
      <c r="U122" s="139"/>
      <c r="V122" s="139"/>
      <c r="W122" s="139"/>
      <c r="X122" s="139"/>
      <c r="Y122" s="139"/>
      <c r="Z122" s="139"/>
      <c r="AA122" s="139"/>
      <c r="AB122" s="139"/>
      <c r="AC122" s="139"/>
      <c r="AD122" s="139"/>
      <c r="AE122" s="139"/>
      <c r="AF122" s="139"/>
      <c r="AG122" s="139"/>
      <c r="AH122" s="139"/>
      <c r="AI122" s="139"/>
      <c r="AJ122" s="139"/>
      <c r="AK122" s="139"/>
      <c r="AL122" s="139"/>
      <c r="AM122" s="139"/>
      <c r="AN122" s="139"/>
      <c r="AO122" s="139"/>
      <c r="AP122" s="139"/>
      <c r="AQ122" s="139"/>
      <c r="AR122" s="139"/>
      <c r="AS122" s="139"/>
      <c r="AT122" s="139"/>
      <c r="AU122" s="139"/>
      <c r="AV122" s="139"/>
      <c r="AW122" s="139"/>
    </row>
    <row r="123" spans="1:49" ht="12" customHeight="1" x14ac:dyDescent="0.2">
      <c r="A123" s="139"/>
      <c r="B123" s="139"/>
      <c r="C123" s="139"/>
      <c r="D123" s="139"/>
      <c r="E123" s="139"/>
      <c r="F123" s="139"/>
      <c r="G123" s="139"/>
      <c r="H123" s="139"/>
      <c r="I123" s="139"/>
      <c r="J123" s="139"/>
      <c r="K123" s="139"/>
      <c r="L123" s="139"/>
      <c r="M123" s="139"/>
      <c r="N123" s="139"/>
      <c r="O123" s="139"/>
      <c r="P123" s="139"/>
      <c r="Q123" s="139"/>
      <c r="R123" s="139"/>
      <c r="S123" s="139"/>
      <c r="T123" s="139"/>
      <c r="U123" s="139"/>
      <c r="V123" s="139"/>
      <c r="W123" s="139"/>
      <c r="X123" s="139"/>
      <c r="Y123" s="139"/>
      <c r="Z123" s="139"/>
      <c r="AA123" s="139"/>
      <c r="AB123" s="139"/>
      <c r="AC123" s="139"/>
      <c r="AD123" s="139"/>
      <c r="AE123" s="139"/>
      <c r="AF123" s="139"/>
      <c r="AG123" s="139"/>
      <c r="AH123" s="139"/>
      <c r="AI123" s="139"/>
      <c r="AJ123" s="139"/>
      <c r="AK123" s="139"/>
      <c r="AL123" s="139"/>
      <c r="AM123" s="139"/>
      <c r="AN123" s="139"/>
      <c r="AO123" s="139"/>
      <c r="AP123" s="139"/>
      <c r="AQ123" s="139"/>
      <c r="AR123" s="139"/>
      <c r="AS123" s="139"/>
      <c r="AT123" s="139"/>
      <c r="AU123" s="139"/>
      <c r="AV123" s="139"/>
      <c r="AW123" s="139"/>
    </row>
    <row r="124" spans="1:49" ht="12" customHeight="1" x14ac:dyDescent="0.2">
      <c r="A124" s="139"/>
      <c r="B124" s="139"/>
      <c r="C124" s="139"/>
      <c r="D124" s="139"/>
      <c r="E124" s="139"/>
      <c r="F124" s="139"/>
      <c r="G124" s="139"/>
      <c r="H124" s="139"/>
      <c r="I124" s="139"/>
      <c r="J124" s="139"/>
      <c r="K124" s="139"/>
      <c r="L124" s="139"/>
      <c r="M124" s="139"/>
      <c r="N124" s="139"/>
      <c r="O124" s="139"/>
      <c r="P124" s="139"/>
      <c r="Q124" s="139"/>
      <c r="R124" s="139"/>
      <c r="S124" s="139"/>
      <c r="T124" s="139"/>
      <c r="U124" s="139"/>
      <c r="V124" s="139"/>
      <c r="W124" s="139"/>
      <c r="X124" s="139"/>
      <c r="Y124" s="139"/>
      <c r="Z124" s="139"/>
      <c r="AA124" s="139"/>
      <c r="AB124" s="139"/>
      <c r="AC124" s="139"/>
      <c r="AD124" s="139"/>
      <c r="AE124" s="139"/>
      <c r="AF124" s="139"/>
      <c r="AG124" s="139"/>
      <c r="AH124" s="139"/>
      <c r="AI124" s="139"/>
      <c r="AJ124" s="139"/>
      <c r="AK124" s="139"/>
      <c r="AL124" s="139"/>
      <c r="AM124" s="139"/>
      <c r="AN124" s="139"/>
      <c r="AO124" s="139"/>
      <c r="AP124" s="139"/>
      <c r="AQ124" s="139"/>
      <c r="AR124" s="139"/>
      <c r="AS124" s="139"/>
      <c r="AT124" s="139"/>
      <c r="AU124" s="139"/>
      <c r="AV124" s="139"/>
      <c r="AW124" s="139"/>
    </row>
    <row r="125" spans="1:49" ht="12" customHeight="1" x14ac:dyDescent="0.2">
      <c r="A125" s="139"/>
      <c r="B125" s="139"/>
      <c r="C125" s="139"/>
      <c r="D125" s="139"/>
      <c r="E125" s="139"/>
      <c r="F125" s="139"/>
      <c r="G125" s="139"/>
      <c r="H125" s="139"/>
      <c r="I125" s="139"/>
      <c r="J125" s="139"/>
      <c r="K125" s="139"/>
      <c r="L125" s="139"/>
      <c r="M125" s="139"/>
      <c r="N125" s="139"/>
      <c r="O125" s="139"/>
      <c r="P125" s="139"/>
      <c r="Q125" s="139"/>
      <c r="R125" s="139"/>
      <c r="S125" s="139"/>
      <c r="T125" s="139"/>
      <c r="U125" s="139"/>
      <c r="V125" s="139"/>
      <c r="W125" s="139"/>
      <c r="X125" s="139"/>
      <c r="Y125" s="139"/>
      <c r="Z125" s="139"/>
      <c r="AA125" s="139"/>
      <c r="AB125" s="139"/>
      <c r="AC125" s="139"/>
      <c r="AD125" s="139"/>
      <c r="AE125" s="139"/>
      <c r="AF125" s="139"/>
      <c r="AG125" s="139"/>
      <c r="AH125" s="139"/>
      <c r="AI125" s="139"/>
      <c r="AJ125" s="139"/>
      <c r="AK125" s="139"/>
      <c r="AL125" s="139"/>
      <c r="AM125" s="139"/>
      <c r="AN125" s="139"/>
      <c r="AO125" s="139"/>
      <c r="AP125" s="139"/>
      <c r="AQ125" s="139"/>
      <c r="AR125" s="139"/>
      <c r="AS125" s="139"/>
      <c r="AT125" s="139"/>
      <c r="AU125" s="139"/>
      <c r="AV125" s="139"/>
      <c r="AW125" s="139"/>
    </row>
    <row r="126" spans="1:49" ht="12" customHeight="1" x14ac:dyDescent="0.2">
      <c r="A126" s="139"/>
      <c r="B126" s="139"/>
      <c r="C126" s="139"/>
      <c r="D126" s="139"/>
      <c r="E126" s="139"/>
      <c r="F126" s="139"/>
      <c r="G126" s="139"/>
      <c r="H126" s="139"/>
      <c r="I126" s="139"/>
      <c r="J126" s="139"/>
      <c r="K126" s="139"/>
      <c r="L126" s="139"/>
      <c r="M126" s="139"/>
      <c r="N126" s="139"/>
      <c r="O126" s="139"/>
      <c r="P126" s="139"/>
      <c r="Q126" s="139"/>
      <c r="R126" s="139"/>
      <c r="S126" s="139"/>
      <c r="T126" s="139"/>
      <c r="U126" s="139"/>
      <c r="V126" s="139"/>
      <c r="W126" s="139"/>
      <c r="X126" s="139"/>
      <c r="Y126" s="139"/>
      <c r="Z126" s="139"/>
      <c r="AA126" s="139"/>
      <c r="AB126" s="139"/>
      <c r="AC126" s="139"/>
      <c r="AD126" s="139"/>
      <c r="AE126" s="139"/>
      <c r="AF126" s="139"/>
      <c r="AG126" s="139"/>
      <c r="AH126" s="139"/>
      <c r="AI126" s="139"/>
      <c r="AJ126" s="139"/>
      <c r="AK126" s="139"/>
      <c r="AL126" s="139"/>
      <c r="AM126" s="139"/>
      <c r="AN126" s="139"/>
      <c r="AO126" s="139"/>
      <c r="AP126" s="139"/>
      <c r="AQ126" s="139"/>
      <c r="AR126" s="139"/>
      <c r="AS126" s="139"/>
      <c r="AT126" s="139"/>
      <c r="AU126" s="139"/>
      <c r="AV126" s="139"/>
      <c r="AW126" s="139"/>
    </row>
    <row r="127" spans="1:49" ht="12" customHeight="1" x14ac:dyDescent="0.2">
      <c r="A127" s="139"/>
      <c r="B127" s="139"/>
      <c r="C127" s="139"/>
      <c r="D127" s="139"/>
      <c r="E127" s="139"/>
      <c r="F127" s="139"/>
      <c r="G127" s="139"/>
      <c r="H127" s="139"/>
      <c r="I127" s="139"/>
      <c r="J127" s="139"/>
      <c r="K127" s="139"/>
      <c r="L127" s="139"/>
      <c r="M127" s="139"/>
      <c r="N127" s="139"/>
      <c r="O127" s="139"/>
      <c r="P127" s="139"/>
      <c r="Q127" s="139"/>
      <c r="R127" s="139"/>
      <c r="S127" s="139"/>
      <c r="T127" s="139"/>
      <c r="U127" s="139"/>
      <c r="V127" s="139"/>
      <c r="W127" s="139"/>
      <c r="X127" s="139"/>
      <c r="Y127" s="139"/>
      <c r="Z127" s="139"/>
      <c r="AA127" s="139"/>
      <c r="AB127" s="139"/>
      <c r="AC127" s="139"/>
      <c r="AD127" s="139"/>
      <c r="AE127" s="139"/>
      <c r="AF127" s="139"/>
      <c r="AG127" s="139"/>
      <c r="AH127" s="139"/>
      <c r="AI127" s="139"/>
      <c r="AJ127" s="139"/>
      <c r="AK127" s="139"/>
      <c r="AL127" s="139"/>
      <c r="AM127" s="139"/>
      <c r="AN127" s="139"/>
      <c r="AO127" s="139"/>
      <c r="AP127" s="139"/>
      <c r="AQ127" s="139"/>
      <c r="AR127" s="139"/>
      <c r="AS127" s="139"/>
      <c r="AT127" s="139"/>
      <c r="AU127" s="139"/>
      <c r="AV127" s="139"/>
      <c r="AW127" s="139"/>
    </row>
    <row r="128" spans="1:49" ht="12" customHeight="1" x14ac:dyDescent="0.2">
      <c r="A128" s="139"/>
      <c r="B128" s="139"/>
      <c r="C128" s="139"/>
      <c r="D128" s="139"/>
      <c r="E128" s="139"/>
      <c r="F128" s="139"/>
      <c r="G128" s="139"/>
      <c r="H128" s="139"/>
      <c r="I128" s="139"/>
      <c r="J128" s="139"/>
      <c r="K128" s="139"/>
      <c r="L128" s="139"/>
      <c r="M128" s="139"/>
      <c r="N128" s="139"/>
      <c r="O128" s="139"/>
      <c r="P128" s="139"/>
      <c r="Q128" s="139"/>
      <c r="R128" s="139"/>
      <c r="S128" s="139"/>
      <c r="T128" s="139"/>
      <c r="U128" s="139"/>
      <c r="V128" s="139"/>
      <c r="W128" s="139"/>
      <c r="X128" s="139"/>
      <c r="Y128" s="139"/>
      <c r="Z128" s="139"/>
      <c r="AA128" s="139"/>
      <c r="AB128" s="139"/>
      <c r="AC128" s="139"/>
      <c r="AD128" s="139"/>
      <c r="AE128" s="139"/>
      <c r="AF128" s="139"/>
      <c r="AG128" s="139"/>
      <c r="AH128" s="139"/>
      <c r="AI128" s="139"/>
      <c r="AJ128" s="139"/>
      <c r="AK128" s="139"/>
      <c r="AL128" s="139"/>
      <c r="AM128" s="139"/>
      <c r="AN128" s="139"/>
      <c r="AO128" s="139"/>
      <c r="AP128" s="139"/>
      <c r="AQ128" s="139"/>
      <c r="AR128" s="139"/>
      <c r="AS128" s="139"/>
      <c r="AT128" s="139"/>
      <c r="AU128" s="139"/>
      <c r="AV128" s="139"/>
      <c r="AW128" s="139"/>
    </row>
    <row r="129" spans="1:49" ht="12" customHeight="1" x14ac:dyDescent="0.2">
      <c r="A129" s="139"/>
      <c r="B129" s="139"/>
      <c r="C129" s="139"/>
      <c r="D129" s="139"/>
      <c r="E129" s="139"/>
      <c r="F129" s="139"/>
      <c r="G129" s="139"/>
      <c r="H129" s="139"/>
      <c r="I129" s="139"/>
      <c r="J129" s="139"/>
      <c r="K129" s="139"/>
      <c r="L129" s="139"/>
      <c r="M129" s="139"/>
      <c r="N129" s="139"/>
      <c r="O129" s="139"/>
      <c r="P129" s="139"/>
      <c r="Q129" s="139"/>
      <c r="R129" s="139"/>
      <c r="S129" s="139"/>
      <c r="T129" s="139"/>
      <c r="U129" s="139"/>
      <c r="V129" s="139"/>
      <c r="W129" s="139"/>
      <c r="X129" s="139"/>
      <c r="Y129" s="139"/>
      <c r="Z129" s="139"/>
      <c r="AA129" s="139"/>
      <c r="AB129" s="139"/>
      <c r="AC129" s="139"/>
      <c r="AD129" s="139"/>
      <c r="AE129" s="139"/>
      <c r="AF129" s="139"/>
      <c r="AG129" s="139"/>
      <c r="AH129" s="139"/>
      <c r="AI129" s="139"/>
      <c r="AJ129" s="139"/>
      <c r="AK129" s="139"/>
      <c r="AL129" s="139"/>
      <c r="AM129" s="139"/>
      <c r="AN129" s="139"/>
      <c r="AO129" s="139"/>
      <c r="AP129" s="139"/>
      <c r="AQ129" s="139"/>
      <c r="AR129" s="139"/>
      <c r="AS129" s="139"/>
      <c r="AT129" s="139"/>
      <c r="AU129" s="139"/>
      <c r="AV129" s="139"/>
      <c r="AW129" s="139"/>
    </row>
    <row r="130" spans="1:49" ht="12" customHeight="1" x14ac:dyDescent="0.2">
      <c r="A130" s="139"/>
      <c r="B130" s="139"/>
      <c r="C130" s="139"/>
      <c r="D130" s="139"/>
      <c r="E130" s="139"/>
      <c r="F130" s="139"/>
      <c r="G130" s="139"/>
      <c r="H130" s="139"/>
      <c r="I130" s="139"/>
      <c r="J130" s="139"/>
      <c r="K130" s="139"/>
      <c r="L130" s="139"/>
      <c r="M130" s="139"/>
      <c r="N130" s="139"/>
      <c r="O130" s="139"/>
      <c r="P130" s="139"/>
      <c r="Q130" s="139"/>
      <c r="R130" s="139"/>
      <c r="S130" s="139"/>
      <c r="T130" s="139"/>
      <c r="U130" s="139"/>
      <c r="V130" s="139"/>
      <c r="W130" s="139"/>
      <c r="X130" s="139"/>
      <c r="Y130" s="139"/>
      <c r="Z130" s="139"/>
      <c r="AA130" s="139"/>
      <c r="AB130" s="139"/>
      <c r="AC130" s="139"/>
      <c r="AD130" s="139"/>
      <c r="AE130" s="139"/>
      <c r="AF130" s="139"/>
      <c r="AG130" s="139"/>
      <c r="AH130" s="139"/>
      <c r="AI130" s="139"/>
      <c r="AJ130" s="139"/>
      <c r="AK130" s="139"/>
      <c r="AL130" s="139"/>
      <c r="AM130" s="139"/>
      <c r="AN130" s="139"/>
      <c r="AO130" s="139"/>
      <c r="AP130" s="139"/>
      <c r="AQ130" s="139"/>
      <c r="AR130" s="139"/>
      <c r="AS130" s="139"/>
      <c r="AT130" s="139"/>
      <c r="AU130" s="139"/>
      <c r="AV130" s="139"/>
      <c r="AW130" s="139"/>
    </row>
    <row r="131" spans="1:49" ht="12" customHeight="1" x14ac:dyDescent="0.2">
      <c r="A131" s="139"/>
      <c r="B131" s="139"/>
      <c r="C131" s="139"/>
      <c r="D131" s="139"/>
      <c r="E131" s="139"/>
      <c r="F131" s="139"/>
      <c r="G131" s="139"/>
      <c r="H131" s="139"/>
      <c r="I131" s="139"/>
      <c r="J131" s="139"/>
      <c r="K131" s="139"/>
      <c r="L131" s="139"/>
      <c r="M131" s="139"/>
      <c r="N131" s="139"/>
      <c r="O131" s="139"/>
      <c r="P131" s="139"/>
      <c r="Q131" s="139"/>
      <c r="R131" s="139"/>
      <c r="S131" s="139"/>
      <c r="T131" s="139"/>
      <c r="U131" s="139"/>
      <c r="V131" s="139"/>
      <c r="W131" s="139"/>
      <c r="X131" s="139"/>
      <c r="Y131" s="139"/>
      <c r="Z131" s="139"/>
      <c r="AA131" s="139"/>
      <c r="AB131" s="139"/>
      <c r="AC131" s="139"/>
      <c r="AD131" s="139"/>
      <c r="AE131" s="139"/>
      <c r="AF131" s="139"/>
      <c r="AG131" s="139"/>
      <c r="AH131" s="139"/>
      <c r="AI131" s="139"/>
      <c r="AJ131" s="139"/>
      <c r="AK131" s="139"/>
      <c r="AL131" s="139"/>
      <c r="AM131" s="139"/>
      <c r="AN131" s="139"/>
      <c r="AO131" s="139"/>
      <c r="AP131" s="139"/>
      <c r="AQ131" s="139"/>
      <c r="AR131" s="139"/>
      <c r="AS131" s="139"/>
      <c r="AT131" s="139"/>
      <c r="AU131" s="139"/>
      <c r="AV131" s="139"/>
      <c r="AW131" s="139"/>
    </row>
    <row r="132" spans="1:49" ht="12" customHeight="1" x14ac:dyDescent="0.2">
      <c r="A132" s="139"/>
      <c r="B132" s="139"/>
      <c r="C132" s="139"/>
      <c r="D132" s="139"/>
      <c r="E132" s="139"/>
      <c r="F132" s="139"/>
      <c r="G132" s="139"/>
      <c r="H132" s="139"/>
      <c r="I132" s="139"/>
      <c r="J132" s="139"/>
      <c r="K132" s="139"/>
      <c r="L132" s="139"/>
      <c r="M132" s="139"/>
      <c r="N132" s="139"/>
      <c r="O132" s="139"/>
      <c r="P132" s="139"/>
      <c r="Q132" s="139"/>
      <c r="R132" s="139"/>
      <c r="S132" s="139"/>
      <c r="T132" s="139"/>
      <c r="U132" s="139"/>
      <c r="V132" s="139"/>
      <c r="W132" s="139"/>
      <c r="X132" s="139"/>
      <c r="Y132" s="139"/>
      <c r="Z132" s="139"/>
      <c r="AA132" s="139"/>
      <c r="AB132" s="139"/>
      <c r="AC132" s="139"/>
      <c r="AD132" s="139"/>
      <c r="AE132" s="139"/>
      <c r="AF132" s="139"/>
      <c r="AG132" s="139"/>
      <c r="AH132" s="139"/>
      <c r="AI132" s="139"/>
      <c r="AJ132" s="139"/>
      <c r="AK132" s="139"/>
      <c r="AL132" s="139"/>
      <c r="AM132" s="139"/>
      <c r="AN132" s="139"/>
      <c r="AO132" s="139"/>
      <c r="AP132" s="139"/>
      <c r="AQ132" s="139"/>
      <c r="AR132" s="139"/>
      <c r="AS132" s="139"/>
      <c r="AT132" s="139"/>
      <c r="AU132" s="139"/>
      <c r="AV132" s="139"/>
      <c r="AW132" s="139"/>
    </row>
    <row r="133" spans="1:49" ht="12" customHeight="1" x14ac:dyDescent="0.2">
      <c r="A133" s="139"/>
      <c r="B133" s="139"/>
      <c r="C133" s="139"/>
      <c r="D133" s="139"/>
      <c r="E133" s="139"/>
      <c r="F133" s="139"/>
      <c r="G133" s="139"/>
      <c r="H133" s="139"/>
      <c r="I133" s="139"/>
      <c r="J133" s="139"/>
      <c r="K133" s="139"/>
      <c r="L133" s="139"/>
      <c r="M133" s="139"/>
      <c r="N133" s="139"/>
      <c r="O133" s="139"/>
      <c r="P133" s="139"/>
      <c r="Q133" s="139"/>
      <c r="R133" s="139"/>
      <c r="S133" s="139"/>
      <c r="T133" s="139"/>
      <c r="U133" s="139"/>
      <c r="V133" s="139"/>
      <c r="W133" s="139"/>
      <c r="X133" s="139"/>
      <c r="Y133" s="139"/>
      <c r="Z133" s="139"/>
      <c r="AA133" s="139"/>
      <c r="AB133" s="139"/>
      <c r="AC133" s="139"/>
      <c r="AD133" s="139"/>
      <c r="AE133" s="139"/>
      <c r="AF133" s="139"/>
      <c r="AG133" s="139"/>
      <c r="AH133" s="139"/>
      <c r="AI133" s="139"/>
      <c r="AJ133" s="139"/>
      <c r="AK133" s="139"/>
      <c r="AL133" s="139"/>
      <c r="AM133" s="139"/>
      <c r="AN133" s="139"/>
      <c r="AO133" s="139"/>
      <c r="AP133" s="139"/>
      <c r="AQ133" s="139"/>
      <c r="AR133" s="139"/>
      <c r="AS133" s="139"/>
      <c r="AT133" s="139"/>
      <c r="AU133" s="139"/>
      <c r="AV133" s="139"/>
      <c r="AW133" s="139"/>
    </row>
    <row r="134" spans="1:49" ht="12" customHeight="1" x14ac:dyDescent="0.2">
      <c r="A134" s="139"/>
      <c r="B134" s="139"/>
      <c r="C134" s="139"/>
      <c r="D134" s="139"/>
      <c r="E134" s="139"/>
      <c r="F134" s="139"/>
      <c r="G134" s="139"/>
      <c r="H134" s="139"/>
      <c r="I134" s="139"/>
      <c r="J134" s="139"/>
      <c r="K134" s="139"/>
      <c r="L134" s="139"/>
      <c r="M134" s="139"/>
      <c r="N134" s="139"/>
      <c r="O134" s="139"/>
      <c r="P134" s="139"/>
      <c r="Q134" s="139"/>
      <c r="R134" s="139"/>
      <c r="S134" s="139"/>
      <c r="T134" s="139"/>
      <c r="U134" s="139"/>
      <c r="V134" s="139"/>
      <c r="W134" s="139"/>
      <c r="X134" s="139"/>
      <c r="Y134" s="139"/>
      <c r="Z134" s="139"/>
      <c r="AA134" s="139"/>
      <c r="AB134" s="139"/>
      <c r="AC134" s="139"/>
      <c r="AD134" s="139"/>
      <c r="AE134" s="139"/>
      <c r="AF134" s="139"/>
      <c r="AG134" s="139"/>
      <c r="AH134" s="139"/>
      <c r="AI134" s="139"/>
      <c r="AJ134" s="139"/>
      <c r="AK134" s="139"/>
      <c r="AL134" s="139"/>
      <c r="AM134" s="139"/>
      <c r="AN134" s="139"/>
      <c r="AO134" s="139"/>
      <c r="AP134" s="139"/>
      <c r="AQ134" s="139"/>
      <c r="AR134" s="139"/>
      <c r="AS134" s="139"/>
      <c r="AT134" s="139"/>
      <c r="AU134" s="139"/>
      <c r="AV134" s="139"/>
      <c r="AW134" s="139"/>
    </row>
    <row r="135" spans="1:49" ht="12" customHeight="1" x14ac:dyDescent="0.2">
      <c r="A135" s="139"/>
      <c r="B135" s="139"/>
      <c r="C135" s="139"/>
      <c r="D135" s="139"/>
      <c r="E135" s="139"/>
      <c r="F135" s="139"/>
      <c r="G135" s="139"/>
      <c r="H135" s="139"/>
      <c r="I135" s="139"/>
      <c r="J135" s="139"/>
      <c r="K135" s="139"/>
      <c r="L135" s="139"/>
      <c r="M135" s="139"/>
      <c r="N135" s="139"/>
      <c r="O135" s="139"/>
      <c r="P135" s="139"/>
      <c r="Q135" s="139"/>
      <c r="R135" s="139"/>
      <c r="S135" s="139"/>
      <c r="T135" s="139"/>
      <c r="U135" s="139"/>
      <c r="V135" s="139"/>
      <c r="W135" s="139"/>
      <c r="X135" s="139"/>
      <c r="Y135" s="139"/>
      <c r="Z135" s="139"/>
      <c r="AA135" s="139"/>
      <c r="AB135" s="139"/>
      <c r="AC135" s="139"/>
      <c r="AD135" s="139"/>
      <c r="AE135" s="139"/>
      <c r="AF135" s="139"/>
      <c r="AG135" s="139"/>
      <c r="AH135" s="139"/>
      <c r="AI135" s="139"/>
      <c r="AJ135" s="139"/>
      <c r="AK135" s="139"/>
      <c r="AL135" s="139"/>
      <c r="AM135" s="139"/>
      <c r="AN135" s="139"/>
      <c r="AO135" s="139"/>
      <c r="AP135" s="139"/>
      <c r="AQ135" s="139"/>
      <c r="AR135" s="139"/>
      <c r="AS135" s="139"/>
      <c r="AT135" s="139"/>
      <c r="AU135" s="139"/>
      <c r="AV135" s="139"/>
      <c r="AW135" s="139"/>
    </row>
    <row r="136" spans="1:49" ht="12" customHeight="1" x14ac:dyDescent="0.2">
      <c r="A136" s="139"/>
      <c r="B136" s="139"/>
      <c r="C136" s="139"/>
      <c r="D136" s="139"/>
      <c r="E136" s="139"/>
      <c r="F136" s="139"/>
      <c r="G136" s="139"/>
      <c r="H136" s="139"/>
      <c r="I136" s="139"/>
      <c r="J136" s="139"/>
      <c r="K136" s="139"/>
      <c r="L136" s="139"/>
      <c r="M136" s="139"/>
      <c r="N136" s="139"/>
      <c r="O136" s="139"/>
      <c r="P136" s="139"/>
      <c r="Q136" s="139"/>
      <c r="R136" s="139"/>
      <c r="S136" s="139"/>
      <c r="T136" s="139"/>
      <c r="U136" s="139"/>
      <c r="V136" s="139"/>
      <c r="W136" s="139"/>
      <c r="X136" s="139"/>
      <c r="Y136" s="139"/>
      <c r="Z136" s="139"/>
      <c r="AA136" s="139"/>
      <c r="AB136" s="139"/>
      <c r="AC136" s="139"/>
      <c r="AD136" s="139"/>
      <c r="AE136" s="139"/>
      <c r="AF136" s="139"/>
      <c r="AG136" s="139"/>
      <c r="AH136" s="139"/>
      <c r="AI136" s="139"/>
      <c r="AJ136" s="139"/>
      <c r="AK136" s="139"/>
      <c r="AL136" s="139"/>
      <c r="AM136" s="139"/>
      <c r="AN136" s="139"/>
      <c r="AO136" s="139"/>
      <c r="AP136" s="139"/>
      <c r="AQ136" s="139"/>
      <c r="AR136" s="139"/>
      <c r="AS136" s="139"/>
      <c r="AT136" s="139"/>
      <c r="AU136" s="139"/>
      <c r="AV136" s="139"/>
      <c r="AW136" s="139"/>
    </row>
    <row r="137" spans="1:49" ht="12" customHeight="1" x14ac:dyDescent="0.2">
      <c r="A137" s="139"/>
      <c r="B137" s="139"/>
      <c r="C137" s="139"/>
      <c r="D137" s="139"/>
      <c r="E137" s="139"/>
      <c r="F137" s="139"/>
      <c r="G137" s="139"/>
      <c r="H137" s="139"/>
      <c r="I137" s="139"/>
      <c r="J137" s="139"/>
      <c r="K137" s="139"/>
      <c r="L137" s="139"/>
      <c r="M137" s="139"/>
      <c r="N137" s="139"/>
      <c r="O137" s="139"/>
      <c r="P137" s="139"/>
      <c r="Q137" s="139"/>
      <c r="R137" s="139"/>
      <c r="S137" s="139"/>
      <c r="T137" s="139"/>
      <c r="U137" s="139"/>
      <c r="V137" s="139"/>
      <c r="W137" s="139"/>
      <c r="X137" s="139"/>
      <c r="Y137" s="139"/>
      <c r="Z137" s="139"/>
      <c r="AA137" s="139"/>
      <c r="AB137" s="139"/>
      <c r="AC137" s="139"/>
      <c r="AD137" s="139"/>
      <c r="AE137" s="139"/>
      <c r="AF137" s="139"/>
      <c r="AG137" s="139"/>
      <c r="AH137" s="139"/>
      <c r="AI137" s="139"/>
      <c r="AJ137" s="139"/>
      <c r="AK137" s="139"/>
      <c r="AL137" s="139"/>
      <c r="AM137" s="139"/>
      <c r="AN137" s="139"/>
      <c r="AO137" s="139"/>
      <c r="AP137" s="139"/>
      <c r="AQ137" s="139"/>
      <c r="AR137" s="139"/>
      <c r="AS137" s="139"/>
      <c r="AT137" s="139"/>
      <c r="AU137" s="139"/>
      <c r="AV137" s="139"/>
      <c r="AW137" s="139"/>
    </row>
    <row r="138" spans="1:49" ht="12" customHeight="1" x14ac:dyDescent="0.2">
      <c r="A138" s="139"/>
      <c r="B138" s="139"/>
      <c r="C138" s="139"/>
      <c r="D138" s="139"/>
      <c r="E138" s="139"/>
      <c r="F138" s="139"/>
      <c r="G138" s="139"/>
      <c r="H138" s="139"/>
      <c r="I138" s="139"/>
      <c r="J138" s="139"/>
      <c r="K138" s="139"/>
      <c r="L138" s="139"/>
      <c r="M138" s="139"/>
      <c r="N138" s="139"/>
      <c r="O138" s="139"/>
      <c r="P138" s="139"/>
      <c r="Q138" s="139"/>
      <c r="R138" s="139"/>
      <c r="S138" s="139"/>
      <c r="T138" s="139"/>
      <c r="U138" s="139"/>
      <c r="V138" s="139"/>
      <c r="W138" s="139"/>
      <c r="X138" s="139"/>
      <c r="Y138" s="139"/>
      <c r="Z138" s="139"/>
      <c r="AA138" s="139"/>
      <c r="AB138" s="139"/>
      <c r="AC138" s="139"/>
      <c r="AD138" s="139"/>
      <c r="AE138" s="139"/>
      <c r="AF138" s="139"/>
      <c r="AG138" s="139"/>
      <c r="AH138" s="139"/>
      <c r="AI138" s="139"/>
      <c r="AJ138" s="139"/>
      <c r="AK138" s="139"/>
      <c r="AL138" s="139"/>
      <c r="AM138" s="139"/>
      <c r="AN138" s="139"/>
      <c r="AO138" s="139"/>
      <c r="AP138" s="139"/>
      <c r="AQ138" s="139"/>
      <c r="AR138" s="139"/>
      <c r="AS138" s="139"/>
      <c r="AT138" s="139"/>
      <c r="AU138" s="139"/>
      <c r="AV138" s="139"/>
      <c r="AW138" s="139"/>
    </row>
    <row r="139" spans="1:49" ht="12" customHeight="1" x14ac:dyDescent="0.2">
      <c r="A139" s="139"/>
      <c r="B139" s="139"/>
      <c r="C139" s="139"/>
      <c r="D139" s="139"/>
      <c r="E139" s="139"/>
      <c r="F139" s="139"/>
      <c r="G139" s="139"/>
      <c r="H139" s="139"/>
      <c r="I139" s="139"/>
      <c r="J139" s="139"/>
      <c r="K139" s="139"/>
      <c r="L139" s="139"/>
      <c r="M139" s="139"/>
      <c r="N139" s="139"/>
      <c r="O139" s="139"/>
      <c r="P139" s="139"/>
      <c r="Q139" s="139"/>
      <c r="R139" s="139"/>
      <c r="S139" s="139"/>
      <c r="T139" s="139"/>
      <c r="U139" s="139"/>
      <c r="V139" s="139"/>
      <c r="W139" s="139"/>
      <c r="X139" s="139"/>
      <c r="Y139" s="139"/>
      <c r="Z139" s="139"/>
      <c r="AA139" s="139"/>
      <c r="AB139" s="139"/>
      <c r="AC139" s="139"/>
      <c r="AD139" s="139"/>
      <c r="AE139" s="139"/>
      <c r="AF139" s="139"/>
      <c r="AG139" s="139"/>
      <c r="AH139" s="139"/>
      <c r="AI139" s="139"/>
      <c r="AJ139" s="139"/>
      <c r="AK139" s="139"/>
      <c r="AL139" s="139"/>
      <c r="AM139" s="139"/>
      <c r="AN139" s="139"/>
      <c r="AO139" s="139"/>
      <c r="AP139" s="139"/>
      <c r="AQ139" s="139"/>
      <c r="AR139" s="139"/>
      <c r="AS139" s="139"/>
      <c r="AT139" s="139"/>
      <c r="AU139" s="139"/>
      <c r="AV139" s="139"/>
      <c r="AW139" s="139"/>
    </row>
    <row r="140" spans="1:49" ht="12" customHeight="1" x14ac:dyDescent="0.2">
      <c r="A140" s="139"/>
      <c r="B140" s="139"/>
      <c r="C140" s="139"/>
      <c r="D140" s="139"/>
      <c r="E140" s="139"/>
      <c r="F140" s="139"/>
      <c r="G140" s="139"/>
      <c r="H140" s="139"/>
      <c r="I140" s="139"/>
      <c r="J140" s="139"/>
      <c r="K140" s="139"/>
      <c r="L140" s="139"/>
      <c r="M140" s="139"/>
      <c r="N140" s="139"/>
      <c r="O140" s="139"/>
      <c r="P140" s="139"/>
      <c r="Q140" s="139"/>
      <c r="R140" s="139"/>
      <c r="S140" s="139"/>
      <c r="T140" s="139"/>
      <c r="U140" s="139"/>
      <c r="V140" s="139"/>
      <c r="W140" s="139"/>
      <c r="X140" s="139"/>
      <c r="Y140" s="139"/>
      <c r="Z140" s="139"/>
      <c r="AA140" s="139"/>
      <c r="AB140" s="139"/>
      <c r="AC140" s="139"/>
      <c r="AD140" s="139"/>
      <c r="AE140" s="139"/>
      <c r="AF140" s="139"/>
      <c r="AG140" s="139"/>
      <c r="AH140" s="139"/>
      <c r="AI140" s="139"/>
      <c r="AJ140" s="139"/>
      <c r="AK140" s="139"/>
      <c r="AL140" s="139"/>
      <c r="AM140" s="139"/>
      <c r="AN140" s="139"/>
      <c r="AO140" s="139"/>
      <c r="AP140" s="139"/>
      <c r="AQ140" s="139"/>
      <c r="AR140" s="139"/>
      <c r="AS140" s="139"/>
      <c r="AT140" s="139"/>
      <c r="AU140" s="139"/>
      <c r="AV140" s="139"/>
      <c r="AW140" s="139"/>
    </row>
    <row r="141" spans="1:49" ht="12" customHeight="1" x14ac:dyDescent="0.2">
      <c r="A141" s="139"/>
      <c r="B141" s="139"/>
      <c r="C141" s="139"/>
      <c r="D141" s="139"/>
      <c r="E141" s="139"/>
      <c r="F141" s="139"/>
      <c r="G141" s="139"/>
      <c r="H141" s="139"/>
      <c r="I141" s="139"/>
      <c r="J141" s="139"/>
      <c r="K141" s="139"/>
      <c r="L141" s="139"/>
      <c r="M141" s="139"/>
      <c r="N141" s="139"/>
      <c r="O141" s="139"/>
      <c r="P141" s="139"/>
      <c r="Q141" s="139"/>
      <c r="R141" s="139"/>
      <c r="S141" s="139"/>
      <c r="T141" s="139"/>
      <c r="U141" s="139"/>
      <c r="V141" s="139"/>
      <c r="W141" s="139"/>
      <c r="X141" s="139"/>
      <c r="Y141" s="139"/>
      <c r="Z141" s="139"/>
      <c r="AA141" s="139"/>
      <c r="AB141" s="139"/>
      <c r="AC141" s="139"/>
      <c r="AD141" s="139"/>
      <c r="AE141" s="139"/>
      <c r="AF141" s="139"/>
      <c r="AG141" s="139"/>
      <c r="AH141" s="139"/>
      <c r="AI141" s="139"/>
      <c r="AJ141" s="139"/>
      <c r="AK141" s="139"/>
      <c r="AL141" s="139"/>
      <c r="AM141" s="139"/>
      <c r="AN141" s="139"/>
      <c r="AO141" s="139"/>
      <c r="AP141" s="139"/>
      <c r="AQ141" s="139"/>
      <c r="AR141" s="139"/>
      <c r="AS141" s="139"/>
      <c r="AT141" s="139"/>
      <c r="AU141" s="139"/>
      <c r="AV141" s="139"/>
      <c r="AW141" s="139"/>
    </row>
    <row r="142" spans="1:49" ht="12" customHeight="1" x14ac:dyDescent="0.2">
      <c r="A142" s="139"/>
      <c r="B142" s="139"/>
      <c r="C142" s="139"/>
      <c r="D142" s="139"/>
      <c r="E142" s="139"/>
      <c r="F142" s="139"/>
      <c r="G142" s="139"/>
      <c r="H142" s="139"/>
      <c r="I142" s="139"/>
      <c r="J142" s="139"/>
      <c r="K142" s="139"/>
      <c r="L142" s="139"/>
      <c r="M142" s="139"/>
      <c r="N142" s="139"/>
      <c r="O142" s="139"/>
      <c r="P142" s="139"/>
      <c r="Q142" s="139"/>
      <c r="R142" s="139"/>
      <c r="S142" s="139"/>
      <c r="T142" s="139"/>
      <c r="U142" s="139"/>
      <c r="V142" s="139"/>
      <c r="W142" s="139"/>
      <c r="X142" s="139"/>
      <c r="Y142" s="139"/>
      <c r="Z142" s="139"/>
      <c r="AA142" s="139"/>
      <c r="AB142" s="139"/>
      <c r="AC142" s="139"/>
      <c r="AD142" s="139"/>
      <c r="AE142" s="139"/>
      <c r="AF142" s="139"/>
      <c r="AG142" s="139"/>
      <c r="AH142" s="139"/>
      <c r="AI142" s="139"/>
      <c r="AJ142" s="139"/>
      <c r="AK142" s="139"/>
      <c r="AL142" s="139"/>
      <c r="AM142" s="139"/>
      <c r="AN142" s="139"/>
      <c r="AO142" s="139"/>
      <c r="AP142" s="139"/>
      <c r="AQ142" s="139"/>
      <c r="AR142" s="139"/>
      <c r="AS142" s="139"/>
      <c r="AT142" s="139"/>
      <c r="AU142" s="139"/>
      <c r="AV142" s="139"/>
      <c r="AW142" s="139"/>
    </row>
    <row r="143" spans="1:49" ht="12" customHeight="1" x14ac:dyDescent="0.2">
      <c r="A143" s="139"/>
      <c r="B143" s="139"/>
      <c r="C143" s="139"/>
      <c r="D143" s="139"/>
      <c r="E143" s="139"/>
      <c r="F143" s="139"/>
      <c r="G143" s="139"/>
      <c r="H143" s="139"/>
      <c r="I143" s="139"/>
      <c r="J143" s="139"/>
      <c r="K143" s="139"/>
      <c r="L143" s="139"/>
      <c r="M143" s="139"/>
      <c r="N143" s="139"/>
      <c r="O143" s="139"/>
      <c r="P143" s="139"/>
      <c r="Q143" s="139"/>
      <c r="R143" s="139"/>
      <c r="S143" s="139"/>
      <c r="T143" s="139"/>
      <c r="U143" s="139"/>
      <c r="V143" s="139"/>
      <c r="W143" s="139"/>
      <c r="X143" s="139"/>
      <c r="Y143" s="139"/>
      <c r="Z143" s="139"/>
      <c r="AA143" s="139"/>
      <c r="AB143" s="139"/>
      <c r="AC143" s="139"/>
      <c r="AD143" s="139"/>
      <c r="AE143" s="139"/>
      <c r="AF143" s="139"/>
      <c r="AG143" s="139"/>
      <c r="AH143" s="139"/>
      <c r="AI143" s="139"/>
      <c r="AJ143" s="139"/>
      <c r="AK143" s="139"/>
      <c r="AL143" s="139"/>
      <c r="AM143" s="139"/>
      <c r="AN143" s="139"/>
      <c r="AO143" s="139"/>
      <c r="AP143" s="139"/>
      <c r="AQ143" s="139"/>
      <c r="AR143" s="139"/>
      <c r="AS143" s="139"/>
      <c r="AT143" s="139"/>
      <c r="AU143" s="139"/>
      <c r="AV143" s="139"/>
      <c r="AW143" s="139"/>
    </row>
    <row r="144" spans="1:49" ht="12" customHeight="1" x14ac:dyDescent="0.2">
      <c r="A144" s="139"/>
      <c r="B144" s="139"/>
      <c r="C144" s="139"/>
      <c r="D144" s="139"/>
      <c r="E144" s="139"/>
      <c r="F144" s="139"/>
      <c r="G144" s="139"/>
      <c r="H144" s="139"/>
      <c r="I144" s="139"/>
      <c r="J144" s="139"/>
      <c r="K144" s="139"/>
      <c r="L144" s="139"/>
      <c r="M144" s="139"/>
      <c r="N144" s="139"/>
      <c r="O144" s="139"/>
      <c r="P144" s="139"/>
      <c r="Q144" s="139"/>
      <c r="R144" s="139"/>
      <c r="S144" s="139"/>
      <c r="T144" s="139"/>
      <c r="U144" s="139"/>
      <c r="V144" s="139"/>
      <c r="W144" s="139"/>
      <c r="X144" s="139"/>
      <c r="Y144" s="139"/>
      <c r="Z144" s="139"/>
      <c r="AA144" s="139"/>
      <c r="AB144" s="139"/>
      <c r="AC144" s="139"/>
      <c r="AD144" s="139"/>
      <c r="AE144" s="139"/>
      <c r="AF144" s="139"/>
      <c r="AG144" s="139"/>
      <c r="AH144" s="139"/>
      <c r="AI144" s="139"/>
      <c r="AJ144" s="139"/>
      <c r="AK144" s="139"/>
      <c r="AL144" s="139"/>
      <c r="AM144" s="139"/>
      <c r="AN144" s="139"/>
      <c r="AO144" s="139"/>
      <c r="AP144" s="139"/>
      <c r="AQ144" s="139"/>
      <c r="AR144" s="139"/>
      <c r="AS144" s="139"/>
      <c r="AT144" s="139"/>
      <c r="AU144" s="139"/>
      <c r="AV144" s="139"/>
      <c r="AW144" s="139"/>
    </row>
    <row r="145" spans="1:49" ht="12" customHeight="1" x14ac:dyDescent="0.2">
      <c r="A145" s="139"/>
      <c r="B145" s="139"/>
      <c r="C145" s="139"/>
      <c r="D145" s="139"/>
      <c r="E145" s="139"/>
      <c r="F145" s="139"/>
      <c r="G145" s="139"/>
      <c r="H145" s="139"/>
      <c r="I145" s="139"/>
      <c r="J145" s="139"/>
      <c r="K145" s="139"/>
      <c r="L145" s="139"/>
      <c r="M145" s="139"/>
      <c r="N145" s="139"/>
      <c r="O145" s="139"/>
      <c r="P145" s="139"/>
      <c r="Q145" s="139"/>
      <c r="R145" s="139"/>
      <c r="S145" s="139"/>
      <c r="T145" s="139"/>
      <c r="U145" s="139"/>
      <c r="V145" s="139"/>
      <c r="W145" s="139"/>
      <c r="X145" s="139"/>
      <c r="Y145" s="139"/>
      <c r="Z145" s="139"/>
      <c r="AA145" s="139"/>
      <c r="AB145" s="139"/>
      <c r="AC145" s="139"/>
      <c r="AD145" s="139"/>
      <c r="AE145" s="139"/>
      <c r="AF145" s="139"/>
      <c r="AG145" s="139"/>
      <c r="AH145" s="139"/>
      <c r="AI145" s="139"/>
      <c r="AJ145" s="139"/>
      <c r="AK145" s="139"/>
      <c r="AL145" s="139"/>
      <c r="AM145" s="139"/>
      <c r="AN145" s="139"/>
      <c r="AO145" s="139"/>
      <c r="AP145" s="139"/>
      <c r="AQ145" s="139"/>
      <c r="AR145" s="139"/>
      <c r="AS145" s="139"/>
      <c r="AT145" s="139"/>
      <c r="AU145" s="139"/>
      <c r="AV145" s="139"/>
      <c r="AW145" s="139"/>
    </row>
    <row r="146" spans="1:49" ht="12" customHeight="1" x14ac:dyDescent="0.2">
      <c r="A146" s="139"/>
      <c r="B146" s="139"/>
      <c r="C146" s="139"/>
      <c r="D146" s="139"/>
      <c r="E146" s="139"/>
      <c r="F146" s="139"/>
      <c r="G146" s="139"/>
      <c r="H146" s="139"/>
      <c r="I146" s="139"/>
      <c r="J146" s="139"/>
      <c r="K146" s="139"/>
      <c r="L146" s="139"/>
      <c r="M146" s="139"/>
      <c r="N146" s="139"/>
      <c r="O146" s="139"/>
      <c r="P146" s="139"/>
      <c r="Q146" s="139"/>
      <c r="R146" s="139"/>
      <c r="S146" s="139"/>
      <c r="T146" s="139"/>
      <c r="U146" s="139"/>
      <c r="V146" s="139"/>
      <c r="W146" s="139"/>
      <c r="X146" s="139"/>
      <c r="Y146" s="139"/>
      <c r="Z146" s="139"/>
      <c r="AA146" s="139"/>
      <c r="AB146" s="139"/>
      <c r="AC146" s="139"/>
      <c r="AD146" s="139"/>
      <c r="AE146" s="139"/>
      <c r="AF146" s="139"/>
      <c r="AG146" s="139"/>
      <c r="AH146" s="139"/>
      <c r="AI146" s="139"/>
      <c r="AJ146" s="139"/>
      <c r="AK146" s="139"/>
      <c r="AL146" s="139"/>
      <c r="AM146" s="139"/>
      <c r="AN146" s="139"/>
      <c r="AO146" s="139"/>
      <c r="AP146" s="139"/>
      <c r="AQ146" s="139"/>
      <c r="AR146" s="139"/>
      <c r="AS146" s="139"/>
      <c r="AT146" s="139"/>
      <c r="AU146" s="139"/>
      <c r="AV146" s="139"/>
      <c r="AW146" s="139"/>
    </row>
    <row r="147" spans="1:49" ht="12" customHeight="1" x14ac:dyDescent="0.2">
      <c r="A147" s="139"/>
      <c r="B147" s="139"/>
      <c r="C147" s="139"/>
      <c r="D147" s="139"/>
      <c r="E147" s="139"/>
      <c r="F147" s="139"/>
      <c r="G147" s="139"/>
      <c r="H147" s="139"/>
      <c r="I147" s="139"/>
      <c r="J147" s="139"/>
      <c r="K147" s="139"/>
      <c r="L147" s="139"/>
      <c r="M147" s="139"/>
      <c r="N147" s="139"/>
      <c r="O147" s="139"/>
      <c r="P147" s="139"/>
      <c r="Q147" s="139"/>
      <c r="R147" s="139"/>
      <c r="S147" s="139"/>
      <c r="T147" s="139"/>
      <c r="U147" s="139"/>
      <c r="V147" s="139"/>
      <c r="W147" s="139"/>
      <c r="X147" s="139"/>
      <c r="Y147" s="139"/>
      <c r="Z147" s="139"/>
      <c r="AA147" s="139"/>
      <c r="AB147" s="139"/>
      <c r="AC147" s="139"/>
      <c r="AD147" s="139"/>
      <c r="AE147" s="139"/>
      <c r="AF147" s="139"/>
      <c r="AG147" s="139"/>
      <c r="AH147" s="139"/>
      <c r="AI147" s="139"/>
      <c r="AJ147" s="139"/>
      <c r="AK147" s="139"/>
      <c r="AL147" s="139"/>
      <c r="AM147" s="139"/>
      <c r="AN147" s="139"/>
      <c r="AO147" s="139"/>
      <c r="AP147" s="139"/>
      <c r="AQ147" s="139"/>
      <c r="AR147" s="139"/>
      <c r="AS147" s="139"/>
      <c r="AT147" s="139"/>
      <c r="AU147" s="139"/>
      <c r="AV147" s="139"/>
      <c r="AW147" s="139"/>
    </row>
    <row r="148" spans="1:49" ht="12" customHeight="1" x14ac:dyDescent="0.2">
      <c r="A148" s="139"/>
      <c r="B148" s="139"/>
      <c r="C148" s="139"/>
      <c r="D148" s="139"/>
      <c r="E148" s="139"/>
      <c r="F148" s="139"/>
      <c r="G148" s="139"/>
      <c r="H148" s="139"/>
      <c r="I148" s="139"/>
      <c r="J148" s="139"/>
      <c r="K148" s="139"/>
      <c r="L148" s="139"/>
      <c r="M148" s="139"/>
      <c r="N148" s="139"/>
      <c r="O148" s="139"/>
      <c r="P148" s="139"/>
      <c r="Q148" s="139"/>
      <c r="R148" s="139"/>
      <c r="S148" s="139"/>
      <c r="T148" s="139"/>
      <c r="U148" s="139"/>
      <c r="V148" s="139"/>
      <c r="W148" s="139"/>
      <c r="X148" s="139"/>
      <c r="Y148" s="139"/>
      <c r="Z148" s="139"/>
      <c r="AA148" s="139"/>
      <c r="AB148" s="139"/>
      <c r="AC148" s="139"/>
      <c r="AD148" s="139"/>
      <c r="AE148" s="139"/>
      <c r="AF148" s="139"/>
      <c r="AG148" s="139"/>
      <c r="AH148" s="139"/>
      <c r="AI148" s="139"/>
      <c r="AJ148" s="139"/>
      <c r="AK148" s="139"/>
      <c r="AL148" s="139"/>
      <c r="AM148" s="139"/>
      <c r="AN148" s="139"/>
      <c r="AO148" s="139"/>
      <c r="AP148" s="139"/>
      <c r="AQ148" s="139"/>
      <c r="AR148" s="139"/>
      <c r="AS148" s="139"/>
      <c r="AT148" s="139"/>
      <c r="AU148" s="139"/>
      <c r="AV148" s="139"/>
      <c r="AW148" s="139"/>
    </row>
    <row r="149" spans="1:49" ht="12" customHeight="1" x14ac:dyDescent="0.2">
      <c r="A149" s="139"/>
      <c r="B149" s="139"/>
      <c r="C149" s="139"/>
      <c r="D149" s="139"/>
      <c r="E149" s="139"/>
      <c r="F149" s="139"/>
      <c r="G149" s="139"/>
      <c r="H149" s="139"/>
      <c r="I149" s="139"/>
      <c r="J149" s="139"/>
      <c r="K149" s="139"/>
      <c r="L149" s="139"/>
      <c r="M149" s="139"/>
      <c r="N149" s="139"/>
      <c r="O149" s="139"/>
      <c r="P149" s="139"/>
      <c r="Q149" s="139"/>
      <c r="R149" s="139"/>
      <c r="S149" s="139"/>
      <c r="T149" s="139"/>
      <c r="U149" s="139"/>
      <c r="V149" s="139"/>
      <c r="W149" s="139"/>
      <c r="X149" s="139"/>
      <c r="Y149" s="139"/>
      <c r="Z149" s="139"/>
      <c r="AA149" s="139"/>
      <c r="AB149" s="139"/>
      <c r="AC149" s="139"/>
      <c r="AD149" s="139"/>
      <c r="AE149" s="139"/>
      <c r="AF149" s="139"/>
      <c r="AG149" s="139"/>
      <c r="AH149" s="139"/>
      <c r="AI149" s="139"/>
      <c r="AJ149" s="139"/>
      <c r="AK149" s="139"/>
      <c r="AL149" s="139"/>
      <c r="AM149" s="139"/>
      <c r="AN149" s="139"/>
      <c r="AO149" s="139"/>
      <c r="AP149" s="139"/>
      <c r="AQ149" s="139"/>
      <c r="AR149" s="139"/>
      <c r="AS149" s="139"/>
      <c r="AT149" s="139"/>
      <c r="AU149" s="139"/>
      <c r="AV149" s="139"/>
      <c r="AW149" s="139"/>
    </row>
    <row r="150" spans="1:49" ht="12" customHeight="1" x14ac:dyDescent="0.2">
      <c r="A150" s="139"/>
      <c r="B150" s="139"/>
      <c r="C150" s="139"/>
      <c r="D150" s="139"/>
      <c r="E150" s="139"/>
      <c r="F150" s="139"/>
      <c r="G150" s="139"/>
      <c r="H150" s="139"/>
      <c r="I150" s="139"/>
      <c r="J150" s="139"/>
      <c r="K150" s="139"/>
      <c r="L150" s="139"/>
      <c r="M150" s="139"/>
      <c r="N150" s="139"/>
      <c r="O150" s="139"/>
      <c r="P150" s="139"/>
      <c r="Q150" s="139"/>
      <c r="R150" s="139"/>
      <c r="S150" s="139"/>
      <c r="T150" s="139"/>
      <c r="U150" s="139"/>
      <c r="V150" s="139"/>
      <c r="W150" s="139"/>
      <c r="X150" s="139"/>
      <c r="Y150" s="139"/>
      <c r="Z150" s="139"/>
      <c r="AA150" s="139"/>
      <c r="AB150" s="139"/>
      <c r="AC150" s="139"/>
      <c r="AD150" s="139"/>
      <c r="AE150" s="139"/>
      <c r="AF150" s="139"/>
      <c r="AG150" s="139"/>
      <c r="AH150" s="139"/>
      <c r="AI150" s="139"/>
      <c r="AJ150" s="139"/>
      <c r="AK150" s="139"/>
      <c r="AL150" s="139"/>
      <c r="AM150" s="139"/>
      <c r="AN150" s="139"/>
      <c r="AO150" s="139"/>
      <c r="AP150" s="139"/>
      <c r="AQ150" s="139"/>
      <c r="AR150" s="139"/>
      <c r="AS150" s="139"/>
      <c r="AT150" s="139"/>
      <c r="AU150" s="139"/>
      <c r="AV150" s="139"/>
      <c r="AW150" s="139"/>
    </row>
    <row r="151" spans="1:49" ht="12" customHeight="1" x14ac:dyDescent="0.2">
      <c r="A151" s="139"/>
      <c r="B151" s="139"/>
      <c r="C151" s="139"/>
      <c r="D151" s="139"/>
      <c r="E151" s="139"/>
      <c r="F151" s="139"/>
      <c r="G151" s="139"/>
      <c r="H151" s="139"/>
      <c r="I151" s="139"/>
      <c r="J151" s="139"/>
      <c r="K151" s="139"/>
      <c r="L151" s="139"/>
      <c r="M151" s="139"/>
      <c r="N151" s="139"/>
      <c r="O151" s="139"/>
      <c r="P151" s="139"/>
      <c r="Q151" s="139"/>
      <c r="R151" s="139"/>
      <c r="S151" s="139"/>
      <c r="T151" s="139"/>
      <c r="U151" s="139"/>
      <c r="V151" s="139"/>
      <c r="W151" s="139"/>
      <c r="X151" s="139"/>
      <c r="Y151" s="139"/>
      <c r="Z151" s="139"/>
      <c r="AA151" s="139"/>
      <c r="AB151" s="139"/>
      <c r="AC151" s="139"/>
      <c r="AD151" s="139"/>
      <c r="AE151" s="139"/>
      <c r="AF151" s="139"/>
      <c r="AG151" s="139"/>
      <c r="AH151" s="139"/>
      <c r="AI151" s="139"/>
      <c r="AJ151" s="139"/>
      <c r="AK151" s="139"/>
      <c r="AL151" s="139"/>
      <c r="AM151" s="139"/>
      <c r="AN151" s="139"/>
      <c r="AO151" s="139"/>
      <c r="AP151" s="139"/>
      <c r="AQ151" s="139"/>
      <c r="AR151" s="139"/>
      <c r="AS151" s="139"/>
      <c r="AT151" s="139"/>
      <c r="AU151" s="139"/>
      <c r="AV151" s="139"/>
      <c r="AW151" s="139"/>
    </row>
    <row r="152" spans="1:49" ht="12" customHeight="1" x14ac:dyDescent="0.2">
      <c r="A152" s="139"/>
      <c r="B152" s="139"/>
      <c r="C152" s="139"/>
      <c r="D152" s="139"/>
      <c r="E152" s="139"/>
      <c r="F152" s="139"/>
      <c r="G152" s="139"/>
      <c r="H152" s="139"/>
      <c r="I152" s="139"/>
      <c r="J152" s="139"/>
      <c r="K152" s="139"/>
      <c r="L152" s="139"/>
      <c r="M152" s="139"/>
      <c r="N152" s="139"/>
      <c r="O152" s="139"/>
      <c r="P152" s="139"/>
      <c r="Q152" s="139"/>
      <c r="R152" s="139"/>
      <c r="S152" s="139"/>
      <c r="T152" s="139"/>
      <c r="U152" s="139"/>
      <c r="V152" s="139"/>
      <c r="W152" s="139"/>
      <c r="X152" s="139"/>
      <c r="Y152" s="139"/>
      <c r="Z152" s="139"/>
      <c r="AA152" s="139"/>
      <c r="AB152" s="139"/>
      <c r="AC152" s="139"/>
      <c r="AD152" s="139"/>
      <c r="AE152" s="139"/>
      <c r="AF152" s="139"/>
      <c r="AG152" s="139"/>
      <c r="AH152" s="139"/>
      <c r="AI152" s="139"/>
      <c r="AJ152" s="139"/>
      <c r="AK152" s="139"/>
      <c r="AL152" s="139"/>
      <c r="AM152" s="139"/>
      <c r="AN152" s="139"/>
      <c r="AO152" s="139"/>
      <c r="AP152" s="139"/>
      <c r="AQ152" s="139"/>
      <c r="AR152" s="139"/>
      <c r="AS152" s="139"/>
      <c r="AT152" s="139"/>
      <c r="AU152" s="139"/>
      <c r="AV152" s="139"/>
      <c r="AW152" s="139"/>
    </row>
    <row r="153" spans="1:49" ht="12" customHeight="1" x14ac:dyDescent="0.2">
      <c r="A153" s="139"/>
      <c r="B153" s="139"/>
      <c r="C153" s="139"/>
      <c r="D153" s="139"/>
      <c r="E153" s="139"/>
      <c r="F153" s="139"/>
      <c r="G153" s="139"/>
      <c r="H153" s="139"/>
      <c r="I153" s="139"/>
      <c r="J153" s="139"/>
      <c r="K153" s="139"/>
      <c r="L153" s="139"/>
      <c r="M153" s="139"/>
      <c r="N153" s="139"/>
      <c r="O153" s="139"/>
      <c r="P153" s="139"/>
      <c r="Q153" s="139"/>
      <c r="R153" s="139"/>
      <c r="S153" s="139"/>
      <c r="T153" s="139"/>
      <c r="U153" s="139"/>
      <c r="V153" s="139"/>
      <c r="W153" s="139"/>
      <c r="X153" s="139"/>
      <c r="Y153" s="139"/>
      <c r="Z153" s="139"/>
      <c r="AA153" s="139"/>
      <c r="AB153" s="139"/>
      <c r="AC153" s="139"/>
      <c r="AD153" s="139"/>
      <c r="AE153" s="139"/>
      <c r="AF153" s="139"/>
      <c r="AG153" s="139"/>
      <c r="AH153" s="139"/>
      <c r="AI153" s="139"/>
      <c r="AJ153" s="139"/>
      <c r="AK153" s="139"/>
      <c r="AL153" s="139"/>
      <c r="AM153" s="139"/>
      <c r="AN153" s="139"/>
      <c r="AO153" s="139"/>
      <c r="AP153" s="139"/>
      <c r="AQ153" s="139"/>
      <c r="AR153" s="139"/>
      <c r="AS153" s="139"/>
      <c r="AT153" s="139"/>
      <c r="AU153" s="139"/>
      <c r="AV153" s="139"/>
      <c r="AW153" s="139"/>
    </row>
    <row r="154" spans="1:49" ht="12" customHeight="1" x14ac:dyDescent="0.2">
      <c r="A154" s="139"/>
      <c r="B154" s="139"/>
      <c r="C154" s="139"/>
      <c r="D154" s="139"/>
      <c r="E154" s="139"/>
      <c r="F154" s="139"/>
      <c r="G154" s="139"/>
      <c r="H154" s="139"/>
      <c r="I154" s="139"/>
      <c r="J154" s="139"/>
      <c r="K154" s="139"/>
      <c r="L154" s="139"/>
      <c r="M154" s="139"/>
      <c r="N154" s="139"/>
      <c r="O154" s="139"/>
      <c r="P154" s="139"/>
      <c r="Q154" s="139"/>
      <c r="R154" s="139"/>
      <c r="S154" s="139"/>
      <c r="T154" s="139"/>
      <c r="U154" s="139"/>
      <c r="V154" s="139"/>
      <c r="W154" s="139"/>
      <c r="X154" s="139"/>
      <c r="Y154" s="139"/>
      <c r="Z154" s="139"/>
      <c r="AA154" s="139"/>
      <c r="AB154" s="139"/>
      <c r="AC154" s="139"/>
      <c r="AD154" s="139"/>
      <c r="AE154" s="139"/>
      <c r="AF154" s="139"/>
      <c r="AG154" s="139"/>
      <c r="AH154" s="139"/>
      <c r="AI154" s="139"/>
      <c r="AJ154" s="139"/>
      <c r="AK154" s="139"/>
      <c r="AL154" s="139"/>
      <c r="AM154" s="139"/>
      <c r="AN154" s="139"/>
      <c r="AO154" s="139"/>
      <c r="AP154" s="139"/>
      <c r="AQ154" s="139"/>
      <c r="AR154" s="139"/>
      <c r="AS154" s="139"/>
      <c r="AT154" s="139"/>
      <c r="AU154" s="139"/>
      <c r="AV154" s="139"/>
      <c r="AW154" s="139"/>
    </row>
    <row r="155" spans="1:49" ht="12" customHeight="1" x14ac:dyDescent="0.2">
      <c r="A155" s="139"/>
      <c r="B155" s="139"/>
      <c r="C155" s="139"/>
      <c r="D155" s="139"/>
      <c r="E155" s="139"/>
      <c r="F155" s="139"/>
      <c r="G155" s="139"/>
      <c r="H155" s="139"/>
      <c r="I155" s="139"/>
      <c r="J155" s="139"/>
      <c r="K155" s="139"/>
      <c r="L155" s="139"/>
      <c r="M155" s="139"/>
      <c r="N155" s="139"/>
      <c r="O155" s="139"/>
      <c r="P155" s="139"/>
      <c r="Q155" s="139"/>
      <c r="R155" s="139"/>
      <c r="S155" s="139"/>
      <c r="T155" s="139"/>
      <c r="U155" s="139"/>
      <c r="V155" s="139"/>
      <c r="W155" s="139"/>
      <c r="X155" s="139"/>
      <c r="Y155" s="139"/>
      <c r="Z155" s="139"/>
      <c r="AA155" s="139"/>
      <c r="AB155" s="139"/>
      <c r="AC155" s="139"/>
      <c r="AD155" s="139"/>
      <c r="AE155" s="139"/>
      <c r="AF155" s="139"/>
      <c r="AG155" s="139"/>
      <c r="AH155" s="139"/>
      <c r="AI155" s="139"/>
      <c r="AJ155" s="139"/>
      <c r="AK155" s="139"/>
      <c r="AL155" s="139"/>
      <c r="AM155" s="139"/>
      <c r="AN155" s="139"/>
      <c r="AO155" s="139"/>
      <c r="AP155" s="139"/>
      <c r="AQ155" s="139"/>
      <c r="AR155" s="139"/>
      <c r="AS155" s="139"/>
      <c r="AT155" s="139"/>
      <c r="AU155" s="139"/>
      <c r="AV155" s="139"/>
      <c r="AW155" s="139"/>
    </row>
    <row r="156" spans="1:49" ht="12" customHeight="1" x14ac:dyDescent="0.2">
      <c r="A156" s="139"/>
      <c r="B156" s="139"/>
      <c r="C156" s="139"/>
      <c r="D156" s="139"/>
      <c r="E156" s="139"/>
      <c r="F156" s="139"/>
      <c r="G156" s="139"/>
      <c r="H156" s="139"/>
      <c r="I156" s="139"/>
      <c r="J156" s="139"/>
      <c r="K156" s="139"/>
      <c r="L156" s="139"/>
      <c r="M156" s="139"/>
      <c r="N156" s="139"/>
      <c r="O156" s="139"/>
      <c r="P156" s="139"/>
      <c r="Q156" s="139"/>
      <c r="R156" s="139"/>
      <c r="S156" s="139"/>
      <c r="T156" s="139"/>
      <c r="U156" s="139"/>
      <c r="V156" s="139"/>
      <c r="W156" s="139"/>
      <c r="X156" s="139"/>
      <c r="Y156" s="139"/>
      <c r="Z156" s="139"/>
      <c r="AA156" s="139"/>
      <c r="AB156" s="139"/>
      <c r="AC156" s="139"/>
      <c r="AD156" s="139"/>
      <c r="AE156" s="139"/>
      <c r="AF156" s="139"/>
      <c r="AG156" s="139"/>
      <c r="AH156" s="139"/>
      <c r="AI156" s="139"/>
      <c r="AJ156" s="139"/>
      <c r="AK156" s="139"/>
      <c r="AL156" s="139"/>
      <c r="AM156" s="139"/>
      <c r="AN156" s="139"/>
      <c r="AO156" s="139"/>
      <c r="AP156" s="139"/>
      <c r="AQ156" s="139"/>
      <c r="AR156" s="139"/>
      <c r="AS156" s="139"/>
      <c r="AT156" s="139"/>
      <c r="AU156" s="139"/>
      <c r="AV156" s="139"/>
      <c r="AW156" s="139"/>
    </row>
    <row r="157" spans="1:49" ht="12" customHeight="1" x14ac:dyDescent="0.2">
      <c r="A157" s="139"/>
      <c r="B157" s="139"/>
      <c r="C157" s="139"/>
      <c r="D157" s="139"/>
      <c r="E157" s="139"/>
      <c r="F157" s="139"/>
      <c r="G157" s="139"/>
      <c r="H157" s="139"/>
      <c r="I157" s="139"/>
      <c r="J157" s="139"/>
      <c r="K157" s="139"/>
      <c r="L157" s="139"/>
      <c r="M157" s="139"/>
      <c r="N157" s="139"/>
      <c r="O157" s="139"/>
      <c r="P157" s="139"/>
      <c r="Q157" s="139"/>
      <c r="R157" s="139"/>
      <c r="S157" s="139"/>
      <c r="T157" s="139"/>
      <c r="U157" s="139"/>
      <c r="V157" s="139"/>
      <c r="W157" s="139"/>
      <c r="X157" s="139"/>
      <c r="Y157" s="139"/>
      <c r="Z157" s="139"/>
      <c r="AA157" s="139"/>
      <c r="AB157" s="139"/>
      <c r="AC157" s="139"/>
      <c r="AD157" s="139"/>
      <c r="AE157" s="139"/>
      <c r="AF157" s="139"/>
      <c r="AG157" s="139"/>
      <c r="AH157" s="139"/>
      <c r="AI157" s="139"/>
      <c r="AJ157" s="139"/>
      <c r="AK157" s="139"/>
      <c r="AL157" s="139"/>
      <c r="AM157" s="139"/>
      <c r="AN157" s="139"/>
      <c r="AO157" s="139"/>
      <c r="AP157" s="139"/>
      <c r="AQ157" s="139"/>
      <c r="AR157" s="139"/>
      <c r="AS157" s="139"/>
      <c r="AT157" s="139"/>
      <c r="AU157" s="139"/>
      <c r="AV157" s="139"/>
      <c r="AW157" s="139"/>
    </row>
    <row r="158" spans="1:49" ht="12" customHeight="1" x14ac:dyDescent="0.2">
      <c r="A158" s="139"/>
      <c r="B158" s="139"/>
      <c r="C158" s="139"/>
      <c r="D158" s="139"/>
      <c r="E158" s="139"/>
      <c r="F158" s="139"/>
      <c r="G158" s="139"/>
      <c r="H158" s="139"/>
      <c r="I158" s="139"/>
      <c r="J158" s="139"/>
      <c r="K158" s="139"/>
      <c r="L158" s="139"/>
      <c r="M158" s="139"/>
      <c r="N158" s="139"/>
      <c r="O158" s="139"/>
      <c r="P158" s="139"/>
      <c r="Q158" s="139"/>
      <c r="R158" s="139"/>
      <c r="S158" s="139"/>
      <c r="T158" s="139"/>
      <c r="U158" s="139"/>
      <c r="V158" s="139"/>
      <c r="W158" s="139"/>
      <c r="X158" s="139"/>
      <c r="Y158" s="139"/>
      <c r="Z158" s="139"/>
      <c r="AA158" s="139"/>
      <c r="AB158" s="139"/>
      <c r="AC158" s="139"/>
      <c r="AD158" s="139"/>
      <c r="AE158" s="139"/>
      <c r="AF158" s="139"/>
      <c r="AG158" s="139"/>
      <c r="AH158" s="139"/>
      <c r="AI158" s="139"/>
      <c r="AJ158" s="139"/>
      <c r="AK158" s="139"/>
      <c r="AL158" s="139"/>
      <c r="AM158" s="139"/>
      <c r="AN158" s="139"/>
      <c r="AO158" s="139"/>
      <c r="AP158" s="139"/>
      <c r="AQ158" s="139"/>
      <c r="AR158" s="139"/>
      <c r="AS158" s="139"/>
      <c r="AT158" s="139"/>
      <c r="AU158" s="139"/>
      <c r="AV158" s="139"/>
      <c r="AW158" s="139"/>
    </row>
    <row r="159" spans="1:49" ht="12" customHeight="1" x14ac:dyDescent="0.2">
      <c r="A159" s="139"/>
      <c r="B159" s="139"/>
      <c r="C159" s="139"/>
      <c r="D159" s="139"/>
      <c r="E159" s="139"/>
      <c r="F159" s="139"/>
      <c r="G159" s="139"/>
      <c r="H159" s="139"/>
      <c r="I159" s="139"/>
      <c r="J159" s="139"/>
      <c r="K159" s="139"/>
      <c r="L159" s="139"/>
      <c r="M159" s="139"/>
      <c r="N159" s="139"/>
      <c r="O159" s="139"/>
      <c r="P159" s="139"/>
      <c r="Q159" s="139"/>
      <c r="R159" s="139"/>
      <c r="S159" s="139"/>
      <c r="T159" s="139"/>
      <c r="U159" s="139"/>
      <c r="V159" s="139"/>
      <c r="W159" s="139"/>
      <c r="X159" s="139"/>
      <c r="Y159" s="139"/>
      <c r="Z159" s="139"/>
      <c r="AA159" s="139"/>
      <c r="AB159" s="139"/>
      <c r="AC159" s="139"/>
      <c r="AD159" s="139"/>
      <c r="AE159" s="139"/>
      <c r="AF159" s="139"/>
      <c r="AG159" s="139"/>
      <c r="AH159" s="139"/>
      <c r="AI159" s="139"/>
      <c r="AJ159" s="139"/>
      <c r="AK159" s="139"/>
      <c r="AL159" s="139"/>
      <c r="AM159" s="139"/>
      <c r="AN159" s="139"/>
      <c r="AO159" s="139"/>
      <c r="AP159" s="139"/>
      <c r="AQ159" s="139"/>
      <c r="AR159" s="139"/>
      <c r="AS159" s="139"/>
      <c r="AT159" s="139"/>
      <c r="AU159" s="139"/>
      <c r="AV159" s="139"/>
      <c r="AW159" s="139"/>
    </row>
    <row r="160" spans="1:49" ht="12" customHeight="1" x14ac:dyDescent="0.2">
      <c r="A160" s="139"/>
      <c r="B160" s="139"/>
      <c r="C160" s="139"/>
      <c r="D160" s="139"/>
      <c r="E160" s="139"/>
      <c r="F160" s="139"/>
      <c r="G160" s="139"/>
      <c r="H160" s="139"/>
      <c r="I160" s="139"/>
      <c r="J160" s="139"/>
      <c r="K160" s="139"/>
      <c r="L160" s="139"/>
      <c r="M160" s="139"/>
      <c r="N160" s="139"/>
      <c r="O160" s="139"/>
      <c r="P160" s="139"/>
      <c r="Q160" s="139"/>
      <c r="R160" s="139"/>
      <c r="S160" s="139"/>
      <c r="T160" s="139"/>
      <c r="U160" s="139"/>
      <c r="V160" s="139"/>
      <c r="W160" s="139"/>
      <c r="X160" s="139"/>
      <c r="Y160" s="139"/>
      <c r="Z160" s="139"/>
      <c r="AA160" s="139"/>
      <c r="AB160" s="139"/>
      <c r="AC160" s="139"/>
      <c r="AD160" s="139"/>
      <c r="AE160" s="139"/>
      <c r="AF160" s="139"/>
      <c r="AG160" s="139"/>
      <c r="AH160" s="139"/>
      <c r="AI160" s="139"/>
      <c r="AJ160" s="139"/>
      <c r="AK160" s="139"/>
      <c r="AL160" s="139"/>
      <c r="AM160" s="139"/>
      <c r="AN160" s="139"/>
      <c r="AO160" s="139"/>
      <c r="AP160" s="139"/>
      <c r="AQ160" s="139"/>
      <c r="AR160" s="139"/>
      <c r="AS160" s="139"/>
      <c r="AT160" s="139"/>
      <c r="AU160" s="139"/>
      <c r="AV160" s="139"/>
      <c r="AW160" s="139"/>
    </row>
    <row r="161" spans="1:49" ht="12" customHeight="1" x14ac:dyDescent="0.2">
      <c r="A161" s="139"/>
      <c r="B161" s="139"/>
      <c r="C161" s="139"/>
      <c r="D161" s="139"/>
      <c r="E161" s="139"/>
      <c r="F161" s="139"/>
      <c r="G161" s="139"/>
      <c r="H161" s="139"/>
      <c r="I161" s="139"/>
      <c r="J161" s="139"/>
      <c r="K161" s="139"/>
      <c r="L161" s="139"/>
      <c r="M161" s="139"/>
      <c r="N161" s="139"/>
      <c r="O161" s="139"/>
      <c r="P161" s="139"/>
      <c r="Q161" s="139"/>
      <c r="R161" s="139"/>
      <c r="S161" s="139"/>
      <c r="T161" s="139"/>
      <c r="U161" s="139"/>
      <c r="V161" s="139"/>
      <c r="W161" s="139"/>
      <c r="X161" s="139"/>
      <c r="Y161" s="139"/>
      <c r="Z161" s="139"/>
      <c r="AA161" s="139"/>
      <c r="AB161" s="139"/>
      <c r="AC161" s="139"/>
      <c r="AD161" s="139"/>
      <c r="AE161" s="139"/>
      <c r="AF161" s="139"/>
      <c r="AG161" s="139"/>
      <c r="AH161" s="139"/>
      <c r="AI161" s="139"/>
      <c r="AJ161" s="139"/>
      <c r="AK161" s="139"/>
      <c r="AL161" s="139"/>
      <c r="AM161" s="139"/>
      <c r="AN161" s="139"/>
      <c r="AO161" s="139"/>
      <c r="AP161" s="139"/>
      <c r="AQ161" s="139"/>
      <c r="AR161" s="139"/>
      <c r="AS161" s="139"/>
      <c r="AT161" s="139"/>
      <c r="AU161" s="139"/>
      <c r="AV161" s="139"/>
      <c r="AW161" s="139"/>
    </row>
    <row r="162" spans="1:49" ht="12" customHeight="1" x14ac:dyDescent="0.2">
      <c r="A162" s="139"/>
      <c r="B162" s="139"/>
      <c r="C162" s="139"/>
      <c r="D162" s="139"/>
      <c r="E162" s="139"/>
      <c r="F162" s="139"/>
      <c r="G162" s="139"/>
      <c r="H162" s="139"/>
      <c r="I162" s="139"/>
      <c r="J162" s="139"/>
      <c r="K162" s="139"/>
      <c r="L162" s="139"/>
      <c r="M162" s="139"/>
      <c r="N162" s="139"/>
      <c r="O162" s="139"/>
      <c r="P162" s="139"/>
      <c r="Q162" s="139"/>
      <c r="R162" s="139"/>
      <c r="S162" s="139"/>
      <c r="T162" s="139"/>
      <c r="U162" s="139"/>
      <c r="V162" s="139"/>
      <c r="W162" s="139"/>
      <c r="X162" s="139"/>
      <c r="Y162" s="139"/>
      <c r="Z162" s="139"/>
      <c r="AA162" s="139"/>
      <c r="AB162" s="139"/>
      <c r="AC162" s="139"/>
      <c r="AD162" s="139"/>
      <c r="AE162" s="139"/>
      <c r="AF162" s="139"/>
      <c r="AG162" s="139"/>
      <c r="AH162" s="139"/>
      <c r="AI162" s="139"/>
      <c r="AJ162" s="139"/>
      <c r="AK162" s="139"/>
      <c r="AL162" s="139"/>
      <c r="AM162" s="139"/>
      <c r="AN162" s="139"/>
      <c r="AO162" s="139"/>
      <c r="AP162" s="139"/>
      <c r="AQ162" s="139"/>
      <c r="AR162" s="139"/>
      <c r="AS162" s="139"/>
      <c r="AT162" s="139"/>
      <c r="AU162" s="139"/>
      <c r="AV162" s="139"/>
      <c r="AW162" s="139"/>
    </row>
    <row r="163" spans="1:49" ht="12" customHeight="1" x14ac:dyDescent="0.2">
      <c r="A163" s="139"/>
      <c r="B163" s="139"/>
      <c r="C163" s="139"/>
      <c r="D163" s="139"/>
      <c r="E163" s="139"/>
      <c r="F163" s="139"/>
      <c r="G163" s="139"/>
      <c r="H163" s="139"/>
      <c r="I163" s="139"/>
      <c r="J163" s="139"/>
      <c r="K163" s="139"/>
      <c r="L163" s="139"/>
      <c r="M163" s="139"/>
      <c r="N163" s="139"/>
      <c r="O163" s="139"/>
      <c r="P163" s="139"/>
      <c r="Q163" s="139"/>
      <c r="R163" s="139"/>
      <c r="S163" s="139"/>
      <c r="T163" s="139"/>
      <c r="U163" s="139"/>
      <c r="V163" s="139"/>
      <c r="W163" s="139"/>
      <c r="X163" s="139"/>
      <c r="Y163" s="139"/>
      <c r="Z163" s="139"/>
      <c r="AA163" s="139"/>
      <c r="AB163" s="139"/>
      <c r="AC163" s="139"/>
      <c r="AD163" s="139"/>
      <c r="AE163" s="139"/>
      <c r="AF163" s="139"/>
      <c r="AG163" s="139"/>
      <c r="AH163" s="139"/>
      <c r="AI163" s="139"/>
      <c r="AJ163" s="139"/>
      <c r="AK163" s="139"/>
      <c r="AL163" s="139"/>
      <c r="AM163" s="139"/>
      <c r="AN163" s="139"/>
      <c r="AO163" s="139"/>
      <c r="AP163" s="139"/>
      <c r="AQ163" s="139"/>
      <c r="AR163" s="139"/>
      <c r="AS163" s="139"/>
      <c r="AT163" s="139"/>
      <c r="AU163" s="139"/>
      <c r="AV163" s="139"/>
      <c r="AW163" s="139"/>
    </row>
    <row r="164" spans="1:49" ht="12" customHeight="1" x14ac:dyDescent="0.2">
      <c r="A164" s="139"/>
      <c r="B164" s="139"/>
      <c r="C164" s="139"/>
      <c r="D164" s="139"/>
      <c r="E164" s="139"/>
      <c r="F164" s="139"/>
      <c r="G164" s="139"/>
      <c r="H164" s="139"/>
      <c r="I164" s="139"/>
      <c r="J164" s="139"/>
      <c r="K164" s="139"/>
      <c r="L164" s="139"/>
      <c r="M164" s="139"/>
      <c r="N164" s="139"/>
      <c r="O164" s="139"/>
      <c r="P164" s="139"/>
      <c r="Q164" s="139"/>
      <c r="R164" s="139"/>
      <c r="S164" s="139"/>
      <c r="T164" s="139"/>
      <c r="U164" s="139"/>
      <c r="V164" s="139"/>
      <c r="W164" s="139"/>
      <c r="X164" s="139"/>
      <c r="Y164" s="139"/>
      <c r="Z164" s="139"/>
      <c r="AA164" s="139"/>
      <c r="AB164" s="139"/>
      <c r="AC164" s="139"/>
      <c r="AD164" s="139"/>
      <c r="AE164" s="139"/>
      <c r="AF164" s="139"/>
      <c r="AG164" s="139"/>
      <c r="AH164" s="139"/>
      <c r="AI164" s="139"/>
      <c r="AJ164" s="139"/>
      <c r="AK164" s="139"/>
      <c r="AL164" s="139"/>
      <c r="AM164" s="139"/>
      <c r="AN164" s="139"/>
      <c r="AO164" s="139"/>
      <c r="AP164" s="139"/>
      <c r="AQ164" s="139"/>
      <c r="AR164" s="139"/>
      <c r="AS164" s="139"/>
      <c r="AT164" s="139"/>
      <c r="AU164" s="139"/>
      <c r="AV164" s="139"/>
      <c r="AW164" s="139"/>
    </row>
    <row r="165" spans="1:49" ht="12" customHeight="1" x14ac:dyDescent="0.2">
      <c r="A165" s="139"/>
      <c r="B165" s="139"/>
      <c r="C165" s="139"/>
      <c r="D165" s="139"/>
      <c r="E165" s="139"/>
      <c r="F165" s="139"/>
      <c r="G165" s="139"/>
      <c r="H165" s="139"/>
      <c r="I165" s="139"/>
      <c r="J165" s="139"/>
      <c r="K165" s="139"/>
      <c r="L165" s="139"/>
      <c r="M165" s="139"/>
      <c r="N165" s="139"/>
      <c r="O165" s="139"/>
      <c r="P165" s="139"/>
      <c r="Q165" s="139"/>
      <c r="R165" s="139"/>
      <c r="S165" s="139"/>
      <c r="T165" s="139"/>
      <c r="U165" s="139"/>
      <c r="V165" s="139"/>
      <c r="W165" s="139"/>
      <c r="X165" s="139"/>
      <c r="Y165" s="139"/>
      <c r="Z165" s="139"/>
      <c r="AA165" s="139"/>
      <c r="AB165" s="139"/>
      <c r="AC165" s="139"/>
      <c r="AD165" s="139"/>
      <c r="AE165" s="139"/>
      <c r="AF165" s="139"/>
      <c r="AG165" s="139"/>
      <c r="AH165" s="139"/>
      <c r="AI165" s="139"/>
      <c r="AJ165" s="139"/>
      <c r="AK165" s="139"/>
      <c r="AL165" s="139"/>
      <c r="AM165" s="139"/>
      <c r="AN165" s="139"/>
      <c r="AO165" s="139"/>
      <c r="AP165" s="139"/>
      <c r="AQ165" s="139"/>
      <c r="AR165" s="139"/>
      <c r="AS165" s="139"/>
      <c r="AT165" s="139"/>
      <c r="AU165" s="139"/>
      <c r="AV165" s="139"/>
      <c r="AW165" s="139"/>
    </row>
    <row r="166" spans="1:49" ht="12" customHeight="1" x14ac:dyDescent="0.2">
      <c r="A166" s="139"/>
      <c r="B166" s="139"/>
      <c r="C166" s="139"/>
      <c r="D166" s="139"/>
      <c r="E166" s="139"/>
      <c r="F166" s="139"/>
      <c r="G166" s="139"/>
      <c r="H166" s="139"/>
      <c r="I166" s="139"/>
      <c r="J166" s="139"/>
      <c r="K166" s="139"/>
      <c r="L166" s="139"/>
      <c r="M166" s="139"/>
      <c r="N166" s="139"/>
      <c r="O166" s="139"/>
      <c r="P166" s="139"/>
      <c r="Q166" s="139"/>
      <c r="R166" s="139"/>
      <c r="S166" s="139"/>
      <c r="T166" s="139"/>
      <c r="U166" s="139"/>
      <c r="V166" s="139"/>
      <c r="W166" s="139"/>
      <c r="X166" s="139"/>
      <c r="Y166" s="139"/>
      <c r="Z166" s="139"/>
      <c r="AA166" s="139"/>
      <c r="AB166" s="139"/>
      <c r="AC166" s="139"/>
      <c r="AD166" s="139"/>
      <c r="AE166" s="139"/>
      <c r="AF166" s="139"/>
      <c r="AG166" s="139"/>
      <c r="AH166" s="139"/>
      <c r="AI166" s="139"/>
      <c r="AJ166" s="139"/>
      <c r="AK166" s="139"/>
      <c r="AL166" s="139"/>
      <c r="AM166" s="139"/>
      <c r="AN166" s="139"/>
      <c r="AO166" s="139"/>
      <c r="AP166" s="139"/>
      <c r="AQ166" s="139"/>
      <c r="AR166" s="139"/>
      <c r="AS166" s="139"/>
      <c r="AT166" s="139"/>
      <c r="AU166" s="139"/>
      <c r="AV166" s="139"/>
      <c r="AW166" s="139"/>
    </row>
    <row r="167" spans="1:49" ht="12" customHeight="1" x14ac:dyDescent="0.2">
      <c r="A167" s="139"/>
      <c r="B167" s="139"/>
      <c r="C167" s="139"/>
      <c r="D167" s="139"/>
      <c r="E167" s="139"/>
      <c r="F167" s="139"/>
      <c r="G167" s="139"/>
      <c r="H167" s="139"/>
      <c r="I167" s="139"/>
      <c r="J167" s="139"/>
      <c r="K167" s="139"/>
      <c r="L167" s="139"/>
      <c r="M167" s="139"/>
      <c r="N167" s="139"/>
      <c r="O167" s="139"/>
      <c r="P167" s="139"/>
      <c r="Q167" s="139"/>
      <c r="R167" s="139"/>
      <c r="S167" s="139"/>
      <c r="T167" s="139"/>
      <c r="U167" s="139"/>
      <c r="V167" s="139"/>
      <c r="W167" s="139"/>
      <c r="X167" s="139"/>
      <c r="Y167" s="139"/>
      <c r="Z167" s="139"/>
      <c r="AA167" s="139"/>
      <c r="AB167" s="139"/>
      <c r="AC167" s="139"/>
      <c r="AD167" s="139"/>
      <c r="AE167" s="139"/>
      <c r="AF167" s="139"/>
      <c r="AG167" s="139"/>
      <c r="AH167" s="139"/>
      <c r="AI167" s="139"/>
      <c r="AJ167" s="139"/>
      <c r="AK167" s="139"/>
      <c r="AL167" s="139"/>
      <c r="AM167" s="139"/>
      <c r="AN167" s="139"/>
      <c r="AO167" s="139"/>
      <c r="AP167" s="139"/>
      <c r="AQ167" s="139"/>
      <c r="AR167" s="139"/>
      <c r="AS167" s="139"/>
      <c r="AT167" s="139"/>
      <c r="AU167" s="139"/>
      <c r="AV167" s="139"/>
      <c r="AW167" s="139"/>
    </row>
    <row r="168" spans="1:49" ht="12" customHeight="1" x14ac:dyDescent="0.2">
      <c r="A168" s="139"/>
      <c r="B168" s="139"/>
      <c r="C168" s="139"/>
      <c r="D168" s="139"/>
      <c r="E168" s="139"/>
      <c r="F168" s="139"/>
      <c r="G168" s="139"/>
      <c r="H168" s="139"/>
      <c r="I168" s="139"/>
      <c r="J168" s="139"/>
      <c r="K168" s="139"/>
      <c r="L168" s="139"/>
      <c r="M168" s="139"/>
      <c r="N168" s="139"/>
      <c r="O168" s="139"/>
      <c r="P168" s="139"/>
      <c r="Q168" s="139"/>
      <c r="R168" s="139"/>
      <c r="S168" s="139"/>
      <c r="T168" s="139"/>
      <c r="U168" s="139"/>
      <c r="V168" s="139"/>
      <c r="W168" s="139"/>
      <c r="X168" s="139"/>
      <c r="Y168" s="139"/>
      <c r="Z168" s="139"/>
      <c r="AA168" s="139"/>
      <c r="AB168" s="139"/>
      <c r="AC168" s="139"/>
      <c r="AD168" s="139"/>
      <c r="AE168" s="139"/>
      <c r="AF168" s="139"/>
      <c r="AG168" s="139"/>
      <c r="AH168" s="139"/>
      <c r="AI168" s="139"/>
      <c r="AJ168" s="139"/>
      <c r="AK168" s="139"/>
      <c r="AL168" s="139"/>
      <c r="AM168" s="139"/>
      <c r="AN168" s="139"/>
      <c r="AO168" s="139"/>
      <c r="AP168" s="139"/>
      <c r="AQ168" s="139"/>
      <c r="AR168" s="139"/>
      <c r="AS168" s="139"/>
      <c r="AT168" s="139"/>
      <c r="AU168" s="139"/>
      <c r="AV168" s="139"/>
      <c r="AW168" s="139"/>
    </row>
    <row r="169" spans="1:49" ht="12" customHeight="1" x14ac:dyDescent="0.2">
      <c r="A169" s="139"/>
      <c r="B169" s="139"/>
      <c r="C169" s="139"/>
      <c r="D169" s="139"/>
      <c r="E169" s="139"/>
      <c r="F169" s="139"/>
      <c r="G169" s="139"/>
      <c r="H169" s="139"/>
      <c r="I169" s="139"/>
      <c r="J169" s="139"/>
      <c r="K169" s="139"/>
      <c r="L169" s="139"/>
      <c r="M169" s="139"/>
      <c r="N169" s="139"/>
      <c r="O169" s="139"/>
      <c r="P169" s="139"/>
      <c r="Q169" s="139"/>
      <c r="R169" s="139"/>
      <c r="S169" s="139"/>
      <c r="T169" s="139"/>
      <c r="U169" s="139"/>
      <c r="V169" s="139"/>
      <c r="W169" s="139"/>
      <c r="X169" s="139"/>
      <c r="Y169" s="139"/>
      <c r="Z169" s="139"/>
      <c r="AA169" s="139"/>
      <c r="AB169" s="139"/>
      <c r="AC169" s="139"/>
      <c r="AD169" s="139"/>
      <c r="AE169" s="139"/>
      <c r="AF169" s="139"/>
      <c r="AG169" s="139"/>
      <c r="AH169" s="139"/>
      <c r="AI169" s="139"/>
      <c r="AJ169" s="139"/>
      <c r="AK169" s="139"/>
      <c r="AL169" s="139"/>
      <c r="AM169" s="139"/>
      <c r="AN169" s="139"/>
      <c r="AO169" s="139"/>
      <c r="AP169" s="139"/>
      <c r="AQ169" s="139"/>
      <c r="AR169" s="139"/>
      <c r="AS169" s="139"/>
      <c r="AT169" s="139"/>
      <c r="AU169" s="139"/>
      <c r="AV169" s="139"/>
      <c r="AW169" s="139"/>
    </row>
    <row r="170" spans="1:49" ht="12" customHeight="1" x14ac:dyDescent="0.2">
      <c r="A170" s="139"/>
      <c r="B170" s="139"/>
      <c r="C170" s="139"/>
      <c r="D170" s="139"/>
      <c r="E170" s="139"/>
      <c r="F170" s="139"/>
      <c r="G170" s="139"/>
      <c r="H170" s="139"/>
      <c r="I170" s="139"/>
      <c r="J170" s="139"/>
      <c r="K170" s="139"/>
      <c r="L170" s="139"/>
      <c r="M170" s="139"/>
      <c r="N170" s="139"/>
      <c r="O170" s="139"/>
      <c r="P170" s="139"/>
      <c r="Q170" s="139"/>
      <c r="R170" s="139"/>
      <c r="S170" s="139"/>
      <c r="T170" s="139"/>
      <c r="U170" s="139"/>
      <c r="V170" s="139"/>
      <c r="W170" s="139"/>
      <c r="X170" s="139"/>
      <c r="Y170" s="139"/>
      <c r="Z170" s="139"/>
      <c r="AA170" s="139"/>
      <c r="AB170" s="139"/>
      <c r="AC170" s="139"/>
      <c r="AD170" s="139"/>
      <c r="AE170" s="139"/>
      <c r="AF170" s="139"/>
      <c r="AG170" s="139"/>
      <c r="AH170" s="139"/>
      <c r="AI170" s="139"/>
      <c r="AJ170" s="139"/>
      <c r="AK170" s="139"/>
      <c r="AL170" s="139"/>
      <c r="AM170" s="139"/>
      <c r="AN170" s="139"/>
      <c r="AO170" s="139"/>
      <c r="AP170" s="139"/>
      <c r="AQ170" s="139"/>
      <c r="AR170" s="139"/>
      <c r="AS170" s="139"/>
      <c r="AT170" s="139"/>
      <c r="AU170" s="139"/>
      <c r="AV170" s="139"/>
      <c r="AW170" s="139"/>
    </row>
    <row r="171" spans="1:49" ht="12" customHeight="1" x14ac:dyDescent="0.2">
      <c r="A171" s="139"/>
      <c r="B171" s="139"/>
      <c r="C171" s="139"/>
      <c r="D171" s="139"/>
      <c r="E171" s="139"/>
      <c r="F171" s="139"/>
      <c r="G171" s="139"/>
      <c r="H171" s="139"/>
      <c r="I171" s="139"/>
      <c r="J171" s="139"/>
      <c r="K171" s="139"/>
      <c r="L171" s="139"/>
      <c r="M171" s="139"/>
      <c r="N171" s="139"/>
      <c r="O171" s="139"/>
      <c r="P171" s="139"/>
      <c r="Q171" s="139"/>
      <c r="R171" s="139"/>
      <c r="S171" s="139"/>
      <c r="T171" s="139"/>
      <c r="U171" s="139"/>
      <c r="V171" s="139"/>
      <c r="W171" s="139"/>
      <c r="X171" s="139"/>
      <c r="Y171" s="139"/>
      <c r="Z171" s="139"/>
      <c r="AA171" s="139"/>
      <c r="AB171" s="139"/>
      <c r="AC171" s="139"/>
      <c r="AD171" s="139"/>
      <c r="AE171" s="139"/>
      <c r="AF171" s="139"/>
      <c r="AG171" s="139"/>
      <c r="AH171" s="139"/>
      <c r="AI171" s="139"/>
      <c r="AJ171" s="139"/>
      <c r="AK171" s="139"/>
      <c r="AL171" s="139"/>
      <c r="AM171" s="139"/>
      <c r="AN171" s="139"/>
      <c r="AO171" s="139"/>
      <c r="AP171" s="139"/>
      <c r="AQ171" s="139"/>
      <c r="AR171" s="139"/>
      <c r="AS171" s="139"/>
      <c r="AT171" s="139"/>
      <c r="AU171" s="139"/>
      <c r="AV171" s="139"/>
      <c r="AW171" s="139"/>
    </row>
    <row r="172" spans="1:49" ht="12" customHeight="1" x14ac:dyDescent="0.2">
      <c r="A172" s="139"/>
      <c r="B172" s="139"/>
      <c r="C172" s="139"/>
      <c r="D172" s="139"/>
      <c r="E172" s="139"/>
      <c r="F172" s="139"/>
      <c r="G172" s="139"/>
      <c r="H172" s="139"/>
      <c r="I172" s="139"/>
      <c r="J172" s="139"/>
      <c r="K172" s="139"/>
      <c r="L172" s="139"/>
      <c r="M172" s="139"/>
      <c r="N172" s="139"/>
      <c r="O172" s="139"/>
      <c r="P172" s="139"/>
      <c r="Q172" s="139"/>
      <c r="R172" s="139"/>
      <c r="S172" s="139"/>
      <c r="T172" s="139"/>
      <c r="U172" s="139"/>
      <c r="V172" s="139"/>
      <c r="W172" s="139"/>
      <c r="X172" s="139"/>
      <c r="Y172" s="139"/>
      <c r="Z172" s="139"/>
      <c r="AA172" s="139"/>
      <c r="AB172" s="139"/>
      <c r="AC172" s="139"/>
      <c r="AD172" s="139"/>
      <c r="AE172" s="139"/>
      <c r="AF172" s="139"/>
      <c r="AG172" s="139"/>
      <c r="AH172" s="139"/>
      <c r="AI172" s="139"/>
      <c r="AJ172" s="139"/>
      <c r="AK172" s="139"/>
      <c r="AL172" s="139"/>
      <c r="AM172" s="139"/>
      <c r="AN172" s="139"/>
      <c r="AO172" s="139"/>
      <c r="AP172" s="139"/>
      <c r="AQ172" s="139"/>
      <c r="AR172" s="139"/>
      <c r="AS172" s="139"/>
      <c r="AT172" s="139"/>
      <c r="AU172" s="139"/>
      <c r="AV172" s="139"/>
      <c r="AW172" s="139"/>
    </row>
    <row r="173" spans="1:49" ht="12" customHeight="1" x14ac:dyDescent="0.2">
      <c r="A173" s="139"/>
      <c r="B173" s="139"/>
      <c r="C173" s="139"/>
      <c r="D173" s="139"/>
      <c r="E173" s="139"/>
      <c r="F173" s="139"/>
      <c r="G173" s="139"/>
      <c r="H173" s="139"/>
      <c r="I173" s="139"/>
      <c r="J173" s="139"/>
      <c r="K173" s="139"/>
      <c r="L173" s="139"/>
      <c r="M173" s="139"/>
      <c r="N173" s="139"/>
      <c r="O173" s="139"/>
      <c r="P173" s="139"/>
      <c r="Q173" s="139"/>
      <c r="R173" s="139"/>
      <c r="S173" s="139"/>
      <c r="T173" s="139"/>
      <c r="U173" s="139"/>
      <c r="V173" s="139"/>
      <c r="W173" s="139"/>
      <c r="X173" s="139"/>
      <c r="Y173" s="139"/>
      <c r="Z173" s="139"/>
      <c r="AA173" s="139"/>
      <c r="AB173" s="139"/>
      <c r="AC173" s="139"/>
      <c r="AD173" s="139"/>
      <c r="AE173" s="139"/>
      <c r="AF173" s="139"/>
      <c r="AG173" s="139"/>
      <c r="AH173" s="139"/>
      <c r="AI173" s="139"/>
      <c r="AJ173" s="139"/>
      <c r="AK173" s="139"/>
      <c r="AL173" s="139"/>
      <c r="AM173" s="139"/>
      <c r="AN173" s="139"/>
      <c r="AO173" s="139"/>
      <c r="AP173" s="139"/>
      <c r="AQ173" s="139"/>
      <c r="AR173" s="139"/>
      <c r="AS173" s="139"/>
      <c r="AT173" s="139"/>
      <c r="AU173" s="139"/>
      <c r="AV173" s="139"/>
      <c r="AW173" s="139"/>
    </row>
    <row r="174" spans="1:49" ht="12" customHeight="1" x14ac:dyDescent="0.2">
      <c r="A174" s="139"/>
      <c r="B174" s="139"/>
      <c r="C174" s="139"/>
      <c r="D174" s="139"/>
      <c r="E174" s="139"/>
      <c r="F174" s="139"/>
      <c r="G174" s="139"/>
      <c r="H174" s="139"/>
      <c r="I174" s="139"/>
      <c r="J174" s="139"/>
      <c r="K174" s="139"/>
      <c r="L174" s="139"/>
      <c r="M174" s="139"/>
      <c r="N174" s="139"/>
      <c r="O174" s="139"/>
      <c r="P174" s="139"/>
      <c r="Q174" s="139"/>
      <c r="R174" s="139"/>
      <c r="S174" s="139"/>
      <c r="T174" s="139"/>
      <c r="U174" s="139"/>
      <c r="V174" s="139"/>
      <c r="W174" s="139"/>
      <c r="X174" s="139"/>
      <c r="Y174" s="139"/>
      <c r="Z174" s="139"/>
      <c r="AA174" s="139"/>
      <c r="AB174" s="139"/>
      <c r="AC174" s="139"/>
      <c r="AD174" s="139"/>
      <c r="AE174" s="139"/>
      <c r="AF174" s="139"/>
      <c r="AG174" s="139"/>
      <c r="AH174" s="139"/>
      <c r="AI174" s="139"/>
      <c r="AJ174" s="139"/>
      <c r="AK174" s="139"/>
      <c r="AL174" s="139"/>
      <c r="AM174" s="139"/>
      <c r="AN174" s="139"/>
      <c r="AO174" s="139"/>
      <c r="AP174" s="139"/>
      <c r="AQ174" s="139"/>
      <c r="AR174" s="139"/>
      <c r="AS174" s="139"/>
      <c r="AT174" s="139"/>
      <c r="AU174" s="139"/>
      <c r="AV174" s="139"/>
      <c r="AW174" s="139"/>
    </row>
    <row r="175" spans="1:49" ht="12" customHeight="1" x14ac:dyDescent="0.2">
      <c r="A175" s="139"/>
      <c r="B175" s="139"/>
      <c r="C175" s="139"/>
      <c r="D175" s="139"/>
      <c r="E175" s="139"/>
      <c r="F175" s="139"/>
      <c r="G175" s="139"/>
      <c r="H175" s="139"/>
      <c r="I175" s="139"/>
      <c r="J175" s="139"/>
      <c r="K175" s="139"/>
      <c r="L175" s="139"/>
      <c r="M175" s="139"/>
      <c r="N175" s="139"/>
      <c r="O175" s="139"/>
      <c r="P175" s="139"/>
      <c r="Q175" s="139"/>
      <c r="R175" s="139"/>
      <c r="S175" s="139"/>
      <c r="T175" s="139"/>
      <c r="U175" s="139"/>
      <c r="V175" s="139"/>
      <c r="W175" s="139"/>
      <c r="X175" s="139"/>
      <c r="Y175" s="139"/>
      <c r="Z175" s="139"/>
      <c r="AA175" s="139"/>
      <c r="AB175" s="139"/>
      <c r="AC175" s="139"/>
      <c r="AD175" s="139"/>
      <c r="AE175" s="139"/>
      <c r="AF175" s="139"/>
      <c r="AG175" s="139"/>
      <c r="AH175" s="139"/>
      <c r="AI175" s="139"/>
      <c r="AJ175" s="139"/>
      <c r="AK175" s="139"/>
      <c r="AL175" s="139"/>
      <c r="AM175" s="139"/>
      <c r="AN175" s="139"/>
      <c r="AO175" s="139"/>
      <c r="AP175" s="139"/>
      <c r="AQ175" s="139"/>
      <c r="AR175" s="139"/>
      <c r="AS175" s="139"/>
      <c r="AT175" s="139"/>
      <c r="AU175" s="139"/>
      <c r="AV175" s="139"/>
      <c r="AW175" s="139"/>
    </row>
    <row r="176" spans="1:49" ht="12" customHeight="1" x14ac:dyDescent="0.2">
      <c r="A176" s="139"/>
      <c r="B176" s="139"/>
      <c r="C176" s="139"/>
      <c r="D176" s="139"/>
      <c r="E176" s="139"/>
      <c r="F176" s="139"/>
      <c r="G176" s="139"/>
      <c r="H176" s="139"/>
      <c r="I176" s="139"/>
      <c r="J176" s="139"/>
      <c r="K176" s="139"/>
      <c r="L176" s="139"/>
      <c r="M176" s="139"/>
      <c r="N176" s="139"/>
      <c r="O176" s="139"/>
      <c r="P176" s="139"/>
      <c r="Q176" s="139"/>
      <c r="R176" s="139"/>
      <c r="S176" s="139"/>
      <c r="T176" s="139"/>
      <c r="U176" s="139"/>
      <c r="V176" s="139"/>
      <c r="W176" s="139"/>
      <c r="X176" s="139"/>
      <c r="Y176" s="139"/>
      <c r="Z176" s="139"/>
      <c r="AA176" s="139"/>
      <c r="AB176" s="139"/>
      <c r="AC176" s="139"/>
      <c r="AD176" s="139"/>
      <c r="AE176" s="139"/>
      <c r="AF176" s="139"/>
      <c r="AG176" s="139"/>
      <c r="AH176" s="139"/>
      <c r="AI176" s="139"/>
      <c r="AJ176" s="139"/>
      <c r="AK176" s="139"/>
      <c r="AL176" s="139"/>
      <c r="AM176" s="139"/>
      <c r="AN176" s="139"/>
      <c r="AO176" s="139"/>
      <c r="AP176" s="139"/>
      <c r="AQ176" s="139"/>
      <c r="AR176" s="139"/>
      <c r="AS176" s="139"/>
      <c r="AT176" s="139"/>
      <c r="AU176" s="139"/>
      <c r="AV176" s="139"/>
      <c r="AW176" s="139"/>
    </row>
    <row r="177" spans="1:49" ht="12" customHeight="1" x14ac:dyDescent="0.2">
      <c r="A177" s="139"/>
      <c r="B177" s="139"/>
      <c r="C177" s="139"/>
      <c r="D177" s="139"/>
      <c r="E177" s="139"/>
      <c r="F177" s="139"/>
      <c r="G177" s="139"/>
      <c r="H177" s="139"/>
      <c r="I177" s="139"/>
      <c r="J177" s="139"/>
      <c r="K177" s="139"/>
      <c r="L177" s="139"/>
      <c r="M177" s="139"/>
      <c r="N177" s="139"/>
      <c r="O177" s="139"/>
      <c r="P177" s="139"/>
      <c r="Q177" s="139"/>
      <c r="R177" s="139"/>
      <c r="S177" s="139"/>
      <c r="T177" s="139"/>
      <c r="U177" s="139"/>
      <c r="V177" s="139"/>
      <c r="W177" s="139"/>
      <c r="X177" s="139"/>
      <c r="Y177" s="139"/>
      <c r="Z177" s="139"/>
      <c r="AA177" s="139"/>
      <c r="AB177" s="139"/>
      <c r="AC177" s="139"/>
      <c r="AD177" s="139"/>
      <c r="AE177" s="139"/>
      <c r="AF177" s="139"/>
      <c r="AG177" s="139"/>
      <c r="AH177" s="139"/>
      <c r="AI177" s="139"/>
      <c r="AJ177" s="139"/>
      <c r="AK177" s="139"/>
      <c r="AL177" s="139"/>
      <c r="AM177" s="139"/>
      <c r="AN177" s="139"/>
      <c r="AO177" s="139"/>
      <c r="AP177" s="139"/>
      <c r="AQ177" s="139"/>
      <c r="AR177" s="139"/>
      <c r="AS177" s="139"/>
      <c r="AT177" s="139"/>
      <c r="AU177" s="139"/>
      <c r="AV177" s="139"/>
      <c r="AW177" s="139"/>
    </row>
    <row r="178" spans="1:49" ht="12" customHeight="1" x14ac:dyDescent="0.2">
      <c r="A178" s="139"/>
      <c r="B178" s="139"/>
      <c r="C178" s="139"/>
      <c r="D178" s="139"/>
      <c r="E178" s="139"/>
      <c r="F178" s="139"/>
      <c r="G178" s="139"/>
      <c r="H178" s="139"/>
      <c r="I178" s="139"/>
      <c r="J178" s="139"/>
      <c r="K178" s="139"/>
      <c r="L178" s="139"/>
      <c r="M178" s="139"/>
      <c r="N178" s="139"/>
      <c r="O178" s="139"/>
      <c r="P178" s="139"/>
      <c r="Q178" s="139"/>
      <c r="R178" s="139"/>
      <c r="S178" s="139"/>
      <c r="T178" s="139"/>
      <c r="U178" s="139"/>
      <c r="V178" s="139"/>
      <c r="W178" s="139"/>
      <c r="X178" s="139"/>
      <c r="Y178" s="139"/>
      <c r="Z178" s="139"/>
      <c r="AA178" s="139"/>
      <c r="AB178" s="139"/>
      <c r="AC178" s="139"/>
      <c r="AD178" s="139"/>
      <c r="AE178" s="139"/>
      <c r="AF178" s="139"/>
      <c r="AG178" s="139"/>
      <c r="AH178" s="139"/>
      <c r="AI178" s="139"/>
      <c r="AJ178" s="139"/>
      <c r="AK178" s="139"/>
      <c r="AL178" s="139"/>
      <c r="AM178" s="139"/>
      <c r="AN178" s="139"/>
      <c r="AO178" s="139"/>
      <c r="AP178" s="139"/>
      <c r="AQ178" s="139"/>
      <c r="AR178" s="139"/>
      <c r="AS178" s="139"/>
      <c r="AT178" s="139"/>
      <c r="AU178" s="139"/>
      <c r="AV178" s="139"/>
      <c r="AW178" s="139"/>
    </row>
    <row r="179" spans="1:49" ht="12" customHeight="1" x14ac:dyDescent="0.2">
      <c r="A179" s="139"/>
      <c r="B179" s="139"/>
      <c r="C179" s="139"/>
      <c r="D179" s="139"/>
      <c r="E179" s="139"/>
      <c r="F179" s="139"/>
      <c r="G179" s="139"/>
      <c r="H179" s="139"/>
      <c r="I179" s="139"/>
      <c r="J179" s="139"/>
      <c r="K179" s="139"/>
      <c r="L179" s="139"/>
      <c r="M179" s="139"/>
      <c r="N179" s="139"/>
      <c r="O179" s="139"/>
      <c r="P179" s="139"/>
      <c r="Q179" s="139"/>
      <c r="R179" s="139"/>
      <c r="S179" s="139"/>
      <c r="T179" s="139"/>
      <c r="U179" s="139"/>
      <c r="V179" s="139"/>
      <c r="W179" s="139"/>
      <c r="X179" s="139"/>
      <c r="Y179" s="139"/>
      <c r="Z179" s="139"/>
      <c r="AA179" s="139"/>
      <c r="AB179" s="139"/>
      <c r="AC179" s="139"/>
      <c r="AD179" s="139"/>
      <c r="AE179" s="139"/>
      <c r="AF179" s="139"/>
      <c r="AG179" s="139"/>
      <c r="AH179" s="139"/>
      <c r="AI179" s="139"/>
      <c r="AJ179" s="139"/>
      <c r="AK179" s="139"/>
      <c r="AL179" s="139"/>
      <c r="AM179" s="139"/>
      <c r="AN179" s="139"/>
      <c r="AO179" s="139"/>
      <c r="AP179" s="139"/>
      <c r="AQ179" s="139"/>
      <c r="AR179" s="139"/>
      <c r="AS179" s="139"/>
      <c r="AT179" s="139"/>
      <c r="AU179" s="139"/>
      <c r="AV179" s="139"/>
      <c r="AW179" s="139"/>
    </row>
    <row r="180" spans="1:49" ht="12" customHeight="1" x14ac:dyDescent="0.2">
      <c r="A180" s="139"/>
      <c r="B180" s="139"/>
      <c r="C180" s="139"/>
      <c r="D180" s="139"/>
      <c r="E180" s="139"/>
      <c r="F180" s="139"/>
      <c r="G180" s="139"/>
      <c r="H180" s="139"/>
      <c r="I180" s="139"/>
      <c r="J180" s="139"/>
      <c r="K180" s="139"/>
      <c r="L180" s="139"/>
      <c r="M180" s="139"/>
      <c r="N180" s="139"/>
      <c r="O180" s="139"/>
      <c r="P180" s="139"/>
      <c r="Q180" s="139"/>
      <c r="R180" s="139"/>
      <c r="S180" s="139"/>
      <c r="T180" s="139"/>
      <c r="U180" s="139"/>
      <c r="V180" s="139"/>
      <c r="W180" s="139"/>
      <c r="X180" s="139"/>
      <c r="Y180" s="139"/>
      <c r="Z180" s="139"/>
      <c r="AA180" s="139"/>
      <c r="AB180" s="139"/>
      <c r="AC180" s="139"/>
      <c r="AD180" s="139"/>
      <c r="AE180" s="139"/>
      <c r="AF180" s="139"/>
      <c r="AG180" s="139"/>
      <c r="AH180" s="139"/>
      <c r="AI180" s="139"/>
      <c r="AJ180" s="139"/>
      <c r="AK180" s="139"/>
      <c r="AL180" s="139"/>
      <c r="AM180" s="139"/>
      <c r="AN180" s="139"/>
      <c r="AO180" s="139"/>
      <c r="AP180" s="139"/>
      <c r="AQ180" s="139"/>
      <c r="AR180" s="139"/>
      <c r="AS180" s="139"/>
      <c r="AT180" s="139"/>
      <c r="AU180" s="139"/>
      <c r="AV180" s="139"/>
      <c r="AW180" s="139"/>
    </row>
    <row r="181" spans="1:49" ht="12" customHeight="1" x14ac:dyDescent="0.2">
      <c r="A181" s="139"/>
      <c r="B181" s="139"/>
      <c r="C181" s="139"/>
      <c r="D181" s="139"/>
      <c r="E181" s="139"/>
      <c r="F181" s="139"/>
      <c r="G181" s="139"/>
      <c r="H181" s="139"/>
      <c r="I181" s="139"/>
      <c r="J181" s="139"/>
      <c r="K181" s="139"/>
      <c r="L181" s="139"/>
      <c r="M181" s="139"/>
      <c r="N181" s="139"/>
      <c r="O181" s="139"/>
      <c r="P181" s="139"/>
      <c r="Q181" s="139"/>
      <c r="R181" s="139"/>
      <c r="S181" s="139"/>
      <c r="T181" s="139"/>
      <c r="U181" s="139"/>
      <c r="V181" s="139"/>
      <c r="W181" s="139"/>
      <c r="X181" s="139"/>
      <c r="Y181" s="139"/>
      <c r="Z181" s="139"/>
      <c r="AA181" s="139"/>
      <c r="AB181" s="139"/>
      <c r="AC181" s="139"/>
      <c r="AD181" s="139"/>
      <c r="AE181" s="139"/>
      <c r="AF181" s="139"/>
      <c r="AG181" s="139"/>
      <c r="AH181" s="139"/>
      <c r="AI181" s="139"/>
      <c r="AJ181" s="139"/>
      <c r="AK181" s="139"/>
      <c r="AL181" s="139"/>
      <c r="AM181" s="139"/>
      <c r="AN181" s="139"/>
      <c r="AO181" s="139"/>
      <c r="AP181" s="139"/>
      <c r="AQ181" s="139"/>
      <c r="AR181" s="139"/>
      <c r="AS181" s="139"/>
      <c r="AT181" s="139"/>
      <c r="AU181" s="139"/>
      <c r="AV181" s="139"/>
      <c r="AW181" s="139"/>
    </row>
    <row r="182" spans="1:49" ht="12" customHeight="1" x14ac:dyDescent="0.2">
      <c r="A182" s="139"/>
      <c r="B182" s="139"/>
      <c r="C182" s="139"/>
      <c r="D182" s="139"/>
      <c r="E182" s="139"/>
      <c r="F182" s="139"/>
      <c r="G182" s="139"/>
      <c r="H182" s="139"/>
      <c r="I182" s="139"/>
      <c r="J182" s="139"/>
      <c r="K182" s="139"/>
      <c r="L182" s="139"/>
      <c r="M182" s="139"/>
      <c r="N182" s="139"/>
      <c r="O182" s="139"/>
      <c r="P182" s="139"/>
      <c r="Q182" s="139"/>
      <c r="R182" s="139"/>
      <c r="S182" s="139"/>
      <c r="T182" s="139"/>
      <c r="U182" s="139"/>
      <c r="V182" s="139"/>
      <c r="W182" s="139"/>
      <c r="X182" s="139"/>
      <c r="Y182" s="139"/>
      <c r="Z182" s="139"/>
      <c r="AA182" s="139"/>
      <c r="AB182" s="139"/>
      <c r="AC182" s="139"/>
      <c r="AD182" s="139"/>
      <c r="AE182" s="139"/>
      <c r="AF182" s="139"/>
      <c r="AG182" s="139"/>
      <c r="AH182" s="139"/>
      <c r="AI182" s="139"/>
      <c r="AJ182" s="139"/>
      <c r="AK182" s="139"/>
      <c r="AL182" s="139"/>
      <c r="AM182" s="139"/>
      <c r="AN182" s="139"/>
      <c r="AO182" s="139"/>
      <c r="AP182" s="139"/>
      <c r="AQ182" s="139"/>
      <c r="AR182" s="139"/>
      <c r="AS182" s="139"/>
      <c r="AT182" s="139"/>
      <c r="AU182" s="139"/>
      <c r="AV182" s="139"/>
      <c r="AW182" s="139"/>
    </row>
    <row r="183" spans="1:49" ht="12" customHeight="1" x14ac:dyDescent="0.2">
      <c r="A183" s="139"/>
      <c r="B183" s="139"/>
      <c r="C183" s="139"/>
      <c r="D183" s="139"/>
      <c r="E183" s="139"/>
      <c r="F183" s="139"/>
      <c r="G183" s="139"/>
      <c r="H183" s="139"/>
      <c r="I183" s="139"/>
      <c r="J183" s="139"/>
      <c r="K183" s="139"/>
      <c r="L183" s="139"/>
      <c r="M183" s="139"/>
      <c r="N183" s="139"/>
      <c r="O183" s="139"/>
      <c r="P183" s="139"/>
      <c r="Q183" s="139"/>
      <c r="R183" s="139"/>
      <c r="S183" s="139"/>
      <c r="T183" s="139"/>
      <c r="U183" s="139"/>
      <c r="V183" s="139"/>
      <c r="W183" s="139"/>
      <c r="X183" s="139"/>
      <c r="Y183" s="139"/>
      <c r="Z183" s="139"/>
      <c r="AA183" s="139"/>
      <c r="AB183" s="139"/>
      <c r="AC183" s="139"/>
      <c r="AD183" s="139"/>
      <c r="AE183" s="139"/>
      <c r="AF183" s="139"/>
      <c r="AG183" s="139"/>
      <c r="AH183" s="139"/>
      <c r="AI183" s="139"/>
      <c r="AJ183" s="139"/>
      <c r="AK183" s="139"/>
      <c r="AL183" s="139"/>
      <c r="AM183" s="139"/>
      <c r="AN183" s="139"/>
      <c r="AO183" s="139"/>
      <c r="AP183" s="139"/>
      <c r="AQ183" s="139"/>
      <c r="AR183" s="139"/>
      <c r="AS183" s="139"/>
      <c r="AT183" s="139"/>
      <c r="AU183" s="139"/>
      <c r="AV183" s="139"/>
      <c r="AW183" s="139"/>
    </row>
    <row r="184" spans="1:49" ht="12" customHeight="1" x14ac:dyDescent="0.2">
      <c r="A184" s="139"/>
      <c r="B184" s="139"/>
      <c r="C184" s="139"/>
      <c r="D184" s="139"/>
      <c r="E184" s="139"/>
      <c r="F184" s="139"/>
      <c r="G184" s="139"/>
      <c r="H184" s="139"/>
      <c r="I184" s="139"/>
      <c r="J184" s="139"/>
      <c r="K184" s="139"/>
      <c r="L184" s="139"/>
      <c r="M184" s="139"/>
      <c r="N184" s="139"/>
      <c r="O184" s="139"/>
      <c r="P184" s="139"/>
      <c r="Q184" s="139"/>
      <c r="R184" s="139"/>
      <c r="S184" s="139"/>
      <c r="T184" s="139"/>
      <c r="U184" s="139"/>
      <c r="V184" s="139"/>
      <c r="W184" s="139"/>
      <c r="X184" s="139"/>
      <c r="Y184" s="139"/>
      <c r="Z184" s="139"/>
      <c r="AA184" s="139"/>
      <c r="AB184" s="139"/>
      <c r="AC184" s="139"/>
      <c r="AD184" s="139"/>
      <c r="AE184" s="139"/>
      <c r="AF184" s="139"/>
      <c r="AG184" s="139"/>
      <c r="AH184" s="139"/>
      <c r="AI184" s="139"/>
      <c r="AJ184" s="139"/>
      <c r="AK184" s="139"/>
      <c r="AL184" s="139"/>
      <c r="AM184" s="139"/>
      <c r="AN184" s="139"/>
      <c r="AO184" s="139"/>
      <c r="AP184" s="139"/>
      <c r="AQ184" s="139"/>
      <c r="AR184" s="139"/>
      <c r="AS184" s="139"/>
      <c r="AT184" s="139"/>
      <c r="AU184" s="139"/>
      <c r="AV184" s="139"/>
      <c r="AW184" s="139"/>
    </row>
    <row r="185" spans="1:49" ht="12" customHeight="1" x14ac:dyDescent="0.2">
      <c r="A185" s="139"/>
      <c r="B185" s="139"/>
      <c r="C185" s="139"/>
      <c r="D185" s="139"/>
      <c r="E185" s="139"/>
      <c r="F185" s="139"/>
      <c r="G185" s="139"/>
      <c r="H185" s="139"/>
      <c r="I185" s="139"/>
      <c r="J185" s="139"/>
      <c r="K185" s="139"/>
      <c r="L185" s="139"/>
      <c r="M185" s="139"/>
      <c r="N185" s="139"/>
      <c r="O185" s="139"/>
      <c r="P185" s="139"/>
      <c r="Q185" s="139"/>
      <c r="R185" s="139"/>
      <c r="S185" s="139"/>
      <c r="T185" s="139"/>
      <c r="U185" s="139"/>
      <c r="V185" s="139"/>
      <c r="W185" s="139"/>
      <c r="X185" s="139"/>
      <c r="Y185" s="139"/>
      <c r="Z185" s="139"/>
      <c r="AA185" s="139"/>
      <c r="AB185" s="139"/>
      <c r="AC185" s="139"/>
      <c r="AD185" s="139"/>
      <c r="AE185" s="139"/>
      <c r="AF185" s="139"/>
      <c r="AG185" s="139"/>
      <c r="AH185" s="139"/>
      <c r="AI185" s="139"/>
      <c r="AJ185" s="139"/>
      <c r="AK185" s="139"/>
      <c r="AL185" s="139"/>
      <c r="AM185" s="139"/>
      <c r="AN185" s="139"/>
      <c r="AO185" s="139"/>
      <c r="AP185" s="139"/>
      <c r="AQ185" s="139"/>
      <c r="AR185" s="139"/>
      <c r="AS185" s="139"/>
      <c r="AT185" s="139"/>
      <c r="AU185" s="139"/>
      <c r="AV185" s="139"/>
      <c r="AW185" s="139"/>
    </row>
    <row r="186" spans="1:49" ht="12" customHeight="1" x14ac:dyDescent="0.2">
      <c r="A186" s="139"/>
      <c r="B186" s="139"/>
      <c r="C186" s="139"/>
      <c r="D186" s="139"/>
      <c r="E186" s="139"/>
      <c r="F186" s="139"/>
      <c r="G186" s="139"/>
      <c r="H186" s="139"/>
      <c r="I186" s="139"/>
      <c r="J186" s="139"/>
      <c r="K186" s="139"/>
      <c r="L186" s="139"/>
      <c r="M186" s="139"/>
      <c r="N186" s="139"/>
      <c r="O186" s="139"/>
      <c r="P186" s="139"/>
      <c r="Q186" s="139"/>
      <c r="R186" s="139"/>
      <c r="S186" s="139"/>
      <c r="T186" s="139"/>
      <c r="U186" s="139"/>
      <c r="V186" s="139"/>
      <c r="W186" s="139"/>
      <c r="X186" s="139"/>
      <c r="Y186" s="139"/>
      <c r="Z186" s="139"/>
      <c r="AA186" s="139"/>
      <c r="AB186" s="139"/>
      <c r="AC186" s="139"/>
      <c r="AD186" s="139"/>
      <c r="AE186" s="139"/>
      <c r="AF186" s="139"/>
      <c r="AG186" s="139"/>
      <c r="AH186" s="139"/>
      <c r="AI186" s="139"/>
      <c r="AJ186" s="139"/>
      <c r="AK186" s="139"/>
      <c r="AL186" s="139"/>
      <c r="AM186" s="139"/>
      <c r="AN186" s="139"/>
      <c r="AO186" s="139"/>
      <c r="AP186" s="139"/>
      <c r="AQ186" s="139"/>
      <c r="AR186" s="139"/>
      <c r="AS186" s="139"/>
      <c r="AT186" s="139"/>
      <c r="AU186" s="139"/>
      <c r="AV186" s="139"/>
      <c r="AW186" s="139"/>
    </row>
    <row r="187" spans="1:49" ht="12" customHeight="1" x14ac:dyDescent="0.2">
      <c r="A187" s="139"/>
      <c r="B187" s="139"/>
      <c r="C187" s="139"/>
      <c r="D187" s="139"/>
      <c r="E187" s="139"/>
      <c r="F187" s="139"/>
      <c r="G187" s="139"/>
      <c r="H187" s="139"/>
      <c r="I187" s="139"/>
      <c r="J187" s="139"/>
      <c r="K187" s="139"/>
      <c r="L187" s="139"/>
      <c r="M187" s="139"/>
      <c r="N187" s="139"/>
      <c r="O187" s="139"/>
      <c r="P187" s="139"/>
      <c r="Q187" s="139"/>
      <c r="R187" s="139"/>
      <c r="S187" s="139"/>
      <c r="T187" s="139"/>
      <c r="U187" s="139"/>
      <c r="V187" s="139"/>
      <c r="W187" s="139"/>
      <c r="X187" s="139"/>
      <c r="Y187" s="139"/>
      <c r="Z187" s="139"/>
      <c r="AA187" s="139"/>
      <c r="AB187" s="139"/>
      <c r="AC187" s="139"/>
      <c r="AD187" s="139"/>
      <c r="AE187" s="139"/>
      <c r="AF187" s="139"/>
      <c r="AG187" s="139"/>
      <c r="AH187" s="139"/>
      <c r="AI187" s="139"/>
      <c r="AJ187" s="139"/>
      <c r="AK187" s="139"/>
      <c r="AL187" s="139"/>
      <c r="AM187" s="139"/>
      <c r="AN187" s="139"/>
      <c r="AO187" s="139"/>
      <c r="AP187" s="139"/>
      <c r="AQ187" s="139"/>
      <c r="AR187" s="139"/>
      <c r="AS187" s="139"/>
      <c r="AT187" s="139"/>
      <c r="AU187" s="139"/>
      <c r="AV187" s="139"/>
      <c r="AW187" s="139"/>
    </row>
    <row r="188" spans="1:49" ht="12" customHeight="1" x14ac:dyDescent="0.2">
      <c r="A188" s="139"/>
      <c r="B188" s="139"/>
      <c r="C188" s="139"/>
      <c r="D188" s="139"/>
      <c r="E188" s="139"/>
      <c r="F188" s="139"/>
      <c r="G188" s="139"/>
      <c r="H188" s="139"/>
      <c r="I188" s="139"/>
      <c r="J188" s="139"/>
      <c r="K188" s="139"/>
      <c r="L188" s="139"/>
      <c r="M188" s="139"/>
      <c r="N188" s="139"/>
      <c r="O188" s="139"/>
      <c r="P188" s="139"/>
      <c r="Q188" s="139"/>
      <c r="R188" s="139"/>
      <c r="S188" s="139"/>
      <c r="T188" s="139"/>
      <c r="U188" s="139"/>
      <c r="V188" s="139"/>
      <c r="W188" s="139"/>
      <c r="X188" s="139"/>
      <c r="Y188" s="139"/>
      <c r="Z188" s="139"/>
      <c r="AA188" s="139"/>
      <c r="AB188" s="139"/>
      <c r="AC188" s="139"/>
      <c r="AD188" s="139"/>
      <c r="AE188" s="139"/>
      <c r="AF188" s="139"/>
      <c r="AG188" s="139"/>
      <c r="AH188" s="139"/>
      <c r="AI188" s="139"/>
      <c r="AJ188" s="139"/>
      <c r="AK188" s="139"/>
      <c r="AL188" s="139"/>
      <c r="AM188" s="139"/>
      <c r="AN188" s="139"/>
      <c r="AO188" s="139"/>
      <c r="AP188" s="139"/>
      <c r="AQ188" s="139"/>
      <c r="AR188" s="139"/>
      <c r="AS188" s="139"/>
      <c r="AT188" s="139"/>
      <c r="AU188" s="139"/>
      <c r="AV188" s="139"/>
      <c r="AW188" s="139"/>
    </row>
    <row r="189" spans="1:49" ht="12" customHeight="1" x14ac:dyDescent="0.2">
      <c r="A189" s="139"/>
      <c r="B189" s="139"/>
      <c r="C189" s="139"/>
      <c r="D189" s="139"/>
      <c r="E189" s="139"/>
      <c r="F189" s="139"/>
      <c r="G189" s="139"/>
      <c r="H189" s="139"/>
      <c r="I189" s="139"/>
      <c r="J189" s="139"/>
      <c r="K189" s="139"/>
      <c r="L189" s="139"/>
      <c r="M189" s="139"/>
      <c r="N189" s="139"/>
      <c r="O189" s="139"/>
      <c r="P189" s="139"/>
      <c r="Q189" s="139"/>
      <c r="R189" s="139"/>
      <c r="S189" s="139"/>
      <c r="T189" s="139"/>
      <c r="U189" s="139"/>
      <c r="V189" s="139"/>
      <c r="W189" s="139"/>
      <c r="X189" s="139"/>
      <c r="Y189" s="139"/>
      <c r="Z189" s="139"/>
      <c r="AA189" s="139"/>
      <c r="AB189" s="139"/>
      <c r="AC189" s="139"/>
      <c r="AD189" s="139"/>
      <c r="AE189" s="139"/>
      <c r="AF189" s="139"/>
      <c r="AG189" s="139"/>
      <c r="AH189" s="139"/>
      <c r="AI189" s="139"/>
      <c r="AJ189" s="139"/>
      <c r="AK189" s="139"/>
      <c r="AL189" s="139"/>
      <c r="AM189" s="139"/>
      <c r="AN189" s="139"/>
      <c r="AO189" s="139"/>
      <c r="AP189" s="139"/>
      <c r="AQ189" s="139"/>
      <c r="AR189" s="139"/>
      <c r="AS189" s="139"/>
      <c r="AT189" s="139"/>
      <c r="AU189" s="139"/>
      <c r="AV189" s="139"/>
      <c r="AW189" s="139"/>
    </row>
    <row r="190" spans="1:49" ht="12" customHeight="1" x14ac:dyDescent="0.2">
      <c r="A190" s="139"/>
      <c r="B190" s="139"/>
      <c r="C190" s="139"/>
      <c r="D190" s="139"/>
      <c r="E190" s="139"/>
      <c r="F190" s="139"/>
      <c r="G190" s="139"/>
      <c r="H190" s="139"/>
      <c r="I190" s="139"/>
      <c r="J190" s="139"/>
      <c r="K190" s="139"/>
      <c r="L190" s="139"/>
      <c r="M190" s="139"/>
      <c r="N190" s="139"/>
      <c r="O190" s="139"/>
      <c r="P190" s="139"/>
      <c r="Q190" s="139"/>
      <c r="R190" s="139"/>
      <c r="S190" s="139"/>
      <c r="T190" s="139"/>
      <c r="U190" s="139"/>
      <c r="V190" s="139"/>
      <c r="W190" s="139"/>
      <c r="X190" s="139"/>
      <c r="Y190" s="139"/>
      <c r="Z190" s="139"/>
      <c r="AA190" s="139"/>
      <c r="AB190" s="139"/>
      <c r="AC190" s="139"/>
      <c r="AD190" s="139"/>
      <c r="AE190" s="139"/>
      <c r="AF190" s="139"/>
      <c r="AG190" s="139"/>
      <c r="AH190" s="139"/>
      <c r="AI190" s="139"/>
      <c r="AJ190" s="139"/>
      <c r="AK190" s="139"/>
      <c r="AL190" s="139"/>
      <c r="AM190" s="139"/>
      <c r="AN190" s="139"/>
      <c r="AO190" s="139"/>
      <c r="AP190" s="139"/>
      <c r="AQ190" s="139"/>
      <c r="AR190" s="139"/>
      <c r="AS190" s="139"/>
      <c r="AT190" s="139"/>
      <c r="AU190" s="139"/>
      <c r="AV190" s="139"/>
      <c r="AW190" s="139"/>
    </row>
    <row r="191" spans="1:49" ht="12" customHeight="1" x14ac:dyDescent="0.2">
      <c r="A191" s="139"/>
      <c r="B191" s="139"/>
      <c r="C191" s="139"/>
      <c r="D191" s="139"/>
      <c r="E191" s="139"/>
      <c r="F191" s="139"/>
      <c r="G191" s="139"/>
      <c r="H191" s="139"/>
      <c r="I191" s="139"/>
      <c r="J191" s="139"/>
      <c r="K191" s="139"/>
      <c r="L191" s="139"/>
      <c r="M191" s="139"/>
      <c r="N191" s="139"/>
      <c r="O191" s="139"/>
      <c r="P191" s="139"/>
      <c r="Q191" s="139"/>
      <c r="R191" s="139"/>
      <c r="S191" s="139"/>
      <c r="T191" s="139"/>
      <c r="U191" s="139"/>
      <c r="V191" s="139"/>
      <c r="W191" s="139"/>
      <c r="X191" s="139"/>
      <c r="Y191" s="139"/>
      <c r="Z191" s="139"/>
      <c r="AA191" s="139"/>
      <c r="AB191" s="139"/>
      <c r="AC191" s="139"/>
      <c r="AD191" s="139"/>
      <c r="AE191" s="139"/>
      <c r="AF191" s="139"/>
      <c r="AG191" s="139"/>
      <c r="AH191" s="139"/>
      <c r="AI191" s="139"/>
      <c r="AJ191" s="139"/>
      <c r="AK191" s="139"/>
      <c r="AL191" s="139"/>
      <c r="AM191" s="139"/>
      <c r="AN191" s="139"/>
      <c r="AO191" s="139"/>
      <c r="AP191" s="139"/>
      <c r="AQ191" s="139"/>
      <c r="AR191" s="139"/>
      <c r="AS191" s="139"/>
      <c r="AT191" s="139"/>
      <c r="AU191" s="139"/>
      <c r="AV191" s="139"/>
      <c r="AW191" s="139"/>
    </row>
    <row r="192" spans="1:49" ht="12" customHeight="1" x14ac:dyDescent="0.2">
      <c r="A192" s="139"/>
      <c r="B192" s="139"/>
      <c r="C192" s="139"/>
      <c r="D192" s="139"/>
      <c r="E192" s="139"/>
      <c r="F192" s="139"/>
      <c r="G192" s="139"/>
      <c r="H192" s="139"/>
      <c r="I192" s="139"/>
      <c r="J192" s="139"/>
      <c r="K192" s="139"/>
      <c r="L192" s="139"/>
      <c r="M192" s="139"/>
      <c r="N192" s="139"/>
      <c r="O192" s="139"/>
      <c r="P192" s="139"/>
      <c r="Q192" s="139"/>
      <c r="R192" s="139"/>
      <c r="S192" s="139"/>
      <c r="T192" s="139"/>
      <c r="U192" s="139"/>
      <c r="V192" s="139"/>
      <c r="W192" s="139"/>
      <c r="X192" s="139"/>
      <c r="Y192" s="139"/>
      <c r="Z192" s="139"/>
      <c r="AA192" s="139"/>
      <c r="AB192" s="139"/>
      <c r="AC192" s="139"/>
      <c r="AD192" s="139"/>
      <c r="AE192" s="139"/>
      <c r="AF192" s="139"/>
      <c r="AG192" s="139"/>
      <c r="AH192" s="139"/>
      <c r="AI192" s="139"/>
      <c r="AJ192" s="139"/>
      <c r="AK192" s="139"/>
      <c r="AL192" s="139"/>
      <c r="AM192" s="139"/>
      <c r="AN192" s="139"/>
      <c r="AO192" s="139"/>
      <c r="AP192" s="139"/>
      <c r="AQ192" s="139"/>
      <c r="AR192" s="139"/>
      <c r="AS192" s="139"/>
      <c r="AT192" s="139"/>
      <c r="AU192" s="139"/>
      <c r="AV192" s="139"/>
      <c r="AW192" s="139"/>
    </row>
    <row r="193" spans="1:49" ht="12" customHeight="1" x14ac:dyDescent="0.2">
      <c r="A193" s="139"/>
      <c r="B193" s="139"/>
      <c r="C193" s="139"/>
      <c r="D193" s="139"/>
      <c r="E193" s="139"/>
      <c r="F193" s="139"/>
      <c r="G193" s="139"/>
      <c r="H193" s="139"/>
      <c r="I193" s="139"/>
      <c r="J193" s="139"/>
      <c r="K193" s="139"/>
      <c r="L193" s="139"/>
      <c r="M193" s="139"/>
      <c r="N193" s="139"/>
      <c r="O193" s="139"/>
      <c r="P193" s="139"/>
      <c r="Q193" s="139"/>
      <c r="R193" s="139"/>
      <c r="S193" s="139"/>
      <c r="T193" s="139"/>
      <c r="U193" s="139"/>
      <c r="V193" s="139"/>
      <c r="W193" s="139"/>
      <c r="X193" s="139"/>
      <c r="Y193" s="139"/>
      <c r="Z193" s="139"/>
      <c r="AA193" s="139"/>
      <c r="AB193" s="139"/>
      <c r="AC193" s="139"/>
      <c r="AD193" s="139"/>
      <c r="AE193" s="139"/>
      <c r="AF193" s="139"/>
      <c r="AG193" s="139"/>
      <c r="AH193" s="139"/>
      <c r="AI193" s="139"/>
      <c r="AJ193" s="139"/>
      <c r="AK193" s="139"/>
      <c r="AL193" s="139"/>
      <c r="AM193" s="139"/>
      <c r="AN193" s="139"/>
      <c r="AO193" s="139"/>
      <c r="AP193" s="139"/>
      <c r="AQ193" s="139"/>
      <c r="AR193" s="139"/>
      <c r="AS193" s="139"/>
      <c r="AT193" s="139"/>
      <c r="AU193" s="139"/>
      <c r="AV193" s="139"/>
      <c r="AW193" s="139"/>
    </row>
    <row r="194" spans="1:49" ht="12" customHeight="1" x14ac:dyDescent="0.2">
      <c r="A194" s="139"/>
      <c r="B194" s="139"/>
      <c r="C194" s="139"/>
      <c r="D194" s="139"/>
      <c r="E194" s="139"/>
      <c r="F194" s="139"/>
      <c r="G194" s="139"/>
      <c r="H194" s="139"/>
      <c r="I194" s="139"/>
      <c r="J194" s="139"/>
      <c r="K194" s="139"/>
      <c r="L194" s="139"/>
      <c r="M194" s="139"/>
      <c r="N194" s="139"/>
      <c r="O194" s="139"/>
      <c r="P194" s="139"/>
      <c r="Q194" s="139"/>
      <c r="R194" s="139"/>
      <c r="S194" s="139"/>
      <c r="T194" s="139"/>
      <c r="U194" s="139"/>
      <c r="V194" s="139"/>
      <c r="W194" s="139"/>
      <c r="X194" s="139"/>
      <c r="Y194" s="139"/>
      <c r="Z194" s="139"/>
      <c r="AA194" s="139"/>
      <c r="AB194" s="139"/>
      <c r="AC194" s="139"/>
      <c r="AD194" s="139"/>
      <c r="AE194" s="139"/>
      <c r="AF194" s="139"/>
      <c r="AG194" s="139"/>
      <c r="AH194" s="139"/>
      <c r="AI194" s="139"/>
      <c r="AJ194" s="139"/>
      <c r="AK194" s="139"/>
      <c r="AL194" s="139"/>
      <c r="AM194" s="139"/>
      <c r="AN194" s="139"/>
      <c r="AO194" s="139"/>
      <c r="AP194" s="139"/>
      <c r="AQ194" s="139"/>
      <c r="AR194" s="139"/>
      <c r="AS194" s="139"/>
      <c r="AT194" s="139"/>
      <c r="AU194" s="139"/>
      <c r="AV194" s="139"/>
      <c r="AW194" s="139"/>
    </row>
    <row r="195" spans="1:49" ht="12" customHeight="1" x14ac:dyDescent="0.2">
      <c r="A195" s="139"/>
      <c r="B195" s="139"/>
      <c r="C195" s="139"/>
      <c r="D195" s="139"/>
      <c r="E195" s="139"/>
      <c r="F195" s="139"/>
      <c r="G195" s="139"/>
      <c r="H195" s="139"/>
      <c r="I195" s="139"/>
      <c r="J195" s="139"/>
      <c r="K195" s="139"/>
      <c r="L195" s="139"/>
      <c r="M195" s="139"/>
      <c r="N195" s="139"/>
      <c r="O195" s="139"/>
      <c r="P195" s="139"/>
      <c r="Q195" s="139"/>
      <c r="R195" s="139"/>
      <c r="S195" s="139"/>
      <c r="T195" s="139"/>
      <c r="U195" s="139"/>
      <c r="V195" s="139"/>
      <c r="W195" s="139"/>
      <c r="X195" s="139"/>
      <c r="Y195" s="139"/>
      <c r="Z195" s="139"/>
      <c r="AA195" s="139"/>
      <c r="AB195" s="139"/>
      <c r="AC195" s="139"/>
      <c r="AD195" s="139"/>
      <c r="AE195" s="139"/>
      <c r="AF195" s="139"/>
      <c r="AG195" s="139"/>
      <c r="AH195" s="139"/>
      <c r="AI195" s="139"/>
      <c r="AJ195" s="139"/>
      <c r="AK195" s="139"/>
      <c r="AL195" s="139"/>
      <c r="AM195" s="139"/>
      <c r="AN195" s="139"/>
      <c r="AO195" s="139"/>
      <c r="AP195" s="139"/>
      <c r="AQ195" s="139"/>
      <c r="AR195" s="139"/>
      <c r="AS195" s="139"/>
      <c r="AT195" s="139"/>
      <c r="AU195" s="139"/>
      <c r="AV195" s="139"/>
      <c r="AW195" s="139"/>
    </row>
    <row r="196" spans="1:49" ht="12" customHeight="1" x14ac:dyDescent="0.2">
      <c r="A196" s="139"/>
      <c r="B196" s="139"/>
      <c r="C196" s="139"/>
      <c r="D196" s="139"/>
      <c r="E196" s="139"/>
      <c r="F196" s="139"/>
      <c r="G196" s="139"/>
      <c r="H196" s="139"/>
      <c r="I196" s="139"/>
      <c r="J196" s="139"/>
      <c r="K196" s="139"/>
      <c r="L196" s="139"/>
      <c r="M196" s="139"/>
      <c r="N196" s="139"/>
      <c r="O196" s="139"/>
      <c r="P196" s="139"/>
      <c r="Q196" s="139"/>
      <c r="R196" s="139"/>
      <c r="S196" s="139"/>
      <c r="T196" s="139"/>
      <c r="U196" s="139"/>
      <c r="V196" s="139"/>
      <c r="W196" s="139"/>
      <c r="X196" s="139"/>
      <c r="Y196" s="139"/>
      <c r="Z196" s="139"/>
      <c r="AA196" s="139"/>
      <c r="AB196" s="139"/>
      <c r="AC196" s="139"/>
      <c r="AD196" s="139"/>
      <c r="AE196" s="139"/>
      <c r="AF196" s="139"/>
      <c r="AG196" s="139"/>
      <c r="AH196" s="139"/>
      <c r="AI196" s="139"/>
      <c r="AJ196" s="139"/>
      <c r="AK196" s="139"/>
      <c r="AL196" s="139"/>
      <c r="AM196" s="139"/>
      <c r="AN196" s="139"/>
      <c r="AO196" s="139"/>
      <c r="AP196" s="139"/>
      <c r="AQ196" s="139"/>
      <c r="AR196" s="139"/>
      <c r="AS196" s="139"/>
      <c r="AT196" s="139"/>
      <c r="AU196" s="139"/>
      <c r="AV196" s="139"/>
      <c r="AW196" s="139"/>
    </row>
    <row r="197" spans="1:49" ht="12" customHeight="1" x14ac:dyDescent="0.2">
      <c r="A197" s="139"/>
      <c r="B197" s="139"/>
      <c r="C197" s="139"/>
      <c r="D197" s="139"/>
      <c r="E197" s="139"/>
      <c r="F197" s="139"/>
      <c r="G197" s="139"/>
      <c r="H197" s="139"/>
      <c r="I197" s="139"/>
      <c r="J197" s="139"/>
      <c r="K197" s="139"/>
      <c r="L197" s="139"/>
      <c r="M197" s="139"/>
      <c r="N197" s="139"/>
      <c r="O197" s="139"/>
      <c r="P197" s="139"/>
      <c r="Q197" s="139"/>
      <c r="R197" s="139"/>
      <c r="S197" s="139"/>
      <c r="T197" s="139"/>
      <c r="U197" s="139"/>
      <c r="V197" s="139"/>
      <c r="W197" s="139"/>
      <c r="X197" s="139"/>
      <c r="Y197" s="139"/>
      <c r="Z197" s="139"/>
      <c r="AA197" s="139"/>
      <c r="AB197" s="139"/>
      <c r="AC197" s="139"/>
      <c r="AD197" s="139"/>
      <c r="AE197" s="139"/>
      <c r="AF197" s="139"/>
      <c r="AG197" s="139"/>
      <c r="AH197" s="139"/>
      <c r="AI197" s="139"/>
      <c r="AJ197" s="139"/>
      <c r="AK197" s="139"/>
      <c r="AL197" s="139"/>
      <c r="AM197" s="139"/>
      <c r="AN197" s="139"/>
      <c r="AO197" s="139"/>
      <c r="AP197" s="139"/>
      <c r="AQ197" s="139"/>
      <c r="AR197" s="139"/>
      <c r="AS197" s="139"/>
      <c r="AT197" s="139"/>
      <c r="AU197" s="139"/>
      <c r="AV197" s="139"/>
      <c r="AW197" s="139"/>
    </row>
    <row r="198" spans="1:49" ht="12" customHeight="1" x14ac:dyDescent="0.2">
      <c r="A198" s="139"/>
      <c r="B198" s="139"/>
      <c r="C198" s="139"/>
      <c r="D198" s="139"/>
      <c r="E198" s="139"/>
      <c r="F198" s="139"/>
      <c r="G198" s="139"/>
      <c r="H198" s="139"/>
      <c r="I198" s="139"/>
      <c r="J198" s="139"/>
      <c r="K198" s="139"/>
      <c r="L198" s="139"/>
      <c r="M198" s="139"/>
      <c r="N198" s="139"/>
      <c r="O198" s="139"/>
      <c r="P198" s="139"/>
      <c r="Q198" s="139"/>
      <c r="R198" s="139"/>
      <c r="S198" s="139"/>
      <c r="T198" s="139"/>
      <c r="U198" s="139"/>
      <c r="V198" s="139"/>
      <c r="W198" s="139"/>
      <c r="X198" s="139"/>
      <c r="Y198" s="139"/>
      <c r="Z198" s="139"/>
      <c r="AA198" s="139"/>
      <c r="AB198" s="139"/>
      <c r="AC198" s="139"/>
      <c r="AD198" s="139"/>
      <c r="AE198" s="139"/>
      <c r="AF198" s="139"/>
      <c r="AG198" s="139"/>
      <c r="AH198" s="139"/>
      <c r="AI198" s="139"/>
      <c r="AJ198" s="139"/>
      <c r="AK198" s="139"/>
      <c r="AL198" s="139"/>
      <c r="AM198" s="139"/>
      <c r="AN198" s="139"/>
      <c r="AO198" s="139"/>
      <c r="AP198" s="139"/>
      <c r="AQ198" s="139"/>
      <c r="AR198" s="139"/>
      <c r="AS198" s="139"/>
      <c r="AT198" s="139"/>
      <c r="AU198" s="139"/>
      <c r="AV198" s="139"/>
      <c r="AW198" s="139"/>
    </row>
    <row r="199" spans="1:49" ht="12" customHeight="1" x14ac:dyDescent="0.2">
      <c r="A199" s="139"/>
      <c r="B199" s="139"/>
      <c r="C199" s="139"/>
      <c r="D199" s="139"/>
      <c r="E199" s="139"/>
      <c r="F199" s="139"/>
      <c r="G199" s="139"/>
      <c r="H199" s="139"/>
      <c r="I199" s="139"/>
      <c r="J199" s="139"/>
      <c r="K199" s="139"/>
      <c r="L199" s="139"/>
      <c r="M199" s="139"/>
      <c r="N199" s="139"/>
      <c r="O199" s="139"/>
      <c r="P199" s="139"/>
      <c r="Q199" s="139"/>
      <c r="R199" s="139"/>
      <c r="S199" s="139"/>
      <c r="T199" s="139"/>
      <c r="U199" s="139"/>
      <c r="V199" s="139"/>
      <c r="W199" s="139"/>
      <c r="X199" s="139"/>
      <c r="Y199" s="139"/>
      <c r="Z199" s="139"/>
      <c r="AA199" s="139"/>
      <c r="AB199" s="139"/>
      <c r="AC199" s="139"/>
      <c r="AD199" s="139"/>
      <c r="AE199" s="139"/>
      <c r="AF199" s="139"/>
      <c r="AG199" s="139"/>
      <c r="AH199" s="139"/>
      <c r="AI199" s="139"/>
      <c r="AJ199" s="139"/>
      <c r="AK199" s="139"/>
      <c r="AL199" s="139"/>
      <c r="AM199" s="139"/>
      <c r="AN199" s="139"/>
      <c r="AO199" s="139"/>
      <c r="AP199" s="139"/>
      <c r="AQ199" s="139"/>
      <c r="AR199" s="139"/>
      <c r="AS199" s="139"/>
      <c r="AT199" s="139"/>
      <c r="AU199" s="139"/>
      <c r="AV199" s="139"/>
      <c r="AW199" s="139"/>
    </row>
    <row r="200" spans="1:49" ht="12" customHeight="1" x14ac:dyDescent="0.2">
      <c r="A200" s="139"/>
      <c r="B200" s="139"/>
      <c r="C200" s="139"/>
      <c r="D200" s="139"/>
      <c r="E200" s="139"/>
      <c r="F200" s="139"/>
      <c r="G200" s="139"/>
      <c r="H200" s="139"/>
      <c r="I200" s="139"/>
      <c r="J200" s="139"/>
      <c r="K200" s="139"/>
      <c r="L200" s="139"/>
      <c r="M200" s="139"/>
      <c r="N200" s="139"/>
      <c r="O200" s="139"/>
      <c r="P200" s="139"/>
      <c r="Q200" s="139"/>
      <c r="R200" s="139"/>
      <c r="S200" s="139"/>
      <c r="T200" s="139"/>
      <c r="U200" s="139"/>
      <c r="V200" s="139"/>
      <c r="W200" s="139"/>
      <c r="X200" s="139"/>
      <c r="Y200" s="139"/>
      <c r="Z200" s="139"/>
      <c r="AA200" s="139"/>
      <c r="AB200" s="139"/>
      <c r="AC200" s="139"/>
      <c r="AD200" s="139"/>
      <c r="AE200" s="139"/>
      <c r="AF200" s="139"/>
      <c r="AG200" s="139"/>
      <c r="AH200" s="139"/>
      <c r="AI200" s="139"/>
      <c r="AJ200" s="139"/>
      <c r="AK200" s="139"/>
      <c r="AL200" s="139"/>
      <c r="AM200" s="139"/>
      <c r="AN200" s="139"/>
      <c r="AO200" s="139"/>
      <c r="AP200" s="139"/>
      <c r="AQ200" s="139"/>
      <c r="AR200" s="139"/>
      <c r="AS200" s="139"/>
      <c r="AT200" s="139"/>
      <c r="AU200" s="139"/>
      <c r="AV200" s="139"/>
      <c r="AW200" s="139"/>
    </row>
    <row r="201" spans="1:49" ht="12" customHeight="1" x14ac:dyDescent="0.2">
      <c r="A201" s="139"/>
      <c r="B201" s="139"/>
      <c r="C201" s="139"/>
      <c r="D201" s="139"/>
      <c r="E201" s="139"/>
      <c r="F201" s="139"/>
      <c r="G201" s="139"/>
      <c r="H201" s="139"/>
      <c r="I201" s="139"/>
      <c r="J201" s="139"/>
      <c r="K201" s="139"/>
      <c r="L201" s="139"/>
      <c r="M201" s="139"/>
      <c r="N201" s="139"/>
      <c r="O201" s="139"/>
      <c r="P201" s="139"/>
      <c r="Q201" s="139"/>
      <c r="R201" s="139"/>
      <c r="S201" s="139"/>
      <c r="T201" s="139"/>
      <c r="U201" s="139"/>
      <c r="V201" s="139"/>
      <c r="W201" s="139"/>
      <c r="X201" s="139"/>
      <c r="Y201" s="139"/>
      <c r="Z201" s="139"/>
      <c r="AA201" s="139"/>
      <c r="AB201" s="139"/>
      <c r="AC201" s="139"/>
      <c r="AD201" s="139"/>
      <c r="AE201" s="139"/>
      <c r="AF201" s="139"/>
      <c r="AG201" s="139"/>
      <c r="AH201" s="139"/>
      <c r="AI201" s="139"/>
      <c r="AJ201" s="139"/>
      <c r="AK201" s="139"/>
      <c r="AL201" s="139"/>
      <c r="AM201" s="139"/>
      <c r="AN201" s="139"/>
      <c r="AO201" s="139"/>
      <c r="AP201" s="139"/>
      <c r="AQ201" s="139"/>
      <c r="AR201" s="139"/>
      <c r="AS201" s="139"/>
      <c r="AT201" s="139"/>
      <c r="AU201" s="139"/>
      <c r="AV201" s="139"/>
      <c r="AW201" s="139"/>
    </row>
    <row r="202" spans="1:49" ht="12" customHeight="1" x14ac:dyDescent="0.2">
      <c r="A202" s="139"/>
      <c r="B202" s="139"/>
      <c r="C202" s="139"/>
      <c r="D202" s="139"/>
      <c r="E202" s="139"/>
      <c r="F202" s="139"/>
      <c r="G202" s="139"/>
      <c r="H202" s="139"/>
      <c r="I202" s="139"/>
      <c r="J202" s="139"/>
      <c r="K202" s="139"/>
      <c r="L202" s="139"/>
      <c r="M202" s="139"/>
      <c r="N202" s="139"/>
      <c r="O202" s="139"/>
      <c r="P202" s="139"/>
      <c r="Q202" s="139"/>
      <c r="R202" s="139"/>
      <c r="S202" s="139"/>
      <c r="T202" s="139"/>
      <c r="U202" s="139"/>
      <c r="V202" s="139"/>
      <c r="W202" s="139"/>
      <c r="X202" s="139"/>
      <c r="Y202" s="139"/>
      <c r="Z202" s="139"/>
      <c r="AA202" s="139"/>
      <c r="AB202" s="139"/>
      <c r="AC202" s="139"/>
      <c r="AD202" s="139"/>
      <c r="AE202" s="139"/>
      <c r="AF202" s="139"/>
      <c r="AG202" s="139"/>
      <c r="AH202" s="139"/>
      <c r="AI202" s="139"/>
      <c r="AJ202" s="139"/>
      <c r="AK202" s="139"/>
      <c r="AL202" s="139"/>
      <c r="AM202" s="139"/>
      <c r="AN202" s="139"/>
      <c r="AO202" s="139"/>
      <c r="AP202" s="139"/>
      <c r="AQ202" s="139"/>
      <c r="AR202" s="139"/>
      <c r="AS202" s="139"/>
      <c r="AT202" s="139"/>
      <c r="AU202" s="139"/>
      <c r="AV202" s="139"/>
      <c r="AW202" s="139"/>
    </row>
    <row r="203" spans="1:49" ht="12" customHeight="1" x14ac:dyDescent="0.2">
      <c r="A203" s="139"/>
      <c r="B203" s="139"/>
      <c r="C203" s="139"/>
      <c r="D203" s="139"/>
      <c r="E203" s="139"/>
      <c r="F203" s="139"/>
      <c r="G203" s="139"/>
      <c r="H203" s="139"/>
      <c r="I203" s="139"/>
      <c r="J203" s="139"/>
      <c r="K203" s="139"/>
      <c r="L203" s="139"/>
      <c r="M203" s="139"/>
      <c r="N203" s="139"/>
      <c r="O203" s="139"/>
      <c r="P203" s="139"/>
      <c r="Q203" s="139"/>
      <c r="R203" s="139"/>
      <c r="S203" s="139"/>
      <c r="T203" s="139"/>
      <c r="U203" s="139"/>
      <c r="V203" s="139"/>
      <c r="W203" s="139"/>
      <c r="X203" s="139"/>
      <c r="Y203" s="139"/>
      <c r="Z203" s="139"/>
      <c r="AA203" s="139"/>
      <c r="AB203" s="139"/>
      <c r="AC203" s="139"/>
      <c r="AD203" s="139"/>
      <c r="AE203" s="139"/>
      <c r="AF203" s="139"/>
      <c r="AG203" s="139"/>
      <c r="AH203" s="139"/>
      <c r="AI203" s="139"/>
      <c r="AJ203" s="139"/>
      <c r="AK203" s="139"/>
      <c r="AL203" s="139"/>
      <c r="AM203" s="139"/>
      <c r="AN203" s="139"/>
      <c r="AO203" s="139"/>
      <c r="AP203" s="139"/>
      <c r="AQ203" s="139"/>
      <c r="AR203" s="139"/>
      <c r="AS203" s="139"/>
      <c r="AT203" s="139"/>
      <c r="AU203" s="139"/>
      <c r="AV203" s="139"/>
      <c r="AW203" s="139"/>
    </row>
    <row r="204" spans="1:49" ht="12" customHeight="1" x14ac:dyDescent="0.2">
      <c r="A204" s="139"/>
      <c r="B204" s="139"/>
      <c r="C204" s="139"/>
      <c r="D204" s="139"/>
      <c r="E204" s="139"/>
      <c r="F204" s="139"/>
      <c r="G204" s="139"/>
      <c r="H204" s="139"/>
      <c r="I204" s="139"/>
      <c r="J204" s="139"/>
      <c r="K204" s="139"/>
      <c r="L204" s="139"/>
      <c r="M204" s="139"/>
      <c r="N204" s="139"/>
      <c r="O204" s="139"/>
      <c r="P204" s="139"/>
      <c r="Q204" s="139"/>
      <c r="R204" s="139"/>
      <c r="S204" s="139"/>
      <c r="T204" s="139"/>
      <c r="U204" s="139"/>
      <c r="V204" s="139"/>
      <c r="W204" s="139"/>
      <c r="X204" s="139"/>
      <c r="Y204" s="139"/>
      <c r="Z204" s="139"/>
      <c r="AA204" s="139"/>
      <c r="AB204" s="139"/>
      <c r="AC204" s="139"/>
      <c r="AD204" s="139"/>
      <c r="AE204" s="139"/>
      <c r="AF204" s="139"/>
      <c r="AG204" s="139"/>
      <c r="AH204" s="139"/>
      <c r="AI204" s="139"/>
      <c r="AJ204" s="139"/>
      <c r="AK204" s="139"/>
      <c r="AL204" s="139"/>
      <c r="AM204" s="139"/>
      <c r="AN204" s="139"/>
      <c r="AO204" s="139"/>
      <c r="AP204" s="139"/>
      <c r="AQ204" s="139"/>
      <c r="AR204" s="139"/>
      <c r="AS204" s="139"/>
      <c r="AT204" s="139"/>
      <c r="AU204" s="139"/>
      <c r="AV204" s="139"/>
      <c r="AW204" s="139"/>
    </row>
    <row r="205" spans="1:49" ht="12" customHeight="1" x14ac:dyDescent="0.2">
      <c r="A205" s="139"/>
      <c r="B205" s="139"/>
      <c r="C205" s="139"/>
      <c r="D205" s="139"/>
      <c r="E205" s="139"/>
      <c r="F205" s="139"/>
      <c r="G205" s="139"/>
      <c r="H205" s="139"/>
      <c r="I205" s="139"/>
      <c r="J205" s="139"/>
      <c r="K205" s="139"/>
      <c r="L205" s="139"/>
      <c r="M205" s="139"/>
      <c r="N205" s="139"/>
      <c r="O205" s="139"/>
      <c r="P205" s="139"/>
      <c r="Q205" s="139"/>
      <c r="R205" s="139"/>
      <c r="S205" s="139"/>
      <c r="T205" s="139"/>
      <c r="U205" s="139"/>
      <c r="V205" s="139"/>
      <c r="W205" s="139"/>
      <c r="X205" s="139"/>
      <c r="Y205" s="139"/>
      <c r="Z205" s="139"/>
      <c r="AA205" s="139"/>
      <c r="AB205" s="139"/>
      <c r="AC205" s="139"/>
      <c r="AD205" s="139"/>
      <c r="AE205" s="139"/>
      <c r="AF205" s="139"/>
      <c r="AG205" s="139"/>
      <c r="AH205" s="139"/>
      <c r="AI205" s="139"/>
      <c r="AJ205" s="139"/>
      <c r="AK205" s="139"/>
      <c r="AL205" s="139"/>
      <c r="AM205" s="139"/>
      <c r="AN205" s="139"/>
      <c r="AO205" s="139"/>
      <c r="AP205" s="139"/>
      <c r="AQ205" s="139"/>
      <c r="AR205" s="139"/>
      <c r="AS205" s="139"/>
      <c r="AT205" s="139"/>
      <c r="AU205" s="139"/>
      <c r="AV205" s="139"/>
      <c r="AW205" s="139"/>
    </row>
    <row r="206" spans="1:49" ht="12" customHeight="1" x14ac:dyDescent="0.2">
      <c r="A206" s="139"/>
      <c r="B206" s="139"/>
      <c r="C206" s="139"/>
      <c r="D206" s="139"/>
      <c r="E206" s="139"/>
      <c r="F206" s="139"/>
      <c r="G206" s="139"/>
      <c r="H206" s="139"/>
      <c r="I206" s="139"/>
      <c r="J206" s="139"/>
      <c r="K206" s="139"/>
      <c r="L206" s="139"/>
      <c r="M206" s="139"/>
      <c r="N206" s="139"/>
      <c r="O206" s="139"/>
      <c r="P206" s="139"/>
      <c r="Q206" s="139"/>
      <c r="R206" s="139"/>
      <c r="S206" s="139"/>
      <c r="T206" s="139"/>
      <c r="U206" s="139"/>
      <c r="V206" s="139"/>
      <c r="W206" s="139"/>
      <c r="X206" s="139"/>
      <c r="Y206" s="139"/>
      <c r="Z206" s="139"/>
      <c r="AA206" s="139"/>
      <c r="AB206" s="139"/>
      <c r="AC206" s="139"/>
      <c r="AD206" s="139"/>
      <c r="AE206" s="139"/>
      <c r="AF206" s="139"/>
      <c r="AG206" s="139"/>
      <c r="AH206" s="139"/>
      <c r="AI206" s="139"/>
      <c r="AJ206" s="139"/>
      <c r="AK206" s="139"/>
      <c r="AL206" s="139"/>
      <c r="AM206" s="139"/>
      <c r="AN206" s="139"/>
      <c r="AO206" s="139"/>
      <c r="AP206" s="139"/>
      <c r="AQ206" s="139"/>
      <c r="AR206" s="139"/>
      <c r="AS206" s="139"/>
      <c r="AT206" s="139"/>
      <c r="AU206" s="139"/>
      <c r="AV206" s="139"/>
      <c r="AW206" s="139"/>
    </row>
    <row r="207" spans="1:49" ht="12" customHeight="1" x14ac:dyDescent="0.2">
      <c r="A207" s="139"/>
      <c r="B207" s="139"/>
      <c r="C207" s="139"/>
      <c r="D207" s="139"/>
      <c r="E207" s="139"/>
      <c r="F207" s="139"/>
      <c r="G207" s="139"/>
      <c r="H207" s="139"/>
      <c r="I207" s="139"/>
      <c r="J207" s="139"/>
      <c r="K207" s="139"/>
      <c r="L207" s="139"/>
      <c r="M207" s="139"/>
      <c r="N207" s="139"/>
      <c r="O207" s="139"/>
      <c r="P207" s="139"/>
      <c r="Q207" s="139"/>
      <c r="R207" s="139"/>
      <c r="S207" s="139"/>
      <c r="T207" s="139"/>
      <c r="U207" s="139"/>
      <c r="V207" s="139"/>
      <c r="W207" s="139"/>
      <c r="X207" s="139"/>
      <c r="Y207" s="139"/>
      <c r="Z207" s="139"/>
      <c r="AA207" s="139"/>
      <c r="AB207" s="139"/>
      <c r="AC207" s="139"/>
      <c r="AD207" s="139"/>
      <c r="AE207" s="139"/>
      <c r="AF207" s="139"/>
      <c r="AG207" s="139"/>
      <c r="AH207" s="139"/>
      <c r="AI207" s="139"/>
      <c r="AJ207" s="139"/>
      <c r="AK207" s="139"/>
      <c r="AL207" s="139"/>
      <c r="AM207" s="139"/>
      <c r="AN207" s="139"/>
      <c r="AO207" s="139"/>
      <c r="AP207" s="139"/>
      <c r="AQ207" s="139"/>
      <c r="AR207" s="139"/>
      <c r="AS207" s="139"/>
      <c r="AT207" s="139"/>
      <c r="AU207" s="139"/>
      <c r="AV207" s="139"/>
      <c r="AW207" s="139"/>
    </row>
    <row r="208" spans="1:49" ht="12" customHeight="1" x14ac:dyDescent="0.2">
      <c r="A208" s="139"/>
      <c r="B208" s="139"/>
      <c r="C208" s="139"/>
      <c r="D208" s="139"/>
      <c r="E208" s="139"/>
      <c r="F208" s="139"/>
      <c r="G208" s="139"/>
      <c r="H208" s="139"/>
      <c r="I208" s="139"/>
      <c r="J208" s="139"/>
      <c r="K208" s="139"/>
      <c r="L208" s="139"/>
      <c r="M208" s="139"/>
      <c r="N208" s="139"/>
      <c r="O208" s="139"/>
      <c r="P208" s="139"/>
      <c r="Q208" s="139"/>
      <c r="R208" s="139"/>
      <c r="S208" s="139"/>
      <c r="T208" s="139"/>
      <c r="U208" s="139"/>
      <c r="V208" s="139"/>
      <c r="W208" s="139"/>
      <c r="X208" s="139"/>
      <c r="Y208" s="139"/>
      <c r="Z208" s="139"/>
      <c r="AA208" s="139"/>
      <c r="AB208" s="139"/>
      <c r="AC208" s="139"/>
      <c r="AD208" s="139"/>
      <c r="AE208" s="139"/>
      <c r="AF208" s="139"/>
      <c r="AG208" s="139"/>
      <c r="AH208" s="139"/>
      <c r="AI208" s="139"/>
      <c r="AJ208" s="139"/>
      <c r="AK208" s="139"/>
      <c r="AL208" s="139"/>
      <c r="AM208" s="139"/>
      <c r="AN208" s="139"/>
      <c r="AO208" s="139"/>
      <c r="AP208" s="139"/>
      <c r="AQ208" s="139"/>
      <c r="AR208" s="139"/>
      <c r="AS208" s="139"/>
      <c r="AT208" s="139"/>
      <c r="AU208" s="139"/>
      <c r="AV208" s="139"/>
      <c r="AW208" s="139"/>
    </row>
    <row r="209" spans="1:49" ht="12" customHeight="1" x14ac:dyDescent="0.2">
      <c r="A209" s="139"/>
      <c r="B209" s="139"/>
      <c r="C209" s="139"/>
      <c r="D209" s="139"/>
      <c r="E209" s="139"/>
      <c r="F209" s="139"/>
      <c r="G209" s="139"/>
      <c r="H209" s="139"/>
      <c r="I209" s="139"/>
      <c r="J209" s="139"/>
      <c r="K209" s="139"/>
      <c r="L209" s="139"/>
      <c r="M209" s="139"/>
      <c r="N209" s="139"/>
      <c r="O209" s="139"/>
      <c r="P209" s="139"/>
      <c r="Q209" s="139"/>
      <c r="R209" s="139"/>
      <c r="S209" s="139"/>
      <c r="T209" s="139"/>
      <c r="U209" s="139"/>
      <c r="V209" s="139"/>
      <c r="W209" s="139"/>
      <c r="X209" s="139"/>
      <c r="Y209" s="139"/>
      <c r="Z209" s="139"/>
      <c r="AA209" s="139"/>
      <c r="AB209" s="139"/>
      <c r="AC209" s="139"/>
      <c r="AD209" s="139"/>
      <c r="AE209" s="139"/>
      <c r="AF209" s="139"/>
      <c r="AG209" s="139"/>
      <c r="AH209" s="139"/>
      <c r="AI209" s="139"/>
      <c r="AJ209" s="139"/>
      <c r="AK209" s="139"/>
      <c r="AL209" s="139"/>
      <c r="AM209" s="139"/>
      <c r="AN209" s="139"/>
      <c r="AO209" s="139"/>
      <c r="AP209" s="139"/>
      <c r="AQ209" s="139"/>
      <c r="AR209" s="139"/>
      <c r="AS209" s="139"/>
      <c r="AT209" s="139"/>
      <c r="AU209" s="139"/>
      <c r="AV209" s="139"/>
      <c r="AW209" s="139"/>
    </row>
    <row r="210" spans="1:49" ht="12" customHeight="1" x14ac:dyDescent="0.2">
      <c r="A210" s="139"/>
      <c r="B210" s="139"/>
      <c r="C210" s="139"/>
      <c r="D210" s="139"/>
      <c r="E210" s="139"/>
      <c r="F210" s="139"/>
      <c r="G210" s="139"/>
      <c r="H210" s="139"/>
      <c r="I210" s="139"/>
      <c r="J210" s="139"/>
      <c r="K210" s="139"/>
      <c r="L210" s="139"/>
      <c r="M210" s="139"/>
      <c r="N210" s="139"/>
      <c r="O210" s="139"/>
      <c r="P210" s="139"/>
      <c r="Q210" s="139"/>
      <c r="R210" s="139"/>
      <c r="S210" s="139"/>
      <c r="T210" s="139"/>
      <c r="U210" s="139"/>
      <c r="V210" s="139"/>
      <c r="W210" s="139"/>
      <c r="X210" s="139"/>
      <c r="Y210" s="139"/>
      <c r="Z210" s="139"/>
      <c r="AA210" s="139"/>
      <c r="AB210" s="139"/>
      <c r="AC210" s="139"/>
      <c r="AD210" s="139"/>
      <c r="AE210" s="139"/>
      <c r="AF210" s="139"/>
      <c r="AG210" s="139"/>
      <c r="AH210" s="139"/>
      <c r="AI210" s="139"/>
      <c r="AJ210" s="139"/>
      <c r="AK210" s="139"/>
      <c r="AL210" s="139"/>
      <c r="AM210" s="139"/>
      <c r="AN210" s="139"/>
      <c r="AO210" s="139"/>
      <c r="AP210" s="139"/>
      <c r="AQ210" s="139"/>
      <c r="AR210" s="139"/>
      <c r="AS210" s="139"/>
      <c r="AT210" s="139"/>
      <c r="AU210" s="139"/>
      <c r="AV210" s="139"/>
      <c r="AW210" s="139"/>
    </row>
    <row r="211" spans="1:49" ht="12" customHeight="1" x14ac:dyDescent="0.2">
      <c r="A211" s="139"/>
      <c r="B211" s="139"/>
      <c r="C211" s="139"/>
      <c r="D211" s="139"/>
      <c r="E211" s="139"/>
      <c r="F211" s="139"/>
      <c r="G211" s="139"/>
      <c r="H211" s="139"/>
      <c r="I211" s="139"/>
      <c r="J211" s="139"/>
      <c r="K211" s="139"/>
      <c r="L211" s="139"/>
      <c r="M211" s="139"/>
      <c r="N211" s="139"/>
      <c r="O211" s="139"/>
      <c r="P211" s="139"/>
      <c r="Q211" s="139"/>
      <c r="R211" s="139"/>
      <c r="S211" s="139"/>
      <c r="T211" s="139"/>
      <c r="U211" s="139"/>
      <c r="V211" s="139"/>
      <c r="W211" s="139"/>
      <c r="X211" s="139"/>
      <c r="Y211" s="139"/>
      <c r="Z211" s="139"/>
      <c r="AA211" s="139"/>
      <c r="AB211" s="139"/>
      <c r="AC211" s="139"/>
      <c r="AD211" s="139"/>
      <c r="AE211" s="139"/>
      <c r="AF211" s="139"/>
      <c r="AG211" s="139"/>
      <c r="AH211" s="139"/>
      <c r="AI211" s="139"/>
      <c r="AJ211" s="139"/>
      <c r="AK211" s="139"/>
      <c r="AL211" s="139"/>
      <c r="AM211" s="139"/>
      <c r="AN211" s="139"/>
      <c r="AO211" s="139"/>
      <c r="AP211" s="139"/>
      <c r="AQ211" s="139"/>
      <c r="AR211" s="139"/>
      <c r="AS211" s="139"/>
      <c r="AT211" s="139"/>
      <c r="AU211" s="139"/>
      <c r="AV211" s="139"/>
      <c r="AW211" s="139"/>
    </row>
    <row r="212" spans="1:49" ht="12" customHeight="1" x14ac:dyDescent="0.2">
      <c r="A212" s="139"/>
      <c r="B212" s="139"/>
      <c r="C212" s="139"/>
      <c r="D212" s="139"/>
      <c r="E212" s="139"/>
      <c r="F212" s="139"/>
      <c r="G212" s="139"/>
      <c r="H212" s="139"/>
      <c r="I212" s="139"/>
      <c r="J212" s="139"/>
      <c r="K212" s="139"/>
      <c r="L212" s="139"/>
      <c r="M212" s="139"/>
      <c r="N212" s="139"/>
      <c r="O212" s="139"/>
      <c r="P212" s="139"/>
      <c r="Q212" s="139"/>
      <c r="R212" s="139"/>
      <c r="S212" s="139"/>
      <c r="T212" s="139"/>
      <c r="U212" s="139"/>
      <c r="V212" s="139"/>
      <c r="W212" s="139"/>
      <c r="X212" s="139"/>
      <c r="Y212" s="139"/>
      <c r="Z212" s="139"/>
      <c r="AA212" s="139"/>
      <c r="AB212" s="139"/>
      <c r="AC212" s="139"/>
      <c r="AD212" s="139"/>
      <c r="AE212" s="139"/>
      <c r="AF212" s="139"/>
      <c r="AG212" s="139"/>
      <c r="AH212" s="139"/>
      <c r="AI212" s="139"/>
      <c r="AJ212" s="139"/>
      <c r="AK212" s="139"/>
      <c r="AL212" s="139"/>
      <c r="AM212" s="139"/>
      <c r="AN212" s="139"/>
      <c r="AO212" s="139"/>
      <c r="AP212" s="139"/>
      <c r="AQ212" s="139"/>
      <c r="AR212" s="139"/>
      <c r="AS212" s="139"/>
      <c r="AT212" s="139"/>
      <c r="AU212" s="139"/>
      <c r="AV212" s="139"/>
      <c r="AW212" s="139"/>
    </row>
    <row r="213" spans="1:49" ht="12" customHeight="1" x14ac:dyDescent="0.2">
      <c r="A213" s="139"/>
      <c r="B213" s="139"/>
      <c r="C213" s="139"/>
      <c r="D213" s="139"/>
      <c r="E213" s="139"/>
      <c r="F213" s="139"/>
      <c r="G213" s="139"/>
      <c r="H213" s="139"/>
      <c r="I213" s="139"/>
      <c r="J213" s="139"/>
      <c r="K213" s="139"/>
      <c r="L213" s="139"/>
      <c r="M213" s="139"/>
      <c r="N213" s="139"/>
      <c r="O213" s="139"/>
      <c r="P213" s="139"/>
      <c r="Q213" s="139"/>
      <c r="R213" s="139"/>
      <c r="S213" s="139"/>
      <c r="T213" s="139"/>
      <c r="U213" s="139"/>
      <c r="V213" s="139"/>
      <c r="W213" s="139"/>
      <c r="X213" s="139"/>
      <c r="Y213" s="139"/>
      <c r="Z213" s="139"/>
      <c r="AA213" s="139"/>
      <c r="AB213" s="139"/>
      <c r="AC213" s="139"/>
      <c r="AD213" s="139"/>
      <c r="AE213" s="139"/>
      <c r="AF213" s="139"/>
      <c r="AG213" s="139"/>
      <c r="AH213" s="139"/>
      <c r="AI213" s="139"/>
      <c r="AJ213" s="139"/>
      <c r="AK213" s="139"/>
      <c r="AL213" s="139"/>
      <c r="AM213" s="139"/>
      <c r="AN213" s="139"/>
      <c r="AO213" s="139"/>
      <c r="AP213" s="139"/>
      <c r="AQ213" s="139"/>
      <c r="AR213" s="139"/>
      <c r="AS213" s="139"/>
      <c r="AT213" s="139"/>
      <c r="AU213" s="139"/>
      <c r="AV213" s="139"/>
      <c r="AW213" s="139"/>
    </row>
    <row r="214" spans="1:49" ht="12" customHeight="1" x14ac:dyDescent="0.2">
      <c r="A214" s="139"/>
      <c r="B214" s="139"/>
      <c r="C214" s="139"/>
      <c r="D214" s="139"/>
      <c r="E214" s="139"/>
      <c r="F214" s="139"/>
      <c r="G214" s="139"/>
      <c r="H214" s="139"/>
      <c r="I214" s="139"/>
      <c r="J214" s="139"/>
      <c r="K214" s="139"/>
      <c r="L214" s="139"/>
      <c r="M214" s="139"/>
      <c r="N214" s="139"/>
      <c r="O214" s="139"/>
      <c r="P214" s="139"/>
      <c r="Q214" s="139"/>
      <c r="R214" s="139"/>
      <c r="S214" s="139"/>
      <c r="T214" s="139"/>
      <c r="U214" s="139"/>
      <c r="V214" s="139"/>
      <c r="W214" s="139"/>
      <c r="X214" s="139"/>
      <c r="Y214" s="139"/>
      <c r="Z214" s="139"/>
      <c r="AA214" s="139"/>
      <c r="AB214" s="139"/>
      <c r="AC214" s="139"/>
      <c r="AD214" s="139"/>
      <c r="AE214" s="139"/>
      <c r="AF214" s="139"/>
      <c r="AG214" s="139"/>
      <c r="AH214" s="139"/>
      <c r="AI214" s="139"/>
      <c r="AJ214" s="139"/>
      <c r="AK214" s="139"/>
      <c r="AL214" s="139"/>
      <c r="AM214" s="139"/>
      <c r="AN214" s="139"/>
      <c r="AO214" s="139"/>
      <c r="AP214" s="139"/>
      <c r="AQ214" s="139"/>
      <c r="AR214" s="139"/>
      <c r="AS214" s="139"/>
      <c r="AT214" s="139"/>
      <c r="AU214" s="139"/>
      <c r="AV214" s="139"/>
      <c r="AW214" s="139"/>
    </row>
    <row r="215" spans="1:49" ht="12" customHeight="1" x14ac:dyDescent="0.2">
      <c r="A215" s="139"/>
      <c r="B215" s="139"/>
      <c r="C215" s="139"/>
      <c r="D215" s="139"/>
      <c r="E215" s="139"/>
      <c r="F215" s="139"/>
      <c r="G215" s="139"/>
      <c r="H215" s="139"/>
      <c r="I215" s="139"/>
      <c r="J215" s="139"/>
      <c r="K215" s="139"/>
      <c r="L215" s="139"/>
      <c r="M215" s="139"/>
      <c r="N215" s="139"/>
      <c r="O215" s="139"/>
      <c r="P215" s="139"/>
      <c r="Q215" s="139"/>
      <c r="R215" s="139"/>
      <c r="S215" s="139"/>
      <c r="T215" s="139"/>
      <c r="U215" s="139"/>
      <c r="V215" s="139"/>
      <c r="W215" s="139"/>
      <c r="X215" s="139"/>
      <c r="Y215" s="139"/>
      <c r="Z215" s="139"/>
      <c r="AA215" s="139"/>
      <c r="AB215" s="139"/>
      <c r="AC215" s="139"/>
      <c r="AD215" s="139"/>
      <c r="AE215" s="139"/>
      <c r="AF215" s="139"/>
      <c r="AG215" s="139"/>
      <c r="AH215" s="139"/>
      <c r="AI215" s="139"/>
      <c r="AJ215" s="139"/>
      <c r="AK215" s="139"/>
      <c r="AL215" s="139"/>
      <c r="AM215" s="139"/>
      <c r="AN215" s="139"/>
      <c r="AO215" s="139"/>
      <c r="AP215" s="139"/>
      <c r="AQ215" s="139"/>
      <c r="AR215" s="139"/>
      <c r="AS215" s="139"/>
      <c r="AT215" s="139"/>
      <c r="AU215" s="139"/>
      <c r="AV215" s="139"/>
      <c r="AW215" s="139"/>
    </row>
    <row r="216" spans="1:49" ht="12" customHeight="1" x14ac:dyDescent="0.2">
      <c r="A216" s="139"/>
      <c r="B216" s="139"/>
      <c r="C216" s="139"/>
      <c r="D216" s="139"/>
      <c r="E216" s="139"/>
      <c r="F216" s="139"/>
      <c r="G216" s="139"/>
      <c r="H216" s="139"/>
      <c r="I216" s="139"/>
      <c r="J216" s="139"/>
      <c r="K216" s="139"/>
      <c r="L216" s="139"/>
      <c r="M216" s="139"/>
      <c r="N216" s="139"/>
      <c r="O216" s="139"/>
      <c r="P216" s="139"/>
      <c r="Q216" s="139"/>
      <c r="R216" s="139"/>
      <c r="S216" s="139"/>
      <c r="T216" s="139"/>
      <c r="U216" s="139"/>
      <c r="V216" s="139"/>
      <c r="W216" s="139"/>
      <c r="X216" s="139"/>
      <c r="Y216" s="139"/>
      <c r="Z216" s="139"/>
      <c r="AA216" s="139"/>
      <c r="AB216" s="139"/>
      <c r="AC216" s="139"/>
      <c r="AD216" s="139"/>
      <c r="AE216" s="139"/>
      <c r="AF216" s="139"/>
      <c r="AG216" s="139"/>
      <c r="AH216" s="139"/>
      <c r="AI216" s="139"/>
      <c r="AJ216" s="139"/>
      <c r="AK216" s="139"/>
      <c r="AL216" s="139"/>
      <c r="AM216" s="139"/>
      <c r="AN216" s="139"/>
      <c r="AO216" s="139"/>
      <c r="AP216" s="139"/>
      <c r="AQ216" s="139"/>
      <c r="AR216" s="139"/>
      <c r="AS216" s="139"/>
      <c r="AT216" s="139"/>
      <c r="AU216" s="139"/>
      <c r="AV216" s="139"/>
      <c r="AW216" s="139"/>
    </row>
    <row r="217" spans="1:49" ht="12" customHeight="1" x14ac:dyDescent="0.2">
      <c r="A217" s="139"/>
      <c r="B217" s="139"/>
      <c r="C217" s="139"/>
      <c r="D217" s="139"/>
      <c r="E217" s="139"/>
      <c r="F217" s="139"/>
      <c r="G217" s="139"/>
      <c r="H217" s="139"/>
      <c r="I217" s="139"/>
      <c r="J217" s="139"/>
      <c r="K217" s="139"/>
      <c r="L217" s="139"/>
      <c r="M217" s="139"/>
      <c r="N217" s="139"/>
      <c r="O217" s="139"/>
      <c r="P217" s="139"/>
      <c r="Q217" s="139"/>
      <c r="R217" s="139"/>
      <c r="S217" s="139"/>
      <c r="T217" s="139"/>
      <c r="U217" s="139"/>
      <c r="V217" s="139"/>
      <c r="W217" s="139"/>
      <c r="X217" s="139"/>
      <c r="Y217" s="139"/>
      <c r="Z217" s="139"/>
      <c r="AA217" s="139"/>
      <c r="AB217" s="139"/>
      <c r="AC217" s="139"/>
      <c r="AD217" s="139"/>
      <c r="AE217" s="139"/>
      <c r="AF217" s="139"/>
      <c r="AG217" s="139"/>
      <c r="AH217" s="139"/>
      <c r="AI217" s="139"/>
      <c r="AJ217" s="139"/>
      <c r="AK217" s="139"/>
      <c r="AL217" s="139"/>
      <c r="AM217" s="139"/>
      <c r="AN217" s="139"/>
      <c r="AO217" s="139"/>
      <c r="AP217" s="139"/>
      <c r="AQ217" s="139"/>
      <c r="AR217" s="139"/>
      <c r="AS217" s="139"/>
      <c r="AT217" s="139"/>
      <c r="AU217" s="139"/>
      <c r="AV217" s="139"/>
      <c r="AW217" s="139"/>
    </row>
    <row r="218" spans="1:49" ht="12" customHeight="1" x14ac:dyDescent="0.2">
      <c r="A218" s="139"/>
      <c r="B218" s="139"/>
      <c r="C218" s="139"/>
      <c r="D218" s="139"/>
      <c r="E218" s="139"/>
      <c r="F218" s="139"/>
      <c r="G218" s="139"/>
      <c r="H218" s="139"/>
      <c r="I218" s="139"/>
      <c r="J218" s="139"/>
      <c r="K218" s="139"/>
      <c r="L218" s="139"/>
      <c r="M218" s="139"/>
      <c r="N218" s="139"/>
      <c r="O218" s="139"/>
      <c r="P218" s="139"/>
      <c r="Q218" s="139"/>
      <c r="R218" s="139"/>
      <c r="S218" s="139"/>
      <c r="T218" s="139"/>
      <c r="U218" s="139"/>
      <c r="V218" s="139"/>
      <c r="W218" s="139"/>
      <c r="X218" s="139"/>
      <c r="Y218" s="139"/>
      <c r="Z218" s="139"/>
      <c r="AA218" s="139"/>
      <c r="AB218" s="139"/>
      <c r="AC218" s="139"/>
      <c r="AD218" s="139"/>
      <c r="AE218" s="139"/>
      <c r="AF218" s="139"/>
      <c r="AG218" s="139"/>
      <c r="AH218" s="139"/>
      <c r="AI218" s="139"/>
      <c r="AJ218" s="139"/>
      <c r="AK218" s="139"/>
      <c r="AL218" s="139"/>
      <c r="AM218" s="139"/>
      <c r="AN218" s="139"/>
      <c r="AO218" s="139"/>
      <c r="AP218" s="139"/>
      <c r="AQ218" s="139"/>
      <c r="AR218" s="139"/>
      <c r="AS218" s="139"/>
      <c r="AT218" s="139"/>
      <c r="AU218" s="139"/>
      <c r="AV218" s="139"/>
      <c r="AW218" s="139"/>
    </row>
    <row r="219" spans="1:49" ht="12" customHeight="1" x14ac:dyDescent="0.2">
      <c r="A219" s="139"/>
      <c r="B219" s="139"/>
      <c r="C219" s="139"/>
      <c r="D219" s="139"/>
      <c r="E219" s="139"/>
      <c r="F219" s="139"/>
      <c r="G219" s="139"/>
      <c r="H219" s="139"/>
      <c r="I219" s="139"/>
      <c r="J219" s="139"/>
      <c r="K219" s="139"/>
      <c r="L219" s="139"/>
      <c r="M219" s="139"/>
      <c r="N219" s="139"/>
      <c r="O219" s="139"/>
      <c r="P219" s="139"/>
      <c r="Q219" s="139"/>
      <c r="R219" s="139"/>
      <c r="S219" s="139"/>
      <c r="T219" s="139"/>
      <c r="U219" s="139"/>
      <c r="V219" s="139"/>
      <c r="W219" s="139"/>
      <c r="X219" s="139"/>
      <c r="Y219" s="139"/>
      <c r="Z219" s="139"/>
      <c r="AA219" s="139"/>
      <c r="AB219" s="139"/>
      <c r="AC219" s="139"/>
      <c r="AD219" s="139"/>
      <c r="AE219" s="139"/>
      <c r="AF219" s="139"/>
      <c r="AG219" s="139"/>
      <c r="AH219" s="139"/>
      <c r="AI219" s="139"/>
      <c r="AJ219" s="139"/>
      <c r="AK219" s="139"/>
      <c r="AL219" s="139"/>
      <c r="AM219" s="139"/>
      <c r="AN219" s="139"/>
      <c r="AO219" s="139"/>
      <c r="AP219" s="139"/>
      <c r="AQ219" s="139"/>
      <c r="AR219" s="139"/>
      <c r="AS219" s="139"/>
      <c r="AT219" s="139"/>
      <c r="AU219" s="139"/>
      <c r="AV219" s="139"/>
      <c r="AW219" s="139"/>
    </row>
    <row r="220" spans="1:49" ht="12" customHeight="1" x14ac:dyDescent="0.2">
      <c r="A220" s="139"/>
      <c r="B220" s="139"/>
      <c r="C220" s="139"/>
      <c r="D220" s="139"/>
      <c r="E220" s="139"/>
      <c r="F220" s="139"/>
      <c r="G220" s="139"/>
      <c r="H220" s="139"/>
      <c r="I220" s="139"/>
      <c r="J220" s="139"/>
      <c r="K220" s="139"/>
      <c r="L220" s="139"/>
      <c r="M220" s="139"/>
      <c r="N220" s="139"/>
      <c r="O220" s="139"/>
      <c r="P220" s="139"/>
      <c r="Q220" s="139"/>
      <c r="R220" s="139"/>
      <c r="S220" s="139"/>
      <c r="T220" s="139"/>
      <c r="U220" s="139"/>
      <c r="V220" s="139"/>
      <c r="W220" s="139"/>
      <c r="X220" s="139"/>
      <c r="Y220" s="139"/>
      <c r="Z220" s="139"/>
      <c r="AA220" s="139"/>
      <c r="AB220" s="139"/>
      <c r="AC220" s="139"/>
      <c r="AD220" s="139"/>
      <c r="AE220" s="139"/>
      <c r="AF220" s="139"/>
      <c r="AG220" s="139"/>
      <c r="AH220" s="139"/>
      <c r="AI220" s="139"/>
      <c r="AJ220" s="139"/>
      <c r="AK220" s="139"/>
      <c r="AL220" s="139"/>
      <c r="AM220" s="139"/>
      <c r="AN220" s="139"/>
      <c r="AO220" s="139"/>
      <c r="AP220" s="139"/>
      <c r="AQ220" s="139"/>
      <c r="AR220" s="139"/>
      <c r="AS220" s="139"/>
      <c r="AT220" s="139"/>
      <c r="AU220" s="139"/>
      <c r="AV220" s="139"/>
      <c r="AW220" s="139"/>
    </row>
    <row r="221" spans="1:49" ht="12" customHeight="1" x14ac:dyDescent="0.2">
      <c r="A221" s="139"/>
      <c r="B221" s="139"/>
      <c r="C221" s="139"/>
      <c r="D221" s="139"/>
      <c r="E221" s="139"/>
      <c r="F221" s="139"/>
      <c r="G221" s="139"/>
      <c r="H221" s="139"/>
      <c r="I221" s="139"/>
      <c r="J221" s="139"/>
      <c r="K221" s="139"/>
      <c r="L221" s="139"/>
      <c r="M221" s="139"/>
      <c r="N221" s="139"/>
      <c r="O221" s="139"/>
      <c r="P221" s="139"/>
      <c r="Q221" s="139"/>
      <c r="R221" s="139"/>
      <c r="S221" s="139"/>
      <c r="T221" s="139"/>
      <c r="U221" s="139"/>
      <c r="V221" s="139"/>
      <c r="W221" s="139"/>
      <c r="X221" s="139"/>
      <c r="Y221" s="139"/>
      <c r="Z221" s="139"/>
      <c r="AA221" s="139"/>
      <c r="AB221" s="139"/>
      <c r="AC221" s="139"/>
      <c r="AD221" s="139"/>
      <c r="AE221" s="139"/>
      <c r="AF221" s="139"/>
      <c r="AG221" s="139"/>
      <c r="AH221" s="139"/>
      <c r="AI221" s="139"/>
      <c r="AJ221" s="139"/>
      <c r="AK221" s="139"/>
      <c r="AL221" s="139"/>
      <c r="AM221" s="139"/>
      <c r="AN221" s="139"/>
      <c r="AO221" s="139"/>
      <c r="AP221" s="139"/>
      <c r="AQ221" s="139"/>
      <c r="AR221" s="139"/>
      <c r="AS221" s="139"/>
      <c r="AT221" s="139"/>
      <c r="AU221" s="139"/>
      <c r="AV221" s="139"/>
      <c r="AW221" s="139"/>
    </row>
    <row r="222" spans="1:49" ht="12" customHeight="1" x14ac:dyDescent="0.2">
      <c r="A222" s="139"/>
      <c r="B222" s="139"/>
      <c r="C222" s="139"/>
      <c r="D222" s="139"/>
      <c r="E222" s="139"/>
      <c r="F222" s="139"/>
      <c r="G222" s="139"/>
      <c r="H222" s="139"/>
      <c r="I222" s="139"/>
      <c r="J222" s="139"/>
      <c r="K222" s="139"/>
      <c r="L222" s="139"/>
      <c r="M222" s="139"/>
      <c r="N222" s="139"/>
      <c r="O222" s="139"/>
      <c r="P222" s="139"/>
      <c r="Q222" s="139"/>
      <c r="R222" s="139"/>
      <c r="S222" s="139"/>
      <c r="T222" s="139"/>
      <c r="U222" s="139"/>
      <c r="V222" s="139"/>
      <c r="W222" s="139"/>
      <c r="X222" s="139"/>
      <c r="Y222" s="139"/>
      <c r="Z222" s="139"/>
      <c r="AA222" s="139"/>
      <c r="AB222" s="139"/>
      <c r="AC222" s="139"/>
      <c r="AD222" s="139"/>
      <c r="AE222" s="139"/>
      <c r="AF222" s="139"/>
      <c r="AG222" s="139"/>
      <c r="AH222" s="139"/>
      <c r="AI222" s="139"/>
      <c r="AJ222" s="139"/>
      <c r="AK222" s="139"/>
      <c r="AL222" s="139"/>
      <c r="AM222" s="139"/>
      <c r="AN222" s="139"/>
      <c r="AO222" s="139"/>
      <c r="AP222" s="139"/>
      <c r="AQ222" s="139"/>
      <c r="AR222" s="139"/>
      <c r="AS222" s="139"/>
      <c r="AT222" s="139"/>
      <c r="AU222" s="139"/>
      <c r="AV222" s="139"/>
      <c r="AW222" s="139"/>
    </row>
    <row r="223" spans="1:49" ht="12" customHeight="1" x14ac:dyDescent="0.2">
      <c r="A223" s="139"/>
      <c r="B223" s="139"/>
      <c r="C223" s="139"/>
      <c r="D223" s="139"/>
      <c r="E223" s="139"/>
      <c r="F223" s="139"/>
      <c r="G223" s="139"/>
      <c r="H223" s="139"/>
      <c r="I223" s="139"/>
      <c r="J223" s="139"/>
      <c r="K223" s="139"/>
      <c r="L223" s="139"/>
      <c r="M223" s="139"/>
      <c r="N223" s="139"/>
      <c r="O223" s="139"/>
      <c r="P223" s="139"/>
      <c r="Q223" s="139"/>
      <c r="R223" s="139"/>
      <c r="S223" s="139"/>
      <c r="T223" s="139"/>
      <c r="U223" s="139"/>
      <c r="V223" s="139"/>
      <c r="W223" s="139"/>
      <c r="X223" s="139"/>
      <c r="Y223" s="139"/>
      <c r="Z223" s="139"/>
      <c r="AA223" s="139"/>
      <c r="AB223" s="139"/>
      <c r="AC223" s="139"/>
      <c r="AD223" s="139"/>
      <c r="AE223" s="139"/>
      <c r="AF223" s="139"/>
      <c r="AG223" s="139"/>
      <c r="AH223" s="139"/>
      <c r="AI223" s="139"/>
      <c r="AJ223" s="139"/>
      <c r="AK223" s="139"/>
      <c r="AL223" s="139"/>
      <c r="AM223" s="139"/>
      <c r="AN223" s="139"/>
      <c r="AO223" s="139"/>
      <c r="AP223" s="139"/>
      <c r="AQ223" s="139"/>
      <c r="AR223" s="139"/>
      <c r="AS223" s="139"/>
      <c r="AT223" s="139"/>
      <c r="AU223" s="139"/>
      <c r="AV223" s="139"/>
      <c r="AW223" s="139"/>
    </row>
    <row r="224" spans="1:49" ht="12" customHeight="1" x14ac:dyDescent="0.2">
      <c r="A224" s="139"/>
      <c r="B224" s="139"/>
      <c r="C224" s="139"/>
      <c r="D224" s="139"/>
      <c r="E224" s="139"/>
      <c r="F224" s="139"/>
      <c r="G224" s="139"/>
      <c r="H224" s="139"/>
      <c r="I224" s="139"/>
      <c r="J224" s="139"/>
      <c r="K224" s="139"/>
      <c r="L224" s="139"/>
      <c r="M224" s="139"/>
      <c r="N224" s="139"/>
      <c r="O224" s="139"/>
      <c r="P224" s="139"/>
      <c r="Q224" s="139"/>
      <c r="R224" s="139"/>
      <c r="S224" s="139"/>
      <c r="T224" s="139"/>
      <c r="U224" s="139"/>
      <c r="V224" s="139"/>
      <c r="W224" s="139"/>
      <c r="X224" s="139"/>
      <c r="Y224" s="139"/>
      <c r="Z224" s="139"/>
      <c r="AA224" s="139"/>
      <c r="AB224" s="139"/>
      <c r="AC224" s="139"/>
      <c r="AD224" s="139"/>
      <c r="AE224" s="139"/>
      <c r="AF224" s="139"/>
      <c r="AG224" s="139"/>
      <c r="AH224" s="139"/>
      <c r="AI224" s="139"/>
      <c r="AJ224" s="139"/>
      <c r="AK224" s="139"/>
      <c r="AL224" s="139"/>
      <c r="AM224" s="139"/>
      <c r="AN224" s="139"/>
      <c r="AO224" s="139"/>
      <c r="AP224" s="139"/>
      <c r="AQ224" s="139"/>
      <c r="AR224" s="139"/>
      <c r="AS224" s="139"/>
      <c r="AT224" s="139"/>
      <c r="AU224" s="139"/>
      <c r="AV224" s="139"/>
      <c r="AW224" s="139"/>
    </row>
    <row r="225" spans="1:49" ht="12" customHeight="1" x14ac:dyDescent="0.2">
      <c r="A225" s="139"/>
      <c r="B225" s="139"/>
      <c r="C225" s="139"/>
      <c r="D225" s="139"/>
      <c r="E225" s="139"/>
      <c r="F225" s="139"/>
      <c r="G225" s="139"/>
      <c r="H225" s="139"/>
      <c r="I225" s="139"/>
      <c r="J225" s="139"/>
      <c r="K225" s="139"/>
      <c r="L225" s="139"/>
      <c r="M225" s="139"/>
      <c r="N225" s="139"/>
      <c r="O225" s="139"/>
      <c r="P225" s="139"/>
      <c r="Q225" s="139"/>
      <c r="R225" s="139"/>
      <c r="S225" s="139"/>
      <c r="T225" s="139"/>
      <c r="U225" s="139"/>
      <c r="V225" s="139"/>
      <c r="W225" s="139"/>
      <c r="X225" s="139"/>
      <c r="Y225" s="139"/>
      <c r="Z225" s="139"/>
      <c r="AA225" s="139"/>
      <c r="AB225" s="139"/>
      <c r="AC225" s="139"/>
      <c r="AD225" s="139"/>
      <c r="AE225" s="139"/>
      <c r="AF225" s="139"/>
      <c r="AG225" s="139"/>
      <c r="AH225" s="139"/>
      <c r="AI225" s="139"/>
      <c r="AJ225" s="139"/>
      <c r="AK225" s="139"/>
      <c r="AL225" s="139"/>
      <c r="AM225" s="139"/>
      <c r="AN225" s="139"/>
      <c r="AO225" s="139"/>
      <c r="AP225" s="139"/>
      <c r="AQ225" s="139"/>
      <c r="AR225" s="139"/>
      <c r="AS225" s="139"/>
      <c r="AT225" s="139"/>
      <c r="AU225" s="139"/>
      <c r="AV225" s="139"/>
      <c r="AW225" s="139"/>
    </row>
    <row r="226" spans="1:49" ht="12" customHeight="1" x14ac:dyDescent="0.2">
      <c r="A226" s="139"/>
      <c r="B226" s="139"/>
      <c r="C226" s="139"/>
      <c r="D226" s="139"/>
      <c r="E226" s="139"/>
      <c r="F226" s="139"/>
      <c r="G226" s="139"/>
      <c r="H226" s="139"/>
      <c r="I226" s="139"/>
      <c r="J226" s="139"/>
      <c r="K226" s="139"/>
      <c r="L226" s="139"/>
      <c r="M226" s="139"/>
      <c r="N226" s="139"/>
      <c r="O226" s="139"/>
      <c r="P226" s="139"/>
      <c r="Q226" s="139"/>
      <c r="R226" s="139"/>
      <c r="S226" s="139"/>
      <c r="T226" s="139"/>
      <c r="U226" s="139"/>
      <c r="V226" s="139"/>
      <c r="W226" s="139"/>
      <c r="X226" s="139"/>
      <c r="Y226" s="139"/>
      <c r="Z226" s="139"/>
      <c r="AA226" s="139"/>
      <c r="AB226" s="139"/>
      <c r="AC226" s="139"/>
      <c r="AD226" s="139"/>
      <c r="AE226" s="139"/>
      <c r="AF226" s="139"/>
      <c r="AG226" s="139"/>
      <c r="AH226" s="139"/>
      <c r="AI226" s="139"/>
      <c r="AJ226" s="139"/>
      <c r="AK226" s="139"/>
      <c r="AL226" s="139"/>
      <c r="AM226" s="139"/>
      <c r="AN226" s="139"/>
      <c r="AO226" s="139"/>
      <c r="AP226" s="139"/>
      <c r="AQ226" s="139"/>
      <c r="AR226" s="139"/>
      <c r="AS226" s="139"/>
      <c r="AT226" s="139"/>
      <c r="AU226" s="139"/>
      <c r="AV226" s="139"/>
      <c r="AW226" s="139"/>
    </row>
    <row r="227" spans="1:49" ht="12" customHeight="1" x14ac:dyDescent="0.2">
      <c r="A227" s="139"/>
      <c r="B227" s="139"/>
      <c r="C227" s="139"/>
      <c r="D227" s="139"/>
      <c r="E227" s="139"/>
      <c r="F227" s="139"/>
      <c r="G227" s="139"/>
      <c r="H227" s="139"/>
      <c r="I227" s="139"/>
      <c r="J227" s="139"/>
      <c r="K227" s="139"/>
      <c r="L227" s="139"/>
      <c r="M227" s="139"/>
      <c r="N227" s="139"/>
      <c r="O227" s="139"/>
      <c r="P227" s="139"/>
      <c r="Q227" s="139"/>
      <c r="R227" s="139"/>
      <c r="S227" s="139"/>
      <c r="T227" s="139"/>
      <c r="U227" s="139"/>
      <c r="V227" s="139"/>
      <c r="W227" s="139"/>
      <c r="X227" s="139"/>
      <c r="Y227" s="139"/>
      <c r="Z227" s="139"/>
      <c r="AA227" s="139"/>
      <c r="AB227" s="139"/>
      <c r="AC227" s="139"/>
      <c r="AD227" s="139"/>
      <c r="AE227" s="139"/>
      <c r="AF227" s="139"/>
      <c r="AG227" s="139"/>
      <c r="AH227" s="139"/>
      <c r="AI227" s="139"/>
      <c r="AJ227" s="139"/>
      <c r="AK227" s="139"/>
      <c r="AL227" s="139"/>
      <c r="AM227" s="139"/>
      <c r="AN227" s="139"/>
      <c r="AO227" s="139"/>
      <c r="AP227" s="139"/>
      <c r="AQ227" s="139"/>
      <c r="AR227" s="139"/>
      <c r="AS227" s="139"/>
      <c r="AT227" s="139"/>
      <c r="AU227" s="139"/>
      <c r="AV227" s="139"/>
      <c r="AW227" s="139"/>
    </row>
    <row r="228" spans="1:49" ht="12" customHeight="1" x14ac:dyDescent="0.2">
      <c r="A228" s="139"/>
      <c r="B228" s="139"/>
      <c r="C228" s="139"/>
      <c r="D228" s="139"/>
      <c r="E228" s="139"/>
      <c r="F228" s="139"/>
      <c r="G228" s="139"/>
      <c r="H228" s="139"/>
      <c r="I228" s="139"/>
      <c r="J228" s="139"/>
      <c r="K228" s="139"/>
      <c r="L228" s="139"/>
      <c r="M228" s="139"/>
      <c r="N228" s="139"/>
      <c r="O228" s="139"/>
      <c r="P228" s="139"/>
      <c r="Q228" s="139"/>
      <c r="R228" s="139"/>
      <c r="S228" s="139"/>
      <c r="T228" s="139"/>
      <c r="U228" s="139"/>
      <c r="V228" s="139"/>
      <c r="W228" s="139"/>
      <c r="X228" s="139"/>
      <c r="Y228" s="139"/>
      <c r="Z228" s="139"/>
      <c r="AA228" s="139"/>
      <c r="AB228" s="139"/>
      <c r="AC228" s="139"/>
      <c r="AD228" s="139"/>
      <c r="AE228" s="139"/>
      <c r="AF228" s="139"/>
      <c r="AG228" s="139"/>
      <c r="AH228" s="139"/>
      <c r="AI228" s="139"/>
      <c r="AJ228" s="139"/>
      <c r="AK228" s="139"/>
      <c r="AL228" s="139"/>
      <c r="AM228" s="139"/>
      <c r="AN228" s="139"/>
      <c r="AO228" s="139"/>
      <c r="AP228" s="139"/>
      <c r="AQ228" s="139"/>
      <c r="AR228" s="139"/>
      <c r="AS228" s="139"/>
      <c r="AT228" s="139"/>
      <c r="AU228" s="139"/>
      <c r="AV228" s="139"/>
      <c r="AW228" s="139"/>
    </row>
    <row r="229" spans="1:49" ht="12" customHeight="1" x14ac:dyDescent="0.2">
      <c r="A229" s="139"/>
      <c r="B229" s="139"/>
      <c r="C229" s="139"/>
      <c r="D229" s="139"/>
      <c r="E229" s="139"/>
      <c r="F229" s="139"/>
      <c r="G229" s="139"/>
      <c r="H229" s="139"/>
      <c r="I229" s="139"/>
      <c r="J229" s="139"/>
      <c r="K229" s="139"/>
      <c r="L229" s="139"/>
      <c r="M229" s="139"/>
      <c r="N229" s="139"/>
      <c r="O229" s="139"/>
      <c r="P229" s="139"/>
      <c r="Q229" s="139"/>
      <c r="R229" s="139"/>
      <c r="S229" s="139"/>
      <c r="T229" s="139"/>
      <c r="U229" s="139"/>
      <c r="V229" s="139"/>
      <c r="W229" s="139"/>
      <c r="X229" s="139"/>
      <c r="Y229" s="139"/>
      <c r="Z229" s="139"/>
      <c r="AA229" s="139"/>
      <c r="AB229" s="139"/>
      <c r="AC229" s="139"/>
      <c r="AD229" s="139"/>
      <c r="AE229" s="139"/>
      <c r="AF229" s="139"/>
      <c r="AG229" s="139"/>
      <c r="AH229" s="139"/>
      <c r="AI229" s="139"/>
      <c r="AJ229" s="139"/>
      <c r="AK229" s="139"/>
      <c r="AL229" s="139"/>
      <c r="AM229" s="139"/>
      <c r="AN229" s="139"/>
      <c r="AO229" s="139"/>
      <c r="AP229" s="139"/>
      <c r="AQ229" s="139"/>
      <c r="AR229" s="139"/>
      <c r="AS229" s="139"/>
      <c r="AT229" s="139"/>
      <c r="AU229" s="139"/>
      <c r="AV229" s="139"/>
      <c r="AW229" s="139"/>
    </row>
    <row r="230" spans="1:49" ht="12" customHeight="1" x14ac:dyDescent="0.2">
      <c r="A230" s="139"/>
      <c r="B230" s="139"/>
      <c r="C230" s="139"/>
      <c r="D230" s="139"/>
      <c r="E230" s="139"/>
      <c r="F230" s="139"/>
      <c r="G230" s="139"/>
      <c r="H230" s="139"/>
      <c r="I230" s="139"/>
      <c r="J230" s="139"/>
      <c r="K230" s="139"/>
      <c r="L230" s="139"/>
      <c r="M230" s="139"/>
      <c r="N230" s="139"/>
      <c r="O230" s="139"/>
      <c r="P230" s="139"/>
      <c r="Q230" s="139"/>
      <c r="R230" s="139"/>
      <c r="S230" s="139"/>
      <c r="T230" s="139"/>
      <c r="U230" s="139"/>
      <c r="V230" s="139"/>
      <c r="W230" s="139"/>
      <c r="X230" s="139"/>
      <c r="Y230" s="139"/>
      <c r="Z230" s="139"/>
      <c r="AA230" s="139"/>
      <c r="AB230" s="139"/>
      <c r="AC230" s="139"/>
      <c r="AD230" s="139"/>
      <c r="AE230" s="139"/>
      <c r="AF230" s="139"/>
      <c r="AG230" s="139"/>
      <c r="AH230" s="139"/>
      <c r="AI230" s="139"/>
      <c r="AJ230" s="139"/>
      <c r="AK230" s="139"/>
      <c r="AL230" s="139"/>
      <c r="AM230" s="139"/>
      <c r="AN230" s="139"/>
      <c r="AO230" s="139"/>
      <c r="AP230" s="139"/>
      <c r="AQ230" s="139"/>
      <c r="AR230" s="139"/>
      <c r="AS230" s="139"/>
      <c r="AT230" s="139"/>
      <c r="AU230" s="139"/>
      <c r="AV230" s="139"/>
      <c r="AW230" s="139"/>
    </row>
    <row r="231" spans="1:49" ht="12" customHeight="1" x14ac:dyDescent="0.2">
      <c r="A231" s="139"/>
      <c r="B231" s="139"/>
      <c r="C231" s="139"/>
      <c r="D231" s="139"/>
      <c r="E231" s="139"/>
      <c r="F231" s="139"/>
      <c r="G231" s="139"/>
      <c r="H231" s="139"/>
      <c r="I231" s="139"/>
      <c r="J231" s="139"/>
      <c r="K231" s="139"/>
      <c r="L231" s="139"/>
      <c r="M231" s="139"/>
      <c r="N231" s="139"/>
      <c r="O231" s="139"/>
      <c r="P231" s="139"/>
      <c r="Q231" s="139"/>
      <c r="R231" s="139"/>
      <c r="S231" s="139"/>
      <c r="T231" s="139"/>
      <c r="U231" s="139"/>
      <c r="V231" s="139"/>
      <c r="W231" s="139"/>
      <c r="X231" s="139"/>
      <c r="Y231" s="139"/>
      <c r="Z231" s="139"/>
      <c r="AA231" s="139"/>
      <c r="AB231" s="139"/>
      <c r="AC231" s="139"/>
      <c r="AD231" s="139"/>
      <c r="AE231" s="139"/>
      <c r="AF231" s="139"/>
      <c r="AG231" s="139"/>
      <c r="AH231" s="139"/>
      <c r="AI231" s="139"/>
      <c r="AJ231" s="139"/>
      <c r="AK231" s="139"/>
      <c r="AL231" s="139"/>
      <c r="AM231" s="139"/>
      <c r="AN231" s="139"/>
      <c r="AO231" s="139"/>
      <c r="AP231" s="139"/>
      <c r="AQ231" s="139"/>
      <c r="AR231" s="139"/>
      <c r="AS231" s="139"/>
      <c r="AT231" s="139"/>
      <c r="AU231" s="139"/>
      <c r="AV231" s="139"/>
      <c r="AW231" s="139"/>
    </row>
    <row r="232" spans="1:49" ht="12" customHeight="1" x14ac:dyDescent="0.2">
      <c r="A232" s="139"/>
      <c r="B232" s="139"/>
      <c r="C232" s="139"/>
      <c r="D232" s="139"/>
      <c r="E232" s="139"/>
      <c r="F232" s="139"/>
      <c r="G232" s="139"/>
      <c r="H232" s="139"/>
      <c r="I232" s="139"/>
      <c r="J232" s="139"/>
      <c r="K232" s="139"/>
      <c r="L232" s="139"/>
      <c r="M232" s="139"/>
      <c r="N232" s="139"/>
      <c r="O232" s="139"/>
      <c r="P232" s="139"/>
      <c r="Q232" s="139"/>
      <c r="R232" s="139"/>
      <c r="S232" s="139"/>
      <c r="T232" s="139"/>
      <c r="U232" s="139"/>
      <c r="V232" s="139"/>
      <c r="W232" s="139"/>
      <c r="X232" s="139"/>
      <c r="Y232" s="139"/>
      <c r="Z232" s="139"/>
      <c r="AA232" s="139"/>
      <c r="AB232" s="139"/>
      <c r="AC232" s="139"/>
      <c r="AD232" s="139"/>
      <c r="AE232" s="139"/>
      <c r="AF232" s="139"/>
      <c r="AG232" s="139"/>
      <c r="AH232" s="139"/>
      <c r="AI232" s="139"/>
      <c r="AJ232" s="139"/>
      <c r="AK232" s="139"/>
      <c r="AL232" s="139"/>
      <c r="AM232" s="139"/>
      <c r="AN232" s="139"/>
      <c r="AO232" s="139"/>
      <c r="AP232" s="139"/>
      <c r="AQ232" s="139"/>
      <c r="AR232" s="139"/>
      <c r="AS232" s="139"/>
      <c r="AT232" s="139"/>
      <c r="AU232" s="139"/>
      <c r="AV232" s="139"/>
      <c r="AW232" s="139"/>
    </row>
    <row r="233" spans="1:49" ht="12" customHeight="1" x14ac:dyDescent="0.2">
      <c r="A233" s="139"/>
      <c r="B233" s="139"/>
      <c r="C233" s="139"/>
      <c r="D233" s="139"/>
      <c r="E233" s="139"/>
      <c r="F233" s="139"/>
      <c r="G233" s="139"/>
      <c r="H233" s="139"/>
      <c r="I233" s="139"/>
      <c r="J233" s="139"/>
      <c r="K233" s="139"/>
      <c r="L233" s="139"/>
      <c r="M233" s="139"/>
      <c r="N233" s="139"/>
      <c r="O233" s="139"/>
      <c r="P233" s="139"/>
      <c r="Q233" s="139"/>
      <c r="R233" s="139"/>
      <c r="S233" s="139"/>
      <c r="T233" s="139"/>
      <c r="U233" s="139"/>
      <c r="V233" s="139"/>
      <c r="W233" s="139"/>
      <c r="X233" s="139"/>
      <c r="Y233" s="139"/>
      <c r="Z233" s="139"/>
      <c r="AA233" s="139"/>
      <c r="AB233" s="139"/>
      <c r="AC233" s="139"/>
      <c r="AD233" s="139"/>
      <c r="AE233" s="139"/>
      <c r="AF233" s="139"/>
      <c r="AG233" s="139"/>
      <c r="AH233" s="139"/>
      <c r="AI233" s="139"/>
      <c r="AJ233" s="139"/>
      <c r="AK233" s="139"/>
      <c r="AL233" s="139"/>
      <c r="AM233" s="139"/>
      <c r="AN233" s="139"/>
      <c r="AO233" s="139"/>
      <c r="AP233" s="139"/>
      <c r="AQ233" s="139"/>
      <c r="AR233" s="139"/>
      <c r="AS233" s="139"/>
      <c r="AT233" s="139"/>
      <c r="AU233" s="139"/>
      <c r="AV233" s="139"/>
      <c r="AW233" s="139"/>
    </row>
    <row r="234" spans="1:49" ht="12" customHeight="1" x14ac:dyDescent="0.2">
      <c r="A234" s="139"/>
      <c r="B234" s="139"/>
      <c r="C234" s="139"/>
      <c r="D234" s="139"/>
      <c r="E234" s="139"/>
      <c r="F234" s="139"/>
      <c r="G234" s="139"/>
      <c r="H234" s="139"/>
      <c r="I234" s="139"/>
      <c r="J234" s="139"/>
      <c r="K234" s="139"/>
      <c r="L234" s="139"/>
      <c r="M234" s="139"/>
      <c r="N234" s="139"/>
      <c r="O234" s="139"/>
      <c r="P234" s="139"/>
      <c r="Q234" s="139"/>
      <c r="R234" s="139"/>
      <c r="S234" s="139"/>
      <c r="T234" s="139"/>
      <c r="U234" s="139"/>
      <c r="V234" s="139"/>
      <c r="W234" s="139"/>
      <c r="X234" s="139"/>
      <c r="Y234" s="139"/>
      <c r="Z234" s="139"/>
      <c r="AA234" s="139"/>
      <c r="AB234" s="139"/>
      <c r="AC234" s="139"/>
      <c r="AD234" s="139"/>
      <c r="AE234" s="139"/>
      <c r="AF234" s="139"/>
      <c r="AG234" s="139"/>
      <c r="AH234" s="139"/>
      <c r="AI234" s="139"/>
      <c r="AJ234" s="139"/>
      <c r="AK234" s="139"/>
      <c r="AL234" s="139"/>
      <c r="AM234" s="139"/>
      <c r="AN234" s="139"/>
      <c r="AO234" s="139"/>
      <c r="AP234" s="139"/>
      <c r="AQ234" s="139"/>
      <c r="AR234" s="139"/>
      <c r="AS234" s="139"/>
      <c r="AT234" s="139"/>
      <c r="AU234" s="139"/>
      <c r="AV234" s="139"/>
      <c r="AW234" s="139"/>
    </row>
    <row r="235" spans="1:49" ht="12" customHeight="1" x14ac:dyDescent="0.2">
      <c r="A235" s="139"/>
      <c r="B235" s="139"/>
      <c r="C235" s="139"/>
      <c r="D235" s="139"/>
      <c r="E235" s="139"/>
      <c r="F235" s="139"/>
      <c r="G235" s="139"/>
      <c r="H235" s="139"/>
      <c r="I235" s="139"/>
      <c r="J235" s="139"/>
      <c r="K235" s="139"/>
      <c r="L235" s="139"/>
      <c r="M235" s="139"/>
      <c r="N235" s="139"/>
      <c r="O235" s="139"/>
      <c r="P235" s="139"/>
      <c r="Q235" s="139"/>
      <c r="R235" s="139"/>
      <c r="S235" s="139"/>
      <c r="T235" s="139"/>
      <c r="U235" s="139"/>
      <c r="V235" s="139"/>
      <c r="W235" s="139"/>
      <c r="X235" s="139"/>
      <c r="Y235" s="139"/>
      <c r="Z235" s="139"/>
      <c r="AA235" s="139"/>
      <c r="AB235" s="139"/>
      <c r="AC235" s="139"/>
      <c r="AD235" s="139"/>
      <c r="AE235" s="139"/>
      <c r="AF235" s="139"/>
      <c r="AG235" s="139"/>
      <c r="AH235" s="139"/>
      <c r="AI235" s="139"/>
      <c r="AJ235" s="139"/>
      <c r="AK235" s="139"/>
      <c r="AL235" s="139"/>
      <c r="AM235" s="139"/>
      <c r="AN235" s="139"/>
      <c r="AO235" s="139"/>
      <c r="AP235" s="139"/>
      <c r="AQ235" s="139"/>
      <c r="AR235" s="139"/>
      <c r="AS235" s="139"/>
      <c r="AT235" s="139"/>
      <c r="AU235" s="139"/>
      <c r="AV235" s="139"/>
      <c r="AW235" s="139"/>
    </row>
    <row r="236" spans="1:49" ht="12" customHeight="1" x14ac:dyDescent="0.2">
      <c r="A236" s="139"/>
      <c r="B236" s="139"/>
      <c r="C236" s="139"/>
      <c r="D236" s="139"/>
      <c r="E236" s="139"/>
      <c r="F236" s="139"/>
      <c r="G236" s="139"/>
      <c r="H236" s="139"/>
      <c r="I236" s="139"/>
      <c r="J236" s="139"/>
      <c r="K236" s="139"/>
      <c r="L236" s="139"/>
      <c r="M236" s="139"/>
      <c r="N236" s="139"/>
      <c r="O236" s="139"/>
      <c r="P236" s="139"/>
      <c r="Q236" s="139"/>
      <c r="R236" s="139"/>
      <c r="S236" s="139"/>
      <c r="T236" s="139"/>
      <c r="U236" s="139"/>
      <c r="V236" s="139"/>
      <c r="W236" s="139"/>
      <c r="X236" s="139"/>
      <c r="Y236" s="139"/>
      <c r="Z236" s="139"/>
      <c r="AA236" s="139"/>
      <c r="AB236" s="139"/>
      <c r="AC236" s="139"/>
      <c r="AD236" s="139"/>
      <c r="AE236" s="139"/>
      <c r="AF236" s="139"/>
      <c r="AG236" s="139"/>
      <c r="AH236" s="139"/>
      <c r="AI236" s="139"/>
      <c r="AJ236" s="139"/>
      <c r="AK236" s="139"/>
      <c r="AL236" s="139"/>
      <c r="AM236" s="139"/>
      <c r="AN236" s="139"/>
      <c r="AO236" s="139"/>
      <c r="AP236" s="139"/>
      <c r="AQ236" s="139"/>
      <c r="AR236" s="139"/>
      <c r="AS236" s="139"/>
      <c r="AT236" s="139"/>
      <c r="AU236" s="139"/>
      <c r="AV236" s="139"/>
      <c r="AW236" s="139"/>
    </row>
    <row r="237" spans="1:49" ht="12" customHeight="1" x14ac:dyDescent="0.2">
      <c r="A237" s="139"/>
      <c r="B237" s="139"/>
      <c r="C237" s="139"/>
      <c r="D237" s="139"/>
      <c r="E237" s="139"/>
      <c r="F237" s="139"/>
      <c r="G237" s="139"/>
      <c r="H237" s="139"/>
      <c r="I237" s="139"/>
      <c r="J237" s="139"/>
      <c r="K237" s="139"/>
      <c r="L237" s="139"/>
      <c r="M237" s="139"/>
      <c r="N237" s="139"/>
      <c r="O237" s="139"/>
      <c r="P237" s="139"/>
      <c r="Q237" s="139"/>
      <c r="R237" s="139"/>
      <c r="S237" s="139"/>
      <c r="T237" s="139"/>
      <c r="U237" s="139"/>
      <c r="V237" s="139"/>
      <c r="W237" s="139"/>
      <c r="X237" s="139"/>
      <c r="Y237" s="139"/>
      <c r="Z237" s="139"/>
      <c r="AA237" s="139"/>
      <c r="AB237" s="139"/>
      <c r="AC237" s="139"/>
      <c r="AD237" s="139"/>
      <c r="AE237" s="139"/>
      <c r="AF237" s="139"/>
      <c r="AG237" s="139"/>
      <c r="AH237" s="139"/>
      <c r="AI237" s="139"/>
      <c r="AJ237" s="139"/>
      <c r="AK237" s="139"/>
      <c r="AL237" s="139"/>
      <c r="AM237" s="139"/>
      <c r="AN237" s="139"/>
      <c r="AO237" s="139"/>
      <c r="AP237" s="139"/>
      <c r="AQ237" s="139"/>
      <c r="AR237" s="139"/>
      <c r="AS237" s="139"/>
      <c r="AT237" s="139"/>
      <c r="AU237" s="139"/>
      <c r="AV237" s="139"/>
      <c r="AW237" s="139"/>
    </row>
    <row r="238" spans="1:49" ht="12" customHeight="1" x14ac:dyDescent="0.2">
      <c r="A238" s="139"/>
      <c r="B238" s="139"/>
      <c r="C238" s="139"/>
      <c r="D238" s="139"/>
      <c r="E238" s="139"/>
      <c r="F238" s="139"/>
      <c r="G238" s="139"/>
      <c r="H238" s="139"/>
      <c r="I238" s="139"/>
      <c r="J238" s="139"/>
      <c r="K238" s="139"/>
      <c r="L238" s="139"/>
      <c r="M238" s="139"/>
      <c r="N238" s="139"/>
      <c r="O238" s="139"/>
      <c r="P238" s="139"/>
      <c r="Q238" s="139"/>
      <c r="R238" s="139"/>
      <c r="S238" s="139"/>
      <c r="T238" s="139"/>
      <c r="U238" s="139"/>
      <c r="V238" s="139"/>
      <c r="W238" s="139"/>
      <c r="X238" s="139"/>
      <c r="Y238" s="139"/>
      <c r="Z238" s="139"/>
      <c r="AA238" s="139"/>
      <c r="AB238" s="139"/>
      <c r="AC238" s="139"/>
      <c r="AD238" s="139"/>
      <c r="AE238" s="139"/>
      <c r="AF238" s="139"/>
      <c r="AG238" s="139"/>
      <c r="AH238" s="139"/>
      <c r="AI238" s="139"/>
      <c r="AJ238" s="139"/>
      <c r="AK238" s="139"/>
      <c r="AL238" s="139"/>
      <c r="AM238" s="139"/>
      <c r="AN238" s="139"/>
      <c r="AO238" s="139"/>
      <c r="AP238" s="139"/>
      <c r="AQ238" s="139"/>
      <c r="AR238" s="139"/>
      <c r="AS238" s="139"/>
      <c r="AT238" s="139"/>
      <c r="AU238" s="139"/>
      <c r="AV238" s="139"/>
      <c r="AW238" s="139"/>
    </row>
    <row r="239" spans="1:49" ht="12" customHeight="1" x14ac:dyDescent="0.2">
      <c r="A239" s="139"/>
      <c r="B239" s="139"/>
      <c r="C239" s="139"/>
      <c r="D239" s="139"/>
      <c r="E239" s="139"/>
      <c r="F239" s="139"/>
      <c r="G239" s="139"/>
      <c r="H239" s="139"/>
      <c r="I239" s="139"/>
      <c r="J239" s="139"/>
      <c r="K239" s="139"/>
      <c r="L239" s="139"/>
      <c r="M239" s="139"/>
      <c r="N239" s="139"/>
      <c r="O239" s="139"/>
      <c r="P239" s="139"/>
      <c r="Q239" s="139"/>
      <c r="R239" s="139"/>
      <c r="S239" s="139"/>
      <c r="T239" s="139"/>
      <c r="U239" s="139"/>
      <c r="V239" s="139"/>
      <c r="W239" s="139"/>
      <c r="X239" s="139"/>
      <c r="Y239" s="139"/>
      <c r="Z239" s="139"/>
      <c r="AA239" s="139"/>
      <c r="AB239" s="139"/>
      <c r="AC239" s="139"/>
      <c r="AD239" s="139"/>
      <c r="AE239" s="139"/>
      <c r="AF239" s="139"/>
      <c r="AG239" s="139"/>
      <c r="AH239" s="139"/>
      <c r="AI239" s="139"/>
      <c r="AJ239" s="139"/>
      <c r="AK239" s="139"/>
      <c r="AL239" s="139"/>
      <c r="AM239" s="139"/>
      <c r="AN239" s="139"/>
      <c r="AO239" s="139"/>
      <c r="AP239" s="139"/>
      <c r="AQ239" s="139"/>
      <c r="AR239" s="139"/>
      <c r="AS239" s="139"/>
      <c r="AT239" s="139"/>
      <c r="AU239" s="139"/>
      <c r="AV239" s="139"/>
      <c r="AW239" s="139"/>
    </row>
    <row r="240" spans="1:49" ht="12" customHeight="1" x14ac:dyDescent="0.2">
      <c r="A240" s="139"/>
      <c r="B240" s="139"/>
      <c r="C240" s="139"/>
      <c r="D240" s="139"/>
      <c r="E240" s="139"/>
      <c r="F240" s="139"/>
      <c r="G240" s="139"/>
      <c r="H240" s="139"/>
      <c r="I240" s="139"/>
      <c r="J240" s="139"/>
      <c r="K240" s="139"/>
      <c r="L240" s="139"/>
      <c r="M240" s="139"/>
      <c r="N240" s="139"/>
      <c r="O240" s="139"/>
      <c r="P240" s="139"/>
      <c r="Q240" s="139"/>
      <c r="R240" s="139"/>
      <c r="S240" s="139"/>
      <c r="T240" s="139"/>
      <c r="U240" s="139"/>
      <c r="V240" s="139"/>
      <c r="W240" s="139"/>
      <c r="X240" s="139"/>
      <c r="Y240" s="139"/>
      <c r="Z240" s="139"/>
      <c r="AA240" s="139"/>
      <c r="AB240" s="139"/>
      <c r="AC240" s="139"/>
      <c r="AD240" s="139"/>
      <c r="AE240" s="139"/>
      <c r="AF240" s="139"/>
      <c r="AG240" s="139"/>
      <c r="AH240" s="139"/>
      <c r="AI240" s="139"/>
      <c r="AJ240" s="139"/>
      <c r="AK240" s="139"/>
      <c r="AL240" s="139"/>
      <c r="AM240" s="139"/>
      <c r="AN240" s="139"/>
      <c r="AO240" s="139"/>
      <c r="AP240" s="139"/>
      <c r="AQ240" s="139"/>
      <c r="AR240" s="139"/>
      <c r="AS240" s="139"/>
      <c r="AT240" s="139"/>
      <c r="AU240" s="139"/>
      <c r="AV240" s="139"/>
      <c r="AW240" s="139"/>
    </row>
    <row r="241" spans="1:49" ht="12" customHeight="1" x14ac:dyDescent="0.2">
      <c r="A241" s="139"/>
      <c r="B241" s="139"/>
      <c r="C241" s="139"/>
      <c r="D241" s="139"/>
      <c r="E241" s="139"/>
      <c r="F241" s="139"/>
      <c r="G241" s="139"/>
      <c r="H241" s="139"/>
      <c r="I241" s="139"/>
      <c r="J241" s="139"/>
      <c r="K241" s="139"/>
      <c r="L241" s="139"/>
      <c r="M241" s="139"/>
      <c r="N241" s="139"/>
      <c r="O241" s="139"/>
      <c r="P241" s="139"/>
      <c r="Q241" s="139"/>
      <c r="R241" s="139"/>
      <c r="S241" s="139"/>
      <c r="T241" s="139"/>
      <c r="U241" s="139"/>
      <c r="V241" s="139"/>
      <c r="W241" s="139"/>
      <c r="X241" s="139"/>
      <c r="Y241" s="139"/>
      <c r="Z241" s="139"/>
      <c r="AA241" s="139"/>
      <c r="AB241" s="139"/>
      <c r="AC241" s="139"/>
      <c r="AD241" s="139"/>
      <c r="AE241" s="139"/>
      <c r="AF241" s="139"/>
      <c r="AG241" s="139"/>
      <c r="AH241" s="139"/>
      <c r="AI241" s="139"/>
      <c r="AJ241" s="139"/>
      <c r="AK241" s="139"/>
      <c r="AL241" s="139"/>
      <c r="AM241" s="139"/>
      <c r="AN241" s="139"/>
      <c r="AO241" s="139"/>
      <c r="AP241" s="139"/>
      <c r="AQ241" s="139"/>
      <c r="AR241" s="139"/>
      <c r="AS241" s="139"/>
      <c r="AT241" s="139"/>
      <c r="AU241" s="139"/>
      <c r="AV241" s="139"/>
      <c r="AW241" s="139"/>
    </row>
    <row r="242" spans="1:49" ht="12" customHeight="1" x14ac:dyDescent="0.2">
      <c r="A242" s="139"/>
      <c r="B242" s="139"/>
      <c r="C242" s="139"/>
      <c r="D242" s="139"/>
      <c r="E242" s="139"/>
      <c r="F242" s="139"/>
      <c r="G242" s="139"/>
      <c r="H242" s="139"/>
      <c r="I242" s="139"/>
      <c r="J242" s="139"/>
      <c r="K242" s="139"/>
      <c r="L242" s="139"/>
      <c r="M242" s="139"/>
      <c r="N242" s="139"/>
      <c r="O242" s="139"/>
      <c r="P242" s="139"/>
      <c r="Q242" s="139"/>
      <c r="R242" s="139"/>
      <c r="S242" s="139"/>
      <c r="T242" s="139"/>
      <c r="U242" s="139"/>
      <c r="V242" s="139"/>
      <c r="W242" s="139"/>
      <c r="X242" s="139"/>
      <c r="Y242" s="139"/>
      <c r="Z242" s="139"/>
      <c r="AA242" s="139"/>
      <c r="AB242" s="139"/>
      <c r="AC242" s="139"/>
      <c r="AD242" s="139"/>
      <c r="AE242" s="139"/>
      <c r="AF242" s="139"/>
      <c r="AG242" s="139"/>
      <c r="AH242" s="139"/>
      <c r="AI242" s="139"/>
      <c r="AJ242" s="139"/>
      <c r="AK242" s="139"/>
      <c r="AL242" s="139"/>
      <c r="AM242" s="139"/>
      <c r="AN242" s="139"/>
      <c r="AO242" s="139"/>
      <c r="AP242" s="139"/>
      <c r="AQ242" s="139"/>
      <c r="AR242" s="139"/>
      <c r="AS242" s="139"/>
      <c r="AT242" s="139"/>
      <c r="AU242" s="139"/>
      <c r="AV242" s="139"/>
      <c r="AW242" s="139"/>
    </row>
    <row r="243" spans="1:49" ht="12" customHeight="1" x14ac:dyDescent="0.2">
      <c r="A243" s="139"/>
      <c r="B243" s="139"/>
      <c r="C243" s="139"/>
      <c r="D243" s="139"/>
      <c r="E243" s="139"/>
      <c r="F243" s="139"/>
      <c r="G243" s="139"/>
      <c r="H243" s="139"/>
      <c r="I243" s="139"/>
      <c r="J243" s="139"/>
      <c r="K243" s="139"/>
      <c r="L243" s="139"/>
      <c r="M243" s="139"/>
      <c r="N243" s="139"/>
      <c r="O243" s="139"/>
      <c r="P243" s="139"/>
      <c r="Q243" s="139"/>
      <c r="R243" s="139"/>
      <c r="S243" s="139"/>
      <c r="T243" s="139"/>
      <c r="U243" s="139"/>
      <c r="V243" s="139"/>
      <c r="W243" s="139"/>
      <c r="X243" s="139"/>
      <c r="Y243" s="139"/>
      <c r="Z243" s="139"/>
      <c r="AA243" s="139"/>
      <c r="AB243" s="139"/>
      <c r="AC243" s="139"/>
      <c r="AD243" s="139"/>
      <c r="AE243" s="139"/>
      <c r="AF243" s="139"/>
      <c r="AG243" s="139"/>
      <c r="AH243" s="139"/>
      <c r="AI243" s="139"/>
      <c r="AJ243" s="139"/>
      <c r="AK243" s="139"/>
      <c r="AL243" s="139"/>
      <c r="AM243" s="139"/>
      <c r="AN243" s="139"/>
      <c r="AO243" s="139"/>
      <c r="AP243" s="139"/>
      <c r="AQ243" s="139"/>
      <c r="AR243" s="139"/>
      <c r="AS243" s="139"/>
      <c r="AT243" s="139"/>
      <c r="AU243" s="139"/>
      <c r="AV243" s="139"/>
      <c r="AW243" s="139"/>
    </row>
    <row r="244" spans="1:49" ht="12" customHeight="1" x14ac:dyDescent="0.2">
      <c r="A244" s="139"/>
      <c r="B244" s="139"/>
      <c r="C244" s="139"/>
      <c r="D244" s="139"/>
      <c r="E244" s="139"/>
      <c r="F244" s="139"/>
      <c r="G244" s="139"/>
      <c r="H244" s="139"/>
      <c r="I244" s="139"/>
      <c r="J244" s="139"/>
      <c r="K244" s="139"/>
      <c r="L244" s="139"/>
      <c r="M244" s="139"/>
      <c r="N244" s="139"/>
      <c r="O244" s="139"/>
      <c r="P244" s="139"/>
      <c r="Q244" s="139"/>
      <c r="R244" s="139"/>
      <c r="S244" s="139"/>
      <c r="T244" s="139"/>
      <c r="U244" s="139"/>
      <c r="V244" s="139"/>
      <c r="W244" s="139"/>
      <c r="X244" s="139"/>
      <c r="Y244" s="139"/>
      <c r="Z244" s="139"/>
      <c r="AA244" s="139"/>
      <c r="AB244" s="139"/>
      <c r="AC244" s="139"/>
      <c r="AD244" s="139"/>
      <c r="AE244" s="139"/>
      <c r="AF244" s="139"/>
      <c r="AG244" s="139"/>
      <c r="AH244" s="139"/>
      <c r="AI244" s="139"/>
      <c r="AJ244" s="139"/>
      <c r="AK244" s="139"/>
      <c r="AL244" s="139"/>
      <c r="AM244" s="139"/>
      <c r="AN244" s="139"/>
      <c r="AO244" s="139"/>
      <c r="AP244" s="139"/>
      <c r="AQ244" s="139"/>
      <c r="AR244" s="139"/>
      <c r="AS244" s="139"/>
      <c r="AT244" s="139"/>
      <c r="AU244" s="139"/>
      <c r="AV244" s="139"/>
      <c r="AW244" s="139"/>
    </row>
    <row r="245" spans="1:49" ht="12" customHeight="1" x14ac:dyDescent="0.2">
      <c r="A245" s="139"/>
      <c r="B245" s="139"/>
      <c r="C245" s="139"/>
      <c r="D245" s="139"/>
      <c r="E245" s="139"/>
      <c r="F245" s="139"/>
      <c r="G245" s="139"/>
      <c r="H245" s="139"/>
      <c r="I245" s="139"/>
      <c r="J245" s="139"/>
      <c r="K245" s="139"/>
      <c r="L245" s="139"/>
      <c r="M245" s="139"/>
      <c r="N245" s="139"/>
      <c r="O245" s="139"/>
      <c r="P245" s="139"/>
      <c r="Q245" s="139"/>
      <c r="R245" s="139"/>
      <c r="S245" s="139"/>
      <c r="T245" s="139"/>
      <c r="U245" s="139"/>
      <c r="V245" s="139"/>
      <c r="W245" s="139"/>
      <c r="X245" s="139"/>
      <c r="Y245" s="139"/>
      <c r="Z245" s="139"/>
      <c r="AA245" s="139"/>
      <c r="AB245" s="139"/>
      <c r="AC245" s="139"/>
      <c r="AD245" s="139"/>
      <c r="AE245" s="139"/>
      <c r="AF245" s="139"/>
      <c r="AG245" s="139"/>
      <c r="AH245" s="139"/>
      <c r="AI245" s="139"/>
      <c r="AJ245" s="139"/>
      <c r="AK245" s="139"/>
      <c r="AL245" s="139"/>
      <c r="AM245" s="139"/>
      <c r="AN245" s="139"/>
      <c r="AO245" s="139"/>
      <c r="AP245" s="139"/>
      <c r="AQ245" s="139"/>
      <c r="AR245" s="139"/>
      <c r="AS245" s="139"/>
      <c r="AT245" s="139"/>
      <c r="AU245" s="139"/>
      <c r="AV245" s="139"/>
      <c r="AW245" s="139"/>
    </row>
    <row r="246" spans="1:49" ht="12" customHeight="1" x14ac:dyDescent="0.2">
      <c r="A246" s="139"/>
      <c r="B246" s="139"/>
      <c r="C246" s="139"/>
      <c r="D246" s="139"/>
      <c r="E246" s="139"/>
      <c r="F246" s="139"/>
      <c r="G246" s="139"/>
      <c r="H246" s="139"/>
      <c r="I246" s="139"/>
      <c r="J246" s="139"/>
      <c r="K246" s="139"/>
      <c r="L246" s="139"/>
      <c r="M246" s="139"/>
      <c r="N246" s="139"/>
      <c r="O246" s="139"/>
      <c r="P246" s="139"/>
      <c r="Q246" s="139"/>
      <c r="R246" s="139"/>
      <c r="S246" s="139"/>
      <c r="T246" s="139"/>
      <c r="U246" s="139"/>
      <c r="V246" s="139"/>
      <c r="W246" s="139"/>
      <c r="X246" s="139"/>
      <c r="Y246" s="139"/>
      <c r="Z246" s="139"/>
      <c r="AA246" s="139"/>
      <c r="AB246" s="139"/>
      <c r="AC246" s="139"/>
      <c r="AD246" s="139"/>
      <c r="AE246" s="139"/>
      <c r="AF246" s="139"/>
      <c r="AG246" s="139"/>
      <c r="AH246" s="139"/>
      <c r="AI246" s="139"/>
      <c r="AJ246" s="139"/>
      <c r="AK246" s="139"/>
      <c r="AL246" s="139"/>
      <c r="AM246" s="139"/>
      <c r="AN246" s="139"/>
      <c r="AO246" s="139"/>
      <c r="AP246" s="139"/>
      <c r="AQ246" s="139"/>
      <c r="AR246" s="139"/>
      <c r="AS246" s="139"/>
      <c r="AT246" s="139"/>
      <c r="AU246" s="139"/>
      <c r="AV246" s="139"/>
      <c r="AW246" s="139"/>
    </row>
    <row r="247" spans="1:49" ht="12" customHeight="1" x14ac:dyDescent="0.2">
      <c r="A247" s="139"/>
      <c r="B247" s="139"/>
      <c r="C247" s="139"/>
      <c r="D247" s="139"/>
      <c r="E247" s="139"/>
      <c r="F247" s="139"/>
      <c r="G247" s="139"/>
      <c r="H247" s="139"/>
      <c r="I247" s="139"/>
      <c r="J247" s="139"/>
      <c r="K247" s="139"/>
      <c r="L247" s="139"/>
      <c r="M247" s="139"/>
      <c r="N247" s="139"/>
      <c r="O247" s="139"/>
      <c r="P247" s="139"/>
      <c r="Q247" s="139"/>
      <c r="R247" s="139"/>
      <c r="S247" s="139"/>
      <c r="T247" s="139"/>
      <c r="U247" s="139"/>
      <c r="V247" s="139"/>
      <c r="W247" s="139"/>
      <c r="X247" s="139"/>
      <c r="Y247" s="139"/>
      <c r="Z247" s="139"/>
      <c r="AA247" s="139"/>
      <c r="AB247" s="139"/>
      <c r="AC247" s="139"/>
      <c r="AD247" s="139"/>
      <c r="AE247" s="139"/>
      <c r="AF247" s="139"/>
      <c r="AG247" s="139"/>
      <c r="AH247" s="139"/>
      <c r="AI247" s="139"/>
      <c r="AJ247" s="139"/>
      <c r="AK247" s="139"/>
      <c r="AL247" s="139"/>
      <c r="AM247" s="139"/>
      <c r="AN247" s="139"/>
      <c r="AO247" s="139"/>
      <c r="AP247" s="139"/>
      <c r="AQ247" s="139"/>
      <c r="AR247" s="139"/>
      <c r="AS247" s="139"/>
      <c r="AT247" s="139"/>
      <c r="AU247" s="139"/>
      <c r="AV247" s="139"/>
      <c r="AW247" s="139"/>
    </row>
    <row r="248" spans="1:49" ht="12" customHeight="1" x14ac:dyDescent="0.2">
      <c r="A248" s="139"/>
      <c r="B248" s="139"/>
      <c r="C248" s="139"/>
      <c r="D248" s="139"/>
      <c r="E248" s="139"/>
      <c r="F248" s="139"/>
      <c r="G248" s="139"/>
      <c r="H248" s="139"/>
      <c r="I248" s="139"/>
      <c r="J248" s="139"/>
      <c r="K248" s="139"/>
      <c r="L248" s="139"/>
      <c r="M248" s="139"/>
      <c r="N248" s="139"/>
      <c r="O248" s="139"/>
      <c r="P248" s="139"/>
      <c r="Q248" s="139"/>
      <c r="R248" s="139"/>
      <c r="S248" s="139"/>
      <c r="T248" s="139"/>
      <c r="U248" s="139"/>
      <c r="V248" s="139"/>
      <c r="W248" s="139"/>
      <c r="X248" s="139"/>
      <c r="Y248" s="139"/>
      <c r="Z248" s="139"/>
      <c r="AA248" s="139"/>
      <c r="AB248" s="139"/>
      <c r="AC248" s="139"/>
      <c r="AD248" s="139"/>
      <c r="AE248" s="139"/>
      <c r="AF248" s="139"/>
      <c r="AG248" s="139"/>
      <c r="AH248" s="139"/>
      <c r="AI248" s="139"/>
      <c r="AJ248" s="139"/>
      <c r="AK248" s="139"/>
      <c r="AL248" s="139"/>
      <c r="AM248" s="139"/>
      <c r="AN248" s="139"/>
      <c r="AO248" s="139"/>
      <c r="AP248" s="139"/>
      <c r="AQ248" s="139"/>
      <c r="AR248" s="139"/>
      <c r="AS248" s="139"/>
      <c r="AT248" s="139"/>
      <c r="AU248" s="139"/>
      <c r="AV248" s="139"/>
      <c r="AW248" s="139"/>
    </row>
    <row r="249" spans="1:49" ht="12" customHeight="1" x14ac:dyDescent="0.2">
      <c r="A249" s="139"/>
      <c r="B249" s="139"/>
      <c r="C249" s="139"/>
      <c r="D249" s="139"/>
      <c r="E249" s="139"/>
      <c r="F249" s="139"/>
      <c r="G249" s="139"/>
      <c r="H249" s="139"/>
      <c r="I249" s="139"/>
      <c r="J249" s="139"/>
      <c r="K249" s="139"/>
      <c r="L249" s="139"/>
      <c r="M249" s="139"/>
      <c r="N249" s="139"/>
      <c r="O249" s="139"/>
      <c r="P249" s="139"/>
      <c r="Q249" s="139"/>
      <c r="R249" s="139"/>
      <c r="S249" s="139"/>
      <c r="T249" s="139"/>
      <c r="U249" s="139"/>
      <c r="V249" s="139"/>
      <c r="W249" s="139"/>
      <c r="X249" s="139"/>
      <c r="Y249" s="139"/>
      <c r="Z249" s="139"/>
      <c r="AA249" s="139"/>
      <c r="AB249" s="139"/>
      <c r="AC249" s="139"/>
      <c r="AD249" s="139"/>
      <c r="AE249" s="139"/>
      <c r="AF249" s="139"/>
      <c r="AG249" s="139"/>
      <c r="AH249" s="139"/>
      <c r="AI249" s="139"/>
      <c r="AJ249" s="139"/>
      <c r="AK249" s="139"/>
      <c r="AL249" s="139"/>
      <c r="AM249" s="139"/>
      <c r="AN249" s="139"/>
      <c r="AO249" s="139"/>
      <c r="AP249" s="139"/>
      <c r="AQ249" s="139"/>
      <c r="AR249" s="139"/>
      <c r="AS249" s="139"/>
      <c r="AT249" s="139"/>
      <c r="AU249" s="139"/>
      <c r="AV249" s="139"/>
      <c r="AW249" s="139"/>
    </row>
    <row r="250" spans="1:49" ht="12" customHeight="1" x14ac:dyDescent="0.2">
      <c r="A250" s="139"/>
      <c r="B250" s="139"/>
      <c r="C250" s="139"/>
      <c r="D250" s="139"/>
      <c r="E250" s="139"/>
      <c r="F250" s="139"/>
      <c r="G250" s="139"/>
      <c r="H250" s="139"/>
      <c r="I250" s="139"/>
      <c r="J250" s="139"/>
      <c r="K250" s="139"/>
      <c r="L250" s="139"/>
      <c r="M250" s="139"/>
      <c r="N250" s="139"/>
      <c r="O250" s="139"/>
      <c r="P250" s="139"/>
      <c r="Q250" s="139"/>
      <c r="R250" s="139"/>
      <c r="S250" s="139"/>
      <c r="T250" s="139"/>
      <c r="U250" s="139"/>
      <c r="V250" s="139"/>
      <c r="W250" s="139"/>
      <c r="X250" s="139"/>
      <c r="Y250" s="139"/>
      <c r="Z250" s="139"/>
      <c r="AA250" s="139"/>
      <c r="AB250" s="139"/>
      <c r="AC250" s="139"/>
      <c r="AD250" s="139"/>
      <c r="AE250" s="139"/>
      <c r="AF250" s="139"/>
      <c r="AG250" s="139"/>
      <c r="AH250" s="139"/>
      <c r="AI250" s="139"/>
      <c r="AJ250" s="139"/>
      <c r="AK250" s="139"/>
      <c r="AL250" s="139"/>
      <c r="AM250" s="139"/>
      <c r="AN250" s="139"/>
      <c r="AO250" s="139"/>
      <c r="AP250" s="139"/>
      <c r="AQ250" s="139"/>
      <c r="AR250" s="139"/>
      <c r="AS250" s="139"/>
      <c r="AT250" s="139"/>
      <c r="AU250" s="139"/>
      <c r="AV250" s="139"/>
      <c r="AW250" s="139"/>
    </row>
    <row r="251" spans="1:49" ht="12" customHeight="1" x14ac:dyDescent="0.2">
      <c r="A251" s="139"/>
      <c r="B251" s="139"/>
      <c r="C251" s="139"/>
      <c r="D251" s="139"/>
      <c r="E251" s="139"/>
      <c r="F251" s="139"/>
      <c r="G251" s="139"/>
      <c r="H251" s="139"/>
      <c r="I251" s="139"/>
      <c r="J251" s="139"/>
      <c r="K251" s="139"/>
      <c r="L251" s="139"/>
      <c r="M251" s="139"/>
      <c r="N251" s="139"/>
      <c r="O251" s="139"/>
      <c r="P251" s="139"/>
      <c r="Q251" s="139"/>
      <c r="R251" s="139"/>
      <c r="S251" s="139"/>
      <c r="T251" s="139"/>
      <c r="U251" s="139"/>
      <c r="V251" s="139"/>
      <c r="W251" s="139"/>
      <c r="X251" s="139"/>
      <c r="Y251" s="139"/>
      <c r="Z251" s="139"/>
      <c r="AA251" s="139"/>
      <c r="AB251" s="139"/>
      <c r="AC251" s="139"/>
      <c r="AD251" s="139"/>
      <c r="AE251" s="139"/>
      <c r="AF251" s="139"/>
      <c r="AG251" s="139"/>
      <c r="AH251" s="139"/>
      <c r="AI251" s="139"/>
      <c r="AJ251" s="139"/>
      <c r="AK251" s="139"/>
      <c r="AL251" s="139"/>
      <c r="AM251" s="139"/>
      <c r="AN251" s="139"/>
      <c r="AO251" s="139"/>
      <c r="AP251" s="139"/>
      <c r="AQ251" s="139"/>
      <c r="AR251" s="139"/>
      <c r="AS251" s="139"/>
      <c r="AT251" s="139"/>
      <c r="AU251" s="139"/>
      <c r="AV251" s="139"/>
      <c r="AW251" s="139"/>
    </row>
    <row r="252" spans="1:49" ht="12" customHeight="1" x14ac:dyDescent="0.2">
      <c r="A252" s="139"/>
      <c r="B252" s="139"/>
      <c r="C252" s="139"/>
      <c r="D252" s="139"/>
      <c r="E252" s="139"/>
      <c r="F252" s="139"/>
      <c r="G252" s="139"/>
      <c r="H252" s="139"/>
      <c r="I252" s="139"/>
      <c r="J252" s="139"/>
      <c r="K252" s="139"/>
      <c r="L252" s="139"/>
      <c r="M252" s="139"/>
      <c r="N252" s="139"/>
      <c r="O252" s="139"/>
      <c r="P252" s="139"/>
      <c r="Q252" s="139"/>
      <c r="R252" s="139"/>
      <c r="S252" s="139"/>
      <c r="T252" s="139"/>
      <c r="U252" s="139"/>
      <c r="V252" s="139"/>
      <c r="W252" s="139"/>
      <c r="X252" s="139"/>
      <c r="Y252" s="139"/>
      <c r="Z252" s="139"/>
      <c r="AA252" s="139"/>
      <c r="AB252" s="139"/>
      <c r="AC252" s="139"/>
      <c r="AD252" s="139"/>
      <c r="AE252" s="139"/>
      <c r="AF252" s="139"/>
      <c r="AG252" s="139"/>
      <c r="AH252" s="139"/>
      <c r="AI252" s="139"/>
      <c r="AJ252" s="139"/>
      <c r="AK252" s="139"/>
      <c r="AL252" s="139"/>
      <c r="AM252" s="139"/>
      <c r="AN252" s="139"/>
      <c r="AO252" s="139"/>
      <c r="AP252" s="139"/>
      <c r="AQ252" s="139"/>
      <c r="AR252" s="139"/>
      <c r="AS252" s="139"/>
      <c r="AT252" s="139"/>
      <c r="AU252" s="139"/>
      <c r="AV252" s="139"/>
      <c r="AW252" s="139"/>
    </row>
    <row r="253" spans="1:49" ht="12" customHeight="1" x14ac:dyDescent="0.2">
      <c r="A253" s="139"/>
      <c r="B253" s="139"/>
      <c r="C253" s="139"/>
      <c r="D253" s="139"/>
      <c r="E253" s="139"/>
      <c r="F253" s="139"/>
      <c r="G253" s="139"/>
      <c r="H253" s="139"/>
      <c r="I253" s="139"/>
      <c r="J253" s="139"/>
      <c r="K253" s="139"/>
      <c r="L253" s="139"/>
      <c r="M253" s="139"/>
      <c r="N253" s="139"/>
      <c r="O253" s="139"/>
      <c r="P253" s="139"/>
      <c r="Q253" s="139"/>
      <c r="R253" s="139"/>
      <c r="S253" s="139"/>
      <c r="T253" s="139"/>
      <c r="U253" s="139"/>
      <c r="V253" s="139"/>
      <c r="W253" s="139"/>
      <c r="X253" s="139"/>
      <c r="Y253" s="139"/>
      <c r="Z253" s="139"/>
      <c r="AA253" s="139"/>
      <c r="AB253" s="139"/>
      <c r="AC253" s="139"/>
      <c r="AD253" s="139"/>
      <c r="AE253" s="139"/>
      <c r="AF253" s="139"/>
      <c r="AG253" s="139"/>
      <c r="AH253" s="139"/>
      <c r="AI253" s="139"/>
      <c r="AJ253" s="139"/>
      <c r="AK253" s="139"/>
      <c r="AL253" s="139"/>
      <c r="AM253" s="139"/>
      <c r="AN253" s="139"/>
      <c r="AO253" s="139"/>
      <c r="AP253" s="139"/>
      <c r="AQ253" s="139"/>
      <c r="AR253" s="139"/>
      <c r="AS253" s="139"/>
      <c r="AT253" s="139"/>
      <c r="AU253" s="139"/>
      <c r="AV253" s="139"/>
      <c r="AW253" s="139"/>
    </row>
    <row r="254" spans="1:49" ht="12" customHeight="1" x14ac:dyDescent="0.2">
      <c r="A254" s="139"/>
      <c r="B254" s="139"/>
      <c r="C254" s="139"/>
      <c r="D254" s="139"/>
      <c r="E254" s="139"/>
      <c r="F254" s="139"/>
      <c r="G254" s="139"/>
      <c r="H254" s="139"/>
      <c r="I254" s="139"/>
      <c r="J254" s="139"/>
      <c r="K254" s="139"/>
      <c r="L254" s="139"/>
      <c r="M254" s="139"/>
      <c r="N254" s="139"/>
      <c r="O254" s="139"/>
      <c r="P254" s="139"/>
      <c r="Q254" s="139"/>
      <c r="R254" s="139"/>
      <c r="S254" s="139"/>
      <c r="T254" s="139"/>
      <c r="U254" s="139"/>
      <c r="V254" s="139"/>
      <c r="W254" s="139"/>
      <c r="X254" s="139"/>
      <c r="Y254" s="139"/>
      <c r="Z254" s="139"/>
      <c r="AA254" s="139"/>
      <c r="AB254" s="139"/>
      <c r="AC254" s="139"/>
      <c r="AD254" s="139"/>
      <c r="AE254" s="139"/>
      <c r="AF254" s="139"/>
      <c r="AG254" s="139"/>
      <c r="AH254" s="139"/>
      <c r="AI254" s="139"/>
      <c r="AJ254" s="139"/>
      <c r="AK254" s="139"/>
      <c r="AL254" s="139"/>
      <c r="AM254" s="139"/>
      <c r="AN254" s="139"/>
      <c r="AO254" s="139"/>
      <c r="AP254" s="139"/>
      <c r="AQ254" s="139"/>
      <c r="AR254" s="139"/>
      <c r="AS254" s="139"/>
      <c r="AT254" s="139"/>
      <c r="AU254" s="139"/>
      <c r="AV254" s="139"/>
      <c r="AW254" s="139"/>
    </row>
    <row r="255" spans="1:49" ht="12" customHeight="1" x14ac:dyDescent="0.2">
      <c r="A255" s="139"/>
      <c r="B255" s="139"/>
      <c r="C255" s="139"/>
      <c r="D255" s="139"/>
      <c r="E255" s="139"/>
      <c r="F255" s="139"/>
      <c r="G255" s="139"/>
      <c r="H255" s="139"/>
      <c r="I255" s="139"/>
      <c r="J255" s="139"/>
      <c r="K255" s="139"/>
      <c r="L255" s="139"/>
      <c r="M255" s="139"/>
      <c r="N255" s="139"/>
      <c r="O255" s="139"/>
      <c r="P255" s="139"/>
      <c r="Q255" s="139"/>
      <c r="R255" s="139"/>
      <c r="S255" s="139"/>
      <c r="T255" s="139"/>
      <c r="U255" s="139"/>
      <c r="V255" s="139"/>
      <c r="W255" s="139"/>
      <c r="X255" s="139"/>
      <c r="Y255" s="139"/>
      <c r="Z255" s="139"/>
      <c r="AA255" s="139"/>
      <c r="AB255" s="139"/>
      <c r="AC255" s="139"/>
      <c r="AD255" s="139"/>
      <c r="AE255" s="139"/>
      <c r="AF255" s="139"/>
      <c r="AG255" s="139"/>
      <c r="AH255" s="139"/>
      <c r="AI255" s="139"/>
      <c r="AJ255" s="139"/>
      <c r="AK255" s="139"/>
      <c r="AL255" s="139"/>
      <c r="AM255" s="139"/>
      <c r="AN255" s="139"/>
      <c r="AO255" s="139"/>
      <c r="AP255" s="139"/>
      <c r="AQ255" s="139"/>
      <c r="AR255" s="139"/>
      <c r="AS255" s="139"/>
      <c r="AT255" s="139"/>
      <c r="AU255" s="139"/>
      <c r="AV255" s="139"/>
      <c r="AW255" s="139"/>
    </row>
    <row r="256" spans="1:49" ht="12" customHeight="1" x14ac:dyDescent="0.2">
      <c r="A256" s="139"/>
      <c r="B256" s="139"/>
      <c r="C256" s="139"/>
      <c r="D256" s="139"/>
      <c r="E256" s="139"/>
      <c r="F256" s="139"/>
      <c r="G256" s="139"/>
      <c r="H256" s="139"/>
      <c r="I256" s="139"/>
      <c r="J256" s="139"/>
      <c r="K256" s="139"/>
      <c r="L256" s="139"/>
      <c r="M256" s="139"/>
      <c r="N256" s="139"/>
      <c r="O256" s="139"/>
      <c r="P256" s="139"/>
      <c r="Q256" s="139"/>
      <c r="R256" s="139"/>
      <c r="S256" s="139"/>
      <c r="T256" s="139"/>
      <c r="U256" s="139"/>
      <c r="V256" s="139"/>
      <c r="W256" s="139"/>
      <c r="X256" s="139"/>
      <c r="Y256" s="139"/>
      <c r="Z256" s="139"/>
      <c r="AA256" s="139"/>
      <c r="AB256" s="139"/>
      <c r="AC256" s="139"/>
      <c r="AD256" s="139"/>
      <c r="AE256" s="139"/>
      <c r="AF256" s="139"/>
      <c r="AG256" s="139"/>
      <c r="AH256" s="139"/>
      <c r="AI256" s="139"/>
      <c r="AJ256" s="139"/>
      <c r="AK256" s="139"/>
      <c r="AL256" s="139"/>
      <c r="AM256" s="139"/>
      <c r="AN256" s="139"/>
      <c r="AO256" s="139"/>
      <c r="AP256" s="139"/>
      <c r="AQ256" s="139"/>
      <c r="AR256" s="139"/>
      <c r="AS256" s="139"/>
      <c r="AT256" s="139"/>
      <c r="AU256" s="139"/>
      <c r="AV256" s="139"/>
      <c r="AW256" s="139"/>
    </row>
    <row r="257" spans="1:49" ht="12" customHeight="1" x14ac:dyDescent="0.2">
      <c r="A257" s="139"/>
      <c r="B257" s="139"/>
      <c r="C257" s="139"/>
      <c r="D257" s="139"/>
      <c r="E257" s="139"/>
      <c r="F257" s="139"/>
      <c r="G257" s="139"/>
      <c r="H257" s="139"/>
      <c r="I257" s="139"/>
      <c r="J257" s="139"/>
      <c r="K257" s="139"/>
      <c r="L257" s="139"/>
      <c r="M257" s="139"/>
      <c r="N257" s="139"/>
      <c r="O257" s="139"/>
      <c r="P257" s="139"/>
      <c r="Q257" s="139"/>
      <c r="R257" s="139"/>
      <c r="S257" s="139"/>
      <c r="T257" s="139"/>
      <c r="U257" s="139"/>
      <c r="V257" s="139"/>
      <c r="W257" s="139"/>
      <c r="X257" s="139"/>
      <c r="Y257" s="139"/>
      <c r="Z257" s="139"/>
      <c r="AA257" s="139"/>
      <c r="AB257" s="139"/>
      <c r="AC257" s="139"/>
      <c r="AD257" s="139"/>
      <c r="AE257" s="139"/>
      <c r="AF257" s="139"/>
      <c r="AG257" s="139"/>
      <c r="AH257" s="139"/>
      <c r="AI257" s="139"/>
      <c r="AJ257" s="139"/>
      <c r="AK257" s="139"/>
      <c r="AL257" s="139"/>
      <c r="AM257" s="139"/>
      <c r="AN257" s="139"/>
      <c r="AO257" s="139"/>
      <c r="AP257" s="139"/>
      <c r="AQ257" s="139"/>
      <c r="AR257" s="139"/>
      <c r="AS257" s="139"/>
      <c r="AT257" s="139"/>
      <c r="AU257" s="139"/>
      <c r="AV257" s="139"/>
      <c r="AW257" s="139"/>
    </row>
    <row r="258" spans="1:49" ht="12" customHeight="1" x14ac:dyDescent="0.2">
      <c r="A258" s="139"/>
      <c r="B258" s="139"/>
      <c r="C258" s="139"/>
      <c r="D258" s="139"/>
      <c r="E258" s="139"/>
      <c r="F258" s="139"/>
      <c r="G258" s="139"/>
      <c r="H258" s="139"/>
      <c r="I258" s="139"/>
      <c r="J258" s="139"/>
      <c r="K258" s="139"/>
      <c r="L258" s="139"/>
      <c r="M258" s="139"/>
      <c r="N258" s="139"/>
      <c r="O258" s="139"/>
      <c r="P258" s="139"/>
      <c r="Q258" s="139"/>
      <c r="R258" s="139"/>
      <c r="S258" s="139"/>
      <c r="T258" s="139"/>
      <c r="U258" s="139"/>
      <c r="V258" s="139"/>
      <c r="W258" s="139"/>
      <c r="X258" s="139"/>
      <c r="Y258" s="139"/>
      <c r="Z258" s="139"/>
      <c r="AA258" s="139"/>
      <c r="AB258" s="139"/>
      <c r="AC258" s="139"/>
      <c r="AD258" s="139"/>
      <c r="AE258" s="139"/>
      <c r="AF258" s="139"/>
      <c r="AG258" s="139"/>
      <c r="AH258" s="139"/>
      <c r="AI258" s="139"/>
      <c r="AJ258" s="139"/>
      <c r="AK258" s="139"/>
      <c r="AL258" s="139"/>
      <c r="AM258" s="139"/>
      <c r="AN258" s="139"/>
      <c r="AO258" s="139"/>
      <c r="AP258" s="139"/>
      <c r="AQ258" s="139"/>
      <c r="AR258" s="139"/>
      <c r="AS258" s="139"/>
      <c r="AT258" s="139"/>
      <c r="AU258" s="139"/>
      <c r="AV258" s="139"/>
      <c r="AW258" s="139"/>
    </row>
    <row r="259" spans="1:49" ht="12" customHeight="1" x14ac:dyDescent="0.2">
      <c r="A259" s="139"/>
      <c r="B259" s="139"/>
      <c r="C259" s="139"/>
      <c r="D259" s="139"/>
      <c r="E259" s="139"/>
      <c r="F259" s="139"/>
      <c r="G259" s="139"/>
      <c r="H259" s="139"/>
      <c r="I259" s="139"/>
      <c r="J259" s="139"/>
      <c r="K259" s="139"/>
      <c r="L259" s="139"/>
      <c r="M259" s="139"/>
      <c r="N259" s="139"/>
      <c r="O259" s="139"/>
      <c r="P259" s="139"/>
      <c r="Q259" s="139"/>
      <c r="R259" s="139"/>
      <c r="S259" s="139"/>
      <c r="T259" s="139"/>
      <c r="U259" s="139"/>
      <c r="V259" s="139"/>
      <c r="W259" s="139"/>
      <c r="X259" s="139"/>
      <c r="Y259" s="139"/>
      <c r="Z259" s="139"/>
      <c r="AA259" s="139"/>
      <c r="AB259" s="139"/>
      <c r="AC259" s="139"/>
      <c r="AD259" s="139"/>
      <c r="AE259" s="139"/>
      <c r="AF259" s="139"/>
      <c r="AG259" s="139"/>
      <c r="AH259" s="139"/>
      <c r="AI259" s="139"/>
      <c r="AJ259" s="139"/>
      <c r="AK259" s="139"/>
      <c r="AL259" s="139"/>
      <c r="AM259" s="139"/>
      <c r="AN259" s="139"/>
      <c r="AO259" s="139"/>
      <c r="AP259" s="139"/>
      <c r="AQ259" s="139"/>
      <c r="AR259" s="139"/>
      <c r="AS259" s="139"/>
      <c r="AT259" s="139"/>
      <c r="AU259" s="139"/>
      <c r="AV259" s="139"/>
      <c r="AW259" s="139"/>
    </row>
    <row r="260" spans="1:49" ht="12" customHeight="1" x14ac:dyDescent="0.2">
      <c r="A260" s="139"/>
      <c r="B260" s="139"/>
      <c r="C260" s="139"/>
      <c r="D260" s="139"/>
      <c r="E260" s="139"/>
      <c r="F260" s="139"/>
      <c r="G260" s="139"/>
      <c r="H260" s="139"/>
      <c r="I260" s="139"/>
      <c r="J260" s="139"/>
      <c r="K260" s="139"/>
      <c r="L260" s="139"/>
      <c r="M260" s="139"/>
      <c r="N260" s="139"/>
      <c r="O260" s="139"/>
      <c r="P260" s="139"/>
      <c r="Q260" s="139"/>
      <c r="R260" s="139"/>
      <c r="S260" s="139"/>
      <c r="T260" s="139"/>
      <c r="U260" s="139"/>
      <c r="V260" s="139"/>
      <c r="W260" s="139"/>
      <c r="X260" s="139"/>
      <c r="Y260" s="139"/>
      <c r="Z260" s="139"/>
      <c r="AA260" s="139"/>
      <c r="AB260" s="139"/>
      <c r="AC260" s="139"/>
      <c r="AD260" s="139"/>
      <c r="AE260" s="139"/>
      <c r="AF260" s="139"/>
      <c r="AG260" s="139"/>
      <c r="AH260" s="139"/>
      <c r="AI260" s="139"/>
      <c r="AJ260" s="139"/>
      <c r="AK260" s="139"/>
      <c r="AL260" s="139"/>
      <c r="AM260" s="139"/>
      <c r="AN260" s="139"/>
      <c r="AO260" s="139"/>
      <c r="AP260" s="139"/>
      <c r="AQ260" s="139"/>
      <c r="AR260" s="139"/>
      <c r="AS260" s="139"/>
      <c r="AT260" s="139"/>
      <c r="AU260" s="139"/>
      <c r="AV260" s="139"/>
      <c r="AW260" s="139"/>
    </row>
    <row r="261" spans="1:49" ht="12" customHeight="1" x14ac:dyDescent="0.2">
      <c r="A261" s="139"/>
      <c r="B261" s="139"/>
      <c r="C261" s="139"/>
      <c r="D261" s="139"/>
      <c r="E261" s="139"/>
      <c r="F261" s="139"/>
      <c r="G261" s="139"/>
      <c r="H261" s="139"/>
      <c r="I261" s="139"/>
      <c r="J261" s="139"/>
      <c r="K261" s="139"/>
      <c r="L261" s="139"/>
      <c r="M261" s="139"/>
      <c r="N261" s="139"/>
      <c r="O261" s="139"/>
      <c r="P261" s="139"/>
      <c r="Q261" s="139"/>
      <c r="R261" s="139"/>
      <c r="S261" s="139"/>
      <c r="T261" s="139"/>
      <c r="U261" s="139"/>
      <c r="V261" s="139"/>
      <c r="W261" s="139"/>
      <c r="X261" s="139"/>
      <c r="Y261" s="139"/>
      <c r="Z261" s="139"/>
      <c r="AA261" s="139"/>
      <c r="AB261" s="139"/>
      <c r="AC261" s="139"/>
      <c r="AD261" s="139"/>
      <c r="AE261" s="139"/>
      <c r="AF261" s="139"/>
      <c r="AG261" s="139"/>
      <c r="AH261" s="139"/>
      <c r="AI261" s="139"/>
      <c r="AJ261" s="139"/>
      <c r="AK261" s="139"/>
      <c r="AL261" s="139"/>
      <c r="AM261" s="139"/>
      <c r="AN261" s="139"/>
      <c r="AO261" s="139"/>
      <c r="AP261" s="139"/>
      <c r="AQ261" s="139"/>
      <c r="AR261" s="139"/>
      <c r="AS261" s="139"/>
      <c r="AT261" s="139"/>
      <c r="AU261" s="139"/>
      <c r="AV261" s="139"/>
      <c r="AW261" s="139"/>
    </row>
    <row r="262" spans="1:49" ht="12" customHeight="1" x14ac:dyDescent="0.2">
      <c r="A262" s="139"/>
      <c r="B262" s="139"/>
      <c r="C262" s="139"/>
      <c r="D262" s="139"/>
      <c r="E262" s="139"/>
      <c r="F262" s="139"/>
      <c r="G262" s="139"/>
      <c r="H262" s="139"/>
      <c r="I262" s="139"/>
      <c r="J262" s="139"/>
      <c r="K262" s="139"/>
      <c r="L262" s="139"/>
      <c r="M262" s="139"/>
      <c r="N262" s="139"/>
      <c r="O262" s="139"/>
      <c r="P262" s="139"/>
      <c r="Q262" s="139"/>
      <c r="R262" s="139"/>
      <c r="S262" s="139"/>
      <c r="T262" s="139"/>
      <c r="U262" s="139"/>
      <c r="V262" s="139"/>
      <c r="W262" s="139"/>
      <c r="X262" s="139"/>
      <c r="Y262" s="139"/>
      <c r="Z262" s="139"/>
      <c r="AA262" s="139"/>
      <c r="AB262" s="139"/>
      <c r="AC262" s="139"/>
      <c r="AD262" s="139"/>
      <c r="AE262" s="139"/>
      <c r="AF262" s="139"/>
      <c r="AG262" s="139"/>
      <c r="AH262" s="139"/>
      <c r="AI262" s="139"/>
      <c r="AJ262" s="139"/>
      <c r="AK262" s="139"/>
      <c r="AL262" s="139"/>
      <c r="AM262" s="139"/>
      <c r="AN262" s="139"/>
      <c r="AO262" s="139"/>
      <c r="AP262" s="139"/>
      <c r="AQ262" s="139"/>
      <c r="AR262" s="139"/>
      <c r="AS262" s="139"/>
      <c r="AT262" s="139"/>
      <c r="AU262" s="139"/>
      <c r="AV262" s="139"/>
      <c r="AW262" s="139"/>
    </row>
    <row r="263" spans="1:49" ht="12" customHeight="1" x14ac:dyDescent="0.2">
      <c r="A263" s="139"/>
      <c r="B263" s="139"/>
      <c r="C263" s="139"/>
      <c r="D263" s="139"/>
      <c r="E263" s="139"/>
      <c r="F263" s="139"/>
      <c r="G263" s="139"/>
      <c r="H263" s="139"/>
      <c r="I263" s="139"/>
      <c r="J263" s="139"/>
      <c r="K263" s="139"/>
      <c r="L263" s="139"/>
      <c r="M263" s="139"/>
      <c r="N263" s="139"/>
      <c r="O263" s="139"/>
      <c r="P263" s="139"/>
      <c r="Q263" s="139"/>
      <c r="R263" s="139"/>
      <c r="S263" s="139"/>
      <c r="T263" s="139"/>
      <c r="U263" s="139"/>
      <c r="V263" s="139"/>
      <c r="W263" s="139"/>
      <c r="X263" s="139"/>
      <c r="Y263" s="139"/>
      <c r="Z263" s="139"/>
      <c r="AA263" s="139"/>
      <c r="AB263" s="139"/>
      <c r="AC263" s="139"/>
      <c r="AD263" s="139"/>
      <c r="AE263" s="139"/>
      <c r="AF263" s="139"/>
      <c r="AG263" s="139"/>
      <c r="AH263" s="139"/>
      <c r="AI263" s="139"/>
      <c r="AJ263" s="139"/>
      <c r="AK263" s="139"/>
      <c r="AL263" s="139"/>
      <c r="AM263" s="139"/>
      <c r="AN263" s="139"/>
      <c r="AO263" s="139"/>
      <c r="AP263" s="139"/>
      <c r="AQ263" s="139"/>
      <c r="AR263" s="139"/>
      <c r="AS263" s="139"/>
      <c r="AT263" s="139"/>
      <c r="AU263" s="139"/>
      <c r="AV263" s="139"/>
      <c r="AW263" s="139"/>
    </row>
    <row r="264" spans="1:49" ht="12" customHeight="1" x14ac:dyDescent="0.2">
      <c r="A264" s="139"/>
      <c r="B264" s="139"/>
      <c r="C264" s="139"/>
      <c r="D264" s="139"/>
      <c r="E264" s="139"/>
      <c r="F264" s="139"/>
      <c r="G264" s="139"/>
      <c r="H264" s="139"/>
      <c r="I264" s="139"/>
      <c r="J264" s="139"/>
      <c r="K264" s="139"/>
      <c r="L264" s="139"/>
      <c r="M264" s="139"/>
      <c r="N264" s="139"/>
      <c r="O264" s="139"/>
      <c r="P264" s="139"/>
      <c r="Q264" s="139"/>
      <c r="R264" s="139"/>
      <c r="S264" s="139"/>
      <c r="T264" s="139"/>
      <c r="U264" s="139"/>
      <c r="V264" s="139"/>
      <c r="W264" s="139"/>
      <c r="X264" s="139"/>
      <c r="Y264" s="139"/>
      <c r="Z264" s="139"/>
      <c r="AA264" s="139"/>
      <c r="AB264" s="139"/>
      <c r="AC264" s="139"/>
      <c r="AD264" s="139"/>
      <c r="AE264" s="139"/>
      <c r="AF264" s="139"/>
      <c r="AG264" s="139"/>
      <c r="AH264" s="139"/>
      <c r="AI264" s="139"/>
      <c r="AJ264" s="139"/>
      <c r="AK264" s="139"/>
      <c r="AL264" s="139"/>
      <c r="AM264" s="139"/>
      <c r="AN264" s="139"/>
      <c r="AO264" s="139"/>
      <c r="AP264" s="139"/>
      <c r="AQ264" s="139"/>
      <c r="AR264" s="139"/>
      <c r="AS264" s="139"/>
      <c r="AT264" s="139"/>
      <c r="AU264" s="139"/>
      <c r="AV264" s="139"/>
      <c r="AW264" s="139"/>
    </row>
    <row r="265" spans="1:49" ht="12" customHeight="1" x14ac:dyDescent="0.2">
      <c r="A265" s="139"/>
      <c r="B265" s="139"/>
      <c r="C265" s="139"/>
      <c r="D265" s="139"/>
      <c r="E265" s="139"/>
      <c r="F265" s="139"/>
      <c r="G265" s="139"/>
      <c r="H265" s="139"/>
      <c r="I265" s="139"/>
      <c r="J265" s="139"/>
      <c r="K265" s="139"/>
      <c r="L265" s="139"/>
      <c r="M265" s="139"/>
      <c r="N265" s="139"/>
      <c r="O265" s="139"/>
      <c r="P265" s="139"/>
      <c r="Q265" s="139"/>
      <c r="R265" s="139"/>
      <c r="S265" s="139"/>
      <c r="T265" s="139"/>
      <c r="U265" s="139"/>
      <c r="V265" s="139"/>
      <c r="W265" s="139"/>
      <c r="X265" s="139"/>
      <c r="Y265" s="139"/>
      <c r="Z265" s="139"/>
      <c r="AA265" s="139"/>
      <c r="AB265" s="139"/>
      <c r="AC265" s="139"/>
      <c r="AD265" s="139"/>
      <c r="AE265" s="139"/>
      <c r="AF265" s="139"/>
      <c r="AG265" s="139"/>
      <c r="AH265" s="139"/>
      <c r="AI265" s="139"/>
      <c r="AJ265" s="139"/>
      <c r="AK265" s="139"/>
      <c r="AL265" s="139"/>
      <c r="AM265" s="139"/>
      <c r="AN265" s="139"/>
      <c r="AO265" s="139"/>
      <c r="AP265" s="139"/>
      <c r="AQ265" s="139"/>
      <c r="AR265" s="139"/>
      <c r="AS265" s="139"/>
      <c r="AT265" s="139"/>
      <c r="AU265" s="139"/>
      <c r="AV265" s="139"/>
      <c r="AW265" s="139"/>
    </row>
    <row r="266" spans="1:49" ht="12" customHeight="1" x14ac:dyDescent="0.2">
      <c r="A266" s="139"/>
      <c r="B266" s="139"/>
      <c r="C266" s="139"/>
      <c r="D266" s="139"/>
      <c r="E266" s="139"/>
      <c r="F266" s="139"/>
      <c r="G266" s="139"/>
      <c r="H266" s="139"/>
      <c r="I266" s="139"/>
      <c r="J266" s="139"/>
      <c r="K266" s="139"/>
      <c r="L266" s="139"/>
      <c r="M266" s="139"/>
      <c r="N266" s="139"/>
      <c r="O266" s="139"/>
      <c r="P266" s="139"/>
      <c r="Q266" s="139"/>
      <c r="R266" s="139"/>
      <c r="S266" s="139"/>
      <c r="T266" s="139"/>
      <c r="U266" s="139"/>
      <c r="V266" s="139"/>
      <c r="W266" s="139"/>
      <c r="X266" s="139"/>
      <c r="Y266" s="139"/>
      <c r="Z266" s="139"/>
      <c r="AA266" s="139"/>
      <c r="AB266" s="139"/>
      <c r="AC266" s="139"/>
      <c r="AD266" s="139"/>
      <c r="AE266" s="139"/>
      <c r="AF266" s="139"/>
      <c r="AG266" s="139"/>
      <c r="AH266" s="139"/>
      <c r="AI266" s="139"/>
      <c r="AJ266" s="139"/>
      <c r="AK266" s="139"/>
      <c r="AL266" s="139"/>
      <c r="AM266" s="139"/>
      <c r="AN266" s="139"/>
      <c r="AO266" s="139"/>
      <c r="AP266" s="139"/>
      <c r="AQ266" s="139"/>
      <c r="AR266" s="139"/>
      <c r="AS266" s="139"/>
      <c r="AT266" s="139"/>
      <c r="AU266" s="139"/>
      <c r="AV266" s="139"/>
      <c r="AW266" s="139"/>
    </row>
    <row r="267" spans="1:49" ht="12" customHeight="1" x14ac:dyDescent="0.2">
      <c r="A267" s="139"/>
      <c r="B267" s="139"/>
      <c r="C267" s="139"/>
      <c r="D267" s="139"/>
      <c r="E267" s="139"/>
      <c r="F267" s="139"/>
      <c r="G267" s="139"/>
      <c r="H267" s="139"/>
      <c r="I267" s="139"/>
      <c r="J267" s="139"/>
      <c r="K267" s="139"/>
      <c r="L267" s="139"/>
      <c r="M267" s="139"/>
      <c r="N267" s="139"/>
      <c r="O267" s="139"/>
      <c r="P267" s="139"/>
      <c r="Q267" s="139"/>
      <c r="R267" s="139"/>
      <c r="S267" s="139"/>
      <c r="T267" s="139"/>
      <c r="U267" s="139"/>
      <c r="V267" s="139"/>
      <c r="W267" s="139"/>
      <c r="X267" s="139"/>
      <c r="Y267" s="139"/>
      <c r="Z267" s="139"/>
      <c r="AA267" s="139"/>
      <c r="AB267" s="139"/>
      <c r="AC267" s="139"/>
      <c r="AD267" s="139"/>
      <c r="AE267" s="139"/>
      <c r="AF267" s="139"/>
      <c r="AG267" s="139"/>
      <c r="AH267" s="139"/>
      <c r="AI267" s="139"/>
      <c r="AJ267" s="139"/>
      <c r="AK267" s="139"/>
      <c r="AL267" s="139"/>
      <c r="AM267" s="139"/>
      <c r="AN267" s="139"/>
      <c r="AO267" s="139"/>
      <c r="AP267" s="139"/>
      <c r="AQ267" s="139"/>
      <c r="AR267" s="139"/>
      <c r="AS267" s="139"/>
      <c r="AT267" s="139"/>
      <c r="AU267" s="139"/>
      <c r="AV267" s="139"/>
      <c r="AW267" s="139"/>
    </row>
    <row r="268" spans="1:49" ht="12" customHeight="1" x14ac:dyDescent="0.2">
      <c r="A268" s="139"/>
      <c r="B268" s="139"/>
      <c r="C268" s="139"/>
      <c r="D268" s="139"/>
      <c r="E268" s="139"/>
      <c r="F268" s="139"/>
      <c r="G268" s="139"/>
      <c r="H268" s="139"/>
      <c r="I268" s="139"/>
      <c r="J268" s="139"/>
      <c r="K268" s="139"/>
      <c r="L268" s="139"/>
      <c r="M268" s="139"/>
      <c r="N268" s="139"/>
      <c r="O268" s="139"/>
      <c r="P268" s="139"/>
      <c r="Q268" s="139"/>
      <c r="R268" s="139"/>
      <c r="S268" s="139"/>
      <c r="T268" s="139"/>
      <c r="U268" s="139"/>
      <c r="V268" s="139"/>
      <c r="W268" s="139"/>
      <c r="X268" s="139"/>
      <c r="Y268" s="139"/>
      <c r="Z268" s="139"/>
      <c r="AA268" s="139"/>
      <c r="AB268" s="139"/>
      <c r="AC268" s="139"/>
      <c r="AD268" s="139"/>
      <c r="AE268" s="139"/>
      <c r="AF268" s="139"/>
      <c r="AG268" s="139"/>
      <c r="AH268" s="139"/>
      <c r="AI268" s="139"/>
      <c r="AJ268" s="139"/>
      <c r="AK268" s="139"/>
      <c r="AL268" s="139"/>
      <c r="AM268" s="139"/>
      <c r="AN268" s="139"/>
      <c r="AO268" s="139"/>
      <c r="AP268" s="139"/>
      <c r="AQ268" s="139"/>
      <c r="AR268" s="139"/>
      <c r="AS268" s="139"/>
      <c r="AT268" s="139"/>
      <c r="AU268" s="139"/>
      <c r="AV268" s="139"/>
      <c r="AW268" s="139"/>
    </row>
    <row r="269" spans="1:49" ht="12" customHeight="1" x14ac:dyDescent="0.2">
      <c r="A269" s="139"/>
      <c r="B269" s="139"/>
      <c r="C269" s="139"/>
      <c r="D269" s="139"/>
      <c r="E269" s="139"/>
      <c r="F269" s="139"/>
      <c r="G269" s="139"/>
      <c r="H269" s="139"/>
      <c r="I269" s="139"/>
      <c r="J269" s="139"/>
      <c r="K269" s="139"/>
      <c r="L269" s="139"/>
      <c r="M269" s="139"/>
      <c r="N269" s="139"/>
      <c r="O269" s="139"/>
      <c r="P269" s="139"/>
      <c r="Q269" s="139"/>
      <c r="R269" s="139"/>
      <c r="S269" s="139"/>
      <c r="T269" s="139"/>
      <c r="U269" s="139"/>
      <c r="V269" s="139"/>
      <c r="W269" s="139"/>
      <c r="X269" s="139"/>
      <c r="Y269" s="139"/>
      <c r="Z269" s="139"/>
      <c r="AA269" s="139"/>
      <c r="AB269" s="139"/>
      <c r="AC269" s="139"/>
      <c r="AD269" s="139"/>
      <c r="AE269" s="139"/>
      <c r="AF269" s="139"/>
      <c r="AG269" s="139"/>
      <c r="AH269" s="139"/>
      <c r="AI269" s="139"/>
      <c r="AJ269" s="139"/>
      <c r="AK269" s="139"/>
      <c r="AL269" s="139"/>
      <c r="AM269" s="139"/>
      <c r="AN269" s="139"/>
      <c r="AO269" s="139"/>
      <c r="AP269" s="139"/>
      <c r="AQ269" s="139"/>
      <c r="AR269" s="139"/>
      <c r="AS269" s="139"/>
      <c r="AT269" s="139"/>
      <c r="AU269" s="139"/>
      <c r="AV269" s="139"/>
      <c r="AW269" s="139"/>
    </row>
    <row r="270" spans="1:49" ht="12" customHeight="1" x14ac:dyDescent="0.2">
      <c r="A270" s="139"/>
      <c r="B270" s="139"/>
      <c r="C270" s="139"/>
      <c r="D270" s="139"/>
      <c r="E270" s="139"/>
      <c r="F270" s="139"/>
      <c r="G270" s="139"/>
      <c r="H270" s="139"/>
      <c r="I270" s="139"/>
      <c r="J270" s="139"/>
      <c r="K270" s="139"/>
      <c r="L270" s="139"/>
      <c r="M270" s="139"/>
      <c r="N270" s="139"/>
      <c r="O270" s="139"/>
      <c r="P270" s="139"/>
      <c r="Q270" s="139"/>
      <c r="R270" s="139"/>
      <c r="S270" s="139"/>
      <c r="T270" s="139"/>
      <c r="U270" s="139"/>
      <c r="V270" s="139"/>
      <c r="W270" s="139"/>
      <c r="X270" s="139"/>
      <c r="Y270" s="139"/>
      <c r="Z270" s="139"/>
      <c r="AA270" s="139"/>
      <c r="AB270" s="139"/>
      <c r="AC270" s="139"/>
      <c r="AD270" s="139"/>
      <c r="AE270" s="139"/>
      <c r="AF270" s="139"/>
      <c r="AG270" s="139"/>
      <c r="AH270" s="139"/>
      <c r="AI270" s="139"/>
      <c r="AJ270" s="139"/>
      <c r="AK270" s="139"/>
      <c r="AL270" s="139"/>
      <c r="AM270" s="139"/>
      <c r="AN270" s="139"/>
      <c r="AO270" s="139"/>
      <c r="AP270" s="139"/>
      <c r="AQ270" s="139"/>
      <c r="AR270" s="139"/>
      <c r="AS270" s="139"/>
      <c r="AT270" s="139"/>
      <c r="AU270" s="139"/>
      <c r="AV270" s="139"/>
      <c r="AW270" s="139"/>
    </row>
    <row r="271" spans="1:49" ht="12" customHeight="1" x14ac:dyDescent="0.2">
      <c r="A271" s="139"/>
      <c r="B271" s="139"/>
      <c r="C271" s="139"/>
      <c r="D271" s="139"/>
      <c r="E271" s="139"/>
      <c r="F271" s="139"/>
      <c r="G271" s="139"/>
      <c r="H271" s="139"/>
      <c r="I271" s="139"/>
      <c r="J271" s="139"/>
      <c r="K271" s="139"/>
      <c r="L271" s="139"/>
      <c r="M271" s="139"/>
      <c r="N271" s="139"/>
      <c r="O271" s="139"/>
      <c r="P271" s="139"/>
      <c r="Q271" s="139"/>
      <c r="R271" s="139"/>
      <c r="S271" s="139"/>
      <c r="T271" s="139"/>
      <c r="U271" s="139"/>
      <c r="V271" s="139"/>
      <c r="W271" s="139"/>
      <c r="X271" s="139"/>
      <c r="Y271" s="139"/>
      <c r="Z271" s="139"/>
      <c r="AA271" s="139"/>
      <c r="AB271" s="139"/>
      <c r="AC271" s="139"/>
      <c r="AD271" s="139"/>
      <c r="AE271" s="139"/>
      <c r="AF271" s="139"/>
      <c r="AG271" s="139"/>
      <c r="AH271" s="139"/>
      <c r="AI271" s="139"/>
      <c r="AJ271" s="139"/>
      <c r="AK271" s="139"/>
      <c r="AL271" s="139"/>
      <c r="AM271" s="139"/>
      <c r="AN271" s="139"/>
      <c r="AO271" s="139"/>
      <c r="AP271" s="139"/>
      <c r="AQ271" s="139"/>
      <c r="AR271" s="139"/>
      <c r="AS271" s="139"/>
      <c r="AT271" s="139"/>
      <c r="AU271" s="139"/>
      <c r="AV271" s="139"/>
      <c r="AW271" s="139"/>
    </row>
    <row r="272" spans="1:49" ht="12" customHeight="1" x14ac:dyDescent="0.2">
      <c r="A272" s="139"/>
      <c r="B272" s="139"/>
      <c r="C272" s="139"/>
      <c r="D272" s="139"/>
      <c r="E272" s="139"/>
      <c r="F272" s="139"/>
      <c r="G272" s="139"/>
      <c r="H272" s="139"/>
      <c r="I272" s="139"/>
      <c r="J272" s="139"/>
      <c r="K272" s="139"/>
      <c r="L272" s="139"/>
      <c r="M272" s="139"/>
      <c r="N272" s="139"/>
      <c r="O272" s="139"/>
      <c r="P272" s="139"/>
      <c r="Q272" s="139"/>
      <c r="R272" s="139"/>
      <c r="S272" s="139"/>
      <c r="T272" s="139"/>
      <c r="U272" s="139"/>
      <c r="V272" s="139"/>
      <c r="W272" s="139"/>
      <c r="X272" s="139"/>
      <c r="Y272" s="139"/>
      <c r="Z272" s="139"/>
      <c r="AA272" s="139"/>
      <c r="AB272" s="139"/>
      <c r="AC272" s="139"/>
      <c r="AD272" s="139"/>
      <c r="AE272" s="139"/>
      <c r="AF272" s="139"/>
      <c r="AG272" s="139"/>
      <c r="AH272" s="139"/>
      <c r="AI272" s="139"/>
      <c r="AJ272" s="139"/>
      <c r="AK272" s="139"/>
      <c r="AL272" s="139"/>
      <c r="AM272" s="139"/>
      <c r="AN272" s="139"/>
      <c r="AO272" s="139"/>
      <c r="AP272" s="139"/>
      <c r="AQ272" s="139"/>
      <c r="AR272" s="139"/>
      <c r="AS272" s="139"/>
      <c r="AT272" s="139"/>
      <c r="AU272" s="139"/>
      <c r="AV272" s="139"/>
      <c r="AW272" s="139"/>
    </row>
    <row r="273" spans="1:49" ht="12" customHeight="1" x14ac:dyDescent="0.2">
      <c r="A273" s="139"/>
      <c r="B273" s="139"/>
      <c r="C273" s="139"/>
      <c r="D273" s="139"/>
      <c r="E273" s="139"/>
      <c r="F273" s="139"/>
      <c r="G273" s="139"/>
      <c r="H273" s="139"/>
      <c r="I273" s="139"/>
      <c r="J273" s="139"/>
      <c r="K273" s="139"/>
      <c r="L273" s="139"/>
      <c r="M273" s="139"/>
      <c r="N273" s="139"/>
      <c r="O273" s="139"/>
      <c r="P273" s="139"/>
      <c r="Q273" s="139"/>
      <c r="R273" s="139"/>
      <c r="S273" s="139"/>
      <c r="T273" s="139"/>
      <c r="U273" s="139"/>
      <c r="V273" s="139"/>
      <c r="W273" s="139"/>
      <c r="X273" s="139"/>
      <c r="Y273" s="139"/>
      <c r="Z273" s="139"/>
      <c r="AA273" s="139"/>
      <c r="AB273" s="139"/>
      <c r="AC273" s="139"/>
      <c r="AD273" s="139"/>
      <c r="AE273" s="139"/>
      <c r="AF273" s="139"/>
      <c r="AG273" s="139"/>
      <c r="AH273" s="139"/>
      <c r="AI273" s="139"/>
      <c r="AJ273" s="139"/>
      <c r="AK273" s="139"/>
      <c r="AL273" s="139"/>
      <c r="AM273" s="139"/>
      <c r="AN273" s="139"/>
      <c r="AO273" s="139"/>
      <c r="AP273" s="139"/>
      <c r="AQ273" s="139"/>
      <c r="AR273" s="139"/>
      <c r="AS273" s="139"/>
      <c r="AT273" s="139"/>
      <c r="AU273" s="139"/>
      <c r="AV273" s="139"/>
      <c r="AW273" s="139"/>
    </row>
    <row r="274" spans="1:49" ht="12" customHeight="1" x14ac:dyDescent="0.2">
      <c r="A274" s="139"/>
      <c r="B274" s="139"/>
      <c r="C274" s="139"/>
      <c r="D274" s="139"/>
      <c r="E274" s="139"/>
      <c r="F274" s="139"/>
      <c r="G274" s="139"/>
      <c r="H274" s="139"/>
      <c r="I274" s="139"/>
      <c r="J274" s="139"/>
      <c r="K274" s="139"/>
      <c r="L274" s="139"/>
      <c r="M274" s="139"/>
      <c r="N274" s="139"/>
      <c r="O274" s="139"/>
      <c r="P274" s="139"/>
      <c r="Q274" s="139"/>
      <c r="R274" s="139"/>
      <c r="S274" s="139"/>
      <c r="T274" s="139"/>
      <c r="U274" s="139"/>
      <c r="V274" s="139"/>
      <c r="W274" s="139"/>
      <c r="X274" s="139"/>
      <c r="Y274" s="139"/>
      <c r="Z274" s="139"/>
      <c r="AA274" s="139"/>
      <c r="AB274" s="139"/>
      <c r="AC274" s="139"/>
      <c r="AD274" s="139"/>
      <c r="AE274" s="139"/>
      <c r="AF274" s="139"/>
      <c r="AG274" s="139"/>
      <c r="AH274" s="139"/>
      <c r="AI274" s="139"/>
      <c r="AJ274" s="139"/>
      <c r="AK274" s="139"/>
      <c r="AL274" s="139"/>
      <c r="AM274" s="139"/>
      <c r="AN274" s="139"/>
      <c r="AO274" s="139"/>
      <c r="AP274" s="139"/>
      <c r="AQ274" s="139"/>
      <c r="AR274" s="139"/>
      <c r="AS274" s="139"/>
      <c r="AT274" s="139"/>
      <c r="AU274" s="139"/>
      <c r="AV274" s="139"/>
      <c r="AW274" s="139"/>
    </row>
    <row r="275" spans="1:49" ht="12" customHeight="1" x14ac:dyDescent="0.2">
      <c r="A275" s="139"/>
      <c r="B275" s="139"/>
      <c r="C275" s="139"/>
      <c r="D275" s="139"/>
      <c r="E275" s="139"/>
      <c r="F275" s="139"/>
      <c r="G275" s="139"/>
      <c r="H275" s="139"/>
      <c r="I275" s="139"/>
      <c r="J275" s="139"/>
      <c r="K275" s="139"/>
      <c r="L275" s="139"/>
      <c r="M275" s="139"/>
      <c r="N275" s="139"/>
      <c r="O275" s="139"/>
      <c r="P275" s="139"/>
      <c r="Q275" s="139"/>
      <c r="R275" s="139"/>
      <c r="S275" s="139"/>
      <c r="T275" s="139"/>
      <c r="U275" s="139"/>
      <c r="V275" s="139"/>
      <c r="W275" s="139"/>
      <c r="X275" s="139"/>
      <c r="Y275" s="139"/>
      <c r="Z275" s="139"/>
      <c r="AA275" s="139"/>
      <c r="AB275" s="139"/>
      <c r="AC275" s="139"/>
      <c r="AD275" s="139"/>
      <c r="AE275" s="139"/>
      <c r="AF275" s="139"/>
      <c r="AG275" s="139"/>
      <c r="AH275" s="139"/>
      <c r="AI275" s="139"/>
      <c r="AJ275" s="139"/>
      <c r="AK275" s="139"/>
      <c r="AL275" s="139"/>
      <c r="AM275" s="139"/>
      <c r="AN275" s="139"/>
      <c r="AO275" s="139"/>
      <c r="AP275" s="139"/>
      <c r="AQ275" s="139"/>
      <c r="AR275" s="139"/>
      <c r="AS275" s="139"/>
      <c r="AT275" s="139"/>
      <c r="AU275" s="139"/>
      <c r="AV275" s="139"/>
      <c r="AW275" s="139"/>
    </row>
    <row r="276" spans="1:49" ht="12" customHeight="1" x14ac:dyDescent="0.2">
      <c r="A276" s="139"/>
      <c r="B276" s="139"/>
      <c r="C276" s="139"/>
      <c r="D276" s="139"/>
      <c r="E276" s="139"/>
      <c r="F276" s="139"/>
      <c r="G276" s="139"/>
      <c r="H276" s="139"/>
      <c r="I276" s="139"/>
      <c r="J276" s="139"/>
      <c r="K276" s="139"/>
      <c r="L276" s="139"/>
      <c r="M276" s="139"/>
      <c r="N276" s="139"/>
      <c r="O276" s="139"/>
      <c r="P276" s="139"/>
      <c r="Q276" s="139"/>
      <c r="R276" s="139"/>
      <c r="S276" s="139"/>
      <c r="T276" s="139"/>
      <c r="U276" s="139"/>
      <c r="V276" s="139"/>
      <c r="W276" s="139"/>
      <c r="X276" s="139"/>
      <c r="Y276" s="139"/>
      <c r="Z276" s="139"/>
      <c r="AA276" s="139"/>
      <c r="AB276" s="139"/>
      <c r="AC276" s="139"/>
      <c r="AD276" s="139"/>
      <c r="AE276" s="139"/>
      <c r="AF276" s="139"/>
      <c r="AG276" s="139"/>
      <c r="AH276" s="139"/>
      <c r="AI276" s="139"/>
      <c r="AJ276" s="139"/>
      <c r="AK276" s="139"/>
      <c r="AL276" s="139"/>
      <c r="AM276" s="139"/>
      <c r="AN276" s="139"/>
      <c r="AO276" s="139"/>
      <c r="AP276" s="139"/>
      <c r="AQ276" s="139"/>
      <c r="AR276" s="139"/>
      <c r="AS276" s="139"/>
      <c r="AT276" s="139"/>
      <c r="AU276" s="139"/>
      <c r="AV276" s="139"/>
      <c r="AW276" s="139"/>
    </row>
    <row r="277" spans="1:49" ht="12" customHeight="1" x14ac:dyDescent="0.2">
      <c r="A277" s="139"/>
      <c r="B277" s="139"/>
      <c r="C277" s="139"/>
      <c r="D277" s="139"/>
      <c r="E277" s="139"/>
      <c r="F277" s="139"/>
      <c r="G277" s="139"/>
      <c r="H277" s="139"/>
      <c r="I277" s="139"/>
      <c r="J277" s="139"/>
      <c r="K277" s="139"/>
      <c r="L277" s="139"/>
      <c r="M277" s="139"/>
      <c r="N277" s="139"/>
      <c r="O277" s="139"/>
      <c r="P277" s="139"/>
      <c r="Q277" s="139"/>
      <c r="R277" s="139"/>
      <c r="S277" s="139"/>
      <c r="T277" s="139"/>
      <c r="U277" s="139"/>
      <c r="V277" s="139"/>
      <c r="W277" s="139"/>
      <c r="X277" s="139"/>
      <c r="Y277" s="139"/>
      <c r="Z277" s="139"/>
      <c r="AA277" s="139"/>
      <c r="AB277" s="139"/>
      <c r="AC277" s="139"/>
      <c r="AD277" s="139"/>
      <c r="AE277" s="139"/>
      <c r="AF277" s="139"/>
      <c r="AG277" s="139"/>
      <c r="AH277" s="139"/>
      <c r="AI277" s="139"/>
      <c r="AJ277" s="139"/>
      <c r="AK277" s="139"/>
      <c r="AL277" s="139"/>
      <c r="AM277" s="139"/>
      <c r="AN277" s="139"/>
      <c r="AO277" s="139"/>
      <c r="AP277" s="139"/>
      <c r="AQ277" s="139"/>
      <c r="AR277" s="139"/>
      <c r="AS277" s="139"/>
      <c r="AT277" s="139"/>
      <c r="AU277" s="139"/>
      <c r="AV277" s="139"/>
      <c r="AW277" s="139"/>
    </row>
    <row r="278" spans="1:49" ht="12" customHeight="1" x14ac:dyDescent="0.2">
      <c r="A278" s="139"/>
      <c r="B278" s="139"/>
      <c r="C278" s="139"/>
      <c r="D278" s="139"/>
      <c r="E278" s="139"/>
      <c r="F278" s="139"/>
      <c r="G278" s="139"/>
      <c r="H278" s="139"/>
      <c r="I278" s="139"/>
      <c r="J278" s="139"/>
      <c r="K278" s="139"/>
      <c r="L278" s="139"/>
      <c r="M278" s="139"/>
      <c r="N278" s="139"/>
      <c r="O278" s="139"/>
      <c r="P278" s="139"/>
      <c r="Q278" s="139"/>
      <c r="R278" s="139"/>
      <c r="S278" s="139"/>
      <c r="T278" s="139"/>
      <c r="U278" s="139"/>
      <c r="V278" s="139"/>
      <c r="W278" s="139"/>
      <c r="X278" s="139"/>
      <c r="Y278" s="139"/>
      <c r="Z278" s="139"/>
      <c r="AA278" s="139"/>
      <c r="AB278" s="139"/>
      <c r="AC278" s="139"/>
      <c r="AD278" s="139"/>
      <c r="AE278" s="139"/>
      <c r="AF278" s="139"/>
      <c r="AG278" s="139"/>
      <c r="AH278" s="139"/>
      <c r="AI278" s="139"/>
      <c r="AJ278" s="139"/>
      <c r="AK278" s="139"/>
      <c r="AL278" s="139"/>
      <c r="AM278" s="139"/>
      <c r="AN278" s="139"/>
      <c r="AO278" s="139"/>
      <c r="AP278" s="139"/>
      <c r="AQ278" s="139"/>
      <c r="AR278" s="139"/>
      <c r="AS278" s="139"/>
      <c r="AT278" s="139"/>
      <c r="AU278" s="139"/>
      <c r="AV278" s="139"/>
      <c r="AW278" s="139"/>
    </row>
    <row r="279" spans="1:49" ht="12" customHeight="1" x14ac:dyDescent="0.2">
      <c r="A279" s="139"/>
      <c r="B279" s="139"/>
      <c r="C279" s="139"/>
      <c r="D279" s="139"/>
      <c r="E279" s="139"/>
      <c r="F279" s="139"/>
      <c r="G279" s="139"/>
      <c r="H279" s="139"/>
      <c r="I279" s="139"/>
      <c r="J279" s="139"/>
      <c r="K279" s="139"/>
      <c r="L279" s="139"/>
      <c r="M279" s="139"/>
      <c r="N279" s="139"/>
      <c r="O279" s="139"/>
      <c r="P279" s="139"/>
      <c r="Q279" s="139"/>
      <c r="R279" s="139"/>
      <c r="S279" s="139"/>
      <c r="T279" s="139"/>
      <c r="U279" s="139"/>
      <c r="V279" s="139"/>
      <c r="W279" s="139"/>
      <c r="X279" s="139"/>
      <c r="Y279" s="139"/>
      <c r="Z279" s="139"/>
      <c r="AA279" s="139"/>
      <c r="AB279" s="139"/>
      <c r="AC279" s="139"/>
      <c r="AD279" s="139"/>
      <c r="AE279" s="139"/>
      <c r="AF279" s="139"/>
      <c r="AG279" s="139"/>
      <c r="AH279" s="139"/>
      <c r="AI279" s="139"/>
      <c r="AJ279" s="139"/>
      <c r="AK279" s="139"/>
      <c r="AL279" s="139"/>
      <c r="AM279" s="139"/>
      <c r="AN279" s="139"/>
      <c r="AO279" s="139"/>
      <c r="AP279" s="139"/>
      <c r="AQ279" s="139"/>
      <c r="AR279" s="139"/>
      <c r="AS279" s="139"/>
      <c r="AT279" s="139"/>
      <c r="AU279" s="139"/>
      <c r="AV279" s="139"/>
      <c r="AW279" s="139"/>
    </row>
    <row r="280" spans="1:49" ht="12" customHeight="1" x14ac:dyDescent="0.2">
      <c r="A280" s="139"/>
      <c r="B280" s="139"/>
      <c r="C280" s="139"/>
      <c r="D280" s="139"/>
      <c r="E280" s="139"/>
      <c r="F280" s="139"/>
      <c r="G280" s="139"/>
      <c r="H280" s="139"/>
      <c r="I280" s="139"/>
      <c r="J280" s="139"/>
      <c r="K280" s="139"/>
      <c r="L280" s="139"/>
      <c r="M280" s="139"/>
      <c r="N280" s="139"/>
      <c r="O280" s="139"/>
      <c r="P280" s="139"/>
      <c r="Q280" s="139"/>
      <c r="R280" s="139"/>
      <c r="S280" s="139"/>
      <c r="T280" s="139"/>
      <c r="U280" s="139"/>
      <c r="V280" s="139"/>
      <c r="W280" s="139"/>
      <c r="X280" s="139"/>
      <c r="Y280" s="139"/>
      <c r="Z280" s="139"/>
      <c r="AA280" s="139"/>
      <c r="AB280" s="139"/>
      <c r="AC280" s="139"/>
      <c r="AD280" s="139"/>
      <c r="AE280" s="139"/>
      <c r="AF280" s="139"/>
      <c r="AG280" s="139"/>
      <c r="AH280" s="139"/>
      <c r="AI280" s="139"/>
      <c r="AJ280" s="139"/>
      <c r="AK280" s="139"/>
      <c r="AL280" s="139"/>
      <c r="AM280" s="139"/>
      <c r="AN280" s="139"/>
      <c r="AO280" s="139"/>
      <c r="AP280" s="139"/>
      <c r="AQ280" s="139"/>
      <c r="AR280" s="139"/>
      <c r="AS280" s="139"/>
      <c r="AT280" s="139"/>
      <c r="AU280" s="139"/>
      <c r="AV280" s="139"/>
      <c r="AW280" s="139"/>
    </row>
    <row r="281" spans="1:49" ht="12" customHeight="1" x14ac:dyDescent="0.2">
      <c r="A281" s="139"/>
      <c r="B281" s="139"/>
      <c r="C281" s="139"/>
      <c r="D281" s="139"/>
      <c r="E281" s="139"/>
      <c r="F281" s="139"/>
      <c r="G281" s="139"/>
      <c r="H281" s="139"/>
      <c r="I281" s="139"/>
      <c r="J281" s="139"/>
      <c r="K281" s="139"/>
      <c r="L281" s="139"/>
      <c r="M281" s="139"/>
      <c r="N281" s="139"/>
      <c r="O281" s="139"/>
      <c r="P281" s="139"/>
      <c r="Q281" s="139"/>
      <c r="R281" s="139"/>
      <c r="S281" s="139"/>
      <c r="T281" s="139"/>
      <c r="U281" s="139"/>
      <c r="V281" s="139"/>
      <c r="W281" s="139"/>
      <c r="X281" s="139"/>
      <c r="Y281" s="139"/>
      <c r="Z281" s="139"/>
      <c r="AA281" s="139"/>
      <c r="AB281" s="139"/>
      <c r="AC281" s="139"/>
      <c r="AD281" s="139"/>
      <c r="AE281" s="139"/>
      <c r="AF281" s="139"/>
      <c r="AG281" s="139"/>
      <c r="AH281" s="139"/>
      <c r="AI281" s="139"/>
      <c r="AJ281" s="139"/>
      <c r="AK281" s="139"/>
      <c r="AL281" s="139"/>
      <c r="AM281" s="139"/>
      <c r="AN281" s="139"/>
      <c r="AO281" s="139"/>
      <c r="AP281" s="139"/>
      <c r="AQ281" s="139"/>
      <c r="AR281" s="139"/>
      <c r="AS281" s="139"/>
      <c r="AT281" s="139"/>
      <c r="AU281" s="139"/>
      <c r="AV281" s="139"/>
      <c r="AW281" s="139"/>
    </row>
    <row r="282" spans="1:49" ht="12" customHeight="1" x14ac:dyDescent="0.2">
      <c r="A282" s="139"/>
      <c r="B282" s="139"/>
      <c r="C282" s="139"/>
      <c r="D282" s="139"/>
      <c r="E282" s="139"/>
      <c r="F282" s="139"/>
      <c r="G282" s="139"/>
      <c r="H282" s="139"/>
      <c r="I282" s="139"/>
      <c r="J282" s="139"/>
      <c r="K282" s="139"/>
      <c r="L282" s="139"/>
      <c r="M282" s="139"/>
      <c r="N282" s="139"/>
      <c r="O282" s="139"/>
      <c r="P282" s="139"/>
      <c r="Q282" s="139"/>
      <c r="R282" s="139"/>
      <c r="S282" s="139"/>
      <c r="T282" s="139"/>
      <c r="U282" s="139"/>
      <c r="V282" s="139"/>
      <c r="W282" s="139"/>
      <c r="X282" s="139"/>
      <c r="Y282" s="139"/>
      <c r="Z282" s="139"/>
      <c r="AA282" s="139"/>
      <c r="AB282" s="139"/>
      <c r="AC282" s="139"/>
      <c r="AD282" s="139"/>
      <c r="AE282" s="139"/>
      <c r="AF282" s="139"/>
      <c r="AG282" s="139"/>
      <c r="AH282" s="139"/>
      <c r="AI282" s="139"/>
      <c r="AJ282" s="139"/>
      <c r="AK282" s="139"/>
      <c r="AL282" s="139"/>
      <c r="AM282" s="139"/>
      <c r="AN282" s="139"/>
      <c r="AO282" s="139"/>
      <c r="AP282" s="139"/>
      <c r="AQ282" s="139"/>
      <c r="AR282" s="139"/>
      <c r="AS282" s="139"/>
      <c r="AT282" s="139"/>
      <c r="AU282" s="139"/>
      <c r="AV282" s="139"/>
      <c r="AW282" s="139"/>
    </row>
    <row r="283" spans="1:49" ht="12" customHeight="1" x14ac:dyDescent="0.2">
      <c r="A283" s="139"/>
      <c r="B283" s="139"/>
      <c r="C283" s="139"/>
      <c r="D283" s="139"/>
      <c r="E283" s="139"/>
      <c r="F283" s="139"/>
      <c r="G283" s="139"/>
      <c r="H283" s="139"/>
      <c r="I283" s="139"/>
      <c r="J283" s="139"/>
      <c r="K283" s="139"/>
      <c r="L283" s="139"/>
      <c r="M283" s="139"/>
      <c r="N283" s="139"/>
      <c r="O283" s="139"/>
      <c r="P283" s="139"/>
      <c r="Q283" s="139"/>
      <c r="R283" s="139"/>
      <c r="S283" s="139"/>
      <c r="T283" s="139"/>
      <c r="U283" s="139"/>
      <c r="V283" s="139"/>
      <c r="W283" s="139"/>
      <c r="X283" s="139"/>
      <c r="Y283" s="139"/>
      <c r="Z283" s="139"/>
      <c r="AA283" s="139"/>
      <c r="AB283" s="139"/>
      <c r="AC283" s="139"/>
      <c r="AD283" s="139"/>
      <c r="AE283" s="139"/>
      <c r="AF283" s="139"/>
      <c r="AG283" s="139"/>
      <c r="AH283" s="139"/>
      <c r="AI283" s="139"/>
      <c r="AJ283" s="139"/>
      <c r="AK283" s="139"/>
      <c r="AL283" s="139"/>
      <c r="AM283" s="139"/>
      <c r="AN283" s="139"/>
      <c r="AO283" s="139"/>
      <c r="AP283" s="139"/>
      <c r="AQ283" s="139"/>
      <c r="AR283" s="139"/>
      <c r="AS283" s="139"/>
      <c r="AT283" s="139"/>
      <c r="AU283" s="139"/>
      <c r="AV283" s="139"/>
      <c r="AW283" s="139"/>
    </row>
    <row r="284" spans="1:49" ht="12" customHeight="1" x14ac:dyDescent="0.2">
      <c r="A284" s="139"/>
      <c r="B284" s="139"/>
      <c r="C284" s="139"/>
      <c r="D284" s="139"/>
      <c r="E284" s="139"/>
      <c r="F284" s="139"/>
      <c r="G284" s="139"/>
      <c r="H284" s="139"/>
      <c r="I284" s="139"/>
      <c r="J284" s="139"/>
      <c r="K284" s="139"/>
      <c r="L284" s="139"/>
      <c r="M284" s="139"/>
      <c r="N284" s="139"/>
      <c r="O284" s="139"/>
      <c r="P284" s="139"/>
      <c r="Q284" s="139"/>
      <c r="R284" s="139"/>
      <c r="S284" s="139"/>
      <c r="T284" s="139"/>
      <c r="U284" s="139"/>
      <c r="V284" s="139"/>
      <c r="W284" s="139"/>
      <c r="X284" s="139"/>
      <c r="Y284" s="139"/>
      <c r="Z284" s="139"/>
      <c r="AA284" s="139"/>
      <c r="AB284" s="139"/>
      <c r="AC284" s="139"/>
      <c r="AD284" s="139"/>
      <c r="AE284" s="139"/>
      <c r="AF284" s="139"/>
      <c r="AG284" s="139"/>
      <c r="AH284" s="139"/>
      <c r="AI284" s="139"/>
      <c r="AJ284" s="139"/>
      <c r="AK284" s="139"/>
      <c r="AL284" s="139"/>
      <c r="AM284" s="139"/>
      <c r="AN284" s="139"/>
      <c r="AO284" s="139"/>
      <c r="AP284" s="139"/>
      <c r="AQ284" s="139"/>
      <c r="AR284" s="139"/>
      <c r="AS284" s="139"/>
      <c r="AT284" s="139"/>
      <c r="AU284" s="139"/>
      <c r="AV284" s="139"/>
      <c r="AW284" s="139"/>
    </row>
    <row r="285" spans="1:49" ht="12" customHeight="1" x14ac:dyDescent="0.2">
      <c r="A285" s="139"/>
      <c r="B285" s="139"/>
      <c r="C285" s="139"/>
      <c r="D285" s="139"/>
      <c r="E285" s="139"/>
      <c r="F285" s="139"/>
      <c r="G285" s="139"/>
      <c r="H285" s="139"/>
      <c r="I285" s="139"/>
      <c r="J285" s="139"/>
      <c r="K285" s="139"/>
      <c r="L285" s="139"/>
      <c r="M285" s="139"/>
      <c r="N285" s="139"/>
      <c r="O285" s="139"/>
      <c r="P285" s="139"/>
      <c r="Q285" s="139"/>
      <c r="R285" s="139"/>
      <c r="S285" s="139"/>
      <c r="T285" s="139"/>
      <c r="U285" s="139"/>
      <c r="V285" s="139"/>
      <c r="W285" s="139"/>
      <c r="X285" s="139"/>
      <c r="Y285" s="139"/>
      <c r="Z285" s="139"/>
      <c r="AA285" s="139"/>
      <c r="AB285" s="139"/>
      <c r="AC285" s="139"/>
      <c r="AD285" s="139"/>
      <c r="AE285" s="139"/>
      <c r="AF285" s="139"/>
      <c r="AG285" s="139"/>
      <c r="AH285" s="139"/>
      <c r="AI285" s="139"/>
      <c r="AJ285" s="139"/>
      <c r="AK285" s="139"/>
      <c r="AL285" s="139"/>
      <c r="AM285" s="139"/>
      <c r="AN285" s="139"/>
      <c r="AO285" s="139"/>
      <c r="AP285" s="139"/>
      <c r="AQ285" s="139"/>
      <c r="AR285" s="139"/>
      <c r="AS285" s="139"/>
      <c r="AT285" s="139"/>
      <c r="AU285" s="139"/>
      <c r="AV285" s="139"/>
      <c r="AW285" s="139"/>
    </row>
    <row r="286" spans="1:49" ht="12" customHeight="1" x14ac:dyDescent="0.2">
      <c r="A286" s="139"/>
      <c r="B286" s="139"/>
      <c r="C286" s="139"/>
      <c r="D286" s="139"/>
      <c r="E286" s="139"/>
      <c r="F286" s="139"/>
      <c r="G286" s="139"/>
      <c r="H286" s="139"/>
      <c r="I286" s="139"/>
      <c r="J286" s="139"/>
      <c r="K286" s="139"/>
      <c r="L286" s="139"/>
      <c r="M286" s="139"/>
      <c r="N286" s="139"/>
      <c r="O286" s="139"/>
      <c r="P286" s="139"/>
      <c r="Q286" s="139"/>
      <c r="R286" s="139"/>
      <c r="S286" s="139"/>
      <c r="T286" s="139"/>
      <c r="U286" s="139"/>
      <c r="V286" s="139"/>
      <c r="W286" s="139"/>
      <c r="X286" s="139"/>
      <c r="Y286" s="139"/>
      <c r="Z286" s="139"/>
      <c r="AA286" s="139"/>
      <c r="AB286" s="139"/>
      <c r="AC286" s="139"/>
      <c r="AD286" s="139"/>
      <c r="AE286" s="139"/>
      <c r="AF286" s="139"/>
      <c r="AG286" s="139"/>
      <c r="AH286" s="139"/>
      <c r="AI286" s="139"/>
      <c r="AJ286" s="139"/>
      <c r="AK286" s="139"/>
      <c r="AL286" s="139"/>
      <c r="AM286" s="139"/>
      <c r="AN286" s="139"/>
      <c r="AO286" s="139"/>
      <c r="AP286" s="139"/>
      <c r="AQ286" s="139"/>
      <c r="AR286" s="139"/>
      <c r="AS286" s="139"/>
      <c r="AT286" s="139"/>
      <c r="AU286" s="139"/>
      <c r="AV286" s="139"/>
      <c r="AW286" s="139"/>
    </row>
    <row r="287" spans="1:49" ht="12" customHeight="1" x14ac:dyDescent="0.2">
      <c r="A287" s="139"/>
      <c r="B287" s="139"/>
      <c r="C287" s="139"/>
      <c r="D287" s="139"/>
      <c r="E287" s="139"/>
      <c r="F287" s="139"/>
      <c r="G287" s="139"/>
      <c r="H287" s="139"/>
      <c r="I287" s="139"/>
      <c r="J287" s="139"/>
      <c r="K287" s="139"/>
      <c r="L287" s="139"/>
      <c r="M287" s="139"/>
      <c r="N287" s="139"/>
      <c r="O287" s="139"/>
      <c r="P287" s="139"/>
      <c r="Q287" s="139"/>
      <c r="R287" s="139"/>
      <c r="S287" s="139"/>
      <c r="T287" s="139"/>
      <c r="U287" s="139"/>
      <c r="V287" s="139"/>
      <c r="W287" s="139"/>
      <c r="X287" s="139"/>
      <c r="Y287" s="139"/>
      <c r="Z287" s="139"/>
      <c r="AA287" s="139"/>
      <c r="AB287" s="139"/>
      <c r="AC287" s="139"/>
      <c r="AD287" s="139"/>
      <c r="AE287" s="139"/>
      <c r="AF287" s="139"/>
      <c r="AG287" s="139"/>
      <c r="AH287" s="139"/>
      <c r="AI287" s="139"/>
      <c r="AJ287" s="139"/>
      <c r="AK287" s="139"/>
      <c r="AL287" s="139"/>
      <c r="AM287" s="139"/>
      <c r="AN287" s="139"/>
      <c r="AO287" s="139"/>
      <c r="AP287" s="139"/>
      <c r="AQ287" s="139"/>
      <c r="AR287" s="139"/>
      <c r="AS287" s="139"/>
      <c r="AT287" s="139"/>
      <c r="AU287" s="139"/>
      <c r="AV287" s="139"/>
      <c r="AW287" s="139"/>
    </row>
    <row r="288" spans="1:49" ht="12" customHeight="1" x14ac:dyDescent="0.2">
      <c r="A288" s="139"/>
      <c r="B288" s="139"/>
      <c r="C288" s="139"/>
      <c r="D288" s="139"/>
      <c r="E288" s="139"/>
      <c r="F288" s="139"/>
      <c r="G288" s="139"/>
      <c r="H288" s="139"/>
      <c r="I288" s="139"/>
      <c r="J288" s="139"/>
      <c r="K288" s="139"/>
      <c r="L288" s="139"/>
      <c r="M288" s="139"/>
      <c r="N288" s="139"/>
      <c r="O288" s="139"/>
      <c r="P288" s="139"/>
      <c r="Q288" s="139"/>
      <c r="R288" s="139"/>
      <c r="S288" s="139"/>
      <c r="T288" s="139"/>
      <c r="U288" s="139"/>
      <c r="V288" s="139"/>
      <c r="W288" s="139"/>
      <c r="X288" s="139"/>
      <c r="Y288" s="139"/>
      <c r="Z288" s="139"/>
      <c r="AA288" s="139"/>
      <c r="AB288" s="139"/>
      <c r="AC288" s="139"/>
      <c r="AD288" s="139"/>
      <c r="AE288" s="139"/>
      <c r="AF288" s="139"/>
      <c r="AG288" s="139"/>
      <c r="AH288" s="139"/>
      <c r="AI288" s="139"/>
      <c r="AJ288" s="139"/>
      <c r="AK288" s="139"/>
      <c r="AL288" s="139"/>
      <c r="AM288" s="139"/>
      <c r="AN288" s="139"/>
      <c r="AO288" s="139"/>
      <c r="AP288" s="139"/>
      <c r="AQ288" s="139"/>
      <c r="AR288" s="139"/>
      <c r="AS288" s="139"/>
      <c r="AT288" s="139"/>
      <c r="AU288" s="139"/>
      <c r="AV288" s="139"/>
      <c r="AW288" s="139"/>
    </row>
    <row r="289" spans="1:49" ht="12" customHeight="1" x14ac:dyDescent="0.2">
      <c r="A289" s="139"/>
      <c r="B289" s="139"/>
      <c r="C289" s="139"/>
      <c r="D289" s="139"/>
      <c r="E289" s="139"/>
      <c r="F289" s="139"/>
      <c r="G289" s="139"/>
      <c r="H289" s="139"/>
      <c r="I289" s="139"/>
      <c r="J289" s="139"/>
      <c r="K289" s="139"/>
      <c r="L289" s="139"/>
      <c r="M289" s="139"/>
      <c r="N289" s="139"/>
      <c r="O289" s="139"/>
      <c r="P289" s="139"/>
      <c r="Q289" s="139"/>
      <c r="R289" s="139"/>
      <c r="S289" s="139"/>
      <c r="T289" s="139"/>
      <c r="U289" s="139"/>
      <c r="V289" s="139"/>
      <c r="W289" s="139"/>
      <c r="X289" s="139"/>
      <c r="Y289" s="139"/>
      <c r="Z289" s="139"/>
      <c r="AA289" s="139"/>
      <c r="AB289" s="139"/>
      <c r="AC289" s="139"/>
      <c r="AD289" s="139"/>
      <c r="AE289" s="139"/>
      <c r="AF289" s="139"/>
      <c r="AG289" s="139"/>
      <c r="AH289" s="139"/>
      <c r="AI289" s="139"/>
      <c r="AJ289" s="139"/>
      <c r="AK289" s="139"/>
      <c r="AL289" s="139"/>
      <c r="AM289" s="139"/>
      <c r="AN289" s="139"/>
      <c r="AO289" s="139"/>
      <c r="AP289" s="139"/>
      <c r="AQ289" s="139"/>
      <c r="AR289" s="139"/>
      <c r="AS289" s="139"/>
      <c r="AT289" s="139"/>
      <c r="AU289" s="139"/>
      <c r="AV289" s="139"/>
      <c r="AW289" s="139"/>
    </row>
    <row r="290" spans="1:49" ht="12" customHeight="1" x14ac:dyDescent="0.2">
      <c r="A290" s="139"/>
      <c r="B290" s="139"/>
      <c r="C290" s="139"/>
      <c r="D290" s="139"/>
      <c r="E290" s="139"/>
      <c r="F290" s="139"/>
      <c r="G290" s="139"/>
      <c r="H290" s="139"/>
      <c r="I290" s="139"/>
      <c r="J290" s="139"/>
      <c r="K290" s="139"/>
      <c r="L290" s="139"/>
      <c r="M290" s="139"/>
      <c r="N290" s="139"/>
      <c r="O290" s="139"/>
      <c r="P290" s="139"/>
      <c r="Q290" s="139"/>
      <c r="R290" s="139"/>
      <c r="S290" s="139"/>
      <c r="T290" s="139"/>
      <c r="U290" s="139"/>
      <c r="V290" s="139"/>
      <c r="W290" s="139"/>
      <c r="X290" s="139"/>
      <c r="Y290" s="139"/>
      <c r="Z290" s="139"/>
      <c r="AA290" s="139"/>
      <c r="AB290" s="139"/>
      <c r="AC290" s="139"/>
      <c r="AD290" s="139"/>
      <c r="AE290" s="139"/>
      <c r="AF290" s="139"/>
      <c r="AG290" s="139"/>
      <c r="AH290" s="139"/>
      <c r="AI290" s="139"/>
      <c r="AJ290" s="139"/>
      <c r="AK290" s="139"/>
      <c r="AL290" s="139"/>
      <c r="AM290" s="139"/>
      <c r="AN290" s="139"/>
      <c r="AO290" s="139"/>
      <c r="AP290" s="139"/>
      <c r="AQ290" s="139"/>
      <c r="AR290" s="139"/>
      <c r="AS290" s="139"/>
      <c r="AT290" s="139"/>
      <c r="AU290" s="139"/>
      <c r="AV290" s="139"/>
      <c r="AW290" s="139"/>
    </row>
    <row r="291" spans="1:49" ht="12" customHeight="1" x14ac:dyDescent="0.2">
      <c r="A291" s="139"/>
      <c r="B291" s="139"/>
      <c r="C291" s="139"/>
      <c r="D291" s="139"/>
      <c r="E291" s="139"/>
      <c r="F291" s="139"/>
      <c r="G291" s="139"/>
      <c r="H291" s="139"/>
      <c r="I291" s="139"/>
      <c r="J291" s="139"/>
      <c r="K291" s="139"/>
      <c r="L291" s="139"/>
      <c r="M291" s="139"/>
      <c r="N291" s="139"/>
      <c r="O291" s="139"/>
      <c r="P291" s="139"/>
      <c r="Q291" s="139"/>
      <c r="R291" s="139"/>
      <c r="S291" s="139"/>
      <c r="T291" s="139"/>
      <c r="U291" s="139"/>
      <c r="V291" s="139"/>
      <c r="W291" s="139"/>
      <c r="X291" s="139"/>
      <c r="Y291" s="139"/>
      <c r="Z291" s="139"/>
      <c r="AA291" s="139"/>
      <c r="AB291" s="139"/>
      <c r="AC291" s="139"/>
      <c r="AD291" s="139"/>
      <c r="AE291" s="139"/>
      <c r="AF291" s="139"/>
      <c r="AG291" s="139"/>
      <c r="AH291" s="139"/>
      <c r="AI291" s="139"/>
      <c r="AJ291" s="139"/>
      <c r="AK291" s="139"/>
      <c r="AL291" s="139"/>
      <c r="AM291" s="139"/>
      <c r="AN291" s="139"/>
      <c r="AO291" s="139"/>
      <c r="AP291" s="139"/>
      <c r="AQ291" s="139"/>
      <c r="AR291" s="139"/>
      <c r="AS291" s="139"/>
      <c r="AT291" s="139"/>
      <c r="AU291" s="139"/>
      <c r="AV291" s="139"/>
      <c r="AW291" s="139"/>
    </row>
    <row r="292" spans="1:49" ht="12" customHeight="1" x14ac:dyDescent="0.2">
      <c r="A292" s="139"/>
      <c r="B292" s="139"/>
      <c r="C292" s="139"/>
      <c r="D292" s="139"/>
      <c r="E292" s="139"/>
      <c r="F292" s="139"/>
      <c r="G292" s="139"/>
      <c r="H292" s="139"/>
      <c r="I292" s="139"/>
      <c r="J292" s="139"/>
      <c r="K292" s="139"/>
      <c r="L292" s="139"/>
      <c r="M292" s="139"/>
      <c r="N292" s="139"/>
      <c r="O292" s="139"/>
      <c r="P292" s="139"/>
      <c r="Q292" s="139"/>
      <c r="R292" s="139"/>
      <c r="S292" s="139"/>
      <c r="T292" s="139"/>
      <c r="U292" s="139"/>
      <c r="V292" s="139"/>
      <c r="W292" s="139"/>
      <c r="X292" s="139"/>
      <c r="Y292" s="139"/>
      <c r="Z292" s="139"/>
      <c r="AA292" s="139"/>
      <c r="AB292" s="139"/>
      <c r="AC292" s="139"/>
      <c r="AD292" s="139"/>
      <c r="AE292" s="139"/>
      <c r="AF292" s="139"/>
      <c r="AG292" s="139"/>
      <c r="AH292" s="139"/>
      <c r="AI292" s="139"/>
      <c r="AJ292" s="139"/>
      <c r="AK292" s="139"/>
      <c r="AL292" s="139"/>
      <c r="AM292" s="139"/>
      <c r="AN292" s="139"/>
      <c r="AO292" s="139"/>
      <c r="AP292" s="139"/>
      <c r="AQ292" s="139"/>
      <c r="AR292" s="139"/>
      <c r="AS292" s="139"/>
      <c r="AT292" s="139"/>
      <c r="AU292" s="139"/>
      <c r="AV292" s="139"/>
      <c r="AW292" s="139"/>
    </row>
    <row r="293" spans="1:49" ht="12" customHeight="1" x14ac:dyDescent="0.2">
      <c r="A293" s="139"/>
      <c r="B293" s="139"/>
      <c r="C293" s="139"/>
      <c r="D293" s="139"/>
      <c r="E293" s="139"/>
      <c r="F293" s="139"/>
      <c r="G293" s="139"/>
      <c r="H293" s="139"/>
      <c r="I293" s="139"/>
      <c r="J293" s="139"/>
      <c r="K293" s="139"/>
      <c r="L293" s="139"/>
      <c r="M293" s="139"/>
      <c r="N293" s="139"/>
      <c r="O293" s="139"/>
      <c r="P293" s="139"/>
      <c r="Q293" s="139"/>
      <c r="R293" s="139"/>
      <c r="S293" s="139"/>
      <c r="T293" s="139"/>
      <c r="U293" s="139"/>
      <c r="V293" s="139"/>
      <c r="W293" s="139"/>
      <c r="X293" s="139"/>
      <c r="Y293" s="139"/>
      <c r="Z293" s="139"/>
      <c r="AA293" s="139"/>
      <c r="AB293" s="139"/>
      <c r="AC293" s="139"/>
      <c r="AD293" s="139"/>
      <c r="AE293" s="139"/>
      <c r="AF293" s="139"/>
      <c r="AG293" s="139"/>
      <c r="AH293" s="139"/>
      <c r="AI293" s="139"/>
      <c r="AJ293" s="139"/>
      <c r="AK293" s="139"/>
      <c r="AL293" s="139"/>
      <c r="AM293" s="139"/>
      <c r="AN293" s="139"/>
      <c r="AO293" s="139"/>
      <c r="AP293" s="139"/>
      <c r="AQ293" s="139"/>
      <c r="AR293" s="139"/>
      <c r="AS293" s="139"/>
      <c r="AT293" s="139"/>
      <c r="AU293" s="139"/>
      <c r="AV293" s="139"/>
      <c r="AW293" s="139"/>
    </row>
    <row r="294" spans="1:49" ht="12" customHeight="1" x14ac:dyDescent="0.2">
      <c r="A294" s="139"/>
      <c r="B294" s="139"/>
      <c r="C294" s="139"/>
      <c r="D294" s="139"/>
      <c r="E294" s="139"/>
      <c r="F294" s="139"/>
      <c r="G294" s="139"/>
      <c r="H294" s="139"/>
      <c r="I294" s="139"/>
      <c r="J294" s="139"/>
      <c r="K294" s="139"/>
      <c r="L294" s="139"/>
      <c r="M294" s="139"/>
      <c r="N294" s="139"/>
      <c r="O294" s="139"/>
      <c r="P294" s="139"/>
      <c r="Q294" s="139"/>
      <c r="R294" s="139"/>
      <c r="S294" s="139"/>
      <c r="T294" s="139"/>
      <c r="U294" s="139"/>
      <c r="V294" s="139"/>
      <c r="W294" s="139"/>
      <c r="X294" s="139"/>
      <c r="Y294" s="139"/>
      <c r="Z294" s="139"/>
      <c r="AA294" s="139"/>
      <c r="AB294" s="139"/>
      <c r="AC294" s="139"/>
      <c r="AD294" s="139"/>
      <c r="AE294" s="139"/>
      <c r="AF294" s="139"/>
      <c r="AG294" s="139"/>
      <c r="AH294" s="139"/>
      <c r="AI294" s="139"/>
      <c r="AJ294" s="139"/>
      <c r="AK294" s="139"/>
      <c r="AL294" s="139"/>
      <c r="AM294" s="139"/>
      <c r="AN294" s="139"/>
      <c r="AO294" s="139"/>
      <c r="AP294" s="139"/>
      <c r="AQ294" s="139"/>
      <c r="AR294" s="139"/>
      <c r="AS294" s="139"/>
      <c r="AT294" s="139"/>
      <c r="AU294" s="139"/>
      <c r="AV294" s="139"/>
      <c r="AW294" s="139"/>
    </row>
    <row r="295" spans="1:49" ht="12" customHeight="1" x14ac:dyDescent="0.2">
      <c r="A295" s="139"/>
      <c r="B295" s="139"/>
      <c r="C295" s="139"/>
      <c r="D295" s="139"/>
      <c r="E295" s="139"/>
      <c r="F295" s="139"/>
      <c r="G295" s="139"/>
      <c r="H295" s="139"/>
      <c r="I295" s="139"/>
      <c r="J295" s="139"/>
      <c r="K295" s="139"/>
      <c r="L295" s="139"/>
      <c r="M295" s="139"/>
      <c r="N295" s="139"/>
      <c r="O295" s="139"/>
      <c r="P295" s="139"/>
      <c r="Q295" s="139"/>
      <c r="R295" s="139"/>
      <c r="S295" s="139"/>
      <c r="T295" s="139"/>
      <c r="U295" s="139"/>
      <c r="V295" s="139"/>
      <c r="W295" s="139"/>
      <c r="X295" s="139"/>
      <c r="Y295" s="139"/>
      <c r="Z295" s="139"/>
      <c r="AA295" s="139"/>
      <c r="AB295" s="139"/>
      <c r="AC295" s="139"/>
      <c r="AD295" s="139"/>
      <c r="AE295" s="139"/>
      <c r="AF295" s="139"/>
      <c r="AG295" s="139"/>
      <c r="AH295" s="139"/>
      <c r="AI295" s="139"/>
      <c r="AJ295" s="139"/>
      <c r="AK295" s="139"/>
      <c r="AL295" s="139"/>
      <c r="AM295" s="139"/>
      <c r="AN295" s="139"/>
      <c r="AO295" s="139"/>
      <c r="AP295" s="139"/>
      <c r="AQ295" s="139"/>
      <c r="AR295" s="139"/>
      <c r="AS295" s="139"/>
      <c r="AT295" s="139"/>
      <c r="AU295" s="139"/>
      <c r="AV295" s="139"/>
      <c r="AW295" s="139"/>
    </row>
    <row r="296" spans="1:49" ht="12" customHeight="1" x14ac:dyDescent="0.2">
      <c r="A296" s="139"/>
      <c r="B296" s="139"/>
      <c r="C296" s="139"/>
      <c r="D296" s="139"/>
      <c r="E296" s="139"/>
      <c r="F296" s="139"/>
      <c r="G296" s="139"/>
      <c r="H296" s="139"/>
      <c r="I296" s="139"/>
      <c r="J296" s="139"/>
      <c r="K296" s="139"/>
      <c r="L296" s="139"/>
      <c r="M296" s="139"/>
      <c r="N296" s="139"/>
      <c r="O296" s="139"/>
      <c r="P296" s="139"/>
      <c r="Q296" s="139"/>
      <c r="R296" s="139"/>
      <c r="S296" s="139"/>
      <c r="T296" s="139"/>
      <c r="U296" s="139"/>
      <c r="V296" s="139"/>
      <c r="W296" s="139"/>
      <c r="X296" s="139"/>
      <c r="Y296" s="139"/>
      <c r="Z296" s="139"/>
      <c r="AA296" s="139"/>
      <c r="AB296" s="139"/>
      <c r="AC296" s="139"/>
      <c r="AD296" s="139"/>
      <c r="AE296" s="139"/>
      <c r="AF296" s="139"/>
      <c r="AG296" s="139"/>
      <c r="AH296" s="139"/>
      <c r="AI296" s="139"/>
      <c r="AJ296" s="139"/>
      <c r="AK296" s="139"/>
      <c r="AL296" s="139"/>
      <c r="AM296" s="139"/>
      <c r="AN296" s="139"/>
      <c r="AO296" s="139"/>
      <c r="AP296" s="139"/>
      <c r="AQ296" s="139"/>
      <c r="AR296" s="139"/>
      <c r="AS296" s="139"/>
      <c r="AT296" s="139"/>
      <c r="AU296" s="139"/>
      <c r="AV296" s="139"/>
      <c r="AW296" s="139"/>
    </row>
    <row r="297" spans="1:49" ht="12" customHeight="1" x14ac:dyDescent="0.2">
      <c r="A297" s="139"/>
      <c r="B297" s="139"/>
      <c r="C297" s="139"/>
      <c r="D297" s="139"/>
      <c r="E297" s="139"/>
      <c r="F297" s="139"/>
      <c r="G297" s="139"/>
      <c r="H297" s="139"/>
      <c r="I297" s="139"/>
      <c r="J297" s="139"/>
      <c r="K297" s="139"/>
      <c r="L297" s="139"/>
      <c r="M297" s="139"/>
      <c r="N297" s="139"/>
      <c r="O297" s="139"/>
      <c r="P297" s="139"/>
      <c r="Q297" s="139"/>
      <c r="R297" s="139"/>
      <c r="S297" s="139"/>
      <c r="T297" s="139"/>
      <c r="U297" s="139"/>
      <c r="V297" s="139"/>
      <c r="W297" s="139"/>
      <c r="X297" s="139"/>
      <c r="Y297" s="139"/>
      <c r="Z297" s="139"/>
      <c r="AA297" s="139"/>
      <c r="AB297" s="139"/>
      <c r="AC297" s="139"/>
      <c r="AD297" s="139"/>
      <c r="AE297" s="139"/>
      <c r="AF297" s="139"/>
      <c r="AG297" s="139"/>
      <c r="AH297" s="139"/>
      <c r="AI297" s="139"/>
      <c r="AJ297" s="139"/>
      <c r="AK297" s="139"/>
      <c r="AL297" s="139"/>
      <c r="AM297" s="139"/>
      <c r="AN297" s="139"/>
      <c r="AO297" s="139"/>
      <c r="AP297" s="139"/>
      <c r="AQ297" s="139"/>
      <c r="AR297" s="139"/>
      <c r="AS297" s="139"/>
      <c r="AT297" s="139"/>
      <c r="AU297" s="139"/>
      <c r="AV297" s="139"/>
      <c r="AW297" s="139"/>
    </row>
    <row r="298" spans="1:49" ht="12" customHeight="1" x14ac:dyDescent="0.2">
      <c r="A298" s="139"/>
      <c r="B298" s="139"/>
      <c r="C298" s="139"/>
      <c r="D298" s="139"/>
      <c r="E298" s="139"/>
      <c r="F298" s="139"/>
      <c r="G298" s="139"/>
      <c r="H298" s="139"/>
      <c r="I298" s="139"/>
      <c r="J298" s="139"/>
      <c r="K298" s="139"/>
      <c r="L298" s="139"/>
      <c r="M298" s="139"/>
      <c r="N298" s="139"/>
      <c r="O298" s="139"/>
      <c r="P298" s="139"/>
      <c r="Q298" s="139"/>
      <c r="R298" s="139"/>
      <c r="S298" s="139"/>
      <c r="T298" s="139"/>
      <c r="U298" s="139"/>
      <c r="V298" s="139"/>
      <c r="W298" s="139"/>
      <c r="X298" s="139"/>
      <c r="Y298" s="139"/>
      <c r="Z298" s="139"/>
      <c r="AA298" s="139"/>
      <c r="AB298" s="139"/>
      <c r="AC298" s="139"/>
      <c r="AD298" s="139"/>
      <c r="AE298" s="139"/>
      <c r="AF298" s="139"/>
      <c r="AG298" s="139"/>
      <c r="AH298" s="139"/>
      <c r="AI298" s="139"/>
      <c r="AJ298" s="139"/>
      <c r="AK298" s="139"/>
      <c r="AL298" s="139"/>
      <c r="AM298" s="139"/>
      <c r="AN298" s="139"/>
      <c r="AO298" s="139"/>
      <c r="AP298" s="139"/>
      <c r="AQ298" s="139"/>
      <c r="AR298" s="139"/>
      <c r="AS298" s="139"/>
      <c r="AT298" s="139"/>
      <c r="AU298" s="139"/>
      <c r="AV298" s="139"/>
      <c r="AW298" s="139"/>
    </row>
    <row r="299" spans="1:49" ht="12" customHeight="1" x14ac:dyDescent="0.2">
      <c r="A299" s="139"/>
      <c r="B299" s="139"/>
      <c r="C299" s="139"/>
      <c r="D299" s="139"/>
      <c r="E299" s="139"/>
      <c r="F299" s="139"/>
      <c r="G299" s="139"/>
      <c r="H299" s="139"/>
      <c r="I299" s="139"/>
      <c r="J299" s="139"/>
      <c r="K299" s="139"/>
      <c r="L299" s="139"/>
      <c r="M299" s="139"/>
      <c r="N299" s="139"/>
      <c r="O299" s="139"/>
      <c r="P299" s="139"/>
      <c r="Q299" s="139"/>
      <c r="R299" s="139"/>
      <c r="S299" s="139"/>
      <c r="T299" s="139"/>
      <c r="U299" s="139"/>
      <c r="V299" s="139"/>
      <c r="W299" s="139"/>
      <c r="X299" s="139"/>
      <c r="Y299" s="139"/>
      <c r="Z299" s="139"/>
      <c r="AA299" s="139"/>
      <c r="AB299" s="139"/>
      <c r="AC299" s="139"/>
      <c r="AD299" s="139"/>
      <c r="AE299" s="139"/>
      <c r="AF299" s="139"/>
      <c r="AG299" s="139"/>
      <c r="AH299" s="139"/>
      <c r="AI299" s="139"/>
      <c r="AJ299" s="139"/>
      <c r="AK299" s="139"/>
      <c r="AL299" s="139"/>
      <c r="AM299" s="139"/>
      <c r="AN299" s="139"/>
      <c r="AO299" s="139"/>
      <c r="AP299" s="139"/>
      <c r="AQ299" s="139"/>
      <c r="AR299" s="139"/>
      <c r="AS299" s="139"/>
      <c r="AT299" s="139"/>
      <c r="AU299" s="139"/>
      <c r="AV299" s="139"/>
      <c r="AW299" s="139"/>
    </row>
    <row r="300" spans="1:49" ht="12" customHeight="1" x14ac:dyDescent="0.2">
      <c r="A300" s="139"/>
      <c r="B300" s="139"/>
      <c r="C300" s="139"/>
      <c r="D300" s="139"/>
      <c r="E300" s="139"/>
      <c r="F300" s="139"/>
      <c r="G300" s="139"/>
      <c r="H300" s="139"/>
      <c r="I300" s="139"/>
      <c r="J300" s="139"/>
      <c r="K300" s="139"/>
      <c r="L300" s="139"/>
      <c r="M300" s="139"/>
      <c r="N300" s="139"/>
      <c r="O300" s="139"/>
      <c r="P300" s="139"/>
      <c r="Q300" s="139"/>
      <c r="R300" s="139"/>
      <c r="S300" s="139"/>
      <c r="T300" s="139"/>
      <c r="U300" s="139"/>
      <c r="V300" s="139"/>
      <c r="W300" s="139"/>
      <c r="X300" s="139"/>
      <c r="Y300" s="139"/>
      <c r="Z300" s="139"/>
      <c r="AA300" s="139"/>
      <c r="AB300" s="139"/>
      <c r="AC300" s="139"/>
      <c r="AD300" s="139"/>
      <c r="AE300" s="139"/>
      <c r="AF300" s="139"/>
      <c r="AG300" s="139"/>
      <c r="AH300" s="139"/>
      <c r="AI300" s="139"/>
      <c r="AJ300" s="139"/>
      <c r="AK300" s="139"/>
      <c r="AL300" s="139"/>
      <c r="AM300" s="139"/>
      <c r="AN300" s="139"/>
      <c r="AO300" s="139"/>
      <c r="AP300" s="139"/>
      <c r="AQ300" s="139"/>
      <c r="AR300" s="139"/>
      <c r="AS300" s="139"/>
      <c r="AT300" s="139"/>
      <c r="AU300" s="139"/>
      <c r="AV300" s="139"/>
      <c r="AW300" s="139"/>
    </row>
    <row r="301" spans="1:49" ht="12" customHeight="1" x14ac:dyDescent="0.2">
      <c r="A301" s="139"/>
      <c r="B301" s="139"/>
      <c r="C301" s="139"/>
      <c r="D301" s="139"/>
      <c r="E301" s="139"/>
      <c r="F301" s="139"/>
      <c r="G301" s="139"/>
      <c r="H301" s="139"/>
      <c r="I301" s="139"/>
      <c r="J301" s="139"/>
      <c r="K301" s="139"/>
      <c r="L301" s="139"/>
      <c r="M301" s="139"/>
      <c r="N301" s="139"/>
      <c r="O301" s="139"/>
      <c r="P301" s="139"/>
      <c r="Q301" s="139"/>
      <c r="R301" s="139"/>
      <c r="S301" s="139"/>
      <c r="T301" s="139"/>
      <c r="U301" s="139"/>
      <c r="V301" s="139"/>
      <c r="W301" s="139"/>
      <c r="X301" s="139"/>
      <c r="Y301" s="139"/>
      <c r="Z301" s="139"/>
      <c r="AA301" s="139"/>
      <c r="AB301" s="139"/>
      <c r="AC301" s="139"/>
      <c r="AD301" s="139"/>
      <c r="AE301" s="139"/>
      <c r="AF301" s="139"/>
      <c r="AG301" s="139"/>
      <c r="AH301" s="139"/>
      <c r="AI301" s="139"/>
      <c r="AJ301" s="139"/>
      <c r="AK301" s="139"/>
      <c r="AL301" s="139"/>
      <c r="AM301" s="139"/>
      <c r="AN301" s="139"/>
      <c r="AO301" s="139"/>
      <c r="AP301" s="139"/>
      <c r="AQ301" s="139"/>
      <c r="AR301" s="139"/>
      <c r="AS301" s="139"/>
      <c r="AT301" s="139"/>
      <c r="AU301" s="139"/>
      <c r="AV301" s="139"/>
      <c r="AW301" s="139"/>
    </row>
    <row r="302" spans="1:49" ht="12" customHeight="1" x14ac:dyDescent="0.2">
      <c r="A302" s="139"/>
      <c r="B302" s="139"/>
      <c r="C302" s="139"/>
      <c r="D302" s="139"/>
      <c r="E302" s="139"/>
      <c r="F302" s="139"/>
      <c r="G302" s="139"/>
      <c r="H302" s="139"/>
      <c r="I302" s="139"/>
      <c r="J302" s="139"/>
      <c r="K302" s="139"/>
      <c r="L302" s="139"/>
      <c r="M302" s="139"/>
      <c r="N302" s="139"/>
      <c r="O302" s="139"/>
      <c r="P302" s="139"/>
      <c r="Q302" s="139"/>
      <c r="R302" s="139"/>
      <c r="S302" s="139"/>
      <c r="T302" s="139"/>
      <c r="U302" s="139"/>
      <c r="V302" s="139"/>
      <c r="W302" s="139"/>
      <c r="X302" s="139"/>
      <c r="Y302" s="139"/>
      <c r="Z302" s="139"/>
      <c r="AA302" s="139"/>
      <c r="AB302" s="139"/>
      <c r="AC302" s="139"/>
      <c r="AD302" s="139"/>
      <c r="AE302" s="139"/>
      <c r="AF302" s="139"/>
      <c r="AG302" s="139"/>
      <c r="AH302" s="139"/>
      <c r="AI302" s="139"/>
      <c r="AJ302" s="139"/>
      <c r="AK302" s="139"/>
      <c r="AL302" s="139"/>
      <c r="AM302" s="139"/>
      <c r="AN302" s="139"/>
      <c r="AO302" s="139"/>
      <c r="AP302" s="139"/>
      <c r="AQ302" s="139"/>
      <c r="AR302" s="139"/>
      <c r="AS302" s="139"/>
      <c r="AT302" s="139"/>
      <c r="AU302" s="139"/>
      <c r="AV302" s="139"/>
      <c r="AW302" s="139"/>
    </row>
    <row r="303" spans="1:49" ht="12" customHeight="1" x14ac:dyDescent="0.2">
      <c r="A303" s="139"/>
      <c r="B303" s="139"/>
      <c r="C303" s="139"/>
      <c r="D303" s="139"/>
      <c r="E303" s="139"/>
      <c r="F303" s="139"/>
      <c r="G303" s="139"/>
      <c r="H303" s="139"/>
      <c r="I303" s="139"/>
      <c r="J303" s="139"/>
      <c r="K303" s="139"/>
      <c r="L303" s="139"/>
      <c r="M303" s="139"/>
      <c r="N303" s="139"/>
      <c r="O303" s="139"/>
      <c r="P303" s="139"/>
      <c r="Q303" s="139"/>
      <c r="R303" s="139"/>
      <c r="S303" s="139"/>
      <c r="T303" s="139"/>
      <c r="U303" s="139"/>
      <c r="V303" s="139"/>
      <c r="W303" s="139"/>
      <c r="X303" s="139"/>
      <c r="Y303" s="139"/>
      <c r="Z303" s="139"/>
      <c r="AA303" s="139"/>
      <c r="AB303" s="139"/>
      <c r="AC303" s="139"/>
      <c r="AD303" s="139"/>
      <c r="AE303" s="139"/>
      <c r="AF303" s="139"/>
      <c r="AG303" s="139"/>
      <c r="AH303" s="139"/>
      <c r="AI303" s="139"/>
      <c r="AJ303" s="139"/>
      <c r="AK303" s="139"/>
      <c r="AL303" s="139"/>
      <c r="AM303" s="139"/>
      <c r="AN303" s="139"/>
      <c r="AO303" s="139"/>
      <c r="AP303" s="139"/>
      <c r="AQ303" s="139"/>
      <c r="AR303" s="139"/>
      <c r="AS303" s="139"/>
      <c r="AT303" s="139"/>
      <c r="AU303" s="139"/>
      <c r="AV303" s="139"/>
      <c r="AW303" s="139"/>
    </row>
    <row r="304" spans="1:49" ht="12" customHeight="1" x14ac:dyDescent="0.2">
      <c r="A304" s="139"/>
      <c r="B304" s="139"/>
      <c r="C304" s="139"/>
      <c r="D304" s="139"/>
      <c r="E304" s="139"/>
      <c r="F304" s="139"/>
      <c r="G304" s="139"/>
      <c r="H304" s="139"/>
      <c r="I304" s="139"/>
      <c r="J304" s="139"/>
      <c r="K304" s="139"/>
      <c r="L304" s="139"/>
      <c r="M304" s="139"/>
      <c r="N304" s="139"/>
      <c r="O304" s="139"/>
      <c r="P304" s="139"/>
      <c r="Q304" s="139"/>
      <c r="R304" s="139"/>
      <c r="S304" s="139"/>
      <c r="T304" s="139"/>
      <c r="U304" s="139"/>
      <c r="V304" s="139"/>
      <c r="W304" s="139"/>
      <c r="X304" s="139"/>
      <c r="Y304" s="139"/>
      <c r="Z304" s="139"/>
      <c r="AA304" s="139"/>
      <c r="AB304" s="139"/>
      <c r="AC304" s="139"/>
      <c r="AD304" s="139"/>
      <c r="AE304" s="139"/>
      <c r="AF304" s="139"/>
      <c r="AG304" s="139"/>
      <c r="AH304" s="139"/>
      <c r="AI304" s="139"/>
      <c r="AJ304" s="139"/>
      <c r="AK304" s="139"/>
      <c r="AL304" s="139"/>
      <c r="AM304" s="139"/>
      <c r="AN304" s="139"/>
      <c r="AO304" s="139"/>
      <c r="AP304" s="139"/>
      <c r="AQ304" s="139"/>
      <c r="AR304" s="139"/>
      <c r="AS304" s="139"/>
      <c r="AT304" s="139"/>
      <c r="AU304" s="139"/>
      <c r="AV304" s="139"/>
      <c r="AW304" s="139"/>
    </row>
    <row r="305" spans="1:49" ht="12" customHeight="1" x14ac:dyDescent="0.2">
      <c r="A305" s="139"/>
      <c r="B305" s="139"/>
      <c r="C305" s="139"/>
      <c r="D305" s="139"/>
      <c r="E305" s="139"/>
      <c r="F305" s="139"/>
      <c r="G305" s="139"/>
      <c r="H305" s="139"/>
      <c r="I305" s="139"/>
      <c r="J305" s="139"/>
      <c r="K305" s="139"/>
      <c r="L305" s="139"/>
      <c r="M305" s="139"/>
      <c r="N305" s="139"/>
      <c r="O305" s="139"/>
      <c r="P305" s="139"/>
      <c r="Q305" s="139"/>
      <c r="R305" s="139"/>
      <c r="S305" s="139"/>
      <c r="T305" s="139"/>
      <c r="U305" s="139"/>
      <c r="V305" s="139"/>
      <c r="W305" s="139"/>
      <c r="X305" s="139"/>
      <c r="Y305" s="139"/>
      <c r="Z305" s="139"/>
      <c r="AA305" s="139"/>
      <c r="AB305" s="139"/>
      <c r="AC305" s="139"/>
      <c r="AD305" s="139"/>
      <c r="AE305" s="139"/>
      <c r="AF305" s="139"/>
      <c r="AG305" s="139"/>
      <c r="AH305" s="139"/>
      <c r="AI305" s="139"/>
      <c r="AJ305" s="139"/>
      <c r="AK305" s="139"/>
      <c r="AL305" s="139"/>
      <c r="AM305" s="139"/>
      <c r="AN305" s="139"/>
      <c r="AO305" s="139"/>
      <c r="AP305" s="139"/>
      <c r="AQ305" s="139"/>
      <c r="AR305" s="139"/>
      <c r="AS305" s="139"/>
      <c r="AT305" s="139"/>
      <c r="AU305" s="139"/>
      <c r="AV305" s="139"/>
      <c r="AW305" s="139"/>
    </row>
    <row r="306" spans="1:49" ht="12" customHeight="1" x14ac:dyDescent="0.2">
      <c r="A306" s="139"/>
      <c r="B306" s="139"/>
      <c r="C306" s="139"/>
      <c r="D306" s="139"/>
      <c r="E306" s="139"/>
      <c r="F306" s="139"/>
      <c r="G306" s="139"/>
      <c r="H306" s="139"/>
      <c r="I306" s="139"/>
      <c r="J306" s="139"/>
      <c r="K306" s="139"/>
      <c r="L306" s="139"/>
      <c r="M306" s="139"/>
      <c r="N306" s="139"/>
      <c r="O306" s="139"/>
      <c r="P306" s="139"/>
      <c r="Q306" s="139"/>
      <c r="R306" s="139"/>
      <c r="S306" s="139"/>
      <c r="T306" s="139"/>
      <c r="U306" s="139"/>
      <c r="V306" s="139"/>
      <c r="W306" s="139"/>
      <c r="X306" s="139"/>
      <c r="Y306" s="139"/>
      <c r="Z306" s="139"/>
      <c r="AA306" s="139"/>
      <c r="AB306" s="139"/>
      <c r="AC306" s="139"/>
      <c r="AD306" s="139"/>
      <c r="AE306" s="139"/>
      <c r="AF306" s="139"/>
      <c r="AG306" s="139"/>
      <c r="AH306" s="139"/>
      <c r="AI306" s="139"/>
      <c r="AJ306" s="139"/>
      <c r="AK306" s="139"/>
      <c r="AL306" s="139"/>
      <c r="AM306" s="139"/>
      <c r="AN306" s="139"/>
      <c r="AO306" s="139"/>
      <c r="AP306" s="139"/>
      <c r="AQ306" s="139"/>
      <c r="AR306" s="139"/>
      <c r="AS306" s="139"/>
      <c r="AT306" s="139"/>
      <c r="AU306" s="139"/>
      <c r="AV306" s="139"/>
      <c r="AW306" s="139"/>
    </row>
    <row r="307" spans="1:49" ht="12" customHeight="1" x14ac:dyDescent="0.2">
      <c r="A307" s="139"/>
      <c r="B307" s="139"/>
      <c r="C307" s="139"/>
      <c r="D307" s="139"/>
      <c r="E307" s="139"/>
      <c r="F307" s="139"/>
      <c r="G307" s="139"/>
      <c r="H307" s="139"/>
      <c r="I307" s="139"/>
      <c r="J307" s="139"/>
      <c r="K307" s="139"/>
      <c r="L307" s="139"/>
      <c r="M307" s="139"/>
      <c r="N307" s="139"/>
      <c r="O307" s="139"/>
      <c r="P307" s="139"/>
      <c r="Q307" s="139"/>
      <c r="R307" s="139"/>
      <c r="S307" s="139"/>
      <c r="T307" s="139"/>
      <c r="U307" s="139"/>
      <c r="V307" s="139"/>
      <c r="W307" s="139"/>
      <c r="X307" s="139"/>
      <c r="Y307" s="139"/>
      <c r="Z307" s="139"/>
      <c r="AA307" s="139"/>
      <c r="AB307" s="139"/>
      <c r="AC307" s="139"/>
      <c r="AD307" s="139"/>
      <c r="AE307" s="139"/>
      <c r="AF307" s="139"/>
      <c r="AG307" s="139"/>
      <c r="AH307" s="139"/>
      <c r="AI307" s="139"/>
      <c r="AJ307" s="139"/>
      <c r="AK307" s="139"/>
      <c r="AL307" s="139"/>
      <c r="AM307" s="139"/>
      <c r="AN307" s="139"/>
      <c r="AO307" s="139"/>
      <c r="AP307" s="139"/>
      <c r="AQ307" s="139"/>
      <c r="AR307" s="139"/>
      <c r="AS307" s="139"/>
      <c r="AT307" s="139"/>
      <c r="AU307" s="139"/>
      <c r="AV307" s="139"/>
      <c r="AW307" s="139"/>
    </row>
    <row r="308" spans="1:49" ht="12" customHeight="1" x14ac:dyDescent="0.2">
      <c r="A308" s="139"/>
      <c r="B308" s="139"/>
      <c r="C308" s="139"/>
      <c r="D308" s="139"/>
      <c r="E308" s="139"/>
      <c r="F308" s="139"/>
      <c r="G308" s="139"/>
      <c r="H308" s="139"/>
      <c r="I308" s="139"/>
      <c r="J308" s="139"/>
      <c r="K308" s="139"/>
      <c r="L308" s="139"/>
      <c r="M308" s="139"/>
      <c r="N308" s="139"/>
      <c r="O308" s="139"/>
      <c r="P308" s="139"/>
      <c r="Q308" s="139"/>
      <c r="R308" s="139"/>
      <c r="S308" s="139"/>
      <c r="T308" s="139"/>
      <c r="U308" s="139"/>
      <c r="V308" s="139"/>
      <c r="W308" s="139"/>
      <c r="X308" s="139"/>
      <c r="Y308" s="139"/>
      <c r="Z308" s="139"/>
      <c r="AA308" s="139"/>
      <c r="AB308" s="139"/>
      <c r="AC308" s="139"/>
      <c r="AD308" s="139"/>
      <c r="AE308" s="139"/>
      <c r="AF308" s="139"/>
      <c r="AG308" s="139"/>
      <c r="AH308" s="139"/>
      <c r="AI308" s="139"/>
      <c r="AJ308" s="139"/>
      <c r="AK308" s="139"/>
      <c r="AL308" s="139"/>
      <c r="AM308" s="139"/>
      <c r="AN308" s="139"/>
      <c r="AO308" s="139"/>
      <c r="AP308" s="139"/>
      <c r="AQ308" s="139"/>
      <c r="AR308" s="139"/>
      <c r="AS308" s="139"/>
      <c r="AT308" s="139"/>
      <c r="AU308" s="139"/>
      <c r="AV308" s="139"/>
      <c r="AW308" s="139"/>
    </row>
    <row r="309" spans="1:49" ht="12" customHeight="1" x14ac:dyDescent="0.2">
      <c r="A309" s="139"/>
      <c r="B309" s="139"/>
      <c r="C309" s="139"/>
      <c r="D309" s="139"/>
      <c r="E309" s="139"/>
      <c r="F309" s="139"/>
      <c r="G309" s="139"/>
      <c r="H309" s="139"/>
      <c r="I309" s="139"/>
      <c r="J309" s="139"/>
      <c r="K309" s="139"/>
      <c r="L309" s="139"/>
      <c r="M309" s="139"/>
      <c r="N309" s="139"/>
      <c r="O309" s="139"/>
      <c r="P309" s="139"/>
      <c r="Q309" s="139"/>
      <c r="R309" s="139"/>
      <c r="S309" s="139"/>
      <c r="T309" s="139"/>
      <c r="U309" s="139"/>
      <c r="V309" s="139"/>
      <c r="W309" s="139"/>
      <c r="X309" s="139"/>
      <c r="Y309" s="139"/>
      <c r="Z309" s="139"/>
      <c r="AA309" s="139"/>
      <c r="AB309" s="139"/>
      <c r="AC309" s="139"/>
      <c r="AD309" s="139"/>
      <c r="AE309" s="139"/>
      <c r="AF309" s="139"/>
      <c r="AG309" s="139"/>
      <c r="AH309" s="139"/>
      <c r="AI309" s="139"/>
      <c r="AJ309" s="139"/>
      <c r="AK309" s="139"/>
      <c r="AL309" s="139"/>
      <c r="AM309" s="139"/>
      <c r="AN309" s="139"/>
      <c r="AO309" s="139"/>
      <c r="AP309" s="139"/>
      <c r="AQ309" s="139"/>
      <c r="AR309" s="139"/>
      <c r="AS309" s="139"/>
      <c r="AT309" s="139"/>
      <c r="AU309" s="139"/>
      <c r="AV309" s="139"/>
      <c r="AW309" s="139"/>
    </row>
    <row r="310" spans="1:49" ht="12" customHeight="1" x14ac:dyDescent="0.2">
      <c r="A310" s="139"/>
      <c r="B310" s="139"/>
      <c r="C310" s="139"/>
      <c r="D310" s="139"/>
      <c r="E310" s="139"/>
      <c r="F310" s="139"/>
      <c r="G310" s="139"/>
      <c r="H310" s="139"/>
      <c r="I310" s="139"/>
      <c r="J310" s="139"/>
      <c r="K310" s="139"/>
      <c r="L310" s="139"/>
      <c r="M310" s="139"/>
      <c r="N310" s="139"/>
      <c r="O310" s="139"/>
      <c r="P310" s="139"/>
      <c r="Q310" s="139"/>
      <c r="R310" s="139"/>
      <c r="S310" s="139"/>
      <c r="T310" s="139"/>
      <c r="U310" s="139"/>
      <c r="V310" s="139"/>
      <c r="W310" s="139"/>
      <c r="X310" s="139"/>
      <c r="Y310" s="139"/>
      <c r="Z310" s="139"/>
      <c r="AA310" s="139"/>
      <c r="AB310" s="139"/>
      <c r="AC310" s="139"/>
      <c r="AD310" s="139"/>
      <c r="AE310" s="139"/>
      <c r="AF310" s="139"/>
      <c r="AG310" s="139"/>
      <c r="AH310" s="139"/>
      <c r="AI310" s="139"/>
      <c r="AJ310" s="139"/>
      <c r="AK310" s="139"/>
      <c r="AL310" s="139"/>
      <c r="AM310" s="139"/>
      <c r="AN310" s="139"/>
      <c r="AO310" s="139"/>
      <c r="AP310" s="139"/>
      <c r="AQ310" s="139"/>
      <c r="AR310" s="139"/>
      <c r="AS310" s="139"/>
      <c r="AT310" s="139"/>
      <c r="AU310" s="139"/>
      <c r="AV310" s="139"/>
      <c r="AW310" s="139"/>
    </row>
    <row r="311" spans="1:49" ht="12" customHeight="1" x14ac:dyDescent="0.2">
      <c r="A311" s="139"/>
      <c r="B311" s="139"/>
      <c r="C311" s="139"/>
      <c r="D311" s="139"/>
      <c r="E311" s="139"/>
      <c r="F311" s="139"/>
      <c r="G311" s="139"/>
      <c r="H311" s="139"/>
      <c r="I311" s="139"/>
      <c r="J311" s="139"/>
      <c r="K311" s="139"/>
      <c r="L311" s="139"/>
      <c r="M311" s="139"/>
      <c r="N311" s="139"/>
      <c r="O311" s="139"/>
      <c r="P311" s="139"/>
      <c r="Q311" s="139"/>
      <c r="R311" s="139"/>
      <c r="S311" s="139"/>
      <c r="T311" s="139"/>
      <c r="U311" s="139"/>
      <c r="V311" s="139"/>
      <c r="W311" s="139"/>
      <c r="X311" s="139"/>
      <c r="Y311" s="139"/>
      <c r="Z311" s="139"/>
      <c r="AA311" s="139"/>
      <c r="AB311" s="139"/>
      <c r="AC311" s="139"/>
      <c r="AD311" s="139"/>
      <c r="AE311" s="139"/>
      <c r="AF311" s="139"/>
      <c r="AG311" s="139"/>
      <c r="AH311" s="139"/>
      <c r="AI311" s="139"/>
      <c r="AJ311" s="139"/>
      <c r="AK311" s="139"/>
      <c r="AL311" s="139"/>
      <c r="AM311" s="139"/>
      <c r="AN311" s="139"/>
      <c r="AO311" s="139"/>
      <c r="AP311" s="139"/>
      <c r="AQ311" s="139"/>
      <c r="AR311" s="139"/>
      <c r="AS311" s="139"/>
      <c r="AT311" s="139"/>
      <c r="AU311" s="139"/>
      <c r="AV311" s="139"/>
      <c r="AW311" s="139"/>
    </row>
    <row r="312" spans="1:49" ht="12" customHeight="1" x14ac:dyDescent="0.2">
      <c r="A312" s="139"/>
      <c r="B312" s="139"/>
      <c r="C312" s="139"/>
      <c r="D312" s="139"/>
      <c r="E312" s="139"/>
      <c r="F312" s="139"/>
      <c r="G312" s="139"/>
      <c r="H312" s="139"/>
      <c r="I312" s="139"/>
      <c r="J312" s="139"/>
      <c r="K312" s="139"/>
      <c r="L312" s="139"/>
      <c r="M312" s="139"/>
      <c r="N312" s="139"/>
      <c r="O312" s="139"/>
      <c r="P312" s="139"/>
      <c r="Q312" s="139"/>
      <c r="R312" s="139"/>
      <c r="S312" s="139"/>
      <c r="T312" s="139"/>
      <c r="U312" s="139"/>
      <c r="V312" s="139"/>
      <c r="W312" s="139"/>
      <c r="X312" s="139"/>
      <c r="Y312" s="139"/>
      <c r="Z312" s="139"/>
      <c r="AA312" s="139"/>
      <c r="AB312" s="139"/>
      <c r="AC312" s="139"/>
      <c r="AD312" s="139"/>
      <c r="AE312" s="139"/>
      <c r="AF312" s="139"/>
      <c r="AG312" s="139"/>
      <c r="AH312" s="139"/>
      <c r="AI312" s="139"/>
      <c r="AJ312" s="139"/>
      <c r="AK312" s="139"/>
      <c r="AL312" s="139"/>
      <c r="AM312" s="139"/>
      <c r="AN312" s="139"/>
      <c r="AO312" s="139"/>
      <c r="AP312" s="139"/>
      <c r="AQ312" s="139"/>
      <c r="AR312" s="139"/>
      <c r="AS312" s="139"/>
      <c r="AT312" s="139"/>
      <c r="AU312" s="139"/>
      <c r="AV312" s="139"/>
      <c r="AW312" s="139"/>
    </row>
    <row r="313" spans="1:49" ht="12" customHeight="1" x14ac:dyDescent="0.2">
      <c r="A313" s="139"/>
      <c r="B313" s="139"/>
      <c r="C313" s="139"/>
      <c r="D313" s="139"/>
      <c r="E313" s="139"/>
      <c r="F313" s="139"/>
      <c r="G313" s="139"/>
      <c r="H313" s="139"/>
      <c r="I313" s="139"/>
      <c r="J313" s="139"/>
      <c r="K313" s="139"/>
      <c r="L313" s="139"/>
      <c r="M313" s="139"/>
      <c r="N313" s="139"/>
      <c r="O313" s="139"/>
      <c r="P313" s="139"/>
      <c r="Q313" s="139"/>
      <c r="R313" s="139"/>
      <c r="S313" s="139"/>
      <c r="T313" s="139"/>
      <c r="U313" s="139"/>
      <c r="V313" s="139"/>
      <c r="W313" s="139"/>
      <c r="X313" s="139"/>
      <c r="Y313" s="139"/>
      <c r="Z313" s="139"/>
      <c r="AA313" s="139"/>
      <c r="AB313" s="139"/>
      <c r="AC313" s="139"/>
      <c r="AD313" s="139"/>
      <c r="AE313" s="139"/>
      <c r="AF313" s="139"/>
      <c r="AG313" s="139"/>
      <c r="AH313" s="139"/>
      <c r="AI313" s="139"/>
      <c r="AJ313" s="139"/>
      <c r="AK313" s="139"/>
      <c r="AL313" s="139"/>
      <c r="AM313" s="139"/>
      <c r="AN313" s="139"/>
      <c r="AO313" s="139"/>
      <c r="AP313" s="139"/>
      <c r="AQ313" s="139"/>
      <c r="AR313" s="139"/>
      <c r="AS313" s="139"/>
      <c r="AT313" s="139"/>
      <c r="AU313" s="139"/>
      <c r="AV313" s="139"/>
      <c r="AW313" s="139"/>
    </row>
    <row r="314" spans="1:49" ht="12" customHeight="1" x14ac:dyDescent="0.2">
      <c r="A314" s="139"/>
      <c r="B314" s="139"/>
      <c r="C314" s="139"/>
      <c r="D314" s="139"/>
      <c r="E314" s="139"/>
      <c r="F314" s="139"/>
      <c r="G314" s="139"/>
      <c r="H314" s="139"/>
      <c r="I314" s="139"/>
      <c r="J314" s="139"/>
      <c r="K314" s="139"/>
      <c r="L314" s="139"/>
      <c r="M314" s="139"/>
      <c r="N314" s="139"/>
      <c r="O314" s="139"/>
      <c r="P314" s="139"/>
      <c r="Q314" s="139"/>
      <c r="R314" s="139"/>
      <c r="S314" s="139"/>
      <c r="T314" s="139"/>
      <c r="U314" s="139"/>
      <c r="V314" s="139"/>
      <c r="W314" s="139"/>
      <c r="X314" s="139"/>
      <c r="Y314" s="139"/>
      <c r="Z314" s="139"/>
      <c r="AA314" s="139"/>
      <c r="AB314" s="139"/>
      <c r="AC314" s="139"/>
      <c r="AD314" s="139"/>
      <c r="AE314" s="139"/>
      <c r="AF314" s="139"/>
      <c r="AG314" s="139"/>
      <c r="AH314" s="139"/>
      <c r="AI314" s="139"/>
      <c r="AJ314" s="139"/>
      <c r="AK314" s="139"/>
      <c r="AL314" s="139"/>
      <c r="AM314" s="139"/>
      <c r="AN314" s="139"/>
      <c r="AO314" s="139"/>
      <c r="AP314" s="139"/>
      <c r="AQ314" s="139"/>
      <c r="AR314" s="139"/>
      <c r="AS314" s="139"/>
      <c r="AT314" s="139"/>
      <c r="AU314" s="139"/>
      <c r="AV314" s="139"/>
      <c r="AW314" s="139"/>
    </row>
    <row r="315" spans="1:49" ht="12" customHeight="1" x14ac:dyDescent="0.2">
      <c r="A315" s="139"/>
      <c r="B315" s="139"/>
      <c r="C315" s="139"/>
      <c r="D315" s="139"/>
      <c r="E315" s="139"/>
      <c r="F315" s="139"/>
      <c r="G315" s="139"/>
      <c r="H315" s="139"/>
      <c r="I315" s="139"/>
      <c r="J315" s="139"/>
      <c r="K315" s="139"/>
      <c r="L315" s="139"/>
      <c r="M315" s="139"/>
      <c r="N315" s="139"/>
      <c r="O315" s="139"/>
      <c r="P315" s="139"/>
      <c r="Q315" s="139"/>
      <c r="R315" s="139"/>
      <c r="S315" s="139"/>
      <c r="T315" s="139"/>
      <c r="U315" s="139"/>
      <c r="V315" s="139"/>
      <c r="W315" s="139"/>
      <c r="X315" s="139"/>
      <c r="Y315" s="139"/>
      <c r="Z315" s="139"/>
      <c r="AA315" s="139"/>
      <c r="AB315" s="139"/>
      <c r="AC315" s="139"/>
      <c r="AD315" s="139"/>
      <c r="AE315" s="139"/>
      <c r="AF315" s="139"/>
      <c r="AG315" s="139"/>
      <c r="AH315" s="139"/>
      <c r="AI315" s="139"/>
      <c r="AJ315" s="139"/>
      <c r="AK315" s="139"/>
      <c r="AL315" s="139"/>
      <c r="AM315" s="139"/>
      <c r="AN315" s="139"/>
      <c r="AO315" s="139"/>
      <c r="AP315" s="139"/>
      <c r="AQ315" s="139"/>
      <c r="AR315" s="139"/>
      <c r="AS315" s="139"/>
      <c r="AT315" s="139"/>
      <c r="AU315" s="139"/>
      <c r="AV315" s="139"/>
      <c r="AW315" s="139"/>
    </row>
    <row r="316" spans="1:49" ht="12" customHeight="1" x14ac:dyDescent="0.2">
      <c r="A316" s="139"/>
      <c r="B316" s="139"/>
      <c r="C316" s="139"/>
      <c r="D316" s="139"/>
      <c r="E316" s="139"/>
      <c r="F316" s="139"/>
      <c r="G316" s="139"/>
      <c r="H316" s="139"/>
      <c r="I316" s="139"/>
      <c r="J316" s="139"/>
      <c r="K316" s="139"/>
      <c r="L316" s="139"/>
      <c r="M316" s="139"/>
      <c r="N316" s="139"/>
      <c r="O316" s="139"/>
      <c r="P316" s="139"/>
      <c r="Q316" s="139"/>
      <c r="R316" s="139"/>
      <c r="S316" s="139"/>
      <c r="T316" s="139"/>
      <c r="U316" s="139"/>
      <c r="V316" s="139"/>
      <c r="W316" s="139"/>
      <c r="X316" s="139"/>
      <c r="Y316" s="139"/>
      <c r="Z316" s="139"/>
      <c r="AA316" s="139"/>
      <c r="AB316" s="139"/>
      <c r="AC316" s="139"/>
      <c r="AD316" s="139"/>
      <c r="AE316" s="139"/>
      <c r="AF316" s="139"/>
      <c r="AG316" s="139"/>
      <c r="AH316" s="139"/>
      <c r="AI316" s="139"/>
      <c r="AJ316" s="139"/>
      <c r="AK316" s="139"/>
      <c r="AL316" s="139"/>
      <c r="AM316" s="139"/>
      <c r="AN316" s="139"/>
      <c r="AO316" s="139"/>
      <c r="AP316" s="139"/>
      <c r="AQ316" s="139"/>
      <c r="AR316" s="139"/>
      <c r="AS316" s="139"/>
      <c r="AT316" s="139"/>
      <c r="AU316" s="139"/>
      <c r="AV316" s="139"/>
      <c r="AW316" s="139"/>
    </row>
    <row r="317" spans="1:49" ht="12" customHeight="1" x14ac:dyDescent="0.2">
      <c r="A317" s="139"/>
      <c r="B317" s="139"/>
      <c r="C317" s="139"/>
      <c r="D317" s="139"/>
      <c r="E317" s="139"/>
      <c r="F317" s="139"/>
      <c r="G317" s="139"/>
      <c r="H317" s="139"/>
      <c r="I317" s="139"/>
      <c r="J317" s="139"/>
      <c r="K317" s="139"/>
      <c r="L317" s="139"/>
      <c r="M317" s="139"/>
      <c r="N317" s="139"/>
      <c r="O317" s="139"/>
      <c r="P317" s="139"/>
      <c r="Q317" s="139"/>
      <c r="R317" s="139"/>
      <c r="S317" s="139"/>
      <c r="T317" s="139"/>
      <c r="U317" s="139"/>
      <c r="V317" s="139"/>
      <c r="W317" s="139"/>
      <c r="X317" s="139"/>
      <c r="Y317" s="139"/>
      <c r="Z317" s="139"/>
      <c r="AA317" s="139"/>
      <c r="AB317" s="139"/>
      <c r="AC317" s="139"/>
      <c r="AD317" s="139"/>
      <c r="AE317" s="139"/>
      <c r="AF317" s="139"/>
      <c r="AG317" s="139"/>
      <c r="AH317" s="139"/>
      <c r="AI317" s="139"/>
      <c r="AJ317" s="139"/>
      <c r="AK317" s="139"/>
      <c r="AL317" s="139"/>
      <c r="AM317" s="139"/>
      <c r="AN317" s="139"/>
      <c r="AO317" s="139"/>
      <c r="AP317" s="139"/>
      <c r="AQ317" s="139"/>
      <c r="AR317" s="139"/>
      <c r="AS317" s="139"/>
      <c r="AT317" s="139"/>
      <c r="AU317" s="139"/>
      <c r="AV317" s="139"/>
      <c r="AW317" s="139"/>
    </row>
    <row r="318" spans="1:49" ht="12" customHeight="1" x14ac:dyDescent="0.2">
      <c r="A318" s="139"/>
      <c r="B318" s="139"/>
      <c r="C318" s="139"/>
      <c r="D318" s="139"/>
      <c r="E318" s="139"/>
      <c r="F318" s="139"/>
      <c r="G318" s="139"/>
      <c r="H318" s="139"/>
      <c r="I318" s="139"/>
      <c r="J318" s="139"/>
      <c r="K318" s="139"/>
      <c r="L318" s="139"/>
      <c r="M318" s="139"/>
      <c r="N318" s="139"/>
      <c r="O318" s="139"/>
      <c r="P318" s="139"/>
      <c r="Q318" s="139"/>
      <c r="R318" s="139"/>
      <c r="S318" s="139"/>
      <c r="T318" s="139"/>
      <c r="U318" s="139"/>
      <c r="V318" s="139"/>
      <c r="W318" s="139"/>
      <c r="X318" s="139"/>
      <c r="Y318" s="139"/>
      <c r="Z318" s="139"/>
      <c r="AA318" s="139"/>
      <c r="AB318" s="139"/>
      <c r="AC318" s="139"/>
      <c r="AD318" s="139"/>
      <c r="AE318" s="139"/>
      <c r="AF318" s="139"/>
      <c r="AG318" s="139"/>
      <c r="AH318" s="139"/>
      <c r="AI318" s="139"/>
      <c r="AJ318" s="139"/>
      <c r="AK318" s="139"/>
      <c r="AL318" s="139"/>
      <c r="AM318" s="139"/>
      <c r="AN318" s="139"/>
      <c r="AO318" s="139"/>
      <c r="AP318" s="139"/>
      <c r="AQ318" s="139"/>
      <c r="AR318" s="139"/>
      <c r="AS318" s="139"/>
      <c r="AT318" s="139"/>
      <c r="AU318" s="139"/>
      <c r="AV318" s="139"/>
      <c r="AW318" s="139"/>
    </row>
    <row r="319" spans="1:49" ht="12" customHeight="1" x14ac:dyDescent="0.2">
      <c r="A319" s="139"/>
      <c r="B319" s="139"/>
      <c r="C319" s="139"/>
      <c r="D319" s="139"/>
      <c r="E319" s="139"/>
      <c r="F319" s="139"/>
      <c r="G319" s="139"/>
      <c r="H319" s="139"/>
      <c r="I319" s="139"/>
      <c r="J319" s="139"/>
      <c r="K319" s="139"/>
      <c r="L319" s="139"/>
      <c r="M319" s="139"/>
      <c r="N319" s="139"/>
      <c r="O319" s="139"/>
      <c r="P319" s="139"/>
      <c r="Q319" s="139"/>
      <c r="R319" s="139"/>
      <c r="S319" s="139"/>
      <c r="T319" s="139"/>
      <c r="U319" s="139"/>
      <c r="V319" s="139"/>
      <c r="W319" s="139"/>
      <c r="X319" s="139"/>
      <c r="Y319" s="139"/>
      <c r="Z319" s="139"/>
      <c r="AA319" s="139"/>
      <c r="AB319" s="139"/>
      <c r="AC319" s="139"/>
      <c r="AD319" s="139"/>
      <c r="AE319" s="139"/>
      <c r="AF319" s="139"/>
      <c r="AG319" s="139"/>
      <c r="AH319" s="139"/>
      <c r="AI319" s="139"/>
      <c r="AJ319" s="139"/>
      <c r="AK319" s="139"/>
      <c r="AL319" s="139"/>
      <c r="AM319" s="139"/>
      <c r="AN319" s="139"/>
      <c r="AO319" s="139"/>
      <c r="AP319" s="139"/>
      <c r="AQ319" s="139"/>
      <c r="AR319" s="139"/>
      <c r="AS319" s="139"/>
      <c r="AT319" s="139"/>
      <c r="AU319" s="139"/>
      <c r="AV319" s="139"/>
      <c r="AW319" s="139"/>
    </row>
    <row r="320" spans="1:49" ht="12" customHeight="1" x14ac:dyDescent="0.2">
      <c r="A320" s="139"/>
      <c r="B320" s="139"/>
      <c r="C320" s="139"/>
      <c r="D320" s="139"/>
      <c r="E320" s="139"/>
      <c r="F320" s="139"/>
      <c r="G320" s="139"/>
      <c r="H320" s="139"/>
      <c r="I320" s="139"/>
      <c r="J320" s="139"/>
      <c r="K320" s="139"/>
      <c r="L320" s="139"/>
      <c r="M320" s="139"/>
      <c r="N320" s="139"/>
      <c r="O320" s="139"/>
      <c r="P320" s="139"/>
      <c r="Q320" s="139"/>
      <c r="R320" s="139"/>
      <c r="S320" s="139"/>
      <c r="T320" s="139"/>
      <c r="U320" s="139"/>
      <c r="V320" s="139"/>
      <c r="W320" s="139"/>
      <c r="X320" s="139"/>
      <c r="Y320" s="139"/>
      <c r="Z320" s="139"/>
      <c r="AA320" s="139"/>
      <c r="AB320" s="139"/>
      <c r="AC320" s="139"/>
      <c r="AD320" s="139"/>
      <c r="AE320" s="139"/>
      <c r="AF320" s="139"/>
      <c r="AG320" s="139"/>
      <c r="AH320" s="139"/>
      <c r="AI320" s="139"/>
      <c r="AJ320" s="139"/>
      <c r="AK320" s="139"/>
      <c r="AL320" s="139"/>
      <c r="AM320" s="139"/>
      <c r="AN320" s="139"/>
      <c r="AO320" s="139"/>
      <c r="AP320" s="139"/>
      <c r="AQ320" s="139"/>
      <c r="AR320" s="139"/>
      <c r="AS320" s="139"/>
      <c r="AT320" s="139"/>
      <c r="AU320" s="139"/>
      <c r="AV320" s="139"/>
      <c r="AW320" s="139"/>
    </row>
    <row r="321" spans="1:49" ht="12" customHeight="1" x14ac:dyDescent="0.2">
      <c r="A321" s="139"/>
      <c r="B321" s="139"/>
      <c r="C321" s="139"/>
      <c r="D321" s="139"/>
      <c r="E321" s="139"/>
      <c r="F321" s="139"/>
      <c r="G321" s="139"/>
      <c r="H321" s="139"/>
      <c r="I321" s="139"/>
      <c r="J321" s="139"/>
      <c r="K321" s="139"/>
      <c r="L321" s="139"/>
      <c r="M321" s="139"/>
      <c r="N321" s="139"/>
      <c r="O321" s="139"/>
      <c r="P321" s="139"/>
      <c r="Q321" s="139"/>
      <c r="R321" s="139"/>
      <c r="S321" s="139"/>
      <c r="T321" s="139"/>
      <c r="U321" s="139"/>
      <c r="V321" s="139"/>
      <c r="W321" s="139"/>
      <c r="X321" s="139"/>
      <c r="Y321" s="139"/>
      <c r="Z321" s="139"/>
      <c r="AA321" s="139"/>
      <c r="AB321" s="139"/>
      <c r="AC321" s="139"/>
      <c r="AD321" s="139"/>
      <c r="AE321" s="139"/>
      <c r="AF321" s="139"/>
      <c r="AG321" s="139"/>
      <c r="AH321" s="139"/>
      <c r="AI321" s="139"/>
      <c r="AJ321" s="139"/>
      <c r="AK321" s="139"/>
      <c r="AL321" s="139"/>
      <c r="AM321" s="139"/>
      <c r="AN321" s="139"/>
      <c r="AO321" s="139"/>
      <c r="AP321" s="139"/>
      <c r="AQ321" s="139"/>
      <c r="AR321" s="139"/>
      <c r="AS321" s="139"/>
      <c r="AT321" s="139"/>
      <c r="AU321" s="139"/>
      <c r="AV321" s="139"/>
      <c r="AW321" s="139"/>
    </row>
    <row r="322" spans="1:49" ht="12" customHeight="1" x14ac:dyDescent="0.2">
      <c r="A322" s="139"/>
      <c r="B322" s="139"/>
      <c r="C322" s="139"/>
      <c r="D322" s="139"/>
      <c r="E322" s="139"/>
      <c r="F322" s="139"/>
      <c r="G322" s="139"/>
      <c r="H322" s="139"/>
      <c r="I322" s="139"/>
      <c r="J322" s="139"/>
      <c r="K322" s="139"/>
      <c r="L322" s="139"/>
      <c r="M322" s="139"/>
      <c r="N322" s="139"/>
      <c r="O322" s="139"/>
      <c r="P322" s="139"/>
      <c r="Q322" s="139"/>
      <c r="R322" s="139"/>
      <c r="S322" s="139"/>
      <c r="T322" s="139"/>
      <c r="U322" s="139"/>
      <c r="V322" s="139"/>
      <c r="W322" s="139"/>
      <c r="X322" s="139"/>
      <c r="Y322" s="139"/>
      <c r="Z322" s="139"/>
      <c r="AA322" s="139"/>
      <c r="AB322" s="139"/>
      <c r="AC322" s="139"/>
      <c r="AD322" s="139"/>
      <c r="AE322" s="139"/>
      <c r="AF322" s="139"/>
      <c r="AG322" s="139"/>
      <c r="AH322" s="139"/>
      <c r="AI322" s="139"/>
      <c r="AJ322" s="139"/>
      <c r="AK322" s="139"/>
      <c r="AL322" s="139"/>
      <c r="AM322" s="139"/>
      <c r="AN322" s="139"/>
      <c r="AO322" s="139"/>
      <c r="AP322" s="139"/>
      <c r="AQ322" s="139"/>
      <c r="AR322" s="139"/>
      <c r="AS322" s="139"/>
      <c r="AT322" s="139"/>
      <c r="AU322" s="139"/>
      <c r="AV322" s="139"/>
      <c r="AW322" s="139"/>
    </row>
    <row r="323" spans="1:49" ht="12" customHeight="1" x14ac:dyDescent="0.2">
      <c r="A323" s="139"/>
      <c r="B323" s="139"/>
      <c r="C323" s="139"/>
      <c r="D323" s="139"/>
      <c r="E323" s="139"/>
      <c r="F323" s="139"/>
      <c r="G323" s="139"/>
      <c r="H323" s="139"/>
      <c r="I323" s="139"/>
      <c r="J323" s="139"/>
      <c r="K323" s="139"/>
      <c r="L323" s="139"/>
      <c r="M323" s="139"/>
      <c r="N323" s="139"/>
      <c r="O323" s="139"/>
      <c r="P323" s="139"/>
      <c r="Q323" s="139"/>
      <c r="R323" s="139"/>
      <c r="S323" s="139"/>
      <c r="T323" s="139"/>
      <c r="U323" s="139"/>
      <c r="V323" s="139"/>
      <c r="W323" s="139"/>
      <c r="X323" s="139"/>
      <c r="Y323" s="139"/>
      <c r="Z323" s="139"/>
      <c r="AA323" s="139"/>
      <c r="AB323" s="139"/>
      <c r="AC323" s="139"/>
      <c r="AD323" s="139"/>
      <c r="AE323" s="139"/>
      <c r="AF323" s="139"/>
      <c r="AG323" s="139"/>
      <c r="AH323" s="139"/>
      <c r="AI323" s="139"/>
      <c r="AJ323" s="139"/>
      <c r="AK323" s="139"/>
      <c r="AL323" s="139"/>
      <c r="AM323" s="139"/>
      <c r="AN323" s="139"/>
      <c r="AO323" s="139"/>
      <c r="AP323" s="139"/>
      <c r="AQ323" s="139"/>
      <c r="AR323" s="139"/>
      <c r="AS323" s="139"/>
      <c r="AT323" s="139"/>
      <c r="AU323" s="139"/>
      <c r="AV323" s="139"/>
      <c r="AW323" s="139"/>
    </row>
    <row r="324" spans="1:49" ht="12" customHeight="1" x14ac:dyDescent="0.2">
      <c r="A324" s="139"/>
      <c r="B324" s="139"/>
      <c r="C324" s="139"/>
      <c r="D324" s="139"/>
      <c r="E324" s="139"/>
      <c r="F324" s="139"/>
      <c r="G324" s="139"/>
      <c r="H324" s="139"/>
      <c r="I324" s="139"/>
      <c r="J324" s="139"/>
      <c r="K324" s="139"/>
      <c r="L324" s="139"/>
      <c r="M324" s="139"/>
      <c r="N324" s="139"/>
      <c r="O324" s="139"/>
      <c r="P324" s="139"/>
      <c r="Q324" s="139"/>
      <c r="R324" s="139"/>
      <c r="S324" s="139"/>
      <c r="T324" s="139"/>
      <c r="U324" s="139"/>
      <c r="V324" s="139"/>
      <c r="W324" s="139"/>
      <c r="X324" s="139"/>
      <c r="Y324" s="139"/>
      <c r="Z324" s="139"/>
      <c r="AA324" s="139"/>
      <c r="AB324" s="139"/>
      <c r="AC324" s="139"/>
      <c r="AD324" s="139"/>
      <c r="AE324" s="139"/>
      <c r="AF324" s="139"/>
      <c r="AG324" s="139"/>
      <c r="AH324" s="139"/>
      <c r="AI324" s="139"/>
      <c r="AJ324" s="139"/>
      <c r="AK324" s="139"/>
      <c r="AL324" s="139"/>
      <c r="AM324" s="139"/>
      <c r="AN324" s="139"/>
      <c r="AO324" s="139"/>
      <c r="AP324" s="139"/>
      <c r="AQ324" s="139"/>
      <c r="AR324" s="139"/>
      <c r="AS324" s="139"/>
      <c r="AT324" s="139"/>
      <c r="AU324" s="139"/>
      <c r="AV324" s="139"/>
      <c r="AW324" s="139"/>
    </row>
    <row r="325" spans="1:49" ht="12" customHeight="1" x14ac:dyDescent="0.2">
      <c r="A325" s="139"/>
      <c r="B325" s="139"/>
      <c r="C325" s="139"/>
      <c r="D325" s="139"/>
      <c r="E325" s="139"/>
      <c r="F325" s="139"/>
      <c r="G325" s="139"/>
      <c r="H325" s="139"/>
      <c r="I325" s="139"/>
      <c r="J325" s="139"/>
      <c r="K325" s="139"/>
      <c r="L325" s="139"/>
      <c r="M325" s="139"/>
      <c r="N325" s="139"/>
      <c r="O325" s="139"/>
      <c r="P325" s="139"/>
      <c r="Q325" s="139"/>
      <c r="R325" s="139"/>
      <c r="S325" s="139"/>
      <c r="T325" s="139"/>
      <c r="U325" s="139"/>
      <c r="V325" s="139"/>
      <c r="W325" s="139"/>
      <c r="X325" s="139"/>
      <c r="Y325" s="139"/>
      <c r="Z325" s="139"/>
      <c r="AA325" s="139"/>
      <c r="AB325" s="139"/>
      <c r="AC325" s="139"/>
      <c r="AD325" s="139"/>
      <c r="AE325" s="139"/>
      <c r="AF325" s="139"/>
      <c r="AG325" s="139"/>
      <c r="AH325" s="139"/>
      <c r="AI325" s="139"/>
      <c r="AJ325" s="139"/>
      <c r="AK325" s="139"/>
      <c r="AL325" s="139"/>
      <c r="AM325" s="139"/>
      <c r="AN325" s="139"/>
      <c r="AO325" s="139"/>
      <c r="AP325" s="139"/>
      <c r="AQ325" s="139"/>
      <c r="AR325" s="139"/>
      <c r="AS325" s="139"/>
      <c r="AT325" s="139"/>
      <c r="AU325" s="139"/>
      <c r="AV325" s="139"/>
      <c r="AW325" s="139"/>
    </row>
    <row r="326" spans="1:49" ht="12" customHeight="1" x14ac:dyDescent="0.2">
      <c r="A326" s="139"/>
      <c r="B326" s="139"/>
      <c r="C326" s="139"/>
      <c r="D326" s="139"/>
      <c r="E326" s="139"/>
      <c r="F326" s="139"/>
      <c r="G326" s="139"/>
      <c r="H326" s="139"/>
      <c r="I326" s="139"/>
      <c r="J326" s="139"/>
      <c r="K326" s="139"/>
      <c r="L326" s="139"/>
      <c r="M326" s="139"/>
      <c r="N326" s="139"/>
      <c r="O326" s="139"/>
      <c r="P326" s="139"/>
      <c r="Q326" s="139"/>
      <c r="R326" s="139"/>
      <c r="S326" s="139"/>
      <c r="T326" s="139"/>
      <c r="U326" s="139"/>
      <c r="V326" s="139"/>
      <c r="W326" s="139"/>
      <c r="X326" s="139"/>
      <c r="Y326" s="139"/>
      <c r="Z326" s="139"/>
      <c r="AA326" s="139"/>
      <c r="AB326" s="139"/>
      <c r="AC326" s="139"/>
      <c r="AD326" s="139"/>
      <c r="AE326" s="139"/>
      <c r="AF326" s="139"/>
      <c r="AG326" s="139"/>
      <c r="AH326" s="139"/>
      <c r="AI326" s="139"/>
      <c r="AJ326" s="139"/>
      <c r="AK326" s="139"/>
      <c r="AL326" s="139"/>
      <c r="AM326" s="139"/>
      <c r="AN326" s="139"/>
      <c r="AO326" s="139"/>
      <c r="AP326" s="139"/>
      <c r="AQ326" s="139"/>
      <c r="AR326" s="139"/>
      <c r="AS326" s="139"/>
      <c r="AT326" s="139"/>
      <c r="AU326" s="139"/>
      <c r="AV326" s="139"/>
      <c r="AW326" s="139"/>
    </row>
    <row r="327" spans="1:49" ht="12" customHeight="1" x14ac:dyDescent="0.2">
      <c r="A327" s="139"/>
      <c r="B327" s="139"/>
      <c r="C327" s="139"/>
      <c r="D327" s="139"/>
      <c r="E327" s="139"/>
      <c r="F327" s="139"/>
      <c r="G327" s="139"/>
      <c r="H327" s="139"/>
      <c r="I327" s="139"/>
      <c r="J327" s="139"/>
      <c r="K327" s="139"/>
      <c r="L327" s="139"/>
      <c r="M327" s="139"/>
      <c r="N327" s="139"/>
      <c r="O327" s="139"/>
      <c r="P327" s="139"/>
      <c r="Q327" s="139"/>
      <c r="R327" s="139"/>
      <c r="S327" s="139"/>
      <c r="T327" s="139"/>
      <c r="U327" s="139"/>
      <c r="V327" s="139"/>
      <c r="W327" s="139"/>
      <c r="X327" s="139"/>
      <c r="Y327" s="139"/>
      <c r="Z327" s="139"/>
      <c r="AA327" s="139"/>
      <c r="AB327" s="139"/>
      <c r="AC327" s="139"/>
      <c r="AD327" s="139"/>
      <c r="AE327" s="139"/>
      <c r="AF327" s="139"/>
      <c r="AG327" s="139"/>
      <c r="AH327" s="139"/>
      <c r="AI327" s="139"/>
      <c r="AJ327" s="139"/>
      <c r="AK327" s="139"/>
      <c r="AL327" s="139"/>
      <c r="AM327" s="139"/>
      <c r="AN327" s="139"/>
      <c r="AO327" s="139"/>
      <c r="AP327" s="139"/>
      <c r="AQ327" s="139"/>
      <c r="AR327" s="139"/>
      <c r="AS327" s="139"/>
      <c r="AT327" s="139"/>
      <c r="AU327" s="139"/>
      <c r="AV327" s="139"/>
      <c r="AW327" s="139"/>
    </row>
    <row r="328" spans="1:49" ht="12" customHeight="1" x14ac:dyDescent="0.2">
      <c r="A328" s="139"/>
      <c r="B328" s="139"/>
      <c r="C328" s="139"/>
      <c r="D328" s="139"/>
      <c r="E328" s="139"/>
      <c r="F328" s="139"/>
      <c r="G328" s="139"/>
      <c r="H328" s="139"/>
      <c r="I328" s="139"/>
      <c r="J328" s="139"/>
      <c r="K328" s="139"/>
      <c r="L328" s="139"/>
      <c r="M328" s="139"/>
      <c r="N328" s="139"/>
      <c r="O328" s="139"/>
      <c r="P328" s="139"/>
      <c r="Q328" s="139"/>
      <c r="R328" s="139"/>
      <c r="S328" s="139"/>
      <c r="T328" s="139"/>
      <c r="U328" s="139"/>
      <c r="V328" s="139"/>
      <c r="W328" s="139"/>
      <c r="X328" s="139"/>
      <c r="Y328" s="139"/>
      <c r="Z328" s="139"/>
      <c r="AA328" s="139"/>
      <c r="AB328" s="139"/>
      <c r="AC328" s="139"/>
      <c r="AD328" s="139"/>
      <c r="AE328" s="139"/>
      <c r="AF328" s="139"/>
      <c r="AG328" s="139"/>
      <c r="AH328" s="139"/>
      <c r="AI328" s="139"/>
      <c r="AJ328" s="139"/>
      <c r="AK328" s="139"/>
      <c r="AL328" s="139"/>
      <c r="AM328" s="139"/>
      <c r="AN328" s="139"/>
      <c r="AO328" s="139"/>
      <c r="AP328" s="139"/>
      <c r="AQ328" s="139"/>
      <c r="AR328" s="139"/>
      <c r="AS328" s="139"/>
      <c r="AT328" s="139"/>
      <c r="AU328" s="139"/>
      <c r="AV328" s="139"/>
      <c r="AW328" s="139"/>
    </row>
    <row r="329" spans="1:49" ht="12" customHeight="1" x14ac:dyDescent="0.2">
      <c r="A329" s="139"/>
      <c r="B329" s="139"/>
      <c r="C329" s="139"/>
      <c r="D329" s="139"/>
      <c r="E329" s="139"/>
      <c r="F329" s="139"/>
      <c r="G329" s="139"/>
      <c r="H329" s="139"/>
      <c r="I329" s="139"/>
      <c r="J329" s="139"/>
      <c r="K329" s="139"/>
      <c r="L329" s="139"/>
      <c r="M329" s="139"/>
      <c r="N329" s="139"/>
      <c r="O329" s="139"/>
      <c r="P329" s="139"/>
      <c r="Q329" s="139"/>
      <c r="R329" s="139"/>
      <c r="S329" s="139"/>
      <c r="T329" s="139"/>
      <c r="U329" s="139"/>
      <c r="V329" s="139"/>
      <c r="W329" s="139"/>
      <c r="X329" s="139"/>
      <c r="Y329" s="139"/>
      <c r="Z329" s="139"/>
      <c r="AA329" s="139"/>
      <c r="AB329" s="139"/>
      <c r="AC329" s="139"/>
      <c r="AD329" s="139"/>
      <c r="AE329" s="139"/>
      <c r="AF329" s="139"/>
      <c r="AG329" s="139"/>
      <c r="AH329" s="139"/>
      <c r="AI329" s="139"/>
      <c r="AJ329" s="139"/>
      <c r="AK329" s="139"/>
      <c r="AL329" s="139"/>
      <c r="AM329" s="139"/>
      <c r="AN329" s="139"/>
      <c r="AO329" s="139"/>
      <c r="AP329" s="139"/>
      <c r="AQ329" s="139"/>
      <c r="AR329" s="139"/>
      <c r="AS329" s="139"/>
      <c r="AT329" s="139"/>
      <c r="AU329" s="139"/>
      <c r="AV329" s="139"/>
      <c r="AW329" s="139"/>
    </row>
    <row r="330" spans="1:49" ht="12" customHeight="1" x14ac:dyDescent="0.2">
      <c r="A330" s="139"/>
      <c r="B330" s="139"/>
      <c r="C330" s="139"/>
      <c r="D330" s="139"/>
      <c r="E330" s="139"/>
      <c r="F330" s="139"/>
      <c r="G330" s="139"/>
      <c r="H330" s="139"/>
      <c r="I330" s="139"/>
      <c r="J330" s="139"/>
      <c r="K330" s="139"/>
      <c r="L330" s="139"/>
      <c r="M330" s="139"/>
      <c r="N330" s="139"/>
      <c r="O330" s="139"/>
      <c r="P330" s="139"/>
      <c r="Q330" s="139"/>
      <c r="R330" s="139"/>
      <c r="S330" s="139"/>
      <c r="T330" s="139"/>
      <c r="U330" s="139"/>
      <c r="V330" s="139"/>
      <c r="W330" s="139"/>
      <c r="X330" s="139"/>
      <c r="Y330" s="139"/>
      <c r="Z330" s="139"/>
      <c r="AA330" s="139"/>
      <c r="AB330" s="139"/>
      <c r="AC330" s="139"/>
      <c r="AD330" s="139"/>
      <c r="AE330" s="139"/>
      <c r="AF330" s="139"/>
      <c r="AG330" s="139"/>
      <c r="AH330" s="139"/>
      <c r="AI330" s="139"/>
      <c r="AJ330" s="139"/>
      <c r="AK330" s="139"/>
      <c r="AL330" s="139"/>
      <c r="AM330" s="139"/>
      <c r="AN330" s="139"/>
      <c r="AO330" s="139"/>
      <c r="AP330" s="139"/>
      <c r="AQ330" s="139"/>
      <c r="AR330" s="139"/>
      <c r="AS330" s="139"/>
      <c r="AT330" s="139"/>
      <c r="AU330" s="139"/>
      <c r="AV330" s="139"/>
      <c r="AW330" s="139"/>
    </row>
    <row r="331" spans="1:49" ht="12" customHeight="1" x14ac:dyDescent="0.2">
      <c r="A331" s="139"/>
      <c r="B331" s="139"/>
      <c r="C331" s="139"/>
      <c r="D331" s="139"/>
      <c r="E331" s="139"/>
      <c r="F331" s="139"/>
      <c r="G331" s="139"/>
      <c r="H331" s="139"/>
      <c r="I331" s="139"/>
      <c r="J331" s="139"/>
      <c r="K331" s="139"/>
      <c r="L331" s="139"/>
      <c r="M331" s="139"/>
      <c r="N331" s="139"/>
      <c r="O331" s="139"/>
      <c r="P331" s="139"/>
      <c r="Q331" s="139"/>
      <c r="R331" s="139"/>
      <c r="S331" s="139"/>
      <c r="T331" s="139"/>
      <c r="U331" s="139"/>
      <c r="V331" s="139"/>
      <c r="W331" s="139"/>
      <c r="X331" s="139"/>
      <c r="Y331" s="139"/>
      <c r="Z331" s="139"/>
      <c r="AA331" s="139"/>
      <c r="AB331" s="139"/>
      <c r="AC331" s="139"/>
      <c r="AD331" s="139"/>
      <c r="AE331" s="139"/>
      <c r="AF331" s="139"/>
      <c r="AG331" s="139"/>
      <c r="AH331" s="139"/>
      <c r="AI331" s="139"/>
      <c r="AJ331" s="139"/>
      <c r="AK331" s="139"/>
      <c r="AL331" s="139"/>
      <c r="AM331" s="139"/>
      <c r="AN331" s="139"/>
      <c r="AO331" s="139"/>
      <c r="AP331" s="139"/>
      <c r="AQ331" s="139"/>
      <c r="AR331" s="139"/>
      <c r="AS331" s="139"/>
      <c r="AT331" s="139"/>
      <c r="AU331" s="139"/>
      <c r="AV331" s="139"/>
      <c r="AW331" s="139"/>
    </row>
    <row r="332" spans="1:49" ht="12" customHeight="1" x14ac:dyDescent="0.2">
      <c r="A332" s="139"/>
      <c r="B332" s="139"/>
      <c r="C332" s="139"/>
      <c r="D332" s="139"/>
      <c r="E332" s="139"/>
      <c r="F332" s="139"/>
      <c r="G332" s="139"/>
      <c r="H332" s="139"/>
      <c r="I332" s="139"/>
      <c r="J332" s="139"/>
      <c r="K332" s="139"/>
      <c r="L332" s="139"/>
      <c r="M332" s="139"/>
      <c r="N332" s="139"/>
      <c r="O332" s="139"/>
      <c r="P332" s="139"/>
      <c r="Q332" s="139"/>
      <c r="R332" s="139"/>
      <c r="S332" s="139"/>
      <c r="T332" s="139"/>
      <c r="U332" s="139"/>
      <c r="V332" s="139"/>
      <c r="W332" s="139"/>
      <c r="X332" s="139"/>
      <c r="Y332" s="139"/>
      <c r="Z332" s="139"/>
      <c r="AA332" s="139"/>
      <c r="AB332" s="139"/>
      <c r="AC332" s="139"/>
      <c r="AD332" s="139"/>
      <c r="AE332" s="139"/>
      <c r="AF332" s="139"/>
      <c r="AG332" s="139"/>
      <c r="AH332" s="139"/>
      <c r="AI332" s="139"/>
      <c r="AJ332" s="139"/>
      <c r="AK332" s="139"/>
      <c r="AL332" s="139"/>
      <c r="AM332" s="139"/>
      <c r="AN332" s="139"/>
      <c r="AO332" s="139"/>
      <c r="AP332" s="139"/>
      <c r="AQ332" s="139"/>
      <c r="AR332" s="139"/>
      <c r="AS332" s="139"/>
      <c r="AT332" s="139"/>
      <c r="AU332" s="139"/>
      <c r="AV332" s="139"/>
      <c r="AW332" s="139"/>
    </row>
    <row r="333" spans="1:49" ht="12" customHeight="1" x14ac:dyDescent="0.2">
      <c r="A333" s="139"/>
      <c r="B333" s="139"/>
      <c r="C333" s="139"/>
      <c r="D333" s="139"/>
      <c r="E333" s="139"/>
      <c r="F333" s="139"/>
      <c r="G333" s="139"/>
      <c r="H333" s="139"/>
      <c r="I333" s="139"/>
      <c r="J333" s="139"/>
      <c r="K333" s="139"/>
      <c r="L333" s="139"/>
      <c r="M333" s="139"/>
      <c r="N333" s="139"/>
      <c r="O333" s="139"/>
      <c r="P333" s="139"/>
      <c r="Q333" s="139"/>
      <c r="R333" s="139"/>
      <c r="S333" s="139"/>
      <c r="T333" s="139"/>
      <c r="U333" s="139"/>
      <c r="V333" s="139"/>
      <c r="W333" s="139"/>
      <c r="X333" s="139"/>
      <c r="Y333" s="139"/>
      <c r="Z333" s="139"/>
      <c r="AA333" s="139"/>
      <c r="AB333" s="139"/>
      <c r="AC333" s="139"/>
      <c r="AD333" s="139"/>
      <c r="AE333" s="139"/>
      <c r="AF333" s="139"/>
      <c r="AG333" s="139"/>
      <c r="AH333" s="139"/>
      <c r="AI333" s="139"/>
      <c r="AJ333" s="139"/>
      <c r="AK333" s="139"/>
      <c r="AL333" s="139"/>
      <c r="AM333" s="139"/>
      <c r="AN333" s="139"/>
      <c r="AO333" s="139"/>
      <c r="AP333" s="139"/>
      <c r="AQ333" s="139"/>
      <c r="AR333" s="139"/>
      <c r="AS333" s="139"/>
      <c r="AT333" s="139"/>
      <c r="AU333" s="139"/>
      <c r="AV333" s="139"/>
      <c r="AW333" s="139"/>
    </row>
    <row r="334" spans="1:49" ht="12" customHeight="1" x14ac:dyDescent="0.2">
      <c r="A334" s="139"/>
      <c r="B334" s="139"/>
      <c r="C334" s="139"/>
      <c r="D334" s="139"/>
      <c r="E334" s="139"/>
      <c r="F334" s="139"/>
      <c r="G334" s="139"/>
      <c r="H334" s="139"/>
      <c r="I334" s="139"/>
      <c r="J334" s="139"/>
      <c r="K334" s="139"/>
      <c r="L334" s="139"/>
      <c r="M334" s="139"/>
      <c r="N334" s="139"/>
      <c r="O334" s="139"/>
      <c r="P334" s="139"/>
      <c r="Q334" s="139"/>
      <c r="R334" s="139"/>
      <c r="S334" s="139"/>
      <c r="T334" s="139"/>
      <c r="U334" s="139"/>
      <c r="V334" s="139"/>
      <c r="W334" s="139"/>
      <c r="X334" s="139"/>
      <c r="Y334" s="139"/>
      <c r="Z334" s="139"/>
      <c r="AA334" s="139"/>
      <c r="AB334" s="139"/>
      <c r="AC334" s="139"/>
      <c r="AD334" s="139"/>
      <c r="AE334" s="139"/>
      <c r="AF334" s="139"/>
      <c r="AG334" s="139"/>
      <c r="AH334" s="139"/>
      <c r="AI334" s="139"/>
      <c r="AJ334" s="139"/>
      <c r="AK334" s="139"/>
      <c r="AL334" s="139"/>
      <c r="AM334" s="139"/>
      <c r="AN334" s="139"/>
      <c r="AO334" s="139"/>
      <c r="AP334" s="139"/>
      <c r="AQ334" s="139"/>
      <c r="AR334" s="139"/>
      <c r="AS334" s="139"/>
      <c r="AT334" s="139"/>
      <c r="AU334" s="139"/>
      <c r="AV334" s="139"/>
      <c r="AW334" s="139"/>
    </row>
    <row r="335" spans="1:49" ht="12" customHeight="1" x14ac:dyDescent="0.2">
      <c r="A335" s="139"/>
      <c r="B335" s="139"/>
      <c r="C335" s="139"/>
      <c r="D335" s="139"/>
      <c r="E335" s="139"/>
      <c r="F335" s="139"/>
      <c r="G335" s="139"/>
      <c r="H335" s="139"/>
      <c r="I335" s="139"/>
      <c r="J335" s="139"/>
      <c r="K335" s="139"/>
      <c r="L335" s="139"/>
      <c r="M335" s="139"/>
      <c r="N335" s="139"/>
      <c r="O335" s="139"/>
      <c r="P335" s="139"/>
      <c r="Q335" s="139"/>
      <c r="R335" s="139"/>
      <c r="S335" s="139"/>
      <c r="T335" s="139"/>
      <c r="U335" s="139"/>
      <c r="V335" s="139"/>
      <c r="W335" s="139"/>
      <c r="X335" s="139"/>
      <c r="Y335" s="139"/>
      <c r="Z335" s="139"/>
      <c r="AA335" s="139"/>
      <c r="AB335" s="139"/>
      <c r="AC335" s="139"/>
      <c r="AD335" s="139"/>
      <c r="AE335" s="139"/>
      <c r="AF335" s="139"/>
      <c r="AG335" s="139"/>
      <c r="AH335" s="139"/>
      <c r="AI335" s="139"/>
      <c r="AJ335" s="139"/>
      <c r="AK335" s="139"/>
      <c r="AL335" s="139"/>
      <c r="AM335" s="139"/>
      <c r="AN335" s="139"/>
      <c r="AO335" s="139"/>
      <c r="AP335" s="139"/>
      <c r="AQ335" s="139"/>
      <c r="AR335" s="139"/>
      <c r="AS335" s="139"/>
      <c r="AT335" s="139"/>
      <c r="AU335" s="139"/>
      <c r="AV335" s="139"/>
      <c r="AW335" s="139"/>
    </row>
    <row r="336" spans="1:49" ht="12" customHeight="1" x14ac:dyDescent="0.2">
      <c r="A336" s="139"/>
      <c r="B336" s="139"/>
      <c r="C336" s="139"/>
      <c r="D336" s="139"/>
      <c r="E336" s="139"/>
      <c r="F336" s="139"/>
      <c r="G336" s="139"/>
      <c r="H336" s="139"/>
      <c r="I336" s="139"/>
      <c r="J336" s="139"/>
      <c r="K336" s="139"/>
      <c r="L336" s="139"/>
      <c r="M336" s="139"/>
      <c r="N336" s="139"/>
      <c r="O336" s="139"/>
      <c r="P336" s="139"/>
      <c r="Q336" s="139"/>
      <c r="R336" s="139"/>
      <c r="S336" s="139"/>
      <c r="T336" s="139"/>
      <c r="U336" s="139"/>
      <c r="V336" s="139"/>
      <c r="W336" s="139"/>
      <c r="X336" s="139"/>
      <c r="Y336" s="139"/>
      <c r="Z336" s="139"/>
      <c r="AA336" s="139"/>
      <c r="AB336" s="139"/>
      <c r="AC336" s="139"/>
      <c r="AD336" s="139"/>
      <c r="AE336" s="139"/>
      <c r="AF336" s="139"/>
      <c r="AG336" s="139"/>
      <c r="AH336" s="139"/>
      <c r="AI336" s="139"/>
      <c r="AJ336" s="139"/>
      <c r="AK336" s="139"/>
      <c r="AL336" s="139"/>
      <c r="AM336" s="139"/>
      <c r="AN336" s="139"/>
      <c r="AO336" s="139"/>
      <c r="AP336" s="139"/>
      <c r="AQ336" s="139"/>
      <c r="AR336" s="139"/>
      <c r="AS336" s="139"/>
      <c r="AT336" s="139"/>
      <c r="AU336" s="139"/>
      <c r="AV336" s="139"/>
      <c r="AW336" s="139"/>
    </row>
    <row r="337" spans="1:49" ht="12" customHeight="1" x14ac:dyDescent="0.2">
      <c r="A337" s="139"/>
      <c r="B337" s="139"/>
      <c r="C337" s="139"/>
      <c r="D337" s="139"/>
      <c r="E337" s="139"/>
      <c r="F337" s="139"/>
      <c r="G337" s="139"/>
      <c r="H337" s="139"/>
      <c r="I337" s="139"/>
      <c r="J337" s="139"/>
      <c r="K337" s="139"/>
      <c r="L337" s="139"/>
      <c r="M337" s="139"/>
      <c r="N337" s="139"/>
      <c r="O337" s="139"/>
      <c r="P337" s="139"/>
      <c r="Q337" s="139"/>
      <c r="R337" s="139"/>
      <c r="S337" s="139"/>
      <c r="T337" s="139"/>
      <c r="U337" s="139"/>
      <c r="V337" s="139"/>
      <c r="W337" s="139"/>
      <c r="X337" s="139"/>
      <c r="Y337" s="139"/>
      <c r="Z337" s="139"/>
      <c r="AA337" s="139"/>
      <c r="AB337" s="139"/>
      <c r="AC337" s="139"/>
      <c r="AD337" s="139"/>
      <c r="AE337" s="139"/>
      <c r="AF337" s="139"/>
      <c r="AG337" s="139"/>
      <c r="AH337" s="139"/>
      <c r="AI337" s="139"/>
      <c r="AJ337" s="139"/>
      <c r="AK337" s="139"/>
      <c r="AL337" s="139"/>
      <c r="AM337" s="139"/>
      <c r="AN337" s="139"/>
      <c r="AO337" s="139"/>
      <c r="AP337" s="139"/>
      <c r="AQ337" s="139"/>
      <c r="AR337" s="139"/>
      <c r="AS337" s="139"/>
      <c r="AT337" s="139"/>
      <c r="AU337" s="139"/>
      <c r="AV337" s="139"/>
      <c r="AW337" s="139"/>
    </row>
    <row r="338" spans="1:49" ht="12" customHeight="1" x14ac:dyDescent="0.2">
      <c r="A338" s="139"/>
      <c r="B338" s="139"/>
      <c r="C338" s="139"/>
      <c r="D338" s="139"/>
      <c r="E338" s="139"/>
      <c r="F338" s="139"/>
      <c r="G338" s="139"/>
      <c r="H338" s="139"/>
      <c r="I338" s="139"/>
      <c r="J338" s="139"/>
      <c r="K338" s="139"/>
      <c r="L338" s="139"/>
      <c r="M338" s="139"/>
      <c r="N338" s="139"/>
      <c r="O338" s="139"/>
      <c r="P338" s="139"/>
      <c r="Q338" s="139"/>
      <c r="R338" s="139"/>
      <c r="S338" s="139"/>
      <c r="T338" s="139"/>
      <c r="U338" s="139"/>
      <c r="V338" s="139"/>
      <c r="W338" s="139"/>
      <c r="X338" s="139"/>
      <c r="Y338" s="139"/>
      <c r="Z338" s="139"/>
      <c r="AA338" s="139"/>
      <c r="AB338" s="139"/>
      <c r="AC338" s="139"/>
      <c r="AD338" s="139"/>
      <c r="AE338" s="139"/>
      <c r="AF338" s="139"/>
      <c r="AG338" s="139"/>
      <c r="AH338" s="139"/>
      <c r="AI338" s="139"/>
      <c r="AJ338" s="139"/>
      <c r="AK338" s="139"/>
      <c r="AL338" s="139"/>
      <c r="AM338" s="139"/>
      <c r="AN338" s="139"/>
      <c r="AO338" s="139"/>
      <c r="AP338" s="139"/>
      <c r="AQ338" s="139"/>
      <c r="AR338" s="139"/>
      <c r="AS338" s="139"/>
      <c r="AT338" s="139"/>
      <c r="AU338" s="139"/>
      <c r="AV338" s="139"/>
      <c r="AW338" s="139"/>
    </row>
    <row r="339" spans="1:49" ht="12" customHeight="1" x14ac:dyDescent="0.2">
      <c r="A339" s="139"/>
      <c r="B339" s="139"/>
      <c r="C339" s="139"/>
      <c r="D339" s="139"/>
      <c r="E339" s="139"/>
      <c r="F339" s="139"/>
      <c r="G339" s="139"/>
      <c r="H339" s="139"/>
      <c r="I339" s="139"/>
      <c r="J339" s="139"/>
      <c r="K339" s="139"/>
      <c r="L339" s="139"/>
      <c r="M339" s="139"/>
      <c r="N339" s="139"/>
      <c r="O339" s="139"/>
      <c r="P339" s="139"/>
      <c r="Q339" s="139"/>
      <c r="R339" s="139"/>
      <c r="S339" s="139"/>
      <c r="T339" s="139"/>
      <c r="U339" s="139"/>
      <c r="V339" s="139"/>
      <c r="W339" s="139"/>
      <c r="X339" s="139"/>
      <c r="Y339" s="139"/>
      <c r="Z339" s="139"/>
      <c r="AA339" s="139"/>
      <c r="AB339" s="139"/>
      <c r="AC339" s="139"/>
      <c r="AD339" s="139"/>
      <c r="AE339" s="139"/>
      <c r="AF339" s="139"/>
      <c r="AG339" s="139"/>
      <c r="AH339" s="139"/>
      <c r="AI339" s="139"/>
      <c r="AJ339" s="139"/>
      <c r="AK339" s="139"/>
      <c r="AL339" s="139"/>
      <c r="AM339" s="139"/>
      <c r="AN339" s="139"/>
      <c r="AO339" s="139"/>
      <c r="AP339" s="139"/>
      <c r="AQ339" s="139"/>
      <c r="AR339" s="139"/>
      <c r="AS339" s="139"/>
      <c r="AT339" s="139"/>
      <c r="AU339" s="139"/>
      <c r="AV339" s="139"/>
      <c r="AW339" s="139"/>
    </row>
    <row r="340" spans="1:49" ht="12" customHeight="1" x14ac:dyDescent="0.2">
      <c r="A340" s="139"/>
      <c r="B340" s="139"/>
      <c r="C340" s="139"/>
      <c r="D340" s="139"/>
      <c r="E340" s="139"/>
      <c r="F340" s="139"/>
      <c r="G340" s="139"/>
      <c r="H340" s="139"/>
      <c r="I340" s="139"/>
      <c r="J340" s="139"/>
      <c r="K340" s="139"/>
      <c r="L340" s="139"/>
      <c r="M340" s="139"/>
      <c r="N340" s="139"/>
      <c r="O340" s="139"/>
      <c r="P340" s="139"/>
      <c r="Q340" s="139"/>
      <c r="R340" s="139"/>
      <c r="S340" s="139"/>
      <c r="T340" s="139"/>
      <c r="U340" s="139"/>
      <c r="V340" s="139"/>
      <c r="W340" s="139"/>
      <c r="X340" s="139"/>
      <c r="Y340" s="139"/>
      <c r="Z340" s="139"/>
      <c r="AA340" s="139"/>
      <c r="AB340" s="139"/>
      <c r="AC340" s="139"/>
      <c r="AD340" s="139"/>
      <c r="AE340" s="139"/>
      <c r="AF340" s="139"/>
      <c r="AG340" s="139"/>
      <c r="AH340" s="139"/>
      <c r="AI340" s="139"/>
      <c r="AJ340" s="139"/>
      <c r="AK340" s="139"/>
      <c r="AL340" s="139"/>
      <c r="AM340" s="139"/>
      <c r="AN340" s="139"/>
      <c r="AO340" s="139"/>
      <c r="AP340" s="139"/>
      <c r="AQ340" s="139"/>
      <c r="AR340" s="139"/>
      <c r="AS340" s="139"/>
      <c r="AT340" s="139"/>
      <c r="AU340" s="139"/>
      <c r="AV340" s="139"/>
      <c r="AW340" s="139"/>
    </row>
    <row r="341" spans="1:49" ht="12" customHeight="1" x14ac:dyDescent="0.2">
      <c r="A341" s="139"/>
      <c r="B341" s="139"/>
      <c r="C341" s="139"/>
      <c r="D341" s="139"/>
      <c r="E341" s="139"/>
      <c r="F341" s="139"/>
      <c r="G341" s="139"/>
      <c r="H341" s="139"/>
      <c r="I341" s="139"/>
      <c r="J341" s="139"/>
      <c r="K341" s="139"/>
      <c r="L341" s="139"/>
      <c r="M341" s="139"/>
      <c r="N341" s="139"/>
      <c r="O341" s="139"/>
      <c r="P341" s="139"/>
      <c r="Q341" s="139"/>
      <c r="R341" s="139"/>
      <c r="S341" s="139"/>
      <c r="T341" s="139"/>
      <c r="U341" s="139"/>
      <c r="V341" s="139"/>
      <c r="W341" s="139"/>
      <c r="X341" s="139"/>
      <c r="Y341" s="139"/>
      <c r="Z341" s="139"/>
      <c r="AA341" s="139"/>
      <c r="AB341" s="139"/>
      <c r="AC341" s="139"/>
      <c r="AD341" s="139"/>
      <c r="AE341" s="139"/>
      <c r="AF341" s="139"/>
      <c r="AG341" s="139"/>
      <c r="AH341" s="139"/>
      <c r="AI341" s="139"/>
      <c r="AJ341" s="139"/>
      <c r="AK341" s="139"/>
      <c r="AL341" s="139"/>
      <c r="AM341" s="139"/>
      <c r="AN341" s="139"/>
      <c r="AO341" s="139"/>
      <c r="AP341" s="139"/>
      <c r="AQ341" s="139"/>
      <c r="AR341" s="139"/>
      <c r="AS341" s="139"/>
      <c r="AT341" s="139"/>
      <c r="AU341" s="139"/>
      <c r="AV341" s="139"/>
      <c r="AW341" s="139"/>
    </row>
    <row r="342" spans="1:49" ht="12" customHeight="1" x14ac:dyDescent="0.2">
      <c r="A342" s="139"/>
      <c r="B342" s="139"/>
      <c r="C342" s="139"/>
      <c r="D342" s="139"/>
      <c r="E342" s="139"/>
      <c r="F342" s="139"/>
      <c r="G342" s="139"/>
      <c r="H342" s="139"/>
      <c r="I342" s="139"/>
      <c r="J342" s="139"/>
      <c r="K342" s="139"/>
      <c r="L342" s="139"/>
      <c r="M342" s="139"/>
      <c r="N342" s="139"/>
      <c r="O342" s="139"/>
      <c r="P342" s="139"/>
      <c r="Q342" s="139"/>
      <c r="R342" s="139"/>
      <c r="S342" s="139"/>
      <c r="T342" s="139"/>
      <c r="U342" s="139"/>
      <c r="V342" s="139"/>
      <c r="W342" s="139"/>
      <c r="X342" s="139"/>
      <c r="Y342" s="139"/>
      <c r="Z342" s="139"/>
      <c r="AA342" s="139"/>
      <c r="AB342" s="139"/>
      <c r="AC342" s="139"/>
      <c r="AD342" s="139"/>
      <c r="AE342" s="139"/>
      <c r="AF342" s="139"/>
      <c r="AG342" s="139"/>
      <c r="AH342" s="139"/>
      <c r="AI342" s="139"/>
      <c r="AJ342" s="139"/>
      <c r="AK342" s="139"/>
      <c r="AL342" s="139"/>
      <c r="AM342" s="139"/>
      <c r="AN342" s="139"/>
      <c r="AO342" s="139"/>
      <c r="AP342" s="139"/>
      <c r="AQ342" s="139"/>
      <c r="AR342" s="139"/>
      <c r="AS342" s="139"/>
      <c r="AT342" s="139"/>
      <c r="AU342" s="139"/>
      <c r="AV342" s="139"/>
      <c r="AW342" s="139"/>
    </row>
    <row r="343" spans="1:49" ht="12" customHeight="1" x14ac:dyDescent="0.2">
      <c r="A343" s="139"/>
      <c r="B343" s="139"/>
      <c r="C343" s="139"/>
      <c r="D343" s="139"/>
      <c r="E343" s="139"/>
      <c r="F343" s="139"/>
      <c r="G343" s="139"/>
      <c r="H343" s="139"/>
      <c r="I343" s="139"/>
      <c r="J343" s="139"/>
      <c r="K343" s="139"/>
      <c r="L343" s="139"/>
      <c r="M343" s="139"/>
      <c r="N343" s="139"/>
      <c r="O343" s="139"/>
      <c r="P343" s="139"/>
      <c r="Q343" s="139"/>
      <c r="R343" s="139"/>
      <c r="S343" s="139"/>
      <c r="T343" s="139"/>
      <c r="U343" s="139"/>
      <c r="V343" s="139"/>
      <c r="W343" s="139"/>
      <c r="X343" s="139"/>
      <c r="Y343" s="139"/>
      <c r="Z343" s="139"/>
      <c r="AA343" s="139"/>
      <c r="AB343" s="139"/>
      <c r="AC343" s="139"/>
      <c r="AD343" s="139"/>
      <c r="AE343" s="139"/>
      <c r="AF343" s="139"/>
      <c r="AG343" s="139"/>
      <c r="AH343" s="139"/>
      <c r="AI343" s="139"/>
      <c r="AJ343" s="139"/>
      <c r="AK343" s="139"/>
      <c r="AL343" s="139"/>
      <c r="AM343" s="139"/>
      <c r="AN343" s="139"/>
      <c r="AO343" s="139"/>
      <c r="AP343" s="139"/>
      <c r="AQ343" s="139"/>
      <c r="AR343" s="139"/>
      <c r="AS343" s="139"/>
      <c r="AT343" s="139"/>
      <c r="AU343" s="139"/>
      <c r="AV343" s="139"/>
      <c r="AW343" s="139"/>
    </row>
    <row r="344" spans="1:49" ht="12" customHeight="1" x14ac:dyDescent="0.2">
      <c r="A344" s="139"/>
      <c r="B344" s="139"/>
      <c r="C344" s="139"/>
      <c r="D344" s="139"/>
      <c r="E344" s="139"/>
      <c r="F344" s="139"/>
      <c r="G344" s="139"/>
      <c r="H344" s="139"/>
      <c r="I344" s="139"/>
      <c r="J344" s="139"/>
      <c r="K344" s="139"/>
      <c r="L344" s="139"/>
      <c r="M344" s="139"/>
      <c r="N344" s="139"/>
      <c r="O344" s="139"/>
      <c r="P344" s="139"/>
      <c r="Q344" s="139"/>
      <c r="R344" s="139"/>
      <c r="S344" s="139"/>
      <c r="T344" s="139"/>
      <c r="U344" s="139"/>
      <c r="V344" s="139"/>
      <c r="W344" s="139"/>
      <c r="X344" s="139"/>
      <c r="Y344" s="139"/>
      <c r="Z344" s="139"/>
      <c r="AA344" s="139"/>
      <c r="AB344" s="139"/>
      <c r="AC344" s="139"/>
      <c r="AD344" s="139"/>
      <c r="AE344" s="139"/>
      <c r="AF344" s="139"/>
      <c r="AG344" s="139"/>
      <c r="AH344" s="139"/>
      <c r="AI344" s="139"/>
      <c r="AJ344" s="139"/>
      <c r="AK344" s="139"/>
      <c r="AL344" s="139"/>
      <c r="AM344" s="139"/>
      <c r="AN344" s="139"/>
      <c r="AO344" s="139"/>
      <c r="AP344" s="139"/>
      <c r="AQ344" s="139"/>
      <c r="AR344" s="139"/>
      <c r="AS344" s="139"/>
      <c r="AT344" s="139"/>
      <c r="AU344" s="139"/>
      <c r="AV344" s="139"/>
      <c r="AW344" s="139"/>
    </row>
    <row r="345" spans="1:49" ht="12" customHeight="1" x14ac:dyDescent="0.2">
      <c r="A345" s="139"/>
      <c r="B345" s="139"/>
      <c r="C345" s="139"/>
      <c r="D345" s="139"/>
      <c r="E345" s="139"/>
      <c r="F345" s="139"/>
      <c r="G345" s="139"/>
      <c r="H345" s="139"/>
      <c r="I345" s="139"/>
      <c r="J345" s="139"/>
      <c r="K345" s="139"/>
      <c r="L345" s="139"/>
      <c r="M345" s="139"/>
      <c r="N345" s="139"/>
      <c r="O345" s="139"/>
      <c r="P345" s="139"/>
      <c r="Q345" s="139"/>
      <c r="R345" s="139"/>
      <c r="S345" s="139"/>
      <c r="T345" s="139"/>
      <c r="U345" s="139"/>
      <c r="V345" s="139"/>
      <c r="W345" s="139"/>
      <c r="X345" s="139"/>
      <c r="Y345" s="139"/>
      <c r="Z345" s="139"/>
      <c r="AA345" s="139"/>
      <c r="AB345" s="139"/>
      <c r="AC345" s="139"/>
      <c r="AD345" s="139"/>
      <c r="AE345" s="139"/>
      <c r="AF345" s="139"/>
      <c r="AG345" s="139"/>
      <c r="AH345" s="139"/>
      <c r="AI345" s="139"/>
      <c r="AJ345" s="139"/>
      <c r="AK345" s="139"/>
      <c r="AL345" s="139"/>
      <c r="AM345" s="139"/>
      <c r="AN345" s="139"/>
      <c r="AO345" s="139"/>
      <c r="AP345" s="139"/>
      <c r="AQ345" s="139"/>
      <c r="AR345" s="139"/>
      <c r="AS345" s="139"/>
      <c r="AT345" s="139"/>
      <c r="AU345" s="139"/>
      <c r="AV345" s="139"/>
      <c r="AW345" s="139"/>
    </row>
    <row r="346" spans="1:49" ht="12" customHeight="1" x14ac:dyDescent="0.2">
      <c r="A346" s="139"/>
      <c r="B346" s="139"/>
      <c r="C346" s="139"/>
      <c r="D346" s="139"/>
      <c r="E346" s="139"/>
      <c r="F346" s="139"/>
      <c r="G346" s="139"/>
      <c r="H346" s="139"/>
      <c r="I346" s="139"/>
      <c r="J346" s="139"/>
      <c r="K346" s="139"/>
      <c r="L346" s="139"/>
      <c r="M346" s="139"/>
      <c r="N346" s="139"/>
      <c r="O346" s="139"/>
      <c r="P346" s="139"/>
      <c r="Q346" s="139"/>
      <c r="R346" s="139"/>
      <c r="S346" s="139"/>
      <c r="T346" s="139"/>
      <c r="U346" s="139"/>
      <c r="V346" s="139"/>
      <c r="W346" s="139"/>
      <c r="X346" s="139"/>
      <c r="Y346" s="139"/>
      <c r="Z346" s="139"/>
      <c r="AA346" s="139"/>
      <c r="AB346" s="139"/>
      <c r="AC346" s="139"/>
      <c r="AD346" s="139"/>
      <c r="AE346" s="139"/>
      <c r="AF346" s="139"/>
      <c r="AG346" s="139"/>
      <c r="AH346" s="139"/>
      <c r="AI346" s="139"/>
      <c r="AJ346" s="139"/>
      <c r="AK346" s="139"/>
      <c r="AL346" s="139"/>
      <c r="AM346" s="139"/>
      <c r="AN346" s="139"/>
      <c r="AO346" s="139"/>
      <c r="AP346" s="139"/>
      <c r="AQ346" s="139"/>
      <c r="AR346" s="139"/>
      <c r="AS346" s="139"/>
      <c r="AT346" s="139"/>
      <c r="AU346" s="139"/>
      <c r="AV346" s="139"/>
      <c r="AW346" s="139"/>
    </row>
    <row r="347" spans="1:49" ht="12" customHeight="1" x14ac:dyDescent="0.2">
      <c r="A347" s="139"/>
      <c r="B347" s="139"/>
      <c r="C347" s="139"/>
      <c r="D347" s="139"/>
      <c r="E347" s="139"/>
      <c r="F347" s="139"/>
      <c r="G347" s="139"/>
      <c r="H347" s="139"/>
      <c r="I347" s="139"/>
      <c r="J347" s="139"/>
      <c r="K347" s="139"/>
      <c r="L347" s="139"/>
      <c r="M347" s="139"/>
      <c r="N347" s="139"/>
      <c r="O347" s="139"/>
      <c r="P347" s="139"/>
      <c r="Q347" s="139"/>
      <c r="R347" s="139"/>
      <c r="S347" s="139"/>
      <c r="T347" s="139"/>
      <c r="U347" s="139"/>
      <c r="V347" s="139"/>
      <c r="W347" s="139"/>
      <c r="X347" s="139"/>
      <c r="Y347" s="139"/>
      <c r="Z347" s="139"/>
      <c r="AA347" s="139"/>
      <c r="AB347" s="139"/>
      <c r="AC347" s="139"/>
      <c r="AD347" s="139"/>
      <c r="AE347" s="139"/>
      <c r="AF347" s="139"/>
      <c r="AG347" s="139"/>
      <c r="AH347" s="139"/>
      <c r="AI347" s="139"/>
      <c r="AJ347" s="139"/>
      <c r="AK347" s="139"/>
      <c r="AL347" s="139"/>
      <c r="AM347" s="139"/>
      <c r="AN347" s="139"/>
      <c r="AO347" s="139"/>
      <c r="AP347" s="139"/>
      <c r="AQ347" s="139"/>
      <c r="AR347" s="139"/>
      <c r="AS347" s="139"/>
      <c r="AT347" s="139"/>
      <c r="AU347" s="139"/>
      <c r="AV347" s="139"/>
      <c r="AW347" s="139"/>
    </row>
    <row r="348" spans="1:49" ht="12" customHeight="1" x14ac:dyDescent="0.2">
      <c r="A348" s="139"/>
      <c r="B348" s="139"/>
      <c r="C348" s="139"/>
      <c r="D348" s="139"/>
      <c r="E348" s="139"/>
      <c r="F348" s="139"/>
      <c r="G348" s="139"/>
      <c r="H348" s="139"/>
      <c r="I348" s="139"/>
      <c r="J348" s="139"/>
      <c r="K348" s="139"/>
      <c r="L348" s="139"/>
      <c r="M348" s="139"/>
      <c r="N348" s="139"/>
      <c r="O348" s="139"/>
      <c r="P348" s="139"/>
      <c r="Q348" s="139"/>
      <c r="R348" s="139"/>
      <c r="S348" s="139"/>
      <c r="T348" s="139"/>
      <c r="U348" s="139"/>
      <c r="V348" s="139"/>
      <c r="W348" s="139"/>
      <c r="X348" s="139"/>
      <c r="Y348" s="139"/>
      <c r="Z348" s="139"/>
      <c r="AA348" s="139"/>
      <c r="AB348" s="139"/>
      <c r="AC348" s="139"/>
      <c r="AD348" s="139"/>
      <c r="AE348" s="139"/>
      <c r="AF348" s="139"/>
      <c r="AG348" s="139"/>
      <c r="AH348" s="139"/>
      <c r="AI348" s="139"/>
      <c r="AJ348" s="139"/>
      <c r="AK348" s="139"/>
      <c r="AL348" s="139"/>
      <c r="AM348" s="139"/>
      <c r="AN348" s="139"/>
      <c r="AO348" s="139"/>
      <c r="AP348" s="139"/>
      <c r="AQ348" s="139"/>
      <c r="AR348" s="139"/>
      <c r="AS348" s="139"/>
      <c r="AT348" s="139"/>
      <c r="AU348" s="139"/>
      <c r="AV348" s="139"/>
      <c r="AW348" s="139"/>
    </row>
    <row r="349" spans="1:49" ht="12" customHeight="1" x14ac:dyDescent="0.2">
      <c r="A349" s="139"/>
      <c r="B349" s="139"/>
      <c r="C349" s="139"/>
      <c r="D349" s="139"/>
      <c r="E349" s="139"/>
      <c r="F349" s="139"/>
      <c r="G349" s="139"/>
      <c r="H349" s="139"/>
      <c r="I349" s="139"/>
      <c r="J349" s="139"/>
      <c r="K349" s="139"/>
      <c r="L349" s="139"/>
      <c r="M349" s="139"/>
      <c r="N349" s="139"/>
      <c r="O349" s="139"/>
      <c r="P349" s="139"/>
      <c r="Q349" s="139"/>
      <c r="R349" s="139"/>
      <c r="S349" s="139"/>
      <c r="T349" s="139"/>
      <c r="U349" s="139"/>
      <c r="V349" s="139"/>
      <c r="W349" s="139"/>
      <c r="X349" s="139"/>
      <c r="Y349" s="139"/>
      <c r="Z349" s="139"/>
      <c r="AA349" s="139"/>
      <c r="AB349" s="139"/>
      <c r="AC349" s="139"/>
      <c r="AD349" s="139"/>
      <c r="AE349" s="139"/>
      <c r="AF349" s="139"/>
      <c r="AG349" s="139"/>
      <c r="AH349" s="139"/>
      <c r="AI349" s="139"/>
      <c r="AJ349" s="139"/>
      <c r="AK349" s="139"/>
      <c r="AL349" s="139"/>
      <c r="AM349" s="139"/>
      <c r="AN349" s="139"/>
      <c r="AO349" s="139"/>
      <c r="AP349" s="139"/>
      <c r="AQ349" s="139"/>
      <c r="AR349" s="139"/>
      <c r="AS349" s="139"/>
      <c r="AT349" s="139"/>
      <c r="AU349" s="139"/>
      <c r="AV349" s="139"/>
      <c r="AW349" s="139"/>
    </row>
    <row r="350" spans="1:49" ht="12" customHeight="1" x14ac:dyDescent="0.2">
      <c r="A350" s="139"/>
      <c r="B350" s="139"/>
      <c r="C350" s="139"/>
      <c r="D350" s="139"/>
      <c r="E350" s="139"/>
      <c r="F350" s="139"/>
      <c r="G350" s="139"/>
      <c r="H350" s="139"/>
      <c r="I350" s="139"/>
      <c r="J350" s="139"/>
      <c r="K350" s="139"/>
      <c r="L350" s="139"/>
      <c r="M350" s="139"/>
      <c r="N350" s="139"/>
      <c r="O350" s="139"/>
      <c r="P350" s="139"/>
      <c r="Q350" s="139"/>
      <c r="R350" s="139"/>
      <c r="S350" s="139"/>
      <c r="T350" s="139"/>
      <c r="U350" s="139"/>
      <c r="V350" s="139"/>
      <c r="W350" s="139"/>
      <c r="X350" s="139"/>
      <c r="Y350" s="139"/>
      <c r="Z350" s="139"/>
      <c r="AA350" s="139"/>
      <c r="AB350" s="139"/>
      <c r="AC350" s="139"/>
      <c r="AD350" s="139"/>
      <c r="AE350" s="139"/>
      <c r="AF350" s="139"/>
      <c r="AG350" s="139"/>
      <c r="AH350" s="139"/>
      <c r="AI350" s="139"/>
      <c r="AJ350" s="139"/>
      <c r="AK350" s="139"/>
      <c r="AL350" s="139"/>
      <c r="AM350" s="139"/>
      <c r="AN350" s="139"/>
      <c r="AO350" s="139"/>
      <c r="AP350" s="139"/>
      <c r="AQ350" s="139"/>
      <c r="AR350" s="139"/>
      <c r="AS350" s="139"/>
      <c r="AT350" s="139"/>
      <c r="AU350" s="139"/>
      <c r="AV350" s="139"/>
      <c r="AW350" s="139"/>
    </row>
    <row r="351" spans="1:49" ht="12" customHeight="1" x14ac:dyDescent="0.2">
      <c r="A351" s="139"/>
      <c r="B351" s="139"/>
      <c r="C351" s="139"/>
      <c r="D351" s="139"/>
      <c r="E351" s="139"/>
      <c r="F351" s="139"/>
      <c r="G351" s="139"/>
      <c r="H351" s="139"/>
      <c r="I351" s="139"/>
      <c r="J351" s="139"/>
      <c r="K351" s="139"/>
      <c r="L351" s="139"/>
      <c r="M351" s="139"/>
      <c r="N351" s="139"/>
      <c r="O351" s="139"/>
      <c r="P351" s="139"/>
      <c r="Q351" s="139"/>
      <c r="R351" s="139"/>
      <c r="S351" s="139"/>
      <c r="T351" s="139"/>
      <c r="U351" s="139"/>
      <c r="V351" s="139"/>
      <c r="W351" s="139"/>
      <c r="X351" s="139"/>
      <c r="Y351" s="139"/>
      <c r="Z351" s="139"/>
      <c r="AA351" s="139"/>
      <c r="AB351" s="139"/>
      <c r="AC351" s="139"/>
      <c r="AD351" s="139"/>
      <c r="AE351" s="139"/>
      <c r="AF351" s="139"/>
      <c r="AG351" s="139"/>
      <c r="AH351" s="139"/>
      <c r="AI351" s="139"/>
      <c r="AJ351" s="139"/>
      <c r="AK351" s="139"/>
      <c r="AL351" s="139"/>
      <c r="AM351" s="139"/>
      <c r="AN351" s="139"/>
      <c r="AO351" s="139"/>
      <c r="AP351" s="139"/>
      <c r="AQ351" s="139"/>
      <c r="AR351" s="139"/>
      <c r="AS351" s="139"/>
      <c r="AT351" s="139"/>
      <c r="AU351" s="139"/>
      <c r="AV351" s="139"/>
      <c r="AW351" s="139"/>
    </row>
    <row r="352" spans="1:49" ht="12" customHeight="1" x14ac:dyDescent="0.2">
      <c r="A352" s="139"/>
      <c r="B352" s="139"/>
      <c r="C352" s="139"/>
      <c r="D352" s="139"/>
      <c r="E352" s="139"/>
      <c r="F352" s="139"/>
      <c r="G352" s="139"/>
      <c r="H352" s="139"/>
      <c r="I352" s="139"/>
      <c r="J352" s="139"/>
      <c r="K352" s="139"/>
      <c r="L352" s="139"/>
      <c r="M352" s="139"/>
      <c r="N352" s="139"/>
      <c r="O352" s="139"/>
      <c r="P352" s="139"/>
      <c r="Q352" s="139"/>
      <c r="R352" s="139"/>
      <c r="S352" s="139"/>
      <c r="T352" s="139"/>
      <c r="U352" s="139"/>
      <c r="V352" s="139"/>
      <c r="W352" s="139"/>
      <c r="X352" s="139"/>
      <c r="Y352" s="139"/>
      <c r="Z352" s="139"/>
      <c r="AA352" s="139"/>
      <c r="AB352" s="139"/>
      <c r="AC352" s="139"/>
      <c r="AD352" s="139"/>
      <c r="AE352" s="139"/>
      <c r="AF352" s="139"/>
      <c r="AG352" s="139"/>
      <c r="AH352" s="139"/>
      <c r="AI352" s="139"/>
      <c r="AJ352" s="139"/>
      <c r="AK352" s="139"/>
      <c r="AL352" s="139"/>
      <c r="AM352" s="139"/>
      <c r="AN352" s="139"/>
      <c r="AO352" s="139"/>
      <c r="AP352" s="139"/>
      <c r="AQ352" s="139"/>
      <c r="AR352" s="139"/>
      <c r="AS352" s="139"/>
      <c r="AT352" s="139"/>
      <c r="AU352" s="139"/>
      <c r="AV352" s="139"/>
      <c r="AW352" s="139"/>
    </row>
    <row r="353" spans="1:49" ht="12" customHeight="1" x14ac:dyDescent="0.2">
      <c r="A353" s="139"/>
      <c r="B353" s="139"/>
      <c r="C353" s="139"/>
      <c r="D353" s="139"/>
      <c r="E353" s="139"/>
      <c r="F353" s="139"/>
      <c r="G353" s="139"/>
      <c r="H353" s="139"/>
      <c r="I353" s="139"/>
      <c r="J353" s="139"/>
      <c r="K353" s="139"/>
      <c r="L353" s="139"/>
      <c r="M353" s="139"/>
      <c r="N353" s="139"/>
      <c r="O353" s="139"/>
      <c r="P353" s="139"/>
      <c r="Q353" s="139"/>
      <c r="R353" s="139"/>
      <c r="S353" s="139"/>
      <c r="T353" s="139"/>
      <c r="U353" s="139"/>
      <c r="V353" s="139"/>
      <c r="W353" s="139"/>
      <c r="X353" s="139"/>
      <c r="Y353" s="139"/>
      <c r="Z353" s="139"/>
      <c r="AA353" s="139"/>
      <c r="AB353" s="139"/>
      <c r="AC353" s="139"/>
      <c r="AD353" s="139"/>
      <c r="AE353" s="139"/>
      <c r="AF353" s="139"/>
      <c r="AG353" s="139"/>
      <c r="AH353" s="139"/>
      <c r="AI353" s="139"/>
      <c r="AJ353" s="139"/>
      <c r="AK353" s="139"/>
      <c r="AL353" s="139"/>
      <c r="AM353" s="139"/>
      <c r="AN353" s="139"/>
      <c r="AO353" s="139"/>
      <c r="AP353" s="139"/>
      <c r="AQ353" s="139"/>
      <c r="AR353" s="139"/>
      <c r="AS353" s="139"/>
      <c r="AT353" s="139"/>
      <c r="AU353" s="139"/>
      <c r="AV353" s="139"/>
      <c r="AW353" s="139"/>
    </row>
    <row r="354" spans="1:49" ht="12" customHeight="1" x14ac:dyDescent="0.2">
      <c r="A354" s="139"/>
      <c r="B354" s="139"/>
      <c r="C354" s="139"/>
      <c r="D354" s="139"/>
      <c r="E354" s="139"/>
      <c r="F354" s="139"/>
      <c r="G354" s="139"/>
      <c r="H354" s="139"/>
      <c r="I354" s="139"/>
      <c r="J354" s="139"/>
      <c r="K354" s="139"/>
      <c r="L354" s="139"/>
      <c r="M354" s="139"/>
      <c r="N354" s="139"/>
      <c r="O354" s="139"/>
      <c r="P354" s="139"/>
      <c r="Q354" s="139"/>
      <c r="R354" s="139"/>
      <c r="S354" s="139"/>
      <c r="T354" s="139"/>
      <c r="U354" s="139"/>
      <c r="V354" s="139"/>
      <c r="W354" s="139"/>
      <c r="X354" s="139"/>
      <c r="Y354" s="139"/>
      <c r="Z354" s="139"/>
      <c r="AA354" s="139"/>
      <c r="AB354" s="139"/>
      <c r="AC354" s="139"/>
      <c r="AD354" s="139"/>
      <c r="AE354" s="139"/>
      <c r="AF354" s="139"/>
      <c r="AG354" s="139"/>
      <c r="AH354" s="139"/>
      <c r="AI354" s="139"/>
      <c r="AJ354" s="139"/>
      <c r="AK354" s="139"/>
      <c r="AL354" s="139"/>
      <c r="AM354" s="139"/>
      <c r="AN354" s="139"/>
      <c r="AO354" s="139"/>
      <c r="AP354" s="139"/>
      <c r="AQ354" s="139"/>
      <c r="AR354" s="139"/>
      <c r="AS354" s="139"/>
      <c r="AT354" s="139"/>
      <c r="AU354" s="139"/>
      <c r="AV354" s="139"/>
      <c r="AW354" s="139"/>
    </row>
    <row r="355" spans="1:49" ht="12" customHeight="1" x14ac:dyDescent="0.2">
      <c r="A355" s="139"/>
      <c r="B355" s="139"/>
      <c r="C355" s="139"/>
      <c r="D355" s="139"/>
      <c r="E355" s="139"/>
      <c r="F355" s="139"/>
      <c r="G355" s="139"/>
      <c r="H355" s="139"/>
      <c r="I355" s="139"/>
      <c r="J355" s="139"/>
      <c r="K355" s="139"/>
      <c r="L355" s="139"/>
      <c r="M355" s="139"/>
      <c r="N355" s="139"/>
      <c r="O355" s="139"/>
      <c r="P355" s="139"/>
      <c r="Q355" s="139"/>
      <c r="R355" s="139"/>
      <c r="S355" s="139"/>
      <c r="T355" s="139"/>
      <c r="U355" s="139"/>
      <c r="V355" s="139"/>
      <c r="W355" s="139"/>
      <c r="X355" s="139"/>
      <c r="Y355" s="139"/>
      <c r="Z355" s="139"/>
      <c r="AA355" s="139"/>
      <c r="AB355" s="139"/>
      <c r="AC355" s="139"/>
      <c r="AD355" s="139"/>
      <c r="AE355" s="139"/>
      <c r="AF355" s="139"/>
      <c r="AG355" s="139"/>
      <c r="AH355" s="139"/>
      <c r="AI355" s="139"/>
      <c r="AJ355" s="139"/>
      <c r="AK355" s="139"/>
      <c r="AL355" s="139"/>
      <c r="AM355" s="139"/>
      <c r="AN355" s="139"/>
      <c r="AO355" s="139"/>
      <c r="AP355" s="139"/>
      <c r="AQ355" s="139"/>
      <c r="AR355" s="139"/>
      <c r="AS355" s="139"/>
      <c r="AT355" s="139"/>
      <c r="AU355" s="139"/>
      <c r="AV355" s="139"/>
      <c r="AW355" s="139"/>
    </row>
    <row r="356" spans="1:49" ht="12" customHeight="1" x14ac:dyDescent="0.2">
      <c r="A356" s="139"/>
      <c r="B356" s="139"/>
      <c r="C356" s="139"/>
      <c r="D356" s="139"/>
      <c r="E356" s="139"/>
      <c r="F356" s="139"/>
      <c r="G356" s="139"/>
      <c r="H356" s="139"/>
      <c r="I356" s="139"/>
      <c r="J356" s="139"/>
      <c r="K356" s="139"/>
      <c r="L356" s="139"/>
      <c r="M356" s="139"/>
      <c r="N356" s="139"/>
      <c r="O356" s="139"/>
      <c r="P356" s="139"/>
      <c r="Q356" s="139"/>
      <c r="R356" s="139"/>
      <c r="S356" s="139"/>
      <c r="T356" s="139"/>
      <c r="U356" s="139"/>
      <c r="V356" s="139"/>
      <c r="W356" s="139"/>
      <c r="X356" s="139"/>
      <c r="Y356" s="139"/>
      <c r="Z356" s="139"/>
      <c r="AA356" s="139"/>
      <c r="AB356" s="139"/>
      <c r="AC356" s="139"/>
      <c r="AD356" s="139"/>
      <c r="AE356" s="139"/>
      <c r="AF356" s="139"/>
      <c r="AG356" s="139"/>
      <c r="AH356" s="139"/>
      <c r="AI356" s="139"/>
      <c r="AJ356" s="139"/>
      <c r="AK356" s="139"/>
      <c r="AL356" s="139"/>
      <c r="AM356" s="139"/>
      <c r="AN356" s="139"/>
      <c r="AO356" s="139"/>
      <c r="AP356" s="139"/>
      <c r="AQ356" s="139"/>
      <c r="AR356" s="139"/>
      <c r="AS356" s="139"/>
      <c r="AT356" s="139"/>
      <c r="AU356" s="139"/>
      <c r="AV356" s="139"/>
      <c r="AW356" s="139"/>
    </row>
    <row r="357" spans="1:49" ht="12" customHeight="1" x14ac:dyDescent="0.2">
      <c r="A357" s="139"/>
      <c r="B357" s="139"/>
      <c r="C357" s="139"/>
      <c r="D357" s="139"/>
      <c r="E357" s="139"/>
      <c r="F357" s="139"/>
      <c r="G357" s="139"/>
      <c r="H357" s="139"/>
      <c r="I357" s="139"/>
      <c r="J357" s="139"/>
      <c r="K357" s="139"/>
      <c r="L357" s="139"/>
      <c r="M357" s="139"/>
      <c r="N357" s="139"/>
      <c r="O357" s="139"/>
      <c r="P357" s="139"/>
      <c r="Q357" s="139"/>
      <c r="R357" s="139"/>
      <c r="S357" s="139"/>
      <c r="T357" s="139"/>
      <c r="U357" s="139"/>
      <c r="V357" s="139"/>
      <c r="W357" s="139"/>
      <c r="X357" s="139"/>
      <c r="Y357" s="139"/>
      <c r="Z357" s="139"/>
      <c r="AA357" s="139"/>
      <c r="AB357" s="139"/>
      <c r="AC357" s="139"/>
      <c r="AD357" s="139"/>
      <c r="AE357" s="139"/>
      <c r="AF357" s="139"/>
      <c r="AG357" s="139"/>
      <c r="AH357" s="139"/>
      <c r="AI357" s="139"/>
      <c r="AJ357" s="139"/>
      <c r="AK357" s="139"/>
      <c r="AL357" s="139"/>
      <c r="AM357" s="139"/>
      <c r="AN357" s="139"/>
      <c r="AO357" s="139"/>
      <c r="AP357" s="139"/>
      <c r="AQ357" s="139"/>
      <c r="AR357" s="139"/>
      <c r="AS357" s="139"/>
      <c r="AT357" s="139"/>
      <c r="AU357" s="139"/>
      <c r="AV357" s="139"/>
      <c r="AW357" s="139"/>
    </row>
    <row r="358" spans="1:49" ht="12" customHeight="1" x14ac:dyDescent="0.2">
      <c r="A358" s="139"/>
      <c r="B358" s="139"/>
      <c r="C358" s="139"/>
      <c r="D358" s="139"/>
      <c r="E358" s="139"/>
      <c r="F358" s="139"/>
      <c r="G358" s="139"/>
      <c r="H358" s="139"/>
      <c r="I358" s="139"/>
      <c r="J358" s="139"/>
      <c r="K358" s="139"/>
      <c r="L358" s="139"/>
      <c r="M358" s="139"/>
      <c r="N358" s="139"/>
      <c r="O358" s="139"/>
      <c r="P358" s="139"/>
      <c r="Q358" s="139"/>
      <c r="R358" s="139"/>
      <c r="S358" s="139"/>
      <c r="T358" s="139"/>
      <c r="U358" s="139"/>
      <c r="V358" s="139"/>
      <c r="W358" s="139"/>
      <c r="X358" s="139"/>
      <c r="Y358" s="139"/>
      <c r="Z358" s="139"/>
      <c r="AA358" s="139"/>
      <c r="AB358" s="139"/>
      <c r="AC358" s="139"/>
      <c r="AD358" s="139"/>
      <c r="AE358" s="139"/>
      <c r="AF358" s="139"/>
      <c r="AG358" s="139"/>
      <c r="AH358" s="139"/>
      <c r="AI358" s="139"/>
      <c r="AJ358" s="139"/>
      <c r="AK358" s="139"/>
      <c r="AL358" s="139"/>
      <c r="AM358" s="139"/>
      <c r="AN358" s="139"/>
      <c r="AO358" s="139"/>
      <c r="AP358" s="139"/>
      <c r="AQ358" s="139"/>
      <c r="AR358" s="139"/>
      <c r="AS358" s="139"/>
      <c r="AT358" s="139"/>
      <c r="AU358" s="139"/>
      <c r="AV358" s="139"/>
      <c r="AW358" s="139"/>
    </row>
    <row r="359" spans="1:49" ht="12" customHeight="1" x14ac:dyDescent="0.2">
      <c r="A359" s="139"/>
      <c r="B359" s="139"/>
      <c r="C359" s="139"/>
      <c r="D359" s="139"/>
      <c r="E359" s="139"/>
      <c r="F359" s="139"/>
      <c r="G359" s="139"/>
      <c r="H359" s="139"/>
      <c r="I359" s="139"/>
      <c r="J359" s="139"/>
      <c r="K359" s="139"/>
      <c r="L359" s="139"/>
      <c r="M359" s="139"/>
      <c r="N359" s="139"/>
      <c r="O359" s="139"/>
      <c r="P359" s="139"/>
      <c r="Q359" s="139"/>
      <c r="R359" s="139"/>
      <c r="S359" s="139"/>
      <c r="T359" s="139"/>
      <c r="U359" s="139"/>
      <c r="V359" s="139"/>
      <c r="W359" s="139"/>
      <c r="X359" s="139"/>
      <c r="Y359" s="139"/>
      <c r="Z359" s="139"/>
      <c r="AA359" s="139"/>
      <c r="AB359" s="139"/>
      <c r="AC359" s="139"/>
      <c r="AD359" s="139"/>
      <c r="AE359" s="139"/>
      <c r="AF359" s="139"/>
      <c r="AG359" s="139"/>
      <c r="AH359" s="139"/>
      <c r="AI359" s="139"/>
      <c r="AJ359" s="139"/>
      <c r="AK359" s="139"/>
      <c r="AL359" s="139"/>
      <c r="AM359" s="139"/>
      <c r="AN359" s="139"/>
      <c r="AO359" s="139"/>
      <c r="AP359" s="139"/>
      <c r="AQ359" s="139"/>
      <c r="AR359" s="139"/>
      <c r="AS359" s="139"/>
      <c r="AT359" s="139"/>
      <c r="AU359" s="139"/>
      <c r="AV359" s="139"/>
      <c r="AW359" s="139"/>
    </row>
    <row r="360" spans="1:49" ht="12" customHeight="1" x14ac:dyDescent="0.2">
      <c r="A360" s="139"/>
      <c r="B360" s="139"/>
      <c r="C360" s="139"/>
      <c r="D360" s="139"/>
      <c r="E360" s="139"/>
      <c r="F360" s="139"/>
      <c r="G360" s="139"/>
      <c r="H360" s="139"/>
      <c r="I360" s="139"/>
      <c r="J360" s="139"/>
      <c r="K360" s="139"/>
      <c r="L360" s="139"/>
      <c r="M360" s="139"/>
      <c r="N360" s="139"/>
      <c r="O360" s="139"/>
      <c r="P360" s="139"/>
      <c r="Q360" s="139"/>
      <c r="R360" s="139"/>
      <c r="S360" s="139"/>
      <c r="T360" s="139"/>
      <c r="U360" s="139"/>
      <c r="V360" s="139"/>
      <c r="W360" s="139"/>
      <c r="X360" s="139"/>
      <c r="Y360" s="139"/>
      <c r="Z360" s="139"/>
      <c r="AA360" s="139"/>
      <c r="AB360" s="139"/>
      <c r="AC360" s="139"/>
      <c r="AD360" s="139"/>
      <c r="AE360" s="139"/>
      <c r="AF360" s="139"/>
      <c r="AG360" s="139"/>
      <c r="AH360" s="139"/>
      <c r="AI360" s="139"/>
      <c r="AJ360" s="139"/>
      <c r="AK360" s="139"/>
      <c r="AL360" s="139"/>
      <c r="AM360" s="139"/>
      <c r="AN360" s="139"/>
      <c r="AO360" s="139"/>
      <c r="AP360" s="139"/>
      <c r="AQ360" s="139"/>
      <c r="AR360" s="139"/>
      <c r="AS360" s="139"/>
      <c r="AT360" s="139"/>
      <c r="AU360" s="139"/>
      <c r="AV360" s="139"/>
      <c r="AW360" s="139"/>
    </row>
    <row r="361" spans="1:49" ht="12" customHeight="1" x14ac:dyDescent="0.2">
      <c r="A361" s="139"/>
      <c r="B361" s="139"/>
      <c r="C361" s="139"/>
      <c r="D361" s="139"/>
      <c r="E361" s="139"/>
      <c r="F361" s="139"/>
      <c r="G361" s="139"/>
      <c r="H361" s="139"/>
      <c r="I361" s="139"/>
      <c r="J361" s="139"/>
      <c r="K361" s="139"/>
      <c r="L361" s="139"/>
      <c r="M361" s="139"/>
      <c r="N361" s="139"/>
      <c r="O361" s="139"/>
      <c r="P361" s="139"/>
      <c r="Q361" s="139"/>
      <c r="R361" s="139"/>
      <c r="S361" s="139"/>
      <c r="T361" s="139"/>
      <c r="U361" s="139"/>
      <c r="V361" s="139"/>
      <c r="W361" s="139"/>
      <c r="X361" s="139"/>
      <c r="Y361" s="139"/>
      <c r="Z361" s="139"/>
      <c r="AA361" s="139"/>
      <c r="AB361" s="139"/>
      <c r="AC361" s="139"/>
      <c r="AD361" s="139"/>
      <c r="AE361" s="139"/>
      <c r="AF361" s="139"/>
      <c r="AG361" s="139"/>
      <c r="AH361" s="139"/>
      <c r="AI361" s="139"/>
      <c r="AJ361" s="139"/>
      <c r="AK361" s="139"/>
      <c r="AL361" s="139"/>
      <c r="AM361" s="139"/>
      <c r="AN361" s="139"/>
      <c r="AO361" s="139"/>
      <c r="AP361" s="139"/>
      <c r="AQ361" s="139"/>
      <c r="AR361" s="139"/>
      <c r="AS361" s="139"/>
      <c r="AT361" s="139"/>
      <c r="AU361" s="139"/>
      <c r="AV361" s="139"/>
      <c r="AW361" s="139"/>
    </row>
    <row r="362" spans="1:49" ht="12" customHeight="1" x14ac:dyDescent="0.2">
      <c r="A362" s="139"/>
      <c r="B362" s="139"/>
      <c r="C362" s="139"/>
      <c r="D362" s="139"/>
      <c r="E362" s="139"/>
      <c r="F362" s="139"/>
      <c r="G362" s="139"/>
      <c r="H362" s="139"/>
      <c r="I362" s="139"/>
      <c r="J362" s="139"/>
      <c r="K362" s="139"/>
      <c r="L362" s="139"/>
      <c r="M362" s="139"/>
      <c r="N362" s="139"/>
      <c r="O362" s="139"/>
      <c r="P362" s="139"/>
      <c r="Q362" s="139"/>
      <c r="R362" s="139"/>
      <c r="S362" s="139"/>
      <c r="T362" s="139"/>
      <c r="U362" s="139"/>
      <c r="V362" s="139"/>
      <c r="W362" s="139"/>
      <c r="X362" s="139"/>
      <c r="Y362" s="139"/>
      <c r="Z362" s="139"/>
      <c r="AA362" s="139"/>
      <c r="AB362" s="139"/>
      <c r="AC362" s="139"/>
      <c r="AD362" s="139"/>
      <c r="AE362" s="139"/>
      <c r="AF362" s="139"/>
      <c r="AG362" s="139"/>
      <c r="AH362" s="139"/>
      <c r="AI362" s="139"/>
      <c r="AJ362" s="139"/>
      <c r="AK362" s="139"/>
      <c r="AL362" s="139"/>
      <c r="AM362" s="139"/>
      <c r="AN362" s="139"/>
      <c r="AO362" s="139"/>
      <c r="AP362" s="139"/>
      <c r="AQ362" s="139"/>
      <c r="AR362" s="139"/>
      <c r="AS362" s="139"/>
      <c r="AT362" s="139"/>
      <c r="AU362" s="139"/>
      <c r="AV362" s="139"/>
      <c r="AW362" s="139"/>
    </row>
    <row r="363" spans="1:49" ht="12" customHeight="1" x14ac:dyDescent="0.2">
      <c r="A363" s="139"/>
      <c r="B363" s="139"/>
      <c r="C363" s="139"/>
      <c r="D363" s="139"/>
      <c r="E363" s="139"/>
      <c r="F363" s="139"/>
      <c r="G363" s="139"/>
      <c r="H363" s="139"/>
      <c r="I363" s="139"/>
      <c r="J363" s="139"/>
      <c r="K363" s="139"/>
      <c r="L363" s="139"/>
      <c r="M363" s="139"/>
      <c r="N363" s="139"/>
      <c r="O363" s="139"/>
      <c r="P363" s="139"/>
      <c r="Q363" s="139"/>
      <c r="R363" s="139"/>
      <c r="S363" s="139"/>
      <c r="T363" s="139"/>
      <c r="U363" s="139"/>
      <c r="V363" s="139"/>
      <c r="W363" s="139"/>
      <c r="X363" s="139"/>
      <c r="Y363" s="139"/>
      <c r="Z363" s="139"/>
      <c r="AA363" s="139"/>
      <c r="AB363" s="139"/>
      <c r="AC363" s="139"/>
      <c r="AD363" s="139"/>
      <c r="AE363" s="139"/>
      <c r="AF363" s="139"/>
      <c r="AG363" s="139"/>
      <c r="AH363" s="139"/>
      <c r="AI363" s="139"/>
      <c r="AJ363" s="139"/>
      <c r="AK363" s="139"/>
      <c r="AL363" s="139"/>
      <c r="AM363" s="139"/>
      <c r="AN363" s="139"/>
      <c r="AO363" s="139"/>
      <c r="AP363" s="139"/>
      <c r="AQ363" s="139"/>
      <c r="AR363" s="139"/>
      <c r="AS363" s="139"/>
      <c r="AT363" s="139"/>
      <c r="AU363" s="139"/>
      <c r="AV363" s="139"/>
      <c r="AW363" s="139"/>
    </row>
    <row r="364" spans="1:49" ht="12" customHeight="1" x14ac:dyDescent="0.2">
      <c r="A364" s="139"/>
      <c r="B364" s="139"/>
      <c r="C364" s="139"/>
      <c r="D364" s="139"/>
      <c r="E364" s="139"/>
      <c r="F364" s="139"/>
      <c r="G364" s="139"/>
      <c r="H364" s="139"/>
      <c r="I364" s="139"/>
      <c r="J364" s="139"/>
      <c r="K364" s="139"/>
      <c r="L364" s="139"/>
      <c r="M364" s="139"/>
      <c r="N364" s="139"/>
      <c r="O364" s="139"/>
      <c r="P364" s="139"/>
      <c r="Q364" s="139"/>
      <c r="R364" s="139"/>
      <c r="S364" s="139"/>
      <c r="T364" s="139"/>
      <c r="U364" s="139"/>
      <c r="V364" s="139"/>
      <c r="W364" s="139"/>
      <c r="X364" s="139"/>
      <c r="Y364" s="139"/>
      <c r="Z364" s="139"/>
      <c r="AA364" s="139"/>
      <c r="AB364" s="139"/>
      <c r="AC364" s="139"/>
      <c r="AD364" s="139"/>
      <c r="AE364" s="139"/>
      <c r="AF364" s="139"/>
      <c r="AG364" s="139"/>
      <c r="AH364" s="139"/>
      <c r="AI364" s="139"/>
      <c r="AJ364" s="139"/>
      <c r="AK364" s="139"/>
      <c r="AL364" s="139"/>
      <c r="AM364" s="139"/>
      <c r="AN364" s="139"/>
      <c r="AO364" s="139"/>
      <c r="AP364" s="139"/>
      <c r="AQ364" s="139"/>
      <c r="AR364" s="139"/>
      <c r="AS364" s="139"/>
      <c r="AT364" s="139"/>
      <c r="AU364" s="139"/>
      <c r="AV364" s="139"/>
      <c r="AW364" s="139"/>
    </row>
    <row r="365" spans="1:49" ht="12" customHeight="1" x14ac:dyDescent="0.2">
      <c r="A365" s="139"/>
      <c r="B365" s="139"/>
      <c r="C365" s="139"/>
      <c r="D365" s="139"/>
      <c r="E365" s="139"/>
      <c r="F365" s="139"/>
      <c r="G365" s="139"/>
      <c r="H365" s="139"/>
      <c r="I365" s="139"/>
      <c r="J365" s="139"/>
      <c r="K365" s="139"/>
      <c r="L365" s="139"/>
      <c r="M365" s="139"/>
      <c r="N365" s="139"/>
      <c r="O365" s="139"/>
      <c r="P365" s="139"/>
      <c r="Q365" s="139"/>
      <c r="R365" s="139"/>
      <c r="S365" s="139"/>
      <c r="T365" s="139"/>
      <c r="U365" s="139"/>
      <c r="V365" s="139"/>
      <c r="W365" s="139"/>
      <c r="X365" s="139"/>
      <c r="Y365" s="139"/>
      <c r="Z365" s="139"/>
      <c r="AA365" s="139"/>
      <c r="AB365" s="139"/>
      <c r="AC365" s="139"/>
      <c r="AD365" s="139"/>
      <c r="AE365" s="139"/>
      <c r="AF365" s="139"/>
      <c r="AG365" s="139"/>
      <c r="AH365" s="139"/>
      <c r="AI365" s="139"/>
      <c r="AJ365" s="139"/>
      <c r="AK365" s="139"/>
      <c r="AL365" s="139"/>
      <c r="AM365" s="139"/>
      <c r="AN365" s="139"/>
      <c r="AO365" s="139"/>
      <c r="AP365" s="139"/>
      <c r="AQ365" s="139"/>
      <c r="AR365" s="139"/>
      <c r="AS365" s="139"/>
      <c r="AT365" s="139"/>
      <c r="AU365" s="139"/>
      <c r="AV365" s="139"/>
      <c r="AW365" s="139"/>
    </row>
    <row r="366" spans="1:49" ht="12" customHeight="1" x14ac:dyDescent="0.2">
      <c r="A366" s="139"/>
      <c r="B366" s="139"/>
      <c r="C366" s="139"/>
      <c r="D366" s="139"/>
      <c r="E366" s="139"/>
      <c r="F366" s="139"/>
      <c r="G366" s="139"/>
      <c r="H366" s="139"/>
      <c r="I366" s="139"/>
      <c r="J366" s="139"/>
      <c r="K366" s="139"/>
      <c r="L366" s="139"/>
      <c r="M366" s="139"/>
      <c r="N366" s="139"/>
      <c r="O366" s="139"/>
      <c r="P366" s="139"/>
      <c r="Q366" s="139"/>
      <c r="R366" s="139"/>
      <c r="S366" s="139"/>
      <c r="T366" s="139"/>
      <c r="U366" s="139"/>
      <c r="V366" s="139"/>
      <c r="W366" s="139"/>
      <c r="X366" s="139"/>
      <c r="Y366" s="139"/>
      <c r="Z366" s="139"/>
      <c r="AA366" s="139"/>
      <c r="AB366" s="139"/>
      <c r="AC366" s="139"/>
      <c r="AD366" s="139"/>
      <c r="AE366" s="139"/>
      <c r="AF366" s="139"/>
      <c r="AG366" s="139"/>
      <c r="AH366" s="139"/>
      <c r="AI366" s="139"/>
      <c r="AJ366" s="139"/>
      <c r="AK366" s="139"/>
      <c r="AL366" s="139"/>
      <c r="AM366" s="139"/>
      <c r="AN366" s="139"/>
      <c r="AO366" s="139"/>
      <c r="AP366" s="139"/>
      <c r="AQ366" s="139"/>
      <c r="AR366" s="139"/>
      <c r="AS366" s="139"/>
      <c r="AT366" s="139"/>
      <c r="AU366" s="139"/>
      <c r="AV366" s="139"/>
      <c r="AW366" s="139"/>
    </row>
    <row r="367" spans="1:49" ht="12" customHeight="1" x14ac:dyDescent="0.2">
      <c r="A367" s="139"/>
      <c r="B367" s="139"/>
      <c r="C367" s="139"/>
      <c r="D367" s="139"/>
      <c r="E367" s="139"/>
      <c r="F367" s="139"/>
      <c r="G367" s="139"/>
      <c r="H367" s="139"/>
      <c r="I367" s="139"/>
      <c r="J367" s="139"/>
      <c r="K367" s="139"/>
      <c r="L367" s="139"/>
      <c r="M367" s="139"/>
      <c r="N367" s="139"/>
      <c r="O367" s="139"/>
      <c r="P367" s="139"/>
      <c r="Q367" s="139"/>
      <c r="R367" s="139"/>
      <c r="S367" s="139"/>
      <c r="T367" s="139"/>
      <c r="U367" s="139"/>
      <c r="V367" s="139"/>
      <c r="W367" s="139"/>
      <c r="X367" s="139"/>
      <c r="Y367" s="139"/>
      <c r="Z367" s="139"/>
      <c r="AA367" s="139"/>
      <c r="AB367" s="139"/>
      <c r="AC367" s="139"/>
      <c r="AD367" s="139"/>
      <c r="AE367" s="139"/>
      <c r="AF367" s="139"/>
      <c r="AG367" s="139"/>
      <c r="AH367" s="139"/>
      <c r="AI367" s="139"/>
      <c r="AJ367" s="139"/>
      <c r="AK367" s="139"/>
      <c r="AL367" s="139"/>
      <c r="AM367" s="139"/>
      <c r="AN367" s="139"/>
      <c r="AO367" s="139"/>
      <c r="AP367" s="139"/>
      <c r="AQ367" s="139"/>
      <c r="AR367" s="139"/>
      <c r="AS367" s="139"/>
      <c r="AT367" s="139"/>
      <c r="AU367" s="139"/>
      <c r="AV367" s="139"/>
      <c r="AW367" s="139"/>
    </row>
    <row r="368" spans="1:49" ht="12" customHeight="1" x14ac:dyDescent="0.2">
      <c r="A368" s="139"/>
      <c r="B368" s="139"/>
      <c r="C368" s="139"/>
      <c r="D368" s="139"/>
      <c r="E368" s="139"/>
      <c r="F368" s="139"/>
      <c r="G368" s="139"/>
      <c r="H368" s="139"/>
      <c r="I368" s="139"/>
      <c r="J368" s="139"/>
      <c r="K368" s="139"/>
      <c r="L368" s="139"/>
      <c r="M368" s="139"/>
      <c r="N368" s="139"/>
      <c r="O368" s="139"/>
      <c r="P368" s="139"/>
      <c r="Q368" s="139"/>
      <c r="R368" s="139"/>
      <c r="S368" s="139"/>
      <c r="T368" s="139"/>
      <c r="U368" s="139"/>
      <c r="V368" s="139"/>
      <c r="W368" s="139"/>
      <c r="X368" s="139"/>
      <c r="Y368" s="139"/>
      <c r="Z368" s="139"/>
      <c r="AA368" s="139"/>
      <c r="AB368" s="139"/>
      <c r="AC368" s="139"/>
      <c r="AD368" s="139"/>
      <c r="AE368" s="139"/>
      <c r="AF368" s="139"/>
      <c r="AG368" s="139"/>
      <c r="AH368" s="139"/>
      <c r="AI368" s="139"/>
      <c r="AJ368" s="139"/>
      <c r="AK368" s="139"/>
      <c r="AL368" s="139"/>
      <c r="AM368" s="139"/>
      <c r="AN368" s="139"/>
      <c r="AO368" s="139"/>
      <c r="AP368" s="139"/>
      <c r="AQ368" s="139"/>
      <c r="AR368" s="139"/>
      <c r="AS368" s="139"/>
      <c r="AT368" s="139"/>
      <c r="AU368" s="139"/>
      <c r="AV368" s="139"/>
      <c r="AW368" s="139"/>
    </row>
    <row r="369" spans="1:49" ht="12" customHeight="1" x14ac:dyDescent="0.2">
      <c r="A369" s="139"/>
      <c r="B369" s="139"/>
      <c r="C369" s="139"/>
      <c r="D369" s="139"/>
      <c r="E369" s="139"/>
      <c r="F369" s="139"/>
      <c r="G369" s="139"/>
      <c r="H369" s="139"/>
      <c r="I369" s="139"/>
      <c r="J369" s="139"/>
      <c r="K369" s="139"/>
      <c r="L369" s="139"/>
      <c r="M369" s="139"/>
      <c r="N369" s="139"/>
      <c r="O369" s="139"/>
      <c r="P369" s="139"/>
      <c r="Q369" s="139"/>
      <c r="R369" s="139"/>
      <c r="S369" s="139"/>
      <c r="T369" s="139"/>
      <c r="U369" s="139"/>
      <c r="V369" s="139"/>
      <c r="W369" s="139"/>
      <c r="X369" s="139"/>
      <c r="Y369" s="139"/>
      <c r="Z369" s="139"/>
      <c r="AA369" s="139"/>
      <c r="AB369" s="139"/>
      <c r="AC369" s="139"/>
      <c r="AD369" s="139"/>
      <c r="AE369" s="139"/>
      <c r="AF369" s="139"/>
      <c r="AG369" s="139"/>
      <c r="AH369" s="139"/>
      <c r="AI369" s="139"/>
      <c r="AJ369" s="139"/>
      <c r="AK369" s="139"/>
      <c r="AL369" s="139"/>
      <c r="AM369" s="139"/>
      <c r="AN369" s="139"/>
      <c r="AO369" s="139"/>
      <c r="AP369" s="139"/>
      <c r="AQ369" s="139"/>
      <c r="AR369" s="139"/>
      <c r="AS369" s="139"/>
      <c r="AT369" s="139"/>
      <c r="AU369" s="139"/>
      <c r="AV369" s="139"/>
      <c r="AW369" s="139"/>
    </row>
    <row r="370" spans="1:49" ht="12" customHeight="1" x14ac:dyDescent="0.2">
      <c r="A370" s="139"/>
      <c r="B370" s="139"/>
      <c r="C370" s="139"/>
      <c r="D370" s="139"/>
      <c r="E370" s="139"/>
      <c r="F370" s="139"/>
      <c r="G370" s="139"/>
      <c r="H370" s="139"/>
      <c r="I370" s="139"/>
      <c r="J370" s="139"/>
      <c r="K370" s="139"/>
      <c r="L370" s="139"/>
      <c r="M370" s="139"/>
      <c r="N370" s="139"/>
      <c r="O370" s="139"/>
      <c r="P370" s="139"/>
      <c r="Q370" s="139"/>
      <c r="R370" s="139"/>
      <c r="S370" s="139"/>
      <c r="T370" s="139"/>
      <c r="U370" s="139"/>
      <c r="V370" s="139"/>
      <c r="W370" s="139"/>
      <c r="X370" s="139"/>
      <c r="Y370" s="139"/>
      <c r="Z370" s="139"/>
      <c r="AA370" s="139"/>
      <c r="AB370" s="139"/>
      <c r="AC370" s="139"/>
      <c r="AD370" s="139"/>
      <c r="AE370" s="139"/>
      <c r="AF370" s="139"/>
      <c r="AG370" s="139"/>
      <c r="AH370" s="139"/>
      <c r="AI370" s="139"/>
      <c r="AJ370" s="139"/>
      <c r="AK370" s="139"/>
      <c r="AL370" s="139"/>
      <c r="AM370" s="139"/>
      <c r="AN370" s="139"/>
      <c r="AO370" s="139"/>
      <c r="AP370" s="139"/>
      <c r="AQ370" s="139"/>
      <c r="AR370" s="139"/>
      <c r="AS370" s="139"/>
      <c r="AT370" s="139"/>
      <c r="AU370" s="139"/>
      <c r="AV370" s="139"/>
      <c r="AW370" s="139"/>
    </row>
    <row r="371" spans="1:49" ht="12" customHeight="1" x14ac:dyDescent="0.2">
      <c r="A371" s="139"/>
      <c r="B371" s="139"/>
      <c r="C371" s="139"/>
      <c r="D371" s="139"/>
      <c r="E371" s="139"/>
      <c r="F371" s="139"/>
      <c r="G371" s="139"/>
      <c r="H371" s="139"/>
      <c r="I371" s="139"/>
      <c r="J371" s="139"/>
      <c r="K371" s="139"/>
      <c r="L371" s="139"/>
      <c r="M371" s="139"/>
      <c r="N371" s="139"/>
      <c r="O371" s="139"/>
      <c r="P371" s="139"/>
      <c r="Q371" s="139"/>
      <c r="R371" s="139"/>
      <c r="S371" s="139"/>
      <c r="T371" s="139"/>
      <c r="U371" s="139"/>
      <c r="V371" s="139"/>
      <c r="W371" s="139"/>
      <c r="X371" s="139"/>
      <c r="Y371" s="139"/>
      <c r="Z371" s="139"/>
      <c r="AA371" s="139"/>
      <c r="AB371" s="139"/>
      <c r="AC371" s="139"/>
      <c r="AD371" s="139"/>
      <c r="AE371" s="139"/>
      <c r="AF371" s="139"/>
      <c r="AG371" s="139"/>
      <c r="AH371" s="139"/>
      <c r="AI371" s="139"/>
      <c r="AJ371" s="139"/>
      <c r="AK371" s="139"/>
      <c r="AL371" s="139"/>
      <c r="AM371" s="139"/>
      <c r="AN371" s="139"/>
      <c r="AO371" s="139"/>
      <c r="AP371" s="139"/>
      <c r="AQ371" s="139"/>
      <c r="AR371" s="139"/>
      <c r="AS371" s="139"/>
      <c r="AT371" s="139"/>
      <c r="AU371" s="139"/>
      <c r="AV371" s="139"/>
      <c r="AW371" s="139"/>
    </row>
    <row r="372" spans="1:49" ht="12" customHeight="1" x14ac:dyDescent="0.2">
      <c r="A372" s="139"/>
      <c r="B372" s="139"/>
      <c r="C372" s="139"/>
      <c r="D372" s="139"/>
      <c r="E372" s="139"/>
      <c r="F372" s="139"/>
      <c r="G372" s="139"/>
      <c r="H372" s="139"/>
      <c r="I372" s="139"/>
      <c r="J372" s="139"/>
      <c r="K372" s="139"/>
      <c r="L372" s="139"/>
      <c r="M372" s="139"/>
      <c r="N372" s="139"/>
      <c r="O372" s="139"/>
      <c r="P372" s="139"/>
      <c r="Q372" s="139"/>
      <c r="R372" s="139"/>
      <c r="S372" s="139"/>
      <c r="T372" s="139"/>
      <c r="U372" s="139"/>
      <c r="V372" s="139"/>
      <c r="W372" s="139"/>
      <c r="X372" s="139"/>
      <c r="Y372" s="139"/>
      <c r="Z372" s="139"/>
      <c r="AA372" s="139"/>
      <c r="AB372" s="139"/>
      <c r="AC372" s="139"/>
      <c r="AD372" s="139"/>
      <c r="AE372" s="139"/>
      <c r="AF372" s="139"/>
      <c r="AG372" s="139"/>
      <c r="AH372" s="139"/>
      <c r="AI372" s="139"/>
      <c r="AJ372" s="139"/>
      <c r="AK372" s="139"/>
      <c r="AL372" s="139"/>
      <c r="AM372" s="139"/>
      <c r="AN372" s="139"/>
      <c r="AO372" s="139"/>
      <c r="AP372" s="139"/>
      <c r="AQ372" s="139"/>
      <c r="AR372" s="139"/>
      <c r="AS372" s="139"/>
      <c r="AT372" s="139"/>
      <c r="AU372" s="139"/>
      <c r="AV372" s="139"/>
      <c r="AW372" s="139"/>
    </row>
    <row r="373" spans="1:49" ht="12" customHeight="1" x14ac:dyDescent="0.2">
      <c r="A373" s="139"/>
      <c r="B373" s="139"/>
      <c r="C373" s="139"/>
      <c r="D373" s="139"/>
      <c r="E373" s="139"/>
      <c r="F373" s="139"/>
      <c r="G373" s="139"/>
      <c r="H373" s="139"/>
      <c r="I373" s="139"/>
      <c r="J373" s="139"/>
      <c r="K373" s="139"/>
      <c r="L373" s="139"/>
      <c r="M373" s="139"/>
      <c r="N373" s="139"/>
      <c r="O373" s="139"/>
      <c r="P373" s="139"/>
      <c r="Q373" s="139"/>
      <c r="R373" s="139"/>
      <c r="S373" s="139"/>
      <c r="T373" s="139"/>
      <c r="U373" s="139"/>
      <c r="V373" s="139"/>
      <c r="W373" s="139"/>
      <c r="X373" s="139"/>
      <c r="Y373" s="139"/>
      <c r="Z373" s="139"/>
      <c r="AA373" s="139"/>
      <c r="AB373" s="139"/>
      <c r="AC373" s="139"/>
      <c r="AD373" s="139"/>
      <c r="AE373" s="139"/>
      <c r="AF373" s="139"/>
      <c r="AG373" s="139"/>
      <c r="AH373" s="139"/>
      <c r="AI373" s="139"/>
      <c r="AJ373" s="139"/>
      <c r="AK373" s="139"/>
      <c r="AL373" s="139"/>
      <c r="AM373" s="139"/>
      <c r="AN373" s="139"/>
      <c r="AO373" s="139"/>
      <c r="AP373" s="139"/>
      <c r="AQ373" s="139"/>
      <c r="AR373" s="139"/>
      <c r="AS373" s="139"/>
      <c r="AT373" s="139"/>
      <c r="AU373" s="139"/>
      <c r="AV373" s="139"/>
      <c r="AW373" s="139"/>
    </row>
    <row r="374" spans="1:49" ht="12" customHeight="1" x14ac:dyDescent="0.2">
      <c r="A374" s="139"/>
      <c r="B374" s="139"/>
      <c r="C374" s="139"/>
      <c r="D374" s="139"/>
      <c r="E374" s="139"/>
      <c r="F374" s="139"/>
      <c r="G374" s="139"/>
      <c r="H374" s="139"/>
      <c r="I374" s="139"/>
      <c r="J374" s="139"/>
      <c r="K374" s="139"/>
      <c r="L374" s="139"/>
      <c r="M374" s="139"/>
      <c r="N374" s="139"/>
      <c r="O374" s="139"/>
      <c r="P374" s="139"/>
      <c r="Q374" s="139"/>
      <c r="R374" s="139"/>
      <c r="S374" s="139"/>
      <c r="T374" s="139"/>
      <c r="U374" s="139"/>
      <c r="V374" s="139"/>
      <c r="W374" s="139"/>
      <c r="X374" s="139"/>
      <c r="Y374" s="139"/>
      <c r="Z374" s="139"/>
      <c r="AA374" s="139"/>
      <c r="AB374" s="139"/>
      <c r="AC374" s="139"/>
      <c r="AD374" s="139"/>
      <c r="AE374" s="139"/>
      <c r="AF374" s="139"/>
      <c r="AG374" s="139"/>
      <c r="AH374" s="139"/>
      <c r="AI374" s="139"/>
      <c r="AJ374" s="139"/>
      <c r="AK374" s="139"/>
      <c r="AL374" s="139"/>
      <c r="AM374" s="139"/>
      <c r="AN374" s="139"/>
      <c r="AO374" s="139"/>
      <c r="AP374" s="139"/>
      <c r="AQ374" s="139"/>
      <c r="AR374" s="139"/>
      <c r="AS374" s="139"/>
      <c r="AT374" s="139"/>
      <c r="AU374" s="139"/>
      <c r="AV374" s="139"/>
      <c r="AW374" s="139"/>
    </row>
    <row r="375" spans="1:49" ht="12" customHeight="1" x14ac:dyDescent="0.2">
      <c r="A375" s="139"/>
      <c r="B375" s="139"/>
      <c r="C375" s="139"/>
      <c r="D375" s="139"/>
      <c r="E375" s="139"/>
      <c r="F375" s="139"/>
      <c r="G375" s="139"/>
      <c r="H375" s="139"/>
      <c r="I375" s="139"/>
      <c r="J375" s="139"/>
      <c r="K375" s="139"/>
      <c r="L375" s="139"/>
      <c r="M375" s="139"/>
      <c r="N375" s="139"/>
      <c r="O375" s="139"/>
      <c r="P375" s="139"/>
      <c r="Q375" s="139"/>
      <c r="R375" s="139"/>
      <c r="S375" s="139"/>
      <c r="T375" s="139"/>
      <c r="U375" s="139"/>
      <c r="V375" s="139"/>
      <c r="W375" s="139"/>
      <c r="X375" s="139"/>
      <c r="Y375" s="139"/>
      <c r="Z375" s="139"/>
      <c r="AA375" s="139"/>
      <c r="AB375" s="139"/>
      <c r="AC375" s="139"/>
      <c r="AD375" s="139"/>
      <c r="AE375" s="139"/>
      <c r="AF375" s="139"/>
      <c r="AG375" s="139"/>
      <c r="AH375" s="139"/>
      <c r="AI375" s="139"/>
      <c r="AJ375" s="139"/>
      <c r="AK375" s="139"/>
      <c r="AL375" s="139"/>
      <c r="AM375" s="139"/>
      <c r="AN375" s="139"/>
      <c r="AO375" s="139"/>
      <c r="AP375" s="139"/>
      <c r="AQ375" s="139"/>
      <c r="AR375" s="139"/>
      <c r="AS375" s="139"/>
      <c r="AT375" s="139"/>
      <c r="AU375" s="139"/>
      <c r="AV375" s="139"/>
      <c r="AW375" s="139"/>
    </row>
    <row r="376" spans="1:49" ht="12" customHeight="1" x14ac:dyDescent="0.2">
      <c r="A376" s="139"/>
      <c r="B376" s="139"/>
      <c r="C376" s="139"/>
      <c r="D376" s="139"/>
      <c r="E376" s="139"/>
      <c r="F376" s="139"/>
      <c r="G376" s="139"/>
      <c r="H376" s="139"/>
      <c r="I376" s="139"/>
      <c r="J376" s="139"/>
      <c r="K376" s="139"/>
      <c r="L376" s="139"/>
      <c r="M376" s="139"/>
      <c r="N376" s="139"/>
      <c r="O376" s="139"/>
      <c r="P376" s="139"/>
      <c r="Q376" s="139"/>
      <c r="R376" s="139"/>
      <c r="S376" s="139"/>
      <c r="T376" s="139"/>
      <c r="U376" s="139"/>
      <c r="V376" s="139"/>
      <c r="W376" s="139"/>
      <c r="X376" s="139"/>
      <c r="Y376" s="139"/>
      <c r="Z376" s="139"/>
      <c r="AA376" s="139"/>
      <c r="AB376" s="139"/>
      <c r="AC376" s="139"/>
      <c r="AD376" s="139"/>
      <c r="AE376" s="139"/>
      <c r="AF376" s="139"/>
      <c r="AG376" s="139"/>
      <c r="AH376" s="139"/>
      <c r="AI376" s="139"/>
      <c r="AJ376" s="139"/>
      <c r="AK376" s="139"/>
      <c r="AL376" s="139"/>
      <c r="AM376" s="139"/>
      <c r="AN376" s="139"/>
      <c r="AO376" s="139"/>
      <c r="AP376" s="139"/>
      <c r="AQ376" s="139"/>
      <c r="AR376" s="139"/>
      <c r="AS376" s="139"/>
      <c r="AT376" s="139"/>
      <c r="AU376" s="139"/>
      <c r="AV376" s="139"/>
      <c r="AW376" s="139"/>
    </row>
    <row r="377" spans="1:49" ht="12" customHeight="1" x14ac:dyDescent="0.2">
      <c r="A377" s="139"/>
      <c r="B377" s="139"/>
      <c r="C377" s="139"/>
      <c r="D377" s="139"/>
      <c r="E377" s="139"/>
      <c r="F377" s="139"/>
      <c r="G377" s="139"/>
      <c r="H377" s="139"/>
      <c r="I377" s="139"/>
      <c r="J377" s="139"/>
      <c r="K377" s="139"/>
      <c r="L377" s="139"/>
      <c r="M377" s="139"/>
      <c r="N377" s="139"/>
      <c r="O377" s="139"/>
      <c r="P377" s="139"/>
      <c r="Q377" s="139"/>
      <c r="R377" s="139"/>
      <c r="S377" s="139"/>
      <c r="T377" s="139"/>
      <c r="U377" s="139"/>
      <c r="V377" s="139"/>
      <c r="W377" s="139"/>
      <c r="X377" s="139"/>
      <c r="Y377" s="139"/>
      <c r="Z377" s="139"/>
      <c r="AA377" s="139"/>
      <c r="AB377" s="139"/>
      <c r="AC377" s="139"/>
      <c r="AD377" s="139"/>
      <c r="AE377" s="139"/>
      <c r="AF377" s="139"/>
      <c r="AG377" s="139"/>
      <c r="AH377" s="139"/>
      <c r="AI377" s="139"/>
      <c r="AJ377" s="139"/>
      <c r="AK377" s="139"/>
      <c r="AL377" s="139"/>
      <c r="AM377" s="139"/>
      <c r="AN377" s="139"/>
      <c r="AO377" s="139"/>
      <c r="AP377" s="139"/>
      <c r="AQ377" s="139"/>
      <c r="AR377" s="139"/>
      <c r="AS377" s="139"/>
      <c r="AT377" s="139"/>
      <c r="AU377" s="139"/>
      <c r="AV377" s="139"/>
      <c r="AW377" s="139"/>
    </row>
    <row r="378" spans="1:49" ht="12" customHeight="1" x14ac:dyDescent="0.2">
      <c r="A378" s="139"/>
      <c r="B378" s="139"/>
      <c r="C378" s="139"/>
      <c r="D378" s="139"/>
      <c r="E378" s="139"/>
      <c r="F378" s="139"/>
      <c r="G378" s="139"/>
      <c r="H378" s="139"/>
      <c r="I378" s="139"/>
      <c r="J378" s="139"/>
      <c r="K378" s="139"/>
      <c r="L378" s="139"/>
      <c r="M378" s="139"/>
      <c r="N378" s="139"/>
      <c r="O378" s="139"/>
      <c r="P378" s="139"/>
      <c r="Q378" s="139"/>
      <c r="R378" s="139"/>
      <c r="S378" s="139"/>
      <c r="T378" s="139"/>
      <c r="U378" s="139"/>
      <c r="V378" s="139"/>
      <c r="W378" s="139"/>
      <c r="X378" s="139"/>
      <c r="Y378" s="139"/>
      <c r="Z378" s="139"/>
      <c r="AA378" s="139"/>
      <c r="AB378" s="139"/>
      <c r="AC378" s="139"/>
      <c r="AD378" s="139"/>
      <c r="AE378" s="139"/>
      <c r="AF378" s="139"/>
      <c r="AG378" s="139"/>
      <c r="AH378" s="139"/>
      <c r="AI378" s="139"/>
      <c r="AJ378" s="139"/>
      <c r="AK378" s="139"/>
      <c r="AL378" s="139"/>
      <c r="AM378" s="139"/>
      <c r="AN378" s="139"/>
      <c r="AO378" s="139"/>
      <c r="AP378" s="139"/>
      <c r="AQ378" s="139"/>
      <c r="AR378" s="139"/>
      <c r="AS378" s="139"/>
      <c r="AT378" s="139"/>
      <c r="AU378" s="139"/>
      <c r="AV378" s="139"/>
      <c r="AW378" s="139"/>
    </row>
    <row r="379" spans="1:49" ht="12" customHeight="1" x14ac:dyDescent="0.2">
      <c r="A379" s="139"/>
      <c r="B379" s="139"/>
      <c r="C379" s="139"/>
      <c r="D379" s="139"/>
      <c r="E379" s="139"/>
      <c r="F379" s="139"/>
      <c r="G379" s="139"/>
      <c r="H379" s="139"/>
      <c r="I379" s="139"/>
      <c r="J379" s="139"/>
      <c r="K379" s="139"/>
      <c r="L379" s="139"/>
      <c r="M379" s="139"/>
      <c r="N379" s="139"/>
      <c r="O379" s="139"/>
      <c r="P379" s="139"/>
      <c r="Q379" s="139"/>
      <c r="R379" s="139"/>
      <c r="S379" s="139"/>
      <c r="T379" s="139"/>
      <c r="U379" s="139"/>
      <c r="V379" s="139"/>
      <c r="W379" s="139"/>
      <c r="X379" s="139"/>
      <c r="Y379" s="139"/>
      <c r="Z379" s="139"/>
      <c r="AA379" s="139"/>
      <c r="AB379" s="139"/>
      <c r="AC379" s="139"/>
      <c r="AD379" s="139"/>
      <c r="AE379" s="139"/>
      <c r="AF379" s="139"/>
      <c r="AG379" s="139"/>
      <c r="AH379" s="139"/>
      <c r="AI379" s="139"/>
      <c r="AJ379" s="139"/>
      <c r="AK379" s="139"/>
      <c r="AL379" s="139"/>
      <c r="AM379" s="139"/>
      <c r="AN379" s="139"/>
      <c r="AO379" s="139"/>
      <c r="AP379" s="139"/>
      <c r="AQ379" s="139"/>
      <c r="AR379" s="139"/>
      <c r="AS379" s="139"/>
      <c r="AT379" s="139"/>
      <c r="AU379" s="139"/>
      <c r="AV379" s="139"/>
      <c r="AW379" s="139"/>
    </row>
    <row r="380" spans="1:49" ht="12" customHeight="1" x14ac:dyDescent="0.2">
      <c r="A380" s="139"/>
      <c r="B380" s="139"/>
      <c r="C380" s="139"/>
      <c r="D380" s="139"/>
      <c r="E380" s="139"/>
      <c r="F380" s="139"/>
      <c r="G380" s="139"/>
      <c r="H380" s="139"/>
      <c r="I380" s="139"/>
      <c r="J380" s="139"/>
      <c r="K380" s="139"/>
      <c r="L380" s="139"/>
      <c r="M380" s="139"/>
      <c r="N380" s="139"/>
      <c r="O380" s="139"/>
      <c r="P380" s="139"/>
      <c r="Q380" s="139"/>
      <c r="R380" s="139"/>
      <c r="S380" s="139"/>
      <c r="T380" s="139"/>
      <c r="U380" s="139"/>
      <c r="V380" s="139"/>
      <c r="W380" s="139"/>
      <c r="X380" s="139"/>
      <c r="Y380" s="139"/>
      <c r="Z380" s="139"/>
      <c r="AA380" s="139"/>
      <c r="AB380" s="139"/>
      <c r="AC380" s="139"/>
      <c r="AD380" s="139"/>
      <c r="AE380" s="139"/>
      <c r="AF380" s="139"/>
      <c r="AG380" s="139"/>
      <c r="AH380" s="139"/>
      <c r="AI380" s="139"/>
      <c r="AJ380" s="139"/>
      <c r="AK380" s="139"/>
      <c r="AL380" s="139"/>
      <c r="AM380" s="139"/>
      <c r="AN380" s="139"/>
      <c r="AO380" s="139"/>
      <c r="AP380" s="139"/>
      <c r="AQ380" s="139"/>
      <c r="AR380" s="139"/>
      <c r="AS380" s="139"/>
      <c r="AT380" s="139"/>
      <c r="AU380" s="139"/>
      <c r="AV380" s="139"/>
      <c r="AW380" s="139"/>
    </row>
    <row r="381" spans="1:49" ht="12" customHeight="1" x14ac:dyDescent="0.2">
      <c r="A381" s="139"/>
      <c r="B381" s="139"/>
      <c r="C381" s="139"/>
      <c r="D381" s="139"/>
      <c r="E381" s="139"/>
      <c r="F381" s="139"/>
      <c r="G381" s="139"/>
      <c r="H381" s="139"/>
      <c r="I381" s="139"/>
      <c r="J381" s="139"/>
      <c r="K381" s="139"/>
      <c r="L381" s="139"/>
      <c r="M381" s="139"/>
      <c r="N381" s="139"/>
      <c r="O381" s="139"/>
      <c r="P381" s="139"/>
      <c r="Q381" s="139"/>
      <c r="R381" s="139"/>
      <c r="S381" s="139"/>
      <c r="T381" s="139"/>
      <c r="U381" s="139"/>
      <c r="V381" s="139"/>
      <c r="W381" s="139"/>
      <c r="X381" s="139"/>
      <c r="Y381" s="139"/>
      <c r="Z381" s="139"/>
      <c r="AA381" s="139"/>
      <c r="AB381" s="139"/>
      <c r="AC381" s="139"/>
      <c r="AD381" s="139"/>
      <c r="AE381" s="139"/>
      <c r="AF381" s="139"/>
      <c r="AG381" s="139"/>
      <c r="AH381" s="139"/>
      <c r="AI381" s="139"/>
      <c r="AJ381" s="139"/>
      <c r="AK381" s="139"/>
      <c r="AL381" s="139"/>
      <c r="AM381" s="139"/>
      <c r="AN381" s="139"/>
      <c r="AO381" s="139"/>
      <c r="AP381" s="139"/>
      <c r="AQ381" s="139"/>
      <c r="AR381" s="139"/>
      <c r="AS381" s="139"/>
      <c r="AT381" s="139"/>
      <c r="AU381" s="139"/>
      <c r="AV381" s="139"/>
      <c r="AW381" s="139"/>
    </row>
    <row r="382" spans="1:49" ht="12" customHeight="1" x14ac:dyDescent="0.2">
      <c r="A382" s="139"/>
      <c r="B382" s="139"/>
      <c r="C382" s="139"/>
      <c r="D382" s="139"/>
      <c r="E382" s="139"/>
      <c r="F382" s="139"/>
      <c r="G382" s="139"/>
      <c r="H382" s="139"/>
      <c r="I382" s="139"/>
      <c r="J382" s="139"/>
      <c r="K382" s="139"/>
      <c r="L382" s="139"/>
      <c r="M382" s="139"/>
      <c r="N382" s="139"/>
      <c r="O382" s="139"/>
      <c r="P382" s="139"/>
      <c r="Q382" s="139"/>
      <c r="R382" s="139"/>
      <c r="S382" s="139"/>
      <c r="T382" s="139"/>
      <c r="U382" s="139"/>
      <c r="V382" s="139"/>
      <c r="W382" s="139"/>
      <c r="X382" s="139"/>
      <c r="Y382" s="139"/>
      <c r="Z382" s="139"/>
      <c r="AA382" s="139"/>
      <c r="AB382" s="139"/>
      <c r="AC382" s="139"/>
      <c r="AD382" s="139"/>
      <c r="AE382" s="139"/>
      <c r="AF382" s="139"/>
      <c r="AG382" s="139"/>
      <c r="AH382" s="139"/>
      <c r="AI382" s="139"/>
      <c r="AJ382" s="139"/>
      <c r="AK382" s="139"/>
      <c r="AL382" s="139"/>
      <c r="AM382" s="139"/>
      <c r="AN382" s="139"/>
      <c r="AO382" s="139"/>
      <c r="AP382" s="139"/>
      <c r="AQ382" s="139"/>
      <c r="AR382" s="139"/>
      <c r="AS382" s="139"/>
      <c r="AT382" s="139"/>
      <c r="AU382" s="139"/>
      <c r="AV382" s="139"/>
      <c r="AW382" s="139"/>
    </row>
    <row r="383" spans="1:49" ht="12" customHeight="1" x14ac:dyDescent="0.2">
      <c r="A383" s="139"/>
      <c r="B383" s="139"/>
      <c r="C383" s="139"/>
      <c r="D383" s="139"/>
      <c r="E383" s="139"/>
      <c r="F383" s="139"/>
      <c r="G383" s="139"/>
      <c r="H383" s="139"/>
      <c r="I383" s="139"/>
      <c r="J383" s="139"/>
      <c r="K383" s="139"/>
      <c r="L383" s="139"/>
      <c r="M383" s="139"/>
      <c r="N383" s="139"/>
      <c r="O383" s="139"/>
      <c r="P383" s="139"/>
      <c r="Q383" s="139"/>
      <c r="R383" s="139"/>
      <c r="S383" s="139"/>
      <c r="T383" s="139"/>
      <c r="U383" s="139"/>
      <c r="V383" s="139"/>
      <c r="W383" s="139"/>
      <c r="X383" s="139"/>
      <c r="Y383" s="139"/>
      <c r="Z383" s="139"/>
      <c r="AA383" s="139"/>
      <c r="AB383" s="139"/>
      <c r="AC383" s="139"/>
      <c r="AD383" s="139"/>
      <c r="AE383" s="139"/>
      <c r="AF383" s="139"/>
      <c r="AG383" s="139"/>
      <c r="AH383" s="139"/>
      <c r="AI383" s="139"/>
      <c r="AJ383" s="139"/>
      <c r="AK383" s="139"/>
      <c r="AL383" s="139"/>
      <c r="AM383" s="139"/>
      <c r="AN383" s="139"/>
      <c r="AO383" s="139"/>
      <c r="AP383" s="139"/>
      <c r="AQ383" s="139"/>
      <c r="AR383" s="139"/>
      <c r="AS383" s="139"/>
      <c r="AT383" s="139"/>
      <c r="AU383" s="139"/>
      <c r="AV383" s="139"/>
      <c r="AW383" s="139"/>
    </row>
    <row r="384" spans="1:49" ht="12" customHeight="1" x14ac:dyDescent="0.2">
      <c r="A384" s="139"/>
      <c r="B384" s="139"/>
      <c r="C384" s="139"/>
      <c r="D384" s="139"/>
      <c r="E384" s="139"/>
      <c r="F384" s="139"/>
      <c r="G384" s="139"/>
      <c r="H384" s="139"/>
      <c r="I384" s="139"/>
      <c r="J384" s="139"/>
      <c r="K384" s="139"/>
      <c r="L384" s="139"/>
      <c r="M384" s="139"/>
      <c r="N384" s="139"/>
      <c r="O384" s="139"/>
      <c r="P384" s="139"/>
      <c r="Q384" s="139"/>
      <c r="R384" s="139"/>
      <c r="S384" s="139"/>
      <c r="T384" s="139"/>
      <c r="U384" s="139"/>
      <c r="V384" s="139"/>
      <c r="W384" s="139"/>
      <c r="X384" s="139"/>
      <c r="Y384" s="139"/>
      <c r="Z384" s="139"/>
      <c r="AA384" s="139"/>
      <c r="AB384" s="139"/>
      <c r="AC384" s="139"/>
      <c r="AD384" s="139"/>
      <c r="AE384" s="139"/>
      <c r="AF384" s="139"/>
      <c r="AG384" s="139"/>
      <c r="AH384" s="139"/>
      <c r="AI384" s="139"/>
      <c r="AJ384" s="139"/>
      <c r="AK384" s="139"/>
      <c r="AL384" s="139"/>
      <c r="AM384" s="139"/>
      <c r="AN384" s="139"/>
      <c r="AO384" s="139"/>
      <c r="AP384" s="139"/>
      <c r="AQ384" s="139"/>
      <c r="AR384" s="139"/>
      <c r="AS384" s="139"/>
      <c r="AT384" s="139"/>
      <c r="AU384" s="139"/>
      <c r="AV384" s="139"/>
      <c r="AW384" s="139"/>
    </row>
    <row r="385" spans="1:49" ht="12" customHeight="1" x14ac:dyDescent="0.2">
      <c r="A385" s="139"/>
      <c r="B385" s="139"/>
      <c r="C385" s="139"/>
      <c r="D385" s="139"/>
      <c r="E385" s="139"/>
      <c r="F385" s="139"/>
      <c r="G385" s="139"/>
      <c r="H385" s="139"/>
      <c r="I385" s="139"/>
      <c r="J385" s="139"/>
      <c r="K385" s="139"/>
      <c r="L385" s="139"/>
      <c r="M385" s="139"/>
      <c r="N385" s="139"/>
      <c r="O385" s="139"/>
      <c r="P385" s="139"/>
      <c r="Q385" s="139"/>
      <c r="R385" s="139"/>
      <c r="S385" s="139"/>
      <c r="T385" s="139"/>
      <c r="U385" s="139"/>
      <c r="V385" s="139"/>
      <c r="W385" s="139"/>
      <c r="X385" s="139"/>
      <c r="Y385" s="139"/>
      <c r="Z385" s="139"/>
      <c r="AA385" s="139"/>
      <c r="AB385" s="139"/>
      <c r="AC385" s="139"/>
      <c r="AD385" s="139"/>
      <c r="AE385" s="139"/>
      <c r="AF385" s="139"/>
      <c r="AG385" s="139"/>
      <c r="AH385" s="139"/>
      <c r="AI385" s="139"/>
      <c r="AJ385" s="139"/>
      <c r="AK385" s="139"/>
      <c r="AL385" s="139"/>
      <c r="AM385" s="139"/>
      <c r="AN385" s="139"/>
      <c r="AO385" s="139"/>
      <c r="AP385" s="139"/>
      <c r="AQ385" s="139"/>
      <c r="AR385" s="139"/>
      <c r="AS385" s="139"/>
      <c r="AT385" s="139"/>
      <c r="AU385" s="139"/>
      <c r="AV385" s="139"/>
      <c r="AW385" s="139"/>
    </row>
    <row r="386" spans="1:49" ht="12" customHeight="1" x14ac:dyDescent="0.2">
      <c r="A386" s="139"/>
      <c r="B386" s="139"/>
      <c r="C386" s="139"/>
      <c r="D386" s="139"/>
      <c r="E386" s="139"/>
      <c r="F386" s="139"/>
      <c r="G386" s="139"/>
      <c r="H386" s="139"/>
      <c r="I386" s="139"/>
      <c r="J386" s="139"/>
      <c r="K386" s="139"/>
      <c r="L386" s="139"/>
      <c r="M386" s="139"/>
      <c r="N386" s="139"/>
      <c r="O386" s="139"/>
      <c r="P386" s="139"/>
      <c r="Q386" s="139"/>
      <c r="R386" s="139"/>
      <c r="S386" s="139"/>
      <c r="T386" s="139"/>
      <c r="U386" s="139"/>
      <c r="V386" s="139"/>
      <c r="W386" s="139"/>
      <c r="X386" s="139"/>
      <c r="Y386" s="139"/>
      <c r="Z386" s="139"/>
      <c r="AA386" s="139"/>
      <c r="AB386" s="139"/>
      <c r="AC386" s="139"/>
      <c r="AD386" s="139"/>
      <c r="AE386" s="139"/>
      <c r="AF386" s="139"/>
      <c r="AG386" s="139"/>
      <c r="AH386" s="139"/>
      <c r="AI386" s="139"/>
      <c r="AJ386" s="139"/>
      <c r="AK386" s="139"/>
      <c r="AL386" s="139"/>
      <c r="AM386" s="139"/>
      <c r="AN386" s="139"/>
      <c r="AO386" s="139"/>
      <c r="AP386" s="139"/>
      <c r="AQ386" s="139"/>
      <c r="AR386" s="139"/>
      <c r="AS386" s="139"/>
      <c r="AT386" s="139"/>
      <c r="AU386" s="139"/>
      <c r="AV386" s="139"/>
      <c r="AW386" s="139"/>
    </row>
    <row r="387" spans="1:49" ht="12" customHeight="1" x14ac:dyDescent="0.2">
      <c r="A387" s="139"/>
      <c r="B387" s="139"/>
      <c r="C387" s="139"/>
      <c r="D387" s="139"/>
      <c r="E387" s="139"/>
      <c r="F387" s="139"/>
      <c r="G387" s="139"/>
      <c r="H387" s="139"/>
      <c r="I387" s="139"/>
      <c r="J387" s="139"/>
      <c r="K387" s="139"/>
      <c r="L387" s="139"/>
      <c r="M387" s="139"/>
      <c r="N387" s="139"/>
      <c r="O387" s="139"/>
      <c r="P387" s="139"/>
      <c r="Q387" s="139"/>
      <c r="R387" s="139"/>
      <c r="S387" s="139"/>
      <c r="T387" s="139"/>
      <c r="U387" s="139"/>
      <c r="V387" s="139"/>
      <c r="W387" s="139"/>
      <c r="X387" s="139"/>
      <c r="Y387" s="139"/>
      <c r="Z387" s="139"/>
      <c r="AA387" s="139"/>
      <c r="AB387" s="139"/>
      <c r="AC387" s="139"/>
      <c r="AD387" s="139"/>
      <c r="AE387" s="139"/>
      <c r="AF387" s="139"/>
      <c r="AG387" s="139"/>
      <c r="AH387" s="139"/>
      <c r="AI387" s="139"/>
      <c r="AJ387" s="139"/>
      <c r="AK387" s="139"/>
      <c r="AL387" s="139"/>
      <c r="AM387" s="139"/>
      <c r="AN387" s="139"/>
      <c r="AO387" s="139"/>
      <c r="AP387" s="139"/>
      <c r="AQ387" s="139"/>
      <c r="AR387" s="139"/>
      <c r="AS387" s="139"/>
      <c r="AT387" s="139"/>
      <c r="AU387" s="139"/>
      <c r="AV387" s="139"/>
      <c r="AW387" s="139"/>
    </row>
    <row r="388" spans="1:49" ht="12" customHeight="1" x14ac:dyDescent="0.2">
      <c r="A388" s="139"/>
      <c r="B388" s="139"/>
      <c r="C388" s="139"/>
      <c r="D388" s="139"/>
      <c r="E388" s="139"/>
      <c r="F388" s="139"/>
      <c r="G388" s="139"/>
      <c r="H388" s="139"/>
      <c r="I388" s="139"/>
      <c r="J388" s="139"/>
      <c r="K388" s="139"/>
      <c r="L388" s="139"/>
      <c r="M388" s="139"/>
      <c r="N388" s="139"/>
      <c r="O388" s="139"/>
      <c r="P388" s="139"/>
      <c r="Q388" s="139"/>
      <c r="R388" s="139"/>
      <c r="S388" s="139"/>
      <c r="T388" s="139"/>
      <c r="U388" s="139"/>
      <c r="V388" s="139"/>
      <c r="W388" s="139"/>
      <c r="X388" s="139"/>
      <c r="Y388" s="139"/>
      <c r="Z388" s="139"/>
      <c r="AA388" s="139"/>
      <c r="AB388" s="139"/>
      <c r="AC388" s="139"/>
      <c r="AD388" s="139"/>
      <c r="AE388" s="139"/>
      <c r="AF388" s="139"/>
      <c r="AG388" s="139"/>
      <c r="AH388" s="139"/>
      <c r="AI388" s="139"/>
      <c r="AJ388" s="139"/>
      <c r="AK388" s="139"/>
      <c r="AL388" s="139"/>
      <c r="AM388" s="139"/>
      <c r="AN388" s="139"/>
      <c r="AO388" s="139"/>
      <c r="AP388" s="139"/>
      <c r="AQ388" s="139"/>
      <c r="AR388" s="139"/>
      <c r="AS388" s="139"/>
      <c r="AT388" s="139"/>
      <c r="AU388" s="139"/>
      <c r="AV388" s="139"/>
      <c r="AW388" s="139"/>
    </row>
    <row r="389" spans="1:49" ht="12" customHeight="1" x14ac:dyDescent="0.2">
      <c r="A389" s="139"/>
      <c r="B389" s="139"/>
      <c r="C389" s="139"/>
      <c r="D389" s="139"/>
      <c r="E389" s="139"/>
      <c r="F389" s="139"/>
      <c r="G389" s="139"/>
      <c r="H389" s="139"/>
      <c r="I389" s="139"/>
      <c r="J389" s="139"/>
      <c r="K389" s="139"/>
      <c r="L389" s="139"/>
      <c r="M389" s="139"/>
      <c r="N389" s="139"/>
      <c r="O389" s="139"/>
      <c r="P389" s="139"/>
      <c r="Q389" s="139"/>
      <c r="R389" s="139"/>
      <c r="S389" s="139"/>
      <c r="T389" s="139"/>
      <c r="U389" s="139"/>
      <c r="V389" s="139"/>
      <c r="W389" s="139"/>
      <c r="X389" s="139"/>
      <c r="Y389" s="139"/>
      <c r="Z389" s="139"/>
      <c r="AA389" s="139"/>
      <c r="AB389" s="139"/>
      <c r="AC389" s="139"/>
      <c r="AD389" s="139"/>
      <c r="AE389" s="139"/>
      <c r="AF389" s="139"/>
      <c r="AG389" s="139"/>
      <c r="AH389" s="139"/>
      <c r="AI389" s="139"/>
      <c r="AJ389" s="139"/>
      <c r="AK389" s="139"/>
      <c r="AL389" s="139"/>
      <c r="AM389" s="139"/>
      <c r="AN389" s="139"/>
      <c r="AO389" s="139"/>
      <c r="AP389" s="139"/>
      <c r="AQ389" s="139"/>
      <c r="AR389" s="139"/>
      <c r="AS389" s="139"/>
      <c r="AT389" s="139"/>
      <c r="AU389" s="139"/>
      <c r="AV389" s="139"/>
      <c r="AW389" s="139"/>
    </row>
    <row r="390" spans="1:49" ht="12" customHeight="1" x14ac:dyDescent="0.2">
      <c r="A390" s="139"/>
      <c r="B390" s="139"/>
      <c r="C390" s="139"/>
      <c r="D390" s="139"/>
      <c r="E390" s="139"/>
      <c r="F390" s="139"/>
      <c r="G390" s="139"/>
      <c r="H390" s="139"/>
      <c r="I390" s="139"/>
      <c r="J390" s="139"/>
      <c r="K390" s="139"/>
      <c r="L390" s="139"/>
      <c r="M390" s="139"/>
      <c r="N390" s="139"/>
      <c r="O390" s="139"/>
      <c r="P390" s="139"/>
      <c r="Q390" s="139"/>
      <c r="R390" s="139"/>
      <c r="S390" s="139"/>
      <c r="T390" s="139"/>
      <c r="U390" s="139"/>
      <c r="V390" s="139"/>
      <c r="W390" s="139"/>
      <c r="X390" s="139"/>
      <c r="Y390" s="139"/>
      <c r="Z390" s="139"/>
      <c r="AA390" s="139"/>
      <c r="AB390" s="139"/>
      <c r="AC390" s="139"/>
      <c r="AD390" s="139"/>
      <c r="AE390" s="139"/>
      <c r="AF390" s="139"/>
      <c r="AG390" s="139"/>
      <c r="AH390" s="139"/>
      <c r="AI390" s="139"/>
      <c r="AJ390" s="139"/>
      <c r="AK390" s="139"/>
      <c r="AL390" s="139"/>
      <c r="AM390" s="139"/>
      <c r="AN390" s="139"/>
      <c r="AO390" s="139"/>
      <c r="AP390" s="139"/>
      <c r="AQ390" s="139"/>
      <c r="AR390" s="139"/>
      <c r="AS390" s="139"/>
      <c r="AT390" s="139"/>
      <c r="AU390" s="139"/>
      <c r="AV390" s="139"/>
      <c r="AW390" s="139"/>
    </row>
    <row r="391" spans="1:49" ht="12" customHeight="1" x14ac:dyDescent="0.2">
      <c r="A391" s="139"/>
      <c r="B391" s="139"/>
      <c r="C391" s="139"/>
      <c r="D391" s="139"/>
      <c r="E391" s="139"/>
      <c r="F391" s="139"/>
      <c r="G391" s="139"/>
      <c r="H391" s="139"/>
      <c r="I391" s="139"/>
      <c r="J391" s="139"/>
      <c r="K391" s="139"/>
      <c r="L391" s="139"/>
      <c r="M391" s="139"/>
      <c r="N391" s="139"/>
      <c r="O391" s="139"/>
      <c r="P391" s="139"/>
      <c r="Q391" s="139"/>
      <c r="R391" s="139"/>
      <c r="S391" s="139"/>
      <c r="T391" s="139"/>
      <c r="U391" s="139"/>
      <c r="V391" s="139"/>
      <c r="W391" s="139"/>
      <c r="X391" s="139"/>
      <c r="Y391" s="139"/>
      <c r="Z391" s="139"/>
      <c r="AA391" s="139"/>
      <c r="AB391" s="139"/>
      <c r="AC391" s="139"/>
      <c r="AD391" s="139"/>
      <c r="AE391" s="139"/>
      <c r="AF391" s="139"/>
      <c r="AG391" s="139"/>
      <c r="AH391" s="139"/>
      <c r="AI391" s="139"/>
      <c r="AJ391" s="139"/>
      <c r="AK391" s="139"/>
      <c r="AL391" s="139"/>
      <c r="AM391" s="139"/>
      <c r="AN391" s="139"/>
      <c r="AO391" s="139"/>
      <c r="AP391" s="139"/>
      <c r="AQ391" s="139"/>
      <c r="AR391" s="139"/>
      <c r="AS391" s="139"/>
      <c r="AT391" s="139"/>
      <c r="AU391" s="139"/>
      <c r="AV391" s="139"/>
      <c r="AW391" s="139"/>
    </row>
    <row r="392" spans="1:49" ht="12" customHeight="1" x14ac:dyDescent="0.2">
      <c r="A392" s="139"/>
      <c r="B392" s="139"/>
      <c r="C392" s="139"/>
      <c r="D392" s="139"/>
      <c r="E392" s="139"/>
      <c r="F392" s="139"/>
      <c r="G392" s="139"/>
      <c r="H392" s="139"/>
      <c r="I392" s="139"/>
      <c r="J392" s="139"/>
      <c r="K392" s="139"/>
      <c r="L392" s="139"/>
      <c r="M392" s="139"/>
      <c r="N392" s="139"/>
      <c r="O392" s="139"/>
      <c r="P392" s="139"/>
      <c r="Q392" s="139"/>
      <c r="R392" s="139"/>
      <c r="S392" s="139"/>
      <c r="T392" s="139"/>
      <c r="U392" s="139"/>
      <c r="V392" s="139"/>
      <c r="W392" s="139"/>
      <c r="X392" s="139"/>
      <c r="Y392" s="139"/>
      <c r="Z392" s="139"/>
      <c r="AA392" s="139"/>
      <c r="AB392" s="139"/>
      <c r="AC392" s="139"/>
      <c r="AD392" s="139"/>
      <c r="AE392" s="139"/>
      <c r="AF392" s="139"/>
      <c r="AG392" s="139"/>
      <c r="AH392" s="139"/>
      <c r="AI392" s="139"/>
      <c r="AJ392" s="139"/>
      <c r="AK392" s="139"/>
      <c r="AL392" s="139"/>
      <c r="AM392" s="139"/>
      <c r="AN392" s="139"/>
      <c r="AO392" s="139"/>
      <c r="AP392" s="139"/>
      <c r="AQ392" s="139"/>
      <c r="AR392" s="139"/>
      <c r="AS392" s="139"/>
      <c r="AT392" s="139"/>
      <c r="AU392" s="139"/>
      <c r="AV392" s="139"/>
      <c r="AW392" s="139"/>
    </row>
    <row r="393" spans="1:49" ht="12" customHeight="1" x14ac:dyDescent="0.2">
      <c r="A393" s="139"/>
      <c r="B393" s="139"/>
      <c r="C393" s="139"/>
      <c r="D393" s="139"/>
      <c r="E393" s="139"/>
      <c r="F393" s="139"/>
      <c r="G393" s="139"/>
      <c r="H393" s="139"/>
      <c r="I393" s="139"/>
      <c r="J393" s="139"/>
      <c r="K393" s="139"/>
      <c r="L393" s="139"/>
      <c r="M393" s="139"/>
      <c r="N393" s="139"/>
      <c r="O393" s="139"/>
      <c r="P393" s="139"/>
      <c r="Q393" s="139"/>
      <c r="R393" s="139"/>
      <c r="S393" s="139"/>
      <c r="T393" s="139"/>
      <c r="U393" s="139"/>
      <c r="V393" s="139"/>
      <c r="W393" s="139"/>
      <c r="X393" s="139"/>
      <c r="Y393" s="139"/>
      <c r="Z393" s="139"/>
      <c r="AA393" s="139"/>
      <c r="AB393" s="139"/>
      <c r="AC393" s="139"/>
      <c r="AD393" s="139"/>
      <c r="AE393" s="139"/>
      <c r="AF393" s="139"/>
      <c r="AG393" s="139"/>
      <c r="AH393" s="139"/>
      <c r="AI393" s="139"/>
      <c r="AJ393" s="139"/>
      <c r="AK393" s="139"/>
      <c r="AL393" s="139"/>
      <c r="AM393" s="139"/>
      <c r="AN393" s="139"/>
      <c r="AO393" s="139"/>
      <c r="AP393" s="139"/>
      <c r="AQ393" s="139"/>
      <c r="AR393" s="139"/>
      <c r="AS393" s="139"/>
      <c r="AT393" s="139"/>
      <c r="AU393" s="139"/>
      <c r="AV393" s="139"/>
      <c r="AW393" s="139"/>
    </row>
    <row r="394" spans="1:49" ht="12" customHeight="1" x14ac:dyDescent="0.2">
      <c r="A394" s="139"/>
      <c r="B394" s="139"/>
      <c r="C394" s="139"/>
      <c r="D394" s="139"/>
      <c r="E394" s="139"/>
      <c r="F394" s="139"/>
      <c r="G394" s="139"/>
      <c r="H394" s="139"/>
      <c r="I394" s="139"/>
      <c r="J394" s="139"/>
      <c r="K394" s="139"/>
      <c r="L394" s="139"/>
      <c r="M394" s="139"/>
      <c r="N394" s="139"/>
      <c r="O394" s="139"/>
      <c r="P394" s="139"/>
      <c r="Q394" s="139"/>
      <c r="R394" s="139"/>
      <c r="S394" s="139"/>
      <c r="T394" s="139"/>
      <c r="U394" s="139"/>
      <c r="V394" s="139"/>
      <c r="W394" s="139"/>
      <c r="X394" s="139"/>
      <c r="Y394" s="139"/>
      <c r="Z394" s="139"/>
      <c r="AA394" s="139"/>
      <c r="AB394" s="139"/>
      <c r="AC394" s="139"/>
      <c r="AD394" s="139"/>
      <c r="AE394" s="139"/>
      <c r="AF394" s="139"/>
      <c r="AG394" s="139"/>
      <c r="AH394" s="139"/>
      <c r="AI394" s="139"/>
      <c r="AJ394" s="139"/>
      <c r="AK394" s="139"/>
      <c r="AL394" s="139"/>
      <c r="AM394" s="139"/>
      <c r="AN394" s="139"/>
      <c r="AO394" s="139"/>
      <c r="AP394" s="139"/>
      <c r="AQ394" s="139"/>
      <c r="AR394" s="139"/>
      <c r="AS394" s="139"/>
      <c r="AT394" s="139"/>
      <c r="AU394" s="139"/>
      <c r="AV394" s="139"/>
      <c r="AW394" s="139"/>
    </row>
    <row r="395" spans="1:49" ht="12" customHeight="1" x14ac:dyDescent="0.2">
      <c r="A395" s="139"/>
      <c r="B395" s="139"/>
      <c r="C395" s="139"/>
      <c r="D395" s="139"/>
      <c r="E395" s="139"/>
      <c r="F395" s="139"/>
      <c r="G395" s="139"/>
      <c r="H395" s="139"/>
      <c r="I395" s="139"/>
      <c r="J395" s="139"/>
      <c r="K395" s="139"/>
      <c r="L395" s="139"/>
      <c r="M395" s="139"/>
      <c r="N395" s="139"/>
      <c r="O395" s="139"/>
      <c r="P395" s="139"/>
      <c r="Q395" s="139"/>
      <c r="R395" s="139"/>
      <c r="S395" s="139"/>
      <c r="T395" s="139"/>
      <c r="U395" s="139"/>
      <c r="V395" s="139"/>
      <c r="W395" s="139"/>
      <c r="X395" s="139"/>
      <c r="Y395" s="139"/>
      <c r="Z395" s="139"/>
      <c r="AA395" s="139"/>
      <c r="AB395" s="139"/>
      <c r="AC395" s="139"/>
      <c r="AD395" s="139"/>
      <c r="AE395" s="139"/>
      <c r="AF395" s="139"/>
      <c r="AG395" s="139"/>
      <c r="AH395" s="139"/>
      <c r="AI395" s="139"/>
      <c r="AJ395" s="139"/>
      <c r="AK395" s="139"/>
      <c r="AL395" s="139"/>
      <c r="AM395" s="139"/>
      <c r="AN395" s="139"/>
      <c r="AO395" s="139"/>
      <c r="AP395" s="139"/>
      <c r="AQ395" s="139"/>
      <c r="AR395" s="139"/>
      <c r="AS395" s="139"/>
      <c r="AT395" s="139"/>
      <c r="AU395" s="139"/>
      <c r="AV395" s="139"/>
      <c r="AW395" s="139"/>
    </row>
    <row r="396" spans="1:49" ht="12" customHeight="1" x14ac:dyDescent="0.2">
      <c r="A396" s="139"/>
      <c r="B396" s="139"/>
      <c r="C396" s="139"/>
      <c r="D396" s="139"/>
      <c r="E396" s="139"/>
      <c r="F396" s="139"/>
      <c r="G396" s="139"/>
      <c r="H396" s="139"/>
      <c r="I396" s="139"/>
      <c r="J396" s="139"/>
      <c r="K396" s="139"/>
      <c r="L396" s="139"/>
      <c r="M396" s="139"/>
      <c r="N396" s="139"/>
      <c r="O396" s="139"/>
      <c r="P396" s="139"/>
      <c r="Q396" s="139"/>
      <c r="R396" s="139"/>
      <c r="S396" s="139"/>
      <c r="T396" s="139"/>
      <c r="U396" s="139"/>
      <c r="V396" s="139"/>
      <c r="W396" s="139"/>
      <c r="X396" s="139"/>
      <c r="Y396" s="139"/>
      <c r="Z396" s="139"/>
      <c r="AA396" s="139"/>
      <c r="AB396" s="139"/>
      <c r="AC396" s="139"/>
      <c r="AD396" s="139"/>
      <c r="AE396" s="139"/>
      <c r="AF396" s="139"/>
      <c r="AG396" s="139"/>
      <c r="AH396" s="139"/>
      <c r="AI396" s="139"/>
      <c r="AJ396" s="139"/>
      <c r="AK396" s="139"/>
      <c r="AL396" s="139"/>
      <c r="AM396" s="139"/>
      <c r="AN396" s="139"/>
      <c r="AO396" s="139"/>
      <c r="AP396" s="139"/>
      <c r="AQ396" s="139"/>
      <c r="AR396" s="139"/>
      <c r="AS396" s="139"/>
      <c r="AT396" s="139"/>
      <c r="AU396" s="139"/>
      <c r="AV396" s="139"/>
      <c r="AW396" s="139"/>
    </row>
    <row r="397" spans="1:49" ht="12" customHeight="1" x14ac:dyDescent="0.2">
      <c r="A397" s="139"/>
      <c r="B397" s="139"/>
      <c r="C397" s="139"/>
      <c r="D397" s="139"/>
      <c r="E397" s="139"/>
      <c r="F397" s="139"/>
      <c r="G397" s="139"/>
      <c r="H397" s="139"/>
      <c r="I397" s="139"/>
      <c r="J397" s="139"/>
      <c r="K397" s="139"/>
      <c r="L397" s="139"/>
      <c r="M397" s="139"/>
      <c r="N397" s="139"/>
      <c r="O397" s="139"/>
      <c r="P397" s="139"/>
      <c r="Q397" s="139"/>
      <c r="R397" s="139"/>
      <c r="S397" s="139"/>
      <c r="T397" s="139"/>
      <c r="U397" s="139"/>
      <c r="V397" s="139"/>
      <c r="W397" s="139"/>
      <c r="X397" s="139"/>
      <c r="Y397" s="139"/>
      <c r="Z397" s="139"/>
      <c r="AA397" s="139"/>
      <c r="AB397" s="139"/>
      <c r="AC397" s="139"/>
      <c r="AD397" s="139"/>
      <c r="AE397" s="139"/>
      <c r="AF397" s="139"/>
      <c r="AG397" s="139"/>
      <c r="AH397" s="139"/>
      <c r="AI397" s="139"/>
      <c r="AJ397" s="139"/>
      <c r="AK397" s="139"/>
      <c r="AL397" s="139"/>
      <c r="AM397" s="139"/>
      <c r="AN397" s="139"/>
      <c r="AO397" s="139"/>
      <c r="AP397" s="139"/>
      <c r="AQ397" s="139"/>
      <c r="AR397" s="139"/>
      <c r="AS397" s="139"/>
      <c r="AT397" s="139"/>
      <c r="AU397" s="139"/>
      <c r="AV397" s="139"/>
      <c r="AW397" s="139"/>
    </row>
    <row r="398" spans="1:49" ht="12" customHeight="1" x14ac:dyDescent="0.2">
      <c r="A398" s="139"/>
      <c r="B398" s="139"/>
      <c r="C398" s="139"/>
      <c r="D398" s="139"/>
      <c r="E398" s="139"/>
      <c r="F398" s="139"/>
      <c r="G398" s="139"/>
      <c r="H398" s="139"/>
      <c r="I398" s="139"/>
      <c r="J398" s="139"/>
      <c r="K398" s="139"/>
      <c r="L398" s="139"/>
      <c r="M398" s="139"/>
      <c r="N398" s="139"/>
      <c r="O398" s="139"/>
      <c r="P398" s="139"/>
      <c r="Q398" s="139"/>
      <c r="R398" s="139"/>
      <c r="S398" s="139"/>
      <c r="T398" s="139"/>
      <c r="U398" s="139"/>
      <c r="V398" s="139"/>
      <c r="W398" s="139"/>
      <c r="X398" s="139"/>
      <c r="Y398" s="139"/>
      <c r="Z398" s="139"/>
      <c r="AA398" s="139"/>
      <c r="AB398" s="139"/>
      <c r="AC398" s="139"/>
      <c r="AD398" s="139"/>
      <c r="AE398" s="139"/>
      <c r="AF398" s="139"/>
      <c r="AG398" s="139"/>
      <c r="AH398" s="139"/>
      <c r="AI398" s="139"/>
      <c r="AJ398" s="139"/>
      <c r="AK398" s="139"/>
      <c r="AL398" s="139"/>
      <c r="AM398" s="139"/>
      <c r="AN398" s="139"/>
      <c r="AO398" s="139"/>
      <c r="AP398" s="139"/>
      <c r="AQ398" s="139"/>
      <c r="AR398" s="139"/>
      <c r="AS398" s="139"/>
      <c r="AT398" s="139"/>
      <c r="AU398" s="139"/>
      <c r="AV398" s="139"/>
      <c r="AW398" s="139"/>
    </row>
    <row r="399" spans="1:49" ht="12" customHeight="1" x14ac:dyDescent="0.2">
      <c r="A399" s="139"/>
      <c r="B399" s="139"/>
      <c r="C399" s="139"/>
      <c r="D399" s="139"/>
      <c r="E399" s="139"/>
      <c r="F399" s="139"/>
      <c r="G399" s="139"/>
      <c r="H399" s="139"/>
      <c r="I399" s="139"/>
      <c r="J399" s="139"/>
      <c r="K399" s="139"/>
      <c r="L399" s="139"/>
      <c r="M399" s="139"/>
      <c r="N399" s="139"/>
      <c r="O399" s="139"/>
      <c r="P399" s="139"/>
      <c r="Q399" s="139"/>
      <c r="R399" s="139"/>
      <c r="S399" s="139"/>
      <c r="T399" s="139"/>
      <c r="U399" s="139"/>
      <c r="V399" s="139"/>
      <c r="W399" s="139"/>
      <c r="X399" s="139"/>
      <c r="Y399" s="139"/>
      <c r="Z399" s="139"/>
      <c r="AA399" s="139"/>
      <c r="AB399" s="139"/>
      <c r="AC399" s="139"/>
      <c r="AD399" s="139"/>
      <c r="AE399" s="139"/>
      <c r="AF399" s="139"/>
      <c r="AG399" s="139"/>
      <c r="AH399" s="139"/>
      <c r="AI399" s="139"/>
      <c r="AJ399" s="139"/>
      <c r="AK399" s="139"/>
      <c r="AL399" s="139"/>
      <c r="AM399" s="139"/>
      <c r="AN399" s="139"/>
      <c r="AO399" s="139"/>
      <c r="AP399" s="139"/>
      <c r="AQ399" s="139"/>
      <c r="AR399" s="139"/>
      <c r="AS399" s="139"/>
      <c r="AT399" s="139"/>
      <c r="AU399" s="139"/>
      <c r="AV399" s="139"/>
      <c r="AW399" s="139"/>
    </row>
    <row r="400" spans="1:49" ht="12" customHeight="1" x14ac:dyDescent="0.2">
      <c r="A400" s="139"/>
      <c r="B400" s="139"/>
      <c r="C400" s="139"/>
      <c r="D400" s="139"/>
      <c r="E400" s="139"/>
      <c r="F400" s="139"/>
      <c r="G400" s="139"/>
      <c r="H400" s="139"/>
      <c r="I400" s="139"/>
      <c r="J400" s="139"/>
      <c r="K400" s="139"/>
      <c r="L400" s="139"/>
      <c r="M400" s="139"/>
      <c r="N400" s="139"/>
      <c r="O400" s="139"/>
      <c r="P400" s="139"/>
      <c r="Q400" s="139"/>
      <c r="R400" s="139"/>
      <c r="S400" s="139"/>
      <c r="T400" s="139"/>
      <c r="U400" s="139"/>
      <c r="V400" s="139"/>
      <c r="W400" s="139"/>
      <c r="X400" s="139"/>
      <c r="Y400" s="139"/>
      <c r="Z400" s="139"/>
      <c r="AA400" s="139"/>
      <c r="AB400" s="139"/>
      <c r="AC400" s="139"/>
      <c r="AD400" s="139"/>
      <c r="AE400" s="139"/>
      <c r="AF400" s="139"/>
      <c r="AG400" s="139"/>
      <c r="AH400" s="139"/>
      <c r="AI400" s="139"/>
      <c r="AJ400" s="139"/>
      <c r="AK400" s="139"/>
      <c r="AL400" s="139"/>
      <c r="AM400" s="139"/>
      <c r="AN400" s="139"/>
      <c r="AO400" s="139"/>
      <c r="AP400" s="139"/>
      <c r="AQ400" s="139"/>
      <c r="AR400" s="139"/>
      <c r="AS400" s="139"/>
      <c r="AT400" s="139"/>
      <c r="AU400" s="139"/>
      <c r="AV400" s="139"/>
      <c r="AW400" s="139"/>
    </row>
    <row r="401" spans="1:49" ht="12" customHeight="1" x14ac:dyDescent="0.2">
      <c r="A401" s="139"/>
      <c r="B401" s="139"/>
      <c r="C401" s="139"/>
      <c r="D401" s="139"/>
      <c r="E401" s="139"/>
      <c r="F401" s="139"/>
      <c r="G401" s="139"/>
      <c r="H401" s="139"/>
      <c r="I401" s="139"/>
      <c r="J401" s="139"/>
      <c r="K401" s="139"/>
      <c r="L401" s="139"/>
      <c r="M401" s="139"/>
      <c r="N401" s="139"/>
      <c r="O401" s="139"/>
      <c r="P401" s="139"/>
      <c r="Q401" s="139"/>
      <c r="R401" s="139"/>
      <c r="S401" s="139"/>
      <c r="T401" s="139"/>
      <c r="U401" s="139"/>
      <c r="V401" s="139"/>
      <c r="W401" s="139"/>
      <c r="X401" s="139"/>
      <c r="Y401" s="139"/>
      <c r="Z401" s="139"/>
      <c r="AA401" s="139"/>
      <c r="AB401" s="139"/>
      <c r="AC401" s="139"/>
      <c r="AD401" s="139"/>
      <c r="AE401" s="139"/>
      <c r="AF401" s="139"/>
      <c r="AG401" s="139"/>
      <c r="AH401" s="139"/>
      <c r="AI401" s="139"/>
      <c r="AJ401" s="139"/>
      <c r="AK401" s="139"/>
      <c r="AL401" s="139"/>
      <c r="AM401" s="139"/>
      <c r="AN401" s="139"/>
      <c r="AO401" s="139"/>
      <c r="AP401" s="139"/>
      <c r="AQ401" s="139"/>
      <c r="AR401" s="139"/>
      <c r="AS401" s="139"/>
      <c r="AT401" s="139"/>
      <c r="AU401" s="139"/>
      <c r="AV401" s="139"/>
      <c r="AW401" s="139"/>
    </row>
    <row r="402" spans="1:49" ht="12" customHeight="1" x14ac:dyDescent="0.2">
      <c r="A402" s="139"/>
      <c r="B402" s="139"/>
      <c r="C402" s="139"/>
      <c r="D402" s="139"/>
      <c r="E402" s="139"/>
      <c r="F402" s="139"/>
      <c r="G402" s="139"/>
      <c r="H402" s="139"/>
      <c r="I402" s="139"/>
      <c r="J402" s="139"/>
      <c r="K402" s="139"/>
      <c r="L402" s="139"/>
      <c r="M402" s="139"/>
      <c r="N402" s="139"/>
      <c r="O402" s="139"/>
      <c r="P402" s="139"/>
      <c r="Q402" s="139"/>
      <c r="R402" s="139"/>
      <c r="S402" s="139"/>
      <c r="T402" s="139"/>
      <c r="U402" s="139"/>
      <c r="V402" s="139"/>
      <c r="W402" s="139"/>
      <c r="X402" s="139"/>
      <c r="Y402" s="139"/>
      <c r="Z402" s="139"/>
      <c r="AA402" s="139"/>
      <c r="AB402" s="139"/>
      <c r="AC402" s="139"/>
      <c r="AD402" s="139"/>
      <c r="AE402" s="139"/>
      <c r="AF402" s="139"/>
      <c r="AG402" s="139"/>
      <c r="AH402" s="139"/>
      <c r="AI402" s="139"/>
      <c r="AJ402" s="139"/>
      <c r="AK402" s="139"/>
      <c r="AL402" s="139"/>
      <c r="AM402" s="139"/>
      <c r="AN402" s="139"/>
      <c r="AO402" s="139"/>
      <c r="AP402" s="139"/>
      <c r="AQ402" s="139"/>
      <c r="AR402" s="139"/>
      <c r="AS402" s="139"/>
      <c r="AT402" s="139"/>
      <c r="AU402" s="139"/>
      <c r="AV402" s="139"/>
      <c r="AW402" s="139"/>
    </row>
    <row r="403" spans="1:49" ht="12" customHeight="1" x14ac:dyDescent="0.2">
      <c r="A403" s="139"/>
      <c r="B403" s="139"/>
      <c r="C403" s="139"/>
      <c r="D403" s="139"/>
      <c r="E403" s="139"/>
      <c r="F403" s="139"/>
      <c r="G403" s="139"/>
      <c r="H403" s="139"/>
      <c r="I403" s="139"/>
      <c r="J403" s="139"/>
      <c r="K403" s="139"/>
      <c r="L403" s="139"/>
      <c r="M403" s="139"/>
      <c r="N403" s="139"/>
      <c r="O403" s="139"/>
      <c r="P403" s="139"/>
      <c r="Q403" s="139"/>
      <c r="R403" s="139"/>
      <c r="S403" s="139"/>
      <c r="T403" s="139"/>
      <c r="U403" s="139"/>
      <c r="V403" s="139"/>
      <c r="W403" s="139"/>
      <c r="X403" s="139"/>
      <c r="Y403" s="139"/>
      <c r="Z403" s="139"/>
      <c r="AA403" s="139"/>
      <c r="AB403" s="139"/>
      <c r="AC403" s="139"/>
      <c r="AD403" s="139"/>
      <c r="AE403" s="139"/>
      <c r="AF403" s="139"/>
      <c r="AG403" s="139"/>
      <c r="AH403" s="139"/>
      <c r="AI403" s="139"/>
      <c r="AJ403" s="139"/>
      <c r="AK403" s="139"/>
      <c r="AL403" s="139"/>
      <c r="AM403" s="139"/>
      <c r="AN403" s="139"/>
      <c r="AO403" s="139"/>
      <c r="AP403" s="139"/>
      <c r="AQ403" s="139"/>
      <c r="AR403" s="139"/>
      <c r="AS403" s="139"/>
      <c r="AT403" s="139"/>
      <c r="AU403" s="139"/>
      <c r="AV403" s="139"/>
      <c r="AW403" s="139"/>
    </row>
    <row r="404" spans="1:49" ht="12" customHeight="1" x14ac:dyDescent="0.2">
      <c r="A404" s="139"/>
      <c r="B404" s="139"/>
      <c r="C404" s="139"/>
      <c r="D404" s="139"/>
      <c r="E404" s="139"/>
      <c r="F404" s="139"/>
      <c r="G404" s="139"/>
      <c r="H404" s="139"/>
      <c r="I404" s="139"/>
      <c r="J404" s="139"/>
      <c r="K404" s="139"/>
      <c r="L404" s="139"/>
      <c r="M404" s="139"/>
      <c r="N404" s="139"/>
      <c r="O404" s="139"/>
      <c r="P404" s="139"/>
      <c r="Q404" s="139"/>
      <c r="R404" s="139"/>
      <c r="S404" s="139"/>
      <c r="T404" s="139"/>
      <c r="U404" s="139"/>
      <c r="V404" s="139"/>
      <c r="W404" s="139"/>
      <c r="X404" s="139"/>
      <c r="Y404" s="139"/>
      <c r="Z404" s="139"/>
      <c r="AA404" s="139"/>
      <c r="AB404" s="139"/>
      <c r="AC404" s="139"/>
      <c r="AD404" s="139"/>
      <c r="AE404" s="139"/>
      <c r="AF404" s="139"/>
      <c r="AG404" s="139"/>
      <c r="AH404" s="139"/>
      <c r="AI404" s="139"/>
      <c r="AJ404" s="139"/>
      <c r="AK404" s="139"/>
      <c r="AL404" s="139"/>
      <c r="AM404" s="139"/>
      <c r="AN404" s="139"/>
      <c r="AO404" s="139"/>
      <c r="AP404" s="139"/>
      <c r="AQ404" s="139"/>
      <c r="AR404" s="139"/>
      <c r="AS404" s="139"/>
      <c r="AT404" s="139"/>
      <c r="AU404" s="139"/>
      <c r="AV404" s="139"/>
      <c r="AW404" s="139"/>
    </row>
    <row r="405" spans="1:49" ht="12" customHeight="1" x14ac:dyDescent="0.2">
      <c r="A405" s="139"/>
      <c r="B405" s="139"/>
      <c r="C405" s="139"/>
      <c r="D405" s="139"/>
      <c r="E405" s="139"/>
      <c r="F405" s="139"/>
      <c r="G405" s="139"/>
      <c r="H405" s="139"/>
      <c r="I405" s="139"/>
      <c r="J405" s="139"/>
      <c r="K405" s="139"/>
      <c r="L405" s="139"/>
      <c r="M405" s="139"/>
      <c r="N405" s="139"/>
      <c r="O405" s="139"/>
      <c r="P405" s="139"/>
      <c r="Q405" s="139"/>
      <c r="R405" s="139"/>
      <c r="S405" s="139"/>
      <c r="T405" s="139"/>
      <c r="U405" s="139"/>
      <c r="V405" s="139"/>
      <c r="W405" s="139"/>
      <c r="X405" s="139"/>
      <c r="Y405" s="139"/>
      <c r="Z405" s="139"/>
      <c r="AA405" s="139"/>
      <c r="AB405" s="139"/>
      <c r="AC405" s="139"/>
      <c r="AD405" s="139"/>
      <c r="AE405" s="139"/>
      <c r="AF405" s="139"/>
      <c r="AG405" s="139"/>
      <c r="AH405" s="139"/>
      <c r="AI405" s="139"/>
      <c r="AJ405" s="139"/>
      <c r="AK405" s="139"/>
      <c r="AL405" s="139"/>
      <c r="AM405" s="139"/>
      <c r="AN405" s="139"/>
      <c r="AO405" s="139"/>
      <c r="AP405" s="139"/>
      <c r="AQ405" s="139"/>
      <c r="AR405" s="139"/>
      <c r="AS405" s="139"/>
      <c r="AT405" s="139"/>
      <c r="AU405" s="139"/>
      <c r="AV405" s="139"/>
      <c r="AW405" s="139"/>
    </row>
    <row r="406" spans="1:49" ht="12" customHeight="1" x14ac:dyDescent="0.2">
      <c r="A406" s="139"/>
      <c r="B406" s="139"/>
      <c r="C406" s="139"/>
      <c r="D406" s="139"/>
      <c r="E406" s="139"/>
      <c r="F406" s="139"/>
      <c r="G406" s="139"/>
      <c r="H406" s="139"/>
      <c r="I406" s="139"/>
      <c r="J406" s="139"/>
      <c r="K406" s="139"/>
      <c r="L406" s="139"/>
      <c r="M406" s="139"/>
      <c r="N406" s="139"/>
      <c r="O406" s="139"/>
      <c r="P406" s="139"/>
      <c r="Q406" s="139"/>
      <c r="R406" s="139"/>
      <c r="S406" s="139"/>
      <c r="T406" s="139"/>
      <c r="U406" s="139"/>
      <c r="V406" s="139"/>
      <c r="W406" s="139"/>
      <c r="X406" s="139"/>
      <c r="Y406" s="139"/>
      <c r="Z406" s="139"/>
      <c r="AA406" s="139"/>
      <c r="AB406" s="139"/>
      <c r="AC406" s="139"/>
      <c r="AD406" s="139"/>
      <c r="AE406" s="139"/>
      <c r="AF406" s="139"/>
      <c r="AG406" s="139"/>
      <c r="AH406" s="139"/>
      <c r="AI406" s="139"/>
      <c r="AJ406" s="139"/>
      <c r="AK406" s="139"/>
      <c r="AL406" s="139"/>
      <c r="AM406" s="139"/>
      <c r="AN406" s="139"/>
      <c r="AO406" s="139"/>
      <c r="AP406" s="139"/>
      <c r="AQ406" s="139"/>
      <c r="AR406" s="139"/>
      <c r="AS406" s="139"/>
      <c r="AT406" s="139"/>
      <c r="AU406" s="139"/>
      <c r="AV406" s="139"/>
      <c r="AW406" s="139"/>
    </row>
    <row r="407" spans="1:49" ht="12" customHeight="1" x14ac:dyDescent="0.2">
      <c r="A407" s="139"/>
      <c r="B407" s="139"/>
      <c r="C407" s="139"/>
      <c r="D407" s="139"/>
      <c r="E407" s="139"/>
      <c r="F407" s="139"/>
      <c r="G407" s="139"/>
      <c r="H407" s="139"/>
      <c r="I407" s="139"/>
      <c r="J407" s="139"/>
      <c r="K407" s="139"/>
      <c r="L407" s="139"/>
      <c r="M407" s="139"/>
      <c r="N407" s="139"/>
      <c r="O407" s="139"/>
      <c r="P407" s="139"/>
      <c r="Q407" s="139"/>
      <c r="R407" s="139"/>
      <c r="S407" s="139"/>
      <c r="T407" s="139"/>
      <c r="U407" s="139"/>
      <c r="V407" s="139"/>
      <c r="W407" s="139"/>
      <c r="X407" s="139"/>
      <c r="Y407" s="139"/>
      <c r="Z407" s="139"/>
      <c r="AA407" s="139"/>
      <c r="AB407" s="139"/>
      <c r="AC407" s="139"/>
      <c r="AD407" s="139"/>
      <c r="AE407" s="139"/>
      <c r="AF407" s="139"/>
      <c r="AG407" s="139"/>
      <c r="AH407" s="139"/>
      <c r="AI407" s="139"/>
      <c r="AJ407" s="139"/>
      <c r="AK407" s="139"/>
      <c r="AL407" s="139"/>
      <c r="AM407" s="139"/>
      <c r="AN407" s="139"/>
      <c r="AO407" s="139"/>
      <c r="AP407" s="139"/>
      <c r="AQ407" s="139"/>
      <c r="AR407" s="139"/>
      <c r="AS407" s="139"/>
      <c r="AT407" s="139"/>
      <c r="AU407" s="139"/>
      <c r="AV407" s="139"/>
      <c r="AW407" s="139"/>
    </row>
    <row r="408" spans="1:49" ht="12" customHeight="1" x14ac:dyDescent="0.2">
      <c r="A408" s="139"/>
      <c r="B408" s="139"/>
      <c r="C408" s="139"/>
      <c r="D408" s="139"/>
      <c r="E408" s="139"/>
      <c r="F408" s="139"/>
      <c r="G408" s="139"/>
      <c r="H408" s="139"/>
      <c r="I408" s="139"/>
      <c r="J408" s="139"/>
      <c r="K408" s="139"/>
      <c r="L408" s="139"/>
      <c r="M408" s="139"/>
      <c r="N408" s="139"/>
      <c r="O408" s="139"/>
      <c r="P408" s="139"/>
      <c r="Q408" s="139"/>
      <c r="R408" s="139"/>
      <c r="S408" s="139"/>
      <c r="T408" s="139"/>
      <c r="U408" s="139"/>
      <c r="V408" s="139"/>
      <c r="W408" s="139"/>
      <c r="X408" s="139"/>
      <c r="Y408" s="139"/>
      <c r="Z408" s="139"/>
      <c r="AA408" s="139"/>
      <c r="AB408" s="139"/>
      <c r="AC408" s="139"/>
      <c r="AD408" s="139"/>
      <c r="AE408" s="139"/>
      <c r="AF408" s="139"/>
      <c r="AG408" s="139"/>
      <c r="AH408" s="139"/>
      <c r="AI408" s="139"/>
      <c r="AJ408" s="139"/>
      <c r="AK408" s="139"/>
      <c r="AL408" s="139"/>
      <c r="AM408" s="139"/>
      <c r="AN408" s="139"/>
      <c r="AO408" s="139"/>
      <c r="AP408" s="139"/>
      <c r="AQ408" s="139"/>
      <c r="AR408" s="139"/>
      <c r="AS408" s="139"/>
      <c r="AT408" s="139"/>
      <c r="AU408" s="139"/>
      <c r="AV408" s="139"/>
      <c r="AW408" s="139"/>
    </row>
    <row r="409" spans="1:49" ht="12" customHeight="1" x14ac:dyDescent="0.2">
      <c r="A409" s="139"/>
      <c r="B409" s="139"/>
      <c r="C409" s="139"/>
      <c r="D409" s="139"/>
      <c r="E409" s="139"/>
      <c r="F409" s="139"/>
      <c r="G409" s="139"/>
      <c r="H409" s="139"/>
      <c r="I409" s="139"/>
      <c r="J409" s="139"/>
      <c r="K409" s="139"/>
      <c r="L409" s="139"/>
      <c r="M409" s="139"/>
      <c r="N409" s="139"/>
      <c r="O409" s="139"/>
      <c r="P409" s="139"/>
      <c r="Q409" s="139"/>
      <c r="R409" s="139"/>
      <c r="S409" s="139"/>
      <c r="T409" s="139"/>
      <c r="U409" s="139"/>
      <c r="V409" s="139"/>
      <c r="W409" s="139"/>
      <c r="X409" s="139"/>
      <c r="Y409" s="139"/>
      <c r="Z409" s="139"/>
      <c r="AA409" s="139"/>
      <c r="AB409" s="139"/>
      <c r="AC409" s="139"/>
      <c r="AD409" s="139"/>
      <c r="AE409" s="139"/>
      <c r="AF409" s="139"/>
      <c r="AG409" s="139"/>
      <c r="AH409" s="139"/>
      <c r="AI409" s="139"/>
      <c r="AJ409" s="139"/>
      <c r="AK409" s="139"/>
      <c r="AL409" s="139"/>
      <c r="AM409" s="139"/>
      <c r="AN409" s="139"/>
      <c r="AO409" s="139"/>
      <c r="AP409" s="139"/>
      <c r="AQ409" s="139"/>
      <c r="AR409" s="139"/>
      <c r="AS409" s="139"/>
      <c r="AT409" s="139"/>
      <c r="AU409" s="139"/>
      <c r="AV409" s="139"/>
      <c r="AW409" s="139"/>
    </row>
    <row r="410" spans="1:49" ht="12" customHeight="1" x14ac:dyDescent="0.2">
      <c r="A410" s="139"/>
      <c r="B410" s="139"/>
      <c r="C410" s="139"/>
      <c r="D410" s="139"/>
      <c r="E410" s="139"/>
      <c r="F410" s="139"/>
      <c r="G410" s="139"/>
      <c r="H410" s="139"/>
      <c r="I410" s="139"/>
      <c r="J410" s="139"/>
      <c r="K410" s="139"/>
      <c r="L410" s="139"/>
      <c r="M410" s="139"/>
      <c r="N410" s="139"/>
      <c r="O410" s="139"/>
      <c r="P410" s="139"/>
      <c r="Q410" s="139"/>
      <c r="R410" s="139"/>
      <c r="S410" s="139"/>
      <c r="T410" s="139"/>
      <c r="U410" s="139"/>
      <c r="V410" s="139"/>
      <c r="W410" s="139"/>
      <c r="X410" s="139"/>
      <c r="Y410" s="139"/>
      <c r="Z410" s="139"/>
      <c r="AA410" s="139"/>
      <c r="AB410" s="139"/>
      <c r="AC410" s="139"/>
      <c r="AD410" s="139"/>
      <c r="AE410" s="139"/>
      <c r="AF410" s="139"/>
      <c r="AG410" s="139"/>
      <c r="AH410" s="139"/>
      <c r="AI410" s="139"/>
      <c r="AJ410" s="139"/>
      <c r="AK410" s="139"/>
      <c r="AL410" s="139"/>
      <c r="AM410" s="139"/>
      <c r="AN410" s="139"/>
      <c r="AO410" s="139"/>
      <c r="AP410" s="139"/>
      <c r="AQ410" s="139"/>
      <c r="AR410" s="139"/>
      <c r="AS410" s="139"/>
      <c r="AT410" s="139"/>
      <c r="AU410" s="139"/>
      <c r="AV410" s="139"/>
      <c r="AW410" s="139"/>
    </row>
    <row r="411" spans="1:49" ht="12" customHeight="1" x14ac:dyDescent="0.2">
      <c r="A411" s="139"/>
      <c r="B411" s="139"/>
      <c r="C411" s="139"/>
      <c r="D411" s="139"/>
      <c r="E411" s="139"/>
      <c r="F411" s="139"/>
      <c r="G411" s="139"/>
      <c r="H411" s="139"/>
      <c r="I411" s="139"/>
      <c r="J411" s="139"/>
      <c r="K411" s="139"/>
      <c r="L411" s="139"/>
      <c r="M411" s="139"/>
      <c r="N411" s="139"/>
      <c r="O411" s="139"/>
      <c r="P411" s="139"/>
      <c r="Q411" s="139"/>
      <c r="R411" s="139"/>
      <c r="S411" s="139"/>
      <c r="T411" s="139"/>
      <c r="U411" s="139"/>
      <c r="V411" s="139"/>
      <c r="W411" s="139"/>
      <c r="X411" s="139"/>
      <c r="Y411" s="139"/>
      <c r="Z411" s="139"/>
      <c r="AA411" s="139"/>
      <c r="AB411" s="139"/>
      <c r="AC411" s="139"/>
      <c r="AD411" s="139"/>
      <c r="AE411" s="139"/>
      <c r="AF411" s="139"/>
      <c r="AG411" s="139"/>
      <c r="AH411" s="139"/>
      <c r="AI411" s="139"/>
      <c r="AJ411" s="139"/>
      <c r="AK411" s="139"/>
      <c r="AL411" s="139"/>
      <c r="AM411" s="139"/>
      <c r="AN411" s="139"/>
      <c r="AO411" s="139"/>
      <c r="AP411" s="139"/>
      <c r="AQ411" s="139"/>
      <c r="AR411" s="139"/>
      <c r="AS411" s="139"/>
      <c r="AT411" s="139"/>
      <c r="AU411" s="139"/>
      <c r="AV411" s="139"/>
      <c r="AW411" s="139"/>
    </row>
    <row r="412" spans="1:49" ht="12" customHeight="1" x14ac:dyDescent="0.2">
      <c r="A412" s="139"/>
      <c r="B412" s="139"/>
      <c r="C412" s="139"/>
      <c r="D412" s="139"/>
      <c r="E412" s="139"/>
      <c r="F412" s="139"/>
      <c r="G412" s="139"/>
      <c r="H412" s="139"/>
      <c r="I412" s="139"/>
      <c r="J412" s="139"/>
      <c r="K412" s="139"/>
      <c r="L412" s="139"/>
      <c r="M412" s="139"/>
      <c r="N412" s="139"/>
      <c r="O412" s="139"/>
      <c r="P412" s="139"/>
      <c r="Q412" s="139"/>
      <c r="R412" s="139"/>
      <c r="S412" s="139"/>
      <c r="T412" s="139"/>
      <c r="U412" s="139"/>
      <c r="V412" s="139"/>
      <c r="W412" s="139"/>
      <c r="X412" s="139"/>
      <c r="Y412" s="139"/>
      <c r="Z412" s="139"/>
      <c r="AA412" s="139"/>
      <c r="AB412" s="139"/>
      <c r="AC412" s="139"/>
      <c r="AD412" s="139"/>
      <c r="AE412" s="139"/>
      <c r="AF412" s="139"/>
      <c r="AG412" s="139"/>
      <c r="AH412" s="139"/>
      <c r="AI412" s="139"/>
      <c r="AJ412" s="139"/>
      <c r="AK412" s="139"/>
      <c r="AL412" s="139"/>
      <c r="AM412" s="139"/>
      <c r="AN412" s="139"/>
      <c r="AO412" s="139"/>
      <c r="AP412" s="139"/>
      <c r="AQ412" s="139"/>
      <c r="AR412" s="139"/>
      <c r="AS412" s="139"/>
      <c r="AT412" s="139"/>
      <c r="AU412" s="139"/>
      <c r="AV412" s="139"/>
      <c r="AW412" s="139"/>
    </row>
    <row r="413" spans="1:49" ht="12" customHeight="1" x14ac:dyDescent="0.2">
      <c r="A413" s="139"/>
      <c r="B413" s="139"/>
      <c r="C413" s="139"/>
      <c r="D413" s="139"/>
      <c r="E413" s="139"/>
      <c r="F413" s="139"/>
      <c r="G413" s="139"/>
      <c r="H413" s="139"/>
      <c r="I413" s="139"/>
      <c r="J413" s="139"/>
      <c r="K413" s="139"/>
      <c r="L413" s="139"/>
      <c r="M413" s="139"/>
      <c r="N413" s="139"/>
      <c r="O413" s="139"/>
      <c r="P413" s="139"/>
      <c r="Q413" s="139"/>
      <c r="R413" s="139"/>
      <c r="S413" s="139"/>
      <c r="T413" s="139"/>
      <c r="U413" s="139"/>
      <c r="V413" s="139"/>
      <c r="W413" s="139"/>
      <c r="X413" s="139"/>
      <c r="Y413" s="139"/>
      <c r="Z413" s="139"/>
      <c r="AA413" s="139"/>
      <c r="AB413" s="139"/>
      <c r="AC413" s="139"/>
      <c r="AD413" s="139"/>
      <c r="AE413" s="139"/>
      <c r="AF413" s="139"/>
      <c r="AG413" s="139"/>
      <c r="AH413" s="139"/>
      <c r="AI413" s="139"/>
      <c r="AJ413" s="139"/>
      <c r="AK413" s="139"/>
      <c r="AL413" s="139"/>
      <c r="AM413" s="139"/>
      <c r="AN413" s="139"/>
      <c r="AO413" s="139"/>
      <c r="AP413" s="139"/>
      <c r="AQ413" s="139"/>
      <c r="AR413" s="139"/>
      <c r="AS413" s="139"/>
      <c r="AT413" s="139"/>
      <c r="AU413" s="139"/>
      <c r="AV413" s="139"/>
      <c r="AW413" s="139"/>
    </row>
    <row r="414" spans="1:49" ht="12" customHeight="1" x14ac:dyDescent="0.2">
      <c r="A414" s="139"/>
      <c r="B414" s="139"/>
      <c r="C414" s="139"/>
      <c r="D414" s="139"/>
      <c r="E414" s="139"/>
      <c r="F414" s="139"/>
      <c r="G414" s="139"/>
      <c r="H414" s="139"/>
      <c r="I414" s="139"/>
      <c r="J414" s="139"/>
      <c r="K414" s="139"/>
      <c r="L414" s="139"/>
      <c r="M414" s="139"/>
      <c r="N414" s="139"/>
      <c r="O414" s="139"/>
      <c r="P414" s="139"/>
      <c r="Q414" s="139"/>
      <c r="R414" s="139"/>
      <c r="S414" s="139"/>
      <c r="T414" s="139"/>
      <c r="U414" s="139"/>
      <c r="V414" s="139"/>
      <c r="W414" s="139"/>
      <c r="X414" s="139"/>
      <c r="Y414" s="139"/>
      <c r="Z414" s="139"/>
      <c r="AA414" s="139"/>
      <c r="AB414" s="139"/>
      <c r="AC414" s="139"/>
      <c r="AD414" s="139"/>
      <c r="AE414" s="139"/>
      <c r="AF414" s="139"/>
      <c r="AG414" s="139"/>
      <c r="AH414" s="139"/>
      <c r="AI414" s="139"/>
      <c r="AJ414" s="139"/>
      <c r="AK414" s="139"/>
      <c r="AL414" s="139"/>
      <c r="AM414" s="139"/>
      <c r="AN414" s="139"/>
      <c r="AO414" s="139"/>
      <c r="AP414" s="139"/>
      <c r="AQ414" s="139"/>
      <c r="AR414" s="139"/>
      <c r="AS414" s="139"/>
      <c r="AT414" s="139"/>
      <c r="AU414" s="139"/>
      <c r="AV414" s="139"/>
      <c r="AW414" s="139"/>
    </row>
    <row r="415" spans="1:49" ht="12" customHeight="1" x14ac:dyDescent="0.2">
      <c r="A415" s="139"/>
      <c r="B415" s="139"/>
      <c r="C415" s="139"/>
      <c r="D415" s="139"/>
      <c r="E415" s="139"/>
      <c r="F415" s="139"/>
      <c r="G415" s="139"/>
      <c r="H415" s="139"/>
      <c r="I415" s="139"/>
      <c r="J415" s="139"/>
      <c r="K415" s="139"/>
      <c r="L415" s="139"/>
      <c r="M415" s="139"/>
      <c r="N415" s="139"/>
      <c r="O415" s="139"/>
      <c r="P415" s="139"/>
      <c r="Q415" s="139"/>
      <c r="R415" s="139"/>
      <c r="S415" s="139"/>
      <c r="T415" s="139"/>
      <c r="U415" s="139"/>
      <c r="V415" s="139"/>
      <c r="W415" s="139"/>
      <c r="X415" s="139"/>
      <c r="Y415" s="139"/>
      <c r="Z415" s="139"/>
      <c r="AA415" s="139"/>
      <c r="AB415" s="139"/>
      <c r="AC415" s="139"/>
      <c r="AD415" s="139"/>
      <c r="AE415" s="139"/>
      <c r="AF415" s="139"/>
      <c r="AG415" s="139"/>
      <c r="AH415" s="139"/>
      <c r="AI415" s="139"/>
      <c r="AJ415" s="139"/>
      <c r="AK415" s="139"/>
      <c r="AL415" s="139"/>
      <c r="AM415" s="139"/>
      <c r="AN415" s="139"/>
      <c r="AO415" s="139"/>
      <c r="AP415" s="139"/>
      <c r="AQ415" s="139"/>
      <c r="AR415" s="139"/>
      <c r="AS415" s="139"/>
      <c r="AT415" s="139"/>
      <c r="AU415" s="139"/>
      <c r="AV415" s="139"/>
      <c r="AW415" s="139"/>
    </row>
    <row r="416" spans="1:49" ht="12" customHeight="1" x14ac:dyDescent="0.2">
      <c r="A416" s="139"/>
      <c r="B416" s="139"/>
      <c r="C416" s="139"/>
      <c r="D416" s="139"/>
      <c r="E416" s="139"/>
      <c r="F416" s="139"/>
      <c r="G416" s="139"/>
      <c r="H416" s="139"/>
      <c r="I416" s="139"/>
      <c r="J416" s="139"/>
      <c r="K416" s="139"/>
      <c r="L416" s="139"/>
      <c r="M416" s="139"/>
      <c r="N416" s="139"/>
      <c r="O416" s="139"/>
      <c r="P416" s="139"/>
      <c r="Q416" s="139"/>
      <c r="R416" s="139"/>
      <c r="S416" s="139"/>
      <c r="T416" s="139"/>
      <c r="U416" s="139"/>
      <c r="V416" s="139"/>
      <c r="W416" s="139"/>
      <c r="X416" s="139"/>
      <c r="Y416" s="139"/>
      <c r="Z416" s="139"/>
      <c r="AA416" s="139"/>
      <c r="AB416" s="139"/>
      <c r="AC416" s="139"/>
      <c r="AD416" s="139"/>
      <c r="AE416" s="139"/>
      <c r="AF416" s="139"/>
      <c r="AG416" s="139"/>
      <c r="AH416" s="139"/>
      <c r="AI416" s="139"/>
      <c r="AJ416" s="139"/>
      <c r="AK416" s="139"/>
      <c r="AL416" s="139"/>
      <c r="AM416" s="139"/>
      <c r="AN416" s="139"/>
      <c r="AO416" s="139"/>
      <c r="AP416" s="139"/>
      <c r="AQ416" s="139"/>
      <c r="AR416" s="139"/>
      <c r="AS416" s="139"/>
      <c r="AT416" s="139"/>
      <c r="AU416" s="139"/>
      <c r="AV416" s="139"/>
      <c r="AW416" s="139"/>
    </row>
    <row r="417" spans="1:49" ht="12" customHeight="1" x14ac:dyDescent="0.2">
      <c r="A417" s="139"/>
      <c r="B417" s="139"/>
      <c r="C417" s="139"/>
      <c r="D417" s="139"/>
      <c r="E417" s="139"/>
      <c r="F417" s="139"/>
      <c r="G417" s="139"/>
      <c r="H417" s="139"/>
      <c r="I417" s="139"/>
      <c r="J417" s="139"/>
      <c r="K417" s="139"/>
      <c r="L417" s="139"/>
      <c r="M417" s="139"/>
      <c r="N417" s="139"/>
      <c r="O417" s="139"/>
      <c r="P417" s="139"/>
      <c r="Q417" s="139"/>
      <c r="R417" s="139"/>
      <c r="S417" s="139"/>
      <c r="T417" s="139"/>
      <c r="U417" s="139"/>
      <c r="V417" s="139"/>
      <c r="W417" s="139"/>
      <c r="X417" s="139"/>
      <c r="Y417" s="139"/>
      <c r="Z417" s="139"/>
      <c r="AA417" s="139"/>
      <c r="AB417" s="139"/>
      <c r="AC417" s="139"/>
      <c r="AD417" s="139"/>
      <c r="AE417" s="139"/>
      <c r="AF417" s="139"/>
      <c r="AG417" s="139"/>
      <c r="AH417" s="139"/>
      <c r="AI417" s="139"/>
      <c r="AJ417" s="139"/>
      <c r="AK417" s="139"/>
      <c r="AL417" s="139"/>
      <c r="AM417" s="139"/>
      <c r="AN417" s="139"/>
      <c r="AO417" s="139"/>
      <c r="AP417" s="139"/>
      <c r="AQ417" s="139"/>
      <c r="AR417" s="139"/>
      <c r="AS417" s="139"/>
      <c r="AT417" s="139"/>
      <c r="AU417" s="139"/>
      <c r="AV417" s="139"/>
      <c r="AW417" s="139"/>
    </row>
    <row r="418" spans="1:49" ht="12" customHeight="1" x14ac:dyDescent="0.2">
      <c r="A418" s="139"/>
      <c r="B418" s="139"/>
      <c r="C418" s="139"/>
      <c r="D418" s="139"/>
      <c r="E418" s="139"/>
      <c r="F418" s="139"/>
      <c r="G418" s="139"/>
      <c r="H418" s="139"/>
      <c r="I418" s="139"/>
      <c r="J418" s="139"/>
      <c r="K418" s="139"/>
      <c r="L418" s="139"/>
      <c r="M418" s="139"/>
      <c r="N418" s="139"/>
      <c r="O418" s="139"/>
      <c r="P418" s="139"/>
      <c r="Q418" s="139"/>
      <c r="R418" s="139"/>
      <c r="S418" s="139"/>
      <c r="T418" s="139"/>
      <c r="U418" s="139"/>
      <c r="V418" s="139"/>
      <c r="W418" s="139"/>
      <c r="X418" s="139"/>
      <c r="Y418" s="139"/>
      <c r="Z418" s="139"/>
      <c r="AA418" s="139"/>
      <c r="AB418" s="139"/>
      <c r="AC418" s="139"/>
      <c r="AD418" s="139"/>
      <c r="AE418" s="139"/>
      <c r="AF418" s="139"/>
      <c r="AG418" s="139"/>
      <c r="AH418" s="139"/>
      <c r="AI418" s="139"/>
      <c r="AJ418" s="139"/>
      <c r="AK418" s="139"/>
      <c r="AL418" s="139"/>
      <c r="AM418" s="139"/>
      <c r="AN418" s="139"/>
      <c r="AO418" s="139"/>
      <c r="AP418" s="139"/>
      <c r="AQ418" s="139"/>
      <c r="AR418" s="139"/>
      <c r="AS418" s="139"/>
      <c r="AT418" s="139"/>
      <c r="AU418" s="139"/>
      <c r="AV418" s="139"/>
      <c r="AW418" s="139"/>
    </row>
    <row r="419" spans="1:49" ht="12" customHeight="1" x14ac:dyDescent="0.2">
      <c r="A419" s="139"/>
      <c r="B419" s="139"/>
      <c r="C419" s="139"/>
      <c r="D419" s="139"/>
      <c r="E419" s="139"/>
      <c r="F419" s="139"/>
      <c r="G419" s="139"/>
      <c r="H419" s="139"/>
      <c r="I419" s="139"/>
      <c r="J419" s="139"/>
      <c r="K419" s="139"/>
      <c r="L419" s="139"/>
      <c r="M419" s="139"/>
      <c r="N419" s="139"/>
      <c r="O419" s="139"/>
      <c r="P419" s="139"/>
      <c r="Q419" s="139"/>
      <c r="R419" s="139"/>
      <c r="S419" s="139"/>
      <c r="T419" s="139"/>
      <c r="U419" s="139"/>
      <c r="V419" s="139"/>
      <c r="W419" s="139"/>
      <c r="X419" s="139"/>
      <c r="Y419" s="139"/>
      <c r="Z419" s="139"/>
      <c r="AA419" s="139"/>
      <c r="AB419" s="139"/>
      <c r="AC419" s="139"/>
      <c r="AD419" s="139"/>
      <c r="AE419" s="139"/>
      <c r="AF419" s="139"/>
      <c r="AG419" s="139"/>
      <c r="AH419" s="139"/>
      <c r="AI419" s="139"/>
      <c r="AJ419" s="139"/>
      <c r="AK419" s="139"/>
      <c r="AL419" s="139"/>
      <c r="AM419" s="139"/>
      <c r="AN419" s="139"/>
      <c r="AO419" s="139"/>
      <c r="AP419" s="139"/>
      <c r="AQ419" s="139"/>
      <c r="AR419" s="139"/>
      <c r="AS419" s="139"/>
      <c r="AT419" s="139"/>
      <c r="AU419" s="139"/>
      <c r="AV419" s="139"/>
      <c r="AW419" s="139"/>
    </row>
    <row r="420" spans="1:49" ht="12" customHeight="1" x14ac:dyDescent="0.2">
      <c r="A420" s="139"/>
      <c r="B420" s="139"/>
      <c r="C420" s="139"/>
      <c r="D420" s="139"/>
      <c r="E420" s="139"/>
      <c r="F420" s="139"/>
      <c r="G420" s="139"/>
      <c r="H420" s="139"/>
      <c r="I420" s="139"/>
      <c r="J420" s="139"/>
      <c r="K420" s="139"/>
      <c r="L420" s="139"/>
      <c r="M420" s="139"/>
      <c r="N420" s="139"/>
      <c r="O420" s="139"/>
      <c r="P420" s="139"/>
      <c r="Q420" s="139"/>
      <c r="R420" s="139"/>
      <c r="S420" s="139"/>
      <c r="T420" s="139"/>
      <c r="U420" s="139"/>
      <c r="V420" s="139"/>
      <c r="W420" s="139"/>
      <c r="X420" s="139"/>
      <c r="Y420" s="139"/>
      <c r="Z420" s="139"/>
      <c r="AA420" s="139"/>
      <c r="AB420" s="139"/>
      <c r="AC420" s="139"/>
      <c r="AD420" s="139"/>
      <c r="AE420" s="139"/>
      <c r="AF420" s="139"/>
      <c r="AG420" s="139"/>
      <c r="AH420" s="139"/>
      <c r="AI420" s="139"/>
      <c r="AJ420" s="139"/>
      <c r="AK420" s="139"/>
      <c r="AL420" s="139"/>
      <c r="AM420" s="139"/>
      <c r="AN420" s="139"/>
      <c r="AO420" s="139"/>
      <c r="AP420" s="139"/>
      <c r="AQ420" s="139"/>
      <c r="AR420" s="139"/>
      <c r="AS420" s="139"/>
      <c r="AT420" s="139"/>
      <c r="AU420" s="139"/>
      <c r="AV420" s="139"/>
      <c r="AW420" s="139"/>
    </row>
    <row r="421" spans="1:49" ht="12" customHeight="1" x14ac:dyDescent="0.2">
      <c r="A421" s="139"/>
      <c r="B421" s="139"/>
      <c r="C421" s="139"/>
      <c r="D421" s="139"/>
      <c r="E421" s="139"/>
      <c r="F421" s="139"/>
      <c r="G421" s="139"/>
      <c r="H421" s="139"/>
      <c r="I421" s="139"/>
      <c r="J421" s="139"/>
      <c r="K421" s="139"/>
      <c r="L421" s="139"/>
      <c r="M421" s="139"/>
      <c r="N421" s="139"/>
      <c r="O421" s="139"/>
      <c r="P421" s="139"/>
      <c r="Q421" s="139"/>
      <c r="R421" s="139"/>
      <c r="S421" s="139"/>
      <c r="T421" s="139"/>
      <c r="U421" s="139"/>
      <c r="V421" s="139"/>
      <c r="W421" s="139"/>
      <c r="X421" s="139"/>
      <c r="Y421" s="139"/>
      <c r="Z421" s="139"/>
      <c r="AA421" s="139"/>
      <c r="AB421" s="139"/>
      <c r="AC421" s="139"/>
      <c r="AD421" s="139"/>
      <c r="AE421" s="139"/>
      <c r="AF421" s="139"/>
      <c r="AG421" s="139"/>
      <c r="AH421" s="139"/>
      <c r="AI421" s="139"/>
      <c r="AJ421" s="139"/>
      <c r="AK421" s="139"/>
      <c r="AL421" s="139"/>
      <c r="AM421" s="139"/>
      <c r="AN421" s="139"/>
      <c r="AO421" s="139"/>
      <c r="AP421" s="139"/>
      <c r="AQ421" s="139"/>
      <c r="AR421" s="139"/>
      <c r="AS421" s="139"/>
      <c r="AT421" s="139"/>
      <c r="AU421" s="139"/>
      <c r="AV421" s="139"/>
      <c r="AW421" s="139"/>
    </row>
    <row r="422" spans="1:49" ht="12" customHeight="1" x14ac:dyDescent="0.2">
      <c r="A422" s="139"/>
      <c r="B422" s="139"/>
      <c r="C422" s="139"/>
      <c r="D422" s="139"/>
      <c r="E422" s="139"/>
      <c r="F422" s="139"/>
      <c r="G422" s="139"/>
      <c r="H422" s="139"/>
      <c r="I422" s="139"/>
      <c r="J422" s="139"/>
      <c r="K422" s="139"/>
      <c r="L422" s="139"/>
      <c r="M422" s="139"/>
      <c r="N422" s="139"/>
      <c r="O422" s="139"/>
      <c r="P422" s="139"/>
      <c r="Q422" s="139"/>
      <c r="R422" s="139"/>
      <c r="S422" s="139"/>
      <c r="T422" s="139"/>
      <c r="U422" s="139"/>
      <c r="V422" s="139"/>
      <c r="W422" s="139"/>
      <c r="X422" s="139"/>
      <c r="Y422" s="139"/>
      <c r="Z422" s="139"/>
      <c r="AA422" s="139"/>
      <c r="AB422" s="139"/>
      <c r="AC422" s="139"/>
      <c r="AD422" s="139"/>
      <c r="AE422" s="139"/>
      <c r="AF422" s="139"/>
      <c r="AG422" s="139"/>
      <c r="AH422" s="139"/>
      <c r="AI422" s="139"/>
      <c r="AJ422" s="139"/>
      <c r="AK422" s="139"/>
      <c r="AL422" s="139"/>
      <c r="AM422" s="139"/>
      <c r="AN422" s="139"/>
      <c r="AO422" s="139"/>
      <c r="AP422" s="139"/>
      <c r="AQ422" s="139"/>
      <c r="AR422" s="139"/>
      <c r="AS422" s="139"/>
      <c r="AT422" s="139"/>
      <c r="AU422" s="139"/>
      <c r="AV422" s="139"/>
      <c r="AW422" s="139"/>
    </row>
    <row r="423" spans="1:49" ht="12" customHeight="1" x14ac:dyDescent="0.2">
      <c r="A423" s="139"/>
      <c r="B423" s="139"/>
      <c r="C423" s="139"/>
      <c r="D423" s="139"/>
      <c r="E423" s="139"/>
      <c r="F423" s="139"/>
      <c r="G423" s="139"/>
      <c r="H423" s="139"/>
      <c r="I423" s="139"/>
      <c r="J423" s="139"/>
      <c r="K423" s="139"/>
      <c r="L423" s="139"/>
      <c r="M423" s="139"/>
      <c r="N423" s="139"/>
      <c r="O423" s="139"/>
      <c r="P423" s="139"/>
      <c r="Q423" s="139"/>
      <c r="R423" s="139"/>
      <c r="S423" s="139"/>
      <c r="T423" s="139"/>
      <c r="U423" s="139"/>
      <c r="V423" s="139"/>
      <c r="W423" s="139"/>
      <c r="X423" s="139"/>
      <c r="Y423" s="139"/>
      <c r="Z423" s="139"/>
      <c r="AA423" s="139"/>
      <c r="AB423" s="139"/>
      <c r="AC423" s="139"/>
      <c r="AD423" s="139"/>
      <c r="AE423" s="139"/>
      <c r="AF423" s="139"/>
      <c r="AG423" s="139"/>
      <c r="AH423" s="139"/>
      <c r="AI423" s="139"/>
      <c r="AJ423" s="139"/>
      <c r="AK423" s="139"/>
      <c r="AL423" s="139"/>
      <c r="AM423" s="139"/>
      <c r="AN423" s="139"/>
      <c r="AO423" s="139"/>
      <c r="AP423" s="139"/>
      <c r="AQ423" s="139"/>
      <c r="AR423" s="139"/>
      <c r="AS423" s="139"/>
      <c r="AT423" s="139"/>
      <c r="AU423" s="139"/>
      <c r="AV423" s="139"/>
      <c r="AW423" s="139"/>
    </row>
    <row r="424" spans="1:49" ht="12" customHeight="1" x14ac:dyDescent="0.2">
      <c r="A424" s="139"/>
      <c r="B424" s="139"/>
      <c r="C424" s="139"/>
      <c r="D424" s="139"/>
      <c r="E424" s="139"/>
      <c r="F424" s="139"/>
      <c r="G424" s="139"/>
      <c r="H424" s="139"/>
      <c r="I424" s="139"/>
      <c r="J424" s="139"/>
      <c r="K424" s="139"/>
      <c r="L424" s="139"/>
      <c r="M424" s="139"/>
      <c r="N424" s="139"/>
      <c r="O424" s="139"/>
      <c r="P424" s="139"/>
      <c r="Q424" s="139"/>
      <c r="R424" s="139"/>
      <c r="S424" s="139"/>
      <c r="T424" s="139"/>
      <c r="U424" s="139"/>
      <c r="V424" s="139"/>
      <c r="W424" s="139"/>
      <c r="X424" s="139"/>
      <c r="Y424" s="139"/>
      <c r="Z424" s="139"/>
      <c r="AA424" s="139"/>
      <c r="AB424" s="139"/>
      <c r="AC424" s="139"/>
      <c r="AD424" s="139"/>
      <c r="AE424" s="139"/>
      <c r="AF424" s="139"/>
      <c r="AG424" s="139"/>
      <c r="AH424" s="139"/>
      <c r="AI424" s="139"/>
      <c r="AJ424" s="139"/>
      <c r="AK424" s="139"/>
      <c r="AL424" s="139"/>
      <c r="AM424" s="139"/>
      <c r="AN424" s="139"/>
      <c r="AO424" s="139"/>
      <c r="AP424" s="139"/>
      <c r="AQ424" s="139"/>
      <c r="AR424" s="139"/>
      <c r="AS424" s="139"/>
      <c r="AT424" s="139"/>
      <c r="AU424" s="139"/>
      <c r="AV424" s="139"/>
      <c r="AW424" s="139"/>
    </row>
    <row r="425" spans="1:49" ht="12" customHeight="1" x14ac:dyDescent="0.2">
      <c r="A425" s="139"/>
      <c r="B425" s="139"/>
      <c r="C425" s="139"/>
      <c r="D425" s="139"/>
      <c r="E425" s="139"/>
      <c r="F425" s="139"/>
      <c r="G425" s="139"/>
      <c r="H425" s="139"/>
      <c r="I425" s="139"/>
      <c r="J425" s="139"/>
      <c r="K425" s="139"/>
      <c r="L425" s="139"/>
      <c r="M425" s="139"/>
      <c r="N425" s="139"/>
      <c r="O425" s="139"/>
      <c r="P425" s="139"/>
      <c r="Q425" s="139"/>
      <c r="R425" s="139"/>
      <c r="S425" s="139"/>
      <c r="T425" s="139"/>
      <c r="U425" s="139"/>
      <c r="V425" s="139"/>
      <c r="W425" s="139"/>
      <c r="X425" s="139"/>
      <c r="Y425" s="139"/>
      <c r="Z425" s="139"/>
      <c r="AA425" s="139"/>
      <c r="AB425" s="139"/>
      <c r="AC425" s="139"/>
      <c r="AD425" s="139"/>
      <c r="AE425" s="139"/>
      <c r="AF425" s="139"/>
      <c r="AG425" s="139"/>
      <c r="AH425" s="139"/>
      <c r="AI425" s="139"/>
      <c r="AJ425" s="139"/>
      <c r="AK425" s="139"/>
      <c r="AL425" s="139"/>
      <c r="AM425" s="139"/>
      <c r="AN425" s="139"/>
      <c r="AO425" s="139"/>
      <c r="AP425" s="139"/>
      <c r="AQ425" s="139"/>
      <c r="AR425" s="139"/>
      <c r="AS425" s="139"/>
      <c r="AT425" s="139"/>
      <c r="AU425" s="139"/>
      <c r="AV425" s="139"/>
      <c r="AW425" s="139"/>
    </row>
    <row r="426" spans="1:49" ht="12" customHeight="1" x14ac:dyDescent="0.2">
      <c r="A426" s="139"/>
      <c r="B426" s="139"/>
      <c r="C426" s="139"/>
      <c r="D426" s="139"/>
      <c r="E426" s="139"/>
      <c r="F426" s="139"/>
      <c r="G426" s="139"/>
      <c r="H426" s="139"/>
      <c r="I426" s="139"/>
      <c r="J426" s="139"/>
      <c r="K426" s="139"/>
      <c r="L426" s="139"/>
      <c r="M426" s="139"/>
      <c r="N426" s="139"/>
      <c r="O426" s="139"/>
      <c r="P426" s="139"/>
      <c r="Q426" s="139"/>
      <c r="R426" s="139"/>
      <c r="S426" s="139"/>
      <c r="T426" s="139"/>
      <c r="U426" s="139"/>
      <c r="V426" s="139"/>
      <c r="W426" s="139"/>
      <c r="X426" s="139"/>
      <c r="Y426" s="139"/>
      <c r="Z426" s="139"/>
      <c r="AA426" s="139"/>
      <c r="AB426" s="139"/>
      <c r="AC426" s="139"/>
      <c r="AD426" s="139"/>
      <c r="AE426" s="139"/>
      <c r="AF426" s="139"/>
      <c r="AG426" s="139"/>
      <c r="AH426" s="139"/>
      <c r="AI426" s="139"/>
      <c r="AJ426" s="139"/>
      <c r="AK426" s="139"/>
      <c r="AL426" s="139"/>
      <c r="AM426" s="139"/>
      <c r="AN426" s="139"/>
      <c r="AO426" s="139"/>
      <c r="AP426" s="139"/>
      <c r="AQ426" s="139"/>
      <c r="AR426" s="139"/>
      <c r="AS426" s="139"/>
      <c r="AT426" s="139"/>
      <c r="AU426" s="139"/>
      <c r="AV426" s="139"/>
      <c r="AW426" s="139"/>
    </row>
    <row r="427" spans="1:49" ht="12" customHeight="1" x14ac:dyDescent="0.2">
      <c r="A427" s="139"/>
      <c r="B427" s="139"/>
      <c r="C427" s="139"/>
      <c r="D427" s="139"/>
      <c r="E427" s="139"/>
      <c r="F427" s="139"/>
      <c r="G427" s="139"/>
      <c r="H427" s="139"/>
      <c r="I427" s="139"/>
      <c r="J427" s="139"/>
      <c r="K427" s="139"/>
      <c r="L427" s="139"/>
      <c r="M427" s="139"/>
      <c r="N427" s="139"/>
      <c r="O427" s="139"/>
      <c r="P427" s="139"/>
      <c r="Q427" s="139"/>
      <c r="R427" s="139"/>
      <c r="S427" s="139"/>
      <c r="T427" s="139"/>
      <c r="U427" s="139"/>
      <c r="V427" s="139"/>
      <c r="W427" s="139"/>
      <c r="X427" s="139"/>
      <c r="Y427" s="139"/>
      <c r="Z427" s="139"/>
      <c r="AA427" s="139"/>
      <c r="AB427" s="139"/>
      <c r="AC427" s="139"/>
      <c r="AD427" s="139"/>
      <c r="AE427" s="139"/>
      <c r="AF427" s="139"/>
      <c r="AG427" s="139"/>
      <c r="AH427" s="139"/>
      <c r="AI427" s="139"/>
      <c r="AJ427" s="139"/>
      <c r="AK427" s="139"/>
      <c r="AL427" s="139"/>
      <c r="AM427" s="139"/>
      <c r="AN427" s="139"/>
      <c r="AO427" s="139"/>
      <c r="AP427" s="139"/>
      <c r="AQ427" s="139"/>
      <c r="AR427" s="139"/>
      <c r="AS427" s="139"/>
      <c r="AT427" s="139"/>
      <c r="AU427" s="139"/>
      <c r="AV427" s="139"/>
      <c r="AW427" s="139"/>
    </row>
    <row r="428" spans="1:49" ht="12" customHeight="1" x14ac:dyDescent="0.2">
      <c r="A428" s="139"/>
      <c r="B428" s="139"/>
      <c r="C428" s="139"/>
      <c r="D428" s="139"/>
      <c r="E428" s="139"/>
      <c r="F428" s="139"/>
      <c r="G428" s="139"/>
      <c r="H428" s="139"/>
      <c r="I428" s="139"/>
      <c r="J428" s="139"/>
      <c r="K428" s="139"/>
      <c r="L428" s="139"/>
      <c r="M428" s="139"/>
      <c r="N428" s="139"/>
      <c r="O428" s="139"/>
      <c r="P428" s="139"/>
      <c r="Q428" s="139"/>
      <c r="R428" s="139"/>
      <c r="S428" s="139"/>
      <c r="T428" s="139"/>
      <c r="U428" s="139"/>
      <c r="V428" s="139"/>
      <c r="W428" s="139"/>
      <c r="X428" s="139"/>
      <c r="Y428" s="139"/>
      <c r="Z428" s="139"/>
      <c r="AA428" s="139"/>
      <c r="AB428" s="139"/>
      <c r="AC428" s="139"/>
      <c r="AD428" s="139"/>
      <c r="AE428" s="139"/>
      <c r="AF428" s="139"/>
      <c r="AG428" s="139"/>
      <c r="AH428" s="139"/>
      <c r="AI428" s="139"/>
      <c r="AJ428" s="139"/>
      <c r="AK428" s="139"/>
      <c r="AL428" s="139"/>
      <c r="AM428" s="139"/>
      <c r="AN428" s="139"/>
      <c r="AO428" s="139"/>
      <c r="AP428" s="139"/>
      <c r="AQ428" s="139"/>
      <c r="AR428" s="139"/>
      <c r="AS428" s="139"/>
      <c r="AT428" s="139"/>
      <c r="AU428" s="139"/>
      <c r="AV428" s="139"/>
      <c r="AW428" s="139"/>
    </row>
    <row r="429" spans="1:49" ht="12" customHeight="1" x14ac:dyDescent="0.2">
      <c r="A429" s="139"/>
      <c r="B429" s="139"/>
      <c r="C429" s="139"/>
      <c r="D429" s="139"/>
      <c r="E429" s="139"/>
      <c r="F429" s="139"/>
      <c r="G429" s="139"/>
      <c r="H429" s="139"/>
      <c r="I429" s="139"/>
      <c r="J429" s="139"/>
      <c r="K429" s="139"/>
      <c r="L429" s="139"/>
      <c r="M429" s="139"/>
      <c r="N429" s="139"/>
      <c r="O429" s="139"/>
      <c r="P429" s="139"/>
      <c r="Q429" s="139"/>
      <c r="R429" s="139"/>
      <c r="S429" s="139"/>
      <c r="T429" s="139"/>
      <c r="U429" s="139"/>
      <c r="V429" s="139"/>
      <c r="W429" s="139"/>
      <c r="X429" s="139"/>
      <c r="Y429" s="139"/>
      <c r="Z429" s="139"/>
      <c r="AA429" s="139"/>
      <c r="AB429" s="139"/>
      <c r="AC429" s="139"/>
      <c r="AD429" s="139"/>
      <c r="AE429" s="139"/>
      <c r="AF429" s="139"/>
      <c r="AG429" s="139"/>
      <c r="AH429" s="139"/>
      <c r="AI429" s="139"/>
      <c r="AJ429" s="139"/>
      <c r="AK429" s="139"/>
      <c r="AL429" s="139"/>
      <c r="AM429" s="139"/>
      <c r="AN429" s="139"/>
      <c r="AO429" s="139"/>
      <c r="AP429" s="139"/>
      <c r="AQ429" s="139"/>
      <c r="AR429" s="139"/>
      <c r="AS429" s="139"/>
      <c r="AT429" s="139"/>
      <c r="AU429" s="139"/>
      <c r="AV429" s="139"/>
      <c r="AW429" s="139"/>
    </row>
    <row r="430" spans="1:49" ht="12" customHeight="1" x14ac:dyDescent="0.2">
      <c r="A430" s="139"/>
      <c r="B430" s="139"/>
      <c r="C430" s="139"/>
      <c r="D430" s="139"/>
      <c r="E430" s="139"/>
      <c r="F430" s="139"/>
      <c r="G430" s="139"/>
      <c r="H430" s="139"/>
      <c r="I430" s="139"/>
      <c r="J430" s="139"/>
      <c r="K430" s="139"/>
      <c r="L430" s="139"/>
      <c r="M430" s="139"/>
      <c r="N430" s="139"/>
      <c r="O430" s="139"/>
      <c r="P430" s="139"/>
      <c r="Q430" s="139"/>
      <c r="R430" s="139"/>
      <c r="S430" s="139"/>
      <c r="T430" s="139"/>
      <c r="U430" s="139"/>
      <c r="V430" s="139"/>
      <c r="W430" s="139"/>
      <c r="X430" s="139"/>
      <c r="Y430" s="139"/>
      <c r="Z430" s="139"/>
      <c r="AA430" s="139"/>
      <c r="AB430" s="139"/>
      <c r="AC430" s="139"/>
      <c r="AD430" s="139"/>
      <c r="AE430" s="139"/>
      <c r="AF430" s="139"/>
      <c r="AG430" s="139"/>
      <c r="AH430" s="139"/>
      <c r="AI430" s="139"/>
      <c r="AJ430" s="139"/>
      <c r="AK430" s="139"/>
      <c r="AL430" s="139"/>
      <c r="AM430" s="139"/>
      <c r="AN430" s="139"/>
      <c r="AO430" s="139"/>
      <c r="AP430" s="139"/>
      <c r="AQ430" s="139"/>
      <c r="AR430" s="139"/>
      <c r="AS430" s="139"/>
      <c r="AT430" s="139"/>
      <c r="AU430" s="139"/>
      <c r="AV430" s="139"/>
      <c r="AW430" s="139"/>
    </row>
    <row r="431" spans="1:49" ht="12" customHeight="1" x14ac:dyDescent="0.2">
      <c r="A431" s="139"/>
      <c r="B431" s="139"/>
      <c r="C431" s="139"/>
      <c r="D431" s="139"/>
      <c r="E431" s="139"/>
      <c r="F431" s="139"/>
      <c r="G431" s="139"/>
      <c r="H431" s="139"/>
      <c r="I431" s="139"/>
      <c r="J431" s="139"/>
      <c r="K431" s="139"/>
      <c r="L431" s="139"/>
      <c r="M431" s="139"/>
      <c r="N431" s="139"/>
      <c r="O431" s="139"/>
      <c r="P431" s="139"/>
      <c r="Q431" s="139"/>
      <c r="R431" s="139"/>
      <c r="S431" s="139"/>
      <c r="T431" s="139"/>
      <c r="U431" s="139"/>
      <c r="V431" s="139"/>
      <c r="W431" s="139"/>
      <c r="X431" s="139"/>
      <c r="Y431" s="139"/>
      <c r="Z431" s="139"/>
      <c r="AA431" s="139"/>
      <c r="AB431" s="139"/>
      <c r="AC431" s="139"/>
      <c r="AD431" s="139"/>
      <c r="AE431" s="139"/>
      <c r="AF431" s="139"/>
      <c r="AG431" s="139"/>
      <c r="AH431" s="139"/>
      <c r="AI431" s="139"/>
      <c r="AJ431" s="139"/>
      <c r="AK431" s="139"/>
      <c r="AL431" s="139"/>
      <c r="AM431" s="139"/>
      <c r="AN431" s="139"/>
      <c r="AO431" s="139"/>
      <c r="AP431" s="139"/>
      <c r="AQ431" s="139"/>
      <c r="AR431" s="139"/>
      <c r="AS431" s="139"/>
      <c r="AT431" s="139"/>
      <c r="AU431" s="139"/>
      <c r="AV431" s="139"/>
      <c r="AW431" s="139"/>
    </row>
    <row r="432" spans="1:49" ht="12" customHeight="1" x14ac:dyDescent="0.2">
      <c r="A432" s="139"/>
      <c r="B432" s="139"/>
      <c r="C432" s="139"/>
      <c r="D432" s="139"/>
      <c r="E432" s="139"/>
      <c r="F432" s="139"/>
      <c r="G432" s="139"/>
      <c r="H432" s="139"/>
      <c r="I432" s="139"/>
      <c r="J432" s="139"/>
      <c r="K432" s="139"/>
      <c r="L432" s="139"/>
      <c r="M432" s="139"/>
      <c r="N432" s="139"/>
      <c r="O432" s="139"/>
      <c r="P432" s="139"/>
      <c r="Q432" s="139"/>
      <c r="R432" s="139"/>
      <c r="S432" s="139"/>
      <c r="T432" s="139"/>
      <c r="U432" s="139"/>
      <c r="V432" s="139"/>
      <c r="W432" s="139"/>
      <c r="X432" s="139"/>
      <c r="Y432" s="139"/>
      <c r="Z432" s="139"/>
      <c r="AA432" s="139"/>
      <c r="AB432" s="139"/>
      <c r="AC432" s="139"/>
      <c r="AD432" s="139"/>
      <c r="AE432" s="139"/>
      <c r="AF432" s="139"/>
      <c r="AG432" s="139"/>
      <c r="AH432" s="139"/>
      <c r="AI432" s="139"/>
      <c r="AJ432" s="139"/>
      <c r="AK432" s="139"/>
      <c r="AL432" s="139"/>
      <c r="AM432" s="139"/>
      <c r="AN432" s="139"/>
      <c r="AO432" s="139"/>
      <c r="AP432" s="139"/>
      <c r="AQ432" s="139"/>
      <c r="AR432" s="139"/>
      <c r="AS432" s="139"/>
      <c r="AT432" s="139"/>
      <c r="AU432" s="139"/>
      <c r="AV432" s="139"/>
      <c r="AW432" s="139"/>
    </row>
    <row r="433" spans="1:49" ht="12" customHeight="1" x14ac:dyDescent="0.2">
      <c r="A433" s="139"/>
      <c r="B433" s="139"/>
      <c r="C433" s="139"/>
      <c r="D433" s="139"/>
      <c r="E433" s="139"/>
      <c r="F433" s="139"/>
      <c r="G433" s="139"/>
      <c r="H433" s="139"/>
      <c r="I433" s="139"/>
      <c r="J433" s="139"/>
      <c r="K433" s="139"/>
      <c r="L433" s="139"/>
      <c r="M433" s="139"/>
      <c r="N433" s="139"/>
      <c r="O433" s="139"/>
      <c r="P433" s="139"/>
      <c r="Q433" s="139"/>
      <c r="R433" s="139"/>
      <c r="S433" s="139"/>
      <c r="T433" s="139"/>
      <c r="U433" s="139"/>
      <c r="V433" s="139"/>
      <c r="W433" s="139"/>
      <c r="X433" s="139"/>
      <c r="Y433" s="139"/>
      <c r="Z433" s="139"/>
      <c r="AA433" s="139"/>
      <c r="AB433" s="139"/>
      <c r="AC433" s="139"/>
      <c r="AD433" s="139"/>
      <c r="AE433" s="139"/>
      <c r="AF433" s="139"/>
      <c r="AG433" s="139"/>
      <c r="AH433" s="139"/>
      <c r="AI433" s="139"/>
      <c r="AJ433" s="139"/>
      <c r="AK433" s="139"/>
      <c r="AL433" s="139"/>
      <c r="AM433" s="139"/>
      <c r="AN433" s="139"/>
      <c r="AO433" s="139"/>
      <c r="AP433" s="139"/>
      <c r="AQ433" s="139"/>
      <c r="AR433" s="139"/>
      <c r="AS433" s="139"/>
      <c r="AT433" s="139"/>
      <c r="AU433" s="139"/>
      <c r="AV433" s="139"/>
      <c r="AW433" s="139"/>
    </row>
    <row r="434" spans="1:49" ht="12" customHeight="1" x14ac:dyDescent="0.2">
      <c r="A434" s="139"/>
      <c r="B434" s="139"/>
      <c r="C434" s="139"/>
      <c r="D434" s="139"/>
      <c r="E434" s="139"/>
      <c r="F434" s="139"/>
      <c r="G434" s="139"/>
      <c r="H434" s="139"/>
      <c r="I434" s="139"/>
      <c r="J434" s="139"/>
      <c r="K434" s="139"/>
      <c r="L434" s="139"/>
      <c r="M434" s="139"/>
      <c r="N434" s="139"/>
      <c r="O434" s="139"/>
      <c r="P434" s="139"/>
      <c r="Q434" s="139"/>
      <c r="R434" s="139"/>
      <c r="S434" s="139"/>
      <c r="T434" s="139"/>
      <c r="U434" s="139"/>
      <c r="V434" s="139"/>
      <c r="W434" s="139"/>
      <c r="X434" s="139"/>
      <c r="Y434" s="139"/>
      <c r="Z434" s="139"/>
      <c r="AA434" s="139"/>
      <c r="AB434" s="139"/>
      <c r="AC434" s="139"/>
      <c r="AD434" s="139"/>
      <c r="AE434" s="139"/>
      <c r="AF434" s="139"/>
      <c r="AG434" s="139"/>
      <c r="AH434" s="139"/>
      <c r="AI434" s="139"/>
      <c r="AJ434" s="139"/>
      <c r="AK434" s="139"/>
      <c r="AL434" s="139"/>
      <c r="AM434" s="139"/>
      <c r="AN434" s="139"/>
      <c r="AO434" s="139"/>
      <c r="AP434" s="139"/>
      <c r="AQ434" s="139"/>
      <c r="AR434" s="139"/>
      <c r="AS434" s="139"/>
      <c r="AT434" s="139"/>
      <c r="AU434" s="139"/>
      <c r="AV434" s="139"/>
      <c r="AW434" s="139"/>
    </row>
    <row r="435" spans="1:49" ht="12" customHeight="1" x14ac:dyDescent="0.2">
      <c r="A435" s="139"/>
      <c r="B435" s="139"/>
      <c r="C435" s="139"/>
      <c r="D435" s="139"/>
      <c r="E435" s="139"/>
      <c r="F435" s="139"/>
      <c r="G435" s="139"/>
      <c r="H435" s="139"/>
      <c r="I435" s="139"/>
      <c r="J435" s="139"/>
      <c r="K435" s="139"/>
      <c r="L435" s="139"/>
      <c r="M435" s="139"/>
      <c r="N435" s="139"/>
      <c r="O435" s="139"/>
      <c r="P435" s="139"/>
      <c r="Q435" s="139"/>
      <c r="R435" s="139"/>
      <c r="S435" s="139"/>
      <c r="T435" s="139"/>
      <c r="U435" s="139"/>
      <c r="V435" s="139"/>
      <c r="W435" s="139"/>
      <c r="X435" s="139"/>
      <c r="Y435" s="139"/>
      <c r="Z435" s="139"/>
      <c r="AA435" s="139"/>
      <c r="AB435" s="139"/>
      <c r="AC435" s="139"/>
      <c r="AD435" s="139"/>
      <c r="AE435" s="139"/>
      <c r="AF435" s="139"/>
      <c r="AG435" s="139"/>
      <c r="AH435" s="139"/>
      <c r="AI435" s="139"/>
      <c r="AJ435" s="139"/>
      <c r="AK435" s="139"/>
      <c r="AL435" s="139"/>
      <c r="AM435" s="139"/>
      <c r="AN435" s="139"/>
      <c r="AO435" s="139"/>
      <c r="AP435" s="139"/>
      <c r="AQ435" s="139"/>
      <c r="AR435" s="139"/>
      <c r="AS435" s="139"/>
      <c r="AT435" s="139"/>
      <c r="AU435" s="139"/>
      <c r="AV435" s="139"/>
      <c r="AW435" s="139"/>
    </row>
    <row r="436" spans="1:49" ht="12" customHeight="1" x14ac:dyDescent="0.2">
      <c r="A436" s="139"/>
      <c r="B436" s="139"/>
      <c r="C436" s="139"/>
      <c r="D436" s="139"/>
      <c r="E436" s="139"/>
      <c r="F436" s="139"/>
      <c r="G436" s="139"/>
      <c r="H436" s="139"/>
      <c r="I436" s="139"/>
      <c r="J436" s="139"/>
      <c r="K436" s="139"/>
      <c r="L436" s="139"/>
      <c r="M436" s="139"/>
      <c r="N436" s="139"/>
      <c r="O436" s="139"/>
      <c r="P436" s="139"/>
      <c r="Q436" s="139"/>
      <c r="R436" s="139"/>
      <c r="S436" s="139"/>
      <c r="T436" s="139"/>
      <c r="U436" s="139"/>
      <c r="V436" s="139"/>
      <c r="W436" s="139"/>
      <c r="X436" s="139"/>
      <c r="Y436" s="139"/>
      <c r="Z436" s="139"/>
      <c r="AA436" s="139"/>
      <c r="AB436" s="139"/>
      <c r="AC436" s="139"/>
      <c r="AD436" s="139"/>
      <c r="AE436" s="139"/>
      <c r="AF436" s="139"/>
      <c r="AG436" s="139"/>
      <c r="AH436" s="139"/>
      <c r="AI436" s="139"/>
      <c r="AJ436" s="139"/>
      <c r="AK436" s="139"/>
      <c r="AL436" s="139"/>
      <c r="AM436" s="139"/>
      <c r="AN436" s="139"/>
      <c r="AO436" s="139"/>
      <c r="AP436" s="139"/>
      <c r="AQ436" s="139"/>
      <c r="AR436" s="139"/>
      <c r="AS436" s="139"/>
      <c r="AT436" s="139"/>
      <c r="AU436" s="139"/>
      <c r="AV436" s="139"/>
      <c r="AW436" s="139"/>
    </row>
    <row r="437" spans="1:49" ht="12" customHeight="1" x14ac:dyDescent="0.2">
      <c r="A437" s="139"/>
      <c r="B437" s="139"/>
      <c r="C437" s="139"/>
      <c r="D437" s="139"/>
      <c r="E437" s="139"/>
      <c r="F437" s="139"/>
      <c r="G437" s="139"/>
      <c r="H437" s="139"/>
      <c r="I437" s="139"/>
      <c r="J437" s="139"/>
      <c r="K437" s="139"/>
      <c r="L437" s="139"/>
      <c r="M437" s="139"/>
      <c r="N437" s="139"/>
      <c r="O437" s="139"/>
      <c r="P437" s="139"/>
      <c r="Q437" s="139"/>
      <c r="R437" s="139"/>
      <c r="S437" s="139"/>
      <c r="T437" s="139"/>
      <c r="U437" s="139"/>
      <c r="V437" s="139"/>
      <c r="W437" s="139"/>
      <c r="X437" s="139"/>
      <c r="Y437" s="139"/>
      <c r="Z437" s="139"/>
      <c r="AA437" s="139"/>
      <c r="AB437" s="139"/>
      <c r="AC437" s="139"/>
      <c r="AD437" s="139"/>
      <c r="AE437" s="139"/>
      <c r="AF437" s="139"/>
      <c r="AG437" s="139"/>
      <c r="AH437" s="139"/>
      <c r="AI437" s="139"/>
      <c r="AJ437" s="139"/>
      <c r="AK437" s="139"/>
      <c r="AL437" s="139"/>
      <c r="AM437" s="139"/>
      <c r="AN437" s="139"/>
      <c r="AO437" s="139"/>
      <c r="AP437" s="139"/>
      <c r="AQ437" s="139"/>
      <c r="AR437" s="139"/>
      <c r="AS437" s="139"/>
      <c r="AT437" s="139"/>
      <c r="AU437" s="139"/>
      <c r="AV437" s="139"/>
      <c r="AW437" s="139"/>
    </row>
    <row r="438" spans="1:49" ht="12" customHeight="1" x14ac:dyDescent="0.2">
      <c r="A438" s="139"/>
      <c r="B438" s="139"/>
      <c r="C438" s="139"/>
      <c r="D438" s="139"/>
      <c r="E438" s="139"/>
      <c r="F438" s="139"/>
      <c r="G438" s="139"/>
      <c r="H438" s="139"/>
      <c r="I438" s="139"/>
      <c r="J438" s="139"/>
      <c r="K438" s="139"/>
      <c r="L438" s="139"/>
      <c r="M438" s="139"/>
      <c r="N438" s="139"/>
      <c r="O438" s="139"/>
      <c r="P438" s="139"/>
      <c r="Q438" s="139"/>
      <c r="R438" s="139"/>
      <c r="S438" s="139"/>
      <c r="T438" s="139"/>
      <c r="U438" s="139"/>
      <c r="V438" s="139"/>
      <c r="W438" s="139"/>
      <c r="X438" s="139"/>
      <c r="Y438" s="139"/>
      <c r="Z438" s="139"/>
      <c r="AA438" s="139"/>
      <c r="AB438" s="139"/>
      <c r="AC438" s="139"/>
      <c r="AD438" s="139"/>
      <c r="AE438" s="139"/>
      <c r="AF438" s="139"/>
      <c r="AG438" s="139"/>
      <c r="AH438" s="139"/>
      <c r="AI438" s="139"/>
      <c r="AJ438" s="139"/>
      <c r="AK438" s="139"/>
      <c r="AL438" s="139"/>
      <c r="AM438" s="139"/>
      <c r="AN438" s="139"/>
      <c r="AO438" s="139"/>
      <c r="AP438" s="139"/>
      <c r="AQ438" s="139"/>
      <c r="AR438" s="139"/>
      <c r="AS438" s="139"/>
      <c r="AT438" s="139"/>
      <c r="AU438" s="139"/>
      <c r="AV438" s="139"/>
      <c r="AW438" s="139"/>
    </row>
    <row r="439" spans="1:49" ht="12" customHeight="1" x14ac:dyDescent="0.2">
      <c r="A439" s="139"/>
      <c r="B439" s="139"/>
      <c r="C439" s="139"/>
      <c r="D439" s="139"/>
      <c r="E439" s="139"/>
      <c r="F439" s="139"/>
      <c r="G439" s="139"/>
      <c r="H439" s="139"/>
      <c r="I439" s="139"/>
      <c r="J439" s="139"/>
      <c r="K439" s="139"/>
      <c r="L439" s="139"/>
      <c r="M439" s="139"/>
      <c r="N439" s="139"/>
      <c r="O439" s="139"/>
      <c r="P439" s="139"/>
      <c r="Q439" s="139"/>
      <c r="R439" s="139"/>
      <c r="S439" s="139"/>
      <c r="T439" s="139"/>
      <c r="U439" s="139"/>
      <c r="V439" s="139"/>
      <c r="W439" s="139"/>
      <c r="X439" s="139"/>
      <c r="Y439" s="139"/>
      <c r="Z439" s="139"/>
      <c r="AA439" s="139"/>
      <c r="AB439" s="139"/>
      <c r="AC439" s="139"/>
      <c r="AD439" s="139"/>
      <c r="AE439" s="139"/>
      <c r="AF439" s="139"/>
      <c r="AG439" s="139"/>
      <c r="AH439" s="139"/>
      <c r="AI439" s="139"/>
      <c r="AJ439" s="139"/>
      <c r="AK439" s="139"/>
      <c r="AL439" s="139"/>
      <c r="AM439" s="139"/>
      <c r="AN439" s="139"/>
      <c r="AO439" s="139"/>
      <c r="AP439" s="139"/>
      <c r="AQ439" s="139"/>
      <c r="AR439" s="139"/>
      <c r="AS439" s="139"/>
      <c r="AT439" s="139"/>
      <c r="AU439" s="139"/>
      <c r="AV439" s="139"/>
      <c r="AW439" s="139"/>
    </row>
    <row r="440" spans="1:49" ht="12" customHeight="1" x14ac:dyDescent="0.2">
      <c r="A440" s="139"/>
      <c r="B440" s="139"/>
      <c r="C440" s="139"/>
      <c r="D440" s="139"/>
      <c r="E440" s="139"/>
      <c r="F440" s="139"/>
      <c r="G440" s="139"/>
      <c r="H440" s="139"/>
      <c r="I440" s="139"/>
      <c r="J440" s="139"/>
      <c r="K440" s="139"/>
      <c r="L440" s="139"/>
      <c r="M440" s="139"/>
      <c r="N440" s="139"/>
      <c r="O440" s="139"/>
      <c r="P440" s="139"/>
      <c r="Q440" s="139"/>
      <c r="R440" s="139"/>
      <c r="S440" s="139"/>
      <c r="T440" s="139"/>
      <c r="U440" s="139"/>
      <c r="V440" s="139"/>
      <c r="W440" s="139"/>
      <c r="X440" s="139"/>
      <c r="Y440" s="139"/>
      <c r="Z440" s="139"/>
      <c r="AA440" s="139"/>
      <c r="AB440" s="139"/>
      <c r="AC440" s="139"/>
      <c r="AD440" s="139"/>
      <c r="AE440" s="139"/>
      <c r="AF440" s="139"/>
      <c r="AG440" s="139"/>
      <c r="AH440" s="139"/>
      <c r="AI440" s="139"/>
      <c r="AJ440" s="139"/>
      <c r="AK440" s="139"/>
      <c r="AL440" s="139"/>
      <c r="AM440" s="139"/>
      <c r="AN440" s="139"/>
      <c r="AO440" s="139"/>
      <c r="AP440" s="139"/>
      <c r="AQ440" s="139"/>
      <c r="AR440" s="139"/>
      <c r="AS440" s="139"/>
      <c r="AT440" s="139"/>
      <c r="AU440" s="139"/>
      <c r="AV440" s="139"/>
      <c r="AW440" s="139"/>
    </row>
    <row r="441" spans="1:49" ht="12" customHeight="1" x14ac:dyDescent="0.2">
      <c r="A441" s="139"/>
      <c r="B441" s="139"/>
      <c r="C441" s="139"/>
      <c r="D441" s="139"/>
      <c r="E441" s="139"/>
      <c r="F441" s="139"/>
      <c r="G441" s="139"/>
      <c r="H441" s="139"/>
      <c r="I441" s="139"/>
      <c r="J441" s="139"/>
      <c r="K441" s="139"/>
      <c r="L441" s="139"/>
      <c r="M441" s="139"/>
      <c r="N441" s="139"/>
      <c r="O441" s="139"/>
      <c r="P441" s="139"/>
      <c r="Q441" s="139"/>
      <c r="R441" s="139"/>
      <c r="S441" s="139"/>
      <c r="T441" s="139"/>
      <c r="U441" s="139"/>
      <c r="V441" s="139"/>
      <c r="W441" s="139"/>
      <c r="X441" s="139"/>
      <c r="Y441" s="139"/>
      <c r="Z441" s="139"/>
      <c r="AA441" s="139"/>
      <c r="AB441" s="139"/>
      <c r="AC441" s="139"/>
      <c r="AD441" s="139"/>
      <c r="AE441" s="139"/>
      <c r="AF441" s="139"/>
      <c r="AG441" s="139"/>
      <c r="AH441" s="139"/>
      <c r="AI441" s="139"/>
      <c r="AJ441" s="139"/>
      <c r="AK441" s="139"/>
      <c r="AL441" s="139"/>
      <c r="AM441" s="139"/>
      <c r="AN441" s="139"/>
      <c r="AO441" s="139"/>
      <c r="AP441" s="139"/>
      <c r="AQ441" s="139"/>
      <c r="AR441" s="139"/>
      <c r="AS441" s="139"/>
      <c r="AT441" s="139"/>
      <c r="AU441" s="139"/>
      <c r="AV441" s="139"/>
      <c r="AW441" s="139"/>
    </row>
    <row r="442" spans="1:49" ht="12" customHeight="1" x14ac:dyDescent="0.2">
      <c r="A442" s="139"/>
      <c r="B442" s="139"/>
      <c r="C442" s="139"/>
      <c r="D442" s="139"/>
      <c r="E442" s="139"/>
      <c r="F442" s="139"/>
      <c r="G442" s="139"/>
      <c r="H442" s="139"/>
      <c r="I442" s="139"/>
      <c r="J442" s="139"/>
      <c r="K442" s="139"/>
      <c r="L442" s="139"/>
      <c r="M442" s="139"/>
      <c r="N442" s="139"/>
      <c r="O442" s="139"/>
      <c r="P442" s="139"/>
      <c r="Q442" s="139"/>
      <c r="R442" s="139"/>
      <c r="S442" s="139"/>
      <c r="T442" s="139"/>
      <c r="U442" s="139"/>
      <c r="V442" s="139"/>
      <c r="W442" s="139"/>
      <c r="X442" s="139"/>
      <c r="Y442" s="139"/>
      <c r="Z442" s="139"/>
      <c r="AA442" s="139"/>
      <c r="AB442" s="139"/>
      <c r="AC442" s="139"/>
      <c r="AD442" s="139"/>
      <c r="AE442" s="139"/>
      <c r="AF442" s="139"/>
      <c r="AG442" s="139"/>
      <c r="AH442" s="139"/>
      <c r="AI442" s="139"/>
      <c r="AJ442" s="139"/>
      <c r="AK442" s="139"/>
      <c r="AL442" s="139"/>
      <c r="AM442" s="139"/>
      <c r="AN442" s="139"/>
      <c r="AO442" s="139"/>
      <c r="AP442" s="139"/>
      <c r="AQ442" s="139"/>
      <c r="AR442" s="139"/>
      <c r="AS442" s="139"/>
      <c r="AT442" s="139"/>
      <c r="AU442" s="139"/>
      <c r="AV442" s="139"/>
      <c r="AW442" s="139"/>
    </row>
    <row r="443" spans="1:49" ht="12" customHeight="1" x14ac:dyDescent="0.2">
      <c r="A443" s="139"/>
      <c r="B443" s="139"/>
      <c r="C443" s="139"/>
      <c r="D443" s="139"/>
      <c r="E443" s="139"/>
      <c r="F443" s="139"/>
      <c r="G443" s="139"/>
      <c r="H443" s="139"/>
      <c r="I443" s="139"/>
      <c r="J443" s="139"/>
      <c r="K443" s="139"/>
      <c r="L443" s="139"/>
      <c r="M443" s="139"/>
      <c r="N443" s="139"/>
      <c r="O443" s="139"/>
      <c r="P443" s="139"/>
      <c r="Q443" s="139"/>
      <c r="R443" s="139"/>
      <c r="S443" s="139"/>
      <c r="T443" s="139"/>
      <c r="U443" s="139"/>
      <c r="V443" s="139"/>
      <c r="W443" s="139"/>
      <c r="X443" s="139"/>
      <c r="Y443" s="139"/>
      <c r="Z443" s="139"/>
      <c r="AA443" s="139"/>
      <c r="AB443" s="139"/>
      <c r="AC443" s="139"/>
      <c r="AD443" s="139"/>
      <c r="AE443" s="139"/>
      <c r="AF443" s="139"/>
      <c r="AG443" s="139"/>
      <c r="AH443" s="139"/>
      <c r="AI443" s="139"/>
      <c r="AJ443" s="139"/>
      <c r="AK443" s="139"/>
      <c r="AL443" s="139"/>
      <c r="AM443" s="139"/>
      <c r="AN443" s="139"/>
      <c r="AO443" s="139"/>
      <c r="AP443" s="139"/>
      <c r="AQ443" s="139"/>
      <c r="AR443" s="139"/>
      <c r="AS443" s="139"/>
      <c r="AT443" s="139"/>
      <c r="AU443" s="139"/>
      <c r="AV443" s="139"/>
      <c r="AW443" s="139"/>
    </row>
    <row r="444" spans="1:49" ht="12" customHeight="1" x14ac:dyDescent="0.2">
      <c r="A444" s="139"/>
      <c r="B444" s="139"/>
      <c r="C444" s="139"/>
      <c r="D444" s="139"/>
      <c r="E444" s="139"/>
      <c r="F444" s="139"/>
      <c r="G444" s="139"/>
      <c r="H444" s="139"/>
      <c r="I444" s="139"/>
      <c r="J444" s="139"/>
      <c r="K444" s="139"/>
      <c r="L444" s="139"/>
      <c r="M444" s="139"/>
      <c r="N444" s="139"/>
      <c r="O444" s="139"/>
      <c r="P444" s="139"/>
      <c r="Q444" s="139"/>
      <c r="R444" s="139"/>
      <c r="S444" s="139"/>
      <c r="T444" s="139"/>
      <c r="U444" s="139"/>
      <c r="V444" s="139"/>
      <c r="W444" s="139"/>
      <c r="X444" s="139"/>
      <c r="Y444" s="139"/>
      <c r="Z444" s="139"/>
      <c r="AA444" s="139"/>
      <c r="AB444" s="139"/>
      <c r="AC444" s="139"/>
      <c r="AD444" s="139"/>
      <c r="AE444" s="139"/>
      <c r="AF444" s="139"/>
      <c r="AG444" s="139"/>
      <c r="AH444" s="139"/>
      <c r="AI444" s="139"/>
      <c r="AJ444" s="139"/>
      <c r="AK444" s="139"/>
      <c r="AL444" s="139"/>
      <c r="AM444" s="139"/>
      <c r="AN444" s="139"/>
      <c r="AO444" s="139"/>
      <c r="AP444" s="139"/>
      <c r="AQ444" s="139"/>
      <c r="AR444" s="139"/>
      <c r="AS444" s="139"/>
      <c r="AT444" s="139"/>
      <c r="AU444" s="139"/>
      <c r="AV444" s="139"/>
      <c r="AW444" s="139"/>
    </row>
    <row r="445" spans="1:49" ht="12" customHeight="1" x14ac:dyDescent="0.2">
      <c r="A445" s="139"/>
      <c r="B445" s="139"/>
      <c r="C445" s="139"/>
      <c r="D445" s="139"/>
      <c r="E445" s="139"/>
      <c r="F445" s="139"/>
      <c r="G445" s="139"/>
      <c r="H445" s="139"/>
      <c r="I445" s="139"/>
      <c r="J445" s="139"/>
      <c r="K445" s="139"/>
      <c r="L445" s="139"/>
      <c r="M445" s="139"/>
      <c r="N445" s="139"/>
      <c r="O445" s="139"/>
      <c r="P445" s="139"/>
      <c r="Q445" s="139"/>
      <c r="R445" s="139"/>
      <c r="S445" s="139"/>
      <c r="T445" s="139"/>
      <c r="U445" s="139"/>
      <c r="V445" s="139"/>
      <c r="W445" s="139"/>
      <c r="X445" s="139"/>
      <c r="Y445" s="139"/>
      <c r="Z445" s="139"/>
      <c r="AA445" s="139"/>
      <c r="AB445" s="139"/>
      <c r="AC445" s="139"/>
      <c r="AD445" s="139"/>
      <c r="AE445" s="139"/>
      <c r="AF445" s="139"/>
      <c r="AG445" s="139"/>
      <c r="AH445" s="139"/>
      <c r="AI445" s="139"/>
      <c r="AJ445" s="139"/>
      <c r="AK445" s="139"/>
      <c r="AL445" s="139"/>
      <c r="AM445" s="139"/>
      <c r="AN445" s="139"/>
      <c r="AO445" s="139"/>
      <c r="AP445" s="139"/>
      <c r="AQ445" s="139"/>
      <c r="AR445" s="139"/>
      <c r="AS445" s="139"/>
      <c r="AT445" s="139"/>
      <c r="AU445" s="139"/>
      <c r="AV445" s="139"/>
      <c r="AW445" s="139"/>
    </row>
    <row r="446" spans="1:49" ht="12" customHeight="1" x14ac:dyDescent="0.2">
      <c r="A446" s="139"/>
      <c r="B446" s="139"/>
      <c r="C446" s="139"/>
      <c r="D446" s="139"/>
      <c r="E446" s="139"/>
      <c r="F446" s="139"/>
      <c r="G446" s="139"/>
      <c r="H446" s="139"/>
      <c r="I446" s="139"/>
      <c r="J446" s="139"/>
      <c r="K446" s="139"/>
      <c r="L446" s="139"/>
      <c r="M446" s="139"/>
      <c r="N446" s="139"/>
      <c r="O446" s="139"/>
      <c r="P446" s="139"/>
      <c r="Q446" s="139"/>
      <c r="R446" s="139"/>
      <c r="S446" s="139"/>
      <c r="T446" s="139"/>
      <c r="U446" s="139"/>
      <c r="V446" s="139"/>
      <c r="W446" s="139"/>
      <c r="X446" s="139"/>
      <c r="Y446" s="139"/>
      <c r="Z446" s="139"/>
      <c r="AA446" s="139"/>
      <c r="AB446" s="139"/>
      <c r="AC446" s="139"/>
      <c r="AD446" s="139"/>
      <c r="AE446" s="139"/>
      <c r="AF446" s="139"/>
      <c r="AG446" s="139"/>
      <c r="AH446" s="139"/>
      <c r="AI446" s="139"/>
      <c r="AJ446" s="139"/>
      <c r="AK446" s="139"/>
      <c r="AL446" s="139"/>
      <c r="AM446" s="139"/>
      <c r="AN446" s="139"/>
      <c r="AO446" s="139"/>
      <c r="AP446" s="139"/>
      <c r="AQ446" s="139"/>
      <c r="AR446" s="139"/>
      <c r="AS446" s="139"/>
      <c r="AT446" s="139"/>
      <c r="AU446" s="139"/>
      <c r="AV446" s="139"/>
      <c r="AW446" s="139"/>
    </row>
    <row r="447" spans="1:49" ht="12" customHeight="1" x14ac:dyDescent="0.2">
      <c r="A447" s="139"/>
      <c r="B447" s="139"/>
      <c r="C447" s="139"/>
      <c r="D447" s="139"/>
      <c r="E447" s="139"/>
      <c r="F447" s="139"/>
      <c r="G447" s="139"/>
      <c r="H447" s="139"/>
      <c r="I447" s="139"/>
      <c r="J447" s="139"/>
      <c r="K447" s="139"/>
      <c r="L447" s="139"/>
      <c r="M447" s="139"/>
      <c r="N447" s="139"/>
      <c r="O447" s="139"/>
      <c r="P447" s="139"/>
      <c r="Q447" s="139"/>
      <c r="R447" s="139"/>
      <c r="S447" s="139"/>
      <c r="T447" s="139"/>
      <c r="U447" s="139"/>
      <c r="V447" s="139"/>
      <c r="W447" s="139"/>
      <c r="X447" s="139"/>
      <c r="Y447" s="139"/>
      <c r="Z447" s="139"/>
      <c r="AA447" s="139"/>
      <c r="AB447" s="139"/>
      <c r="AC447" s="139"/>
      <c r="AD447" s="139"/>
      <c r="AE447" s="139"/>
      <c r="AF447" s="139"/>
      <c r="AG447" s="139"/>
      <c r="AH447" s="139"/>
      <c r="AI447" s="139"/>
      <c r="AJ447" s="139"/>
      <c r="AK447" s="139"/>
      <c r="AL447" s="139"/>
      <c r="AM447" s="139"/>
      <c r="AN447" s="139"/>
      <c r="AO447" s="139"/>
      <c r="AP447" s="139"/>
      <c r="AQ447" s="139"/>
      <c r="AR447" s="139"/>
      <c r="AS447" s="139"/>
      <c r="AT447" s="139"/>
      <c r="AU447" s="139"/>
      <c r="AV447" s="139"/>
      <c r="AW447" s="139"/>
    </row>
    <row r="448" spans="1:49" ht="12" customHeight="1" x14ac:dyDescent="0.2">
      <c r="A448" s="139"/>
      <c r="B448" s="139"/>
      <c r="C448" s="139"/>
      <c r="D448" s="139"/>
      <c r="E448" s="139"/>
      <c r="F448" s="139"/>
      <c r="G448" s="139"/>
      <c r="H448" s="139"/>
      <c r="I448" s="139"/>
      <c r="J448" s="139"/>
      <c r="K448" s="139"/>
      <c r="L448" s="139"/>
      <c r="M448" s="139"/>
      <c r="N448" s="139"/>
      <c r="O448" s="139"/>
      <c r="P448" s="139"/>
      <c r="Q448" s="139"/>
      <c r="R448" s="139"/>
      <c r="S448" s="139"/>
      <c r="T448" s="139"/>
      <c r="U448" s="139"/>
      <c r="V448" s="139"/>
      <c r="W448" s="139"/>
      <c r="X448" s="139"/>
      <c r="Y448" s="139"/>
      <c r="Z448" s="139"/>
      <c r="AA448" s="139"/>
      <c r="AB448" s="139"/>
      <c r="AC448" s="139"/>
      <c r="AD448" s="139"/>
      <c r="AE448" s="139"/>
      <c r="AF448" s="139"/>
      <c r="AG448" s="139"/>
      <c r="AH448" s="139"/>
      <c r="AI448" s="139"/>
      <c r="AJ448" s="139"/>
      <c r="AK448" s="139"/>
      <c r="AL448" s="139"/>
      <c r="AM448" s="139"/>
      <c r="AN448" s="139"/>
      <c r="AO448" s="139"/>
      <c r="AP448" s="139"/>
      <c r="AQ448" s="139"/>
      <c r="AR448" s="139"/>
      <c r="AS448" s="139"/>
      <c r="AT448" s="139"/>
      <c r="AU448" s="139"/>
      <c r="AV448" s="139"/>
      <c r="AW448" s="139"/>
    </row>
    <row r="449" spans="1:49" ht="12" customHeight="1" x14ac:dyDescent="0.2">
      <c r="A449" s="139"/>
      <c r="B449" s="139"/>
      <c r="C449" s="139"/>
      <c r="D449" s="139"/>
      <c r="E449" s="139"/>
      <c r="F449" s="139"/>
      <c r="G449" s="139"/>
      <c r="H449" s="139"/>
      <c r="I449" s="139"/>
      <c r="J449" s="139"/>
      <c r="K449" s="139"/>
      <c r="L449" s="139"/>
      <c r="M449" s="139"/>
      <c r="N449" s="139"/>
      <c r="O449" s="139"/>
      <c r="P449" s="139"/>
      <c r="Q449" s="139"/>
      <c r="R449" s="139"/>
      <c r="S449" s="139"/>
      <c r="T449" s="139"/>
      <c r="U449" s="139"/>
      <c r="V449" s="139"/>
      <c r="W449" s="139"/>
      <c r="X449" s="139"/>
      <c r="Y449" s="139"/>
      <c r="Z449" s="139"/>
      <c r="AA449" s="139"/>
      <c r="AB449" s="139"/>
      <c r="AC449" s="139"/>
      <c r="AD449" s="139"/>
      <c r="AE449" s="139"/>
      <c r="AF449" s="139"/>
      <c r="AG449" s="139"/>
      <c r="AH449" s="139"/>
      <c r="AI449" s="139"/>
      <c r="AJ449" s="139"/>
      <c r="AK449" s="139"/>
      <c r="AL449" s="139"/>
      <c r="AM449" s="139"/>
      <c r="AN449" s="139"/>
      <c r="AO449" s="139"/>
      <c r="AP449" s="139"/>
      <c r="AQ449" s="139"/>
      <c r="AR449" s="139"/>
      <c r="AS449" s="139"/>
      <c r="AT449" s="139"/>
      <c r="AU449" s="139"/>
      <c r="AV449" s="139"/>
      <c r="AW449" s="139"/>
    </row>
    <row r="450" spans="1:49" ht="12" customHeight="1" x14ac:dyDescent="0.2">
      <c r="A450" s="139"/>
      <c r="B450" s="139"/>
      <c r="C450" s="139"/>
      <c r="D450" s="139"/>
      <c r="E450" s="139"/>
      <c r="F450" s="139"/>
      <c r="G450" s="139"/>
      <c r="H450" s="139"/>
      <c r="I450" s="139"/>
      <c r="J450" s="139"/>
      <c r="K450" s="139"/>
      <c r="L450" s="139"/>
      <c r="M450" s="139"/>
      <c r="N450" s="139"/>
      <c r="O450" s="139"/>
      <c r="P450" s="139"/>
      <c r="Q450" s="139"/>
      <c r="R450" s="139"/>
      <c r="S450" s="139"/>
      <c r="T450" s="139"/>
      <c r="U450" s="139"/>
      <c r="V450" s="139"/>
      <c r="W450" s="139"/>
      <c r="X450" s="139"/>
      <c r="Y450" s="139"/>
      <c r="Z450" s="139"/>
      <c r="AA450" s="139"/>
      <c r="AB450" s="139"/>
      <c r="AC450" s="139"/>
      <c r="AD450" s="139"/>
      <c r="AE450" s="139"/>
      <c r="AF450" s="139"/>
      <c r="AG450" s="139"/>
      <c r="AH450" s="139"/>
      <c r="AI450" s="139"/>
      <c r="AJ450" s="139"/>
      <c r="AK450" s="139"/>
      <c r="AL450" s="139"/>
      <c r="AM450" s="139"/>
      <c r="AN450" s="139"/>
      <c r="AO450" s="139"/>
      <c r="AP450" s="139"/>
      <c r="AQ450" s="139"/>
      <c r="AR450" s="139"/>
      <c r="AS450" s="139"/>
      <c r="AT450" s="139"/>
      <c r="AU450" s="139"/>
      <c r="AV450" s="139"/>
      <c r="AW450" s="139"/>
    </row>
    <row r="451" spans="1:49" ht="12" customHeight="1" x14ac:dyDescent="0.2">
      <c r="A451" s="139"/>
      <c r="B451" s="139"/>
      <c r="C451" s="139"/>
      <c r="D451" s="139"/>
      <c r="E451" s="139"/>
      <c r="F451" s="139"/>
      <c r="G451" s="139"/>
      <c r="H451" s="139"/>
      <c r="I451" s="139"/>
      <c r="J451" s="139"/>
      <c r="K451" s="139"/>
      <c r="L451" s="139"/>
      <c r="M451" s="139"/>
      <c r="N451" s="139"/>
      <c r="O451" s="139"/>
      <c r="P451" s="139"/>
      <c r="Q451" s="139"/>
      <c r="R451" s="139"/>
      <c r="S451" s="139"/>
      <c r="T451" s="139"/>
      <c r="U451" s="139"/>
      <c r="V451" s="139"/>
      <c r="W451" s="139"/>
      <c r="X451" s="139"/>
      <c r="Y451" s="139"/>
      <c r="Z451" s="139"/>
      <c r="AA451" s="139"/>
      <c r="AB451" s="139"/>
      <c r="AC451" s="139"/>
      <c r="AD451" s="139"/>
      <c r="AE451" s="139"/>
      <c r="AF451" s="139"/>
      <c r="AG451" s="139"/>
      <c r="AH451" s="139"/>
      <c r="AI451" s="139"/>
      <c r="AJ451" s="139"/>
      <c r="AK451" s="139"/>
      <c r="AL451" s="139"/>
      <c r="AM451" s="139"/>
      <c r="AN451" s="139"/>
      <c r="AO451" s="139"/>
      <c r="AP451" s="139"/>
      <c r="AQ451" s="139"/>
      <c r="AR451" s="139"/>
      <c r="AS451" s="139"/>
      <c r="AT451" s="139"/>
      <c r="AU451" s="139"/>
      <c r="AV451" s="139"/>
      <c r="AW451" s="139"/>
    </row>
    <row r="452" spans="1:49" ht="12" customHeight="1" x14ac:dyDescent="0.2">
      <c r="A452" s="139"/>
      <c r="B452" s="139"/>
      <c r="C452" s="139"/>
      <c r="D452" s="139"/>
      <c r="E452" s="139"/>
      <c r="F452" s="139"/>
      <c r="G452" s="139"/>
      <c r="H452" s="139"/>
      <c r="I452" s="139"/>
      <c r="J452" s="139"/>
      <c r="K452" s="139"/>
      <c r="L452" s="139"/>
      <c r="M452" s="139"/>
      <c r="N452" s="139"/>
      <c r="O452" s="139"/>
      <c r="P452" s="139"/>
      <c r="Q452" s="139"/>
      <c r="R452" s="139"/>
      <c r="S452" s="139"/>
      <c r="T452" s="139"/>
      <c r="U452" s="139"/>
      <c r="V452" s="139"/>
      <c r="W452" s="139"/>
      <c r="X452" s="139"/>
      <c r="Y452" s="139"/>
      <c r="Z452" s="139"/>
      <c r="AA452" s="139"/>
      <c r="AB452" s="139"/>
      <c r="AC452" s="139"/>
      <c r="AD452" s="139"/>
      <c r="AE452" s="139"/>
      <c r="AF452" s="139"/>
      <c r="AG452" s="139"/>
      <c r="AH452" s="139"/>
      <c r="AI452" s="139"/>
      <c r="AJ452" s="139"/>
      <c r="AK452" s="139"/>
      <c r="AL452" s="139"/>
      <c r="AM452" s="139"/>
      <c r="AN452" s="139"/>
      <c r="AO452" s="139"/>
      <c r="AP452" s="139"/>
      <c r="AQ452" s="139"/>
      <c r="AR452" s="139"/>
      <c r="AS452" s="139"/>
      <c r="AT452" s="139"/>
      <c r="AU452" s="139"/>
      <c r="AV452" s="139"/>
      <c r="AW452" s="139"/>
    </row>
    <row r="453" spans="1:49" ht="12" customHeight="1" x14ac:dyDescent="0.2">
      <c r="A453" s="139"/>
      <c r="B453" s="139"/>
      <c r="C453" s="139"/>
      <c r="D453" s="139"/>
      <c r="E453" s="139"/>
      <c r="F453" s="139"/>
      <c r="G453" s="139"/>
      <c r="H453" s="139"/>
      <c r="I453" s="139"/>
      <c r="J453" s="139"/>
      <c r="K453" s="139"/>
      <c r="L453" s="139"/>
      <c r="M453" s="139"/>
      <c r="N453" s="139"/>
      <c r="O453" s="139"/>
      <c r="P453" s="139"/>
      <c r="Q453" s="139"/>
      <c r="R453" s="139"/>
      <c r="S453" s="139"/>
      <c r="T453" s="139"/>
      <c r="U453" s="139"/>
      <c r="V453" s="139"/>
      <c r="W453" s="139"/>
      <c r="X453" s="139"/>
      <c r="Y453" s="139"/>
      <c r="Z453" s="139"/>
      <c r="AA453" s="139"/>
      <c r="AB453" s="139"/>
      <c r="AC453" s="139"/>
      <c r="AD453" s="139"/>
      <c r="AE453" s="139"/>
      <c r="AF453" s="139"/>
      <c r="AG453" s="139"/>
      <c r="AH453" s="139"/>
      <c r="AI453" s="139"/>
      <c r="AJ453" s="139"/>
      <c r="AK453" s="139"/>
      <c r="AL453" s="139"/>
      <c r="AM453" s="139"/>
      <c r="AN453" s="139"/>
      <c r="AO453" s="139"/>
      <c r="AP453" s="139"/>
      <c r="AQ453" s="139"/>
      <c r="AR453" s="139"/>
      <c r="AS453" s="139"/>
      <c r="AT453" s="139"/>
      <c r="AU453" s="139"/>
      <c r="AV453" s="139"/>
      <c r="AW453" s="139"/>
    </row>
    <row r="454" spans="1:49" ht="12" customHeight="1" x14ac:dyDescent="0.2">
      <c r="A454" s="139"/>
      <c r="B454" s="139"/>
      <c r="C454" s="139"/>
      <c r="D454" s="139"/>
      <c r="E454" s="139"/>
      <c r="F454" s="139"/>
      <c r="G454" s="139"/>
      <c r="H454" s="139"/>
      <c r="I454" s="139"/>
      <c r="J454" s="139"/>
      <c r="K454" s="139"/>
      <c r="L454" s="139"/>
      <c r="M454" s="139"/>
      <c r="N454" s="139"/>
      <c r="O454" s="139"/>
      <c r="P454" s="139"/>
      <c r="Q454" s="139"/>
      <c r="R454" s="139"/>
      <c r="S454" s="139"/>
      <c r="T454" s="139"/>
      <c r="U454" s="139"/>
      <c r="V454" s="139"/>
      <c r="W454" s="139"/>
      <c r="X454" s="139"/>
      <c r="Y454" s="139"/>
      <c r="Z454" s="139"/>
      <c r="AA454" s="139"/>
      <c r="AB454" s="139"/>
      <c r="AC454" s="139"/>
      <c r="AD454" s="139"/>
      <c r="AE454" s="139"/>
      <c r="AF454" s="139"/>
      <c r="AG454" s="139"/>
      <c r="AH454" s="139"/>
      <c r="AI454" s="139"/>
      <c r="AJ454" s="139"/>
      <c r="AK454" s="139"/>
      <c r="AL454" s="139"/>
      <c r="AM454" s="139"/>
      <c r="AN454" s="139"/>
      <c r="AO454" s="139"/>
      <c r="AP454" s="139"/>
      <c r="AQ454" s="139"/>
      <c r="AR454" s="139"/>
      <c r="AS454" s="139"/>
      <c r="AT454" s="139"/>
      <c r="AU454" s="139"/>
      <c r="AV454" s="139"/>
      <c r="AW454" s="139"/>
    </row>
    <row r="455" spans="1:49" ht="12" customHeight="1" x14ac:dyDescent="0.2">
      <c r="A455" s="139"/>
      <c r="B455" s="139"/>
      <c r="C455" s="139"/>
      <c r="D455" s="139"/>
      <c r="E455" s="139"/>
      <c r="F455" s="139"/>
      <c r="G455" s="139"/>
      <c r="H455" s="139"/>
      <c r="I455" s="139"/>
      <c r="J455" s="139"/>
      <c r="K455" s="139"/>
      <c r="L455" s="139"/>
      <c r="M455" s="139"/>
      <c r="N455" s="139"/>
      <c r="O455" s="139"/>
      <c r="P455" s="139"/>
      <c r="Q455" s="139"/>
      <c r="R455" s="139"/>
      <c r="S455" s="139"/>
      <c r="T455" s="139"/>
      <c r="U455" s="139"/>
      <c r="V455" s="139"/>
      <c r="W455" s="139"/>
      <c r="X455" s="139"/>
      <c r="Y455" s="139"/>
      <c r="Z455" s="139"/>
      <c r="AA455" s="139"/>
      <c r="AB455" s="139"/>
      <c r="AC455" s="139"/>
      <c r="AD455" s="139"/>
      <c r="AE455" s="139"/>
      <c r="AF455" s="139"/>
      <c r="AG455" s="139"/>
      <c r="AH455" s="139"/>
      <c r="AI455" s="139"/>
      <c r="AJ455" s="139"/>
      <c r="AK455" s="139"/>
      <c r="AL455" s="139"/>
      <c r="AM455" s="139"/>
      <c r="AN455" s="139"/>
      <c r="AO455" s="139"/>
      <c r="AP455" s="139"/>
      <c r="AQ455" s="139"/>
      <c r="AR455" s="139"/>
      <c r="AS455" s="139"/>
      <c r="AT455" s="139"/>
      <c r="AU455" s="139"/>
      <c r="AV455" s="139"/>
      <c r="AW455" s="139"/>
    </row>
    <row r="456" spans="1:49" ht="12" customHeight="1" x14ac:dyDescent="0.2">
      <c r="A456" s="139"/>
      <c r="B456" s="139"/>
      <c r="C456" s="139"/>
      <c r="D456" s="139"/>
      <c r="E456" s="139"/>
      <c r="F456" s="139"/>
      <c r="G456" s="139"/>
      <c r="H456" s="139"/>
      <c r="I456" s="139"/>
      <c r="J456" s="139"/>
      <c r="K456" s="139"/>
      <c r="L456" s="139"/>
      <c r="M456" s="139"/>
      <c r="N456" s="139"/>
      <c r="O456" s="139"/>
      <c r="P456" s="139"/>
      <c r="Q456" s="139"/>
      <c r="R456" s="139"/>
      <c r="S456" s="139"/>
      <c r="T456" s="139"/>
      <c r="U456" s="139"/>
      <c r="V456" s="139"/>
      <c r="W456" s="139"/>
      <c r="X456" s="139"/>
      <c r="Y456" s="139"/>
      <c r="Z456" s="139"/>
      <c r="AA456" s="139"/>
      <c r="AB456" s="139"/>
      <c r="AC456" s="139"/>
      <c r="AD456" s="139"/>
      <c r="AE456" s="139"/>
      <c r="AF456" s="139"/>
      <c r="AG456" s="139"/>
      <c r="AH456" s="139"/>
      <c r="AI456" s="139"/>
      <c r="AJ456" s="139"/>
      <c r="AK456" s="139"/>
      <c r="AL456" s="139"/>
      <c r="AM456" s="139"/>
      <c r="AN456" s="139"/>
      <c r="AO456" s="139"/>
      <c r="AP456" s="139"/>
      <c r="AQ456" s="139"/>
      <c r="AR456" s="139"/>
      <c r="AS456" s="139"/>
      <c r="AT456" s="139"/>
      <c r="AU456" s="139"/>
      <c r="AV456" s="139"/>
      <c r="AW456" s="139"/>
    </row>
    <row r="457" spans="1:49" ht="12" customHeight="1" x14ac:dyDescent="0.2">
      <c r="A457" s="139"/>
      <c r="B457" s="139"/>
      <c r="C457" s="139"/>
      <c r="D457" s="139"/>
      <c r="E457" s="139"/>
      <c r="F457" s="139"/>
      <c r="G457" s="139"/>
      <c r="H457" s="139"/>
      <c r="I457" s="139"/>
      <c r="J457" s="139"/>
      <c r="K457" s="139"/>
      <c r="L457" s="139"/>
      <c r="M457" s="139"/>
      <c r="N457" s="139"/>
      <c r="O457" s="139"/>
      <c r="P457" s="139"/>
      <c r="Q457" s="139"/>
      <c r="R457" s="139"/>
      <c r="S457" s="139"/>
      <c r="T457" s="139"/>
      <c r="U457" s="139"/>
      <c r="V457" s="139"/>
      <c r="W457" s="139"/>
      <c r="X457" s="139"/>
      <c r="Y457" s="139"/>
      <c r="Z457" s="139"/>
      <c r="AA457" s="139"/>
      <c r="AB457" s="139"/>
      <c r="AC457" s="139"/>
      <c r="AD457" s="139"/>
      <c r="AE457" s="139"/>
      <c r="AF457" s="139"/>
      <c r="AG457" s="139"/>
      <c r="AH457" s="139"/>
      <c r="AI457" s="139"/>
      <c r="AJ457" s="139"/>
      <c r="AK457" s="139"/>
      <c r="AL457" s="139"/>
      <c r="AM457" s="139"/>
      <c r="AN457" s="139"/>
      <c r="AO457" s="139"/>
      <c r="AP457" s="139"/>
      <c r="AQ457" s="139"/>
      <c r="AR457" s="139"/>
      <c r="AS457" s="139"/>
      <c r="AT457" s="139"/>
      <c r="AU457" s="139"/>
      <c r="AV457" s="139"/>
      <c r="AW457" s="139"/>
    </row>
    <row r="458" spans="1:49" ht="12" customHeight="1" x14ac:dyDescent="0.2">
      <c r="A458" s="139"/>
      <c r="B458" s="139"/>
      <c r="C458" s="139"/>
      <c r="D458" s="139"/>
      <c r="E458" s="139"/>
      <c r="F458" s="139"/>
      <c r="G458" s="139"/>
      <c r="H458" s="139"/>
      <c r="I458" s="139"/>
      <c r="J458" s="139"/>
      <c r="K458" s="139"/>
      <c r="L458" s="139"/>
      <c r="M458" s="139"/>
      <c r="N458" s="139"/>
      <c r="O458" s="139"/>
      <c r="P458" s="139"/>
      <c r="Q458" s="139"/>
      <c r="R458" s="139"/>
      <c r="S458" s="139"/>
      <c r="T458" s="139"/>
      <c r="U458" s="139"/>
      <c r="V458" s="139"/>
      <c r="W458" s="139"/>
      <c r="X458" s="139"/>
      <c r="Y458" s="139"/>
      <c r="Z458" s="139"/>
      <c r="AA458" s="139"/>
      <c r="AB458" s="139"/>
      <c r="AC458" s="139"/>
      <c r="AD458" s="139"/>
      <c r="AE458" s="139"/>
      <c r="AF458" s="139"/>
      <c r="AG458" s="139"/>
      <c r="AH458" s="139"/>
      <c r="AI458" s="139"/>
      <c r="AJ458" s="139"/>
      <c r="AK458" s="139"/>
      <c r="AL458" s="139"/>
      <c r="AM458" s="139"/>
      <c r="AN458" s="139"/>
      <c r="AO458" s="139"/>
      <c r="AP458" s="139"/>
      <c r="AQ458" s="139"/>
      <c r="AR458" s="139"/>
      <c r="AS458" s="139"/>
      <c r="AT458" s="139"/>
      <c r="AU458" s="139"/>
      <c r="AV458" s="139"/>
      <c r="AW458" s="139"/>
    </row>
    <row r="459" spans="1:49" ht="12" customHeight="1" x14ac:dyDescent="0.2">
      <c r="A459" s="139"/>
      <c r="B459" s="139"/>
      <c r="C459" s="139"/>
      <c r="D459" s="139"/>
      <c r="E459" s="139"/>
      <c r="F459" s="139"/>
      <c r="G459" s="139"/>
      <c r="H459" s="139"/>
      <c r="I459" s="139"/>
      <c r="J459" s="139"/>
      <c r="K459" s="139"/>
      <c r="L459" s="139"/>
      <c r="M459" s="139"/>
      <c r="N459" s="139"/>
      <c r="O459" s="139"/>
      <c r="P459" s="139"/>
      <c r="Q459" s="139"/>
      <c r="R459" s="139"/>
      <c r="S459" s="139"/>
      <c r="T459" s="139"/>
      <c r="U459" s="139"/>
      <c r="V459" s="139"/>
      <c r="W459" s="139"/>
      <c r="X459" s="139"/>
      <c r="Y459" s="139"/>
      <c r="Z459" s="139"/>
      <c r="AA459" s="139"/>
      <c r="AB459" s="139"/>
      <c r="AC459" s="139"/>
      <c r="AD459" s="139"/>
      <c r="AE459" s="139"/>
      <c r="AF459" s="139"/>
      <c r="AG459" s="139"/>
      <c r="AH459" s="139"/>
      <c r="AI459" s="139"/>
      <c r="AJ459" s="139"/>
      <c r="AK459" s="139"/>
      <c r="AL459" s="139"/>
      <c r="AM459" s="139"/>
      <c r="AN459" s="139"/>
      <c r="AO459" s="139"/>
      <c r="AP459" s="139"/>
      <c r="AQ459" s="139"/>
      <c r="AR459" s="139"/>
      <c r="AS459" s="139"/>
      <c r="AT459" s="139"/>
      <c r="AU459" s="139"/>
      <c r="AV459" s="139"/>
      <c r="AW459" s="139"/>
    </row>
    <row r="460" spans="1:49" ht="12" customHeight="1" x14ac:dyDescent="0.2">
      <c r="A460" s="139"/>
      <c r="B460" s="139"/>
      <c r="C460" s="139"/>
      <c r="D460" s="139"/>
      <c r="E460" s="139"/>
      <c r="F460" s="139"/>
      <c r="G460" s="139"/>
      <c r="H460" s="139"/>
      <c r="I460" s="139"/>
      <c r="J460" s="139"/>
      <c r="K460" s="139"/>
      <c r="L460" s="139"/>
      <c r="M460" s="139"/>
      <c r="N460" s="139"/>
      <c r="O460" s="139"/>
      <c r="P460" s="139"/>
      <c r="Q460" s="139"/>
      <c r="R460" s="139"/>
      <c r="S460" s="139"/>
      <c r="T460" s="139"/>
      <c r="U460" s="139"/>
      <c r="V460" s="139"/>
      <c r="W460" s="139"/>
      <c r="X460" s="139"/>
      <c r="Y460" s="139"/>
      <c r="Z460" s="139"/>
      <c r="AA460" s="139"/>
      <c r="AB460" s="139"/>
      <c r="AC460" s="139"/>
      <c r="AD460" s="139"/>
      <c r="AE460" s="139"/>
      <c r="AF460" s="139"/>
      <c r="AG460" s="139"/>
      <c r="AH460" s="139"/>
      <c r="AI460" s="139"/>
      <c r="AJ460" s="139"/>
      <c r="AK460" s="139"/>
      <c r="AL460" s="139"/>
      <c r="AM460" s="139"/>
      <c r="AN460" s="139"/>
      <c r="AO460" s="139"/>
      <c r="AP460" s="139"/>
      <c r="AQ460" s="139"/>
      <c r="AR460" s="139"/>
      <c r="AS460" s="139"/>
      <c r="AT460" s="139"/>
      <c r="AU460" s="139"/>
      <c r="AV460" s="139"/>
      <c r="AW460" s="139"/>
    </row>
    <row r="461" spans="1:49" ht="12" customHeight="1" x14ac:dyDescent="0.2">
      <c r="A461" s="139"/>
      <c r="B461" s="139"/>
      <c r="C461" s="139"/>
      <c r="D461" s="139"/>
      <c r="E461" s="139"/>
      <c r="F461" s="139"/>
      <c r="G461" s="139"/>
      <c r="H461" s="139"/>
      <c r="I461" s="139"/>
      <c r="J461" s="139"/>
      <c r="K461" s="139"/>
      <c r="L461" s="139"/>
      <c r="M461" s="139"/>
      <c r="N461" s="139"/>
      <c r="O461" s="139"/>
      <c r="P461" s="139"/>
      <c r="Q461" s="139"/>
      <c r="R461" s="139"/>
      <c r="S461" s="139"/>
      <c r="T461" s="139"/>
      <c r="U461" s="139"/>
      <c r="V461" s="139"/>
      <c r="W461" s="139"/>
      <c r="X461" s="139"/>
      <c r="Y461" s="139"/>
      <c r="Z461" s="139"/>
      <c r="AA461" s="139"/>
      <c r="AB461" s="139"/>
      <c r="AC461" s="139"/>
      <c r="AD461" s="139"/>
      <c r="AE461" s="139"/>
      <c r="AF461" s="139"/>
      <c r="AG461" s="139"/>
      <c r="AH461" s="139"/>
      <c r="AI461" s="139"/>
      <c r="AJ461" s="139"/>
      <c r="AK461" s="139"/>
      <c r="AL461" s="139"/>
      <c r="AM461" s="139"/>
      <c r="AN461" s="139"/>
      <c r="AO461" s="139"/>
      <c r="AP461" s="139"/>
      <c r="AQ461" s="139"/>
      <c r="AR461" s="139"/>
      <c r="AS461" s="139"/>
      <c r="AT461" s="139"/>
      <c r="AU461" s="139"/>
      <c r="AV461" s="139"/>
      <c r="AW461" s="139"/>
    </row>
    <row r="462" spans="1:49" ht="12" customHeight="1" x14ac:dyDescent="0.2">
      <c r="A462" s="139"/>
      <c r="B462" s="139"/>
      <c r="C462" s="139"/>
      <c r="D462" s="139"/>
      <c r="E462" s="139"/>
      <c r="F462" s="139"/>
      <c r="G462" s="139"/>
      <c r="H462" s="139"/>
      <c r="I462" s="139"/>
      <c r="J462" s="139"/>
      <c r="K462" s="139"/>
      <c r="L462" s="139"/>
      <c r="M462" s="139"/>
      <c r="N462" s="139"/>
      <c r="O462" s="139"/>
      <c r="P462" s="139"/>
      <c r="Q462" s="139"/>
      <c r="R462" s="139"/>
      <c r="S462" s="139"/>
      <c r="T462" s="139"/>
      <c r="U462" s="139"/>
      <c r="V462" s="139"/>
      <c r="W462" s="139"/>
      <c r="X462" s="139"/>
      <c r="Y462" s="139"/>
      <c r="Z462" s="139"/>
      <c r="AA462" s="139"/>
      <c r="AB462" s="139"/>
      <c r="AC462" s="139"/>
      <c r="AD462" s="139"/>
      <c r="AE462" s="139"/>
      <c r="AF462" s="139"/>
      <c r="AG462" s="139"/>
      <c r="AH462" s="139"/>
      <c r="AI462" s="139"/>
      <c r="AJ462" s="139"/>
      <c r="AK462" s="139"/>
      <c r="AL462" s="139"/>
      <c r="AM462" s="139"/>
      <c r="AN462" s="139"/>
      <c r="AO462" s="139"/>
      <c r="AP462" s="139"/>
      <c r="AQ462" s="139"/>
      <c r="AR462" s="139"/>
      <c r="AS462" s="139"/>
      <c r="AT462" s="139"/>
      <c r="AU462" s="139"/>
      <c r="AV462" s="139"/>
      <c r="AW462" s="139"/>
    </row>
    <row r="463" spans="1:49" ht="12" customHeight="1" x14ac:dyDescent="0.2">
      <c r="A463" s="139"/>
      <c r="B463" s="139"/>
      <c r="C463" s="139"/>
      <c r="D463" s="139"/>
      <c r="E463" s="139"/>
      <c r="F463" s="139"/>
      <c r="G463" s="139"/>
      <c r="H463" s="139"/>
      <c r="I463" s="139"/>
      <c r="J463" s="139"/>
      <c r="K463" s="139"/>
      <c r="L463" s="139"/>
      <c r="M463" s="139"/>
      <c r="N463" s="139"/>
      <c r="O463" s="139"/>
      <c r="P463" s="139"/>
      <c r="Q463" s="139"/>
      <c r="R463" s="139"/>
      <c r="S463" s="139"/>
      <c r="T463" s="139"/>
      <c r="U463" s="139"/>
      <c r="V463" s="139"/>
      <c r="W463" s="139"/>
      <c r="X463" s="139"/>
      <c r="Y463" s="139"/>
      <c r="Z463" s="139"/>
      <c r="AA463" s="139"/>
      <c r="AB463" s="139"/>
      <c r="AC463" s="139"/>
      <c r="AD463" s="139"/>
      <c r="AE463" s="139"/>
      <c r="AF463" s="139"/>
      <c r="AG463" s="139"/>
      <c r="AH463" s="139"/>
      <c r="AI463" s="139"/>
      <c r="AJ463" s="139"/>
      <c r="AK463" s="139"/>
      <c r="AL463" s="139"/>
      <c r="AM463" s="139"/>
      <c r="AN463" s="139"/>
      <c r="AO463" s="139"/>
      <c r="AP463" s="139"/>
      <c r="AQ463" s="139"/>
      <c r="AR463" s="139"/>
      <c r="AS463" s="139"/>
      <c r="AT463" s="139"/>
      <c r="AU463" s="139"/>
      <c r="AV463" s="139"/>
      <c r="AW463" s="139"/>
    </row>
    <row r="464" spans="1:49" ht="12" customHeight="1" x14ac:dyDescent="0.2">
      <c r="A464" s="139"/>
      <c r="B464" s="139"/>
      <c r="C464" s="139"/>
      <c r="D464" s="139"/>
      <c r="E464" s="139"/>
      <c r="F464" s="139"/>
      <c r="G464" s="139"/>
      <c r="H464" s="139"/>
      <c r="I464" s="139"/>
      <c r="J464" s="139"/>
      <c r="K464" s="139"/>
      <c r="L464" s="139"/>
      <c r="M464" s="139"/>
      <c r="N464" s="139"/>
      <c r="O464" s="139"/>
      <c r="P464" s="139"/>
      <c r="Q464" s="139"/>
      <c r="R464" s="139"/>
      <c r="S464" s="139"/>
      <c r="T464" s="139"/>
      <c r="U464" s="139"/>
      <c r="V464" s="139"/>
      <c r="W464" s="139"/>
      <c r="X464" s="139"/>
      <c r="Y464" s="139"/>
      <c r="Z464" s="139"/>
      <c r="AA464" s="139"/>
      <c r="AB464" s="139"/>
      <c r="AC464" s="139"/>
      <c r="AD464" s="139"/>
      <c r="AE464" s="139"/>
      <c r="AF464" s="139"/>
      <c r="AG464" s="139"/>
      <c r="AH464" s="139"/>
      <c r="AI464" s="139"/>
      <c r="AJ464" s="139"/>
      <c r="AK464" s="139"/>
      <c r="AL464" s="139"/>
      <c r="AM464" s="139"/>
      <c r="AN464" s="139"/>
      <c r="AO464" s="139"/>
      <c r="AP464" s="139"/>
      <c r="AQ464" s="139"/>
      <c r="AR464" s="139"/>
      <c r="AS464" s="139"/>
      <c r="AT464" s="139"/>
      <c r="AU464" s="139"/>
      <c r="AV464" s="139"/>
      <c r="AW464" s="139"/>
    </row>
    <row r="465" spans="1:49" ht="12" customHeight="1" x14ac:dyDescent="0.2">
      <c r="A465" s="139"/>
      <c r="B465" s="139"/>
      <c r="C465" s="139"/>
      <c r="D465" s="139"/>
      <c r="E465" s="139"/>
      <c r="F465" s="139"/>
      <c r="G465" s="139"/>
      <c r="H465" s="139"/>
      <c r="I465" s="139"/>
      <c r="J465" s="139"/>
      <c r="K465" s="139"/>
      <c r="L465" s="139"/>
      <c r="M465" s="139"/>
      <c r="N465" s="139"/>
      <c r="O465" s="139"/>
      <c r="P465" s="139"/>
      <c r="Q465" s="139"/>
      <c r="R465" s="139"/>
      <c r="S465" s="139"/>
      <c r="T465" s="139"/>
      <c r="U465" s="139"/>
      <c r="V465" s="139"/>
      <c r="W465" s="139"/>
      <c r="X465" s="139"/>
      <c r="Y465" s="139"/>
      <c r="Z465" s="139"/>
      <c r="AA465" s="139"/>
      <c r="AB465" s="139"/>
      <c r="AC465" s="139"/>
      <c r="AD465" s="139"/>
      <c r="AE465" s="139"/>
      <c r="AF465" s="139"/>
      <c r="AG465" s="139"/>
      <c r="AH465" s="139"/>
      <c r="AI465" s="139"/>
      <c r="AJ465" s="139"/>
      <c r="AK465" s="139"/>
      <c r="AL465" s="139"/>
      <c r="AM465" s="139"/>
      <c r="AN465" s="139"/>
      <c r="AO465" s="139"/>
      <c r="AP465" s="139"/>
      <c r="AQ465" s="139"/>
      <c r="AR465" s="139"/>
      <c r="AS465" s="139"/>
      <c r="AT465" s="139"/>
      <c r="AU465" s="139"/>
      <c r="AV465" s="139"/>
      <c r="AW465" s="139"/>
    </row>
    <row r="466" spans="1:49" ht="12" customHeight="1" x14ac:dyDescent="0.2">
      <c r="A466" s="139"/>
      <c r="B466" s="139"/>
      <c r="C466" s="139"/>
      <c r="D466" s="139"/>
      <c r="E466" s="139"/>
      <c r="F466" s="139"/>
      <c r="G466" s="139"/>
      <c r="H466" s="139"/>
      <c r="I466" s="139"/>
      <c r="J466" s="139"/>
      <c r="K466" s="139"/>
      <c r="L466" s="139"/>
      <c r="M466" s="139"/>
      <c r="N466" s="139"/>
      <c r="O466" s="139"/>
      <c r="P466" s="139"/>
      <c r="Q466" s="139"/>
      <c r="R466" s="139"/>
      <c r="S466" s="139"/>
      <c r="T466" s="139"/>
      <c r="U466" s="139"/>
      <c r="V466" s="139"/>
      <c r="W466" s="139"/>
      <c r="X466" s="139"/>
      <c r="Y466" s="139"/>
      <c r="Z466" s="139"/>
      <c r="AA466" s="139"/>
      <c r="AB466" s="139"/>
      <c r="AC466" s="139"/>
      <c r="AD466" s="139"/>
      <c r="AE466" s="139"/>
      <c r="AF466" s="139"/>
      <c r="AG466" s="139"/>
      <c r="AH466" s="139"/>
      <c r="AI466" s="139"/>
      <c r="AJ466" s="139"/>
      <c r="AK466" s="139"/>
      <c r="AL466" s="139"/>
      <c r="AM466" s="139"/>
      <c r="AN466" s="139"/>
      <c r="AO466" s="139"/>
      <c r="AP466" s="139"/>
      <c r="AQ466" s="139"/>
      <c r="AR466" s="139"/>
      <c r="AS466" s="139"/>
      <c r="AT466" s="139"/>
      <c r="AU466" s="139"/>
      <c r="AV466" s="139"/>
      <c r="AW466" s="139"/>
    </row>
    <row r="467" spans="1:49" ht="12" customHeight="1" x14ac:dyDescent="0.2">
      <c r="A467" s="139"/>
      <c r="B467" s="139"/>
      <c r="C467" s="139"/>
      <c r="D467" s="139"/>
      <c r="E467" s="139"/>
      <c r="F467" s="139"/>
      <c r="G467" s="139"/>
      <c r="H467" s="139"/>
      <c r="I467" s="139"/>
      <c r="J467" s="139"/>
      <c r="K467" s="139"/>
      <c r="L467" s="139"/>
      <c r="M467" s="139"/>
      <c r="N467" s="139"/>
      <c r="O467" s="139"/>
      <c r="P467" s="139"/>
      <c r="Q467" s="139"/>
      <c r="R467" s="139"/>
      <c r="S467" s="139"/>
      <c r="T467" s="139"/>
      <c r="U467" s="139"/>
      <c r="V467" s="139"/>
      <c r="W467" s="139"/>
      <c r="X467" s="139"/>
      <c r="Y467" s="139"/>
      <c r="Z467" s="139"/>
      <c r="AA467" s="139"/>
      <c r="AB467" s="139"/>
      <c r="AC467" s="139"/>
      <c r="AD467" s="139"/>
      <c r="AE467" s="139"/>
      <c r="AF467" s="139"/>
      <c r="AG467" s="139"/>
      <c r="AH467" s="139"/>
      <c r="AI467" s="139"/>
      <c r="AJ467" s="139"/>
      <c r="AK467" s="139"/>
      <c r="AL467" s="139"/>
      <c r="AM467" s="139"/>
      <c r="AN467" s="139"/>
      <c r="AO467" s="139"/>
      <c r="AP467" s="139"/>
      <c r="AQ467" s="139"/>
      <c r="AR467" s="139"/>
      <c r="AS467" s="139"/>
      <c r="AT467" s="139"/>
      <c r="AU467" s="139"/>
      <c r="AV467" s="139"/>
      <c r="AW467" s="139"/>
    </row>
    <row r="468" spans="1:49" ht="12" customHeight="1" x14ac:dyDescent="0.2">
      <c r="A468" s="139"/>
      <c r="B468" s="139"/>
      <c r="C468" s="139"/>
      <c r="D468" s="139"/>
      <c r="E468" s="139"/>
      <c r="F468" s="139"/>
      <c r="G468" s="139"/>
      <c r="H468" s="139"/>
      <c r="I468" s="139"/>
      <c r="J468" s="139"/>
      <c r="K468" s="139"/>
      <c r="L468" s="139"/>
      <c r="M468" s="139"/>
      <c r="N468" s="139"/>
      <c r="O468" s="139"/>
      <c r="P468" s="139"/>
      <c r="Q468" s="139"/>
      <c r="R468" s="139"/>
      <c r="S468" s="139"/>
      <c r="T468" s="139"/>
      <c r="U468" s="139"/>
      <c r="V468" s="139"/>
      <c r="W468" s="139"/>
      <c r="X468" s="139"/>
      <c r="Y468" s="139"/>
      <c r="Z468" s="139"/>
      <c r="AA468" s="139"/>
      <c r="AB468" s="139"/>
      <c r="AC468" s="139"/>
      <c r="AD468" s="139"/>
      <c r="AE468" s="139"/>
      <c r="AF468" s="139"/>
      <c r="AG468" s="139"/>
      <c r="AH468" s="139"/>
      <c r="AI468" s="139"/>
      <c r="AJ468" s="139"/>
      <c r="AK468" s="139"/>
      <c r="AL468" s="139"/>
      <c r="AM468" s="139"/>
      <c r="AN468" s="139"/>
      <c r="AO468" s="139"/>
      <c r="AP468" s="139"/>
      <c r="AQ468" s="139"/>
      <c r="AR468" s="139"/>
      <c r="AS468" s="139"/>
      <c r="AT468" s="139"/>
      <c r="AU468" s="139"/>
      <c r="AV468" s="139"/>
      <c r="AW468" s="139"/>
    </row>
    <row r="469" spans="1:49" ht="12" customHeight="1" x14ac:dyDescent="0.2">
      <c r="A469" s="139"/>
      <c r="B469" s="139"/>
      <c r="C469" s="139"/>
      <c r="D469" s="139"/>
      <c r="E469" s="139"/>
      <c r="F469" s="139"/>
      <c r="G469" s="139"/>
      <c r="H469" s="139"/>
      <c r="I469" s="139"/>
      <c r="J469" s="139"/>
      <c r="K469" s="139"/>
      <c r="L469" s="139"/>
      <c r="M469" s="139"/>
      <c r="N469" s="139"/>
      <c r="O469" s="139"/>
      <c r="P469" s="139"/>
      <c r="Q469" s="139"/>
      <c r="R469" s="139"/>
      <c r="S469" s="139"/>
      <c r="T469" s="139"/>
      <c r="U469" s="139"/>
      <c r="V469" s="139"/>
      <c r="W469" s="139"/>
      <c r="X469" s="139"/>
      <c r="Y469" s="139"/>
      <c r="Z469" s="139"/>
      <c r="AA469" s="139"/>
      <c r="AB469" s="139"/>
      <c r="AC469" s="139"/>
      <c r="AD469" s="139"/>
      <c r="AE469" s="139"/>
      <c r="AF469" s="139"/>
      <c r="AG469" s="139"/>
      <c r="AH469" s="139"/>
      <c r="AI469" s="139"/>
      <c r="AJ469" s="139"/>
      <c r="AK469" s="139"/>
      <c r="AL469" s="139"/>
      <c r="AM469" s="139"/>
      <c r="AN469" s="139"/>
      <c r="AO469" s="139"/>
      <c r="AP469" s="139"/>
      <c r="AQ469" s="139"/>
      <c r="AR469" s="139"/>
      <c r="AS469" s="139"/>
      <c r="AT469" s="139"/>
      <c r="AU469" s="139"/>
      <c r="AV469" s="139"/>
      <c r="AW469" s="139"/>
    </row>
    <row r="470" spans="1:49" ht="12" customHeight="1" x14ac:dyDescent="0.2">
      <c r="A470" s="139"/>
      <c r="B470" s="139"/>
      <c r="C470" s="139"/>
      <c r="D470" s="139"/>
      <c r="E470" s="139"/>
      <c r="F470" s="139"/>
      <c r="G470" s="139"/>
      <c r="H470" s="139"/>
      <c r="I470" s="139"/>
      <c r="J470" s="139"/>
      <c r="K470" s="139"/>
      <c r="L470" s="139"/>
      <c r="M470" s="139"/>
      <c r="N470" s="139"/>
      <c r="O470" s="139"/>
      <c r="P470" s="139"/>
      <c r="Q470" s="139"/>
      <c r="R470" s="139"/>
      <c r="S470" s="139"/>
      <c r="T470" s="139"/>
      <c r="U470" s="139"/>
      <c r="V470" s="139"/>
      <c r="W470" s="139"/>
      <c r="X470" s="139"/>
      <c r="Y470" s="139"/>
      <c r="Z470" s="139"/>
      <c r="AA470" s="139"/>
      <c r="AB470" s="139"/>
      <c r="AC470" s="139"/>
      <c r="AD470" s="139"/>
      <c r="AE470" s="139"/>
      <c r="AF470" s="139"/>
      <c r="AG470" s="139"/>
      <c r="AH470" s="139"/>
      <c r="AI470" s="139"/>
      <c r="AJ470" s="139"/>
      <c r="AK470" s="139"/>
      <c r="AL470" s="139"/>
      <c r="AM470" s="139"/>
      <c r="AN470" s="139"/>
      <c r="AO470" s="139"/>
      <c r="AP470" s="139"/>
      <c r="AQ470" s="139"/>
      <c r="AR470" s="139"/>
      <c r="AS470" s="139"/>
      <c r="AT470" s="139"/>
      <c r="AU470" s="139"/>
      <c r="AV470" s="139"/>
      <c r="AW470" s="139"/>
    </row>
    <row r="471" spans="1:49" ht="12" customHeight="1" x14ac:dyDescent="0.2">
      <c r="A471" s="139"/>
      <c r="B471" s="139"/>
      <c r="C471" s="139"/>
      <c r="D471" s="139"/>
      <c r="E471" s="139"/>
      <c r="F471" s="139"/>
      <c r="G471" s="139"/>
      <c r="H471" s="139"/>
      <c r="I471" s="139"/>
      <c r="J471" s="139"/>
      <c r="K471" s="139"/>
      <c r="L471" s="139"/>
      <c r="M471" s="139"/>
      <c r="N471" s="139"/>
      <c r="O471" s="139"/>
      <c r="P471" s="139"/>
      <c r="Q471" s="139"/>
      <c r="R471" s="139"/>
      <c r="S471" s="139"/>
      <c r="T471" s="139"/>
      <c r="U471" s="139"/>
      <c r="V471" s="139"/>
      <c r="W471" s="139"/>
      <c r="X471" s="139"/>
      <c r="Y471" s="139"/>
      <c r="Z471" s="139"/>
      <c r="AA471" s="139"/>
      <c r="AB471" s="139"/>
      <c r="AC471" s="139"/>
      <c r="AD471" s="139"/>
      <c r="AE471" s="139"/>
      <c r="AF471" s="139"/>
      <c r="AG471" s="139"/>
      <c r="AH471" s="139"/>
      <c r="AI471" s="139"/>
      <c r="AJ471" s="139"/>
      <c r="AK471" s="139"/>
      <c r="AL471" s="139"/>
      <c r="AM471" s="139"/>
      <c r="AN471" s="139"/>
      <c r="AO471" s="139"/>
      <c r="AP471" s="139"/>
      <c r="AQ471" s="139"/>
      <c r="AR471" s="139"/>
      <c r="AS471" s="139"/>
      <c r="AT471" s="139"/>
      <c r="AU471" s="139"/>
      <c r="AV471" s="139"/>
      <c r="AW471" s="139"/>
    </row>
    <row r="472" spans="1:49" ht="12" customHeight="1" x14ac:dyDescent="0.2">
      <c r="A472" s="139"/>
      <c r="B472" s="139"/>
      <c r="C472" s="139"/>
      <c r="D472" s="139"/>
      <c r="E472" s="139"/>
      <c r="F472" s="139"/>
      <c r="G472" s="139"/>
      <c r="H472" s="139"/>
      <c r="I472" s="139"/>
      <c r="J472" s="139"/>
      <c r="K472" s="139"/>
      <c r="L472" s="139"/>
      <c r="M472" s="139"/>
      <c r="N472" s="139"/>
      <c r="O472" s="139"/>
      <c r="P472" s="139"/>
      <c r="Q472" s="139"/>
      <c r="R472" s="139"/>
      <c r="S472" s="139"/>
      <c r="T472" s="139"/>
      <c r="U472" s="139"/>
      <c r="V472" s="139"/>
      <c r="W472" s="139"/>
      <c r="X472" s="139"/>
      <c r="Y472" s="139"/>
      <c r="Z472" s="139"/>
      <c r="AA472" s="139"/>
      <c r="AB472" s="139"/>
      <c r="AC472" s="139"/>
      <c r="AD472" s="139"/>
      <c r="AE472" s="139"/>
      <c r="AF472" s="139"/>
      <c r="AG472" s="139"/>
      <c r="AH472" s="139"/>
      <c r="AI472" s="139"/>
      <c r="AJ472" s="139"/>
      <c r="AK472" s="139"/>
      <c r="AL472" s="139"/>
      <c r="AM472" s="139"/>
      <c r="AN472" s="139"/>
      <c r="AO472" s="139"/>
      <c r="AP472" s="139"/>
      <c r="AQ472" s="139"/>
      <c r="AR472" s="139"/>
      <c r="AS472" s="139"/>
      <c r="AT472" s="139"/>
      <c r="AU472" s="139"/>
      <c r="AV472" s="139"/>
      <c r="AW472" s="139"/>
    </row>
    <row r="473" spans="1:49" ht="12" customHeight="1" x14ac:dyDescent="0.2">
      <c r="A473" s="139"/>
      <c r="B473" s="139"/>
      <c r="C473" s="139"/>
      <c r="D473" s="139"/>
      <c r="E473" s="139"/>
      <c r="F473" s="139"/>
      <c r="G473" s="139"/>
      <c r="H473" s="139"/>
      <c r="I473" s="139"/>
      <c r="J473" s="139"/>
      <c r="K473" s="139"/>
      <c r="L473" s="139"/>
      <c r="M473" s="139"/>
      <c r="N473" s="139"/>
      <c r="O473" s="139"/>
      <c r="P473" s="139"/>
      <c r="Q473" s="139"/>
      <c r="R473" s="139"/>
      <c r="S473" s="139"/>
      <c r="T473" s="139"/>
      <c r="U473" s="139"/>
      <c r="V473" s="139"/>
      <c r="W473" s="139"/>
      <c r="X473" s="139"/>
      <c r="Y473" s="139"/>
      <c r="Z473" s="139"/>
      <c r="AA473" s="139"/>
      <c r="AB473" s="139"/>
      <c r="AC473" s="139"/>
      <c r="AD473" s="139"/>
      <c r="AE473" s="139"/>
      <c r="AF473" s="139"/>
      <c r="AG473" s="139"/>
      <c r="AH473" s="139"/>
      <c r="AI473" s="139"/>
      <c r="AJ473" s="139"/>
      <c r="AK473" s="139"/>
      <c r="AL473" s="139"/>
      <c r="AM473" s="139"/>
      <c r="AN473" s="139"/>
      <c r="AO473" s="139"/>
      <c r="AP473" s="139"/>
      <c r="AQ473" s="139"/>
      <c r="AR473" s="139"/>
      <c r="AS473" s="139"/>
      <c r="AT473" s="139"/>
      <c r="AU473" s="139"/>
      <c r="AV473" s="139"/>
      <c r="AW473" s="139"/>
    </row>
    <row r="474" spans="1:49" ht="12" customHeight="1" x14ac:dyDescent="0.2">
      <c r="A474" s="139"/>
      <c r="B474" s="139"/>
      <c r="C474" s="139"/>
      <c r="D474" s="139"/>
      <c r="E474" s="139"/>
      <c r="F474" s="139"/>
      <c r="G474" s="139"/>
      <c r="H474" s="139"/>
      <c r="I474" s="139"/>
      <c r="J474" s="139"/>
      <c r="K474" s="139"/>
      <c r="L474" s="139"/>
      <c r="M474" s="139"/>
      <c r="N474" s="139"/>
      <c r="O474" s="139"/>
      <c r="P474" s="139"/>
      <c r="Q474" s="139"/>
      <c r="R474" s="139"/>
      <c r="S474" s="139"/>
      <c r="T474" s="139"/>
      <c r="U474" s="139"/>
      <c r="V474" s="139"/>
      <c r="W474" s="139"/>
      <c r="X474" s="139"/>
      <c r="Y474" s="139"/>
      <c r="Z474" s="139"/>
      <c r="AA474" s="139"/>
      <c r="AB474" s="139"/>
      <c r="AC474" s="139"/>
      <c r="AD474" s="139"/>
      <c r="AE474" s="139"/>
      <c r="AF474" s="139"/>
      <c r="AG474" s="139"/>
      <c r="AH474" s="139"/>
      <c r="AI474" s="139"/>
      <c r="AJ474" s="139"/>
      <c r="AK474" s="139"/>
      <c r="AL474" s="139"/>
      <c r="AM474" s="139"/>
      <c r="AN474" s="139"/>
      <c r="AO474" s="139"/>
      <c r="AP474" s="139"/>
      <c r="AQ474" s="139"/>
      <c r="AR474" s="139"/>
      <c r="AS474" s="139"/>
      <c r="AT474" s="139"/>
      <c r="AU474" s="139"/>
      <c r="AV474" s="139"/>
      <c r="AW474" s="139"/>
    </row>
    <row r="475" spans="1:49" ht="12" customHeight="1" x14ac:dyDescent="0.2">
      <c r="A475" s="139"/>
      <c r="B475" s="139"/>
      <c r="C475" s="139"/>
      <c r="D475" s="139"/>
      <c r="E475" s="139"/>
      <c r="F475" s="139"/>
      <c r="G475" s="139"/>
      <c r="H475" s="139"/>
      <c r="I475" s="139"/>
      <c r="J475" s="139"/>
      <c r="K475" s="139"/>
      <c r="L475" s="139"/>
      <c r="M475" s="139"/>
      <c r="N475" s="139"/>
      <c r="O475" s="139"/>
      <c r="P475" s="139"/>
      <c r="Q475" s="139"/>
      <c r="R475" s="139"/>
      <c r="S475" s="139"/>
      <c r="T475" s="139"/>
      <c r="U475" s="139"/>
      <c r="V475" s="139"/>
      <c r="W475" s="139"/>
      <c r="X475" s="139"/>
      <c r="Y475" s="139"/>
      <c r="Z475" s="139"/>
      <c r="AA475" s="139"/>
      <c r="AB475" s="139"/>
      <c r="AC475" s="139"/>
      <c r="AD475" s="139"/>
      <c r="AE475" s="139"/>
      <c r="AF475" s="139"/>
      <c r="AG475" s="139"/>
      <c r="AH475" s="139"/>
      <c r="AI475" s="139"/>
      <c r="AJ475" s="139"/>
      <c r="AK475" s="139"/>
      <c r="AL475" s="139"/>
      <c r="AM475" s="139"/>
      <c r="AN475" s="139"/>
      <c r="AO475" s="139"/>
      <c r="AP475" s="139"/>
      <c r="AQ475" s="139"/>
      <c r="AR475" s="139"/>
      <c r="AS475" s="139"/>
      <c r="AT475" s="139"/>
      <c r="AU475" s="139"/>
      <c r="AV475" s="139"/>
      <c r="AW475" s="139"/>
    </row>
    <row r="476" spans="1:49" ht="12" customHeight="1" x14ac:dyDescent="0.2">
      <c r="A476" s="139"/>
      <c r="B476" s="139"/>
      <c r="C476" s="139"/>
      <c r="D476" s="139"/>
      <c r="E476" s="139"/>
      <c r="F476" s="139"/>
      <c r="G476" s="139"/>
      <c r="H476" s="139"/>
      <c r="I476" s="139"/>
      <c r="J476" s="139"/>
      <c r="K476" s="139"/>
      <c r="L476" s="139"/>
      <c r="M476" s="139"/>
      <c r="N476" s="139"/>
      <c r="O476" s="139"/>
      <c r="P476" s="139"/>
      <c r="Q476" s="139"/>
      <c r="R476" s="139"/>
      <c r="S476" s="139"/>
      <c r="T476" s="139"/>
      <c r="U476" s="139"/>
      <c r="V476" s="139"/>
      <c r="W476" s="139"/>
      <c r="X476" s="139"/>
      <c r="Y476" s="139"/>
      <c r="Z476" s="139"/>
      <c r="AA476" s="139"/>
      <c r="AB476" s="139"/>
      <c r="AC476" s="139"/>
      <c r="AD476" s="139"/>
      <c r="AE476" s="139"/>
      <c r="AF476" s="139"/>
      <c r="AG476" s="139"/>
      <c r="AH476" s="139"/>
      <c r="AI476" s="139"/>
      <c r="AJ476" s="139"/>
      <c r="AK476" s="139"/>
      <c r="AL476" s="139"/>
      <c r="AM476" s="139"/>
      <c r="AN476" s="139"/>
      <c r="AO476" s="139"/>
      <c r="AP476" s="139"/>
      <c r="AQ476" s="139"/>
      <c r="AR476" s="139"/>
      <c r="AS476" s="139"/>
      <c r="AT476" s="139"/>
      <c r="AU476" s="139"/>
      <c r="AV476" s="139"/>
      <c r="AW476" s="139"/>
    </row>
    <row r="477" spans="1:49" ht="12" customHeight="1" x14ac:dyDescent="0.2">
      <c r="A477" s="139"/>
      <c r="B477" s="139"/>
      <c r="C477" s="139"/>
      <c r="D477" s="139"/>
      <c r="E477" s="139"/>
      <c r="F477" s="139"/>
      <c r="G477" s="139"/>
      <c r="H477" s="139"/>
      <c r="I477" s="139"/>
      <c r="J477" s="139"/>
      <c r="K477" s="139"/>
      <c r="L477" s="139"/>
      <c r="M477" s="139"/>
      <c r="N477" s="139"/>
      <c r="O477" s="139"/>
      <c r="P477" s="139"/>
      <c r="Q477" s="139"/>
      <c r="R477" s="139"/>
      <c r="S477" s="139"/>
      <c r="T477" s="139"/>
      <c r="U477" s="139"/>
      <c r="V477" s="139"/>
      <c r="W477" s="139"/>
      <c r="X477" s="139"/>
      <c r="Y477" s="139"/>
      <c r="Z477" s="139"/>
      <c r="AA477" s="139"/>
      <c r="AB477" s="139"/>
      <c r="AC477" s="139"/>
      <c r="AD477" s="139"/>
      <c r="AE477" s="139"/>
      <c r="AF477" s="139"/>
      <c r="AG477" s="139"/>
      <c r="AH477" s="139"/>
      <c r="AI477" s="139"/>
      <c r="AJ477" s="139"/>
      <c r="AK477" s="139"/>
      <c r="AL477" s="139"/>
      <c r="AM477" s="139"/>
      <c r="AN477" s="139"/>
      <c r="AO477" s="139"/>
      <c r="AP477" s="139"/>
      <c r="AQ477" s="139"/>
      <c r="AR477" s="139"/>
      <c r="AS477" s="139"/>
      <c r="AT477" s="139"/>
      <c r="AU477" s="139"/>
      <c r="AV477" s="139"/>
      <c r="AW477" s="139"/>
    </row>
    <row r="478" spans="1:49" ht="12" customHeight="1" x14ac:dyDescent="0.2">
      <c r="A478" s="139"/>
      <c r="B478" s="139"/>
      <c r="C478" s="139"/>
      <c r="D478" s="139"/>
      <c r="E478" s="139"/>
      <c r="F478" s="139"/>
      <c r="G478" s="139"/>
      <c r="H478" s="139"/>
      <c r="I478" s="139"/>
      <c r="J478" s="139"/>
      <c r="K478" s="139"/>
      <c r="L478" s="139"/>
      <c r="M478" s="139"/>
      <c r="N478" s="139"/>
      <c r="O478" s="139"/>
      <c r="P478" s="139"/>
      <c r="Q478" s="139"/>
      <c r="R478" s="139"/>
      <c r="S478" s="139"/>
      <c r="T478" s="139"/>
      <c r="U478" s="139"/>
      <c r="V478" s="139"/>
      <c r="W478" s="139"/>
      <c r="X478" s="139"/>
      <c r="Y478" s="139"/>
      <c r="Z478" s="139"/>
      <c r="AA478" s="139"/>
      <c r="AB478" s="139"/>
      <c r="AC478" s="139"/>
      <c r="AD478" s="139"/>
      <c r="AE478" s="139"/>
      <c r="AF478" s="139"/>
      <c r="AG478" s="139"/>
      <c r="AH478" s="139"/>
      <c r="AI478" s="139"/>
      <c r="AJ478" s="139"/>
      <c r="AK478" s="139"/>
      <c r="AL478" s="139"/>
      <c r="AM478" s="139"/>
      <c r="AN478" s="139"/>
      <c r="AO478" s="139"/>
      <c r="AP478" s="139"/>
      <c r="AQ478" s="139"/>
      <c r="AR478" s="139"/>
      <c r="AS478" s="139"/>
      <c r="AT478" s="139"/>
      <c r="AU478" s="139"/>
      <c r="AV478" s="139"/>
      <c r="AW478" s="139"/>
    </row>
    <row r="479" spans="1:49" ht="12" customHeight="1" x14ac:dyDescent="0.2">
      <c r="A479" s="139"/>
      <c r="B479" s="139"/>
      <c r="C479" s="139"/>
      <c r="D479" s="139"/>
      <c r="E479" s="139"/>
      <c r="F479" s="139"/>
      <c r="G479" s="139"/>
      <c r="H479" s="139"/>
      <c r="I479" s="139"/>
      <c r="J479" s="139"/>
      <c r="K479" s="139"/>
      <c r="L479" s="139"/>
      <c r="M479" s="139"/>
      <c r="N479" s="139"/>
      <c r="O479" s="139"/>
      <c r="P479" s="139"/>
      <c r="Q479" s="139"/>
      <c r="R479" s="139"/>
      <c r="S479" s="139"/>
      <c r="T479" s="139"/>
      <c r="U479" s="139"/>
      <c r="V479" s="139"/>
      <c r="W479" s="139"/>
      <c r="X479" s="139"/>
      <c r="Y479" s="139"/>
      <c r="Z479" s="139"/>
      <c r="AA479" s="139"/>
      <c r="AB479" s="139"/>
      <c r="AC479" s="139"/>
      <c r="AD479" s="139"/>
      <c r="AE479" s="139"/>
      <c r="AF479" s="139"/>
      <c r="AG479" s="139"/>
      <c r="AH479" s="139"/>
      <c r="AI479" s="139"/>
      <c r="AJ479" s="139"/>
      <c r="AK479" s="139"/>
      <c r="AL479" s="139"/>
      <c r="AM479" s="139"/>
      <c r="AN479" s="139"/>
      <c r="AO479" s="139"/>
      <c r="AP479" s="139"/>
      <c r="AQ479" s="139"/>
      <c r="AR479" s="139"/>
      <c r="AS479" s="139"/>
      <c r="AT479" s="139"/>
      <c r="AU479" s="139"/>
      <c r="AV479" s="139"/>
      <c r="AW479" s="139"/>
    </row>
    <row r="480" spans="1:49" ht="12" customHeight="1" x14ac:dyDescent="0.2">
      <c r="A480" s="139"/>
      <c r="B480" s="139"/>
      <c r="C480" s="139"/>
      <c r="D480" s="139"/>
      <c r="E480" s="139"/>
      <c r="F480" s="139"/>
      <c r="G480" s="139"/>
      <c r="H480" s="139"/>
      <c r="I480" s="139"/>
      <c r="J480" s="139"/>
      <c r="K480" s="139"/>
      <c r="L480" s="139"/>
      <c r="M480" s="139"/>
      <c r="N480" s="139"/>
      <c r="O480" s="139"/>
      <c r="P480" s="139"/>
      <c r="Q480" s="139"/>
      <c r="R480" s="139"/>
      <c r="S480" s="139"/>
      <c r="T480" s="139"/>
      <c r="U480" s="139"/>
      <c r="V480" s="139"/>
      <c r="W480" s="139"/>
      <c r="X480" s="139"/>
      <c r="Y480" s="139"/>
      <c r="Z480" s="139"/>
      <c r="AA480" s="139"/>
      <c r="AB480" s="139"/>
      <c r="AC480" s="139"/>
      <c r="AD480" s="139"/>
      <c r="AE480" s="139"/>
      <c r="AF480" s="139"/>
      <c r="AG480" s="139"/>
      <c r="AH480" s="139"/>
      <c r="AI480" s="139"/>
      <c r="AJ480" s="139"/>
      <c r="AK480" s="139"/>
      <c r="AL480" s="139"/>
      <c r="AM480" s="139"/>
      <c r="AN480" s="139"/>
      <c r="AO480" s="139"/>
      <c r="AP480" s="139"/>
      <c r="AQ480" s="139"/>
      <c r="AR480" s="139"/>
      <c r="AS480" s="139"/>
      <c r="AT480" s="139"/>
      <c r="AU480" s="139"/>
      <c r="AV480" s="139"/>
      <c r="AW480" s="139"/>
    </row>
    <row r="481" spans="1:49" ht="12" customHeight="1" x14ac:dyDescent="0.2">
      <c r="A481" s="139"/>
      <c r="B481" s="139"/>
      <c r="C481" s="139"/>
      <c r="D481" s="139"/>
      <c r="E481" s="139"/>
      <c r="F481" s="139"/>
      <c r="G481" s="139"/>
      <c r="H481" s="139"/>
      <c r="I481" s="139"/>
      <c r="J481" s="139"/>
      <c r="K481" s="139"/>
      <c r="L481" s="139"/>
      <c r="M481" s="139"/>
      <c r="N481" s="139"/>
      <c r="O481" s="139"/>
      <c r="P481" s="139"/>
      <c r="Q481" s="139"/>
      <c r="R481" s="139"/>
      <c r="S481" s="139"/>
      <c r="T481" s="139"/>
      <c r="U481" s="139"/>
      <c r="V481" s="139"/>
      <c r="W481" s="139"/>
      <c r="X481" s="139"/>
      <c r="Y481" s="139"/>
      <c r="Z481" s="139"/>
      <c r="AA481" s="139"/>
      <c r="AB481" s="139"/>
      <c r="AC481" s="139"/>
      <c r="AD481" s="139"/>
      <c r="AE481" s="139"/>
      <c r="AF481" s="139"/>
      <c r="AG481" s="139"/>
      <c r="AH481" s="139"/>
      <c r="AI481" s="139"/>
      <c r="AJ481" s="139"/>
      <c r="AK481" s="139"/>
      <c r="AL481" s="139"/>
      <c r="AM481" s="139"/>
      <c r="AN481" s="139"/>
      <c r="AO481" s="139"/>
      <c r="AP481" s="139"/>
      <c r="AQ481" s="139"/>
      <c r="AR481" s="139"/>
      <c r="AS481" s="139"/>
      <c r="AT481" s="139"/>
      <c r="AU481" s="139"/>
      <c r="AV481" s="139"/>
      <c r="AW481" s="139"/>
    </row>
    <row r="482" spans="1:49" ht="12" customHeight="1" x14ac:dyDescent="0.2">
      <c r="A482" s="139"/>
      <c r="B482" s="139"/>
      <c r="C482" s="139"/>
      <c r="D482" s="139"/>
      <c r="E482" s="139"/>
      <c r="F482" s="139"/>
      <c r="G482" s="139"/>
      <c r="H482" s="139"/>
      <c r="I482" s="139"/>
      <c r="J482" s="139"/>
      <c r="K482" s="139"/>
      <c r="L482" s="139"/>
      <c r="M482" s="139"/>
      <c r="N482" s="139"/>
      <c r="O482" s="139"/>
      <c r="P482" s="139"/>
      <c r="Q482" s="139"/>
      <c r="R482" s="139"/>
      <c r="S482" s="139"/>
      <c r="T482" s="139"/>
      <c r="U482" s="139"/>
      <c r="V482" s="139"/>
      <c r="W482" s="139"/>
      <c r="X482" s="139"/>
      <c r="Y482" s="139"/>
      <c r="Z482" s="139"/>
      <c r="AA482" s="139"/>
      <c r="AB482" s="139"/>
      <c r="AC482" s="139"/>
      <c r="AD482" s="139"/>
      <c r="AE482" s="139"/>
      <c r="AF482" s="139"/>
      <c r="AG482" s="139"/>
      <c r="AH482" s="139"/>
      <c r="AI482" s="139"/>
      <c r="AJ482" s="139"/>
      <c r="AK482" s="139"/>
      <c r="AL482" s="139"/>
      <c r="AM482" s="139"/>
      <c r="AN482" s="139"/>
      <c r="AO482" s="139"/>
      <c r="AP482" s="139"/>
      <c r="AQ482" s="139"/>
      <c r="AR482" s="139"/>
      <c r="AS482" s="139"/>
      <c r="AT482" s="139"/>
      <c r="AU482" s="139"/>
      <c r="AV482" s="139"/>
      <c r="AW482" s="139"/>
    </row>
    <row r="483" spans="1:49" ht="12" customHeight="1" x14ac:dyDescent="0.2">
      <c r="A483" s="139"/>
      <c r="B483" s="139"/>
      <c r="C483" s="139"/>
      <c r="D483" s="139"/>
      <c r="E483" s="139"/>
      <c r="F483" s="139"/>
      <c r="G483" s="139"/>
      <c r="H483" s="139"/>
      <c r="I483" s="139"/>
      <c r="J483" s="139"/>
      <c r="K483" s="139"/>
      <c r="L483" s="139"/>
      <c r="M483" s="139"/>
      <c r="N483" s="139"/>
      <c r="O483" s="139"/>
      <c r="P483" s="139"/>
      <c r="Q483" s="139"/>
      <c r="R483" s="139"/>
      <c r="S483" s="139"/>
      <c r="T483" s="139"/>
      <c r="U483" s="139"/>
      <c r="V483" s="139"/>
      <c r="W483" s="139"/>
      <c r="X483" s="139"/>
      <c r="Y483" s="139"/>
      <c r="Z483" s="139"/>
      <c r="AA483" s="139"/>
      <c r="AB483" s="139"/>
      <c r="AC483" s="139"/>
      <c r="AD483" s="139"/>
      <c r="AE483" s="139"/>
      <c r="AF483" s="139"/>
      <c r="AG483" s="139"/>
      <c r="AH483" s="139"/>
      <c r="AI483" s="139"/>
      <c r="AJ483" s="139"/>
      <c r="AK483" s="139"/>
      <c r="AL483" s="139"/>
      <c r="AM483" s="139"/>
      <c r="AN483" s="139"/>
      <c r="AO483" s="139"/>
      <c r="AP483" s="139"/>
      <c r="AQ483" s="139"/>
      <c r="AR483" s="139"/>
      <c r="AS483" s="139"/>
      <c r="AT483" s="139"/>
      <c r="AU483" s="139"/>
      <c r="AV483" s="139"/>
      <c r="AW483" s="139"/>
    </row>
    <row r="484" spans="1:49" ht="12" customHeight="1" x14ac:dyDescent="0.2">
      <c r="A484" s="139"/>
      <c r="B484" s="139"/>
      <c r="C484" s="139"/>
      <c r="D484" s="139"/>
      <c r="E484" s="139"/>
      <c r="F484" s="139"/>
      <c r="G484" s="139"/>
      <c r="H484" s="139"/>
      <c r="I484" s="139"/>
      <c r="J484" s="139"/>
      <c r="K484" s="139"/>
      <c r="L484" s="139"/>
      <c r="M484" s="139"/>
      <c r="N484" s="139"/>
      <c r="O484" s="139"/>
      <c r="P484" s="139"/>
      <c r="Q484" s="139"/>
      <c r="R484" s="139"/>
      <c r="S484" s="139"/>
      <c r="T484" s="139"/>
      <c r="U484" s="139"/>
      <c r="V484" s="139"/>
      <c r="W484" s="139"/>
      <c r="X484" s="139"/>
      <c r="Y484" s="139"/>
      <c r="Z484" s="139"/>
      <c r="AA484" s="139"/>
      <c r="AB484" s="139"/>
      <c r="AC484" s="139"/>
      <c r="AD484" s="139"/>
      <c r="AE484" s="139"/>
      <c r="AF484" s="139"/>
      <c r="AG484" s="139"/>
      <c r="AH484" s="139"/>
      <c r="AI484" s="139"/>
      <c r="AJ484" s="139"/>
      <c r="AK484" s="139"/>
      <c r="AL484" s="139"/>
      <c r="AM484" s="139"/>
      <c r="AN484" s="139"/>
      <c r="AO484" s="139"/>
      <c r="AP484" s="139"/>
      <c r="AQ484" s="139"/>
      <c r="AR484" s="139"/>
      <c r="AS484" s="139"/>
      <c r="AT484" s="139"/>
      <c r="AU484" s="139"/>
      <c r="AV484" s="139"/>
      <c r="AW484" s="139"/>
    </row>
    <row r="485" spans="1:49" ht="12" customHeight="1" x14ac:dyDescent="0.2">
      <c r="A485" s="139"/>
      <c r="B485" s="139"/>
      <c r="C485" s="139"/>
      <c r="D485" s="139"/>
      <c r="E485" s="139"/>
      <c r="F485" s="139"/>
      <c r="G485" s="139"/>
      <c r="H485" s="139"/>
      <c r="I485" s="139"/>
      <c r="J485" s="139"/>
      <c r="K485" s="139"/>
      <c r="L485" s="139"/>
      <c r="M485" s="139"/>
      <c r="N485" s="139"/>
      <c r="O485" s="139"/>
      <c r="P485" s="139"/>
      <c r="Q485" s="139"/>
      <c r="R485" s="139"/>
      <c r="S485" s="139"/>
      <c r="T485" s="139"/>
      <c r="U485" s="139"/>
      <c r="V485" s="139"/>
      <c r="W485" s="139"/>
      <c r="X485" s="139"/>
      <c r="Y485" s="139"/>
      <c r="Z485" s="139"/>
      <c r="AA485" s="139"/>
      <c r="AB485" s="139"/>
      <c r="AC485" s="139"/>
      <c r="AD485" s="139"/>
      <c r="AE485" s="139"/>
      <c r="AF485" s="139"/>
      <c r="AG485" s="139"/>
      <c r="AH485" s="139"/>
      <c r="AI485" s="139"/>
      <c r="AJ485" s="139"/>
      <c r="AK485" s="139"/>
      <c r="AL485" s="139"/>
      <c r="AM485" s="139"/>
      <c r="AN485" s="139"/>
      <c r="AO485" s="139"/>
      <c r="AP485" s="139"/>
      <c r="AQ485" s="139"/>
      <c r="AR485" s="139"/>
      <c r="AS485" s="139"/>
      <c r="AT485" s="139"/>
      <c r="AU485" s="139"/>
      <c r="AV485" s="139"/>
      <c r="AW485" s="139"/>
    </row>
    <row r="486" spans="1:49" ht="12" customHeight="1" x14ac:dyDescent="0.2">
      <c r="A486" s="139"/>
      <c r="B486" s="139"/>
      <c r="C486" s="139"/>
      <c r="D486" s="139"/>
      <c r="E486" s="139"/>
      <c r="F486" s="139"/>
      <c r="G486" s="139"/>
      <c r="H486" s="139"/>
      <c r="I486" s="139"/>
      <c r="J486" s="139"/>
      <c r="K486" s="139"/>
      <c r="L486" s="139"/>
      <c r="M486" s="139"/>
      <c r="N486" s="139"/>
      <c r="O486" s="139"/>
      <c r="P486" s="139"/>
      <c r="Q486" s="139"/>
      <c r="R486" s="139"/>
      <c r="S486" s="139"/>
      <c r="T486" s="139"/>
      <c r="U486" s="139"/>
      <c r="V486" s="139"/>
      <c r="W486" s="139"/>
      <c r="X486" s="139"/>
      <c r="Y486" s="139"/>
      <c r="Z486" s="139"/>
      <c r="AA486" s="139"/>
      <c r="AB486" s="139"/>
      <c r="AC486" s="139"/>
      <c r="AD486" s="139"/>
      <c r="AE486" s="139"/>
      <c r="AF486" s="139"/>
      <c r="AG486" s="139"/>
      <c r="AH486" s="139"/>
      <c r="AI486" s="139"/>
      <c r="AJ486" s="139"/>
      <c r="AK486" s="139"/>
      <c r="AL486" s="139"/>
      <c r="AM486" s="139"/>
      <c r="AN486" s="139"/>
      <c r="AO486" s="139"/>
      <c r="AP486" s="139"/>
      <c r="AQ486" s="139"/>
      <c r="AR486" s="139"/>
      <c r="AS486" s="139"/>
      <c r="AT486" s="139"/>
      <c r="AU486" s="139"/>
      <c r="AV486" s="139"/>
      <c r="AW486" s="139"/>
    </row>
    <row r="487" spans="1:49" ht="12" customHeight="1" x14ac:dyDescent="0.2">
      <c r="A487" s="139"/>
      <c r="B487" s="139"/>
      <c r="C487" s="139"/>
      <c r="D487" s="139"/>
      <c r="E487" s="139"/>
      <c r="F487" s="139"/>
      <c r="G487" s="139"/>
      <c r="H487" s="139"/>
      <c r="I487" s="139"/>
      <c r="J487" s="139"/>
      <c r="K487" s="139"/>
      <c r="L487" s="139"/>
      <c r="M487" s="139"/>
      <c r="N487" s="139"/>
      <c r="O487" s="139"/>
      <c r="P487" s="139"/>
      <c r="Q487" s="139"/>
      <c r="R487" s="139"/>
      <c r="S487" s="139"/>
      <c r="T487" s="139"/>
      <c r="U487" s="139"/>
      <c r="V487" s="139"/>
      <c r="W487" s="139"/>
      <c r="X487" s="139"/>
      <c r="Y487" s="139"/>
      <c r="Z487" s="139"/>
      <c r="AA487" s="139"/>
      <c r="AB487" s="139"/>
      <c r="AC487" s="139"/>
      <c r="AD487" s="139"/>
      <c r="AE487" s="139"/>
      <c r="AF487" s="139"/>
      <c r="AG487" s="139"/>
      <c r="AH487" s="139"/>
      <c r="AI487" s="139"/>
      <c r="AJ487" s="139"/>
      <c r="AK487" s="139"/>
      <c r="AL487" s="139"/>
      <c r="AM487" s="139"/>
      <c r="AN487" s="139"/>
      <c r="AO487" s="139"/>
      <c r="AP487" s="139"/>
      <c r="AQ487" s="139"/>
      <c r="AR487" s="139"/>
      <c r="AS487" s="139"/>
      <c r="AT487" s="139"/>
      <c r="AU487" s="139"/>
      <c r="AV487" s="139"/>
      <c r="AW487" s="139"/>
    </row>
    <row r="488" spans="1:49" ht="12" customHeight="1" x14ac:dyDescent="0.2">
      <c r="A488" s="139"/>
      <c r="B488" s="139"/>
      <c r="C488" s="139"/>
      <c r="D488" s="139"/>
      <c r="E488" s="139"/>
      <c r="F488" s="139"/>
      <c r="G488" s="139"/>
      <c r="H488" s="139"/>
      <c r="I488" s="139"/>
      <c r="J488" s="139"/>
      <c r="K488" s="139"/>
      <c r="L488" s="139"/>
      <c r="M488" s="139"/>
      <c r="N488" s="139"/>
      <c r="O488" s="139"/>
      <c r="P488" s="139"/>
      <c r="Q488" s="139"/>
      <c r="R488" s="139"/>
      <c r="S488" s="139"/>
      <c r="T488" s="139"/>
      <c r="U488" s="139"/>
      <c r="V488" s="139"/>
      <c r="W488" s="139"/>
      <c r="X488" s="139"/>
      <c r="Y488" s="139"/>
      <c r="Z488" s="139"/>
      <c r="AA488" s="139"/>
      <c r="AB488" s="139"/>
      <c r="AC488" s="139"/>
      <c r="AD488" s="139"/>
      <c r="AE488" s="139"/>
      <c r="AF488" s="139"/>
      <c r="AG488" s="139"/>
      <c r="AH488" s="139"/>
      <c r="AI488" s="139"/>
      <c r="AJ488" s="139"/>
      <c r="AK488" s="139"/>
      <c r="AL488" s="139"/>
      <c r="AM488" s="139"/>
      <c r="AN488" s="139"/>
      <c r="AO488" s="139"/>
      <c r="AP488" s="139"/>
      <c r="AQ488" s="139"/>
      <c r="AR488" s="139"/>
      <c r="AS488" s="139"/>
      <c r="AT488" s="139"/>
      <c r="AU488" s="139"/>
      <c r="AV488" s="139"/>
      <c r="AW488" s="139"/>
    </row>
    <row r="489" spans="1:49" ht="12" customHeight="1" x14ac:dyDescent="0.2">
      <c r="A489" s="139"/>
      <c r="B489" s="139"/>
      <c r="C489" s="139"/>
      <c r="D489" s="139"/>
      <c r="E489" s="139"/>
      <c r="F489" s="139"/>
      <c r="G489" s="139"/>
      <c r="H489" s="139"/>
      <c r="I489" s="139"/>
      <c r="J489" s="139"/>
      <c r="K489" s="139"/>
      <c r="L489" s="139"/>
      <c r="M489" s="139"/>
      <c r="N489" s="139"/>
      <c r="O489" s="139"/>
      <c r="P489" s="139"/>
      <c r="Q489" s="139"/>
      <c r="R489" s="139"/>
      <c r="S489" s="139"/>
      <c r="T489" s="139"/>
      <c r="U489" s="139"/>
      <c r="V489" s="139"/>
      <c r="W489" s="139"/>
      <c r="X489" s="139"/>
      <c r="Y489" s="139"/>
      <c r="Z489" s="139"/>
      <c r="AA489" s="139"/>
      <c r="AB489" s="139"/>
      <c r="AC489" s="139"/>
      <c r="AD489" s="139"/>
      <c r="AE489" s="139"/>
      <c r="AF489" s="139"/>
      <c r="AG489" s="139"/>
      <c r="AH489" s="139"/>
      <c r="AI489" s="139"/>
      <c r="AJ489" s="139"/>
      <c r="AK489" s="139"/>
      <c r="AL489" s="139"/>
      <c r="AM489" s="139"/>
      <c r="AN489" s="139"/>
      <c r="AO489" s="139"/>
      <c r="AP489" s="139"/>
      <c r="AQ489" s="139"/>
      <c r="AR489" s="139"/>
      <c r="AS489" s="139"/>
      <c r="AT489" s="139"/>
      <c r="AU489" s="139"/>
      <c r="AV489" s="139"/>
      <c r="AW489" s="139"/>
    </row>
    <row r="490" spans="1:49" ht="12" customHeight="1" x14ac:dyDescent="0.2">
      <c r="A490" s="139"/>
      <c r="B490" s="139"/>
      <c r="C490" s="139"/>
      <c r="D490" s="139"/>
      <c r="E490" s="139"/>
      <c r="F490" s="139"/>
      <c r="G490" s="139"/>
      <c r="H490" s="139"/>
      <c r="I490" s="139"/>
      <c r="J490" s="139"/>
      <c r="K490" s="139"/>
      <c r="L490" s="139"/>
      <c r="M490" s="139"/>
      <c r="N490" s="139"/>
      <c r="O490" s="139"/>
      <c r="P490" s="139"/>
      <c r="Q490" s="139"/>
      <c r="R490" s="139"/>
      <c r="S490" s="139"/>
      <c r="T490" s="139"/>
      <c r="U490" s="139"/>
      <c r="V490" s="139"/>
      <c r="W490" s="139"/>
      <c r="X490" s="139"/>
      <c r="Y490" s="139"/>
      <c r="Z490" s="139"/>
      <c r="AA490" s="139"/>
      <c r="AB490" s="139"/>
      <c r="AC490" s="139"/>
      <c r="AD490" s="139"/>
      <c r="AE490" s="139"/>
      <c r="AF490" s="139"/>
      <c r="AG490" s="139"/>
      <c r="AH490" s="139"/>
      <c r="AI490" s="139"/>
      <c r="AJ490" s="139"/>
      <c r="AK490" s="139"/>
      <c r="AL490" s="139"/>
      <c r="AM490" s="139"/>
      <c r="AN490" s="139"/>
      <c r="AO490" s="139"/>
      <c r="AP490" s="139"/>
      <c r="AQ490" s="139"/>
      <c r="AR490" s="139"/>
      <c r="AS490" s="139"/>
      <c r="AT490" s="139"/>
      <c r="AU490" s="139"/>
      <c r="AV490" s="139"/>
      <c r="AW490" s="139"/>
    </row>
    <row r="491" spans="1:49" ht="12" customHeight="1" x14ac:dyDescent="0.2">
      <c r="A491" s="139"/>
      <c r="B491" s="139"/>
      <c r="C491" s="139"/>
      <c r="D491" s="139"/>
      <c r="E491" s="139"/>
      <c r="F491" s="139"/>
      <c r="G491" s="139"/>
      <c r="H491" s="139"/>
      <c r="I491" s="139"/>
      <c r="J491" s="139"/>
      <c r="K491" s="139"/>
      <c r="L491" s="139"/>
      <c r="M491" s="139"/>
      <c r="N491" s="139"/>
      <c r="O491" s="139"/>
      <c r="P491" s="139"/>
      <c r="Q491" s="139"/>
      <c r="R491" s="139"/>
      <c r="S491" s="139"/>
      <c r="T491" s="139"/>
      <c r="U491" s="139"/>
      <c r="V491" s="139"/>
      <c r="W491" s="139"/>
      <c r="X491" s="139"/>
      <c r="Y491" s="139"/>
      <c r="Z491" s="139"/>
      <c r="AA491" s="139"/>
      <c r="AB491" s="139"/>
      <c r="AC491" s="139"/>
      <c r="AD491" s="139"/>
      <c r="AE491" s="139"/>
      <c r="AF491" s="139"/>
      <c r="AG491" s="139"/>
      <c r="AH491" s="139"/>
      <c r="AI491" s="139"/>
      <c r="AJ491" s="139"/>
      <c r="AK491" s="139"/>
      <c r="AL491" s="139"/>
      <c r="AM491" s="139"/>
      <c r="AN491" s="139"/>
      <c r="AO491" s="139"/>
      <c r="AP491" s="139"/>
      <c r="AQ491" s="139"/>
      <c r="AR491" s="139"/>
      <c r="AS491" s="139"/>
      <c r="AT491" s="139"/>
      <c r="AU491" s="139"/>
      <c r="AV491" s="139"/>
      <c r="AW491" s="139"/>
    </row>
    <row r="492" spans="1:49" ht="12" customHeight="1" x14ac:dyDescent="0.2">
      <c r="A492" s="139"/>
      <c r="B492" s="139"/>
      <c r="C492" s="139"/>
      <c r="D492" s="139"/>
      <c r="E492" s="139"/>
      <c r="F492" s="139"/>
      <c r="G492" s="139"/>
      <c r="H492" s="139"/>
      <c r="I492" s="139"/>
      <c r="J492" s="139"/>
      <c r="K492" s="139"/>
      <c r="L492" s="139"/>
      <c r="M492" s="139"/>
      <c r="N492" s="139"/>
      <c r="O492" s="139"/>
      <c r="P492" s="139"/>
      <c r="Q492" s="139"/>
      <c r="R492" s="139"/>
      <c r="S492" s="139"/>
      <c r="T492" s="139"/>
      <c r="U492" s="139"/>
      <c r="V492" s="139"/>
      <c r="W492" s="139"/>
      <c r="X492" s="139"/>
      <c r="Y492" s="139"/>
      <c r="Z492" s="139"/>
      <c r="AA492" s="139"/>
      <c r="AB492" s="139"/>
      <c r="AC492" s="139"/>
      <c r="AD492" s="139"/>
      <c r="AE492" s="139"/>
      <c r="AF492" s="139"/>
      <c r="AG492" s="139"/>
      <c r="AH492" s="139"/>
      <c r="AI492" s="139"/>
      <c r="AJ492" s="139"/>
      <c r="AK492" s="139"/>
      <c r="AL492" s="139"/>
      <c r="AM492" s="139"/>
      <c r="AN492" s="139"/>
      <c r="AO492" s="139"/>
      <c r="AP492" s="139"/>
      <c r="AQ492" s="139"/>
      <c r="AR492" s="139"/>
      <c r="AS492" s="139"/>
      <c r="AT492" s="139"/>
      <c r="AU492" s="139"/>
      <c r="AV492" s="139"/>
      <c r="AW492" s="139"/>
    </row>
    <row r="493" spans="1:49" ht="12" customHeight="1" x14ac:dyDescent="0.2">
      <c r="A493" s="139"/>
      <c r="B493" s="139"/>
      <c r="C493" s="139"/>
      <c r="D493" s="139"/>
      <c r="E493" s="139"/>
      <c r="F493" s="139"/>
      <c r="G493" s="139"/>
      <c r="H493" s="139"/>
      <c r="I493" s="139"/>
      <c r="J493" s="139"/>
      <c r="K493" s="139"/>
      <c r="L493" s="139"/>
      <c r="M493" s="139"/>
      <c r="N493" s="139"/>
      <c r="O493" s="139"/>
      <c r="P493" s="139"/>
      <c r="Q493" s="139"/>
      <c r="R493" s="139"/>
      <c r="S493" s="139"/>
      <c r="T493" s="139"/>
      <c r="U493" s="139"/>
      <c r="V493" s="139"/>
      <c r="W493" s="139"/>
      <c r="X493" s="139"/>
      <c r="Y493" s="139"/>
      <c r="Z493" s="139"/>
      <c r="AA493" s="139"/>
      <c r="AB493" s="139"/>
      <c r="AC493" s="139"/>
      <c r="AD493" s="139"/>
      <c r="AE493" s="139"/>
      <c r="AF493" s="139"/>
      <c r="AG493" s="139"/>
      <c r="AH493" s="139"/>
      <c r="AI493" s="139"/>
      <c r="AJ493" s="139"/>
      <c r="AK493" s="139"/>
      <c r="AL493" s="139"/>
      <c r="AM493" s="139"/>
      <c r="AN493" s="139"/>
      <c r="AO493" s="139"/>
      <c r="AP493" s="139"/>
      <c r="AQ493" s="139"/>
      <c r="AR493" s="139"/>
      <c r="AS493" s="139"/>
      <c r="AT493" s="139"/>
      <c r="AU493" s="139"/>
      <c r="AV493" s="139"/>
      <c r="AW493" s="139"/>
    </row>
    <row r="494" spans="1:49" ht="12" customHeight="1" x14ac:dyDescent="0.2">
      <c r="A494" s="139"/>
      <c r="B494" s="139"/>
      <c r="C494" s="139"/>
      <c r="D494" s="139"/>
      <c r="E494" s="139"/>
      <c r="F494" s="139"/>
      <c r="G494" s="139"/>
      <c r="H494" s="139"/>
      <c r="I494" s="139"/>
      <c r="J494" s="139"/>
      <c r="K494" s="139"/>
      <c r="L494" s="139"/>
      <c r="M494" s="139"/>
      <c r="N494" s="139"/>
      <c r="O494" s="139"/>
      <c r="P494" s="139"/>
      <c r="Q494" s="139"/>
      <c r="R494" s="139"/>
      <c r="S494" s="139"/>
      <c r="T494" s="139"/>
      <c r="U494" s="139"/>
      <c r="V494" s="139"/>
      <c r="W494" s="139"/>
      <c r="X494" s="139"/>
      <c r="Y494" s="139"/>
      <c r="Z494" s="139"/>
      <c r="AA494" s="139"/>
      <c r="AB494" s="139"/>
      <c r="AC494" s="139"/>
      <c r="AD494" s="139"/>
      <c r="AE494" s="139"/>
      <c r="AF494" s="139"/>
      <c r="AG494" s="139"/>
      <c r="AH494" s="139"/>
      <c r="AI494" s="139"/>
      <c r="AJ494" s="139"/>
      <c r="AK494" s="139"/>
      <c r="AL494" s="139"/>
      <c r="AM494" s="139"/>
      <c r="AN494" s="139"/>
      <c r="AO494" s="139"/>
      <c r="AP494" s="139"/>
      <c r="AQ494" s="139"/>
      <c r="AR494" s="139"/>
      <c r="AS494" s="139"/>
      <c r="AT494" s="139"/>
      <c r="AU494" s="139"/>
      <c r="AV494" s="139"/>
      <c r="AW494" s="139"/>
    </row>
    <row r="495" spans="1:49" ht="12" customHeight="1" x14ac:dyDescent="0.2">
      <c r="A495" s="139"/>
      <c r="B495" s="139"/>
      <c r="C495" s="139"/>
      <c r="D495" s="139"/>
      <c r="E495" s="139"/>
      <c r="F495" s="139"/>
      <c r="G495" s="139"/>
      <c r="H495" s="139"/>
      <c r="I495" s="139"/>
      <c r="J495" s="139"/>
      <c r="K495" s="139"/>
      <c r="L495" s="139"/>
      <c r="M495" s="139"/>
      <c r="N495" s="139"/>
      <c r="O495" s="139"/>
      <c r="P495" s="139"/>
      <c r="Q495" s="139"/>
      <c r="R495" s="139"/>
      <c r="S495" s="139"/>
      <c r="T495" s="139"/>
      <c r="U495" s="139"/>
      <c r="V495" s="139"/>
      <c r="W495" s="139"/>
      <c r="X495" s="139"/>
      <c r="Y495" s="139"/>
      <c r="Z495" s="139"/>
      <c r="AA495" s="139"/>
      <c r="AB495" s="139"/>
      <c r="AC495" s="139"/>
      <c r="AD495" s="139"/>
      <c r="AE495" s="139"/>
      <c r="AF495" s="139"/>
      <c r="AG495" s="139"/>
      <c r="AH495" s="139"/>
      <c r="AI495" s="139"/>
      <c r="AJ495" s="139"/>
      <c r="AK495" s="139"/>
      <c r="AL495" s="139"/>
      <c r="AM495" s="139"/>
      <c r="AN495" s="139"/>
      <c r="AO495" s="139"/>
      <c r="AP495" s="139"/>
      <c r="AQ495" s="139"/>
      <c r="AR495" s="139"/>
      <c r="AS495" s="139"/>
      <c r="AT495" s="139"/>
      <c r="AU495" s="139"/>
      <c r="AV495" s="139"/>
      <c r="AW495" s="139"/>
    </row>
    <row r="496" spans="1:49" ht="12" customHeight="1" x14ac:dyDescent="0.2">
      <c r="A496" s="139"/>
      <c r="B496" s="139"/>
      <c r="C496" s="139"/>
      <c r="D496" s="139"/>
      <c r="E496" s="139"/>
      <c r="F496" s="139"/>
      <c r="G496" s="139"/>
      <c r="H496" s="139"/>
      <c r="I496" s="139"/>
      <c r="J496" s="139"/>
      <c r="K496" s="139"/>
      <c r="L496" s="139"/>
      <c r="M496" s="139"/>
      <c r="N496" s="139"/>
      <c r="O496" s="139"/>
      <c r="P496" s="139"/>
      <c r="Q496" s="139"/>
      <c r="R496" s="139"/>
      <c r="S496" s="139"/>
      <c r="T496" s="139"/>
      <c r="U496" s="139"/>
      <c r="V496" s="139"/>
      <c r="W496" s="139"/>
      <c r="X496" s="139"/>
      <c r="Y496" s="139"/>
      <c r="Z496" s="139"/>
      <c r="AA496" s="139"/>
      <c r="AB496" s="139"/>
      <c r="AC496" s="139"/>
      <c r="AD496" s="139"/>
      <c r="AE496" s="139"/>
      <c r="AF496" s="139"/>
      <c r="AG496" s="139"/>
      <c r="AH496" s="139"/>
      <c r="AI496" s="139"/>
      <c r="AJ496" s="139"/>
      <c r="AK496" s="139"/>
      <c r="AL496" s="139"/>
      <c r="AM496" s="139"/>
      <c r="AN496" s="139"/>
      <c r="AO496" s="139"/>
      <c r="AP496" s="139"/>
      <c r="AQ496" s="139"/>
      <c r="AR496" s="139"/>
      <c r="AS496" s="139"/>
      <c r="AT496" s="139"/>
      <c r="AU496" s="139"/>
      <c r="AV496" s="139"/>
      <c r="AW496" s="139"/>
    </row>
    <row r="497" spans="1:49" ht="12" customHeight="1" x14ac:dyDescent="0.2">
      <c r="A497" s="139"/>
      <c r="B497" s="139"/>
      <c r="C497" s="139"/>
      <c r="D497" s="139"/>
      <c r="E497" s="139"/>
      <c r="F497" s="139"/>
      <c r="G497" s="139"/>
      <c r="H497" s="139"/>
      <c r="I497" s="139"/>
      <c r="J497" s="139"/>
      <c r="K497" s="139"/>
      <c r="L497" s="139"/>
      <c r="M497" s="139"/>
      <c r="N497" s="139"/>
      <c r="O497" s="139"/>
      <c r="P497" s="139"/>
      <c r="Q497" s="139"/>
      <c r="R497" s="139"/>
      <c r="S497" s="139"/>
      <c r="T497" s="139"/>
      <c r="U497" s="139"/>
      <c r="V497" s="139"/>
      <c r="W497" s="139"/>
      <c r="X497" s="139"/>
      <c r="Y497" s="139"/>
      <c r="Z497" s="139"/>
      <c r="AA497" s="139"/>
      <c r="AB497" s="139"/>
      <c r="AC497" s="139"/>
      <c r="AD497" s="139"/>
      <c r="AE497" s="139"/>
      <c r="AF497" s="139"/>
      <c r="AG497" s="139"/>
      <c r="AH497" s="139"/>
      <c r="AI497" s="139"/>
      <c r="AJ497" s="139"/>
      <c r="AK497" s="139"/>
      <c r="AL497" s="139"/>
      <c r="AM497" s="139"/>
      <c r="AN497" s="139"/>
      <c r="AO497" s="139"/>
      <c r="AP497" s="139"/>
      <c r="AQ497" s="139"/>
      <c r="AR497" s="139"/>
      <c r="AS497" s="139"/>
      <c r="AT497" s="139"/>
      <c r="AU497" s="139"/>
      <c r="AV497" s="139"/>
      <c r="AW497" s="139"/>
    </row>
    <row r="498" spans="1:49" ht="12" customHeight="1" x14ac:dyDescent="0.2">
      <c r="A498" s="139"/>
      <c r="B498" s="139"/>
      <c r="C498" s="139"/>
      <c r="D498" s="139"/>
      <c r="E498" s="139"/>
      <c r="F498" s="139"/>
      <c r="G498" s="139"/>
      <c r="H498" s="139"/>
      <c r="I498" s="139"/>
      <c r="J498" s="139"/>
      <c r="K498" s="139"/>
      <c r="L498" s="139"/>
      <c r="M498" s="139"/>
      <c r="N498" s="139"/>
      <c r="O498" s="139"/>
      <c r="P498" s="139"/>
      <c r="Q498" s="139"/>
      <c r="R498" s="139"/>
      <c r="S498" s="139"/>
      <c r="T498" s="139"/>
      <c r="U498" s="139"/>
      <c r="V498" s="139"/>
      <c r="W498" s="139"/>
      <c r="X498" s="139"/>
      <c r="Y498" s="139"/>
      <c r="Z498" s="139"/>
      <c r="AA498" s="139"/>
      <c r="AB498" s="139"/>
      <c r="AC498" s="139"/>
      <c r="AD498" s="139"/>
      <c r="AE498" s="139"/>
      <c r="AF498" s="139"/>
      <c r="AG498" s="139"/>
      <c r="AH498" s="139"/>
      <c r="AI498" s="139"/>
      <c r="AJ498" s="139"/>
      <c r="AK498" s="139"/>
      <c r="AL498" s="139"/>
      <c r="AM498" s="139"/>
      <c r="AN498" s="139"/>
      <c r="AO498" s="139"/>
      <c r="AP498" s="139"/>
      <c r="AQ498" s="139"/>
      <c r="AR498" s="139"/>
      <c r="AS498" s="139"/>
      <c r="AT498" s="139"/>
      <c r="AU498" s="139"/>
      <c r="AV498" s="139"/>
      <c r="AW498" s="139"/>
    </row>
    <row r="499" spans="1:49" ht="12" customHeight="1" x14ac:dyDescent="0.2">
      <c r="A499" s="139"/>
      <c r="B499" s="139"/>
      <c r="C499" s="139"/>
      <c r="D499" s="139"/>
      <c r="E499" s="139"/>
      <c r="F499" s="139"/>
      <c r="G499" s="139"/>
      <c r="H499" s="139"/>
      <c r="I499" s="139"/>
      <c r="J499" s="139"/>
      <c r="K499" s="139"/>
      <c r="L499" s="139"/>
      <c r="M499" s="139"/>
      <c r="N499" s="139"/>
      <c r="O499" s="139"/>
      <c r="P499" s="139"/>
      <c r="Q499" s="139"/>
      <c r="R499" s="139"/>
      <c r="S499" s="139"/>
      <c r="T499" s="139"/>
      <c r="U499" s="139"/>
      <c r="V499" s="139"/>
      <c r="W499" s="139"/>
      <c r="X499" s="139"/>
      <c r="Y499" s="139"/>
      <c r="Z499" s="139"/>
      <c r="AA499" s="139"/>
      <c r="AB499" s="139"/>
      <c r="AC499" s="139"/>
      <c r="AD499" s="139"/>
      <c r="AE499" s="139"/>
      <c r="AF499" s="139"/>
      <c r="AG499" s="139"/>
      <c r="AH499" s="139"/>
      <c r="AI499" s="139"/>
      <c r="AJ499" s="139"/>
      <c r="AK499" s="139"/>
      <c r="AL499" s="139"/>
      <c r="AM499" s="139"/>
      <c r="AN499" s="139"/>
      <c r="AO499" s="139"/>
      <c r="AP499" s="139"/>
      <c r="AQ499" s="139"/>
      <c r="AR499" s="139"/>
      <c r="AS499" s="139"/>
      <c r="AT499" s="139"/>
      <c r="AU499" s="139"/>
      <c r="AV499" s="139"/>
      <c r="AW499" s="139"/>
    </row>
    <row r="500" spans="1:49" ht="12" customHeight="1" x14ac:dyDescent="0.2">
      <c r="A500" s="139"/>
      <c r="B500" s="139"/>
      <c r="C500" s="139"/>
      <c r="D500" s="139"/>
      <c r="E500" s="139"/>
      <c r="F500" s="139"/>
      <c r="G500" s="139"/>
      <c r="H500" s="139"/>
      <c r="I500" s="139"/>
      <c r="J500" s="139"/>
      <c r="K500" s="139"/>
      <c r="L500" s="139"/>
      <c r="M500" s="139"/>
      <c r="N500" s="139"/>
      <c r="O500" s="139"/>
      <c r="P500" s="139"/>
      <c r="Q500" s="139"/>
      <c r="R500" s="139"/>
      <c r="S500" s="139"/>
      <c r="T500" s="139"/>
      <c r="U500" s="139"/>
      <c r="V500" s="139"/>
      <c r="W500" s="139"/>
      <c r="X500" s="139"/>
      <c r="Y500" s="139"/>
      <c r="Z500" s="139"/>
      <c r="AA500" s="139"/>
      <c r="AB500" s="139"/>
      <c r="AC500" s="139"/>
      <c r="AD500" s="139"/>
      <c r="AE500" s="139"/>
      <c r="AF500" s="139"/>
      <c r="AG500" s="139"/>
      <c r="AH500" s="139"/>
      <c r="AI500" s="139"/>
      <c r="AJ500" s="139"/>
      <c r="AK500" s="139"/>
      <c r="AL500" s="139"/>
      <c r="AM500" s="139"/>
      <c r="AN500" s="139"/>
      <c r="AO500" s="139"/>
      <c r="AP500" s="139"/>
      <c r="AQ500" s="139"/>
      <c r="AR500" s="139"/>
      <c r="AS500" s="139"/>
      <c r="AT500" s="139"/>
      <c r="AU500" s="139"/>
      <c r="AV500" s="139"/>
      <c r="AW500" s="139"/>
    </row>
    <row r="501" spans="1:49" ht="12" customHeight="1" x14ac:dyDescent="0.2">
      <c r="A501" s="139"/>
      <c r="B501" s="139"/>
      <c r="C501" s="139"/>
      <c r="D501" s="139"/>
      <c r="E501" s="139"/>
      <c r="F501" s="139"/>
      <c r="G501" s="139"/>
      <c r="H501" s="139"/>
      <c r="I501" s="139"/>
      <c r="J501" s="139"/>
      <c r="K501" s="139"/>
      <c r="L501" s="139"/>
      <c r="M501" s="139"/>
      <c r="N501" s="139"/>
      <c r="O501" s="139"/>
      <c r="P501" s="139"/>
      <c r="Q501" s="139"/>
      <c r="R501" s="139"/>
      <c r="S501" s="139"/>
      <c r="T501" s="139"/>
      <c r="U501" s="139"/>
      <c r="V501" s="139"/>
      <c r="W501" s="139"/>
      <c r="X501" s="139"/>
      <c r="Y501" s="139"/>
      <c r="Z501" s="139"/>
      <c r="AA501" s="139"/>
      <c r="AB501" s="139"/>
      <c r="AC501" s="139"/>
      <c r="AD501" s="139"/>
      <c r="AE501" s="139"/>
      <c r="AF501" s="139"/>
      <c r="AG501" s="139"/>
      <c r="AH501" s="139"/>
      <c r="AI501" s="139"/>
      <c r="AJ501" s="139"/>
      <c r="AK501" s="139"/>
      <c r="AL501" s="139"/>
      <c r="AM501" s="139"/>
      <c r="AN501" s="139"/>
      <c r="AO501" s="139"/>
      <c r="AP501" s="139"/>
      <c r="AQ501" s="139"/>
      <c r="AR501" s="139"/>
      <c r="AS501" s="139"/>
      <c r="AT501" s="139"/>
      <c r="AU501" s="139"/>
      <c r="AV501" s="139"/>
      <c r="AW501" s="139"/>
    </row>
    <row r="502" spans="1:49" ht="12" customHeight="1" x14ac:dyDescent="0.2">
      <c r="A502" s="139"/>
      <c r="B502" s="139"/>
      <c r="C502" s="139"/>
      <c r="D502" s="139"/>
      <c r="E502" s="139"/>
      <c r="F502" s="139"/>
      <c r="G502" s="139"/>
      <c r="H502" s="139"/>
      <c r="I502" s="139"/>
      <c r="J502" s="139"/>
      <c r="K502" s="139"/>
      <c r="L502" s="139"/>
      <c r="M502" s="139"/>
      <c r="N502" s="139"/>
      <c r="O502" s="139"/>
      <c r="P502" s="139"/>
      <c r="Q502" s="139"/>
      <c r="R502" s="139"/>
      <c r="S502" s="139"/>
      <c r="T502" s="139"/>
      <c r="U502" s="139"/>
      <c r="V502" s="139"/>
      <c r="W502" s="139"/>
      <c r="X502" s="139"/>
      <c r="Y502" s="139"/>
      <c r="Z502" s="139"/>
      <c r="AA502" s="139"/>
      <c r="AB502" s="139"/>
      <c r="AC502" s="139"/>
      <c r="AD502" s="139"/>
      <c r="AE502" s="139"/>
      <c r="AF502" s="139"/>
      <c r="AG502" s="139"/>
      <c r="AH502" s="139"/>
      <c r="AI502" s="139"/>
      <c r="AJ502" s="139"/>
      <c r="AK502" s="139"/>
      <c r="AL502" s="139"/>
      <c r="AM502" s="139"/>
      <c r="AN502" s="139"/>
      <c r="AO502" s="139"/>
      <c r="AP502" s="139"/>
      <c r="AQ502" s="139"/>
      <c r="AR502" s="139"/>
      <c r="AS502" s="139"/>
      <c r="AT502" s="139"/>
      <c r="AU502" s="139"/>
      <c r="AV502" s="139"/>
      <c r="AW502" s="139"/>
    </row>
    <row r="503" spans="1:49" ht="12" customHeight="1" x14ac:dyDescent="0.2">
      <c r="A503" s="139"/>
      <c r="B503" s="139"/>
      <c r="C503" s="139"/>
      <c r="D503" s="139"/>
      <c r="E503" s="139"/>
      <c r="F503" s="139"/>
      <c r="G503" s="139"/>
      <c r="H503" s="139"/>
      <c r="I503" s="139"/>
      <c r="J503" s="139"/>
      <c r="K503" s="139"/>
      <c r="L503" s="139"/>
      <c r="M503" s="139"/>
      <c r="N503" s="139"/>
      <c r="O503" s="139"/>
      <c r="P503" s="139"/>
      <c r="Q503" s="139"/>
      <c r="R503" s="139"/>
      <c r="S503" s="139"/>
      <c r="T503" s="139"/>
      <c r="U503" s="139"/>
      <c r="V503" s="139"/>
      <c r="W503" s="139"/>
      <c r="X503" s="139"/>
      <c r="Y503" s="139"/>
      <c r="Z503" s="139"/>
      <c r="AA503" s="139"/>
      <c r="AB503" s="139"/>
      <c r="AC503" s="139"/>
      <c r="AD503" s="139"/>
      <c r="AE503" s="139"/>
      <c r="AF503" s="139"/>
      <c r="AG503" s="139"/>
      <c r="AH503" s="139"/>
      <c r="AI503" s="139"/>
      <c r="AJ503" s="139"/>
      <c r="AK503" s="139"/>
      <c r="AL503" s="139"/>
      <c r="AM503" s="139"/>
      <c r="AN503" s="139"/>
      <c r="AO503" s="139"/>
      <c r="AP503" s="139"/>
      <c r="AQ503" s="139"/>
      <c r="AR503" s="139"/>
      <c r="AS503" s="139"/>
      <c r="AT503" s="139"/>
      <c r="AU503" s="139"/>
      <c r="AV503" s="139"/>
      <c r="AW503" s="139"/>
    </row>
    <row r="504" spans="1:49" ht="12" customHeight="1" x14ac:dyDescent="0.2">
      <c r="A504" s="139"/>
      <c r="B504" s="139"/>
      <c r="C504" s="139"/>
      <c r="D504" s="139"/>
      <c r="E504" s="139"/>
      <c r="F504" s="139"/>
      <c r="G504" s="139"/>
      <c r="H504" s="139"/>
      <c r="I504" s="139"/>
      <c r="J504" s="139"/>
      <c r="K504" s="139"/>
      <c r="L504" s="139"/>
      <c r="M504" s="139"/>
      <c r="N504" s="139"/>
      <c r="O504" s="139"/>
      <c r="P504" s="139"/>
      <c r="Q504" s="139"/>
      <c r="R504" s="139"/>
      <c r="S504" s="139"/>
      <c r="T504" s="139"/>
      <c r="U504" s="139"/>
      <c r="V504" s="139"/>
      <c r="W504" s="139"/>
      <c r="X504" s="139"/>
      <c r="Y504" s="139"/>
      <c r="Z504" s="139"/>
      <c r="AA504" s="139"/>
      <c r="AB504" s="139"/>
      <c r="AC504" s="139"/>
      <c r="AD504" s="139"/>
      <c r="AE504" s="139"/>
      <c r="AF504" s="139"/>
      <c r="AG504" s="139"/>
      <c r="AH504" s="139"/>
      <c r="AI504" s="139"/>
      <c r="AJ504" s="139"/>
      <c r="AK504" s="139"/>
      <c r="AL504" s="139"/>
      <c r="AM504" s="139"/>
      <c r="AN504" s="139"/>
      <c r="AO504" s="139"/>
      <c r="AP504" s="139"/>
      <c r="AQ504" s="139"/>
      <c r="AR504" s="139"/>
      <c r="AS504" s="139"/>
      <c r="AT504" s="139"/>
      <c r="AU504" s="139"/>
      <c r="AV504" s="139"/>
      <c r="AW504" s="139"/>
    </row>
    <row r="505" spans="1:49" ht="12" customHeight="1" x14ac:dyDescent="0.2">
      <c r="A505" s="139"/>
      <c r="B505" s="139"/>
      <c r="C505" s="139"/>
      <c r="D505" s="139"/>
      <c r="E505" s="139"/>
      <c r="F505" s="139"/>
      <c r="G505" s="139"/>
      <c r="H505" s="139"/>
      <c r="I505" s="139"/>
      <c r="J505" s="139"/>
      <c r="K505" s="139"/>
      <c r="L505" s="139"/>
      <c r="M505" s="139"/>
      <c r="N505" s="139"/>
      <c r="O505" s="139"/>
      <c r="P505" s="139"/>
      <c r="Q505" s="139"/>
      <c r="R505" s="139"/>
      <c r="S505" s="139"/>
      <c r="T505" s="139"/>
      <c r="U505" s="139"/>
      <c r="V505" s="139"/>
      <c r="W505" s="139"/>
      <c r="X505" s="139"/>
      <c r="Y505" s="139"/>
      <c r="Z505" s="139"/>
      <c r="AA505" s="139"/>
      <c r="AB505" s="139"/>
      <c r="AC505" s="139"/>
      <c r="AD505" s="139"/>
      <c r="AE505" s="139"/>
      <c r="AF505" s="139"/>
      <c r="AG505" s="139"/>
      <c r="AH505" s="139"/>
      <c r="AI505" s="139"/>
      <c r="AJ505" s="139"/>
      <c r="AK505" s="139"/>
      <c r="AL505" s="139"/>
      <c r="AM505" s="139"/>
      <c r="AN505" s="139"/>
      <c r="AO505" s="139"/>
      <c r="AP505" s="139"/>
      <c r="AQ505" s="139"/>
      <c r="AR505" s="139"/>
      <c r="AS505" s="139"/>
      <c r="AT505" s="139"/>
      <c r="AU505" s="139"/>
      <c r="AV505" s="139"/>
      <c r="AW505" s="139"/>
    </row>
    <row r="506" spans="1:49" ht="12" customHeight="1" x14ac:dyDescent="0.2">
      <c r="A506" s="139"/>
      <c r="B506" s="139"/>
      <c r="C506" s="139"/>
      <c r="D506" s="139"/>
      <c r="E506" s="139"/>
      <c r="F506" s="139"/>
      <c r="G506" s="139"/>
      <c r="H506" s="139"/>
      <c r="I506" s="139"/>
      <c r="J506" s="139"/>
      <c r="K506" s="139"/>
      <c r="L506" s="139"/>
      <c r="M506" s="139"/>
      <c r="N506" s="139"/>
      <c r="O506" s="139"/>
      <c r="P506" s="139"/>
      <c r="Q506" s="139"/>
      <c r="R506" s="139"/>
      <c r="S506" s="139"/>
      <c r="T506" s="139"/>
      <c r="U506" s="139"/>
      <c r="V506" s="139"/>
      <c r="W506" s="139"/>
      <c r="X506" s="139"/>
      <c r="Y506" s="139"/>
      <c r="Z506" s="139"/>
      <c r="AA506" s="139"/>
      <c r="AB506" s="139"/>
      <c r="AC506" s="139"/>
      <c r="AD506" s="139"/>
      <c r="AE506" s="139"/>
      <c r="AF506" s="139"/>
      <c r="AG506" s="139"/>
      <c r="AH506" s="139"/>
      <c r="AI506" s="139"/>
      <c r="AJ506" s="139"/>
      <c r="AK506" s="139"/>
      <c r="AL506" s="139"/>
      <c r="AM506" s="139"/>
      <c r="AN506" s="139"/>
      <c r="AO506" s="139"/>
      <c r="AP506" s="139"/>
      <c r="AQ506" s="139"/>
      <c r="AR506" s="139"/>
      <c r="AS506" s="139"/>
      <c r="AT506" s="139"/>
      <c r="AU506" s="139"/>
      <c r="AV506" s="139"/>
      <c r="AW506" s="139"/>
    </row>
    <row r="507" spans="1:49" ht="12" customHeight="1" x14ac:dyDescent="0.2">
      <c r="A507" s="139"/>
      <c r="B507" s="139"/>
      <c r="C507" s="139"/>
      <c r="D507" s="139"/>
      <c r="E507" s="139"/>
      <c r="F507" s="139"/>
      <c r="G507" s="139"/>
      <c r="H507" s="139"/>
      <c r="I507" s="139"/>
      <c r="J507" s="139"/>
      <c r="K507" s="139"/>
      <c r="L507" s="139"/>
      <c r="M507" s="139"/>
      <c r="N507" s="139"/>
      <c r="O507" s="139"/>
      <c r="P507" s="139"/>
      <c r="Q507" s="139"/>
      <c r="R507" s="139"/>
      <c r="S507" s="139"/>
      <c r="T507" s="139"/>
      <c r="U507" s="139"/>
      <c r="V507" s="139"/>
      <c r="W507" s="139"/>
      <c r="X507" s="139"/>
      <c r="Y507" s="139"/>
      <c r="Z507" s="139"/>
      <c r="AA507" s="139"/>
      <c r="AB507" s="139"/>
      <c r="AC507" s="139"/>
      <c r="AD507" s="139"/>
      <c r="AE507" s="139"/>
      <c r="AF507" s="139"/>
      <c r="AG507" s="139"/>
      <c r="AH507" s="139"/>
      <c r="AI507" s="139"/>
      <c r="AJ507" s="139"/>
      <c r="AK507" s="139"/>
      <c r="AL507" s="139"/>
      <c r="AM507" s="139"/>
      <c r="AN507" s="139"/>
      <c r="AO507" s="139"/>
      <c r="AP507" s="139"/>
      <c r="AQ507" s="139"/>
      <c r="AR507" s="139"/>
      <c r="AS507" s="139"/>
      <c r="AT507" s="139"/>
      <c r="AU507" s="139"/>
      <c r="AV507" s="139"/>
      <c r="AW507" s="139"/>
    </row>
    <row r="508" spans="1:49" ht="12" customHeight="1" x14ac:dyDescent="0.2">
      <c r="A508" s="139"/>
      <c r="B508" s="139"/>
      <c r="C508" s="139"/>
      <c r="D508" s="139"/>
      <c r="E508" s="139"/>
      <c r="F508" s="139"/>
      <c r="G508" s="139"/>
      <c r="H508" s="139"/>
      <c r="I508" s="139"/>
      <c r="J508" s="139"/>
      <c r="K508" s="139"/>
      <c r="L508" s="139"/>
      <c r="M508" s="139"/>
      <c r="N508" s="139"/>
      <c r="O508" s="139"/>
      <c r="P508" s="139"/>
      <c r="Q508" s="139"/>
      <c r="R508" s="139"/>
      <c r="S508" s="139"/>
      <c r="T508" s="139"/>
      <c r="U508" s="139"/>
      <c r="V508" s="139"/>
      <c r="W508" s="139"/>
      <c r="X508" s="139"/>
      <c r="Y508" s="139"/>
      <c r="Z508" s="139"/>
      <c r="AA508" s="139"/>
      <c r="AB508" s="139"/>
      <c r="AC508" s="139"/>
      <c r="AD508" s="139"/>
      <c r="AE508" s="139"/>
      <c r="AF508" s="139"/>
      <c r="AG508" s="139"/>
      <c r="AH508" s="139"/>
      <c r="AI508" s="139"/>
      <c r="AJ508" s="139"/>
      <c r="AK508" s="139"/>
      <c r="AL508" s="139"/>
      <c r="AM508" s="139"/>
      <c r="AN508" s="139"/>
      <c r="AO508" s="139"/>
      <c r="AP508" s="139"/>
      <c r="AQ508" s="139"/>
      <c r="AR508" s="139"/>
      <c r="AS508" s="139"/>
      <c r="AT508" s="139"/>
      <c r="AU508" s="139"/>
      <c r="AV508" s="139"/>
      <c r="AW508" s="139"/>
    </row>
    <row r="509" spans="1:49" ht="12" customHeight="1" x14ac:dyDescent="0.2">
      <c r="A509" s="139"/>
      <c r="B509" s="139"/>
      <c r="C509" s="139"/>
      <c r="D509" s="139"/>
      <c r="E509" s="139"/>
      <c r="F509" s="139"/>
      <c r="G509" s="139"/>
      <c r="H509" s="139"/>
      <c r="I509" s="139"/>
      <c r="J509" s="139"/>
      <c r="K509" s="139"/>
      <c r="L509" s="139"/>
      <c r="M509" s="139"/>
      <c r="N509" s="139"/>
      <c r="O509" s="139"/>
      <c r="P509" s="139"/>
      <c r="Q509" s="139"/>
      <c r="R509" s="139"/>
      <c r="S509" s="139"/>
      <c r="T509" s="139"/>
      <c r="U509" s="139"/>
      <c r="V509" s="139"/>
      <c r="W509" s="139"/>
      <c r="X509" s="139"/>
      <c r="Y509" s="139"/>
      <c r="Z509" s="139"/>
      <c r="AA509" s="139"/>
      <c r="AB509" s="139"/>
      <c r="AC509" s="139"/>
      <c r="AD509" s="139"/>
      <c r="AE509" s="139"/>
      <c r="AF509" s="139"/>
      <c r="AG509" s="139"/>
      <c r="AH509" s="139"/>
      <c r="AI509" s="139"/>
      <c r="AJ509" s="139"/>
      <c r="AK509" s="139"/>
      <c r="AL509" s="139"/>
      <c r="AM509" s="139"/>
      <c r="AN509" s="139"/>
      <c r="AO509" s="139"/>
      <c r="AP509" s="139"/>
      <c r="AQ509" s="139"/>
      <c r="AR509" s="139"/>
      <c r="AS509" s="139"/>
      <c r="AT509" s="139"/>
      <c r="AU509" s="139"/>
      <c r="AV509" s="139"/>
      <c r="AW509" s="139"/>
    </row>
    <row r="510" spans="1:49" ht="12" customHeight="1" x14ac:dyDescent="0.2">
      <c r="A510" s="139"/>
      <c r="B510" s="139"/>
      <c r="C510" s="139"/>
      <c r="D510" s="139"/>
      <c r="E510" s="139"/>
      <c r="F510" s="139"/>
      <c r="G510" s="139"/>
      <c r="H510" s="139"/>
      <c r="I510" s="139"/>
      <c r="J510" s="139"/>
      <c r="K510" s="139"/>
      <c r="L510" s="139"/>
      <c r="M510" s="139"/>
      <c r="N510" s="139"/>
      <c r="O510" s="139"/>
      <c r="P510" s="139"/>
      <c r="Q510" s="139"/>
      <c r="R510" s="139"/>
      <c r="S510" s="139"/>
      <c r="T510" s="139"/>
      <c r="U510" s="139"/>
      <c r="V510" s="139"/>
      <c r="W510" s="139"/>
      <c r="X510" s="139"/>
      <c r="Y510" s="139"/>
      <c r="Z510" s="139"/>
      <c r="AA510" s="139"/>
      <c r="AB510" s="139"/>
      <c r="AC510" s="139"/>
      <c r="AD510" s="139"/>
      <c r="AE510" s="139"/>
      <c r="AF510" s="139"/>
      <c r="AG510" s="139"/>
      <c r="AH510" s="139"/>
      <c r="AI510" s="139"/>
      <c r="AJ510" s="139"/>
      <c r="AK510" s="139"/>
      <c r="AL510" s="139"/>
      <c r="AM510" s="139"/>
      <c r="AN510" s="139"/>
      <c r="AO510" s="139"/>
      <c r="AP510" s="139"/>
      <c r="AQ510" s="139"/>
      <c r="AR510" s="139"/>
      <c r="AS510" s="139"/>
      <c r="AT510" s="139"/>
      <c r="AU510" s="139"/>
      <c r="AV510" s="139"/>
      <c r="AW510" s="139"/>
    </row>
    <row r="511" spans="1:49" ht="12" customHeight="1" x14ac:dyDescent="0.2">
      <c r="A511" s="139"/>
      <c r="B511" s="139"/>
      <c r="C511" s="139"/>
      <c r="D511" s="139"/>
      <c r="E511" s="139"/>
      <c r="F511" s="139"/>
      <c r="G511" s="139"/>
      <c r="H511" s="139"/>
      <c r="I511" s="139"/>
      <c r="J511" s="139"/>
      <c r="K511" s="139"/>
      <c r="L511" s="139"/>
      <c r="M511" s="139"/>
      <c r="N511" s="139"/>
      <c r="O511" s="139"/>
      <c r="P511" s="139"/>
      <c r="Q511" s="139"/>
      <c r="R511" s="139"/>
      <c r="S511" s="139"/>
      <c r="T511" s="139"/>
      <c r="U511" s="139"/>
      <c r="V511" s="139"/>
      <c r="W511" s="139"/>
      <c r="X511" s="139"/>
      <c r="Y511" s="139"/>
      <c r="Z511" s="139"/>
      <c r="AA511" s="139"/>
      <c r="AB511" s="139"/>
      <c r="AC511" s="139"/>
      <c r="AD511" s="139"/>
      <c r="AE511" s="139"/>
      <c r="AF511" s="139"/>
      <c r="AG511" s="139"/>
      <c r="AH511" s="139"/>
      <c r="AI511" s="139"/>
      <c r="AJ511" s="139"/>
      <c r="AK511" s="139"/>
      <c r="AL511" s="139"/>
      <c r="AM511" s="139"/>
      <c r="AN511" s="139"/>
      <c r="AO511" s="139"/>
      <c r="AP511" s="139"/>
      <c r="AQ511" s="139"/>
      <c r="AR511" s="139"/>
      <c r="AS511" s="139"/>
      <c r="AT511" s="139"/>
      <c r="AU511" s="139"/>
      <c r="AV511" s="139"/>
      <c r="AW511" s="139"/>
    </row>
    <row r="512" spans="1:49" ht="12" customHeight="1" x14ac:dyDescent="0.2">
      <c r="A512" s="139"/>
      <c r="B512" s="139"/>
      <c r="C512" s="139"/>
      <c r="D512" s="139"/>
      <c r="E512" s="139"/>
      <c r="F512" s="139"/>
      <c r="G512" s="139"/>
      <c r="H512" s="139"/>
      <c r="I512" s="139"/>
      <c r="J512" s="139"/>
      <c r="K512" s="139"/>
      <c r="L512" s="139"/>
      <c r="M512" s="139"/>
      <c r="N512" s="139"/>
      <c r="O512" s="139"/>
      <c r="P512" s="139"/>
      <c r="Q512" s="139"/>
      <c r="R512" s="139"/>
      <c r="S512" s="139"/>
      <c r="T512" s="139"/>
      <c r="U512" s="139"/>
      <c r="V512" s="139"/>
      <c r="W512" s="139"/>
      <c r="X512" s="139"/>
      <c r="Y512" s="139"/>
      <c r="Z512" s="139"/>
      <c r="AA512" s="139"/>
      <c r="AB512" s="139"/>
      <c r="AC512" s="139"/>
      <c r="AD512" s="139"/>
      <c r="AE512" s="139"/>
      <c r="AF512" s="139"/>
      <c r="AG512" s="139"/>
      <c r="AH512" s="139"/>
      <c r="AI512" s="139"/>
      <c r="AJ512" s="139"/>
      <c r="AK512" s="139"/>
      <c r="AL512" s="139"/>
      <c r="AM512" s="139"/>
      <c r="AN512" s="139"/>
      <c r="AO512" s="139"/>
      <c r="AP512" s="139"/>
      <c r="AQ512" s="139"/>
      <c r="AR512" s="139"/>
      <c r="AS512" s="139"/>
      <c r="AT512" s="139"/>
      <c r="AU512" s="139"/>
      <c r="AV512" s="139"/>
      <c r="AW512" s="139"/>
    </row>
    <row r="513" spans="1:49" ht="12" customHeight="1" x14ac:dyDescent="0.2">
      <c r="A513" s="139"/>
      <c r="B513" s="139"/>
      <c r="C513" s="139"/>
      <c r="D513" s="139"/>
      <c r="E513" s="139"/>
      <c r="F513" s="139"/>
      <c r="G513" s="139"/>
      <c r="H513" s="139"/>
      <c r="I513" s="139"/>
      <c r="J513" s="139"/>
      <c r="K513" s="139"/>
      <c r="L513" s="139"/>
      <c r="M513" s="139"/>
      <c r="N513" s="139"/>
      <c r="O513" s="139"/>
      <c r="P513" s="139"/>
      <c r="Q513" s="139"/>
      <c r="R513" s="139"/>
      <c r="S513" s="139"/>
      <c r="T513" s="139"/>
      <c r="U513" s="139"/>
      <c r="V513" s="139"/>
      <c r="W513" s="139"/>
      <c r="X513" s="139"/>
      <c r="Y513" s="139"/>
      <c r="Z513" s="139"/>
      <c r="AA513" s="139"/>
      <c r="AB513" s="139"/>
      <c r="AC513" s="139"/>
      <c r="AD513" s="139"/>
      <c r="AE513" s="139"/>
      <c r="AF513" s="139"/>
      <c r="AG513" s="139"/>
      <c r="AH513" s="139"/>
      <c r="AI513" s="139"/>
      <c r="AJ513" s="139"/>
      <c r="AK513" s="139"/>
      <c r="AL513" s="139"/>
      <c r="AM513" s="139"/>
      <c r="AN513" s="139"/>
      <c r="AO513" s="139"/>
      <c r="AP513" s="139"/>
      <c r="AQ513" s="139"/>
      <c r="AR513" s="139"/>
      <c r="AS513" s="139"/>
      <c r="AT513" s="139"/>
      <c r="AU513" s="139"/>
      <c r="AV513" s="139"/>
      <c r="AW513" s="139"/>
    </row>
    <row r="514" spans="1:49" ht="12" customHeight="1" x14ac:dyDescent="0.2">
      <c r="A514" s="139"/>
      <c r="B514" s="139"/>
      <c r="C514" s="139"/>
      <c r="D514" s="139"/>
      <c r="E514" s="139"/>
      <c r="F514" s="139"/>
      <c r="G514" s="139"/>
      <c r="H514" s="139"/>
      <c r="I514" s="139"/>
      <c r="J514" s="139"/>
      <c r="K514" s="139"/>
      <c r="L514" s="139"/>
      <c r="M514" s="139"/>
      <c r="N514" s="139"/>
      <c r="O514" s="139"/>
      <c r="P514" s="139"/>
      <c r="Q514" s="139"/>
      <c r="R514" s="139"/>
      <c r="S514" s="139"/>
      <c r="T514" s="139"/>
      <c r="U514" s="139"/>
      <c r="V514" s="139"/>
      <c r="W514" s="139"/>
      <c r="X514" s="139"/>
      <c r="Y514" s="139"/>
      <c r="Z514" s="139"/>
      <c r="AA514" s="139"/>
      <c r="AB514" s="139"/>
      <c r="AC514" s="139"/>
      <c r="AD514" s="139"/>
      <c r="AE514" s="139"/>
      <c r="AF514" s="139"/>
      <c r="AG514" s="139"/>
      <c r="AH514" s="139"/>
      <c r="AI514" s="139"/>
      <c r="AJ514" s="139"/>
      <c r="AK514" s="139"/>
      <c r="AL514" s="139"/>
      <c r="AM514" s="139"/>
      <c r="AN514" s="139"/>
      <c r="AO514" s="139"/>
      <c r="AP514" s="139"/>
      <c r="AQ514" s="139"/>
      <c r="AR514" s="139"/>
      <c r="AS514" s="139"/>
      <c r="AT514" s="139"/>
      <c r="AU514" s="139"/>
      <c r="AV514" s="139"/>
      <c r="AW514" s="139"/>
    </row>
    <row r="515" spans="1:49" ht="12" customHeight="1" x14ac:dyDescent="0.2">
      <c r="A515" s="139"/>
      <c r="B515" s="139"/>
      <c r="C515" s="139"/>
      <c r="D515" s="139"/>
      <c r="E515" s="139"/>
      <c r="F515" s="139"/>
      <c r="G515" s="139"/>
      <c r="H515" s="139"/>
      <c r="I515" s="139"/>
      <c r="J515" s="139"/>
      <c r="K515" s="139"/>
      <c r="L515" s="139"/>
      <c r="M515" s="139"/>
      <c r="N515" s="139"/>
      <c r="O515" s="139"/>
      <c r="P515" s="139"/>
      <c r="Q515" s="139"/>
      <c r="R515" s="139"/>
      <c r="S515" s="139"/>
      <c r="T515" s="139"/>
      <c r="U515" s="139"/>
      <c r="V515" s="139"/>
      <c r="W515" s="139"/>
      <c r="X515" s="139"/>
      <c r="Y515" s="139"/>
      <c r="Z515" s="139"/>
      <c r="AA515" s="139"/>
      <c r="AB515" s="139"/>
      <c r="AC515" s="139"/>
      <c r="AD515" s="139"/>
      <c r="AE515" s="139"/>
      <c r="AF515" s="139"/>
      <c r="AG515" s="139"/>
      <c r="AH515" s="139"/>
      <c r="AI515" s="139"/>
      <c r="AJ515" s="139"/>
      <c r="AK515" s="139"/>
      <c r="AL515" s="139"/>
      <c r="AM515" s="139"/>
      <c r="AN515" s="139"/>
      <c r="AO515" s="139"/>
      <c r="AP515" s="139"/>
      <c r="AQ515" s="139"/>
      <c r="AR515" s="139"/>
      <c r="AS515" s="139"/>
      <c r="AT515" s="139"/>
      <c r="AU515" s="139"/>
      <c r="AV515" s="139"/>
      <c r="AW515" s="139"/>
    </row>
    <row r="516" spans="1:49" ht="12" customHeight="1" x14ac:dyDescent="0.2">
      <c r="A516" s="139"/>
      <c r="B516" s="139"/>
      <c r="C516" s="139"/>
      <c r="D516" s="139"/>
      <c r="E516" s="139"/>
      <c r="F516" s="139"/>
      <c r="G516" s="139"/>
      <c r="H516" s="139"/>
      <c r="I516" s="139"/>
      <c r="J516" s="139"/>
      <c r="K516" s="139"/>
      <c r="L516" s="139"/>
      <c r="M516" s="139"/>
      <c r="N516" s="139"/>
      <c r="O516" s="139"/>
      <c r="P516" s="139"/>
      <c r="Q516" s="139"/>
      <c r="R516" s="139"/>
      <c r="S516" s="139"/>
      <c r="T516" s="139"/>
      <c r="U516" s="139"/>
      <c r="V516" s="139"/>
      <c r="W516" s="139"/>
      <c r="X516" s="139"/>
      <c r="Y516" s="139"/>
      <c r="Z516" s="139"/>
      <c r="AA516" s="139"/>
      <c r="AB516" s="139"/>
      <c r="AC516" s="139"/>
      <c r="AD516" s="139"/>
      <c r="AE516" s="139"/>
      <c r="AF516" s="139"/>
      <c r="AG516" s="139"/>
      <c r="AH516" s="139"/>
      <c r="AI516" s="139"/>
      <c r="AJ516" s="139"/>
      <c r="AK516" s="139"/>
      <c r="AL516" s="139"/>
      <c r="AM516" s="139"/>
      <c r="AN516" s="139"/>
      <c r="AO516" s="139"/>
      <c r="AP516" s="139"/>
      <c r="AQ516" s="139"/>
      <c r="AR516" s="139"/>
      <c r="AS516" s="139"/>
      <c r="AT516" s="139"/>
      <c r="AU516" s="139"/>
      <c r="AV516" s="139"/>
      <c r="AW516" s="139"/>
    </row>
    <row r="517" spans="1:49" ht="12" customHeight="1" x14ac:dyDescent="0.2">
      <c r="A517" s="139"/>
      <c r="B517" s="139"/>
      <c r="C517" s="139"/>
      <c r="D517" s="139"/>
      <c r="E517" s="139"/>
      <c r="F517" s="139"/>
      <c r="G517" s="139"/>
      <c r="H517" s="139"/>
      <c r="I517" s="139"/>
      <c r="J517" s="139"/>
      <c r="K517" s="139"/>
      <c r="L517" s="139"/>
      <c r="M517" s="139"/>
      <c r="N517" s="139"/>
      <c r="O517" s="139"/>
      <c r="P517" s="139"/>
      <c r="Q517" s="139"/>
      <c r="R517" s="139"/>
      <c r="S517" s="139"/>
      <c r="T517" s="139"/>
      <c r="U517" s="139"/>
      <c r="V517" s="139"/>
      <c r="W517" s="139"/>
      <c r="X517" s="139"/>
      <c r="Y517" s="139"/>
      <c r="Z517" s="139"/>
      <c r="AA517" s="139"/>
      <c r="AB517" s="139"/>
      <c r="AC517" s="139"/>
      <c r="AD517" s="139"/>
      <c r="AE517" s="139"/>
      <c r="AF517" s="139"/>
      <c r="AG517" s="139"/>
      <c r="AH517" s="139"/>
      <c r="AI517" s="139"/>
      <c r="AJ517" s="139"/>
      <c r="AK517" s="139"/>
      <c r="AL517" s="139"/>
      <c r="AM517" s="139"/>
      <c r="AN517" s="139"/>
      <c r="AO517" s="139"/>
      <c r="AP517" s="139"/>
      <c r="AQ517" s="139"/>
      <c r="AR517" s="139"/>
      <c r="AS517" s="139"/>
      <c r="AT517" s="139"/>
      <c r="AU517" s="139"/>
      <c r="AV517" s="139"/>
      <c r="AW517" s="139"/>
    </row>
    <row r="518" spans="1:49" ht="12" customHeight="1" x14ac:dyDescent="0.2">
      <c r="A518" s="139"/>
      <c r="B518" s="139"/>
      <c r="C518" s="139"/>
      <c r="D518" s="139"/>
      <c r="E518" s="139"/>
      <c r="F518" s="139"/>
      <c r="G518" s="139"/>
      <c r="H518" s="139"/>
      <c r="I518" s="139"/>
      <c r="J518" s="139"/>
      <c r="K518" s="139"/>
      <c r="L518" s="139"/>
      <c r="M518" s="139"/>
      <c r="N518" s="139"/>
      <c r="O518" s="139"/>
      <c r="P518" s="139"/>
      <c r="Q518" s="139"/>
      <c r="R518" s="139"/>
      <c r="S518" s="139"/>
      <c r="T518" s="139"/>
      <c r="U518" s="139"/>
      <c r="V518" s="139"/>
      <c r="W518" s="139"/>
      <c r="X518" s="139"/>
      <c r="Y518" s="139"/>
      <c r="Z518" s="139"/>
      <c r="AA518" s="139"/>
      <c r="AB518" s="139"/>
      <c r="AC518" s="139"/>
      <c r="AD518" s="139"/>
      <c r="AE518" s="139"/>
      <c r="AF518" s="139"/>
      <c r="AG518" s="139"/>
      <c r="AH518" s="139"/>
      <c r="AI518" s="139"/>
      <c r="AJ518" s="139"/>
      <c r="AK518" s="139"/>
      <c r="AL518" s="139"/>
      <c r="AM518" s="139"/>
      <c r="AN518" s="139"/>
      <c r="AO518" s="139"/>
      <c r="AP518" s="139"/>
      <c r="AQ518" s="139"/>
      <c r="AR518" s="139"/>
      <c r="AS518" s="139"/>
      <c r="AT518" s="139"/>
      <c r="AU518" s="139"/>
      <c r="AV518" s="139"/>
      <c r="AW518" s="139"/>
    </row>
    <row r="519" spans="1:49" ht="12" customHeight="1" x14ac:dyDescent="0.2">
      <c r="A519" s="139"/>
      <c r="B519" s="139"/>
      <c r="C519" s="139"/>
      <c r="D519" s="139"/>
      <c r="E519" s="139"/>
      <c r="F519" s="139"/>
      <c r="G519" s="139"/>
      <c r="H519" s="139"/>
      <c r="I519" s="139"/>
      <c r="J519" s="139"/>
      <c r="K519" s="139"/>
      <c r="L519" s="139"/>
      <c r="M519" s="139"/>
      <c r="N519" s="139"/>
      <c r="O519" s="139"/>
      <c r="P519" s="139"/>
      <c r="Q519" s="139"/>
      <c r="R519" s="139"/>
      <c r="S519" s="139"/>
      <c r="T519" s="139"/>
      <c r="U519" s="139"/>
      <c r="V519" s="139"/>
      <c r="W519" s="139"/>
      <c r="X519" s="139"/>
      <c r="Y519" s="139"/>
      <c r="Z519" s="139"/>
      <c r="AA519" s="139"/>
      <c r="AB519" s="139"/>
      <c r="AC519" s="139"/>
      <c r="AD519" s="139"/>
      <c r="AE519" s="139"/>
      <c r="AF519" s="139"/>
      <c r="AG519" s="139"/>
      <c r="AH519" s="139"/>
      <c r="AI519" s="139"/>
      <c r="AJ519" s="139"/>
      <c r="AK519" s="139"/>
      <c r="AL519" s="139"/>
      <c r="AM519" s="139"/>
      <c r="AN519" s="139"/>
      <c r="AO519" s="139"/>
      <c r="AP519" s="139"/>
      <c r="AQ519" s="139"/>
      <c r="AR519" s="139"/>
      <c r="AS519" s="139"/>
      <c r="AT519" s="139"/>
      <c r="AU519" s="139"/>
      <c r="AV519" s="139"/>
      <c r="AW519" s="139"/>
    </row>
    <row r="520" spans="1:49" ht="12" customHeight="1" x14ac:dyDescent="0.2">
      <c r="A520" s="139"/>
      <c r="B520" s="139"/>
      <c r="C520" s="139"/>
      <c r="D520" s="139"/>
      <c r="E520" s="139"/>
      <c r="F520" s="139"/>
      <c r="G520" s="139"/>
      <c r="H520" s="139"/>
      <c r="I520" s="139"/>
      <c r="J520" s="139"/>
      <c r="K520" s="139"/>
      <c r="L520" s="139"/>
      <c r="M520" s="139"/>
      <c r="N520" s="139"/>
      <c r="O520" s="139"/>
      <c r="P520" s="139"/>
      <c r="Q520" s="139"/>
      <c r="R520" s="139"/>
      <c r="S520" s="139"/>
      <c r="T520" s="139"/>
      <c r="U520" s="139"/>
      <c r="V520" s="139"/>
      <c r="W520" s="139"/>
      <c r="X520" s="139"/>
      <c r="Y520" s="139"/>
      <c r="Z520" s="139"/>
      <c r="AA520" s="139"/>
      <c r="AB520" s="139"/>
      <c r="AC520" s="139"/>
      <c r="AD520" s="139"/>
      <c r="AE520" s="139"/>
      <c r="AF520" s="139"/>
      <c r="AG520" s="139"/>
      <c r="AH520" s="139"/>
      <c r="AI520" s="139"/>
      <c r="AJ520" s="139"/>
      <c r="AK520" s="139"/>
      <c r="AL520" s="139"/>
      <c r="AM520" s="139"/>
      <c r="AN520" s="139"/>
      <c r="AO520" s="139"/>
      <c r="AP520" s="139"/>
      <c r="AQ520" s="139"/>
      <c r="AR520" s="139"/>
      <c r="AS520" s="139"/>
      <c r="AT520" s="139"/>
      <c r="AU520" s="139"/>
      <c r="AV520" s="139"/>
      <c r="AW520" s="139"/>
    </row>
    <row r="521" spans="1:49" ht="12" customHeight="1" x14ac:dyDescent="0.2">
      <c r="A521" s="139"/>
      <c r="B521" s="139"/>
      <c r="C521" s="139"/>
      <c r="D521" s="139"/>
      <c r="E521" s="139"/>
      <c r="F521" s="139"/>
      <c r="G521" s="139"/>
      <c r="H521" s="139"/>
      <c r="I521" s="139"/>
      <c r="J521" s="139"/>
      <c r="K521" s="139"/>
      <c r="L521" s="139"/>
      <c r="M521" s="139"/>
      <c r="N521" s="139"/>
      <c r="O521" s="139"/>
      <c r="P521" s="139"/>
      <c r="Q521" s="139"/>
      <c r="R521" s="139"/>
      <c r="S521" s="139"/>
      <c r="T521" s="139"/>
      <c r="U521" s="139"/>
      <c r="V521" s="139"/>
      <c r="W521" s="139"/>
      <c r="X521" s="139"/>
      <c r="Y521" s="139"/>
      <c r="Z521" s="139"/>
      <c r="AA521" s="139"/>
      <c r="AB521" s="139"/>
      <c r="AC521" s="139"/>
      <c r="AD521" s="139"/>
      <c r="AE521" s="139"/>
      <c r="AF521" s="139"/>
      <c r="AG521" s="139"/>
      <c r="AH521" s="139"/>
      <c r="AI521" s="139"/>
      <c r="AJ521" s="139"/>
      <c r="AK521" s="139"/>
      <c r="AL521" s="139"/>
      <c r="AM521" s="139"/>
      <c r="AN521" s="139"/>
      <c r="AO521" s="139"/>
      <c r="AP521" s="139"/>
      <c r="AQ521" s="139"/>
      <c r="AR521" s="139"/>
      <c r="AS521" s="139"/>
      <c r="AT521" s="139"/>
      <c r="AU521" s="139"/>
      <c r="AV521" s="139"/>
      <c r="AW521" s="139"/>
    </row>
    <row r="522" spans="1:49" ht="12" customHeight="1" x14ac:dyDescent="0.2">
      <c r="A522" s="139"/>
      <c r="B522" s="139"/>
      <c r="C522" s="139"/>
      <c r="D522" s="139"/>
      <c r="E522" s="139"/>
      <c r="F522" s="139"/>
      <c r="G522" s="139"/>
      <c r="H522" s="139"/>
      <c r="I522" s="139"/>
      <c r="J522" s="139"/>
      <c r="K522" s="139"/>
      <c r="L522" s="139"/>
      <c r="M522" s="139"/>
      <c r="N522" s="139"/>
      <c r="O522" s="139"/>
      <c r="P522" s="139"/>
      <c r="Q522" s="139"/>
      <c r="R522" s="139"/>
      <c r="S522" s="139"/>
      <c r="T522" s="139"/>
      <c r="U522" s="139"/>
      <c r="V522" s="139"/>
      <c r="W522" s="139"/>
      <c r="X522" s="139"/>
      <c r="Y522" s="139"/>
      <c r="Z522" s="139"/>
      <c r="AA522" s="139"/>
      <c r="AB522" s="139"/>
      <c r="AC522" s="139"/>
      <c r="AD522" s="139"/>
      <c r="AE522" s="139"/>
      <c r="AF522" s="139"/>
      <c r="AG522" s="139"/>
      <c r="AH522" s="139"/>
      <c r="AI522" s="139"/>
      <c r="AJ522" s="139"/>
      <c r="AK522" s="139"/>
      <c r="AL522" s="139"/>
      <c r="AM522" s="139"/>
      <c r="AN522" s="139"/>
      <c r="AO522" s="139"/>
      <c r="AP522" s="139"/>
      <c r="AQ522" s="139"/>
      <c r="AR522" s="139"/>
      <c r="AS522" s="139"/>
      <c r="AT522" s="139"/>
      <c r="AU522" s="139"/>
      <c r="AV522" s="139"/>
      <c r="AW522" s="139"/>
    </row>
    <row r="523" spans="1:49" ht="12" customHeight="1" x14ac:dyDescent="0.2">
      <c r="A523" s="139"/>
      <c r="B523" s="139"/>
      <c r="C523" s="139"/>
      <c r="D523" s="139"/>
      <c r="E523" s="139"/>
      <c r="F523" s="139"/>
      <c r="G523" s="139"/>
      <c r="H523" s="139"/>
      <c r="I523" s="139"/>
      <c r="J523" s="139"/>
      <c r="K523" s="139"/>
      <c r="L523" s="139"/>
      <c r="M523" s="139"/>
      <c r="N523" s="139"/>
      <c r="O523" s="139"/>
      <c r="P523" s="139"/>
      <c r="Q523" s="139"/>
      <c r="R523" s="139"/>
      <c r="S523" s="139"/>
      <c r="T523" s="139"/>
      <c r="U523" s="139"/>
      <c r="V523" s="139"/>
      <c r="W523" s="139"/>
      <c r="X523" s="139"/>
      <c r="Y523" s="139"/>
      <c r="Z523" s="139"/>
      <c r="AA523" s="139"/>
      <c r="AB523" s="139"/>
      <c r="AC523" s="139"/>
      <c r="AD523" s="139"/>
      <c r="AE523" s="139"/>
      <c r="AF523" s="139"/>
      <c r="AG523" s="139"/>
      <c r="AH523" s="139"/>
      <c r="AI523" s="139"/>
      <c r="AJ523" s="139"/>
      <c r="AK523" s="139"/>
      <c r="AL523" s="139"/>
      <c r="AM523" s="139"/>
      <c r="AN523" s="139"/>
      <c r="AO523" s="139"/>
      <c r="AP523" s="139"/>
      <c r="AQ523" s="139"/>
      <c r="AR523" s="139"/>
      <c r="AS523" s="139"/>
      <c r="AT523" s="139"/>
      <c r="AU523" s="139"/>
      <c r="AV523" s="139"/>
      <c r="AW523" s="139"/>
    </row>
    <row r="524" spans="1:49" ht="12" customHeight="1" x14ac:dyDescent="0.2">
      <c r="A524" s="139"/>
      <c r="B524" s="139"/>
      <c r="C524" s="139"/>
      <c r="D524" s="139"/>
      <c r="E524" s="139"/>
      <c r="F524" s="139"/>
      <c r="G524" s="139"/>
      <c r="H524" s="139"/>
      <c r="I524" s="139"/>
      <c r="J524" s="139"/>
      <c r="K524" s="139"/>
      <c r="L524" s="139"/>
      <c r="M524" s="139"/>
      <c r="N524" s="139"/>
      <c r="O524" s="139"/>
      <c r="P524" s="139"/>
      <c r="Q524" s="139"/>
      <c r="R524" s="139"/>
      <c r="S524" s="139"/>
      <c r="T524" s="139"/>
      <c r="U524" s="139"/>
      <c r="V524" s="139"/>
      <c r="W524" s="139"/>
      <c r="X524" s="139"/>
      <c r="Y524" s="139"/>
      <c r="Z524" s="139"/>
      <c r="AA524" s="139"/>
      <c r="AB524" s="139"/>
      <c r="AC524" s="139"/>
      <c r="AD524" s="139"/>
      <c r="AE524" s="139"/>
      <c r="AF524" s="139"/>
      <c r="AG524" s="139"/>
      <c r="AH524" s="139"/>
      <c r="AI524" s="139"/>
      <c r="AJ524" s="139"/>
      <c r="AK524" s="139"/>
      <c r="AL524" s="139"/>
      <c r="AM524" s="139"/>
      <c r="AN524" s="139"/>
      <c r="AO524" s="139"/>
      <c r="AP524" s="139"/>
      <c r="AQ524" s="139"/>
      <c r="AR524" s="139"/>
      <c r="AS524" s="139"/>
      <c r="AT524" s="139"/>
      <c r="AU524" s="139"/>
      <c r="AV524" s="139"/>
      <c r="AW524" s="139"/>
    </row>
    <row r="525" spans="1:49" ht="12" customHeight="1" x14ac:dyDescent="0.2">
      <c r="A525" s="139"/>
      <c r="B525" s="139"/>
      <c r="C525" s="139"/>
      <c r="D525" s="139"/>
      <c r="E525" s="139"/>
      <c r="F525" s="139"/>
      <c r="G525" s="139"/>
      <c r="H525" s="139"/>
      <c r="I525" s="139"/>
      <c r="J525" s="139"/>
      <c r="K525" s="139"/>
      <c r="L525" s="139"/>
      <c r="M525" s="139"/>
      <c r="N525" s="139"/>
      <c r="O525" s="139"/>
      <c r="P525" s="139"/>
      <c r="Q525" s="139"/>
      <c r="R525" s="139"/>
      <c r="S525" s="139"/>
      <c r="T525" s="139"/>
      <c r="U525" s="139"/>
      <c r="V525" s="139"/>
      <c r="W525" s="139"/>
      <c r="X525" s="139"/>
      <c r="Y525" s="139"/>
      <c r="Z525" s="139"/>
      <c r="AA525" s="139"/>
      <c r="AB525" s="139"/>
      <c r="AC525" s="139"/>
      <c r="AD525" s="139"/>
      <c r="AE525" s="139"/>
      <c r="AF525" s="139"/>
      <c r="AG525" s="139"/>
      <c r="AH525" s="139"/>
      <c r="AI525" s="139"/>
      <c r="AJ525" s="139"/>
      <c r="AK525" s="139"/>
      <c r="AL525" s="139"/>
      <c r="AM525" s="139"/>
      <c r="AN525" s="139"/>
      <c r="AO525" s="139"/>
      <c r="AP525" s="139"/>
      <c r="AQ525" s="139"/>
      <c r="AR525" s="139"/>
      <c r="AS525" s="139"/>
      <c r="AT525" s="139"/>
      <c r="AU525" s="139"/>
      <c r="AV525" s="139"/>
      <c r="AW525" s="139"/>
    </row>
    <row r="526" spans="1:49" ht="12" customHeight="1" x14ac:dyDescent="0.2">
      <c r="A526" s="139"/>
      <c r="B526" s="139"/>
      <c r="C526" s="139"/>
      <c r="D526" s="139"/>
      <c r="E526" s="139"/>
      <c r="F526" s="139"/>
      <c r="G526" s="139"/>
      <c r="H526" s="139"/>
      <c r="I526" s="139"/>
      <c r="J526" s="139"/>
      <c r="K526" s="139"/>
      <c r="L526" s="139"/>
      <c r="M526" s="139"/>
      <c r="N526" s="139"/>
      <c r="O526" s="139"/>
      <c r="P526" s="139"/>
      <c r="Q526" s="139"/>
      <c r="R526" s="139"/>
      <c r="S526" s="139"/>
      <c r="T526" s="139"/>
      <c r="U526" s="139"/>
      <c r="V526" s="139"/>
      <c r="W526" s="139"/>
      <c r="X526" s="139"/>
      <c r="Y526" s="139"/>
      <c r="Z526" s="139"/>
      <c r="AA526" s="139"/>
      <c r="AB526" s="139"/>
      <c r="AC526" s="139"/>
      <c r="AD526" s="139"/>
      <c r="AE526" s="139"/>
      <c r="AF526" s="139"/>
      <c r="AG526" s="139"/>
      <c r="AH526" s="139"/>
      <c r="AI526" s="139"/>
      <c r="AJ526" s="139"/>
      <c r="AK526" s="139"/>
      <c r="AL526" s="139"/>
      <c r="AM526" s="139"/>
      <c r="AN526" s="139"/>
      <c r="AO526" s="139"/>
      <c r="AP526" s="139"/>
      <c r="AQ526" s="139"/>
      <c r="AR526" s="139"/>
      <c r="AS526" s="139"/>
      <c r="AT526" s="139"/>
      <c r="AU526" s="139"/>
      <c r="AV526" s="139"/>
      <c r="AW526" s="139"/>
    </row>
    <row r="527" spans="1:49" ht="12" customHeight="1" x14ac:dyDescent="0.2">
      <c r="A527" s="139"/>
      <c r="B527" s="139"/>
      <c r="C527" s="139"/>
      <c r="D527" s="139"/>
      <c r="E527" s="139"/>
      <c r="F527" s="139"/>
      <c r="G527" s="139"/>
      <c r="H527" s="139"/>
      <c r="I527" s="139"/>
      <c r="J527" s="139"/>
      <c r="K527" s="139"/>
      <c r="L527" s="139"/>
      <c r="M527" s="139"/>
      <c r="N527" s="139"/>
      <c r="O527" s="139"/>
      <c r="P527" s="139"/>
      <c r="Q527" s="139"/>
      <c r="R527" s="139"/>
      <c r="S527" s="139"/>
      <c r="T527" s="139"/>
      <c r="U527" s="139"/>
      <c r="V527" s="139"/>
      <c r="W527" s="139"/>
      <c r="X527" s="139"/>
      <c r="Y527" s="139"/>
      <c r="Z527" s="139"/>
      <c r="AA527" s="139"/>
      <c r="AB527" s="139"/>
      <c r="AC527" s="139"/>
      <c r="AD527" s="139"/>
      <c r="AE527" s="139"/>
      <c r="AF527" s="139"/>
      <c r="AG527" s="139"/>
      <c r="AH527" s="139"/>
      <c r="AI527" s="139"/>
      <c r="AJ527" s="139"/>
      <c r="AK527" s="139"/>
      <c r="AL527" s="139"/>
      <c r="AM527" s="139"/>
      <c r="AN527" s="139"/>
      <c r="AO527" s="139"/>
      <c r="AP527" s="139"/>
      <c r="AQ527" s="139"/>
      <c r="AR527" s="139"/>
      <c r="AS527" s="139"/>
      <c r="AT527" s="139"/>
      <c r="AU527" s="139"/>
      <c r="AV527" s="139"/>
      <c r="AW527" s="139"/>
    </row>
    <row r="528" spans="1:49" ht="12" customHeight="1" x14ac:dyDescent="0.2">
      <c r="A528" s="139"/>
      <c r="B528" s="139"/>
      <c r="C528" s="139"/>
      <c r="D528" s="139"/>
      <c r="E528" s="139"/>
      <c r="F528" s="139"/>
      <c r="G528" s="139"/>
      <c r="H528" s="139"/>
      <c r="I528" s="139"/>
      <c r="J528" s="139"/>
      <c r="K528" s="139"/>
      <c r="L528" s="139"/>
      <c r="M528" s="139"/>
      <c r="N528" s="139"/>
      <c r="O528" s="139"/>
      <c r="P528" s="139"/>
      <c r="Q528" s="139"/>
      <c r="R528" s="139"/>
      <c r="S528" s="139"/>
      <c r="T528" s="139"/>
      <c r="U528" s="139"/>
      <c r="V528" s="139"/>
      <c r="W528" s="139"/>
      <c r="X528" s="139"/>
      <c r="Y528" s="139"/>
      <c r="Z528" s="139"/>
      <c r="AA528" s="139"/>
      <c r="AB528" s="139"/>
      <c r="AC528" s="139"/>
      <c r="AD528" s="139"/>
      <c r="AE528" s="139"/>
      <c r="AF528" s="139"/>
      <c r="AG528" s="139"/>
      <c r="AH528" s="139"/>
      <c r="AI528" s="139"/>
      <c r="AJ528" s="139"/>
      <c r="AK528" s="139"/>
      <c r="AL528" s="139"/>
      <c r="AM528" s="139"/>
      <c r="AN528" s="139"/>
      <c r="AO528" s="139"/>
      <c r="AP528" s="139"/>
      <c r="AQ528" s="139"/>
      <c r="AR528" s="139"/>
      <c r="AS528" s="139"/>
      <c r="AT528" s="139"/>
      <c r="AU528" s="139"/>
      <c r="AV528" s="139"/>
      <c r="AW528" s="139"/>
    </row>
    <row r="529" spans="1:49" ht="12" customHeight="1" x14ac:dyDescent="0.2">
      <c r="A529" s="139"/>
      <c r="B529" s="139"/>
      <c r="C529" s="139"/>
      <c r="D529" s="139"/>
      <c r="E529" s="139"/>
      <c r="F529" s="139"/>
      <c r="G529" s="139"/>
      <c r="H529" s="139"/>
      <c r="I529" s="139"/>
      <c r="J529" s="139"/>
      <c r="K529" s="139"/>
      <c r="L529" s="139"/>
      <c r="M529" s="139"/>
      <c r="N529" s="139"/>
      <c r="O529" s="139"/>
      <c r="P529" s="139"/>
      <c r="Q529" s="139"/>
      <c r="R529" s="139"/>
      <c r="S529" s="139"/>
      <c r="T529" s="139"/>
      <c r="U529" s="139"/>
      <c r="V529" s="139"/>
      <c r="W529" s="139"/>
      <c r="X529" s="139"/>
      <c r="Y529" s="139"/>
      <c r="Z529" s="139"/>
      <c r="AA529" s="139"/>
      <c r="AB529" s="139"/>
      <c r="AC529" s="139"/>
      <c r="AD529" s="139"/>
      <c r="AE529" s="139"/>
      <c r="AF529" s="139"/>
      <c r="AG529" s="139"/>
      <c r="AH529" s="139"/>
      <c r="AI529" s="139"/>
      <c r="AJ529" s="139"/>
      <c r="AK529" s="139"/>
      <c r="AL529" s="139"/>
      <c r="AM529" s="139"/>
      <c r="AN529" s="139"/>
      <c r="AO529" s="139"/>
      <c r="AP529" s="139"/>
      <c r="AQ529" s="139"/>
      <c r="AR529" s="139"/>
      <c r="AS529" s="139"/>
      <c r="AT529" s="139"/>
      <c r="AU529" s="139"/>
      <c r="AV529" s="139"/>
      <c r="AW529" s="139"/>
    </row>
    <row r="530" spans="1:49" ht="12" customHeight="1" x14ac:dyDescent="0.2">
      <c r="A530" s="139"/>
      <c r="B530" s="139"/>
      <c r="C530" s="139"/>
      <c r="D530" s="139"/>
      <c r="E530" s="139"/>
      <c r="F530" s="139"/>
      <c r="G530" s="139"/>
      <c r="H530" s="139"/>
      <c r="I530" s="139"/>
      <c r="J530" s="139"/>
      <c r="K530" s="139"/>
      <c r="L530" s="139"/>
      <c r="M530" s="139"/>
      <c r="N530" s="139"/>
      <c r="O530" s="139"/>
      <c r="P530" s="139"/>
      <c r="Q530" s="139"/>
      <c r="R530" s="139"/>
      <c r="S530" s="139"/>
      <c r="T530" s="139"/>
      <c r="U530" s="139"/>
      <c r="V530" s="139"/>
      <c r="W530" s="139"/>
      <c r="X530" s="139"/>
      <c r="Y530" s="139"/>
      <c r="Z530" s="139"/>
      <c r="AA530" s="139"/>
      <c r="AB530" s="139"/>
      <c r="AC530" s="139"/>
      <c r="AD530" s="139"/>
      <c r="AE530" s="139"/>
      <c r="AF530" s="139"/>
      <c r="AG530" s="139"/>
      <c r="AH530" s="139"/>
      <c r="AI530" s="139"/>
      <c r="AJ530" s="139"/>
      <c r="AK530" s="139"/>
      <c r="AL530" s="139"/>
      <c r="AM530" s="139"/>
      <c r="AN530" s="139"/>
      <c r="AO530" s="139"/>
      <c r="AP530" s="139"/>
      <c r="AQ530" s="139"/>
      <c r="AR530" s="139"/>
      <c r="AS530" s="139"/>
      <c r="AT530" s="139"/>
      <c r="AU530" s="139"/>
      <c r="AV530" s="139"/>
      <c r="AW530" s="139"/>
    </row>
    <row r="531" spans="1:49" ht="12" customHeight="1" x14ac:dyDescent="0.2">
      <c r="A531" s="139"/>
      <c r="B531" s="139"/>
      <c r="C531" s="139"/>
      <c r="D531" s="139"/>
      <c r="E531" s="139"/>
      <c r="F531" s="139"/>
      <c r="G531" s="139"/>
      <c r="H531" s="139"/>
      <c r="I531" s="139"/>
      <c r="J531" s="139"/>
      <c r="K531" s="139"/>
      <c r="L531" s="139"/>
      <c r="M531" s="139"/>
      <c r="N531" s="139"/>
      <c r="O531" s="139"/>
      <c r="P531" s="139"/>
      <c r="Q531" s="139"/>
      <c r="R531" s="139"/>
      <c r="S531" s="139"/>
      <c r="T531" s="139"/>
      <c r="U531" s="139"/>
      <c r="V531" s="139"/>
      <c r="W531" s="139"/>
      <c r="X531" s="139"/>
      <c r="Y531" s="139"/>
      <c r="Z531" s="139"/>
      <c r="AA531" s="139"/>
      <c r="AB531" s="139"/>
      <c r="AC531" s="139"/>
      <c r="AD531" s="139"/>
      <c r="AE531" s="139"/>
      <c r="AF531" s="139"/>
      <c r="AG531" s="139"/>
      <c r="AH531" s="139"/>
      <c r="AI531" s="139"/>
      <c r="AJ531" s="139"/>
      <c r="AK531" s="139"/>
      <c r="AL531" s="139"/>
      <c r="AM531" s="139"/>
      <c r="AN531" s="139"/>
      <c r="AO531" s="139"/>
      <c r="AP531" s="139"/>
      <c r="AQ531" s="139"/>
      <c r="AR531" s="139"/>
      <c r="AS531" s="139"/>
      <c r="AT531" s="139"/>
      <c r="AU531" s="139"/>
      <c r="AV531" s="139"/>
      <c r="AW531" s="139"/>
    </row>
    <row r="532" spans="1:49" ht="12" customHeight="1" x14ac:dyDescent="0.2">
      <c r="A532" s="139"/>
      <c r="B532" s="139"/>
      <c r="C532" s="139"/>
      <c r="D532" s="139"/>
      <c r="E532" s="139"/>
      <c r="F532" s="139"/>
      <c r="G532" s="139"/>
      <c r="H532" s="139"/>
      <c r="I532" s="139"/>
      <c r="J532" s="139"/>
      <c r="K532" s="139"/>
      <c r="L532" s="139"/>
      <c r="M532" s="139"/>
      <c r="N532" s="139"/>
      <c r="O532" s="139"/>
      <c r="P532" s="139"/>
      <c r="Q532" s="139"/>
      <c r="R532" s="139"/>
      <c r="S532" s="139"/>
      <c r="T532" s="139"/>
      <c r="U532" s="139"/>
      <c r="V532" s="139"/>
      <c r="W532" s="139"/>
      <c r="X532" s="139"/>
      <c r="Y532" s="139"/>
      <c r="Z532" s="139"/>
      <c r="AA532" s="139"/>
      <c r="AB532" s="139"/>
      <c r="AC532" s="139"/>
      <c r="AD532" s="139"/>
      <c r="AE532" s="139"/>
      <c r="AF532" s="139"/>
      <c r="AG532" s="139"/>
      <c r="AH532" s="139"/>
      <c r="AI532" s="139"/>
      <c r="AJ532" s="139"/>
      <c r="AK532" s="139"/>
      <c r="AL532" s="139"/>
      <c r="AM532" s="139"/>
      <c r="AN532" s="139"/>
      <c r="AO532" s="139"/>
      <c r="AP532" s="139"/>
      <c r="AQ532" s="139"/>
      <c r="AR532" s="139"/>
      <c r="AS532" s="139"/>
      <c r="AT532" s="139"/>
      <c r="AU532" s="139"/>
      <c r="AV532" s="139"/>
      <c r="AW532" s="139"/>
    </row>
    <row r="533" spans="1:49" ht="12" customHeight="1" x14ac:dyDescent="0.2">
      <c r="A533" s="139"/>
      <c r="B533" s="139"/>
      <c r="C533" s="139"/>
      <c r="D533" s="139"/>
      <c r="E533" s="139"/>
      <c r="F533" s="139"/>
      <c r="G533" s="139"/>
      <c r="H533" s="139"/>
      <c r="I533" s="139"/>
      <c r="J533" s="139"/>
      <c r="K533" s="139"/>
      <c r="L533" s="139"/>
      <c r="M533" s="139"/>
      <c r="N533" s="139"/>
      <c r="O533" s="139"/>
      <c r="P533" s="139"/>
      <c r="Q533" s="139"/>
      <c r="R533" s="139"/>
      <c r="S533" s="139"/>
      <c r="T533" s="139"/>
      <c r="U533" s="139"/>
      <c r="V533" s="139"/>
      <c r="W533" s="139"/>
      <c r="X533" s="139"/>
      <c r="Y533" s="139"/>
      <c r="Z533" s="139"/>
      <c r="AA533" s="139"/>
      <c r="AB533" s="139"/>
      <c r="AC533" s="139"/>
      <c r="AD533" s="139"/>
      <c r="AE533" s="139"/>
      <c r="AF533" s="139"/>
      <c r="AG533" s="139"/>
      <c r="AH533" s="139"/>
      <c r="AI533" s="139"/>
      <c r="AJ533" s="139"/>
      <c r="AK533" s="139"/>
      <c r="AL533" s="139"/>
      <c r="AM533" s="139"/>
      <c r="AN533" s="139"/>
      <c r="AO533" s="139"/>
      <c r="AP533" s="139"/>
      <c r="AQ533" s="139"/>
      <c r="AR533" s="139"/>
      <c r="AS533" s="139"/>
      <c r="AT533" s="139"/>
      <c r="AU533" s="139"/>
      <c r="AV533" s="139"/>
      <c r="AW533" s="139"/>
    </row>
    <row r="534" spans="1:49" ht="12" customHeight="1" x14ac:dyDescent="0.2">
      <c r="A534" s="139"/>
      <c r="B534" s="139"/>
      <c r="C534" s="139"/>
      <c r="D534" s="139"/>
      <c r="E534" s="139"/>
      <c r="F534" s="139"/>
      <c r="G534" s="139"/>
      <c r="H534" s="139"/>
      <c r="I534" s="139"/>
      <c r="J534" s="139"/>
      <c r="K534" s="139"/>
      <c r="L534" s="139"/>
      <c r="M534" s="139"/>
      <c r="N534" s="139"/>
      <c r="O534" s="139"/>
      <c r="P534" s="139"/>
      <c r="Q534" s="139"/>
      <c r="R534" s="139"/>
      <c r="S534" s="139"/>
      <c r="T534" s="139"/>
      <c r="U534" s="139"/>
      <c r="V534" s="139"/>
      <c r="W534" s="139"/>
      <c r="X534" s="139"/>
      <c r="Y534" s="139"/>
      <c r="Z534" s="139"/>
      <c r="AA534" s="139"/>
      <c r="AB534" s="139"/>
      <c r="AC534" s="139"/>
      <c r="AD534" s="139"/>
      <c r="AE534" s="139"/>
      <c r="AF534" s="139"/>
      <c r="AG534" s="139"/>
      <c r="AH534" s="139"/>
      <c r="AI534" s="139"/>
      <c r="AJ534" s="139"/>
      <c r="AK534" s="139"/>
      <c r="AL534" s="139"/>
      <c r="AM534" s="139"/>
      <c r="AN534" s="139"/>
      <c r="AO534" s="139"/>
      <c r="AP534" s="139"/>
      <c r="AQ534" s="139"/>
      <c r="AR534" s="139"/>
      <c r="AS534" s="139"/>
      <c r="AT534" s="139"/>
      <c r="AU534" s="139"/>
      <c r="AV534" s="139"/>
      <c r="AW534" s="139"/>
    </row>
    <row r="535" spans="1:49" ht="12" customHeight="1" x14ac:dyDescent="0.2">
      <c r="A535" s="139"/>
      <c r="B535" s="139"/>
      <c r="C535" s="139"/>
      <c r="D535" s="139"/>
      <c r="E535" s="139"/>
      <c r="F535" s="139"/>
      <c r="G535" s="139"/>
      <c r="H535" s="139"/>
      <c r="I535" s="139"/>
      <c r="J535" s="139"/>
      <c r="K535" s="139"/>
      <c r="L535" s="139"/>
      <c r="M535" s="139"/>
      <c r="N535" s="139"/>
      <c r="O535" s="139"/>
      <c r="P535" s="139"/>
      <c r="Q535" s="139"/>
      <c r="R535" s="139"/>
      <c r="S535" s="139"/>
      <c r="T535" s="139"/>
      <c r="U535" s="139"/>
      <c r="V535" s="139"/>
      <c r="W535" s="139"/>
      <c r="X535" s="139"/>
      <c r="Y535" s="139"/>
      <c r="Z535" s="139"/>
      <c r="AA535" s="139"/>
      <c r="AB535" s="139"/>
      <c r="AC535" s="139"/>
      <c r="AD535" s="139"/>
      <c r="AE535" s="139"/>
      <c r="AF535" s="139"/>
      <c r="AG535" s="139"/>
      <c r="AH535" s="139"/>
      <c r="AI535" s="139"/>
      <c r="AJ535" s="139"/>
      <c r="AK535" s="139"/>
      <c r="AL535" s="139"/>
      <c r="AM535" s="139"/>
      <c r="AN535" s="139"/>
      <c r="AO535" s="139"/>
      <c r="AP535" s="139"/>
      <c r="AQ535" s="139"/>
      <c r="AR535" s="139"/>
      <c r="AS535" s="139"/>
      <c r="AT535" s="139"/>
      <c r="AU535" s="139"/>
      <c r="AV535" s="139"/>
      <c r="AW535" s="139"/>
    </row>
    <row r="536" spans="1:49" ht="12" customHeight="1" x14ac:dyDescent="0.2">
      <c r="A536" s="139"/>
      <c r="B536" s="139"/>
      <c r="C536" s="139"/>
      <c r="D536" s="139"/>
      <c r="E536" s="139"/>
      <c r="F536" s="139"/>
      <c r="G536" s="139"/>
      <c r="H536" s="139"/>
      <c r="I536" s="139"/>
      <c r="J536" s="139"/>
      <c r="K536" s="139"/>
      <c r="L536" s="139"/>
      <c r="M536" s="139"/>
      <c r="N536" s="139"/>
      <c r="O536" s="139"/>
      <c r="P536" s="139"/>
      <c r="Q536" s="139"/>
      <c r="R536" s="139"/>
      <c r="S536" s="139"/>
      <c r="T536" s="139"/>
      <c r="U536" s="139"/>
      <c r="V536" s="139"/>
      <c r="W536" s="139"/>
      <c r="X536" s="139"/>
      <c r="Y536" s="139"/>
      <c r="Z536" s="139"/>
      <c r="AA536" s="139"/>
      <c r="AB536" s="139"/>
      <c r="AC536" s="139"/>
      <c r="AD536" s="139"/>
      <c r="AE536" s="139"/>
      <c r="AF536" s="139"/>
      <c r="AG536" s="139"/>
      <c r="AH536" s="139"/>
      <c r="AI536" s="139"/>
      <c r="AJ536" s="139"/>
      <c r="AK536" s="139"/>
      <c r="AL536" s="139"/>
      <c r="AM536" s="139"/>
      <c r="AN536" s="139"/>
      <c r="AO536" s="139"/>
      <c r="AP536" s="139"/>
      <c r="AQ536" s="139"/>
      <c r="AR536" s="139"/>
      <c r="AS536" s="139"/>
      <c r="AT536" s="139"/>
      <c r="AU536" s="139"/>
      <c r="AV536" s="139"/>
      <c r="AW536" s="139"/>
    </row>
    <row r="537" spans="1:49" ht="12" customHeight="1" x14ac:dyDescent="0.2">
      <c r="A537" s="139"/>
      <c r="B537" s="139"/>
      <c r="C537" s="139"/>
      <c r="D537" s="139"/>
      <c r="E537" s="139"/>
      <c r="F537" s="139"/>
      <c r="G537" s="139"/>
      <c r="H537" s="139"/>
      <c r="I537" s="139"/>
      <c r="J537" s="139"/>
      <c r="K537" s="139"/>
      <c r="L537" s="139"/>
      <c r="M537" s="139"/>
      <c r="N537" s="139"/>
      <c r="O537" s="139"/>
      <c r="P537" s="139"/>
      <c r="Q537" s="139"/>
      <c r="R537" s="139"/>
      <c r="S537" s="139"/>
      <c r="T537" s="139"/>
      <c r="U537" s="139"/>
      <c r="V537" s="139"/>
      <c r="W537" s="139"/>
      <c r="X537" s="139"/>
      <c r="Y537" s="139"/>
      <c r="Z537" s="139"/>
      <c r="AA537" s="139"/>
      <c r="AB537" s="139"/>
      <c r="AC537" s="139"/>
      <c r="AD537" s="139"/>
      <c r="AE537" s="139"/>
      <c r="AF537" s="139"/>
      <c r="AG537" s="139"/>
      <c r="AH537" s="139"/>
      <c r="AI537" s="139"/>
      <c r="AJ537" s="139"/>
      <c r="AK537" s="139"/>
      <c r="AL537" s="139"/>
      <c r="AM537" s="139"/>
      <c r="AN537" s="139"/>
      <c r="AO537" s="139"/>
      <c r="AP537" s="139"/>
      <c r="AQ537" s="139"/>
      <c r="AR537" s="139"/>
      <c r="AS537" s="139"/>
      <c r="AT537" s="139"/>
      <c r="AU537" s="139"/>
      <c r="AV537" s="139"/>
      <c r="AW537" s="139"/>
    </row>
    <row r="538" spans="1:49" ht="12" customHeight="1" x14ac:dyDescent="0.2">
      <c r="A538" s="139"/>
      <c r="B538" s="139"/>
      <c r="C538" s="139"/>
      <c r="D538" s="139"/>
      <c r="E538" s="139"/>
      <c r="F538" s="139"/>
      <c r="G538" s="139"/>
      <c r="H538" s="139"/>
      <c r="I538" s="139"/>
      <c r="J538" s="139"/>
      <c r="K538" s="139"/>
      <c r="L538" s="139"/>
      <c r="M538" s="139"/>
      <c r="N538" s="139"/>
      <c r="O538" s="139"/>
      <c r="P538" s="139"/>
      <c r="Q538" s="139"/>
      <c r="R538" s="139"/>
      <c r="S538" s="139"/>
      <c r="T538" s="139"/>
      <c r="U538" s="139"/>
      <c r="V538" s="139"/>
      <c r="W538" s="139"/>
      <c r="X538" s="139"/>
      <c r="Y538" s="139"/>
      <c r="Z538" s="139"/>
      <c r="AA538" s="139"/>
      <c r="AB538" s="139"/>
      <c r="AC538" s="139"/>
      <c r="AD538" s="139"/>
      <c r="AE538" s="139"/>
      <c r="AF538" s="139"/>
      <c r="AG538" s="139"/>
      <c r="AH538" s="139"/>
      <c r="AI538" s="139"/>
      <c r="AJ538" s="139"/>
      <c r="AK538" s="139"/>
      <c r="AL538" s="139"/>
      <c r="AM538" s="139"/>
      <c r="AN538" s="139"/>
      <c r="AO538" s="139"/>
      <c r="AP538" s="139"/>
      <c r="AQ538" s="139"/>
      <c r="AR538" s="139"/>
      <c r="AS538" s="139"/>
      <c r="AT538" s="139"/>
      <c r="AU538" s="139"/>
      <c r="AV538" s="139"/>
      <c r="AW538" s="139"/>
    </row>
    <row r="539" spans="1:49" ht="12" customHeight="1" x14ac:dyDescent="0.2">
      <c r="A539" s="139"/>
      <c r="B539" s="139"/>
      <c r="C539" s="139"/>
      <c r="D539" s="139"/>
      <c r="E539" s="139"/>
      <c r="F539" s="139"/>
      <c r="G539" s="139"/>
      <c r="H539" s="139"/>
      <c r="I539" s="139"/>
      <c r="J539" s="139"/>
      <c r="K539" s="139"/>
      <c r="L539" s="139"/>
      <c r="M539" s="139"/>
      <c r="N539" s="139"/>
      <c r="O539" s="139"/>
      <c r="P539" s="139"/>
      <c r="Q539" s="139"/>
      <c r="R539" s="139"/>
      <c r="S539" s="139"/>
      <c r="T539" s="139"/>
      <c r="U539" s="139"/>
      <c r="V539" s="139"/>
      <c r="W539" s="139"/>
      <c r="X539" s="139"/>
      <c r="Y539" s="139"/>
      <c r="Z539" s="139"/>
      <c r="AA539" s="139"/>
      <c r="AB539" s="139"/>
      <c r="AC539" s="139"/>
      <c r="AD539" s="139"/>
      <c r="AE539" s="139"/>
      <c r="AF539" s="139"/>
      <c r="AG539" s="139"/>
      <c r="AH539" s="139"/>
      <c r="AI539" s="139"/>
      <c r="AJ539" s="139"/>
      <c r="AK539" s="139"/>
      <c r="AL539" s="139"/>
      <c r="AM539" s="139"/>
      <c r="AN539" s="139"/>
      <c r="AO539" s="139"/>
      <c r="AP539" s="139"/>
      <c r="AQ539" s="139"/>
      <c r="AR539" s="139"/>
      <c r="AS539" s="139"/>
      <c r="AT539" s="139"/>
      <c r="AU539" s="139"/>
      <c r="AV539" s="139"/>
      <c r="AW539" s="139"/>
    </row>
    <row r="540" spans="1:49" ht="12" customHeight="1" x14ac:dyDescent="0.2">
      <c r="A540" s="139"/>
      <c r="B540" s="139"/>
      <c r="C540" s="139"/>
      <c r="D540" s="139"/>
      <c r="E540" s="139"/>
      <c r="F540" s="139"/>
      <c r="G540" s="139"/>
      <c r="H540" s="139"/>
      <c r="I540" s="139"/>
      <c r="J540" s="139"/>
      <c r="K540" s="139"/>
      <c r="L540" s="139"/>
      <c r="M540" s="139"/>
      <c r="N540" s="139"/>
      <c r="O540" s="139"/>
      <c r="P540" s="139"/>
      <c r="Q540" s="139"/>
      <c r="R540" s="139"/>
      <c r="S540" s="139"/>
      <c r="T540" s="139"/>
      <c r="U540" s="139"/>
      <c r="V540" s="139"/>
      <c r="W540" s="139"/>
      <c r="X540" s="139"/>
      <c r="Y540" s="139"/>
      <c r="Z540" s="139"/>
      <c r="AA540" s="139"/>
      <c r="AB540" s="139"/>
      <c r="AC540" s="139"/>
      <c r="AD540" s="139"/>
      <c r="AE540" s="139"/>
      <c r="AF540" s="139"/>
      <c r="AG540" s="139"/>
      <c r="AH540" s="139"/>
      <c r="AI540" s="139"/>
      <c r="AJ540" s="139"/>
      <c r="AK540" s="139"/>
      <c r="AL540" s="139"/>
      <c r="AM540" s="139"/>
      <c r="AN540" s="139"/>
      <c r="AO540" s="139"/>
      <c r="AP540" s="139"/>
      <c r="AQ540" s="139"/>
      <c r="AR540" s="139"/>
      <c r="AS540" s="139"/>
      <c r="AT540" s="139"/>
      <c r="AU540" s="139"/>
      <c r="AV540" s="139"/>
      <c r="AW540" s="139"/>
    </row>
    <row r="541" spans="1:49" ht="12" customHeight="1" x14ac:dyDescent="0.2">
      <c r="A541" s="139"/>
      <c r="B541" s="139"/>
      <c r="C541" s="139"/>
      <c r="D541" s="139"/>
      <c r="E541" s="139"/>
      <c r="F541" s="139"/>
      <c r="G541" s="139"/>
      <c r="H541" s="139"/>
      <c r="I541" s="139"/>
      <c r="J541" s="139"/>
      <c r="K541" s="139"/>
      <c r="L541" s="139"/>
      <c r="M541" s="139"/>
      <c r="N541" s="139"/>
      <c r="O541" s="139"/>
      <c r="P541" s="139"/>
      <c r="Q541" s="139"/>
      <c r="R541" s="139"/>
      <c r="S541" s="139"/>
      <c r="T541" s="139"/>
      <c r="U541" s="139"/>
      <c r="V541" s="139"/>
      <c r="W541" s="139"/>
      <c r="X541" s="139"/>
      <c r="Y541" s="139"/>
      <c r="Z541" s="139"/>
      <c r="AA541" s="139"/>
      <c r="AB541" s="139"/>
      <c r="AC541" s="139"/>
      <c r="AD541" s="139"/>
      <c r="AE541" s="139"/>
      <c r="AF541" s="139"/>
      <c r="AG541" s="139"/>
      <c r="AH541" s="139"/>
      <c r="AI541" s="139"/>
      <c r="AJ541" s="139"/>
      <c r="AK541" s="139"/>
      <c r="AL541" s="139"/>
      <c r="AM541" s="139"/>
      <c r="AN541" s="139"/>
      <c r="AO541" s="139"/>
      <c r="AP541" s="139"/>
      <c r="AQ541" s="139"/>
      <c r="AR541" s="139"/>
      <c r="AS541" s="139"/>
      <c r="AT541" s="139"/>
      <c r="AU541" s="139"/>
      <c r="AV541" s="139"/>
      <c r="AW541" s="139"/>
    </row>
    <row r="542" spans="1:49" ht="12" customHeight="1" x14ac:dyDescent="0.2">
      <c r="A542" s="139"/>
      <c r="B542" s="139"/>
      <c r="C542" s="139"/>
      <c r="D542" s="139"/>
      <c r="E542" s="139"/>
      <c r="F542" s="139"/>
      <c r="G542" s="139"/>
      <c r="H542" s="139"/>
      <c r="I542" s="139"/>
      <c r="J542" s="139"/>
      <c r="K542" s="139"/>
      <c r="L542" s="139"/>
      <c r="M542" s="139"/>
      <c r="N542" s="139"/>
      <c r="O542" s="139"/>
      <c r="P542" s="139"/>
      <c r="Q542" s="139"/>
      <c r="R542" s="139"/>
      <c r="S542" s="139"/>
      <c r="T542" s="139"/>
      <c r="U542" s="139"/>
      <c r="V542" s="139"/>
      <c r="W542" s="139"/>
      <c r="X542" s="139"/>
      <c r="Y542" s="139"/>
      <c r="Z542" s="139"/>
      <c r="AA542" s="139"/>
      <c r="AB542" s="139"/>
      <c r="AC542" s="139"/>
      <c r="AD542" s="139"/>
      <c r="AE542" s="139"/>
      <c r="AF542" s="139"/>
      <c r="AG542" s="139"/>
      <c r="AH542" s="139"/>
      <c r="AI542" s="139"/>
      <c r="AJ542" s="139"/>
      <c r="AK542" s="139"/>
      <c r="AL542" s="139"/>
      <c r="AM542" s="139"/>
      <c r="AN542" s="139"/>
      <c r="AO542" s="139"/>
      <c r="AP542" s="139"/>
      <c r="AQ542" s="139"/>
      <c r="AR542" s="139"/>
      <c r="AS542" s="139"/>
      <c r="AT542" s="139"/>
      <c r="AU542" s="139"/>
      <c r="AV542" s="139"/>
      <c r="AW542" s="139"/>
    </row>
    <row r="543" spans="1:49" ht="12" customHeight="1" x14ac:dyDescent="0.2">
      <c r="A543" s="139"/>
      <c r="B543" s="139"/>
      <c r="C543" s="139"/>
      <c r="D543" s="139"/>
      <c r="E543" s="139"/>
      <c r="F543" s="139"/>
      <c r="G543" s="139"/>
      <c r="H543" s="139"/>
      <c r="I543" s="139"/>
      <c r="J543" s="139"/>
      <c r="K543" s="139"/>
      <c r="L543" s="139"/>
      <c r="M543" s="139"/>
      <c r="N543" s="139"/>
      <c r="O543" s="139"/>
      <c r="P543" s="139"/>
      <c r="Q543" s="139"/>
      <c r="R543" s="139"/>
      <c r="S543" s="139"/>
      <c r="T543" s="139"/>
      <c r="U543" s="139"/>
      <c r="V543" s="139"/>
      <c r="W543" s="139"/>
      <c r="X543" s="139"/>
      <c r="Y543" s="139"/>
      <c r="Z543" s="139"/>
      <c r="AA543" s="139"/>
      <c r="AB543" s="139"/>
      <c r="AC543" s="139"/>
      <c r="AD543" s="139"/>
      <c r="AE543" s="139"/>
      <c r="AF543" s="139"/>
      <c r="AG543" s="139"/>
      <c r="AH543" s="139"/>
      <c r="AI543" s="139"/>
      <c r="AJ543" s="139"/>
      <c r="AK543" s="139"/>
      <c r="AL543" s="139"/>
      <c r="AM543" s="139"/>
      <c r="AN543" s="139"/>
      <c r="AO543" s="139"/>
      <c r="AP543" s="139"/>
      <c r="AQ543" s="139"/>
      <c r="AR543" s="139"/>
      <c r="AS543" s="139"/>
      <c r="AT543" s="139"/>
      <c r="AU543" s="139"/>
      <c r="AV543" s="139"/>
      <c r="AW543" s="139"/>
    </row>
    <row r="544" spans="1:49" ht="12" customHeight="1" x14ac:dyDescent="0.2">
      <c r="A544" s="139"/>
      <c r="B544" s="139"/>
      <c r="C544" s="139"/>
      <c r="D544" s="139"/>
      <c r="E544" s="139"/>
      <c r="F544" s="139"/>
      <c r="G544" s="139"/>
      <c r="H544" s="139"/>
      <c r="I544" s="139"/>
      <c r="J544" s="139"/>
      <c r="K544" s="139"/>
      <c r="L544" s="139"/>
      <c r="M544" s="139"/>
      <c r="N544" s="139"/>
      <c r="O544" s="139"/>
      <c r="P544" s="139"/>
      <c r="Q544" s="139"/>
      <c r="R544" s="139"/>
      <c r="S544" s="139"/>
      <c r="T544" s="139"/>
      <c r="U544" s="139"/>
      <c r="V544" s="139"/>
      <c r="W544" s="139"/>
      <c r="X544" s="139"/>
      <c r="Y544" s="139"/>
      <c r="Z544" s="139"/>
      <c r="AA544" s="139"/>
      <c r="AB544" s="139"/>
      <c r="AC544" s="139"/>
      <c r="AD544" s="139"/>
      <c r="AE544" s="139"/>
      <c r="AF544" s="139"/>
      <c r="AG544" s="139"/>
      <c r="AH544" s="139"/>
      <c r="AI544" s="139"/>
      <c r="AJ544" s="139"/>
      <c r="AK544" s="139"/>
      <c r="AL544" s="139"/>
      <c r="AM544" s="139"/>
      <c r="AN544" s="139"/>
      <c r="AO544" s="139"/>
      <c r="AP544" s="139"/>
      <c r="AQ544" s="139"/>
      <c r="AR544" s="139"/>
      <c r="AS544" s="139"/>
      <c r="AT544" s="139"/>
      <c r="AU544" s="139"/>
      <c r="AV544" s="139"/>
      <c r="AW544" s="139"/>
    </row>
    <row r="545" spans="1:49" ht="12" customHeight="1" x14ac:dyDescent="0.2">
      <c r="A545" s="139"/>
      <c r="B545" s="139"/>
      <c r="C545" s="139"/>
      <c r="D545" s="139"/>
      <c r="E545" s="139"/>
      <c r="F545" s="139"/>
      <c r="G545" s="139"/>
      <c r="H545" s="139"/>
      <c r="I545" s="139"/>
      <c r="J545" s="139"/>
      <c r="K545" s="139"/>
      <c r="L545" s="139"/>
      <c r="M545" s="139"/>
      <c r="N545" s="139"/>
      <c r="O545" s="139"/>
      <c r="P545" s="139"/>
      <c r="Q545" s="139"/>
      <c r="R545" s="139"/>
      <c r="S545" s="139"/>
      <c r="T545" s="139"/>
      <c r="U545" s="139"/>
      <c r="V545" s="139"/>
      <c r="W545" s="139"/>
      <c r="X545" s="139"/>
      <c r="Y545" s="139"/>
      <c r="Z545" s="139"/>
      <c r="AA545" s="139"/>
      <c r="AB545" s="139"/>
      <c r="AC545" s="139"/>
      <c r="AD545" s="139"/>
      <c r="AE545" s="139"/>
      <c r="AF545" s="139"/>
      <c r="AG545" s="139"/>
      <c r="AH545" s="139"/>
      <c r="AI545" s="139"/>
      <c r="AJ545" s="139"/>
      <c r="AK545" s="139"/>
      <c r="AL545" s="139"/>
      <c r="AM545" s="139"/>
      <c r="AN545" s="139"/>
      <c r="AO545" s="139"/>
      <c r="AP545" s="139"/>
      <c r="AQ545" s="139"/>
      <c r="AR545" s="139"/>
      <c r="AS545" s="139"/>
      <c r="AT545" s="139"/>
      <c r="AU545" s="139"/>
      <c r="AV545" s="139"/>
      <c r="AW545" s="139"/>
    </row>
    <row r="546" spans="1:49" ht="12" customHeight="1" x14ac:dyDescent="0.2">
      <c r="A546" s="139"/>
      <c r="B546" s="139"/>
      <c r="C546" s="139"/>
      <c r="D546" s="139"/>
      <c r="E546" s="139"/>
      <c r="F546" s="139"/>
      <c r="G546" s="139"/>
      <c r="H546" s="139"/>
      <c r="I546" s="139"/>
      <c r="J546" s="139"/>
      <c r="K546" s="139"/>
      <c r="L546" s="139"/>
      <c r="M546" s="139"/>
      <c r="N546" s="139"/>
      <c r="O546" s="139"/>
      <c r="P546" s="139"/>
      <c r="Q546" s="139"/>
      <c r="R546" s="139"/>
      <c r="S546" s="139"/>
      <c r="T546" s="139"/>
      <c r="U546" s="139"/>
      <c r="V546" s="139"/>
      <c r="W546" s="139"/>
      <c r="X546" s="139"/>
      <c r="Y546" s="139"/>
      <c r="Z546" s="139"/>
      <c r="AA546" s="139"/>
      <c r="AB546" s="139"/>
      <c r="AC546" s="139"/>
      <c r="AD546" s="139"/>
      <c r="AE546" s="139"/>
      <c r="AF546" s="139"/>
      <c r="AG546" s="139"/>
      <c r="AH546" s="139"/>
      <c r="AI546" s="139"/>
      <c r="AJ546" s="139"/>
      <c r="AK546" s="139"/>
      <c r="AL546" s="139"/>
      <c r="AM546" s="139"/>
      <c r="AN546" s="139"/>
      <c r="AO546" s="139"/>
      <c r="AP546" s="139"/>
      <c r="AQ546" s="139"/>
      <c r="AR546" s="139"/>
      <c r="AS546" s="139"/>
      <c r="AT546" s="139"/>
      <c r="AU546" s="139"/>
      <c r="AV546" s="139"/>
      <c r="AW546" s="139"/>
    </row>
    <row r="547" spans="1:49" ht="12" customHeight="1" x14ac:dyDescent="0.2">
      <c r="A547" s="139"/>
      <c r="B547" s="139"/>
      <c r="C547" s="139"/>
      <c r="D547" s="139"/>
      <c r="E547" s="139"/>
      <c r="F547" s="139"/>
      <c r="G547" s="139"/>
      <c r="H547" s="139"/>
      <c r="I547" s="139"/>
      <c r="J547" s="139"/>
      <c r="K547" s="139"/>
      <c r="L547" s="139"/>
      <c r="M547" s="139"/>
      <c r="N547" s="139"/>
      <c r="O547" s="139"/>
      <c r="P547" s="139"/>
      <c r="Q547" s="139"/>
      <c r="R547" s="139"/>
      <c r="S547" s="139"/>
      <c r="T547" s="139"/>
      <c r="U547" s="139"/>
      <c r="V547" s="139"/>
      <c r="W547" s="139"/>
      <c r="X547" s="139"/>
      <c r="Y547" s="139"/>
      <c r="Z547" s="139"/>
      <c r="AA547" s="139"/>
      <c r="AB547" s="139"/>
      <c r="AC547" s="139"/>
      <c r="AD547" s="139"/>
      <c r="AE547" s="139"/>
      <c r="AF547" s="139"/>
      <c r="AG547" s="139"/>
      <c r="AH547" s="139"/>
      <c r="AI547" s="139"/>
      <c r="AJ547" s="139"/>
      <c r="AK547" s="139"/>
      <c r="AL547" s="139"/>
      <c r="AM547" s="139"/>
      <c r="AN547" s="139"/>
      <c r="AO547" s="139"/>
      <c r="AP547" s="139"/>
      <c r="AQ547" s="139"/>
      <c r="AR547" s="139"/>
      <c r="AS547" s="139"/>
      <c r="AT547" s="139"/>
      <c r="AU547" s="139"/>
      <c r="AV547" s="139"/>
      <c r="AW547" s="139"/>
    </row>
    <row r="548" spans="1:49" ht="12" customHeight="1" x14ac:dyDescent="0.2">
      <c r="A548" s="139"/>
      <c r="B548" s="139"/>
      <c r="C548" s="139"/>
      <c r="D548" s="139"/>
      <c r="E548" s="139"/>
      <c r="F548" s="139"/>
      <c r="G548" s="139"/>
      <c r="H548" s="139"/>
      <c r="I548" s="139"/>
      <c r="J548" s="139"/>
      <c r="K548" s="139"/>
      <c r="L548" s="139"/>
      <c r="M548" s="139"/>
      <c r="N548" s="139"/>
      <c r="O548" s="139"/>
      <c r="P548" s="139"/>
      <c r="Q548" s="139"/>
      <c r="R548" s="139"/>
      <c r="S548" s="139"/>
      <c r="T548" s="139"/>
      <c r="U548" s="139"/>
      <c r="V548" s="139"/>
      <c r="W548" s="139"/>
      <c r="X548" s="139"/>
      <c r="Y548" s="139"/>
      <c r="Z548" s="139"/>
      <c r="AA548" s="139"/>
      <c r="AB548" s="139"/>
      <c r="AC548" s="139"/>
      <c r="AD548" s="139"/>
      <c r="AE548" s="139"/>
      <c r="AF548" s="139"/>
      <c r="AG548" s="139"/>
      <c r="AH548" s="139"/>
      <c r="AI548" s="139"/>
      <c r="AJ548" s="139"/>
      <c r="AK548" s="139"/>
      <c r="AL548" s="139"/>
      <c r="AM548" s="139"/>
      <c r="AN548" s="139"/>
      <c r="AO548" s="139"/>
      <c r="AP548" s="139"/>
      <c r="AQ548" s="139"/>
      <c r="AR548" s="139"/>
      <c r="AS548" s="139"/>
      <c r="AT548" s="139"/>
      <c r="AU548" s="139"/>
      <c r="AV548" s="139"/>
      <c r="AW548" s="139"/>
    </row>
    <row r="549" spans="1:49" ht="12" customHeight="1" x14ac:dyDescent="0.2">
      <c r="A549" s="139"/>
      <c r="B549" s="139"/>
      <c r="C549" s="139"/>
      <c r="D549" s="139"/>
      <c r="E549" s="139"/>
      <c r="F549" s="139"/>
      <c r="G549" s="139"/>
      <c r="H549" s="139"/>
      <c r="I549" s="139"/>
      <c r="J549" s="139"/>
      <c r="K549" s="139"/>
      <c r="L549" s="139"/>
      <c r="M549" s="139"/>
      <c r="N549" s="139"/>
      <c r="O549" s="139"/>
      <c r="P549" s="139"/>
      <c r="Q549" s="139"/>
      <c r="R549" s="139"/>
      <c r="S549" s="139"/>
      <c r="T549" s="139"/>
      <c r="U549" s="139"/>
      <c r="V549" s="139"/>
      <c r="W549" s="139"/>
      <c r="X549" s="139"/>
      <c r="Y549" s="139"/>
      <c r="Z549" s="139"/>
      <c r="AA549" s="139"/>
      <c r="AB549" s="139"/>
      <c r="AC549" s="139"/>
      <c r="AD549" s="139"/>
      <c r="AE549" s="139"/>
      <c r="AF549" s="139"/>
      <c r="AG549" s="139"/>
      <c r="AH549" s="139"/>
      <c r="AI549" s="139"/>
      <c r="AJ549" s="139"/>
      <c r="AK549" s="139"/>
      <c r="AL549" s="139"/>
      <c r="AM549" s="139"/>
      <c r="AN549" s="139"/>
      <c r="AO549" s="139"/>
      <c r="AP549" s="139"/>
      <c r="AQ549" s="139"/>
      <c r="AR549" s="139"/>
      <c r="AS549" s="139"/>
      <c r="AT549" s="139"/>
      <c r="AU549" s="139"/>
      <c r="AV549" s="139"/>
      <c r="AW549" s="139"/>
    </row>
    <row r="550" spans="1:49" ht="12" customHeight="1" x14ac:dyDescent="0.2">
      <c r="A550" s="139"/>
      <c r="B550" s="139"/>
      <c r="C550" s="139"/>
      <c r="D550" s="139"/>
      <c r="E550" s="139"/>
      <c r="F550" s="139"/>
      <c r="G550" s="139"/>
      <c r="H550" s="139"/>
      <c r="I550" s="139"/>
      <c r="J550" s="139"/>
      <c r="K550" s="139"/>
      <c r="L550" s="139"/>
      <c r="M550" s="139"/>
      <c r="N550" s="139"/>
      <c r="O550" s="139"/>
      <c r="P550" s="139"/>
      <c r="Q550" s="139"/>
      <c r="R550" s="139"/>
      <c r="S550" s="139"/>
      <c r="T550" s="139"/>
      <c r="U550" s="139"/>
      <c r="V550" s="139"/>
      <c r="W550" s="139"/>
      <c r="X550" s="139"/>
      <c r="Y550" s="139"/>
      <c r="Z550" s="139"/>
      <c r="AA550" s="139"/>
      <c r="AB550" s="139"/>
      <c r="AC550" s="139"/>
      <c r="AD550" s="139"/>
      <c r="AE550" s="139"/>
      <c r="AF550" s="139"/>
      <c r="AG550" s="139"/>
      <c r="AH550" s="139"/>
      <c r="AI550" s="139"/>
      <c r="AJ550" s="139"/>
      <c r="AK550" s="139"/>
      <c r="AL550" s="139"/>
      <c r="AM550" s="139"/>
      <c r="AN550" s="139"/>
      <c r="AO550" s="139"/>
      <c r="AP550" s="139"/>
      <c r="AQ550" s="139"/>
      <c r="AR550" s="139"/>
      <c r="AS550" s="139"/>
      <c r="AT550" s="139"/>
      <c r="AU550" s="139"/>
      <c r="AV550" s="139"/>
      <c r="AW550" s="139"/>
    </row>
    <row r="551" spans="1:49" ht="12" customHeight="1" x14ac:dyDescent="0.2">
      <c r="A551" s="139"/>
      <c r="B551" s="139"/>
      <c r="C551" s="139"/>
      <c r="D551" s="139"/>
      <c r="E551" s="139"/>
      <c r="F551" s="139"/>
      <c r="G551" s="139"/>
      <c r="H551" s="139"/>
      <c r="I551" s="139"/>
      <c r="J551" s="139"/>
      <c r="K551" s="139"/>
      <c r="L551" s="139"/>
      <c r="M551" s="139"/>
      <c r="N551" s="139"/>
      <c r="O551" s="139"/>
      <c r="P551" s="139"/>
      <c r="Q551" s="139"/>
      <c r="R551" s="139"/>
      <c r="S551" s="139"/>
      <c r="T551" s="139"/>
      <c r="U551" s="139"/>
      <c r="V551" s="139"/>
      <c r="W551" s="139"/>
      <c r="X551" s="139"/>
      <c r="Y551" s="139"/>
      <c r="Z551" s="139"/>
      <c r="AA551" s="139"/>
      <c r="AB551" s="139"/>
      <c r="AC551" s="139"/>
      <c r="AD551" s="139"/>
      <c r="AE551" s="139"/>
      <c r="AF551" s="139"/>
      <c r="AG551" s="139"/>
      <c r="AH551" s="139"/>
      <c r="AI551" s="139"/>
      <c r="AJ551" s="139"/>
      <c r="AK551" s="139"/>
      <c r="AL551" s="139"/>
      <c r="AM551" s="139"/>
      <c r="AN551" s="139"/>
      <c r="AO551" s="139"/>
      <c r="AP551" s="139"/>
      <c r="AQ551" s="139"/>
      <c r="AR551" s="139"/>
      <c r="AS551" s="139"/>
      <c r="AT551" s="139"/>
      <c r="AU551" s="139"/>
      <c r="AV551" s="139"/>
      <c r="AW551" s="139"/>
    </row>
    <row r="552" spans="1:49" ht="12" customHeight="1" x14ac:dyDescent="0.2">
      <c r="A552" s="139"/>
      <c r="B552" s="139"/>
      <c r="C552" s="139"/>
      <c r="D552" s="139"/>
      <c r="E552" s="139"/>
      <c r="F552" s="139"/>
      <c r="G552" s="139"/>
      <c r="H552" s="139"/>
      <c r="I552" s="139"/>
      <c r="J552" s="139"/>
      <c r="K552" s="139"/>
      <c r="L552" s="139"/>
      <c r="M552" s="139"/>
      <c r="N552" s="139"/>
      <c r="O552" s="139"/>
      <c r="P552" s="139"/>
      <c r="Q552" s="139"/>
      <c r="R552" s="139"/>
      <c r="S552" s="139"/>
      <c r="T552" s="139"/>
      <c r="U552" s="139"/>
      <c r="V552" s="139"/>
      <c r="W552" s="139"/>
      <c r="X552" s="139"/>
      <c r="Y552" s="139"/>
      <c r="Z552" s="139"/>
      <c r="AA552" s="139"/>
      <c r="AB552" s="139"/>
      <c r="AC552" s="139"/>
      <c r="AD552" s="139"/>
      <c r="AE552" s="139"/>
      <c r="AF552" s="139"/>
      <c r="AG552" s="139"/>
      <c r="AH552" s="139"/>
      <c r="AI552" s="139"/>
      <c r="AJ552" s="139"/>
      <c r="AK552" s="139"/>
      <c r="AL552" s="139"/>
      <c r="AM552" s="139"/>
      <c r="AN552" s="139"/>
      <c r="AO552" s="139"/>
      <c r="AP552" s="139"/>
      <c r="AQ552" s="139"/>
      <c r="AR552" s="139"/>
      <c r="AS552" s="139"/>
      <c r="AT552" s="139"/>
      <c r="AU552" s="139"/>
      <c r="AV552" s="139"/>
      <c r="AW552" s="139"/>
    </row>
    <row r="553" spans="1:49" ht="12" customHeight="1" x14ac:dyDescent="0.2">
      <c r="A553" s="139"/>
      <c r="B553" s="139"/>
      <c r="C553" s="139"/>
      <c r="D553" s="139"/>
      <c r="E553" s="139"/>
      <c r="F553" s="139"/>
      <c r="G553" s="139"/>
      <c r="H553" s="139"/>
      <c r="I553" s="139"/>
      <c r="J553" s="139"/>
      <c r="K553" s="139"/>
      <c r="L553" s="139"/>
      <c r="M553" s="139"/>
      <c r="N553" s="139"/>
      <c r="O553" s="139"/>
      <c r="P553" s="139"/>
      <c r="Q553" s="139"/>
      <c r="R553" s="139"/>
      <c r="S553" s="139"/>
      <c r="T553" s="139"/>
      <c r="U553" s="139"/>
      <c r="V553" s="139"/>
      <c r="W553" s="139"/>
      <c r="X553" s="139"/>
      <c r="Y553" s="139"/>
      <c r="Z553" s="139"/>
      <c r="AA553" s="139"/>
      <c r="AB553" s="139"/>
      <c r="AC553" s="139"/>
      <c r="AD553" s="139"/>
      <c r="AE553" s="139"/>
      <c r="AF553" s="139"/>
      <c r="AG553" s="139"/>
      <c r="AH553" s="139"/>
      <c r="AI553" s="139"/>
      <c r="AJ553" s="139"/>
      <c r="AK553" s="139"/>
      <c r="AL553" s="139"/>
      <c r="AM553" s="139"/>
      <c r="AN553" s="139"/>
      <c r="AO553" s="139"/>
      <c r="AP553" s="139"/>
      <c r="AQ553" s="139"/>
      <c r="AR553" s="139"/>
      <c r="AS553" s="139"/>
      <c r="AT553" s="139"/>
      <c r="AU553" s="139"/>
      <c r="AV553" s="139"/>
      <c r="AW553" s="139"/>
    </row>
    <row r="554" spans="1:49" ht="12" customHeight="1" x14ac:dyDescent="0.2">
      <c r="A554" s="139"/>
      <c r="B554" s="139"/>
      <c r="C554" s="139"/>
      <c r="D554" s="139"/>
      <c r="E554" s="139"/>
      <c r="F554" s="139"/>
      <c r="G554" s="139"/>
      <c r="H554" s="139"/>
      <c r="I554" s="139"/>
      <c r="J554" s="139"/>
      <c r="K554" s="139"/>
      <c r="L554" s="139"/>
      <c r="M554" s="139"/>
      <c r="N554" s="139"/>
      <c r="O554" s="139"/>
      <c r="P554" s="139"/>
      <c r="Q554" s="139"/>
      <c r="R554" s="139"/>
      <c r="S554" s="139"/>
      <c r="T554" s="139"/>
      <c r="U554" s="139"/>
      <c r="V554" s="139"/>
      <c r="W554" s="139"/>
      <c r="X554" s="139"/>
      <c r="Y554" s="139"/>
      <c r="Z554" s="139"/>
      <c r="AA554" s="139"/>
      <c r="AB554" s="139"/>
      <c r="AC554" s="139"/>
      <c r="AD554" s="139"/>
      <c r="AE554" s="139"/>
      <c r="AF554" s="139"/>
      <c r="AG554" s="139"/>
      <c r="AH554" s="139"/>
      <c r="AI554" s="139"/>
      <c r="AJ554" s="139"/>
      <c r="AK554" s="139"/>
      <c r="AL554" s="139"/>
      <c r="AM554" s="139"/>
      <c r="AN554" s="139"/>
      <c r="AO554" s="139"/>
      <c r="AP554" s="139"/>
      <c r="AQ554" s="139"/>
      <c r="AR554" s="139"/>
      <c r="AS554" s="139"/>
      <c r="AT554" s="139"/>
      <c r="AU554" s="139"/>
      <c r="AV554" s="139"/>
      <c r="AW554" s="139"/>
    </row>
    <row r="555" spans="1:49" ht="12" customHeight="1" x14ac:dyDescent="0.2">
      <c r="A555" s="139"/>
      <c r="B555" s="139"/>
      <c r="C555" s="139"/>
      <c r="D555" s="139"/>
      <c r="E555" s="139"/>
      <c r="F555" s="139"/>
      <c r="G555" s="139"/>
      <c r="H555" s="139"/>
      <c r="I555" s="139"/>
      <c r="J555" s="139"/>
      <c r="K555" s="139"/>
      <c r="L555" s="139"/>
      <c r="M555" s="139"/>
      <c r="N555" s="139"/>
      <c r="O555" s="139"/>
      <c r="P555" s="139"/>
      <c r="Q555" s="139"/>
      <c r="R555" s="139"/>
      <c r="S555" s="139"/>
      <c r="T555" s="139"/>
      <c r="U555" s="139"/>
      <c r="V555" s="139"/>
      <c r="W555" s="139"/>
      <c r="X555" s="139"/>
      <c r="Y555" s="139"/>
      <c r="Z555" s="139"/>
      <c r="AA555" s="139"/>
      <c r="AB555" s="139"/>
      <c r="AC555" s="139"/>
      <c r="AD555" s="139"/>
      <c r="AE555" s="139"/>
      <c r="AF555" s="139"/>
      <c r="AG555" s="139"/>
      <c r="AH555" s="139"/>
      <c r="AI555" s="139"/>
      <c r="AJ555" s="139"/>
      <c r="AK555" s="139"/>
      <c r="AL555" s="139"/>
      <c r="AM555" s="139"/>
      <c r="AN555" s="139"/>
      <c r="AO555" s="139"/>
      <c r="AP555" s="139"/>
      <c r="AQ555" s="139"/>
      <c r="AR555" s="139"/>
      <c r="AS555" s="139"/>
      <c r="AT555" s="139"/>
      <c r="AU555" s="139"/>
      <c r="AV555" s="139"/>
      <c r="AW555" s="139"/>
    </row>
    <row r="556" spans="1:49" ht="12" customHeight="1" x14ac:dyDescent="0.2">
      <c r="A556" s="139"/>
      <c r="B556" s="139"/>
      <c r="C556" s="139"/>
      <c r="D556" s="139"/>
      <c r="E556" s="139"/>
      <c r="F556" s="139"/>
      <c r="G556" s="139"/>
      <c r="H556" s="139"/>
      <c r="I556" s="139"/>
      <c r="J556" s="139"/>
      <c r="K556" s="139"/>
      <c r="L556" s="139"/>
      <c r="M556" s="139"/>
      <c r="N556" s="139"/>
      <c r="O556" s="139"/>
      <c r="P556" s="139"/>
      <c r="Q556" s="139"/>
      <c r="R556" s="139"/>
      <c r="S556" s="139"/>
      <c r="T556" s="139"/>
      <c r="U556" s="139"/>
      <c r="V556" s="139"/>
      <c r="W556" s="139"/>
      <c r="X556" s="139"/>
      <c r="Y556" s="139"/>
      <c r="Z556" s="139"/>
      <c r="AA556" s="139"/>
      <c r="AB556" s="139"/>
      <c r="AC556" s="139"/>
      <c r="AD556" s="139"/>
      <c r="AE556" s="139"/>
      <c r="AF556" s="139"/>
      <c r="AG556" s="139"/>
      <c r="AH556" s="139"/>
      <c r="AI556" s="139"/>
      <c r="AJ556" s="139"/>
      <c r="AK556" s="139"/>
      <c r="AL556" s="139"/>
      <c r="AM556" s="139"/>
      <c r="AN556" s="139"/>
      <c r="AO556" s="139"/>
      <c r="AP556" s="139"/>
      <c r="AQ556" s="139"/>
      <c r="AR556" s="139"/>
      <c r="AS556" s="139"/>
      <c r="AT556" s="139"/>
      <c r="AU556" s="139"/>
      <c r="AV556" s="139"/>
      <c r="AW556" s="139"/>
    </row>
    <row r="557" spans="1:49" ht="12" customHeight="1" x14ac:dyDescent="0.2">
      <c r="A557" s="139"/>
      <c r="B557" s="139"/>
      <c r="C557" s="139"/>
      <c r="D557" s="139"/>
      <c r="E557" s="139"/>
      <c r="F557" s="139"/>
      <c r="G557" s="139"/>
      <c r="H557" s="139"/>
      <c r="I557" s="139"/>
      <c r="J557" s="139"/>
      <c r="K557" s="139"/>
      <c r="L557" s="139"/>
      <c r="M557" s="139"/>
      <c r="N557" s="139"/>
      <c r="O557" s="139"/>
      <c r="P557" s="139"/>
      <c r="Q557" s="139"/>
      <c r="R557" s="139"/>
      <c r="S557" s="139"/>
      <c r="T557" s="139"/>
      <c r="U557" s="139"/>
      <c r="V557" s="139"/>
      <c r="W557" s="139"/>
      <c r="X557" s="139"/>
      <c r="Y557" s="139"/>
      <c r="Z557" s="139"/>
      <c r="AA557" s="139"/>
      <c r="AB557" s="139"/>
      <c r="AC557" s="139"/>
      <c r="AD557" s="139"/>
      <c r="AE557" s="139"/>
      <c r="AF557" s="139"/>
      <c r="AG557" s="139"/>
      <c r="AH557" s="139"/>
      <c r="AI557" s="139"/>
      <c r="AJ557" s="139"/>
      <c r="AK557" s="139"/>
      <c r="AL557" s="139"/>
      <c r="AM557" s="139"/>
      <c r="AN557" s="139"/>
      <c r="AO557" s="139"/>
      <c r="AP557" s="139"/>
      <c r="AQ557" s="139"/>
      <c r="AR557" s="139"/>
      <c r="AS557" s="139"/>
      <c r="AT557" s="139"/>
      <c r="AU557" s="139"/>
      <c r="AV557" s="139"/>
      <c r="AW557" s="139"/>
    </row>
    <row r="558" spans="1:49" ht="12" customHeight="1" x14ac:dyDescent="0.2">
      <c r="A558" s="139"/>
      <c r="B558" s="139"/>
      <c r="C558" s="139"/>
      <c r="D558" s="139"/>
      <c r="E558" s="139"/>
      <c r="F558" s="139"/>
      <c r="G558" s="139"/>
      <c r="H558" s="139"/>
      <c r="I558" s="139"/>
      <c r="J558" s="139"/>
      <c r="K558" s="139"/>
      <c r="L558" s="139"/>
      <c r="M558" s="139"/>
      <c r="N558" s="139"/>
      <c r="O558" s="139"/>
      <c r="P558" s="139"/>
      <c r="Q558" s="139"/>
      <c r="R558" s="139"/>
      <c r="S558" s="139"/>
      <c r="T558" s="139"/>
      <c r="U558" s="139"/>
      <c r="V558" s="139"/>
      <c r="W558" s="139"/>
      <c r="X558" s="139"/>
      <c r="Y558" s="139"/>
      <c r="Z558" s="139"/>
      <c r="AA558" s="139"/>
      <c r="AB558" s="139"/>
      <c r="AC558" s="139"/>
      <c r="AD558" s="139"/>
      <c r="AE558" s="139"/>
      <c r="AF558" s="139"/>
      <c r="AG558" s="139"/>
      <c r="AH558" s="139"/>
      <c r="AI558" s="139"/>
      <c r="AJ558" s="139"/>
      <c r="AK558" s="139"/>
      <c r="AL558" s="139"/>
      <c r="AM558" s="139"/>
      <c r="AN558" s="139"/>
      <c r="AO558" s="139"/>
      <c r="AP558" s="139"/>
      <c r="AQ558" s="139"/>
      <c r="AR558" s="139"/>
      <c r="AS558" s="139"/>
      <c r="AT558" s="139"/>
      <c r="AU558" s="139"/>
      <c r="AV558" s="139"/>
      <c r="AW558" s="139"/>
    </row>
    <row r="559" spans="1:49" ht="12" customHeight="1" x14ac:dyDescent="0.2">
      <c r="A559" s="139"/>
      <c r="B559" s="139"/>
      <c r="C559" s="139"/>
      <c r="D559" s="139"/>
      <c r="E559" s="139"/>
      <c r="F559" s="139"/>
      <c r="G559" s="139"/>
      <c r="H559" s="139"/>
      <c r="I559" s="139"/>
      <c r="J559" s="139"/>
      <c r="K559" s="139"/>
      <c r="L559" s="139"/>
      <c r="M559" s="139"/>
      <c r="N559" s="139"/>
      <c r="O559" s="139"/>
      <c r="P559" s="139"/>
      <c r="Q559" s="139"/>
      <c r="R559" s="139"/>
      <c r="S559" s="139"/>
      <c r="T559" s="139"/>
      <c r="U559" s="139"/>
      <c r="V559" s="139"/>
      <c r="W559" s="139"/>
      <c r="X559" s="139"/>
      <c r="Y559" s="139"/>
      <c r="Z559" s="139"/>
      <c r="AA559" s="139"/>
      <c r="AB559" s="139"/>
      <c r="AC559" s="139"/>
      <c r="AD559" s="139"/>
      <c r="AE559" s="139"/>
      <c r="AF559" s="139"/>
      <c r="AG559" s="139"/>
      <c r="AH559" s="139"/>
      <c r="AI559" s="139"/>
      <c r="AJ559" s="139"/>
      <c r="AK559" s="139"/>
      <c r="AL559" s="139"/>
      <c r="AM559" s="139"/>
      <c r="AN559" s="139"/>
      <c r="AO559" s="139"/>
      <c r="AP559" s="139"/>
      <c r="AQ559" s="139"/>
      <c r="AR559" s="139"/>
      <c r="AS559" s="139"/>
      <c r="AT559" s="139"/>
      <c r="AU559" s="139"/>
      <c r="AV559" s="139"/>
      <c r="AW559" s="139"/>
    </row>
    <row r="560" spans="1:49" ht="12" customHeight="1" x14ac:dyDescent="0.2">
      <c r="A560" s="139"/>
      <c r="B560" s="139"/>
      <c r="C560" s="139"/>
      <c r="D560" s="139"/>
      <c r="E560" s="139"/>
      <c r="F560" s="139"/>
      <c r="G560" s="139"/>
      <c r="H560" s="139"/>
      <c r="I560" s="139"/>
      <c r="J560" s="139"/>
      <c r="K560" s="139"/>
      <c r="L560" s="139"/>
      <c r="M560" s="139"/>
      <c r="N560" s="139"/>
      <c r="O560" s="139"/>
      <c r="P560" s="139"/>
      <c r="Q560" s="139"/>
      <c r="R560" s="139"/>
      <c r="S560" s="139"/>
      <c r="T560" s="139"/>
      <c r="U560" s="139"/>
      <c r="V560" s="139"/>
      <c r="W560" s="139"/>
      <c r="X560" s="139"/>
      <c r="Y560" s="139"/>
      <c r="Z560" s="139"/>
      <c r="AA560" s="139"/>
      <c r="AB560" s="139"/>
      <c r="AC560" s="139"/>
      <c r="AD560" s="139"/>
      <c r="AE560" s="139"/>
      <c r="AF560" s="139"/>
      <c r="AG560" s="139"/>
      <c r="AH560" s="139"/>
      <c r="AI560" s="139"/>
      <c r="AJ560" s="139"/>
      <c r="AK560" s="139"/>
      <c r="AL560" s="139"/>
      <c r="AM560" s="139"/>
      <c r="AN560" s="139"/>
      <c r="AO560" s="139"/>
      <c r="AP560" s="139"/>
      <c r="AQ560" s="139"/>
      <c r="AR560" s="139"/>
      <c r="AS560" s="139"/>
      <c r="AT560" s="139"/>
      <c r="AU560" s="139"/>
      <c r="AV560" s="139"/>
      <c r="AW560" s="139"/>
    </row>
    <row r="561" spans="1:49" ht="12" customHeight="1" x14ac:dyDescent="0.2">
      <c r="A561" s="139"/>
      <c r="B561" s="139"/>
      <c r="C561" s="139"/>
      <c r="D561" s="139"/>
      <c r="E561" s="139"/>
      <c r="F561" s="139"/>
      <c r="G561" s="139"/>
      <c r="H561" s="139"/>
      <c r="I561" s="139"/>
      <c r="J561" s="139"/>
      <c r="K561" s="139"/>
      <c r="L561" s="139"/>
      <c r="M561" s="139"/>
      <c r="N561" s="139"/>
      <c r="O561" s="139"/>
      <c r="P561" s="139"/>
      <c r="Q561" s="139"/>
      <c r="R561" s="139"/>
      <c r="S561" s="139"/>
      <c r="T561" s="139"/>
      <c r="U561" s="139"/>
      <c r="V561" s="139"/>
      <c r="W561" s="139"/>
      <c r="X561" s="139"/>
      <c r="Y561" s="139"/>
      <c r="Z561" s="139"/>
      <c r="AA561" s="139"/>
      <c r="AB561" s="139"/>
      <c r="AC561" s="139"/>
      <c r="AD561" s="139"/>
      <c r="AE561" s="139"/>
      <c r="AF561" s="139"/>
      <c r="AG561" s="139"/>
      <c r="AH561" s="139"/>
      <c r="AI561" s="139"/>
      <c r="AJ561" s="139"/>
      <c r="AK561" s="139"/>
      <c r="AL561" s="139"/>
      <c r="AM561" s="139"/>
      <c r="AN561" s="139"/>
      <c r="AO561" s="139"/>
      <c r="AP561" s="139"/>
      <c r="AQ561" s="139"/>
      <c r="AR561" s="139"/>
      <c r="AS561" s="139"/>
      <c r="AT561" s="139"/>
      <c r="AU561" s="139"/>
      <c r="AV561" s="139"/>
      <c r="AW561" s="139"/>
    </row>
    <row r="562" spans="1:49" ht="12" customHeight="1" x14ac:dyDescent="0.2">
      <c r="A562" s="139"/>
      <c r="B562" s="139"/>
      <c r="C562" s="139"/>
      <c r="D562" s="139"/>
      <c r="E562" s="139"/>
      <c r="F562" s="139"/>
      <c r="G562" s="139"/>
      <c r="H562" s="139"/>
      <c r="I562" s="139"/>
      <c r="J562" s="139"/>
      <c r="K562" s="139"/>
      <c r="L562" s="139"/>
      <c r="M562" s="139"/>
      <c r="N562" s="139"/>
      <c r="O562" s="139"/>
      <c r="P562" s="139"/>
      <c r="Q562" s="139"/>
      <c r="R562" s="139"/>
      <c r="S562" s="139"/>
      <c r="T562" s="139"/>
      <c r="U562" s="139"/>
      <c r="V562" s="139"/>
      <c r="W562" s="139"/>
      <c r="X562" s="139"/>
      <c r="Y562" s="139"/>
      <c r="Z562" s="139"/>
      <c r="AA562" s="139"/>
      <c r="AB562" s="139"/>
      <c r="AC562" s="139"/>
      <c r="AD562" s="139"/>
      <c r="AE562" s="139"/>
      <c r="AF562" s="139"/>
      <c r="AG562" s="139"/>
      <c r="AH562" s="139"/>
      <c r="AI562" s="139"/>
      <c r="AJ562" s="139"/>
      <c r="AK562" s="139"/>
      <c r="AL562" s="139"/>
      <c r="AM562" s="139"/>
      <c r="AN562" s="139"/>
      <c r="AO562" s="139"/>
      <c r="AP562" s="139"/>
      <c r="AQ562" s="139"/>
      <c r="AR562" s="139"/>
      <c r="AS562" s="139"/>
      <c r="AT562" s="139"/>
      <c r="AU562" s="139"/>
      <c r="AV562" s="139"/>
      <c r="AW562" s="139"/>
    </row>
    <row r="563" spans="1:49" ht="12" customHeight="1" x14ac:dyDescent="0.2">
      <c r="A563" s="139"/>
      <c r="B563" s="139"/>
      <c r="C563" s="139"/>
      <c r="D563" s="139"/>
      <c r="E563" s="139"/>
      <c r="F563" s="139"/>
      <c r="G563" s="139"/>
      <c r="H563" s="139"/>
      <c r="I563" s="139"/>
      <c r="J563" s="139"/>
      <c r="K563" s="139"/>
      <c r="L563" s="139"/>
      <c r="M563" s="139"/>
      <c r="N563" s="139"/>
      <c r="O563" s="139"/>
      <c r="P563" s="139"/>
      <c r="Q563" s="139"/>
      <c r="R563" s="139"/>
      <c r="S563" s="139"/>
      <c r="T563" s="139"/>
      <c r="U563" s="139"/>
      <c r="V563" s="139"/>
      <c r="W563" s="139"/>
      <c r="X563" s="139"/>
      <c r="Y563" s="139"/>
      <c r="Z563" s="139"/>
      <c r="AA563" s="139"/>
      <c r="AB563" s="139"/>
      <c r="AC563" s="139"/>
      <c r="AD563" s="139"/>
      <c r="AE563" s="139"/>
      <c r="AF563" s="139"/>
      <c r="AG563" s="139"/>
      <c r="AH563" s="139"/>
      <c r="AI563" s="139"/>
      <c r="AJ563" s="139"/>
      <c r="AK563" s="139"/>
      <c r="AL563" s="139"/>
      <c r="AM563" s="139"/>
      <c r="AN563" s="139"/>
      <c r="AO563" s="139"/>
      <c r="AP563" s="139"/>
      <c r="AQ563" s="139"/>
      <c r="AR563" s="139"/>
      <c r="AS563" s="139"/>
      <c r="AT563" s="139"/>
      <c r="AU563" s="139"/>
      <c r="AV563" s="139"/>
      <c r="AW563" s="139"/>
    </row>
    <row r="564" spans="1:49" ht="12" customHeight="1" x14ac:dyDescent="0.2">
      <c r="A564" s="139"/>
      <c r="B564" s="139"/>
      <c r="C564" s="139"/>
      <c r="D564" s="139"/>
      <c r="E564" s="139"/>
      <c r="F564" s="139"/>
      <c r="G564" s="139"/>
      <c r="H564" s="139"/>
      <c r="I564" s="139"/>
      <c r="J564" s="139"/>
      <c r="K564" s="139"/>
      <c r="L564" s="139"/>
      <c r="M564" s="139"/>
      <c r="N564" s="139"/>
      <c r="O564" s="139"/>
      <c r="P564" s="139"/>
      <c r="Q564" s="139"/>
      <c r="R564" s="139"/>
      <c r="S564" s="139"/>
      <c r="T564" s="139"/>
      <c r="U564" s="139"/>
      <c r="V564" s="139"/>
      <c r="W564" s="139"/>
      <c r="X564" s="139"/>
      <c r="Y564" s="139"/>
      <c r="Z564" s="139"/>
      <c r="AA564" s="139"/>
      <c r="AB564" s="139"/>
      <c r="AC564" s="139"/>
      <c r="AD564" s="139"/>
      <c r="AE564" s="139"/>
      <c r="AF564" s="139"/>
      <c r="AG564" s="139"/>
      <c r="AH564" s="139"/>
      <c r="AI564" s="139"/>
      <c r="AJ564" s="139"/>
      <c r="AK564" s="139"/>
      <c r="AL564" s="139"/>
      <c r="AM564" s="139"/>
      <c r="AN564" s="139"/>
      <c r="AO564" s="139"/>
      <c r="AP564" s="139"/>
      <c r="AQ564" s="139"/>
      <c r="AR564" s="139"/>
      <c r="AS564" s="139"/>
      <c r="AT564" s="139"/>
      <c r="AU564" s="139"/>
      <c r="AV564" s="139"/>
      <c r="AW564" s="139"/>
    </row>
    <row r="565" spans="1:49" ht="12" customHeight="1" x14ac:dyDescent="0.2">
      <c r="A565" s="139"/>
      <c r="B565" s="139"/>
      <c r="C565" s="139"/>
      <c r="D565" s="139"/>
      <c r="E565" s="139"/>
      <c r="F565" s="139"/>
      <c r="G565" s="139"/>
      <c r="H565" s="139"/>
      <c r="I565" s="139"/>
      <c r="J565" s="139"/>
      <c r="K565" s="139"/>
      <c r="L565" s="139"/>
      <c r="M565" s="139"/>
      <c r="N565" s="139"/>
      <c r="O565" s="139"/>
      <c r="P565" s="139"/>
      <c r="Q565" s="139"/>
      <c r="R565" s="139"/>
      <c r="S565" s="139"/>
      <c r="T565" s="139"/>
      <c r="U565" s="139"/>
      <c r="V565" s="139"/>
      <c r="W565" s="139"/>
      <c r="X565" s="139"/>
      <c r="Y565" s="139"/>
      <c r="Z565" s="139"/>
      <c r="AA565" s="139"/>
      <c r="AB565" s="139"/>
      <c r="AC565" s="139"/>
      <c r="AD565" s="139"/>
      <c r="AE565" s="139"/>
      <c r="AF565" s="139"/>
      <c r="AG565" s="139"/>
      <c r="AH565" s="139"/>
      <c r="AI565" s="139"/>
      <c r="AJ565" s="139"/>
      <c r="AK565" s="139"/>
      <c r="AL565" s="139"/>
      <c r="AM565" s="139"/>
      <c r="AN565" s="139"/>
      <c r="AO565" s="139"/>
      <c r="AP565" s="139"/>
      <c r="AQ565" s="139"/>
      <c r="AR565" s="139"/>
      <c r="AS565" s="139"/>
      <c r="AT565" s="139"/>
      <c r="AU565" s="139"/>
      <c r="AV565" s="139"/>
      <c r="AW565" s="139"/>
    </row>
    <row r="566" spans="1:49" ht="12" customHeight="1" x14ac:dyDescent="0.2">
      <c r="A566" s="139"/>
      <c r="B566" s="139"/>
      <c r="C566" s="139"/>
      <c r="D566" s="139"/>
      <c r="E566" s="139"/>
      <c r="F566" s="139"/>
      <c r="G566" s="139"/>
      <c r="H566" s="139"/>
      <c r="I566" s="139"/>
      <c r="J566" s="139"/>
      <c r="K566" s="139"/>
      <c r="L566" s="139"/>
      <c r="M566" s="139"/>
      <c r="N566" s="139"/>
      <c r="O566" s="139"/>
      <c r="P566" s="139"/>
      <c r="Q566" s="139"/>
      <c r="R566" s="139"/>
      <c r="S566" s="139"/>
      <c r="T566" s="139"/>
      <c r="U566" s="139"/>
      <c r="V566" s="139"/>
      <c r="W566" s="139"/>
      <c r="X566" s="139"/>
      <c r="Y566" s="139"/>
      <c r="Z566" s="139"/>
      <c r="AA566" s="139"/>
      <c r="AB566" s="139"/>
      <c r="AC566" s="139"/>
      <c r="AD566" s="139"/>
      <c r="AE566" s="139"/>
      <c r="AF566" s="139"/>
      <c r="AG566" s="139"/>
      <c r="AH566" s="139"/>
      <c r="AI566" s="139"/>
      <c r="AJ566" s="139"/>
      <c r="AK566" s="139"/>
      <c r="AL566" s="139"/>
      <c r="AM566" s="139"/>
      <c r="AN566" s="139"/>
      <c r="AO566" s="139"/>
      <c r="AP566" s="139"/>
      <c r="AQ566" s="139"/>
      <c r="AR566" s="139"/>
      <c r="AS566" s="139"/>
      <c r="AT566" s="139"/>
      <c r="AU566" s="139"/>
      <c r="AV566" s="139"/>
      <c r="AW566" s="139"/>
    </row>
    <row r="567" spans="1:49" ht="12" customHeight="1" x14ac:dyDescent="0.2">
      <c r="A567" s="139"/>
      <c r="B567" s="139"/>
      <c r="C567" s="139"/>
      <c r="D567" s="139"/>
      <c r="E567" s="139"/>
      <c r="F567" s="139"/>
      <c r="G567" s="139"/>
      <c r="H567" s="139"/>
      <c r="I567" s="139"/>
      <c r="J567" s="139"/>
      <c r="K567" s="139"/>
      <c r="L567" s="139"/>
      <c r="M567" s="139"/>
      <c r="N567" s="139"/>
      <c r="O567" s="139"/>
      <c r="P567" s="139"/>
      <c r="Q567" s="139"/>
      <c r="R567" s="139"/>
      <c r="S567" s="139"/>
      <c r="T567" s="139"/>
      <c r="U567" s="139"/>
      <c r="V567" s="139"/>
      <c r="W567" s="139"/>
      <c r="X567" s="139"/>
      <c r="Y567" s="139"/>
      <c r="Z567" s="139"/>
      <c r="AA567" s="139"/>
      <c r="AB567" s="139"/>
      <c r="AC567" s="139"/>
      <c r="AD567" s="139"/>
      <c r="AE567" s="139"/>
      <c r="AF567" s="139"/>
      <c r="AG567" s="139"/>
      <c r="AH567" s="139"/>
      <c r="AI567" s="139"/>
      <c r="AJ567" s="139"/>
      <c r="AK567" s="139"/>
      <c r="AL567" s="139"/>
      <c r="AM567" s="139"/>
      <c r="AN567" s="139"/>
      <c r="AO567" s="139"/>
      <c r="AP567" s="139"/>
      <c r="AQ567" s="139"/>
      <c r="AR567" s="139"/>
      <c r="AS567" s="139"/>
      <c r="AT567" s="139"/>
      <c r="AU567" s="139"/>
      <c r="AV567" s="139"/>
      <c r="AW567" s="139"/>
    </row>
    <row r="568" spans="1:49" ht="12" customHeight="1" x14ac:dyDescent="0.2">
      <c r="A568" s="139"/>
      <c r="B568" s="139"/>
      <c r="C568" s="139"/>
      <c r="D568" s="139"/>
      <c r="E568" s="139"/>
      <c r="F568" s="139"/>
      <c r="G568" s="139"/>
      <c r="H568" s="139"/>
      <c r="I568" s="139"/>
      <c r="J568" s="139"/>
      <c r="K568" s="139"/>
      <c r="L568" s="139"/>
      <c r="M568" s="139"/>
      <c r="N568" s="139"/>
      <c r="O568" s="139"/>
      <c r="P568" s="139"/>
      <c r="Q568" s="139"/>
      <c r="R568" s="139"/>
      <c r="S568" s="139"/>
      <c r="T568" s="139"/>
      <c r="U568" s="139"/>
      <c r="V568" s="139"/>
      <c r="W568" s="139"/>
      <c r="X568" s="139"/>
      <c r="Y568" s="139"/>
      <c r="Z568" s="139"/>
      <c r="AA568" s="139"/>
      <c r="AB568" s="139"/>
      <c r="AC568" s="139"/>
      <c r="AD568" s="139"/>
      <c r="AE568" s="139"/>
      <c r="AF568" s="139"/>
      <c r="AG568" s="139"/>
      <c r="AH568" s="139"/>
      <c r="AI568" s="139"/>
      <c r="AJ568" s="139"/>
      <c r="AK568" s="139"/>
      <c r="AL568" s="139"/>
      <c r="AM568" s="139"/>
      <c r="AN568" s="139"/>
      <c r="AO568" s="139"/>
      <c r="AP568" s="139"/>
      <c r="AQ568" s="139"/>
      <c r="AR568" s="139"/>
      <c r="AS568" s="139"/>
      <c r="AT568" s="139"/>
      <c r="AU568" s="139"/>
      <c r="AV568" s="139"/>
      <c r="AW568" s="139"/>
    </row>
    <row r="569" spans="1:49" ht="12" customHeight="1" x14ac:dyDescent="0.2">
      <c r="A569" s="139"/>
      <c r="B569" s="139"/>
      <c r="C569" s="139"/>
      <c r="D569" s="139"/>
      <c r="E569" s="139"/>
      <c r="F569" s="139"/>
      <c r="G569" s="139"/>
      <c r="H569" s="139"/>
      <c r="I569" s="139"/>
      <c r="J569" s="139"/>
      <c r="K569" s="139"/>
      <c r="L569" s="139"/>
      <c r="M569" s="139"/>
      <c r="N569" s="139"/>
      <c r="O569" s="139"/>
      <c r="P569" s="139"/>
      <c r="Q569" s="139"/>
      <c r="R569" s="139"/>
      <c r="S569" s="139"/>
      <c r="T569" s="139"/>
      <c r="U569" s="139"/>
      <c r="V569" s="139"/>
      <c r="W569" s="139"/>
      <c r="X569" s="139"/>
      <c r="Y569" s="139"/>
      <c r="Z569" s="139"/>
      <c r="AA569" s="139"/>
      <c r="AB569" s="139"/>
      <c r="AC569" s="139"/>
      <c r="AD569" s="139"/>
      <c r="AE569" s="139"/>
      <c r="AF569" s="139"/>
      <c r="AG569" s="139"/>
      <c r="AH569" s="139"/>
      <c r="AI569" s="139"/>
      <c r="AJ569" s="139"/>
      <c r="AK569" s="139"/>
      <c r="AL569" s="139"/>
      <c r="AM569" s="139"/>
      <c r="AN569" s="139"/>
      <c r="AO569" s="139"/>
      <c r="AP569" s="139"/>
      <c r="AQ569" s="139"/>
      <c r="AR569" s="139"/>
      <c r="AS569" s="139"/>
      <c r="AT569" s="139"/>
      <c r="AU569" s="139"/>
      <c r="AV569" s="139"/>
      <c r="AW569" s="139"/>
    </row>
    <row r="570" spans="1:49" ht="12" customHeight="1" x14ac:dyDescent="0.2">
      <c r="A570" s="139"/>
      <c r="B570" s="139"/>
      <c r="C570" s="139"/>
      <c r="D570" s="139"/>
      <c r="E570" s="139"/>
      <c r="F570" s="139"/>
      <c r="G570" s="139"/>
      <c r="H570" s="139"/>
      <c r="I570" s="139"/>
      <c r="J570" s="139"/>
      <c r="K570" s="139"/>
      <c r="L570" s="139"/>
      <c r="M570" s="139"/>
      <c r="N570" s="139"/>
      <c r="O570" s="139"/>
      <c r="P570" s="139"/>
      <c r="Q570" s="139"/>
      <c r="R570" s="139"/>
      <c r="S570" s="139"/>
      <c r="T570" s="139"/>
      <c r="U570" s="139"/>
      <c r="V570" s="139"/>
      <c r="W570" s="139"/>
      <c r="X570" s="139"/>
      <c r="Y570" s="139"/>
      <c r="Z570" s="139"/>
      <c r="AA570" s="139"/>
      <c r="AB570" s="139"/>
      <c r="AC570" s="139"/>
      <c r="AD570" s="139"/>
      <c r="AE570" s="139"/>
      <c r="AF570" s="139"/>
      <c r="AG570" s="139"/>
      <c r="AH570" s="139"/>
      <c r="AI570" s="139"/>
      <c r="AJ570" s="139"/>
      <c r="AK570" s="139"/>
      <c r="AL570" s="139"/>
      <c r="AM570" s="139"/>
      <c r="AN570" s="139"/>
      <c r="AO570" s="139"/>
      <c r="AP570" s="139"/>
      <c r="AQ570" s="139"/>
      <c r="AR570" s="139"/>
      <c r="AS570" s="139"/>
      <c r="AT570" s="139"/>
      <c r="AU570" s="139"/>
      <c r="AV570" s="139"/>
      <c r="AW570" s="139"/>
    </row>
    <row r="571" spans="1:49" ht="12" customHeight="1" x14ac:dyDescent="0.2">
      <c r="A571" s="139"/>
      <c r="B571" s="139"/>
      <c r="C571" s="139"/>
      <c r="D571" s="139"/>
      <c r="E571" s="139"/>
      <c r="F571" s="139"/>
      <c r="G571" s="139"/>
      <c r="H571" s="139"/>
      <c r="I571" s="139"/>
      <c r="J571" s="139"/>
      <c r="K571" s="139"/>
      <c r="L571" s="139"/>
      <c r="M571" s="139"/>
      <c r="N571" s="139"/>
      <c r="O571" s="139"/>
      <c r="P571" s="139"/>
      <c r="Q571" s="139"/>
      <c r="R571" s="139"/>
      <c r="S571" s="139"/>
      <c r="T571" s="139"/>
      <c r="U571" s="139"/>
      <c r="V571" s="139"/>
      <c r="W571" s="139"/>
      <c r="X571" s="139"/>
      <c r="Y571" s="139"/>
      <c r="Z571" s="139"/>
      <c r="AA571" s="139"/>
      <c r="AB571" s="139"/>
      <c r="AC571" s="139"/>
      <c r="AD571" s="139"/>
      <c r="AE571" s="139"/>
      <c r="AF571" s="139"/>
      <c r="AG571" s="139"/>
      <c r="AH571" s="139"/>
      <c r="AI571" s="139"/>
      <c r="AJ571" s="139"/>
      <c r="AK571" s="139"/>
      <c r="AL571" s="139"/>
      <c r="AM571" s="139"/>
      <c r="AN571" s="139"/>
      <c r="AO571" s="139"/>
      <c r="AP571" s="139"/>
      <c r="AQ571" s="139"/>
      <c r="AR571" s="139"/>
      <c r="AS571" s="139"/>
      <c r="AT571" s="139"/>
      <c r="AU571" s="139"/>
      <c r="AV571" s="139"/>
      <c r="AW571" s="139"/>
    </row>
    <row r="572" spans="1:49" ht="12" customHeight="1" x14ac:dyDescent="0.2">
      <c r="A572" s="139"/>
      <c r="B572" s="139"/>
      <c r="C572" s="139"/>
      <c r="D572" s="139"/>
      <c r="E572" s="139"/>
      <c r="F572" s="139"/>
      <c r="G572" s="139"/>
      <c r="H572" s="139"/>
      <c r="I572" s="139"/>
      <c r="J572" s="139"/>
      <c r="K572" s="139"/>
      <c r="L572" s="139"/>
      <c r="M572" s="139"/>
      <c r="N572" s="139"/>
      <c r="O572" s="139"/>
      <c r="P572" s="139"/>
      <c r="Q572" s="139"/>
      <c r="R572" s="139"/>
      <c r="S572" s="139"/>
      <c r="T572" s="139"/>
      <c r="U572" s="139"/>
      <c r="V572" s="139"/>
      <c r="W572" s="139"/>
      <c r="X572" s="139"/>
      <c r="Y572" s="139"/>
      <c r="Z572" s="139"/>
      <c r="AA572" s="139"/>
      <c r="AB572" s="139"/>
      <c r="AC572" s="139"/>
      <c r="AD572" s="139"/>
      <c r="AE572" s="139"/>
      <c r="AF572" s="139"/>
      <c r="AG572" s="139"/>
      <c r="AH572" s="139"/>
      <c r="AI572" s="139"/>
      <c r="AJ572" s="139"/>
      <c r="AK572" s="139"/>
      <c r="AL572" s="139"/>
      <c r="AM572" s="139"/>
      <c r="AN572" s="139"/>
      <c r="AO572" s="139"/>
      <c r="AP572" s="139"/>
      <c r="AQ572" s="139"/>
      <c r="AR572" s="139"/>
      <c r="AS572" s="139"/>
      <c r="AT572" s="139"/>
      <c r="AU572" s="139"/>
      <c r="AV572" s="139"/>
      <c r="AW572" s="139"/>
    </row>
    <row r="573" spans="1:49" ht="12" customHeight="1" x14ac:dyDescent="0.2">
      <c r="A573" s="139"/>
      <c r="B573" s="139"/>
      <c r="C573" s="139"/>
      <c r="D573" s="139"/>
      <c r="E573" s="139"/>
      <c r="F573" s="139"/>
      <c r="G573" s="139"/>
      <c r="H573" s="139"/>
      <c r="I573" s="139"/>
      <c r="J573" s="139"/>
      <c r="K573" s="139"/>
      <c r="L573" s="139"/>
      <c r="M573" s="139"/>
      <c r="N573" s="139"/>
      <c r="O573" s="139"/>
      <c r="P573" s="139"/>
      <c r="Q573" s="139"/>
      <c r="R573" s="139"/>
      <c r="S573" s="139"/>
      <c r="T573" s="139"/>
      <c r="U573" s="139"/>
      <c r="V573" s="139"/>
      <c r="W573" s="139"/>
      <c r="X573" s="139"/>
      <c r="Y573" s="139"/>
      <c r="Z573" s="139"/>
      <c r="AA573" s="139"/>
      <c r="AB573" s="139"/>
      <c r="AC573" s="139"/>
      <c r="AD573" s="139"/>
      <c r="AE573" s="139"/>
      <c r="AF573" s="139"/>
      <c r="AG573" s="139"/>
      <c r="AH573" s="139"/>
      <c r="AI573" s="139"/>
      <c r="AJ573" s="139"/>
      <c r="AK573" s="139"/>
      <c r="AL573" s="139"/>
      <c r="AM573" s="139"/>
      <c r="AN573" s="139"/>
      <c r="AO573" s="139"/>
      <c r="AP573" s="139"/>
      <c r="AQ573" s="139"/>
      <c r="AR573" s="139"/>
      <c r="AS573" s="139"/>
      <c r="AT573" s="139"/>
      <c r="AU573" s="139"/>
      <c r="AV573" s="139"/>
      <c r="AW573" s="139"/>
    </row>
    <row r="574" spans="1:49" ht="12" customHeight="1" x14ac:dyDescent="0.2">
      <c r="A574" s="139"/>
      <c r="B574" s="139"/>
      <c r="C574" s="139"/>
      <c r="D574" s="139"/>
      <c r="E574" s="139"/>
      <c r="F574" s="139"/>
      <c r="G574" s="139"/>
      <c r="H574" s="139"/>
      <c r="I574" s="139"/>
      <c r="J574" s="139"/>
      <c r="K574" s="139"/>
      <c r="L574" s="139"/>
      <c r="M574" s="139"/>
      <c r="N574" s="139"/>
      <c r="O574" s="139"/>
      <c r="P574" s="139"/>
      <c r="Q574" s="139"/>
      <c r="R574" s="139"/>
      <c r="S574" s="139"/>
      <c r="T574" s="139"/>
      <c r="U574" s="139"/>
      <c r="V574" s="139"/>
      <c r="W574" s="139"/>
      <c r="X574" s="139"/>
      <c r="Y574" s="139"/>
      <c r="Z574" s="139"/>
      <c r="AA574" s="139"/>
      <c r="AB574" s="139"/>
      <c r="AC574" s="139"/>
      <c r="AD574" s="139"/>
      <c r="AE574" s="139"/>
      <c r="AF574" s="139"/>
      <c r="AG574" s="139"/>
      <c r="AH574" s="139"/>
      <c r="AI574" s="139"/>
      <c r="AJ574" s="139"/>
      <c r="AK574" s="139"/>
      <c r="AL574" s="139"/>
      <c r="AM574" s="139"/>
      <c r="AN574" s="139"/>
      <c r="AO574" s="139"/>
      <c r="AP574" s="139"/>
      <c r="AQ574" s="139"/>
      <c r="AR574" s="139"/>
      <c r="AS574" s="139"/>
      <c r="AT574" s="139"/>
      <c r="AU574" s="139"/>
      <c r="AV574" s="139"/>
      <c r="AW574" s="139"/>
    </row>
    <row r="575" spans="1:49" ht="12" customHeight="1" x14ac:dyDescent="0.2">
      <c r="A575" s="139"/>
      <c r="B575" s="139"/>
      <c r="C575" s="139"/>
      <c r="D575" s="139"/>
      <c r="E575" s="139"/>
      <c r="F575" s="139"/>
      <c r="G575" s="139"/>
      <c r="H575" s="139"/>
      <c r="I575" s="139"/>
      <c r="J575" s="139"/>
      <c r="K575" s="139"/>
      <c r="L575" s="139"/>
      <c r="M575" s="139"/>
      <c r="N575" s="139"/>
      <c r="O575" s="139"/>
      <c r="P575" s="139"/>
      <c r="Q575" s="139"/>
      <c r="R575" s="139"/>
      <c r="S575" s="139"/>
      <c r="T575" s="139"/>
      <c r="U575" s="139"/>
      <c r="V575" s="139"/>
      <c r="W575" s="139"/>
      <c r="X575" s="139"/>
      <c r="Y575" s="139"/>
      <c r="Z575" s="139"/>
      <c r="AA575" s="139"/>
      <c r="AB575" s="139"/>
      <c r="AC575" s="139"/>
      <c r="AD575" s="139"/>
      <c r="AE575" s="139"/>
      <c r="AF575" s="139"/>
      <c r="AG575" s="139"/>
      <c r="AH575" s="139"/>
      <c r="AI575" s="139"/>
      <c r="AJ575" s="139"/>
      <c r="AK575" s="139"/>
      <c r="AL575" s="139"/>
      <c r="AM575" s="139"/>
      <c r="AN575" s="139"/>
      <c r="AO575" s="139"/>
      <c r="AP575" s="139"/>
      <c r="AQ575" s="139"/>
      <c r="AR575" s="139"/>
      <c r="AS575" s="139"/>
      <c r="AT575" s="139"/>
      <c r="AU575" s="139"/>
      <c r="AV575" s="139"/>
      <c r="AW575" s="139"/>
    </row>
    <row r="576" spans="1:49" ht="12" customHeight="1" x14ac:dyDescent="0.2">
      <c r="A576" s="139"/>
      <c r="B576" s="139"/>
      <c r="C576" s="139"/>
      <c r="D576" s="139"/>
      <c r="E576" s="139"/>
      <c r="F576" s="139"/>
      <c r="G576" s="139"/>
      <c r="H576" s="139"/>
      <c r="I576" s="139"/>
      <c r="J576" s="139"/>
      <c r="K576" s="139"/>
      <c r="L576" s="139"/>
      <c r="M576" s="139"/>
      <c r="N576" s="139"/>
      <c r="O576" s="139"/>
      <c r="P576" s="139"/>
      <c r="Q576" s="139"/>
      <c r="R576" s="139"/>
      <c r="S576" s="139"/>
      <c r="T576" s="139"/>
      <c r="U576" s="139"/>
      <c r="V576" s="139"/>
      <c r="W576" s="139"/>
      <c r="X576" s="139"/>
      <c r="Y576" s="139"/>
      <c r="Z576" s="139"/>
      <c r="AA576" s="139"/>
      <c r="AB576" s="139"/>
      <c r="AC576" s="139"/>
      <c r="AD576" s="139"/>
      <c r="AE576" s="139"/>
      <c r="AF576" s="139"/>
      <c r="AG576" s="139"/>
      <c r="AH576" s="139"/>
      <c r="AI576" s="139"/>
      <c r="AJ576" s="139"/>
      <c r="AK576" s="139"/>
      <c r="AL576" s="139"/>
      <c r="AM576" s="139"/>
      <c r="AN576" s="139"/>
      <c r="AO576" s="139"/>
      <c r="AP576" s="139"/>
      <c r="AQ576" s="139"/>
      <c r="AR576" s="139"/>
      <c r="AS576" s="139"/>
      <c r="AT576" s="139"/>
      <c r="AU576" s="139"/>
      <c r="AV576" s="139"/>
      <c r="AW576" s="139"/>
    </row>
    <row r="577" spans="1:49" ht="12" customHeight="1" x14ac:dyDescent="0.2">
      <c r="A577" s="139"/>
      <c r="B577" s="139"/>
      <c r="C577" s="139"/>
      <c r="D577" s="139"/>
      <c r="E577" s="139"/>
      <c r="F577" s="139"/>
      <c r="G577" s="139"/>
      <c r="H577" s="139"/>
      <c r="I577" s="139"/>
      <c r="J577" s="139"/>
      <c r="K577" s="139"/>
      <c r="L577" s="139"/>
      <c r="M577" s="139"/>
      <c r="N577" s="139"/>
      <c r="O577" s="139"/>
      <c r="P577" s="139"/>
      <c r="Q577" s="139"/>
      <c r="R577" s="139"/>
      <c r="S577" s="139"/>
      <c r="T577" s="139"/>
      <c r="U577" s="139"/>
      <c r="V577" s="139"/>
      <c r="W577" s="139"/>
      <c r="X577" s="139"/>
      <c r="Y577" s="139"/>
      <c r="Z577" s="139"/>
      <c r="AA577" s="139"/>
      <c r="AB577" s="139"/>
      <c r="AC577" s="139"/>
      <c r="AD577" s="139"/>
      <c r="AE577" s="139"/>
      <c r="AF577" s="139"/>
      <c r="AG577" s="139"/>
      <c r="AH577" s="139"/>
      <c r="AI577" s="139"/>
      <c r="AJ577" s="139"/>
      <c r="AK577" s="139"/>
      <c r="AL577" s="139"/>
      <c r="AM577" s="139"/>
      <c r="AN577" s="139"/>
      <c r="AO577" s="139"/>
      <c r="AP577" s="139"/>
      <c r="AQ577" s="139"/>
      <c r="AR577" s="139"/>
      <c r="AS577" s="139"/>
      <c r="AT577" s="139"/>
      <c r="AU577" s="139"/>
      <c r="AV577" s="139"/>
      <c r="AW577" s="139"/>
    </row>
    <row r="578" spans="1:49" ht="12" customHeight="1" x14ac:dyDescent="0.2">
      <c r="A578" s="139"/>
      <c r="B578" s="139"/>
      <c r="C578" s="139"/>
      <c r="D578" s="139"/>
      <c r="E578" s="139"/>
      <c r="F578" s="139"/>
      <c r="G578" s="139"/>
      <c r="H578" s="139"/>
      <c r="I578" s="139"/>
      <c r="J578" s="139"/>
      <c r="K578" s="139"/>
      <c r="L578" s="139"/>
      <c r="M578" s="139"/>
      <c r="N578" s="139"/>
      <c r="O578" s="139"/>
      <c r="P578" s="139"/>
      <c r="Q578" s="139"/>
      <c r="R578" s="139"/>
      <c r="S578" s="139"/>
      <c r="T578" s="139"/>
      <c r="U578" s="139"/>
      <c r="V578" s="139"/>
      <c r="W578" s="139"/>
      <c r="X578" s="139"/>
      <c r="Y578" s="139"/>
      <c r="Z578" s="139"/>
      <c r="AA578" s="139"/>
      <c r="AB578" s="139"/>
      <c r="AC578" s="139"/>
      <c r="AD578" s="139"/>
      <c r="AE578" s="139"/>
      <c r="AF578" s="139"/>
      <c r="AG578" s="139"/>
      <c r="AH578" s="139"/>
      <c r="AI578" s="139"/>
      <c r="AJ578" s="139"/>
      <c r="AK578" s="139"/>
      <c r="AL578" s="139"/>
      <c r="AM578" s="139"/>
      <c r="AN578" s="139"/>
      <c r="AO578" s="139"/>
      <c r="AP578" s="139"/>
      <c r="AQ578" s="139"/>
      <c r="AR578" s="139"/>
      <c r="AS578" s="139"/>
      <c r="AT578" s="139"/>
      <c r="AU578" s="139"/>
      <c r="AV578" s="139"/>
      <c r="AW578" s="139"/>
    </row>
    <row r="579" spans="1:49" ht="12" customHeight="1" x14ac:dyDescent="0.2">
      <c r="A579" s="139"/>
      <c r="B579" s="139"/>
      <c r="C579" s="139"/>
      <c r="D579" s="139"/>
      <c r="E579" s="139"/>
      <c r="F579" s="139"/>
      <c r="G579" s="139"/>
      <c r="H579" s="139"/>
      <c r="I579" s="139"/>
      <c r="J579" s="139"/>
      <c r="K579" s="139"/>
      <c r="L579" s="139"/>
      <c r="M579" s="139"/>
      <c r="N579" s="139"/>
      <c r="O579" s="139"/>
      <c r="P579" s="139"/>
      <c r="Q579" s="139"/>
      <c r="R579" s="139"/>
      <c r="S579" s="139"/>
      <c r="T579" s="139"/>
      <c r="U579" s="139"/>
      <c r="V579" s="139"/>
      <c r="W579" s="139"/>
      <c r="X579" s="139"/>
      <c r="Y579" s="139"/>
      <c r="Z579" s="139"/>
      <c r="AA579" s="139"/>
      <c r="AB579" s="139"/>
      <c r="AC579" s="139"/>
      <c r="AD579" s="139"/>
      <c r="AE579" s="139"/>
      <c r="AF579" s="139"/>
      <c r="AG579" s="139"/>
      <c r="AH579" s="139"/>
      <c r="AI579" s="139"/>
      <c r="AJ579" s="139"/>
      <c r="AK579" s="139"/>
      <c r="AL579" s="139"/>
      <c r="AM579" s="139"/>
      <c r="AN579" s="139"/>
      <c r="AO579" s="139"/>
      <c r="AP579" s="139"/>
      <c r="AQ579" s="139"/>
      <c r="AR579" s="139"/>
      <c r="AS579" s="139"/>
      <c r="AT579" s="139"/>
      <c r="AU579" s="139"/>
      <c r="AV579" s="139"/>
      <c r="AW579" s="139"/>
    </row>
    <row r="580" spans="1:49" ht="12" customHeight="1" x14ac:dyDescent="0.2">
      <c r="A580" s="139"/>
      <c r="B580" s="139"/>
      <c r="C580" s="139"/>
      <c r="D580" s="139"/>
      <c r="E580" s="139"/>
      <c r="F580" s="139"/>
      <c r="G580" s="139"/>
      <c r="H580" s="139"/>
      <c r="I580" s="139"/>
      <c r="J580" s="139"/>
      <c r="K580" s="139"/>
      <c r="L580" s="139"/>
      <c r="M580" s="139"/>
      <c r="N580" s="139"/>
      <c r="O580" s="139"/>
      <c r="P580" s="139"/>
      <c r="Q580" s="139"/>
      <c r="R580" s="139"/>
      <c r="S580" s="139"/>
      <c r="T580" s="139"/>
      <c r="U580" s="139"/>
      <c r="V580" s="139"/>
      <c r="W580" s="139"/>
      <c r="X580" s="139"/>
      <c r="Y580" s="139"/>
      <c r="Z580" s="139"/>
      <c r="AA580" s="139"/>
      <c r="AB580" s="139"/>
      <c r="AC580" s="139"/>
      <c r="AD580" s="139"/>
      <c r="AE580" s="139"/>
      <c r="AF580" s="139"/>
      <c r="AG580" s="139"/>
      <c r="AH580" s="139"/>
      <c r="AI580" s="139"/>
      <c r="AJ580" s="139"/>
      <c r="AK580" s="139"/>
      <c r="AL580" s="139"/>
      <c r="AM580" s="139"/>
      <c r="AN580" s="139"/>
      <c r="AO580" s="139"/>
      <c r="AP580" s="139"/>
      <c r="AQ580" s="139"/>
      <c r="AR580" s="139"/>
      <c r="AS580" s="139"/>
      <c r="AT580" s="139"/>
      <c r="AU580" s="139"/>
      <c r="AV580" s="139"/>
      <c r="AW580" s="139"/>
    </row>
    <row r="581" spans="1:49" ht="12" customHeight="1" x14ac:dyDescent="0.2">
      <c r="A581" s="139"/>
      <c r="B581" s="139"/>
      <c r="C581" s="139"/>
      <c r="D581" s="139"/>
      <c r="E581" s="139"/>
      <c r="F581" s="139"/>
      <c r="G581" s="139"/>
      <c r="H581" s="139"/>
      <c r="I581" s="139"/>
      <c r="J581" s="139"/>
      <c r="K581" s="139"/>
      <c r="L581" s="139"/>
      <c r="M581" s="139"/>
      <c r="N581" s="139"/>
      <c r="O581" s="139"/>
      <c r="P581" s="139"/>
      <c r="Q581" s="139"/>
      <c r="R581" s="139"/>
      <c r="S581" s="139"/>
      <c r="T581" s="139"/>
      <c r="U581" s="139"/>
      <c r="V581" s="139"/>
      <c r="W581" s="139"/>
      <c r="X581" s="139"/>
      <c r="Y581" s="139"/>
      <c r="Z581" s="139"/>
      <c r="AA581" s="139"/>
      <c r="AB581" s="139"/>
      <c r="AC581" s="139"/>
      <c r="AD581" s="139"/>
      <c r="AE581" s="139"/>
      <c r="AF581" s="139"/>
      <c r="AG581" s="139"/>
      <c r="AH581" s="139"/>
      <c r="AI581" s="139"/>
      <c r="AJ581" s="139"/>
      <c r="AK581" s="139"/>
      <c r="AL581" s="139"/>
      <c r="AM581" s="139"/>
      <c r="AN581" s="139"/>
      <c r="AO581" s="139"/>
      <c r="AP581" s="139"/>
      <c r="AQ581" s="139"/>
      <c r="AR581" s="139"/>
      <c r="AS581" s="139"/>
      <c r="AT581" s="139"/>
      <c r="AU581" s="139"/>
      <c r="AV581" s="139"/>
      <c r="AW581" s="139"/>
    </row>
    <row r="582" spans="1:49" ht="12" customHeight="1" x14ac:dyDescent="0.2">
      <c r="A582" s="139"/>
      <c r="B582" s="139"/>
      <c r="C582" s="139"/>
      <c r="D582" s="139"/>
      <c r="E582" s="139"/>
      <c r="F582" s="139"/>
      <c r="G582" s="139"/>
      <c r="H582" s="139"/>
      <c r="I582" s="139"/>
      <c r="J582" s="139"/>
      <c r="K582" s="139"/>
      <c r="L582" s="139"/>
      <c r="M582" s="139"/>
      <c r="N582" s="139"/>
      <c r="O582" s="139"/>
      <c r="P582" s="139"/>
      <c r="Q582" s="139"/>
      <c r="R582" s="139"/>
      <c r="S582" s="139"/>
      <c r="T582" s="139"/>
      <c r="U582" s="139"/>
      <c r="V582" s="139"/>
      <c r="W582" s="139"/>
      <c r="X582" s="139"/>
      <c r="Y582" s="139"/>
      <c r="Z582" s="139"/>
      <c r="AA582" s="139"/>
      <c r="AB582" s="139"/>
      <c r="AC582" s="139"/>
      <c r="AD582" s="139"/>
      <c r="AE582" s="139"/>
      <c r="AF582" s="139"/>
      <c r="AG582" s="139"/>
      <c r="AH582" s="139"/>
      <c r="AI582" s="139"/>
      <c r="AJ582" s="139"/>
      <c r="AK582" s="139"/>
      <c r="AL582" s="139"/>
      <c r="AM582" s="139"/>
      <c r="AN582" s="139"/>
      <c r="AO582" s="139"/>
      <c r="AP582" s="139"/>
      <c r="AQ582" s="139"/>
      <c r="AR582" s="139"/>
      <c r="AS582" s="139"/>
      <c r="AT582" s="139"/>
      <c r="AU582" s="139"/>
      <c r="AV582" s="139"/>
      <c r="AW582" s="139"/>
    </row>
    <row r="583" spans="1:49" ht="12" customHeight="1" x14ac:dyDescent="0.2">
      <c r="A583" s="139"/>
      <c r="B583" s="139"/>
      <c r="C583" s="139"/>
      <c r="D583" s="139"/>
      <c r="E583" s="139"/>
      <c r="F583" s="139"/>
      <c r="G583" s="139"/>
      <c r="H583" s="139"/>
      <c r="I583" s="139"/>
      <c r="J583" s="139"/>
      <c r="K583" s="139"/>
      <c r="L583" s="139"/>
      <c r="M583" s="139"/>
      <c r="N583" s="139"/>
      <c r="O583" s="139"/>
      <c r="P583" s="139"/>
      <c r="Q583" s="139"/>
      <c r="R583" s="139"/>
      <c r="S583" s="139"/>
      <c r="T583" s="139"/>
      <c r="U583" s="139"/>
      <c r="V583" s="139"/>
      <c r="W583" s="139"/>
      <c r="X583" s="139"/>
      <c r="Y583" s="139"/>
      <c r="Z583" s="139"/>
      <c r="AA583" s="139"/>
      <c r="AB583" s="139"/>
      <c r="AC583" s="139"/>
      <c r="AD583" s="139"/>
      <c r="AE583" s="139"/>
      <c r="AF583" s="139"/>
      <c r="AG583" s="139"/>
      <c r="AH583" s="139"/>
      <c r="AI583" s="139"/>
      <c r="AJ583" s="139"/>
      <c r="AK583" s="139"/>
      <c r="AL583" s="139"/>
      <c r="AM583" s="139"/>
      <c r="AN583" s="139"/>
      <c r="AO583" s="139"/>
      <c r="AP583" s="139"/>
      <c r="AQ583" s="139"/>
      <c r="AR583" s="139"/>
      <c r="AS583" s="139"/>
      <c r="AT583" s="139"/>
      <c r="AU583" s="139"/>
      <c r="AV583" s="139"/>
      <c r="AW583" s="139"/>
    </row>
    <row r="584" spans="1:49" ht="12" customHeight="1" x14ac:dyDescent="0.2">
      <c r="A584" s="139"/>
      <c r="B584" s="139"/>
      <c r="C584" s="139"/>
      <c r="D584" s="139"/>
      <c r="E584" s="139"/>
      <c r="F584" s="139"/>
      <c r="G584" s="139"/>
      <c r="H584" s="139"/>
      <c r="I584" s="139"/>
      <c r="J584" s="139"/>
      <c r="K584" s="139"/>
      <c r="L584" s="139"/>
      <c r="M584" s="139"/>
      <c r="N584" s="139"/>
      <c r="O584" s="139"/>
      <c r="P584" s="139"/>
      <c r="Q584" s="139"/>
      <c r="R584" s="139"/>
      <c r="S584" s="139"/>
      <c r="T584" s="139"/>
      <c r="U584" s="139"/>
      <c r="V584" s="139"/>
      <c r="W584" s="139"/>
      <c r="X584" s="139"/>
      <c r="Y584" s="139"/>
      <c r="Z584" s="139"/>
      <c r="AA584" s="139"/>
      <c r="AB584" s="139"/>
      <c r="AC584" s="139"/>
      <c r="AD584" s="139"/>
      <c r="AE584" s="139"/>
      <c r="AF584" s="139"/>
      <c r="AG584" s="139"/>
      <c r="AH584" s="139"/>
      <c r="AI584" s="139"/>
      <c r="AJ584" s="139"/>
      <c r="AK584" s="139"/>
      <c r="AL584" s="139"/>
      <c r="AM584" s="139"/>
      <c r="AN584" s="139"/>
      <c r="AO584" s="139"/>
      <c r="AP584" s="139"/>
      <c r="AQ584" s="139"/>
      <c r="AR584" s="139"/>
      <c r="AS584" s="139"/>
      <c r="AT584" s="139"/>
      <c r="AU584" s="139"/>
      <c r="AV584" s="139"/>
      <c r="AW584" s="139"/>
    </row>
    <row r="585" spans="1:49" ht="12" customHeight="1" x14ac:dyDescent="0.2">
      <c r="A585" s="139"/>
      <c r="B585" s="139"/>
      <c r="C585" s="139"/>
      <c r="D585" s="139"/>
      <c r="E585" s="139"/>
      <c r="F585" s="139"/>
      <c r="G585" s="139"/>
      <c r="H585" s="139"/>
      <c r="I585" s="139"/>
      <c r="J585" s="139"/>
      <c r="K585" s="139"/>
      <c r="L585" s="139"/>
      <c r="M585" s="139"/>
      <c r="N585" s="139"/>
      <c r="O585" s="139"/>
      <c r="P585" s="139"/>
      <c r="Q585" s="139"/>
      <c r="R585" s="139"/>
      <c r="S585" s="139"/>
      <c r="T585" s="139"/>
      <c r="U585" s="139"/>
      <c r="V585" s="139"/>
      <c r="W585" s="139"/>
      <c r="X585" s="139"/>
      <c r="Y585" s="139"/>
      <c r="Z585" s="139"/>
      <c r="AA585" s="139"/>
      <c r="AB585" s="139"/>
      <c r="AC585" s="139"/>
      <c r="AD585" s="139"/>
      <c r="AE585" s="139"/>
      <c r="AF585" s="139"/>
      <c r="AG585" s="139"/>
      <c r="AH585" s="139"/>
      <c r="AI585" s="139"/>
      <c r="AJ585" s="139"/>
      <c r="AK585" s="139"/>
      <c r="AL585" s="139"/>
      <c r="AM585" s="139"/>
      <c r="AN585" s="139"/>
      <c r="AO585" s="139"/>
      <c r="AP585" s="139"/>
      <c r="AQ585" s="139"/>
      <c r="AR585" s="139"/>
      <c r="AS585" s="139"/>
      <c r="AT585" s="139"/>
      <c r="AU585" s="139"/>
      <c r="AV585" s="139"/>
      <c r="AW585" s="139"/>
    </row>
    <row r="586" spans="1:49" ht="12" customHeight="1" x14ac:dyDescent="0.2">
      <c r="A586" s="139"/>
      <c r="B586" s="139"/>
      <c r="C586" s="139"/>
      <c r="D586" s="139"/>
      <c r="E586" s="139"/>
      <c r="F586" s="139"/>
      <c r="G586" s="139"/>
      <c r="H586" s="139"/>
      <c r="I586" s="139"/>
      <c r="J586" s="139"/>
      <c r="K586" s="139"/>
      <c r="L586" s="139"/>
      <c r="M586" s="139"/>
      <c r="N586" s="139"/>
      <c r="O586" s="139"/>
      <c r="P586" s="139"/>
      <c r="Q586" s="139"/>
      <c r="R586" s="139"/>
      <c r="S586" s="139"/>
      <c r="T586" s="139"/>
      <c r="U586" s="139"/>
      <c r="V586" s="139"/>
      <c r="W586" s="139"/>
      <c r="X586" s="139"/>
      <c r="Y586" s="139"/>
      <c r="Z586" s="139"/>
      <c r="AA586" s="139"/>
      <c r="AB586" s="139"/>
      <c r="AC586" s="139"/>
      <c r="AD586" s="139"/>
      <c r="AE586" s="139"/>
      <c r="AF586" s="139"/>
      <c r="AG586" s="139"/>
      <c r="AH586" s="139"/>
      <c r="AI586" s="139"/>
      <c r="AJ586" s="139"/>
      <c r="AK586" s="139"/>
      <c r="AL586" s="139"/>
      <c r="AM586" s="139"/>
      <c r="AN586" s="139"/>
      <c r="AO586" s="139"/>
      <c r="AP586" s="139"/>
      <c r="AQ586" s="139"/>
      <c r="AR586" s="139"/>
      <c r="AS586" s="139"/>
      <c r="AT586" s="139"/>
      <c r="AU586" s="139"/>
      <c r="AV586" s="139"/>
      <c r="AW586" s="139"/>
    </row>
    <row r="587" spans="1:49" ht="12" customHeight="1" x14ac:dyDescent="0.2">
      <c r="A587" s="139"/>
      <c r="B587" s="139"/>
      <c r="C587" s="139"/>
      <c r="D587" s="139"/>
      <c r="E587" s="139"/>
      <c r="F587" s="139"/>
      <c r="G587" s="139"/>
      <c r="H587" s="139"/>
      <c r="I587" s="139"/>
      <c r="J587" s="139"/>
      <c r="K587" s="139"/>
      <c r="L587" s="139"/>
      <c r="M587" s="139"/>
      <c r="N587" s="139"/>
      <c r="O587" s="139"/>
      <c r="P587" s="139"/>
      <c r="Q587" s="139"/>
      <c r="R587" s="139"/>
      <c r="S587" s="139"/>
      <c r="T587" s="139"/>
      <c r="U587" s="139"/>
      <c r="V587" s="139"/>
      <c r="W587" s="139"/>
      <c r="X587" s="139"/>
      <c r="Y587" s="139"/>
      <c r="Z587" s="139"/>
      <c r="AA587" s="139"/>
      <c r="AB587" s="139"/>
      <c r="AC587" s="139"/>
      <c r="AD587" s="139"/>
      <c r="AE587" s="139"/>
      <c r="AF587" s="139"/>
      <c r="AG587" s="139"/>
      <c r="AH587" s="139"/>
      <c r="AI587" s="139"/>
      <c r="AJ587" s="139"/>
      <c r="AK587" s="139"/>
      <c r="AL587" s="139"/>
      <c r="AM587" s="139"/>
      <c r="AN587" s="139"/>
      <c r="AO587" s="139"/>
      <c r="AP587" s="139"/>
      <c r="AQ587" s="139"/>
      <c r="AR587" s="139"/>
      <c r="AS587" s="139"/>
      <c r="AT587" s="139"/>
      <c r="AU587" s="139"/>
      <c r="AV587" s="139"/>
      <c r="AW587" s="139"/>
    </row>
    <row r="588" spans="1:49" ht="12" customHeight="1" x14ac:dyDescent="0.2">
      <c r="A588" s="139"/>
      <c r="B588" s="139"/>
      <c r="C588" s="139"/>
      <c r="D588" s="139"/>
      <c r="E588" s="139"/>
      <c r="F588" s="139"/>
      <c r="G588" s="139"/>
      <c r="H588" s="139"/>
      <c r="I588" s="139"/>
      <c r="J588" s="139"/>
      <c r="K588" s="139"/>
      <c r="L588" s="139"/>
      <c r="M588" s="139"/>
      <c r="N588" s="139"/>
      <c r="O588" s="139"/>
      <c r="P588" s="139"/>
      <c r="Q588" s="139"/>
      <c r="R588" s="139"/>
      <c r="S588" s="139"/>
      <c r="T588" s="139"/>
      <c r="U588" s="139"/>
      <c r="V588" s="139"/>
      <c r="W588" s="139"/>
      <c r="X588" s="139"/>
      <c r="Y588" s="139"/>
      <c r="Z588" s="139"/>
      <c r="AA588" s="139"/>
      <c r="AB588" s="139"/>
      <c r="AC588" s="139"/>
      <c r="AD588" s="139"/>
      <c r="AE588" s="139"/>
      <c r="AF588" s="139"/>
      <c r="AG588" s="139"/>
      <c r="AH588" s="139"/>
      <c r="AI588" s="139"/>
      <c r="AJ588" s="139"/>
      <c r="AK588" s="139"/>
      <c r="AL588" s="139"/>
      <c r="AM588" s="139"/>
      <c r="AN588" s="139"/>
      <c r="AO588" s="139"/>
      <c r="AP588" s="139"/>
      <c r="AQ588" s="139"/>
      <c r="AR588" s="139"/>
      <c r="AS588" s="139"/>
      <c r="AT588" s="139"/>
      <c r="AU588" s="139"/>
      <c r="AV588" s="139"/>
      <c r="AW588" s="139"/>
    </row>
    <row r="589" spans="1:49" ht="12" customHeight="1" x14ac:dyDescent="0.2">
      <c r="A589" s="139"/>
      <c r="B589" s="139"/>
      <c r="C589" s="139"/>
      <c r="D589" s="139"/>
      <c r="E589" s="139"/>
      <c r="F589" s="139"/>
      <c r="G589" s="139"/>
      <c r="H589" s="139"/>
      <c r="I589" s="139"/>
      <c r="J589" s="139"/>
      <c r="K589" s="139"/>
      <c r="L589" s="139"/>
      <c r="M589" s="139"/>
      <c r="N589" s="139"/>
      <c r="O589" s="139"/>
      <c r="P589" s="139"/>
      <c r="Q589" s="139"/>
      <c r="R589" s="139"/>
      <c r="S589" s="139"/>
      <c r="T589" s="139"/>
      <c r="U589" s="139"/>
      <c r="V589" s="139"/>
      <c r="W589" s="139"/>
      <c r="X589" s="139"/>
      <c r="Y589" s="139"/>
      <c r="Z589" s="139"/>
      <c r="AA589" s="139"/>
      <c r="AB589" s="139"/>
      <c r="AC589" s="139"/>
      <c r="AD589" s="139"/>
      <c r="AE589" s="139"/>
      <c r="AF589" s="139"/>
      <c r="AG589" s="139"/>
      <c r="AH589" s="139"/>
      <c r="AI589" s="139"/>
      <c r="AJ589" s="139"/>
      <c r="AK589" s="139"/>
      <c r="AL589" s="139"/>
      <c r="AM589" s="139"/>
      <c r="AN589" s="139"/>
      <c r="AO589" s="139"/>
      <c r="AP589" s="139"/>
      <c r="AQ589" s="139"/>
      <c r="AR589" s="139"/>
      <c r="AS589" s="139"/>
      <c r="AT589" s="139"/>
      <c r="AU589" s="139"/>
      <c r="AV589" s="139"/>
      <c r="AW589" s="139"/>
    </row>
    <row r="590" spans="1:49" ht="12" customHeight="1" x14ac:dyDescent="0.2">
      <c r="A590" s="139"/>
      <c r="B590" s="139"/>
      <c r="C590" s="139"/>
      <c r="D590" s="139"/>
      <c r="E590" s="139"/>
      <c r="F590" s="139"/>
      <c r="G590" s="139"/>
      <c r="H590" s="139"/>
      <c r="I590" s="139"/>
      <c r="J590" s="139"/>
      <c r="K590" s="139"/>
      <c r="L590" s="139"/>
      <c r="M590" s="139"/>
      <c r="N590" s="139"/>
      <c r="O590" s="139"/>
      <c r="P590" s="139"/>
      <c r="Q590" s="139"/>
      <c r="R590" s="139"/>
      <c r="S590" s="139"/>
      <c r="T590" s="139"/>
      <c r="U590" s="139"/>
      <c r="V590" s="139"/>
      <c r="W590" s="139"/>
      <c r="X590" s="139"/>
      <c r="Y590" s="139"/>
      <c r="Z590" s="139"/>
      <c r="AA590" s="139"/>
      <c r="AB590" s="139"/>
      <c r="AC590" s="139"/>
      <c r="AD590" s="139"/>
      <c r="AE590" s="139"/>
      <c r="AF590" s="139"/>
      <c r="AG590" s="139"/>
      <c r="AH590" s="139"/>
      <c r="AI590" s="139"/>
      <c r="AJ590" s="139"/>
      <c r="AK590" s="139"/>
      <c r="AL590" s="139"/>
      <c r="AM590" s="139"/>
      <c r="AN590" s="139"/>
      <c r="AO590" s="139"/>
      <c r="AP590" s="139"/>
      <c r="AQ590" s="139"/>
      <c r="AR590" s="139"/>
      <c r="AS590" s="139"/>
      <c r="AT590" s="139"/>
      <c r="AU590" s="139"/>
      <c r="AV590" s="139"/>
      <c r="AW590" s="139"/>
    </row>
    <row r="591" spans="1:49" ht="12" customHeight="1" x14ac:dyDescent="0.2">
      <c r="A591" s="139"/>
      <c r="B591" s="139"/>
      <c r="C591" s="139"/>
      <c r="D591" s="139"/>
      <c r="E591" s="139"/>
      <c r="F591" s="139"/>
      <c r="G591" s="139"/>
      <c r="H591" s="139"/>
      <c r="I591" s="139"/>
      <c r="J591" s="139"/>
      <c r="K591" s="139"/>
      <c r="L591" s="139"/>
      <c r="M591" s="139"/>
      <c r="N591" s="139"/>
      <c r="O591" s="139"/>
      <c r="P591" s="139"/>
      <c r="Q591" s="139"/>
      <c r="R591" s="139"/>
      <c r="S591" s="139"/>
      <c r="T591" s="139"/>
      <c r="U591" s="139"/>
      <c r="V591" s="139"/>
      <c r="W591" s="139"/>
      <c r="X591" s="139"/>
      <c r="Y591" s="139"/>
      <c r="Z591" s="139"/>
      <c r="AA591" s="139"/>
      <c r="AB591" s="139"/>
      <c r="AC591" s="139"/>
      <c r="AD591" s="139"/>
      <c r="AE591" s="139"/>
      <c r="AF591" s="139"/>
      <c r="AG591" s="139"/>
      <c r="AH591" s="139"/>
      <c r="AI591" s="139"/>
      <c r="AJ591" s="139"/>
      <c r="AK591" s="139"/>
      <c r="AL591" s="139"/>
      <c r="AM591" s="139"/>
      <c r="AN591" s="139"/>
      <c r="AO591" s="139"/>
      <c r="AP591" s="139"/>
      <c r="AQ591" s="139"/>
      <c r="AR591" s="139"/>
      <c r="AS591" s="139"/>
      <c r="AT591" s="139"/>
      <c r="AU591" s="139"/>
      <c r="AV591" s="139"/>
      <c r="AW591" s="139"/>
    </row>
    <row r="592" spans="1:49" ht="12" customHeight="1" x14ac:dyDescent="0.2">
      <c r="A592" s="139"/>
      <c r="B592" s="139"/>
      <c r="C592" s="139"/>
      <c r="D592" s="139"/>
      <c r="E592" s="139"/>
      <c r="F592" s="139"/>
      <c r="G592" s="139"/>
      <c r="H592" s="139"/>
      <c r="I592" s="139"/>
      <c r="J592" s="139"/>
      <c r="K592" s="139"/>
      <c r="L592" s="139"/>
      <c r="M592" s="139"/>
      <c r="N592" s="139"/>
      <c r="O592" s="139"/>
      <c r="P592" s="139"/>
      <c r="Q592" s="139"/>
      <c r="R592" s="139"/>
      <c r="S592" s="139"/>
      <c r="T592" s="139"/>
      <c r="U592" s="139"/>
      <c r="V592" s="139"/>
      <c r="W592" s="139"/>
      <c r="X592" s="139"/>
      <c r="Y592" s="139"/>
      <c r="Z592" s="139"/>
      <c r="AA592" s="139"/>
      <c r="AB592" s="139"/>
      <c r="AC592" s="139"/>
      <c r="AD592" s="139"/>
      <c r="AE592" s="139"/>
      <c r="AF592" s="139"/>
      <c r="AG592" s="139"/>
      <c r="AH592" s="139"/>
      <c r="AI592" s="139"/>
      <c r="AJ592" s="139"/>
      <c r="AK592" s="139"/>
      <c r="AL592" s="139"/>
      <c r="AM592" s="139"/>
      <c r="AN592" s="139"/>
      <c r="AO592" s="139"/>
      <c r="AP592" s="139"/>
      <c r="AQ592" s="139"/>
      <c r="AR592" s="139"/>
      <c r="AS592" s="139"/>
      <c r="AT592" s="139"/>
      <c r="AU592" s="139"/>
      <c r="AV592" s="139"/>
      <c r="AW592" s="139"/>
    </row>
    <row r="593" spans="1:49" ht="12" customHeight="1" x14ac:dyDescent="0.2">
      <c r="A593" s="139"/>
      <c r="B593" s="139"/>
      <c r="C593" s="139"/>
      <c r="D593" s="139"/>
      <c r="E593" s="139"/>
      <c r="F593" s="139"/>
      <c r="G593" s="139"/>
      <c r="H593" s="139"/>
      <c r="I593" s="139"/>
      <c r="J593" s="139"/>
      <c r="K593" s="139"/>
      <c r="L593" s="139"/>
      <c r="M593" s="139"/>
      <c r="N593" s="139"/>
      <c r="O593" s="139"/>
      <c r="P593" s="139"/>
      <c r="Q593" s="139"/>
      <c r="R593" s="139"/>
      <c r="S593" s="139"/>
      <c r="T593" s="139"/>
      <c r="U593" s="139"/>
      <c r="V593" s="139"/>
      <c r="W593" s="139"/>
      <c r="X593" s="139"/>
      <c r="Y593" s="139"/>
      <c r="Z593" s="139"/>
      <c r="AA593" s="139"/>
      <c r="AB593" s="139"/>
      <c r="AC593" s="139"/>
      <c r="AD593" s="139"/>
      <c r="AE593" s="139"/>
      <c r="AF593" s="139"/>
      <c r="AG593" s="139"/>
      <c r="AH593" s="139"/>
      <c r="AI593" s="139"/>
      <c r="AJ593" s="139"/>
      <c r="AK593" s="139"/>
      <c r="AL593" s="139"/>
      <c r="AM593" s="139"/>
      <c r="AN593" s="139"/>
      <c r="AO593" s="139"/>
      <c r="AP593" s="139"/>
      <c r="AQ593" s="139"/>
      <c r="AR593" s="139"/>
      <c r="AS593" s="139"/>
      <c r="AT593" s="139"/>
      <c r="AU593" s="139"/>
      <c r="AV593" s="139"/>
      <c r="AW593" s="139"/>
    </row>
    <row r="594" spans="1:49" ht="12" customHeight="1" x14ac:dyDescent="0.2">
      <c r="A594" s="139"/>
      <c r="B594" s="139"/>
      <c r="C594" s="139"/>
      <c r="D594" s="139"/>
      <c r="E594" s="139"/>
      <c r="F594" s="139"/>
      <c r="G594" s="139"/>
      <c r="H594" s="139"/>
      <c r="I594" s="139"/>
      <c r="J594" s="139"/>
      <c r="K594" s="139"/>
      <c r="L594" s="139"/>
      <c r="M594" s="139"/>
      <c r="N594" s="139"/>
      <c r="O594" s="139"/>
      <c r="P594" s="139"/>
      <c r="Q594" s="139"/>
      <c r="R594" s="139"/>
      <c r="S594" s="139"/>
      <c r="T594" s="139"/>
      <c r="U594" s="139"/>
      <c r="V594" s="139"/>
      <c r="W594" s="139"/>
      <c r="X594" s="139"/>
      <c r="Y594" s="139"/>
      <c r="Z594" s="139"/>
      <c r="AA594" s="139"/>
      <c r="AB594" s="139"/>
      <c r="AC594" s="139"/>
      <c r="AD594" s="139"/>
      <c r="AE594" s="139"/>
      <c r="AF594" s="139"/>
      <c r="AG594" s="139"/>
      <c r="AH594" s="139"/>
      <c r="AI594" s="139"/>
      <c r="AJ594" s="139"/>
      <c r="AK594" s="139"/>
      <c r="AL594" s="139"/>
      <c r="AM594" s="139"/>
      <c r="AN594" s="139"/>
      <c r="AO594" s="139"/>
      <c r="AP594" s="139"/>
      <c r="AQ594" s="139"/>
      <c r="AR594" s="139"/>
      <c r="AS594" s="139"/>
      <c r="AT594" s="139"/>
      <c r="AU594" s="139"/>
      <c r="AV594" s="139"/>
      <c r="AW594" s="139"/>
    </row>
    <row r="595" spans="1:49" ht="12" customHeight="1" x14ac:dyDescent="0.2">
      <c r="A595" s="139"/>
      <c r="B595" s="139"/>
      <c r="C595" s="139"/>
      <c r="D595" s="139"/>
      <c r="E595" s="139"/>
      <c r="F595" s="139"/>
      <c r="G595" s="139"/>
      <c r="H595" s="139"/>
      <c r="I595" s="139"/>
      <c r="J595" s="139"/>
      <c r="K595" s="139"/>
      <c r="L595" s="139"/>
      <c r="M595" s="139"/>
      <c r="N595" s="139"/>
      <c r="O595" s="139"/>
      <c r="P595" s="139"/>
      <c r="Q595" s="139"/>
      <c r="R595" s="139"/>
      <c r="S595" s="139"/>
      <c r="T595" s="139"/>
      <c r="U595" s="139"/>
      <c r="V595" s="139"/>
      <c r="W595" s="139"/>
      <c r="X595" s="139"/>
      <c r="Y595" s="139"/>
      <c r="Z595" s="139"/>
      <c r="AA595" s="139"/>
      <c r="AB595" s="139"/>
      <c r="AC595" s="139"/>
      <c r="AD595" s="139"/>
      <c r="AE595" s="139"/>
      <c r="AF595" s="139"/>
      <c r="AG595" s="139"/>
      <c r="AH595" s="139"/>
      <c r="AI595" s="139"/>
      <c r="AJ595" s="139"/>
      <c r="AK595" s="139"/>
      <c r="AL595" s="139"/>
      <c r="AM595" s="139"/>
      <c r="AN595" s="139"/>
      <c r="AO595" s="139"/>
      <c r="AP595" s="139"/>
      <c r="AQ595" s="139"/>
      <c r="AR595" s="139"/>
      <c r="AS595" s="139"/>
      <c r="AT595" s="139"/>
      <c r="AU595" s="139"/>
      <c r="AV595" s="139"/>
      <c r="AW595" s="139"/>
    </row>
    <row r="596" spans="1:49" ht="12" customHeight="1" x14ac:dyDescent="0.2">
      <c r="A596" s="139"/>
      <c r="B596" s="139"/>
      <c r="C596" s="139"/>
      <c r="D596" s="139"/>
      <c r="E596" s="139"/>
      <c r="F596" s="139"/>
      <c r="G596" s="139"/>
      <c r="H596" s="139"/>
      <c r="I596" s="139"/>
      <c r="J596" s="139"/>
      <c r="K596" s="139"/>
      <c r="L596" s="139"/>
      <c r="M596" s="139"/>
      <c r="N596" s="139"/>
      <c r="O596" s="139"/>
      <c r="P596" s="139"/>
      <c r="Q596" s="139"/>
      <c r="R596" s="139"/>
      <c r="S596" s="139"/>
      <c r="T596" s="139"/>
      <c r="U596" s="139"/>
      <c r="V596" s="139"/>
      <c r="W596" s="139"/>
      <c r="X596" s="139"/>
      <c r="Y596" s="139"/>
      <c r="Z596" s="139"/>
      <c r="AA596" s="139"/>
      <c r="AB596" s="139"/>
      <c r="AC596" s="139"/>
      <c r="AD596" s="139"/>
      <c r="AE596" s="139"/>
      <c r="AF596" s="139"/>
      <c r="AG596" s="139"/>
      <c r="AH596" s="139"/>
      <c r="AI596" s="139"/>
      <c r="AJ596" s="139"/>
      <c r="AK596" s="139"/>
      <c r="AL596" s="139"/>
      <c r="AM596" s="139"/>
      <c r="AN596" s="139"/>
      <c r="AO596" s="139"/>
      <c r="AP596" s="139"/>
      <c r="AQ596" s="139"/>
      <c r="AR596" s="139"/>
      <c r="AS596" s="139"/>
      <c r="AT596" s="139"/>
      <c r="AU596" s="139"/>
      <c r="AV596" s="139"/>
      <c r="AW596" s="139"/>
    </row>
    <row r="597" spans="1:49" ht="12" customHeight="1" x14ac:dyDescent="0.2">
      <c r="A597" s="139"/>
      <c r="B597" s="139"/>
      <c r="C597" s="139"/>
      <c r="D597" s="139"/>
      <c r="E597" s="139"/>
      <c r="F597" s="139"/>
      <c r="G597" s="139"/>
      <c r="H597" s="139"/>
      <c r="I597" s="139"/>
      <c r="J597" s="139"/>
      <c r="K597" s="139"/>
      <c r="L597" s="139"/>
      <c r="M597" s="139"/>
      <c r="N597" s="139"/>
      <c r="O597" s="139"/>
      <c r="P597" s="139"/>
      <c r="Q597" s="139"/>
      <c r="R597" s="139"/>
      <c r="S597" s="139"/>
      <c r="T597" s="139"/>
      <c r="U597" s="139"/>
      <c r="V597" s="139"/>
      <c r="W597" s="139"/>
      <c r="X597" s="139"/>
      <c r="Y597" s="139"/>
      <c r="Z597" s="139"/>
      <c r="AA597" s="139"/>
      <c r="AB597" s="139"/>
      <c r="AC597" s="139"/>
      <c r="AD597" s="139"/>
      <c r="AE597" s="139"/>
      <c r="AF597" s="139"/>
      <c r="AG597" s="139"/>
      <c r="AH597" s="139"/>
      <c r="AI597" s="139"/>
      <c r="AJ597" s="139"/>
      <c r="AK597" s="139"/>
      <c r="AL597" s="139"/>
      <c r="AM597" s="139"/>
      <c r="AN597" s="139"/>
      <c r="AO597" s="139"/>
      <c r="AP597" s="139"/>
      <c r="AQ597" s="139"/>
      <c r="AR597" s="139"/>
      <c r="AS597" s="139"/>
      <c r="AT597" s="139"/>
      <c r="AU597" s="139"/>
      <c r="AV597" s="139"/>
      <c r="AW597" s="139"/>
    </row>
    <row r="598" spans="1:49" ht="12" customHeight="1" x14ac:dyDescent="0.2">
      <c r="A598" s="139"/>
      <c r="B598" s="139"/>
      <c r="C598" s="139"/>
      <c r="D598" s="139"/>
      <c r="E598" s="139"/>
      <c r="F598" s="139"/>
      <c r="G598" s="139"/>
      <c r="H598" s="139"/>
      <c r="I598" s="139"/>
      <c r="J598" s="139"/>
      <c r="K598" s="139"/>
      <c r="L598" s="139"/>
      <c r="M598" s="139"/>
      <c r="N598" s="139"/>
      <c r="O598" s="139"/>
      <c r="P598" s="139"/>
      <c r="Q598" s="139"/>
      <c r="R598" s="139"/>
      <c r="S598" s="139"/>
      <c r="T598" s="139"/>
      <c r="U598" s="139"/>
      <c r="V598" s="139"/>
      <c r="W598" s="139"/>
      <c r="X598" s="139"/>
      <c r="Y598" s="139"/>
      <c r="Z598" s="139"/>
      <c r="AA598" s="139"/>
      <c r="AB598" s="139"/>
      <c r="AC598" s="139"/>
      <c r="AD598" s="139"/>
      <c r="AE598" s="139"/>
      <c r="AF598" s="139"/>
      <c r="AG598" s="139"/>
      <c r="AH598" s="139"/>
      <c r="AI598" s="139"/>
      <c r="AJ598" s="139"/>
      <c r="AK598" s="139"/>
      <c r="AL598" s="139"/>
      <c r="AM598" s="139"/>
      <c r="AN598" s="139"/>
      <c r="AO598" s="139"/>
      <c r="AP598" s="139"/>
      <c r="AQ598" s="139"/>
      <c r="AR598" s="139"/>
      <c r="AS598" s="139"/>
      <c r="AT598" s="139"/>
      <c r="AU598" s="139"/>
      <c r="AV598" s="139"/>
      <c r="AW598" s="139"/>
    </row>
    <row r="599" spans="1:49" ht="12" customHeight="1" x14ac:dyDescent="0.2">
      <c r="A599" s="139"/>
      <c r="B599" s="139"/>
      <c r="C599" s="139"/>
      <c r="D599" s="139"/>
      <c r="E599" s="139"/>
      <c r="F599" s="139"/>
      <c r="G599" s="139"/>
      <c r="H599" s="139"/>
      <c r="I599" s="139"/>
      <c r="J599" s="139"/>
      <c r="K599" s="139"/>
      <c r="L599" s="139"/>
      <c r="M599" s="139"/>
      <c r="N599" s="139"/>
      <c r="O599" s="139"/>
      <c r="P599" s="139"/>
      <c r="Q599" s="139"/>
      <c r="R599" s="139"/>
      <c r="S599" s="139"/>
      <c r="T599" s="139"/>
      <c r="U599" s="139"/>
      <c r="V599" s="139"/>
      <c r="W599" s="139"/>
      <c r="X599" s="139"/>
      <c r="Y599" s="139"/>
      <c r="Z599" s="139"/>
      <c r="AA599" s="139"/>
      <c r="AB599" s="139"/>
      <c r="AC599" s="139"/>
      <c r="AD599" s="139"/>
      <c r="AE599" s="139"/>
      <c r="AF599" s="139"/>
      <c r="AG599" s="139"/>
      <c r="AH599" s="139"/>
      <c r="AI599" s="139"/>
      <c r="AJ599" s="139"/>
      <c r="AK599" s="139"/>
      <c r="AL599" s="139"/>
      <c r="AM599" s="139"/>
      <c r="AN599" s="139"/>
      <c r="AO599" s="139"/>
      <c r="AP599" s="139"/>
      <c r="AQ599" s="139"/>
      <c r="AR599" s="139"/>
      <c r="AS599" s="139"/>
      <c r="AT599" s="139"/>
      <c r="AU599" s="139"/>
      <c r="AV599" s="139"/>
      <c r="AW599" s="139"/>
    </row>
    <row r="600" spans="1:49" ht="12" customHeight="1" x14ac:dyDescent="0.2">
      <c r="A600" s="139"/>
      <c r="B600" s="139"/>
      <c r="C600" s="139"/>
      <c r="D600" s="139"/>
      <c r="E600" s="139"/>
      <c r="F600" s="139"/>
      <c r="G600" s="139"/>
      <c r="H600" s="139"/>
      <c r="I600" s="139"/>
      <c r="J600" s="139"/>
      <c r="K600" s="139"/>
      <c r="L600" s="139"/>
      <c r="M600" s="139"/>
      <c r="N600" s="139"/>
      <c r="O600" s="139"/>
      <c r="P600" s="139"/>
      <c r="Q600" s="139"/>
      <c r="R600" s="139"/>
      <c r="S600" s="139"/>
      <c r="T600" s="139"/>
      <c r="U600" s="139"/>
      <c r="V600" s="139"/>
      <c r="W600" s="139"/>
      <c r="X600" s="139"/>
      <c r="Y600" s="139"/>
      <c r="Z600" s="139"/>
      <c r="AA600" s="139"/>
      <c r="AB600" s="139"/>
      <c r="AC600" s="139"/>
      <c r="AD600" s="139"/>
      <c r="AE600" s="139"/>
      <c r="AF600" s="139"/>
      <c r="AG600" s="139"/>
      <c r="AH600" s="139"/>
      <c r="AI600" s="139"/>
      <c r="AJ600" s="139"/>
      <c r="AK600" s="139"/>
      <c r="AL600" s="139"/>
      <c r="AM600" s="139"/>
      <c r="AN600" s="139"/>
      <c r="AO600" s="139"/>
      <c r="AP600" s="139"/>
      <c r="AQ600" s="139"/>
      <c r="AR600" s="139"/>
      <c r="AS600" s="139"/>
      <c r="AT600" s="139"/>
      <c r="AU600" s="139"/>
      <c r="AV600" s="139"/>
      <c r="AW600" s="139"/>
    </row>
    <row r="601" spans="1:49" ht="12" customHeight="1" x14ac:dyDescent="0.2">
      <c r="A601" s="139"/>
      <c r="B601" s="139"/>
      <c r="C601" s="139"/>
      <c r="D601" s="139"/>
      <c r="E601" s="139"/>
      <c r="F601" s="139"/>
      <c r="G601" s="139"/>
      <c r="H601" s="139"/>
      <c r="I601" s="139"/>
      <c r="J601" s="139"/>
      <c r="K601" s="139"/>
      <c r="L601" s="139"/>
      <c r="M601" s="139"/>
      <c r="N601" s="139"/>
      <c r="O601" s="139"/>
      <c r="P601" s="139"/>
      <c r="Q601" s="139"/>
      <c r="R601" s="139"/>
      <c r="S601" s="139"/>
      <c r="T601" s="139"/>
      <c r="U601" s="139"/>
      <c r="V601" s="139"/>
      <c r="W601" s="139"/>
      <c r="X601" s="139"/>
      <c r="Y601" s="139"/>
      <c r="Z601" s="139"/>
      <c r="AA601" s="139"/>
      <c r="AB601" s="139"/>
      <c r="AC601" s="139"/>
      <c r="AD601" s="139"/>
      <c r="AE601" s="139"/>
      <c r="AF601" s="139"/>
      <c r="AG601" s="139"/>
      <c r="AH601" s="139"/>
      <c r="AI601" s="139"/>
      <c r="AJ601" s="139"/>
      <c r="AK601" s="139"/>
      <c r="AL601" s="139"/>
      <c r="AM601" s="139"/>
      <c r="AN601" s="139"/>
      <c r="AO601" s="139"/>
      <c r="AP601" s="139"/>
      <c r="AQ601" s="139"/>
      <c r="AR601" s="139"/>
      <c r="AS601" s="139"/>
      <c r="AT601" s="139"/>
      <c r="AU601" s="139"/>
      <c r="AV601" s="139"/>
      <c r="AW601" s="139"/>
    </row>
    <row r="602" spans="1:49" ht="12" customHeight="1" x14ac:dyDescent="0.2">
      <c r="A602" s="139"/>
      <c r="B602" s="139"/>
      <c r="C602" s="139"/>
      <c r="D602" s="139"/>
      <c r="E602" s="139"/>
      <c r="F602" s="139"/>
      <c r="G602" s="139"/>
      <c r="H602" s="139"/>
      <c r="I602" s="139"/>
      <c r="J602" s="139"/>
      <c r="K602" s="139"/>
      <c r="L602" s="139"/>
      <c r="M602" s="139"/>
      <c r="N602" s="139"/>
      <c r="O602" s="139"/>
      <c r="P602" s="139"/>
      <c r="Q602" s="139"/>
      <c r="R602" s="139"/>
      <c r="S602" s="139"/>
      <c r="T602" s="139"/>
      <c r="U602" s="139"/>
      <c r="V602" s="139"/>
      <c r="W602" s="139"/>
      <c r="X602" s="139"/>
      <c r="Y602" s="139"/>
      <c r="Z602" s="139"/>
      <c r="AA602" s="139"/>
      <c r="AB602" s="139"/>
      <c r="AC602" s="139"/>
      <c r="AD602" s="139"/>
      <c r="AE602" s="139"/>
      <c r="AF602" s="139"/>
      <c r="AG602" s="139"/>
      <c r="AH602" s="139"/>
      <c r="AI602" s="139"/>
      <c r="AJ602" s="139"/>
      <c r="AK602" s="139"/>
      <c r="AL602" s="139"/>
      <c r="AM602" s="139"/>
      <c r="AN602" s="139"/>
      <c r="AO602" s="139"/>
      <c r="AP602" s="139"/>
      <c r="AQ602" s="139"/>
      <c r="AR602" s="139"/>
      <c r="AS602" s="139"/>
      <c r="AT602" s="139"/>
      <c r="AU602" s="139"/>
      <c r="AV602" s="139"/>
      <c r="AW602" s="139"/>
    </row>
    <row r="603" spans="1:49" ht="12" customHeight="1" x14ac:dyDescent="0.2">
      <c r="A603" s="139"/>
      <c r="B603" s="139"/>
      <c r="C603" s="139"/>
      <c r="D603" s="139"/>
      <c r="E603" s="139"/>
      <c r="F603" s="139"/>
      <c r="G603" s="139"/>
      <c r="H603" s="139"/>
      <c r="I603" s="139"/>
      <c r="J603" s="139"/>
      <c r="K603" s="139"/>
      <c r="L603" s="139"/>
      <c r="M603" s="139"/>
      <c r="N603" s="139"/>
      <c r="O603" s="139"/>
      <c r="P603" s="139"/>
      <c r="Q603" s="139"/>
      <c r="R603" s="139"/>
      <c r="S603" s="139"/>
      <c r="T603" s="139"/>
      <c r="U603" s="139"/>
      <c r="V603" s="139"/>
      <c r="W603" s="139"/>
      <c r="X603" s="139"/>
      <c r="Y603" s="139"/>
      <c r="Z603" s="139"/>
      <c r="AA603" s="139"/>
      <c r="AB603" s="139"/>
      <c r="AC603" s="139"/>
      <c r="AD603" s="139"/>
      <c r="AE603" s="139"/>
      <c r="AF603" s="139"/>
      <c r="AG603" s="139"/>
      <c r="AH603" s="139"/>
      <c r="AI603" s="139"/>
      <c r="AJ603" s="139"/>
      <c r="AK603" s="139"/>
      <c r="AL603" s="139"/>
      <c r="AM603" s="139"/>
      <c r="AN603" s="139"/>
      <c r="AO603" s="139"/>
      <c r="AP603" s="139"/>
      <c r="AQ603" s="139"/>
      <c r="AR603" s="139"/>
      <c r="AS603" s="139"/>
      <c r="AT603" s="139"/>
      <c r="AU603" s="139"/>
      <c r="AV603" s="139"/>
      <c r="AW603" s="139"/>
    </row>
    <row r="604" spans="1:49" ht="12" customHeight="1" x14ac:dyDescent="0.2">
      <c r="A604" s="139"/>
      <c r="B604" s="139"/>
      <c r="C604" s="139"/>
      <c r="D604" s="139"/>
      <c r="E604" s="139"/>
      <c r="F604" s="139"/>
      <c r="G604" s="139"/>
      <c r="H604" s="139"/>
      <c r="I604" s="139"/>
      <c r="J604" s="139"/>
      <c r="K604" s="139"/>
      <c r="L604" s="139"/>
      <c r="M604" s="139"/>
      <c r="N604" s="139"/>
      <c r="O604" s="139"/>
      <c r="P604" s="139"/>
      <c r="Q604" s="139"/>
      <c r="R604" s="139"/>
      <c r="S604" s="139"/>
      <c r="T604" s="139"/>
      <c r="U604" s="139"/>
      <c r="V604" s="139"/>
      <c r="W604" s="139"/>
      <c r="X604" s="139"/>
      <c r="Y604" s="139"/>
      <c r="Z604" s="139"/>
      <c r="AA604" s="139"/>
      <c r="AB604" s="139"/>
      <c r="AC604" s="139"/>
      <c r="AD604" s="139"/>
      <c r="AE604" s="139"/>
      <c r="AF604" s="139"/>
      <c r="AG604" s="139"/>
      <c r="AH604" s="139"/>
      <c r="AI604" s="139"/>
      <c r="AJ604" s="139"/>
      <c r="AK604" s="139"/>
      <c r="AL604" s="139"/>
      <c r="AM604" s="139"/>
      <c r="AN604" s="139"/>
      <c r="AO604" s="139"/>
      <c r="AP604" s="139"/>
      <c r="AQ604" s="139"/>
      <c r="AR604" s="139"/>
      <c r="AS604" s="139"/>
      <c r="AT604" s="139"/>
      <c r="AU604" s="139"/>
      <c r="AV604" s="139"/>
      <c r="AW604" s="139"/>
    </row>
    <row r="605" spans="1:49" ht="12" customHeight="1" x14ac:dyDescent="0.2">
      <c r="A605" s="139"/>
      <c r="B605" s="139"/>
      <c r="C605" s="139"/>
      <c r="D605" s="139"/>
      <c r="E605" s="139"/>
      <c r="F605" s="139"/>
      <c r="G605" s="139"/>
      <c r="H605" s="139"/>
      <c r="I605" s="139"/>
      <c r="J605" s="139"/>
      <c r="K605" s="139"/>
      <c r="L605" s="139"/>
      <c r="M605" s="139"/>
      <c r="N605" s="139"/>
      <c r="O605" s="139"/>
      <c r="P605" s="139"/>
      <c r="Q605" s="139"/>
      <c r="R605" s="139"/>
      <c r="S605" s="139"/>
      <c r="T605" s="139"/>
      <c r="U605" s="139"/>
      <c r="V605" s="139"/>
      <c r="W605" s="139"/>
      <c r="X605" s="139"/>
      <c r="Y605" s="139"/>
      <c r="Z605" s="139"/>
      <c r="AA605" s="139"/>
      <c r="AB605" s="139"/>
      <c r="AC605" s="139"/>
      <c r="AD605" s="139"/>
      <c r="AE605" s="139"/>
      <c r="AF605" s="139"/>
      <c r="AG605" s="139"/>
      <c r="AH605" s="139"/>
      <c r="AI605" s="139"/>
      <c r="AJ605" s="139"/>
      <c r="AK605" s="139"/>
      <c r="AL605" s="139"/>
      <c r="AM605" s="139"/>
      <c r="AN605" s="139"/>
      <c r="AO605" s="139"/>
      <c r="AP605" s="139"/>
      <c r="AQ605" s="139"/>
      <c r="AR605" s="139"/>
      <c r="AS605" s="139"/>
      <c r="AT605" s="139"/>
      <c r="AU605" s="139"/>
      <c r="AV605" s="139"/>
      <c r="AW605" s="139"/>
    </row>
    <row r="606" spans="1:49" ht="12" customHeight="1" x14ac:dyDescent="0.2">
      <c r="A606" s="139"/>
      <c r="B606" s="139"/>
      <c r="C606" s="139"/>
      <c r="D606" s="139"/>
      <c r="E606" s="139"/>
      <c r="F606" s="139"/>
      <c r="G606" s="139"/>
      <c r="H606" s="139"/>
      <c r="I606" s="139"/>
      <c r="J606" s="139"/>
      <c r="K606" s="139"/>
      <c r="L606" s="139"/>
      <c r="M606" s="139"/>
      <c r="N606" s="139"/>
      <c r="O606" s="139"/>
      <c r="P606" s="139"/>
      <c r="Q606" s="139"/>
      <c r="R606" s="139"/>
      <c r="S606" s="139"/>
      <c r="T606" s="139"/>
      <c r="U606" s="139"/>
      <c r="V606" s="139"/>
      <c r="W606" s="139"/>
      <c r="X606" s="139"/>
      <c r="Y606" s="139"/>
      <c r="Z606" s="139"/>
      <c r="AA606" s="139"/>
      <c r="AB606" s="139"/>
      <c r="AC606" s="139"/>
      <c r="AD606" s="139"/>
      <c r="AE606" s="139"/>
      <c r="AF606" s="139"/>
      <c r="AG606" s="139"/>
      <c r="AH606" s="139"/>
      <c r="AI606" s="139"/>
      <c r="AJ606" s="139"/>
      <c r="AK606" s="139"/>
      <c r="AL606" s="139"/>
      <c r="AM606" s="139"/>
      <c r="AN606" s="139"/>
      <c r="AO606" s="139"/>
      <c r="AP606" s="139"/>
      <c r="AQ606" s="139"/>
      <c r="AR606" s="139"/>
      <c r="AS606" s="139"/>
      <c r="AT606" s="139"/>
      <c r="AU606" s="139"/>
      <c r="AV606" s="139"/>
      <c r="AW606" s="139"/>
    </row>
    <row r="607" spans="1:49" ht="12" customHeight="1" x14ac:dyDescent="0.2">
      <c r="A607" s="139"/>
      <c r="B607" s="139"/>
      <c r="C607" s="139"/>
      <c r="D607" s="139"/>
      <c r="E607" s="139"/>
      <c r="F607" s="139"/>
      <c r="G607" s="139"/>
      <c r="H607" s="139"/>
      <c r="I607" s="139"/>
      <c r="J607" s="139"/>
      <c r="K607" s="139"/>
      <c r="L607" s="139"/>
      <c r="M607" s="139"/>
      <c r="N607" s="139"/>
      <c r="O607" s="139"/>
      <c r="P607" s="139"/>
      <c r="Q607" s="139"/>
      <c r="R607" s="139"/>
      <c r="S607" s="139"/>
      <c r="T607" s="139"/>
      <c r="U607" s="139"/>
      <c r="V607" s="139"/>
      <c r="W607" s="139"/>
      <c r="X607" s="139"/>
      <c r="Y607" s="139"/>
      <c r="Z607" s="139"/>
      <c r="AA607" s="139"/>
      <c r="AB607" s="139"/>
      <c r="AC607" s="139"/>
      <c r="AD607" s="139"/>
      <c r="AE607" s="139"/>
      <c r="AF607" s="139"/>
      <c r="AG607" s="139"/>
      <c r="AH607" s="139"/>
      <c r="AI607" s="139"/>
      <c r="AJ607" s="139"/>
      <c r="AK607" s="139"/>
      <c r="AL607" s="139"/>
      <c r="AM607" s="139"/>
      <c r="AN607" s="139"/>
      <c r="AO607" s="139"/>
      <c r="AP607" s="139"/>
      <c r="AQ607" s="139"/>
      <c r="AR607" s="139"/>
      <c r="AS607" s="139"/>
      <c r="AT607" s="139"/>
      <c r="AU607" s="139"/>
      <c r="AV607" s="139"/>
      <c r="AW607" s="139"/>
    </row>
    <row r="608" spans="1:49" ht="12" customHeight="1" x14ac:dyDescent="0.2">
      <c r="A608" s="139"/>
      <c r="B608" s="139"/>
      <c r="C608" s="139"/>
      <c r="D608" s="139"/>
      <c r="E608" s="139"/>
      <c r="F608" s="139"/>
      <c r="G608" s="139"/>
      <c r="H608" s="139"/>
      <c r="I608" s="139"/>
      <c r="J608" s="139"/>
      <c r="K608" s="139"/>
      <c r="L608" s="139"/>
      <c r="M608" s="139"/>
      <c r="N608" s="139"/>
      <c r="O608" s="139"/>
      <c r="P608" s="139"/>
      <c r="Q608" s="139"/>
      <c r="R608" s="139"/>
      <c r="S608" s="139"/>
      <c r="T608" s="139"/>
      <c r="U608" s="139"/>
      <c r="V608" s="139"/>
      <c r="W608" s="139"/>
      <c r="X608" s="139"/>
      <c r="Y608" s="139"/>
      <c r="Z608" s="139"/>
      <c r="AA608" s="139"/>
      <c r="AB608" s="139"/>
      <c r="AC608" s="139"/>
      <c r="AD608" s="139"/>
      <c r="AE608" s="139"/>
      <c r="AF608" s="139"/>
      <c r="AG608" s="139"/>
      <c r="AH608" s="139"/>
      <c r="AI608" s="139"/>
      <c r="AJ608" s="139"/>
      <c r="AK608" s="139"/>
      <c r="AL608" s="139"/>
      <c r="AM608" s="139"/>
      <c r="AN608" s="139"/>
      <c r="AO608" s="139"/>
      <c r="AP608" s="139"/>
      <c r="AQ608" s="139"/>
      <c r="AR608" s="139"/>
      <c r="AS608" s="139"/>
      <c r="AT608" s="139"/>
      <c r="AU608" s="139"/>
      <c r="AV608" s="139"/>
      <c r="AW608" s="139"/>
    </row>
    <row r="609" spans="1:49" ht="12" customHeight="1" x14ac:dyDescent="0.2">
      <c r="A609" s="139"/>
      <c r="B609" s="139"/>
      <c r="C609" s="139"/>
      <c r="D609" s="139"/>
      <c r="E609" s="139"/>
      <c r="F609" s="139"/>
      <c r="G609" s="139"/>
      <c r="H609" s="139"/>
      <c r="I609" s="139"/>
      <c r="J609" s="139"/>
      <c r="K609" s="139"/>
      <c r="L609" s="139"/>
      <c r="M609" s="139"/>
      <c r="N609" s="139"/>
      <c r="O609" s="139"/>
      <c r="P609" s="139"/>
      <c r="Q609" s="139"/>
      <c r="R609" s="139"/>
      <c r="S609" s="139"/>
      <c r="T609" s="139"/>
      <c r="U609" s="139"/>
      <c r="V609" s="139"/>
      <c r="W609" s="139"/>
      <c r="X609" s="139"/>
      <c r="Y609" s="139"/>
      <c r="Z609" s="139"/>
      <c r="AA609" s="139"/>
      <c r="AB609" s="139"/>
      <c r="AC609" s="139"/>
      <c r="AD609" s="139"/>
      <c r="AE609" s="139"/>
      <c r="AF609" s="139"/>
      <c r="AG609" s="139"/>
      <c r="AH609" s="139"/>
      <c r="AI609" s="139"/>
      <c r="AJ609" s="139"/>
      <c r="AK609" s="139"/>
      <c r="AL609" s="139"/>
      <c r="AM609" s="139"/>
      <c r="AN609" s="139"/>
      <c r="AO609" s="139"/>
      <c r="AP609" s="139"/>
      <c r="AQ609" s="139"/>
      <c r="AR609" s="139"/>
      <c r="AS609" s="139"/>
      <c r="AT609" s="139"/>
      <c r="AU609" s="139"/>
      <c r="AV609" s="139"/>
      <c r="AW609" s="139"/>
    </row>
    <row r="610" spans="1:49" ht="12" customHeight="1" x14ac:dyDescent="0.2">
      <c r="A610" s="139"/>
      <c r="B610" s="139"/>
      <c r="C610" s="139"/>
      <c r="D610" s="139"/>
      <c r="E610" s="139"/>
      <c r="F610" s="139"/>
      <c r="G610" s="139"/>
      <c r="H610" s="139"/>
      <c r="I610" s="139"/>
      <c r="J610" s="139"/>
      <c r="K610" s="139"/>
      <c r="L610" s="139"/>
      <c r="M610" s="139"/>
      <c r="N610" s="139"/>
      <c r="O610" s="139"/>
      <c r="P610" s="139"/>
      <c r="Q610" s="139"/>
      <c r="R610" s="139"/>
      <c r="S610" s="139"/>
      <c r="T610" s="139"/>
      <c r="U610" s="139"/>
      <c r="V610" s="139"/>
      <c r="W610" s="139"/>
      <c r="X610" s="139"/>
      <c r="Y610" s="139"/>
      <c r="Z610" s="139"/>
      <c r="AA610" s="139"/>
      <c r="AB610" s="139"/>
      <c r="AC610" s="139"/>
      <c r="AD610" s="139"/>
      <c r="AE610" s="139"/>
      <c r="AF610" s="139"/>
      <c r="AG610" s="139"/>
      <c r="AH610" s="139"/>
      <c r="AI610" s="139"/>
      <c r="AJ610" s="139"/>
      <c r="AK610" s="139"/>
      <c r="AL610" s="139"/>
      <c r="AM610" s="139"/>
      <c r="AN610" s="139"/>
      <c r="AO610" s="139"/>
      <c r="AP610" s="139"/>
      <c r="AQ610" s="139"/>
      <c r="AR610" s="139"/>
      <c r="AS610" s="139"/>
      <c r="AT610" s="139"/>
      <c r="AU610" s="139"/>
      <c r="AV610" s="139"/>
      <c r="AW610" s="139"/>
    </row>
    <row r="611" spans="1:49" ht="12" customHeight="1" x14ac:dyDescent="0.2">
      <c r="A611" s="139"/>
      <c r="B611" s="139"/>
      <c r="C611" s="139"/>
      <c r="D611" s="139"/>
      <c r="E611" s="139"/>
      <c r="F611" s="139"/>
      <c r="G611" s="139"/>
      <c r="H611" s="139"/>
      <c r="I611" s="139"/>
      <c r="J611" s="139"/>
      <c r="K611" s="139"/>
      <c r="L611" s="139"/>
      <c r="M611" s="139"/>
      <c r="N611" s="139"/>
      <c r="O611" s="139"/>
      <c r="P611" s="139"/>
      <c r="Q611" s="139"/>
      <c r="R611" s="139"/>
      <c r="S611" s="139"/>
      <c r="T611" s="139"/>
      <c r="U611" s="139"/>
      <c r="V611" s="139"/>
      <c r="W611" s="139"/>
      <c r="X611" s="139"/>
      <c r="Y611" s="139"/>
      <c r="Z611" s="139"/>
      <c r="AA611" s="139"/>
      <c r="AB611" s="139"/>
      <c r="AC611" s="139"/>
      <c r="AD611" s="139"/>
      <c r="AE611" s="139"/>
      <c r="AF611" s="139"/>
      <c r="AG611" s="139"/>
      <c r="AH611" s="139"/>
      <c r="AI611" s="139"/>
      <c r="AJ611" s="139"/>
      <c r="AK611" s="139"/>
      <c r="AL611" s="139"/>
      <c r="AM611" s="139"/>
      <c r="AN611" s="139"/>
      <c r="AO611" s="139"/>
      <c r="AP611" s="139"/>
      <c r="AQ611" s="139"/>
      <c r="AR611" s="139"/>
      <c r="AS611" s="139"/>
      <c r="AT611" s="139"/>
      <c r="AU611" s="139"/>
      <c r="AV611" s="139"/>
      <c r="AW611" s="139"/>
    </row>
    <row r="612" spans="1:49" ht="12" customHeight="1" x14ac:dyDescent="0.2">
      <c r="A612" s="139"/>
      <c r="B612" s="139"/>
      <c r="C612" s="139"/>
      <c r="D612" s="139"/>
      <c r="E612" s="139"/>
      <c r="F612" s="139"/>
      <c r="G612" s="139"/>
      <c r="H612" s="139"/>
      <c r="I612" s="139"/>
      <c r="J612" s="139"/>
      <c r="K612" s="139"/>
      <c r="L612" s="139"/>
      <c r="M612" s="139"/>
      <c r="N612" s="139"/>
      <c r="O612" s="139"/>
      <c r="P612" s="139"/>
      <c r="Q612" s="139"/>
      <c r="R612" s="139"/>
      <c r="S612" s="139"/>
      <c r="T612" s="139"/>
      <c r="U612" s="139"/>
      <c r="V612" s="139"/>
      <c r="W612" s="139"/>
      <c r="X612" s="139"/>
      <c r="Y612" s="139"/>
      <c r="Z612" s="139"/>
      <c r="AA612" s="139"/>
      <c r="AB612" s="139"/>
      <c r="AC612" s="139"/>
      <c r="AD612" s="139"/>
      <c r="AE612" s="139"/>
      <c r="AF612" s="139"/>
      <c r="AG612" s="139"/>
      <c r="AH612" s="139"/>
      <c r="AI612" s="139"/>
      <c r="AJ612" s="139"/>
      <c r="AK612" s="139"/>
      <c r="AL612" s="139"/>
      <c r="AM612" s="139"/>
      <c r="AN612" s="139"/>
      <c r="AO612" s="139"/>
      <c r="AP612" s="139"/>
      <c r="AQ612" s="139"/>
      <c r="AR612" s="139"/>
      <c r="AS612" s="139"/>
      <c r="AT612" s="139"/>
      <c r="AU612" s="139"/>
      <c r="AV612" s="139"/>
      <c r="AW612" s="139"/>
    </row>
    <row r="613" spans="1:49" ht="12" customHeight="1" x14ac:dyDescent="0.2">
      <c r="A613" s="139"/>
      <c r="B613" s="139"/>
      <c r="C613" s="139"/>
      <c r="D613" s="139"/>
      <c r="E613" s="139"/>
      <c r="F613" s="139"/>
      <c r="G613" s="139"/>
      <c r="H613" s="139"/>
      <c r="I613" s="139"/>
      <c r="J613" s="139"/>
      <c r="K613" s="139"/>
      <c r="L613" s="139"/>
      <c r="M613" s="139"/>
      <c r="N613" s="139"/>
      <c r="O613" s="139"/>
      <c r="P613" s="139"/>
      <c r="Q613" s="139"/>
      <c r="R613" s="139"/>
      <c r="S613" s="139"/>
      <c r="T613" s="139"/>
      <c r="U613" s="139"/>
      <c r="V613" s="139"/>
      <c r="W613" s="139"/>
      <c r="X613" s="139"/>
      <c r="Y613" s="139"/>
      <c r="Z613" s="139"/>
      <c r="AA613" s="139"/>
      <c r="AB613" s="139"/>
      <c r="AC613" s="139"/>
      <c r="AD613" s="139"/>
      <c r="AE613" s="139"/>
      <c r="AF613" s="139"/>
      <c r="AG613" s="139"/>
      <c r="AH613" s="139"/>
      <c r="AI613" s="139"/>
      <c r="AJ613" s="139"/>
      <c r="AK613" s="139"/>
      <c r="AL613" s="139"/>
      <c r="AM613" s="139"/>
      <c r="AN613" s="139"/>
      <c r="AO613" s="139"/>
      <c r="AP613" s="139"/>
      <c r="AQ613" s="139"/>
      <c r="AR613" s="139"/>
      <c r="AS613" s="139"/>
      <c r="AT613" s="139"/>
      <c r="AU613" s="139"/>
      <c r="AV613" s="139"/>
      <c r="AW613" s="139"/>
    </row>
    <row r="614" spans="1:49" ht="12" customHeight="1" x14ac:dyDescent="0.2">
      <c r="A614" s="139"/>
      <c r="B614" s="139"/>
      <c r="C614" s="139"/>
      <c r="D614" s="139"/>
      <c r="E614" s="139"/>
      <c r="F614" s="139"/>
      <c r="G614" s="139"/>
      <c r="H614" s="139"/>
      <c r="I614" s="139"/>
      <c r="J614" s="139"/>
      <c r="K614" s="139"/>
      <c r="L614" s="139"/>
      <c r="M614" s="139"/>
      <c r="N614" s="139"/>
      <c r="O614" s="139"/>
      <c r="P614" s="139"/>
      <c r="Q614" s="139"/>
      <c r="R614" s="139"/>
      <c r="S614" s="139"/>
      <c r="T614" s="139"/>
      <c r="U614" s="139"/>
      <c r="V614" s="139"/>
      <c r="W614" s="139"/>
      <c r="X614" s="139"/>
      <c r="Y614" s="139"/>
      <c r="Z614" s="139"/>
      <c r="AA614" s="139"/>
      <c r="AB614" s="139"/>
      <c r="AC614" s="139"/>
      <c r="AD614" s="139"/>
      <c r="AE614" s="139"/>
      <c r="AF614" s="139"/>
      <c r="AG614" s="139"/>
      <c r="AH614" s="139"/>
      <c r="AI614" s="139"/>
      <c r="AJ614" s="139"/>
      <c r="AK614" s="139"/>
      <c r="AL614" s="139"/>
      <c r="AM614" s="139"/>
      <c r="AN614" s="139"/>
      <c r="AO614" s="139"/>
      <c r="AP614" s="139"/>
      <c r="AQ614" s="139"/>
      <c r="AR614" s="139"/>
      <c r="AS614" s="139"/>
      <c r="AT614" s="139"/>
      <c r="AU614" s="139"/>
      <c r="AV614" s="139"/>
      <c r="AW614" s="139"/>
    </row>
    <row r="615" spans="1:49" ht="12" customHeight="1" x14ac:dyDescent="0.2">
      <c r="A615" s="139"/>
      <c r="B615" s="139"/>
      <c r="C615" s="139"/>
      <c r="D615" s="139"/>
      <c r="E615" s="139"/>
      <c r="F615" s="139"/>
      <c r="G615" s="139"/>
      <c r="H615" s="139"/>
      <c r="I615" s="139"/>
      <c r="J615" s="139"/>
      <c r="K615" s="139"/>
      <c r="L615" s="139"/>
      <c r="M615" s="139"/>
      <c r="N615" s="139"/>
      <c r="O615" s="139"/>
      <c r="P615" s="139"/>
      <c r="Q615" s="139"/>
      <c r="R615" s="139"/>
      <c r="S615" s="139"/>
      <c r="T615" s="139"/>
      <c r="U615" s="139"/>
      <c r="V615" s="139"/>
      <c r="W615" s="139"/>
      <c r="X615" s="139"/>
      <c r="Y615" s="139"/>
      <c r="Z615" s="139"/>
      <c r="AA615" s="139"/>
      <c r="AB615" s="139"/>
      <c r="AC615" s="139"/>
      <c r="AD615" s="139"/>
      <c r="AE615" s="139"/>
      <c r="AF615" s="139"/>
      <c r="AG615" s="139"/>
      <c r="AH615" s="139"/>
      <c r="AI615" s="139"/>
      <c r="AJ615" s="139"/>
      <c r="AK615" s="139"/>
      <c r="AL615" s="139"/>
      <c r="AM615" s="139"/>
      <c r="AN615" s="139"/>
      <c r="AO615" s="139"/>
      <c r="AP615" s="139"/>
      <c r="AQ615" s="139"/>
      <c r="AR615" s="139"/>
      <c r="AS615" s="139"/>
      <c r="AT615" s="139"/>
      <c r="AU615" s="139"/>
      <c r="AV615" s="139"/>
      <c r="AW615" s="139"/>
    </row>
    <row r="616" spans="1:49" ht="12" customHeight="1" x14ac:dyDescent="0.2">
      <c r="A616" s="139"/>
      <c r="B616" s="139"/>
      <c r="C616" s="139"/>
      <c r="D616" s="139"/>
      <c r="E616" s="139"/>
      <c r="F616" s="139"/>
      <c r="G616" s="139"/>
      <c r="H616" s="139"/>
      <c r="I616" s="139"/>
      <c r="J616" s="139"/>
      <c r="K616" s="139"/>
      <c r="L616" s="139"/>
      <c r="M616" s="139"/>
      <c r="N616" s="139"/>
      <c r="O616" s="139"/>
      <c r="P616" s="139"/>
      <c r="Q616" s="139"/>
      <c r="R616" s="139"/>
      <c r="S616" s="139"/>
      <c r="T616" s="139"/>
      <c r="U616" s="139"/>
      <c r="V616" s="139"/>
      <c r="W616" s="139"/>
      <c r="X616" s="139"/>
      <c r="Y616" s="139"/>
      <c r="Z616" s="139"/>
      <c r="AA616" s="139"/>
      <c r="AB616" s="139"/>
      <c r="AC616" s="139"/>
      <c r="AD616" s="139"/>
      <c r="AE616" s="139"/>
      <c r="AF616" s="139"/>
      <c r="AG616" s="139"/>
      <c r="AH616" s="139"/>
      <c r="AI616" s="139"/>
      <c r="AJ616" s="139"/>
      <c r="AK616" s="139"/>
      <c r="AL616" s="139"/>
      <c r="AM616" s="139"/>
      <c r="AN616" s="139"/>
      <c r="AO616" s="139"/>
      <c r="AP616" s="139"/>
      <c r="AQ616" s="139"/>
      <c r="AR616" s="139"/>
      <c r="AS616" s="139"/>
      <c r="AT616" s="139"/>
      <c r="AU616" s="139"/>
      <c r="AV616" s="139"/>
      <c r="AW616" s="139"/>
    </row>
    <row r="617" spans="1:49" ht="12" customHeight="1" x14ac:dyDescent="0.2">
      <c r="A617" s="139"/>
      <c r="B617" s="139"/>
      <c r="C617" s="139"/>
      <c r="D617" s="139"/>
      <c r="E617" s="139"/>
      <c r="F617" s="139"/>
      <c r="G617" s="139"/>
      <c r="H617" s="139"/>
      <c r="I617" s="139"/>
      <c r="J617" s="139"/>
      <c r="K617" s="139"/>
      <c r="L617" s="139"/>
      <c r="M617" s="139"/>
      <c r="N617" s="139"/>
      <c r="O617" s="139"/>
      <c r="P617" s="139"/>
      <c r="Q617" s="139"/>
      <c r="R617" s="139"/>
      <c r="S617" s="139"/>
      <c r="T617" s="139"/>
      <c r="U617" s="139"/>
      <c r="V617" s="139"/>
      <c r="W617" s="139"/>
      <c r="X617" s="139"/>
      <c r="Y617" s="139"/>
      <c r="Z617" s="139"/>
      <c r="AA617" s="139"/>
      <c r="AB617" s="139"/>
      <c r="AC617" s="139"/>
      <c r="AD617" s="139"/>
      <c r="AE617" s="139"/>
      <c r="AF617" s="139"/>
      <c r="AG617" s="139"/>
      <c r="AH617" s="139"/>
      <c r="AI617" s="139"/>
      <c r="AJ617" s="139"/>
      <c r="AK617" s="139"/>
      <c r="AL617" s="139"/>
      <c r="AM617" s="139"/>
      <c r="AN617" s="139"/>
      <c r="AO617" s="139"/>
      <c r="AP617" s="139"/>
      <c r="AQ617" s="139"/>
      <c r="AR617" s="139"/>
      <c r="AS617" s="139"/>
      <c r="AT617" s="139"/>
      <c r="AU617" s="139"/>
      <c r="AV617" s="139"/>
      <c r="AW617" s="139"/>
    </row>
    <row r="618" spans="1:49" ht="12" customHeight="1" x14ac:dyDescent="0.2">
      <c r="A618" s="139"/>
      <c r="B618" s="139"/>
      <c r="C618" s="139"/>
      <c r="D618" s="139"/>
      <c r="E618" s="139"/>
      <c r="F618" s="139"/>
      <c r="G618" s="139"/>
      <c r="H618" s="139"/>
      <c r="I618" s="139"/>
      <c r="J618" s="139"/>
      <c r="K618" s="139"/>
      <c r="L618" s="139"/>
      <c r="M618" s="139"/>
      <c r="N618" s="139"/>
      <c r="O618" s="139"/>
      <c r="P618" s="139"/>
      <c r="Q618" s="139"/>
      <c r="R618" s="139"/>
      <c r="S618" s="139"/>
      <c r="T618" s="139"/>
      <c r="U618" s="139"/>
      <c r="V618" s="139"/>
      <c r="W618" s="139"/>
      <c r="X618" s="139"/>
      <c r="Y618" s="139"/>
      <c r="Z618" s="139"/>
      <c r="AA618" s="139"/>
      <c r="AB618" s="139"/>
      <c r="AC618" s="139"/>
      <c r="AD618" s="139"/>
      <c r="AE618" s="139"/>
      <c r="AF618" s="139"/>
      <c r="AG618" s="139"/>
      <c r="AH618" s="139"/>
      <c r="AI618" s="139"/>
      <c r="AJ618" s="139"/>
      <c r="AK618" s="139"/>
      <c r="AL618" s="139"/>
      <c r="AM618" s="139"/>
      <c r="AN618" s="139"/>
      <c r="AO618" s="139"/>
      <c r="AP618" s="139"/>
      <c r="AQ618" s="139"/>
      <c r="AR618" s="139"/>
      <c r="AS618" s="139"/>
      <c r="AT618" s="139"/>
      <c r="AU618" s="139"/>
      <c r="AV618" s="139"/>
      <c r="AW618" s="139"/>
    </row>
    <row r="619" spans="1:49" ht="12" customHeight="1" x14ac:dyDescent="0.2">
      <c r="A619" s="139"/>
      <c r="B619" s="139"/>
      <c r="C619" s="139"/>
      <c r="D619" s="139"/>
      <c r="E619" s="139"/>
      <c r="F619" s="139"/>
      <c r="G619" s="139"/>
      <c r="H619" s="139"/>
      <c r="I619" s="139"/>
      <c r="J619" s="139"/>
      <c r="K619" s="139"/>
      <c r="L619" s="139"/>
      <c r="M619" s="139"/>
      <c r="N619" s="139"/>
      <c r="O619" s="139"/>
      <c r="P619" s="139"/>
      <c r="Q619" s="139"/>
      <c r="R619" s="139"/>
      <c r="S619" s="139"/>
      <c r="T619" s="139"/>
      <c r="U619" s="139"/>
      <c r="V619" s="139"/>
      <c r="W619" s="139"/>
      <c r="X619" s="139"/>
      <c r="Y619" s="139"/>
      <c r="Z619" s="139"/>
      <c r="AA619" s="139"/>
      <c r="AB619" s="139"/>
      <c r="AC619" s="139"/>
      <c r="AD619" s="139"/>
      <c r="AE619" s="139"/>
      <c r="AF619" s="139"/>
      <c r="AG619" s="139"/>
      <c r="AH619" s="139"/>
      <c r="AI619" s="139"/>
      <c r="AJ619" s="139"/>
      <c r="AK619" s="139"/>
      <c r="AL619" s="139"/>
      <c r="AM619" s="139"/>
      <c r="AN619" s="139"/>
      <c r="AO619" s="139"/>
      <c r="AP619" s="139"/>
      <c r="AQ619" s="139"/>
      <c r="AR619" s="139"/>
      <c r="AS619" s="139"/>
      <c r="AT619" s="139"/>
      <c r="AU619" s="139"/>
      <c r="AV619" s="139"/>
      <c r="AW619" s="139"/>
    </row>
    <row r="620" spans="1:49" ht="12" customHeight="1" x14ac:dyDescent="0.2">
      <c r="A620" s="139"/>
      <c r="B620" s="139"/>
      <c r="C620" s="139"/>
      <c r="D620" s="139"/>
      <c r="E620" s="139"/>
      <c r="F620" s="139"/>
      <c r="G620" s="139"/>
      <c r="H620" s="139"/>
      <c r="I620" s="139"/>
      <c r="J620" s="139"/>
      <c r="K620" s="139"/>
      <c r="L620" s="139"/>
      <c r="M620" s="139"/>
      <c r="N620" s="139"/>
      <c r="O620" s="139"/>
      <c r="P620" s="139"/>
      <c r="Q620" s="139"/>
      <c r="R620" s="139"/>
      <c r="S620" s="139"/>
      <c r="T620" s="139"/>
      <c r="U620" s="139"/>
      <c r="V620" s="139"/>
      <c r="W620" s="139"/>
      <c r="X620" s="139"/>
      <c r="Y620" s="139"/>
      <c r="Z620" s="139"/>
      <c r="AA620" s="139"/>
      <c r="AB620" s="139"/>
      <c r="AC620" s="139"/>
      <c r="AD620" s="139"/>
      <c r="AE620" s="139"/>
      <c r="AF620" s="139"/>
      <c r="AG620" s="139"/>
      <c r="AH620" s="139"/>
      <c r="AI620" s="139"/>
      <c r="AJ620" s="139"/>
      <c r="AK620" s="139"/>
      <c r="AL620" s="139"/>
      <c r="AM620" s="139"/>
      <c r="AN620" s="139"/>
      <c r="AO620" s="139"/>
      <c r="AP620" s="139"/>
      <c r="AQ620" s="139"/>
      <c r="AR620" s="139"/>
      <c r="AS620" s="139"/>
      <c r="AT620" s="139"/>
      <c r="AU620" s="139"/>
      <c r="AV620" s="139"/>
      <c r="AW620" s="139"/>
    </row>
    <row r="621" spans="1:49" ht="12" customHeight="1" x14ac:dyDescent="0.2">
      <c r="A621" s="139"/>
      <c r="B621" s="139"/>
      <c r="C621" s="139"/>
      <c r="D621" s="139"/>
      <c r="E621" s="139"/>
      <c r="F621" s="139"/>
      <c r="G621" s="139"/>
      <c r="H621" s="139"/>
      <c r="I621" s="139"/>
      <c r="J621" s="139"/>
      <c r="K621" s="139"/>
      <c r="L621" s="139"/>
      <c r="M621" s="139"/>
      <c r="N621" s="139"/>
      <c r="O621" s="139"/>
      <c r="P621" s="139"/>
      <c r="Q621" s="139"/>
      <c r="R621" s="139"/>
      <c r="S621" s="139"/>
      <c r="T621" s="139"/>
      <c r="U621" s="139"/>
      <c r="V621" s="139"/>
      <c r="W621" s="139"/>
      <c r="X621" s="139"/>
      <c r="Y621" s="139"/>
      <c r="Z621" s="139"/>
      <c r="AA621" s="139"/>
      <c r="AB621" s="139"/>
      <c r="AC621" s="139"/>
      <c r="AD621" s="139"/>
      <c r="AE621" s="139"/>
      <c r="AF621" s="139"/>
      <c r="AG621" s="139"/>
      <c r="AH621" s="139"/>
      <c r="AI621" s="139"/>
      <c r="AJ621" s="139"/>
      <c r="AK621" s="139"/>
      <c r="AL621" s="139"/>
      <c r="AM621" s="139"/>
      <c r="AN621" s="139"/>
      <c r="AO621" s="139"/>
      <c r="AP621" s="139"/>
      <c r="AQ621" s="139"/>
      <c r="AR621" s="139"/>
      <c r="AS621" s="139"/>
      <c r="AT621" s="139"/>
      <c r="AU621" s="139"/>
      <c r="AV621" s="139"/>
      <c r="AW621" s="139"/>
    </row>
    <row r="622" spans="1:49" ht="12" customHeight="1" x14ac:dyDescent="0.2">
      <c r="A622" s="139"/>
      <c r="B622" s="139"/>
      <c r="C622" s="139"/>
      <c r="D622" s="139"/>
      <c r="E622" s="139"/>
      <c r="F622" s="139"/>
      <c r="G622" s="139"/>
      <c r="H622" s="139"/>
      <c r="I622" s="139"/>
      <c r="J622" s="139"/>
      <c r="K622" s="139"/>
      <c r="L622" s="139"/>
      <c r="M622" s="139"/>
      <c r="N622" s="139"/>
      <c r="O622" s="139"/>
      <c r="P622" s="139"/>
      <c r="Q622" s="139"/>
      <c r="R622" s="139"/>
      <c r="S622" s="139"/>
      <c r="T622" s="139"/>
      <c r="U622" s="139"/>
      <c r="V622" s="139"/>
      <c r="W622" s="139"/>
      <c r="X622" s="139"/>
      <c r="Y622" s="139"/>
      <c r="Z622" s="139"/>
      <c r="AA622" s="139"/>
      <c r="AB622" s="139"/>
      <c r="AC622" s="139"/>
      <c r="AD622" s="139"/>
      <c r="AE622" s="139"/>
      <c r="AF622" s="139"/>
      <c r="AG622" s="139"/>
      <c r="AH622" s="139"/>
      <c r="AI622" s="139"/>
      <c r="AJ622" s="139"/>
      <c r="AK622" s="139"/>
      <c r="AL622" s="139"/>
      <c r="AM622" s="139"/>
      <c r="AN622" s="139"/>
      <c r="AO622" s="139"/>
      <c r="AP622" s="139"/>
      <c r="AQ622" s="139"/>
      <c r="AR622" s="139"/>
      <c r="AS622" s="139"/>
      <c r="AT622" s="139"/>
      <c r="AU622" s="139"/>
      <c r="AV622" s="139"/>
      <c r="AW622" s="139"/>
    </row>
    <row r="623" spans="1:49" ht="12" customHeight="1" x14ac:dyDescent="0.2">
      <c r="A623" s="139"/>
      <c r="B623" s="139"/>
      <c r="C623" s="139"/>
      <c r="D623" s="139"/>
      <c r="E623" s="139"/>
      <c r="F623" s="139"/>
      <c r="G623" s="139"/>
      <c r="H623" s="139"/>
      <c r="I623" s="139"/>
      <c r="J623" s="139"/>
      <c r="K623" s="139"/>
      <c r="L623" s="139"/>
      <c r="M623" s="139"/>
      <c r="N623" s="139"/>
      <c r="O623" s="139"/>
      <c r="P623" s="139"/>
      <c r="Q623" s="139"/>
      <c r="R623" s="139"/>
      <c r="S623" s="139"/>
      <c r="T623" s="139"/>
      <c r="U623" s="139"/>
      <c r="V623" s="139"/>
      <c r="W623" s="139"/>
      <c r="X623" s="139"/>
      <c r="Y623" s="139"/>
      <c r="Z623" s="139"/>
      <c r="AA623" s="139"/>
      <c r="AB623" s="139"/>
      <c r="AC623" s="139"/>
      <c r="AD623" s="139"/>
      <c r="AE623" s="139"/>
      <c r="AF623" s="139"/>
      <c r="AG623" s="139"/>
      <c r="AH623" s="139"/>
      <c r="AI623" s="139"/>
      <c r="AJ623" s="139"/>
      <c r="AK623" s="139"/>
      <c r="AL623" s="139"/>
      <c r="AM623" s="139"/>
      <c r="AN623" s="139"/>
      <c r="AO623" s="139"/>
      <c r="AP623" s="139"/>
      <c r="AQ623" s="139"/>
      <c r="AR623" s="139"/>
      <c r="AS623" s="139"/>
      <c r="AT623" s="139"/>
      <c r="AU623" s="139"/>
      <c r="AV623" s="139"/>
      <c r="AW623" s="139"/>
    </row>
    <row r="624" spans="1:49" ht="12" customHeight="1" x14ac:dyDescent="0.2">
      <c r="A624" s="139"/>
      <c r="B624" s="139"/>
      <c r="C624" s="139"/>
      <c r="D624" s="139"/>
      <c r="E624" s="139"/>
      <c r="F624" s="139"/>
      <c r="G624" s="139"/>
      <c r="H624" s="139"/>
      <c r="I624" s="139"/>
      <c r="J624" s="139"/>
      <c r="K624" s="139"/>
      <c r="L624" s="139"/>
      <c r="M624" s="139"/>
      <c r="N624" s="139"/>
      <c r="O624" s="139"/>
      <c r="P624" s="139"/>
      <c r="Q624" s="139"/>
      <c r="R624" s="139"/>
      <c r="S624" s="139"/>
      <c r="T624" s="139"/>
      <c r="U624" s="139"/>
      <c r="V624" s="139"/>
      <c r="W624" s="139"/>
      <c r="X624" s="139"/>
      <c r="Y624" s="139"/>
      <c r="Z624" s="139"/>
      <c r="AA624" s="139"/>
      <c r="AB624" s="139"/>
      <c r="AC624" s="139"/>
      <c r="AD624" s="139"/>
      <c r="AE624" s="139"/>
      <c r="AF624" s="139"/>
      <c r="AG624" s="139"/>
      <c r="AH624" s="139"/>
      <c r="AI624" s="139"/>
      <c r="AJ624" s="139"/>
      <c r="AK624" s="139"/>
      <c r="AL624" s="139"/>
      <c r="AM624" s="139"/>
      <c r="AN624" s="139"/>
      <c r="AO624" s="139"/>
      <c r="AP624" s="139"/>
      <c r="AQ624" s="139"/>
      <c r="AR624" s="139"/>
      <c r="AS624" s="139"/>
      <c r="AT624" s="139"/>
      <c r="AU624" s="139"/>
      <c r="AV624" s="139"/>
      <c r="AW624" s="139"/>
    </row>
    <row r="625" spans="1:49" ht="12" customHeight="1" x14ac:dyDescent="0.2">
      <c r="A625" s="139"/>
      <c r="B625" s="139"/>
      <c r="C625" s="139"/>
      <c r="D625" s="139"/>
      <c r="E625" s="139"/>
      <c r="F625" s="139"/>
      <c r="G625" s="139"/>
      <c r="H625" s="139"/>
      <c r="I625" s="139"/>
      <c r="J625" s="139"/>
      <c r="K625" s="139"/>
      <c r="L625" s="139"/>
      <c r="M625" s="139"/>
      <c r="N625" s="139"/>
      <c r="O625" s="139"/>
      <c r="P625" s="139"/>
      <c r="Q625" s="139"/>
      <c r="R625" s="139"/>
      <c r="S625" s="139"/>
      <c r="T625" s="139"/>
      <c r="U625" s="139"/>
      <c r="V625" s="139"/>
      <c r="W625" s="139"/>
      <c r="X625" s="139"/>
      <c r="Y625" s="139"/>
      <c r="Z625" s="139"/>
      <c r="AA625" s="139"/>
      <c r="AB625" s="139"/>
      <c r="AC625" s="139"/>
      <c r="AD625" s="139"/>
      <c r="AE625" s="139"/>
      <c r="AF625" s="139"/>
      <c r="AG625" s="139"/>
      <c r="AH625" s="139"/>
      <c r="AI625" s="139"/>
      <c r="AJ625" s="139"/>
      <c r="AK625" s="139"/>
      <c r="AL625" s="139"/>
      <c r="AM625" s="139"/>
      <c r="AN625" s="139"/>
      <c r="AO625" s="139"/>
      <c r="AP625" s="139"/>
      <c r="AQ625" s="139"/>
      <c r="AR625" s="139"/>
      <c r="AS625" s="139"/>
      <c r="AT625" s="139"/>
      <c r="AU625" s="139"/>
      <c r="AV625" s="139"/>
      <c r="AW625" s="139"/>
    </row>
    <row r="626" spans="1:49" ht="12" customHeight="1" x14ac:dyDescent="0.2">
      <c r="A626" s="139"/>
      <c r="B626" s="139"/>
      <c r="C626" s="139"/>
      <c r="D626" s="139"/>
      <c r="E626" s="139"/>
      <c r="F626" s="139"/>
      <c r="G626" s="139"/>
      <c r="H626" s="139"/>
      <c r="I626" s="139"/>
      <c r="J626" s="139"/>
      <c r="K626" s="139"/>
      <c r="L626" s="139"/>
      <c r="M626" s="139"/>
      <c r="N626" s="139"/>
      <c r="O626" s="139"/>
      <c r="P626" s="139"/>
      <c r="Q626" s="139"/>
      <c r="R626" s="139"/>
      <c r="S626" s="139"/>
      <c r="T626" s="139"/>
      <c r="U626" s="139"/>
      <c r="V626" s="139"/>
      <c r="W626" s="139"/>
      <c r="X626" s="139"/>
      <c r="Y626" s="139"/>
      <c r="Z626" s="139"/>
      <c r="AA626" s="139"/>
      <c r="AB626" s="139"/>
      <c r="AC626" s="139"/>
      <c r="AD626" s="139"/>
      <c r="AE626" s="139"/>
      <c r="AF626" s="139"/>
      <c r="AG626" s="139"/>
      <c r="AH626" s="139"/>
      <c r="AI626" s="139"/>
      <c r="AJ626" s="139"/>
      <c r="AK626" s="139"/>
      <c r="AL626" s="139"/>
      <c r="AM626" s="139"/>
      <c r="AN626" s="139"/>
      <c r="AO626" s="139"/>
      <c r="AP626" s="139"/>
      <c r="AQ626" s="139"/>
      <c r="AR626" s="139"/>
      <c r="AS626" s="139"/>
      <c r="AT626" s="139"/>
      <c r="AU626" s="139"/>
      <c r="AV626" s="139"/>
      <c r="AW626" s="139"/>
    </row>
    <row r="627" spans="1:49" ht="12" customHeight="1" x14ac:dyDescent="0.2">
      <c r="A627" s="139"/>
      <c r="B627" s="139"/>
      <c r="C627" s="139"/>
      <c r="D627" s="139"/>
      <c r="E627" s="139"/>
      <c r="F627" s="139"/>
      <c r="G627" s="139"/>
      <c r="H627" s="139"/>
      <c r="I627" s="139"/>
      <c r="J627" s="139"/>
      <c r="K627" s="139"/>
      <c r="L627" s="139"/>
      <c r="M627" s="139"/>
      <c r="N627" s="139"/>
      <c r="O627" s="139"/>
      <c r="P627" s="139"/>
      <c r="Q627" s="139"/>
      <c r="R627" s="139"/>
      <c r="S627" s="139"/>
      <c r="T627" s="139"/>
      <c r="U627" s="139"/>
      <c r="V627" s="139"/>
      <c r="W627" s="139"/>
      <c r="X627" s="139"/>
      <c r="Y627" s="139"/>
      <c r="Z627" s="139"/>
      <c r="AA627" s="139"/>
      <c r="AB627" s="139"/>
      <c r="AC627" s="139"/>
      <c r="AD627" s="139"/>
      <c r="AE627" s="139"/>
      <c r="AF627" s="139"/>
      <c r="AG627" s="139"/>
      <c r="AH627" s="139"/>
      <c r="AI627" s="139"/>
      <c r="AJ627" s="139"/>
      <c r="AK627" s="139"/>
      <c r="AL627" s="139"/>
      <c r="AM627" s="139"/>
      <c r="AN627" s="139"/>
      <c r="AO627" s="139"/>
      <c r="AP627" s="139"/>
      <c r="AQ627" s="139"/>
      <c r="AR627" s="139"/>
      <c r="AS627" s="139"/>
      <c r="AT627" s="139"/>
      <c r="AU627" s="139"/>
      <c r="AV627" s="139"/>
      <c r="AW627" s="139"/>
    </row>
    <row r="628" spans="1:49" ht="12" customHeight="1" x14ac:dyDescent="0.2">
      <c r="A628" s="139"/>
      <c r="B628" s="139"/>
      <c r="C628" s="139"/>
      <c r="D628" s="139"/>
      <c r="E628" s="139"/>
      <c r="F628" s="139"/>
      <c r="G628" s="139"/>
      <c r="H628" s="139"/>
      <c r="I628" s="139"/>
      <c r="J628" s="139"/>
      <c r="K628" s="139"/>
      <c r="L628" s="139"/>
      <c r="M628" s="139"/>
      <c r="N628" s="139"/>
      <c r="O628" s="139"/>
      <c r="P628" s="139"/>
      <c r="Q628" s="139"/>
      <c r="R628" s="139"/>
      <c r="S628" s="139"/>
      <c r="T628" s="139"/>
      <c r="U628" s="139"/>
      <c r="V628" s="139"/>
      <c r="W628" s="139"/>
      <c r="X628" s="139"/>
      <c r="Y628" s="139"/>
      <c r="Z628" s="139"/>
      <c r="AA628" s="139"/>
      <c r="AB628" s="139"/>
      <c r="AC628" s="139"/>
      <c r="AD628" s="139"/>
      <c r="AE628" s="139"/>
      <c r="AF628" s="139"/>
      <c r="AG628" s="139"/>
      <c r="AH628" s="139"/>
      <c r="AI628" s="139"/>
      <c r="AJ628" s="139"/>
      <c r="AK628" s="139"/>
      <c r="AL628" s="139"/>
      <c r="AM628" s="139"/>
      <c r="AN628" s="139"/>
      <c r="AO628" s="139"/>
      <c r="AP628" s="139"/>
      <c r="AQ628" s="139"/>
      <c r="AR628" s="139"/>
      <c r="AS628" s="139"/>
      <c r="AT628" s="139"/>
      <c r="AU628" s="139"/>
      <c r="AV628" s="139"/>
      <c r="AW628" s="139"/>
    </row>
    <row r="629" spans="1:49" ht="12" customHeight="1" x14ac:dyDescent="0.2">
      <c r="A629" s="139"/>
      <c r="B629" s="139"/>
      <c r="C629" s="139"/>
      <c r="D629" s="139"/>
      <c r="E629" s="139"/>
      <c r="F629" s="139"/>
      <c r="G629" s="139"/>
      <c r="H629" s="139"/>
      <c r="I629" s="139"/>
      <c r="J629" s="139"/>
      <c r="K629" s="139"/>
      <c r="L629" s="139"/>
      <c r="M629" s="139"/>
      <c r="N629" s="139"/>
      <c r="O629" s="139"/>
      <c r="P629" s="139"/>
      <c r="Q629" s="139"/>
      <c r="R629" s="139"/>
      <c r="S629" s="139"/>
      <c r="T629" s="139"/>
      <c r="U629" s="139"/>
      <c r="V629" s="139"/>
      <c r="W629" s="139"/>
      <c r="X629" s="139"/>
      <c r="Y629" s="139"/>
      <c r="Z629" s="139"/>
      <c r="AA629" s="139"/>
      <c r="AB629" s="139"/>
      <c r="AC629" s="139"/>
      <c r="AD629" s="139"/>
      <c r="AE629" s="139"/>
      <c r="AF629" s="139"/>
      <c r="AG629" s="139"/>
      <c r="AH629" s="139"/>
      <c r="AI629" s="139"/>
      <c r="AJ629" s="139"/>
      <c r="AK629" s="139"/>
      <c r="AL629" s="139"/>
      <c r="AM629" s="139"/>
      <c r="AN629" s="139"/>
      <c r="AO629" s="139"/>
      <c r="AP629" s="139"/>
      <c r="AQ629" s="139"/>
      <c r="AR629" s="139"/>
      <c r="AS629" s="139"/>
      <c r="AT629" s="139"/>
      <c r="AU629" s="139"/>
      <c r="AV629" s="139"/>
      <c r="AW629" s="139"/>
    </row>
    <row r="630" spans="1:49" ht="12" customHeight="1" x14ac:dyDescent="0.2">
      <c r="A630" s="139"/>
      <c r="B630" s="139"/>
      <c r="C630" s="139"/>
      <c r="D630" s="139"/>
      <c r="E630" s="139"/>
      <c r="F630" s="139"/>
      <c r="G630" s="139"/>
      <c r="H630" s="139"/>
      <c r="I630" s="139"/>
      <c r="J630" s="139"/>
      <c r="K630" s="139"/>
      <c r="L630" s="139"/>
      <c r="M630" s="139"/>
      <c r="N630" s="139"/>
      <c r="O630" s="139"/>
      <c r="P630" s="139"/>
      <c r="Q630" s="139"/>
      <c r="R630" s="139"/>
      <c r="S630" s="139"/>
      <c r="T630" s="139"/>
      <c r="U630" s="139"/>
      <c r="V630" s="139"/>
      <c r="W630" s="139"/>
      <c r="X630" s="139"/>
      <c r="Y630" s="139"/>
      <c r="Z630" s="139"/>
      <c r="AA630" s="139"/>
      <c r="AB630" s="139"/>
      <c r="AC630" s="139"/>
      <c r="AD630" s="139"/>
      <c r="AE630" s="139"/>
      <c r="AF630" s="139"/>
      <c r="AG630" s="139"/>
      <c r="AH630" s="139"/>
      <c r="AI630" s="139"/>
      <c r="AJ630" s="139"/>
      <c r="AK630" s="139"/>
      <c r="AL630" s="139"/>
      <c r="AM630" s="139"/>
      <c r="AN630" s="139"/>
      <c r="AO630" s="139"/>
      <c r="AP630" s="139"/>
      <c r="AQ630" s="139"/>
      <c r="AR630" s="139"/>
      <c r="AS630" s="139"/>
      <c r="AT630" s="139"/>
      <c r="AU630" s="139"/>
      <c r="AV630" s="139"/>
      <c r="AW630" s="139"/>
    </row>
    <row r="631" spans="1:49" ht="12" customHeight="1" x14ac:dyDescent="0.2">
      <c r="A631" s="139"/>
      <c r="B631" s="139"/>
      <c r="C631" s="139"/>
      <c r="D631" s="139"/>
      <c r="E631" s="139"/>
      <c r="F631" s="139"/>
      <c r="G631" s="139"/>
      <c r="H631" s="139"/>
      <c r="I631" s="139"/>
      <c r="J631" s="139"/>
      <c r="K631" s="139"/>
      <c r="L631" s="139"/>
      <c r="M631" s="139"/>
      <c r="N631" s="139"/>
      <c r="O631" s="139"/>
      <c r="P631" s="139"/>
      <c r="Q631" s="139"/>
      <c r="R631" s="139"/>
      <c r="S631" s="139"/>
      <c r="T631" s="139"/>
      <c r="U631" s="139"/>
      <c r="V631" s="139"/>
      <c r="W631" s="139"/>
      <c r="X631" s="139"/>
      <c r="Y631" s="139"/>
      <c r="Z631" s="139"/>
      <c r="AA631" s="139"/>
      <c r="AB631" s="139"/>
      <c r="AC631" s="139"/>
      <c r="AD631" s="139"/>
      <c r="AE631" s="139"/>
      <c r="AF631" s="139"/>
      <c r="AG631" s="139"/>
      <c r="AH631" s="139"/>
      <c r="AI631" s="139"/>
      <c r="AJ631" s="139"/>
      <c r="AK631" s="139"/>
      <c r="AL631" s="139"/>
      <c r="AM631" s="139"/>
      <c r="AN631" s="139"/>
      <c r="AO631" s="139"/>
      <c r="AP631" s="139"/>
      <c r="AQ631" s="139"/>
      <c r="AR631" s="139"/>
      <c r="AS631" s="139"/>
      <c r="AT631" s="139"/>
      <c r="AU631" s="139"/>
      <c r="AV631" s="139"/>
      <c r="AW631" s="139"/>
    </row>
    <row r="632" spans="1:49" ht="12" customHeight="1" x14ac:dyDescent="0.2">
      <c r="A632" s="139"/>
      <c r="B632" s="139"/>
      <c r="C632" s="139"/>
      <c r="D632" s="139"/>
      <c r="E632" s="139"/>
      <c r="F632" s="139"/>
      <c r="G632" s="139"/>
      <c r="H632" s="139"/>
      <c r="I632" s="139"/>
      <c r="J632" s="139"/>
      <c r="K632" s="139"/>
      <c r="L632" s="139"/>
      <c r="M632" s="139"/>
      <c r="N632" s="139"/>
      <c r="O632" s="139"/>
      <c r="P632" s="139"/>
      <c r="Q632" s="139"/>
      <c r="R632" s="139"/>
      <c r="S632" s="139"/>
      <c r="T632" s="139"/>
      <c r="U632" s="139"/>
      <c r="V632" s="139"/>
      <c r="W632" s="139"/>
      <c r="X632" s="139"/>
      <c r="Y632" s="139"/>
      <c r="Z632" s="139"/>
      <c r="AA632" s="139"/>
      <c r="AB632" s="139"/>
      <c r="AC632" s="139"/>
      <c r="AD632" s="139"/>
      <c r="AE632" s="139"/>
      <c r="AF632" s="139"/>
      <c r="AG632" s="139"/>
      <c r="AH632" s="139"/>
      <c r="AI632" s="139"/>
      <c r="AJ632" s="139"/>
      <c r="AK632" s="139"/>
      <c r="AL632" s="139"/>
      <c r="AM632" s="139"/>
      <c r="AN632" s="139"/>
      <c r="AO632" s="139"/>
      <c r="AP632" s="139"/>
      <c r="AQ632" s="139"/>
      <c r="AR632" s="139"/>
      <c r="AS632" s="139"/>
      <c r="AT632" s="139"/>
      <c r="AU632" s="139"/>
      <c r="AV632" s="139"/>
      <c r="AW632" s="139"/>
    </row>
    <row r="633" spans="1:49" ht="12" customHeight="1" x14ac:dyDescent="0.2">
      <c r="A633" s="139"/>
      <c r="B633" s="139"/>
      <c r="C633" s="139"/>
      <c r="D633" s="139"/>
      <c r="E633" s="139"/>
      <c r="F633" s="139"/>
      <c r="G633" s="139"/>
      <c r="H633" s="139"/>
      <c r="I633" s="139"/>
      <c r="J633" s="139"/>
      <c r="K633" s="139"/>
      <c r="L633" s="139"/>
      <c r="M633" s="139"/>
      <c r="N633" s="139"/>
      <c r="O633" s="139"/>
      <c r="P633" s="139"/>
      <c r="Q633" s="139"/>
      <c r="R633" s="139"/>
      <c r="S633" s="139"/>
      <c r="T633" s="139"/>
      <c r="U633" s="139"/>
      <c r="V633" s="139"/>
      <c r="W633" s="139"/>
      <c r="X633" s="139"/>
      <c r="Y633" s="139"/>
      <c r="Z633" s="139"/>
      <c r="AA633" s="139"/>
      <c r="AB633" s="139"/>
      <c r="AC633" s="139"/>
      <c r="AD633" s="139"/>
      <c r="AE633" s="139"/>
      <c r="AF633" s="139"/>
      <c r="AG633" s="139"/>
      <c r="AH633" s="139"/>
      <c r="AI633" s="139"/>
      <c r="AJ633" s="139"/>
      <c r="AK633" s="139"/>
      <c r="AL633" s="139"/>
      <c r="AM633" s="139"/>
      <c r="AN633" s="139"/>
      <c r="AO633" s="139"/>
      <c r="AP633" s="139"/>
      <c r="AQ633" s="139"/>
      <c r="AR633" s="139"/>
      <c r="AS633" s="139"/>
      <c r="AT633" s="139"/>
      <c r="AU633" s="139"/>
      <c r="AV633" s="139"/>
      <c r="AW633" s="139"/>
    </row>
    <row r="634" spans="1:49" ht="12" customHeight="1" x14ac:dyDescent="0.2">
      <c r="A634" s="139"/>
      <c r="B634" s="139"/>
      <c r="C634" s="139"/>
      <c r="D634" s="139"/>
      <c r="E634" s="139"/>
      <c r="F634" s="139"/>
      <c r="G634" s="139"/>
      <c r="H634" s="139"/>
      <c r="I634" s="139"/>
      <c r="J634" s="139"/>
      <c r="K634" s="139"/>
      <c r="L634" s="139"/>
      <c r="M634" s="139"/>
      <c r="N634" s="139"/>
      <c r="O634" s="139"/>
      <c r="P634" s="139"/>
      <c r="Q634" s="139"/>
      <c r="R634" s="139"/>
      <c r="S634" s="139"/>
      <c r="T634" s="139"/>
      <c r="U634" s="139"/>
      <c r="V634" s="139"/>
      <c r="W634" s="139"/>
      <c r="X634" s="139"/>
      <c r="Y634" s="139"/>
      <c r="Z634" s="139"/>
      <c r="AA634" s="139"/>
      <c r="AB634" s="139"/>
      <c r="AC634" s="139"/>
      <c r="AD634" s="139"/>
      <c r="AE634" s="139"/>
      <c r="AF634" s="139"/>
      <c r="AG634" s="139"/>
      <c r="AH634" s="139"/>
      <c r="AI634" s="139"/>
      <c r="AJ634" s="139"/>
      <c r="AK634" s="139"/>
      <c r="AL634" s="139"/>
      <c r="AM634" s="139"/>
      <c r="AN634" s="139"/>
      <c r="AO634" s="139"/>
      <c r="AP634" s="139"/>
      <c r="AQ634" s="139"/>
      <c r="AR634" s="139"/>
      <c r="AS634" s="139"/>
      <c r="AT634" s="139"/>
      <c r="AU634" s="139"/>
      <c r="AV634" s="139"/>
      <c r="AW634" s="139"/>
    </row>
    <row r="635" spans="1:49" ht="12" customHeight="1" x14ac:dyDescent="0.2">
      <c r="A635" s="139"/>
      <c r="B635" s="139"/>
      <c r="C635" s="139"/>
      <c r="D635" s="139"/>
      <c r="E635" s="139"/>
      <c r="F635" s="139"/>
      <c r="G635" s="139"/>
      <c r="H635" s="139"/>
      <c r="I635" s="139"/>
      <c r="J635" s="139"/>
      <c r="K635" s="139"/>
      <c r="L635" s="139"/>
      <c r="M635" s="139"/>
      <c r="N635" s="139"/>
      <c r="O635" s="139"/>
      <c r="P635" s="139"/>
      <c r="Q635" s="139"/>
      <c r="R635" s="139"/>
      <c r="S635" s="139"/>
      <c r="T635" s="139"/>
      <c r="U635" s="139"/>
      <c r="V635" s="139"/>
      <c r="W635" s="139"/>
      <c r="X635" s="139"/>
      <c r="Y635" s="139"/>
      <c r="Z635" s="139"/>
      <c r="AA635" s="139"/>
      <c r="AB635" s="139"/>
      <c r="AC635" s="139"/>
      <c r="AD635" s="139"/>
      <c r="AE635" s="139"/>
      <c r="AF635" s="139"/>
      <c r="AG635" s="139"/>
      <c r="AH635" s="139"/>
      <c r="AI635" s="139"/>
      <c r="AJ635" s="139"/>
      <c r="AK635" s="139"/>
      <c r="AL635" s="139"/>
      <c r="AM635" s="139"/>
      <c r="AN635" s="139"/>
      <c r="AO635" s="139"/>
      <c r="AP635" s="139"/>
      <c r="AQ635" s="139"/>
      <c r="AR635" s="139"/>
      <c r="AS635" s="139"/>
      <c r="AT635" s="139"/>
      <c r="AU635" s="139"/>
      <c r="AV635" s="139"/>
      <c r="AW635" s="139"/>
    </row>
    <row r="636" spans="1:49" ht="12" customHeight="1" x14ac:dyDescent="0.2">
      <c r="A636" s="139"/>
      <c r="B636" s="139"/>
      <c r="C636" s="139"/>
      <c r="D636" s="139"/>
      <c r="E636" s="139"/>
      <c r="F636" s="139"/>
      <c r="G636" s="139"/>
      <c r="H636" s="139"/>
      <c r="I636" s="139"/>
      <c r="J636" s="139"/>
      <c r="K636" s="139"/>
      <c r="L636" s="139"/>
      <c r="M636" s="139"/>
      <c r="N636" s="139"/>
      <c r="O636" s="139"/>
      <c r="P636" s="139"/>
      <c r="Q636" s="139"/>
      <c r="R636" s="139"/>
      <c r="S636" s="139"/>
      <c r="T636" s="139"/>
      <c r="U636" s="139"/>
      <c r="V636" s="139"/>
      <c r="W636" s="139"/>
      <c r="X636" s="139"/>
      <c r="Y636" s="139"/>
      <c r="Z636" s="139"/>
      <c r="AA636" s="139"/>
      <c r="AB636" s="139"/>
      <c r="AC636" s="139"/>
      <c r="AD636" s="139"/>
      <c r="AE636" s="139"/>
      <c r="AF636" s="139"/>
      <c r="AG636" s="139"/>
      <c r="AH636" s="139"/>
      <c r="AI636" s="139"/>
      <c r="AJ636" s="139"/>
      <c r="AK636" s="139"/>
      <c r="AL636" s="139"/>
      <c r="AM636" s="139"/>
      <c r="AN636" s="139"/>
      <c r="AO636" s="139"/>
      <c r="AP636" s="139"/>
      <c r="AQ636" s="139"/>
      <c r="AR636" s="139"/>
      <c r="AS636" s="139"/>
      <c r="AT636" s="139"/>
      <c r="AU636" s="139"/>
      <c r="AV636" s="139"/>
      <c r="AW636" s="139"/>
    </row>
    <row r="637" spans="1:49" ht="12" customHeight="1" x14ac:dyDescent="0.2">
      <c r="A637" s="139"/>
      <c r="B637" s="139"/>
      <c r="C637" s="139"/>
      <c r="D637" s="139"/>
      <c r="E637" s="139"/>
      <c r="F637" s="139"/>
      <c r="G637" s="139"/>
      <c r="H637" s="139"/>
      <c r="I637" s="139"/>
      <c r="J637" s="139"/>
      <c r="K637" s="139"/>
      <c r="L637" s="139"/>
      <c r="M637" s="139"/>
      <c r="N637" s="139"/>
      <c r="O637" s="139"/>
      <c r="P637" s="139"/>
      <c r="Q637" s="139"/>
      <c r="R637" s="139"/>
      <c r="S637" s="139"/>
      <c r="T637" s="139"/>
      <c r="U637" s="139"/>
      <c r="V637" s="139"/>
      <c r="W637" s="139"/>
      <c r="X637" s="139"/>
      <c r="Y637" s="139"/>
      <c r="Z637" s="139"/>
      <c r="AA637" s="139"/>
      <c r="AB637" s="139"/>
      <c r="AC637" s="139"/>
      <c r="AD637" s="139"/>
      <c r="AE637" s="139"/>
      <c r="AF637" s="139"/>
      <c r="AG637" s="139"/>
      <c r="AH637" s="139"/>
      <c r="AI637" s="139"/>
      <c r="AJ637" s="139"/>
      <c r="AK637" s="139"/>
      <c r="AL637" s="139"/>
      <c r="AM637" s="139"/>
      <c r="AN637" s="139"/>
      <c r="AO637" s="139"/>
      <c r="AP637" s="139"/>
      <c r="AQ637" s="139"/>
      <c r="AR637" s="139"/>
      <c r="AS637" s="139"/>
      <c r="AT637" s="139"/>
      <c r="AU637" s="139"/>
      <c r="AV637" s="139"/>
      <c r="AW637" s="139"/>
    </row>
    <row r="638" spans="1:49" ht="12" customHeight="1" x14ac:dyDescent="0.2">
      <c r="A638" s="139"/>
      <c r="B638" s="139"/>
      <c r="C638" s="139"/>
      <c r="D638" s="139"/>
      <c r="E638" s="139"/>
      <c r="F638" s="139"/>
      <c r="G638" s="139"/>
      <c r="H638" s="139"/>
      <c r="I638" s="139"/>
      <c r="J638" s="139"/>
      <c r="K638" s="139"/>
      <c r="L638" s="139"/>
      <c r="M638" s="139"/>
      <c r="N638" s="139"/>
      <c r="O638" s="139"/>
      <c r="P638" s="139"/>
      <c r="Q638" s="139"/>
      <c r="R638" s="139"/>
      <c r="S638" s="139"/>
      <c r="T638" s="139"/>
      <c r="U638" s="139"/>
      <c r="V638" s="139"/>
      <c r="W638" s="139"/>
      <c r="X638" s="139"/>
      <c r="Y638" s="139"/>
      <c r="Z638" s="139"/>
      <c r="AA638" s="139"/>
      <c r="AB638" s="139"/>
      <c r="AC638" s="139"/>
      <c r="AD638" s="139"/>
      <c r="AE638" s="139"/>
      <c r="AF638" s="139"/>
      <c r="AG638" s="139"/>
      <c r="AH638" s="139"/>
      <c r="AI638" s="139"/>
      <c r="AJ638" s="139"/>
      <c r="AK638" s="139"/>
      <c r="AL638" s="139"/>
      <c r="AM638" s="139"/>
      <c r="AN638" s="139"/>
      <c r="AO638" s="139"/>
      <c r="AP638" s="139"/>
      <c r="AQ638" s="139"/>
      <c r="AR638" s="139"/>
      <c r="AS638" s="139"/>
      <c r="AT638" s="139"/>
      <c r="AU638" s="139"/>
      <c r="AV638" s="139"/>
      <c r="AW638" s="139"/>
    </row>
    <row r="639" spans="1:49" ht="12" customHeight="1" x14ac:dyDescent="0.2">
      <c r="A639" s="139"/>
      <c r="B639" s="139"/>
      <c r="C639" s="139"/>
      <c r="D639" s="139"/>
      <c r="E639" s="139"/>
      <c r="F639" s="139"/>
      <c r="G639" s="139"/>
      <c r="H639" s="139"/>
      <c r="I639" s="139"/>
      <c r="J639" s="139"/>
      <c r="K639" s="139"/>
      <c r="L639" s="139"/>
      <c r="M639" s="139"/>
      <c r="N639" s="139"/>
      <c r="O639" s="139"/>
      <c r="P639" s="139"/>
      <c r="Q639" s="139"/>
      <c r="R639" s="139"/>
      <c r="S639" s="139"/>
      <c r="T639" s="139"/>
      <c r="U639" s="139"/>
      <c r="V639" s="139"/>
      <c r="W639" s="139"/>
      <c r="X639" s="139"/>
      <c r="Y639" s="139"/>
      <c r="Z639" s="139"/>
      <c r="AA639" s="139"/>
      <c r="AB639" s="139"/>
      <c r="AC639" s="139"/>
      <c r="AD639" s="139"/>
      <c r="AE639" s="139"/>
      <c r="AF639" s="139"/>
      <c r="AG639" s="139"/>
      <c r="AH639" s="139"/>
      <c r="AI639" s="139"/>
      <c r="AJ639" s="139"/>
      <c r="AK639" s="139"/>
      <c r="AL639" s="139"/>
      <c r="AM639" s="139"/>
      <c r="AN639" s="139"/>
      <c r="AO639" s="139"/>
      <c r="AP639" s="139"/>
      <c r="AQ639" s="139"/>
      <c r="AR639" s="139"/>
      <c r="AS639" s="139"/>
      <c r="AT639" s="139"/>
      <c r="AU639" s="139"/>
      <c r="AV639" s="139"/>
      <c r="AW639" s="139"/>
    </row>
    <row r="640" spans="1:49" ht="12" customHeight="1" x14ac:dyDescent="0.2">
      <c r="A640" s="139"/>
      <c r="B640" s="139"/>
      <c r="C640" s="139"/>
      <c r="D640" s="139"/>
      <c r="E640" s="139"/>
      <c r="F640" s="139"/>
      <c r="G640" s="139"/>
      <c r="H640" s="139"/>
      <c r="I640" s="139"/>
      <c r="J640" s="139"/>
      <c r="K640" s="139"/>
      <c r="L640" s="139"/>
      <c r="M640" s="139"/>
      <c r="N640" s="139"/>
      <c r="O640" s="139"/>
      <c r="P640" s="139"/>
      <c r="Q640" s="139"/>
      <c r="R640" s="139"/>
      <c r="S640" s="139"/>
      <c r="T640" s="139"/>
      <c r="U640" s="139"/>
      <c r="V640" s="139"/>
      <c r="W640" s="139"/>
      <c r="X640" s="139"/>
      <c r="Y640" s="139"/>
      <c r="Z640" s="139"/>
      <c r="AA640" s="139"/>
      <c r="AB640" s="139"/>
      <c r="AC640" s="139"/>
      <c r="AD640" s="139"/>
      <c r="AE640" s="139"/>
      <c r="AF640" s="139"/>
      <c r="AG640" s="139"/>
      <c r="AH640" s="139"/>
      <c r="AI640" s="139"/>
      <c r="AJ640" s="139"/>
      <c r="AK640" s="139"/>
      <c r="AL640" s="139"/>
      <c r="AM640" s="139"/>
      <c r="AN640" s="139"/>
      <c r="AO640" s="139"/>
      <c r="AP640" s="139"/>
      <c r="AQ640" s="139"/>
      <c r="AR640" s="139"/>
      <c r="AS640" s="139"/>
      <c r="AT640" s="139"/>
      <c r="AU640" s="139"/>
      <c r="AV640" s="139"/>
      <c r="AW640" s="139"/>
    </row>
    <row r="641" spans="1:49" ht="12" customHeight="1" x14ac:dyDescent="0.2">
      <c r="A641" s="139"/>
      <c r="B641" s="139"/>
      <c r="C641" s="139"/>
      <c r="D641" s="139"/>
      <c r="E641" s="139"/>
      <c r="F641" s="139"/>
      <c r="G641" s="139"/>
      <c r="H641" s="139"/>
      <c r="I641" s="139"/>
      <c r="J641" s="139"/>
      <c r="K641" s="139"/>
      <c r="L641" s="139"/>
      <c r="M641" s="139"/>
      <c r="N641" s="139"/>
      <c r="O641" s="139"/>
      <c r="P641" s="139"/>
      <c r="Q641" s="139"/>
      <c r="R641" s="139"/>
      <c r="S641" s="139"/>
      <c r="T641" s="139"/>
      <c r="U641" s="139"/>
      <c r="V641" s="139"/>
      <c r="W641" s="139"/>
      <c r="X641" s="139"/>
      <c r="Y641" s="139"/>
      <c r="Z641" s="139"/>
      <c r="AA641" s="139"/>
      <c r="AB641" s="139"/>
      <c r="AC641" s="139"/>
      <c r="AD641" s="139"/>
      <c r="AE641" s="139"/>
      <c r="AF641" s="139"/>
      <c r="AG641" s="139"/>
      <c r="AH641" s="139"/>
      <c r="AI641" s="139"/>
      <c r="AJ641" s="139"/>
      <c r="AK641" s="139"/>
      <c r="AL641" s="139"/>
      <c r="AM641" s="139"/>
      <c r="AN641" s="139"/>
      <c r="AO641" s="139"/>
      <c r="AP641" s="139"/>
      <c r="AQ641" s="139"/>
      <c r="AR641" s="139"/>
      <c r="AS641" s="139"/>
      <c r="AT641" s="139"/>
      <c r="AU641" s="139"/>
      <c r="AV641" s="139"/>
      <c r="AW641" s="139"/>
    </row>
    <row r="642" spans="1:49" ht="12" customHeight="1" x14ac:dyDescent="0.2">
      <c r="A642" s="139"/>
      <c r="B642" s="139"/>
      <c r="C642" s="139"/>
      <c r="D642" s="139"/>
      <c r="E642" s="139"/>
      <c r="F642" s="139"/>
      <c r="G642" s="139"/>
      <c r="H642" s="139"/>
      <c r="I642" s="139"/>
      <c r="J642" s="139"/>
      <c r="K642" s="139"/>
      <c r="L642" s="139"/>
      <c r="M642" s="139"/>
      <c r="N642" s="139"/>
      <c r="O642" s="139"/>
      <c r="P642" s="139"/>
      <c r="Q642" s="139"/>
      <c r="R642" s="139"/>
      <c r="S642" s="139"/>
      <c r="T642" s="139"/>
      <c r="U642" s="139"/>
      <c r="V642" s="139"/>
      <c r="W642" s="139"/>
      <c r="X642" s="139"/>
      <c r="Y642" s="139"/>
      <c r="Z642" s="139"/>
      <c r="AA642" s="139"/>
      <c r="AB642" s="139"/>
      <c r="AC642" s="139"/>
      <c r="AD642" s="139"/>
      <c r="AE642" s="139"/>
      <c r="AF642" s="139"/>
      <c r="AG642" s="139"/>
      <c r="AH642" s="139"/>
      <c r="AI642" s="139"/>
      <c r="AJ642" s="139"/>
      <c r="AK642" s="139"/>
      <c r="AL642" s="139"/>
      <c r="AM642" s="139"/>
      <c r="AN642" s="139"/>
      <c r="AO642" s="139"/>
      <c r="AP642" s="139"/>
      <c r="AQ642" s="139"/>
      <c r="AR642" s="139"/>
      <c r="AS642" s="139"/>
      <c r="AT642" s="139"/>
      <c r="AU642" s="139"/>
      <c r="AV642" s="139"/>
      <c r="AW642" s="139"/>
    </row>
    <row r="643" spans="1:49" ht="12" customHeight="1" x14ac:dyDescent="0.2">
      <c r="A643" s="139"/>
      <c r="B643" s="139"/>
      <c r="C643" s="139"/>
      <c r="D643" s="139"/>
      <c r="E643" s="139"/>
      <c r="F643" s="139"/>
      <c r="G643" s="139"/>
      <c r="H643" s="139"/>
      <c r="I643" s="139"/>
      <c r="J643" s="139"/>
      <c r="K643" s="139"/>
      <c r="L643" s="139"/>
      <c r="M643" s="139"/>
      <c r="N643" s="139"/>
      <c r="O643" s="139"/>
      <c r="P643" s="139"/>
      <c r="Q643" s="139"/>
      <c r="R643" s="139"/>
      <c r="S643" s="139"/>
      <c r="T643" s="139"/>
      <c r="U643" s="139"/>
      <c r="V643" s="139"/>
      <c r="W643" s="139"/>
      <c r="X643" s="139"/>
      <c r="Y643" s="139"/>
      <c r="Z643" s="139"/>
      <c r="AA643" s="139"/>
      <c r="AB643" s="139"/>
      <c r="AC643" s="139"/>
      <c r="AD643" s="139"/>
      <c r="AE643" s="139"/>
      <c r="AF643" s="139"/>
      <c r="AG643" s="139"/>
      <c r="AH643" s="139"/>
      <c r="AI643" s="139"/>
      <c r="AJ643" s="139"/>
      <c r="AK643" s="139"/>
      <c r="AL643" s="139"/>
      <c r="AM643" s="139"/>
      <c r="AN643" s="139"/>
      <c r="AO643" s="139"/>
      <c r="AP643" s="139"/>
      <c r="AQ643" s="139"/>
      <c r="AR643" s="139"/>
      <c r="AS643" s="139"/>
      <c r="AT643" s="139"/>
      <c r="AU643" s="139"/>
      <c r="AV643" s="139"/>
      <c r="AW643" s="139"/>
    </row>
    <row r="644" spans="1:49" ht="12" customHeight="1" x14ac:dyDescent="0.2">
      <c r="A644" s="139"/>
      <c r="B644" s="139"/>
      <c r="C644" s="139"/>
      <c r="D644" s="139"/>
      <c r="E644" s="139"/>
      <c r="F644" s="139"/>
      <c r="G644" s="139"/>
      <c r="H644" s="139"/>
      <c r="I644" s="139"/>
      <c r="J644" s="139"/>
      <c r="K644" s="139"/>
      <c r="L644" s="139"/>
      <c r="M644" s="139"/>
      <c r="N644" s="139"/>
      <c r="O644" s="139"/>
      <c r="P644" s="139"/>
      <c r="Q644" s="139"/>
      <c r="R644" s="139"/>
      <c r="S644" s="139"/>
      <c r="T644" s="139"/>
      <c r="U644" s="139"/>
      <c r="V644" s="139"/>
      <c r="W644" s="139"/>
      <c r="X644" s="139"/>
      <c r="Y644" s="139"/>
      <c r="Z644" s="139"/>
      <c r="AA644" s="139"/>
      <c r="AB644" s="139"/>
      <c r="AC644" s="139"/>
      <c r="AD644" s="139"/>
      <c r="AE644" s="139"/>
      <c r="AF644" s="139"/>
      <c r="AG644" s="139"/>
      <c r="AH644" s="139"/>
      <c r="AI644" s="139"/>
      <c r="AJ644" s="139"/>
      <c r="AK644" s="139"/>
      <c r="AL644" s="139"/>
      <c r="AM644" s="139"/>
      <c r="AN644" s="139"/>
      <c r="AO644" s="139"/>
      <c r="AP644" s="139"/>
      <c r="AQ644" s="139"/>
      <c r="AR644" s="139"/>
      <c r="AS644" s="139"/>
      <c r="AT644" s="139"/>
      <c r="AU644" s="139"/>
      <c r="AV644" s="139"/>
      <c r="AW644" s="139"/>
    </row>
    <row r="645" spans="1:49" ht="12" customHeight="1" x14ac:dyDescent="0.2">
      <c r="A645" s="139"/>
      <c r="B645" s="139"/>
      <c r="C645" s="139"/>
      <c r="D645" s="139"/>
      <c r="E645" s="139"/>
      <c r="F645" s="139"/>
      <c r="G645" s="139"/>
      <c r="H645" s="139"/>
      <c r="I645" s="139"/>
      <c r="J645" s="139"/>
      <c r="K645" s="139"/>
      <c r="L645" s="139"/>
      <c r="M645" s="139"/>
      <c r="N645" s="139"/>
      <c r="O645" s="139"/>
      <c r="P645" s="139"/>
      <c r="Q645" s="139"/>
      <c r="R645" s="139"/>
      <c r="S645" s="139"/>
      <c r="T645" s="139"/>
      <c r="U645" s="139"/>
      <c r="V645" s="139"/>
      <c r="W645" s="139"/>
      <c r="X645" s="139"/>
      <c r="Y645" s="139"/>
      <c r="Z645" s="139"/>
      <c r="AA645" s="139"/>
      <c r="AB645" s="139"/>
      <c r="AC645" s="139"/>
      <c r="AD645" s="139"/>
      <c r="AE645" s="139"/>
      <c r="AF645" s="139"/>
      <c r="AG645" s="139"/>
      <c r="AH645" s="139"/>
      <c r="AI645" s="139"/>
      <c r="AJ645" s="139"/>
      <c r="AK645" s="139"/>
      <c r="AL645" s="139"/>
      <c r="AM645" s="139"/>
      <c r="AN645" s="139"/>
      <c r="AO645" s="139"/>
      <c r="AP645" s="139"/>
      <c r="AQ645" s="139"/>
      <c r="AR645" s="139"/>
      <c r="AS645" s="139"/>
      <c r="AT645" s="139"/>
      <c r="AU645" s="139"/>
      <c r="AV645" s="139"/>
      <c r="AW645" s="139"/>
    </row>
    <row r="646" spans="1:49" ht="12" customHeight="1" x14ac:dyDescent="0.2">
      <c r="A646" s="139"/>
      <c r="B646" s="139"/>
      <c r="C646" s="139"/>
      <c r="D646" s="139"/>
      <c r="E646" s="139"/>
      <c r="F646" s="139"/>
      <c r="G646" s="139"/>
      <c r="H646" s="139"/>
      <c r="I646" s="139"/>
      <c r="J646" s="139"/>
      <c r="K646" s="139"/>
      <c r="L646" s="139"/>
      <c r="M646" s="139"/>
      <c r="N646" s="139"/>
      <c r="O646" s="139"/>
      <c r="P646" s="139"/>
      <c r="Q646" s="139"/>
      <c r="R646" s="139"/>
      <c r="S646" s="139"/>
      <c r="T646" s="139"/>
      <c r="U646" s="139"/>
      <c r="V646" s="139"/>
      <c r="W646" s="139"/>
      <c r="X646" s="139"/>
      <c r="Y646" s="139"/>
      <c r="Z646" s="139"/>
      <c r="AA646" s="139"/>
      <c r="AB646" s="139"/>
      <c r="AC646" s="139"/>
      <c r="AD646" s="139"/>
      <c r="AE646" s="139"/>
      <c r="AF646" s="139"/>
      <c r="AG646" s="139"/>
      <c r="AH646" s="139"/>
      <c r="AI646" s="139"/>
      <c r="AJ646" s="139"/>
      <c r="AK646" s="139"/>
      <c r="AL646" s="139"/>
      <c r="AM646" s="139"/>
      <c r="AN646" s="139"/>
      <c r="AO646" s="139"/>
      <c r="AP646" s="139"/>
      <c r="AQ646" s="139"/>
      <c r="AR646" s="139"/>
      <c r="AS646" s="139"/>
      <c r="AT646" s="139"/>
      <c r="AU646" s="139"/>
      <c r="AV646" s="139"/>
      <c r="AW646" s="139"/>
    </row>
    <row r="647" spans="1:49" ht="12" customHeight="1" x14ac:dyDescent="0.2">
      <c r="A647" s="139"/>
      <c r="B647" s="139"/>
      <c r="C647" s="139"/>
      <c r="D647" s="139"/>
      <c r="E647" s="139"/>
      <c r="F647" s="139"/>
      <c r="G647" s="139"/>
      <c r="H647" s="139"/>
      <c r="I647" s="139"/>
      <c r="J647" s="139"/>
      <c r="K647" s="139"/>
      <c r="L647" s="139"/>
      <c r="M647" s="139"/>
      <c r="N647" s="139"/>
      <c r="O647" s="139"/>
      <c r="P647" s="139"/>
      <c r="Q647" s="139"/>
      <c r="R647" s="139"/>
      <c r="S647" s="139"/>
      <c r="T647" s="139"/>
      <c r="U647" s="139"/>
      <c r="V647" s="139"/>
      <c r="W647" s="139"/>
      <c r="X647" s="139"/>
      <c r="Y647" s="139"/>
      <c r="Z647" s="139"/>
      <c r="AA647" s="139"/>
      <c r="AB647" s="139"/>
      <c r="AC647" s="139"/>
      <c r="AD647" s="139"/>
      <c r="AE647" s="139"/>
      <c r="AF647" s="139"/>
      <c r="AG647" s="139"/>
      <c r="AH647" s="139"/>
      <c r="AI647" s="139"/>
      <c r="AJ647" s="139"/>
      <c r="AK647" s="139"/>
      <c r="AL647" s="139"/>
      <c r="AM647" s="139"/>
      <c r="AN647" s="139"/>
      <c r="AO647" s="139"/>
      <c r="AP647" s="139"/>
      <c r="AQ647" s="139"/>
      <c r="AR647" s="139"/>
      <c r="AS647" s="139"/>
      <c r="AT647" s="139"/>
      <c r="AU647" s="139"/>
      <c r="AV647" s="139"/>
      <c r="AW647" s="139"/>
    </row>
    <row r="648" spans="1:49" ht="12" customHeight="1" x14ac:dyDescent="0.2">
      <c r="A648" s="139"/>
      <c r="B648" s="139"/>
      <c r="C648" s="139"/>
      <c r="D648" s="139"/>
      <c r="E648" s="139"/>
      <c r="F648" s="139"/>
      <c r="G648" s="139"/>
      <c r="H648" s="139"/>
      <c r="I648" s="139"/>
      <c r="J648" s="139"/>
      <c r="K648" s="139"/>
      <c r="L648" s="139"/>
      <c r="M648" s="139"/>
      <c r="N648" s="139"/>
      <c r="O648" s="139"/>
      <c r="P648" s="139"/>
      <c r="Q648" s="139"/>
      <c r="R648" s="139"/>
      <c r="S648" s="139"/>
      <c r="T648" s="139"/>
      <c r="U648" s="139"/>
      <c r="V648" s="139"/>
      <c r="W648" s="139"/>
      <c r="X648" s="139"/>
      <c r="Y648" s="139"/>
      <c r="Z648" s="139"/>
      <c r="AA648" s="139"/>
      <c r="AB648" s="139"/>
      <c r="AC648" s="139"/>
      <c r="AD648" s="139"/>
      <c r="AE648" s="139"/>
      <c r="AF648" s="139"/>
      <c r="AG648" s="139"/>
      <c r="AH648" s="139"/>
      <c r="AI648" s="139"/>
      <c r="AJ648" s="139"/>
      <c r="AK648" s="139"/>
      <c r="AL648" s="139"/>
      <c r="AM648" s="139"/>
      <c r="AN648" s="139"/>
      <c r="AO648" s="139"/>
      <c r="AP648" s="139"/>
      <c r="AQ648" s="139"/>
      <c r="AR648" s="139"/>
      <c r="AS648" s="139"/>
      <c r="AT648" s="139"/>
      <c r="AU648" s="139"/>
      <c r="AV648" s="139"/>
      <c r="AW648" s="139"/>
    </row>
    <row r="649" spans="1:49" ht="12" customHeight="1" x14ac:dyDescent="0.2">
      <c r="A649" s="139"/>
      <c r="B649" s="139"/>
      <c r="C649" s="139"/>
      <c r="D649" s="139"/>
      <c r="E649" s="139"/>
      <c r="F649" s="139"/>
      <c r="G649" s="139"/>
      <c r="H649" s="139"/>
      <c r="I649" s="139"/>
      <c r="J649" s="139"/>
      <c r="K649" s="139"/>
      <c r="L649" s="139"/>
      <c r="M649" s="139"/>
      <c r="N649" s="139"/>
      <c r="O649" s="139"/>
      <c r="P649" s="139"/>
      <c r="Q649" s="139"/>
      <c r="R649" s="139"/>
      <c r="S649" s="139"/>
      <c r="T649" s="139"/>
      <c r="U649" s="139"/>
      <c r="V649" s="139"/>
      <c r="W649" s="139"/>
      <c r="X649" s="139"/>
      <c r="Y649" s="139"/>
      <c r="Z649" s="139"/>
      <c r="AA649" s="139"/>
      <c r="AB649" s="139"/>
      <c r="AC649" s="139"/>
      <c r="AD649" s="139"/>
      <c r="AE649" s="139"/>
      <c r="AF649" s="139"/>
      <c r="AG649" s="139"/>
      <c r="AH649" s="139"/>
      <c r="AI649" s="139"/>
      <c r="AJ649" s="139"/>
      <c r="AK649" s="139"/>
      <c r="AL649" s="139"/>
      <c r="AM649" s="139"/>
      <c r="AN649" s="139"/>
      <c r="AO649" s="139"/>
      <c r="AP649" s="139"/>
      <c r="AQ649" s="139"/>
      <c r="AR649" s="139"/>
      <c r="AS649" s="139"/>
      <c r="AT649" s="139"/>
      <c r="AU649" s="139"/>
      <c r="AV649" s="139"/>
      <c r="AW649" s="139"/>
    </row>
    <row r="650" spans="1:49" ht="12" customHeight="1" x14ac:dyDescent="0.2">
      <c r="A650" s="139"/>
      <c r="B650" s="139"/>
      <c r="C650" s="139"/>
      <c r="D650" s="139"/>
      <c r="E650" s="139"/>
      <c r="F650" s="139"/>
      <c r="G650" s="139"/>
      <c r="H650" s="139"/>
      <c r="I650" s="139"/>
      <c r="J650" s="139"/>
      <c r="K650" s="139"/>
      <c r="L650" s="139"/>
      <c r="M650" s="139"/>
      <c r="N650" s="139"/>
      <c r="O650" s="139"/>
      <c r="P650" s="139"/>
      <c r="Q650" s="139"/>
      <c r="R650" s="139"/>
      <c r="S650" s="139"/>
      <c r="T650" s="139"/>
      <c r="U650" s="139"/>
      <c r="V650" s="139"/>
      <c r="W650" s="139"/>
      <c r="X650" s="139"/>
      <c r="Y650" s="139"/>
      <c r="Z650" s="139"/>
      <c r="AA650" s="139"/>
      <c r="AB650" s="139"/>
      <c r="AC650" s="139"/>
      <c r="AD650" s="139"/>
      <c r="AE650" s="139"/>
      <c r="AF650" s="139"/>
      <c r="AG650" s="139"/>
      <c r="AH650" s="139"/>
      <c r="AI650" s="139"/>
      <c r="AJ650" s="139"/>
      <c r="AK650" s="139"/>
      <c r="AL650" s="139"/>
      <c r="AM650" s="139"/>
      <c r="AN650" s="139"/>
      <c r="AO650" s="139"/>
      <c r="AP650" s="139"/>
      <c r="AQ650" s="139"/>
      <c r="AR650" s="139"/>
      <c r="AS650" s="139"/>
      <c r="AT650" s="139"/>
      <c r="AU650" s="139"/>
      <c r="AV650" s="139"/>
      <c r="AW650" s="139"/>
    </row>
    <row r="651" spans="1:49" ht="12" customHeight="1" x14ac:dyDescent="0.2">
      <c r="A651" s="139"/>
      <c r="B651" s="139"/>
      <c r="C651" s="139"/>
      <c r="D651" s="139"/>
      <c r="E651" s="139"/>
      <c r="F651" s="139"/>
      <c r="G651" s="139"/>
      <c r="H651" s="139"/>
      <c r="I651" s="139"/>
      <c r="J651" s="139"/>
      <c r="K651" s="139"/>
      <c r="L651" s="139"/>
      <c r="M651" s="139"/>
      <c r="N651" s="139"/>
      <c r="O651" s="139"/>
      <c r="P651" s="139"/>
      <c r="Q651" s="139"/>
      <c r="R651" s="139"/>
      <c r="S651" s="139"/>
      <c r="T651" s="139"/>
      <c r="U651" s="139"/>
      <c r="V651" s="139"/>
      <c r="W651" s="139"/>
      <c r="X651" s="139"/>
      <c r="Y651" s="139"/>
      <c r="Z651" s="139"/>
      <c r="AA651" s="139"/>
      <c r="AB651" s="139"/>
      <c r="AC651" s="139"/>
      <c r="AD651" s="139"/>
      <c r="AE651" s="139"/>
      <c r="AF651" s="139"/>
      <c r="AG651" s="139"/>
      <c r="AH651" s="139"/>
      <c r="AI651" s="139"/>
      <c r="AJ651" s="139"/>
      <c r="AK651" s="139"/>
      <c r="AL651" s="139"/>
      <c r="AM651" s="139"/>
      <c r="AN651" s="139"/>
      <c r="AO651" s="139"/>
      <c r="AP651" s="139"/>
      <c r="AQ651" s="139"/>
      <c r="AR651" s="139"/>
      <c r="AS651" s="139"/>
      <c r="AT651" s="139"/>
      <c r="AU651" s="139"/>
      <c r="AV651" s="139"/>
      <c r="AW651" s="139"/>
    </row>
    <row r="652" spans="1:49" ht="12" customHeight="1" x14ac:dyDescent="0.2">
      <c r="A652" s="139"/>
      <c r="B652" s="139"/>
      <c r="C652" s="139"/>
      <c r="D652" s="139"/>
      <c r="E652" s="139"/>
      <c r="F652" s="139"/>
      <c r="G652" s="139"/>
      <c r="H652" s="139"/>
      <c r="I652" s="139"/>
      <c r="J652" s="139"/>
      <c r="K652" s="139"/>
      <c r="L652" s="139"/>
      <c r="M652" s="139"/>
      <c r="N652" s="139"/>
      <c r="O652" s="139"/>
      <c r="P652" s="139"/>
      <c r="Q652" s="139"/>
      <c r="R652" s="139"/>
      <c r="S652" s="139"/>
      <c r="T652" s="139"/>
      <c r="U652" s="139"/>
      <c r="V652" s="139"/>
      <c r="W652" s="139"/>
      <c r="X652" s="139"/>
      <c r="Y652" s="139"/>
      <c r="Z652" s="139"/>
      <c r="AA652" s="139"/>
      <c r="AB652" s="139"/>
      <c r="AC652" s="139"/>
      <c r="AD652" s="139"/>
      <c r="AE652" s="139"/>
      <c r="AF652" s="139"/>
      <c r="AG652" s="139"/>
      <c r="AH652" s="139"/>
      <c r="AI652" s="139"/>
      <c r="AJ652" s="139"/>
      <c r="AK652" s="139"/>
      <c r="AL652" s="139"/>
      <c r="AM652" s="139"/>
      <c r="AN652" s="139"/>
      <c r="AO652" s="139"/>
      <c r="AP652" s="139"/>
      <c r="AQ652" s="139"/>
      <c r="AR652" s="139"/>
      <c r="AS652" s="139"/>
      <c r="AT652" s="139"/>
      <c r="AU652" s="139"/>
      <c r="AV652" s="139"/>
      <c r="AW652" s="139"/>
    </row>
    <row r="653" spans="1:49" ht="12" customHeight="1" x14ac:dyDescent="0.2">
      <c r="A653" s="139"/>
      <c r="B653" s="139"/>
      <c r="C653" s="139"/>
      <c r="D653" s="139"/>
      <c r="E653" s="139"/>
      <c r="F653" s="139"/>
      <c r="G653" s="139"/>
      <c r="H653" s="139"/>
      <c r="I653" s="139"/>
      <c r="J653" s="139"/>
      <c r="K653" s="139"/>
      <c r="L653" s="139"/>
      <c r="M653" s="139"/>
      <c r="N653" s="139"/>
      <c r="O653" s="139"/>
      <c r="P653" s="139"/>
      <c r="Q653" s="139"/>
      <c r="R653" s="139"/>
      <c r="S653" s="139"/>
      <c r="T653" s="139"/>
      <c r="U653" s="139"/>
      <c r="V653" s="139"/>
      <c r="W653" s="139"/>
      <c r="X653" s="139"/>
      <c r="Y653" s="139"/>
      <c r="Z653" s="139"/>
      <c r="AA653" s="139"/>
      <c r="AB653" s="139"/>
      <c r="AC653" s="139"/>
      <c r="AD653" s="139"/>
      <c r="AE653" s="139"/>
      <c r="AF653" s="139"/>
      <c r="AG653" s="139"/>
      <c r="AH653" s="139"/>
      <c r="AI653" s="139"/>
      <c r="AJ653" s="139"/>
      <c r="AK653" s="139"/>
      <c r="AL653" s="139"/>
      <c r="AM653" s="139"/>
      <c r="AN653" s="139"/>
      <c r="AO653" s="139"/>
      <c r="AP653" s="139"/>
      <c r="AQ653" s="139"/>
      <c r="AR653" s="139"/>
      <c r="AS653" s="139"/>
      <c r="AT653" s="139"/>
      <c r="AU653" s="139"/>
      <c r="AV653" s="139"/>
      <c r="AW653" s="139"/>
    </row>
    <row r="654" spans="1:49" ht="12" customHeight="1" x14ac:dyDescent="0.2">
      <c r="A654" s="139"/>
      <c r="B654" s="139"/>
      <c r="C654" s="139"/>
      <c r="D654" s="139"/>
      <c r="E654" s="139"/>
      <c r="F654" s="139"/>
      <c r="G654" s="139"/>
      <c r="H654" s="139"/>
      <c r="I654" s="139"/>
      <c r="J654" s="139"/>
      <c r="K654" s="139"/>
      <c r="L654" s="139"/>
      <c r="M654" s="139"/>
      <c r="N654" s="139"/>
      <c r="O654" s="139"/>
      <c r="P654" s="139"/>
      <c r="Q654" s="139"/>
      <c r="R654" s="139"/>
      <c r="S654" s="139"/>
      <c r="T654" s="139"/>
      <c r="U654" s="139"/>
      <c r="V654" s="139"/>
      <c r="W654" s="139"/>
      <c r="X654" s="139"/>
      <c r="Y654" s="139"/>
      <c r="Z654" s="139"/>
      <c r="AA654" s="139"/>
      <c r="AB654" s="139"/>
      <c r="AC654" s="139"/>
      <c r="AD654" s="139"/>
      <c r="AE654" s="139"/>
      <c r="AF654" s="139"/>
      <c r="AG654" s="139"/>
      <c r="AH654" s="139"/>
      <c r="AI654" s="139"/>
      <c r="AJ654" s="139"/>
      <c r="AK654" s="139"/>
      <c r="AL654" s="139"/>
      <c r="AM654" s="139"/>
      <c r="AN654" s="139"/>
      <c r="AO654" s="139"/>
      <c r="AP654" s="139"/>
      <c r="AQ654" s="139"/>
      <c r="AR654" s="139"/>
      <c r="AS654" s="139"/>
      <c r="AT654" s="139"/>
      <c r="AU654" s="139"/>
      <c r="AV654" s="139"/>
      <c r="AW654" s="139"/>
    </row>
    <row r="655" spans="1:49" ht="12" customHeight="1" x14ac:dyDescent="0.2">
      <c r="A655" s="139"/>
      <c r="B655" s="139"/>
      <c r="C655" s="139"/>
      <c r="D655" s="139"/>
      <c r="E655" s="139"/>
      <c r="F655" s="139"/>
      <c r="G655" s="139"/>
      <c r="H655" s="139"/>
      <c r="I655" s="139"/>
      <c r="J655" s="139"/>
      <c r="K655" s="139"/>
      <c r="L655" s="139"/>
      <c r="M655" s="139"/>
      <c r="N655" s="139"/>
      <c r="O655" s="139"/>
      <c r="P655" s="139"/>
      <c r="Q655" s="139"/>
      <c r="R655" s="139"/>
      <c r="S655" s="139"/>
      <c r="T655" s="139"/>
      <c r="U655" s="139"/>
      <c r="V655" s="139"/>
      <c r="W655" s="139"/>
      <c r="X655" s="139"/>
      <c r="Y655" s="139"/>
      <c r="Z655" s="139"/>
      <c r="AA655" s="139"/>
      <c r="AB655" s="139"/>
      <c r="AC655" s="139"/>
      <c r="AD655" s="139"/>
      <c r="AE655" s="139"/>
      <c r="AF655" s="139"/>
      <c r="AG655" s="139"/>
      <c r="AH655" s="139"/>
      <c r="AI655" s="139"/>
      <c r="AJ655" s="139"/>
      <c r="AK655" s="139"/>
      <c r="AL655" s="139"/>
      <c r="AM655" s="139"/>
      <c r="AN655" s="139"/>
      <c r="AO655" s="139"/>
      <c r="AP655" s="139"/>
      <c r="AQ655" s="139"/>
      <c r="AR655" s="139"/>
      <c r="AS655" s="139"/>
      <c r="AT655" s="139"/>
      <c r="AU655" s="139"/>
      <c r="AV655" s="139"/>
      <c r="AW655" s="139"/>
    </row>
    <row r="656" spans="1:49" ht="12" customHeight="1" x14ac:dyDescent="0.2">
      <c r="A656" s="139"/>
      <c r="B656" s="139"/>
      <c r="C656" s="139"/>
      <c r="D656" s="139"/>
      <c r="E656" s="139"/>
      <c r="F656" s="139"/>
      <c r="G656" s="139"/>
      <c r="H656" s="139"/>
      <c r="I656" s="139"/>
      <c r="J656" s="139"/>
      <c r="K656" s="139"/>
      <c r="L656" s="139"/>
      <c r="M656" s="139"/>
      <c r="N656" s="139"/>
      <c r="O656" s="139"/>
      <c r="P656" s="139"/>
      <c r="Q656" s="139"/>
      <c r="R656" s="139"/>
      <c r="S656" s="139"/>
      <c r="T656" s="139"/>
      <c r="U656" s="139"/>
      <c r="V656" s="139"/>
      <c r="W656" s="139"/>
      <c r="X656" s="139"/>
      <c r="Y656" s="139"/>
      <c r="Z656" s="139"/>
      <c r="AA656" s="139"/>
      <c r="AB656" s="139"/>
      <c r="AC656" s="139"/>
      <c r="AD656" s="139"/>
      <c r="AE656" s="139"/>
      <c r="AF656" s="139"/>
      <c r="AG656" s="139"/>
      <c r="AH656" s="139"/>
      <c r="AI656" s="139"/>
      <c r="AJ656" s="139"/>
      <c r="AK656" s="139"/>
      <c r="AL656" s="139"/>
      <c r="AM656" s="139"/>
      <c r="AN656" s="139"/>
      <c r="AO656" s="139"/>
      <c r="AP656" s="139"/>
      <c r="AQ656" s="139"/>
      <c r="AR656" s="139"/>
      <c r="AS656" s="139"/>
      <c r="AT656" s="139"/>
      <c r="AU656" s="139"/>
      <c r="AV656" s="139"/>
      <c r="AW656" s="139"/>
    </row>
    <row r="657" spans="1:49" ht="12" customHeight="1" x14ac:dyDescent="0.2">
      <c r="A657" s="139"/>
      <c r="B657" s="139"/>
      <c r="C657" s="139"/>
      <c r="D657" s="139"/>
      <c r="E657" s="139"/>
      <c r="F657" s="139"/>
      <c r="G657" s="139"/>
      <c r="H657" s="139"/>
      <c r="I657" s="139"/>
      <c r="J657" s="139"/>
      <c r="K657" s="139"/>
      <c r="L657" s="139"/>
      <c r="M657" s="139"/>
      <c r="N657" s="139"/>
      <c r="O657" s="139"/>
      <c r="P657" s="139"/>
      <c r="Q657" s="139"/>
      <c r="R657" s="139"/>
      <c r="S657" s="139"/>
      <c r="T657" s="139"/>
      <c r="U657" s="139"/>
      <c r="V657" s="139"/>
      <c r="W657" s="139"/>
      <c r="X657" s="139"/>
      <c r="Y657" s="139"/>
      <c r="Z657" s="139"/>
      <c r="AA657" s="139"/>
      <c r="AB657" s="139"/>
      <c r="AC657" s="139"/>
      <c r="AD657" s="139"/>
      <c r="AE657" s="139"/>
      <c r="AF657" s="139"/>
      <c r="AG657" s="139"/>
      <c r="AH657" s="139"/>
      <c r="AI657" s="139"/>
      <c r="AJ657" s="139"/>
      <c r="AK657" s="139"/>
      <c r="AL657" s="139"/>
      <c r="AM657" s="139"/>
      <c r="AN657" s="139"/>
      <c r="AO657" s="139"/>
      <c r="AP657" s="139"/>
      <c r="AQ657" s="139"/>
      <c r="AR657" s="139"/>
      <c r="AS657" s="139"/>
      <c r="AT657" s="139"/>
      <c r="AU657" s="139"/>
      <c r="AV657" s="139"/>
      <c r="AW657" s="139"/>
    </row>
    <row r="658" spans="1:49" ht="12" customHeight="1" x14ac:dyDescent="0.2">
      <c r="A658" s="139"/>
      <c r="B658" s="139"/>
      <c r="C658" s="139"/>
      <c r="D658" s="139"/>
      <c r="E658" s="139"/>
      <c r="F658" s="139"/>
      <c r="G658" s="139"/>
      <c r="H658" s="139"/>
      <c r="I658" s="139"/>
      <c r="J658" s="139"/>
      <c r="K658" s="139"/>
      <c r="L658" s="139"/>
      <c r="M658" s="139"/>
      <c r="N658" s="139"/>
      <c r="O658" s="139"/>
      <c r="P658" s="139"/>
      <c r="Q658" s="139"/>
      <c r="R658" s="139"/>
      <c r="S658" s="139"/>
      <c r="T658" s="139"/>
      <c r="U658" s="139"/>
      <c r="V658" s="139"/>
      <c r="W658" s="139"/>
      <c r="X658" s="139"/>
      <c r="Y658" s="139"/>
      <c r="Z658" s="139"/>
      <c r="AA658" s="139"/>
      <c r="AB658" s="139"/>
      <c r="AC658" s="139"/>
      <c r="AD658" s="139"/>
      <c r="AE658" s="139"/>
      <c r="AF658" s="139"/>
      <c r="AG658" s="139"/>
      <c r="AH658" s="139"/>
      <c r="AI658" s="139"/>
      <c r="AJ658" s="139"/>
      <c r="AK658" s="139"/>
      <c r="AL658" s="139"/>
      <c r="AM658" s="139"/>
      <c r="AN658" s="139"/>
      <c r="AO658" s="139"/>
      <c r="AP658" s="139"/>
      <c r="AQ658" s="139"/>
      <c r="AR658" s="139"/>
      <c r="AS658" s="139"/>
      <c r="AT658" s="139"/>
      <c r="AU658" s="139"/>
      <c r="AV658" s="139"/>
      <c r="AW658" s="139"/>
    </row>
    <row r="659" spans="1:49" ht="12" customHeight="1" x14ac:dyDescent="0.2">
      <c r="A659" s="139"/>
      <c r="B659" s="139"/>
      <c r="C659" s="139"/>
      <c r="D659" s="139"/>
      <c r="E659" s="139"/>
      <c r="F659" s="139"/>
      <c r="G659" s="139"/>
      <c r="H659" s="139"/>
      <c r="I659" s="139"/>
      <c r="J659" s="139"/>
      <c r="K659" s="139"/>
      <c r="L659" s="139"/>
      <c r="M659" s="139"/>
      <c r="N659" s="139"/>
      <c r="O659" s="139"/>
      <c r="P659" s="139"/>
      <c r="Q659" s="139"/>
      <c r="R659" s="139"/>
      <c r="S659" s="139"/>
      <c r="T659" s="139"/>
      <c r="U659" s="139"/>
      <c r="V659" s="139"/>
      <c r="W659" s="139"/>
      <c r="X659" s="139"/>
      <c r="Y659" s="139"/>
      <c r="Z659" s="139"/>
      <c r="AA659" s="139"/>
      <c r="AB659" s="139"/>
      <c r="AC659" s="139"/>
      <c r="AD659" s="139"/>
      <c r="AE659" s="139"/>
      <c r="AF659" s="139"/>
      <c r="AG659" s="139"/>
      <c r="AH659" s="139"/>
      <c r="AI659" s="139"/>
      <c r="AJ659" s="139"/>
      <c r="AK659" s="139"/>
      <c r="AL659" s="139"/>
      <c r="AM659" s="139"/>
      <c r="AN659" s="139"/>
      <c r="AO659" s="139"/>
      <c r="AP659" s="139"/>
      <c r="AQ659" s="139"/>
      <c r="AR659" s="139"/>
      <c r="AS659" s="139"/>
      <c r="AT659" s="139"/>
      <c r="AU659" s="139"/>
      <c r="AV659" s="139"/>
      <c r="AW659" s="139"/>
    </row>
    <row r="660" spans="1:49" ht="12" customHeight="1" x14ac:dyDescent="0.2">
      <c r="A660" s="139"/>
      <c r="B660" s="139"/>
      <c r="C660" s="139"/>
      <c r="D660" s="139"/>
      <c r="E660" s="139"/>
      <c r="F660" s="139"/>
      <c r="G660" s="139"/>
      <c r="H660" s="139"/>
      <c r="I660" s="139"/>
      <c r="J660" s="139"/>
      <c r="K660" s="139"/>
      <c r="L660" s="139"/>
      <c r="M660" s="139"/>
      <c r="N660" s="139"/>
      <c r="O660" s="139"/>
      <c r="P660" s="139"/>
      <c r="Q660" s="139"/>
      <c r="R660" s="139"/>
      <c r="S660" s="139"/>
      <c r="T660" s="139"/>
      <c r="U660" s="139"/>
      <c r="V660" s="139"/>
      <c r="W660" s="139"/>
      <c r="X660" s="139"/>
      <c r="Y660" s="139"/>
      <c r="Z660" s="139"/>
      <c r="AA660" s="139"/>
      <c r="AB660" s="139"/>
      <c r="AC660" s="139"/>
      <c r="AD660" s="139"/>
      <c r="AE660" s="139"/>
      <c r="AF660" s="139"/>
      <c r="AG660" s="139"/>
      <c r="AH660" s="139"/>
      <c r="AI660" s="139"/>
      <c r="AJ660" s="139"/>
      <c r="AK660" s="139"/>
      <c r="AL660" s="139"/>
      <c r="AM660" s="139"/>
      <c r="AN660" s="139"/>
      <c r="AO660" s="139"/>
      <c r="AP660" s="139"/>
      <c r="AQ660" s="139"/>
      <c r="AR660" s="139"/>
      <c r="AS660" s="139"/>
      <c r="AT660" s="139"/>
      <c r="AU660" s="139"/>
      <c r="AV660" s="139"/>
      <c r="AW660" s="139"/>
    </row>
    <row r="661" spans="1:49" ht="12" customHeight="1" x14ac:dyDescent="0.2">
      <c r="A661" s="139"/>
      <c r="B661" s="139"/>
      <c r="C661" s="139"/>
      <c r="D661" s="139"/>
      <c r="E661" s="139"/>
      <c r="F661" s="139"/>
      <c r="G661" s="139"/>
      <c r="H661" s="139"/>
      <c r="I661" s="139"/>
      <c r="J661" s="139"/>
      <c r="K661" s="139"/>
      <c r="L661" s="139"/>
      <c r="M661" s="139"/>
      <c r="N661" s="139"/>
      <c r="O661" s="139"/>
      <c r="P661" s="139"/>
      <c r="Q661" s="139"/>
      <c r="R661" s="139"/>
      <c r="S661" s="139"/>
      <c r="T661" s="139"/>
      <c r="U661" s="139"/>
      <c r="V661" s="139"/>
      <c r="W661" s="139"/>
      <c r="X661" s="139"/>
      <c r="Y661" s="139"/>
      <c r="Z661" s="139"/>
      <c r="AA661" s="139"/>
      <c r="AB661" s="139"/>
      <c r="AC661" s="139"/>
      <c r="AD661" s="139"/>
      <c r="AE661" s="139"/>
      <c r="AF661" s="139"/>
      <c r="AG661" s="139"/>
      <c r="AH661" s="139"/>
      <c r="AI661" s="139"/>
      <c r="AJ661" s="139"/>
      <c r="AK661" s="139"/>
      <c r="AL661" s="139"/>
      <c r="AM661" s="139"/>
      <c r="AN661" s="139"/>
      <c r="AO661" s="139"/>
      <c r="AP661" s="139"/>
      <c r="AQ661" s="139"/>
      <c r="AR661" s="139"/>
      <c r="AS661" s="139"/>
      <c r="AT661" s="139"/>
      <c r="AU661" s="139"/>
      <c r="AV661" s="139"/>
      <c r="AW661" s="139"/>
    </row>
    <row r="662" spans="1:49" ht="12" customHeight="1" x14ac:dyDescent="0.2">
      <c r="A662" s="139"/>
      <c r="B662" s="139"/>
      <c r="C662" s="139"/>
      <c r="D662" s="139"/>
      <c r="E662" s="139"/>
      <c r="F662" s="139"/>
      <c r="G662" s="139"/>
      <c r="H662" s="139"/>
      <c r="I662" s="139"/>
      <c r="J662" s="139"/>
      <c r="K662" s="139"/>
      <c r="L662" s="139"/>
      <c r="M662" s="139"/>
      <c r="N662" s="139"/>
      <c r="O662" s="139"/>
      <c r="P662" s="139"/>
      <c r="Q662" s="139"/>
      <c r="R662" s="139"/>
      <c r="S662" s="139"/>
      <c r="T662" s="139"/>
      <c r="U662" s="139"/>
      <c r="V662" s="139"/>
      <c r="W662" s="139"/>
      <c r="X662" s="139"/>
      <c r="Y662" s="139"/>
      <c r="Z662" s="139"/>
      <c r="AA662" s="139"/>
      <c r="AB662" s="139"/>
      <c r="AC662" s="139"/>
      <c r="AD662" s="139"/>
      <c r="AE662" s="139"/>
      <c r="AF662" s="139"/>
      <c r="AG662" s="139"/>
      <c r="AH662" s="139"/>
      <c r="AI662" s="139"/>
      <c r="AJ662" s="139"/>
      <c r="AK662" s="139"/>
      <c r="AL662" s="139"/>
      <c r="AM662" s="139"/>
      <c r="AN662" s="139"/>
      <c r="AO662" s="139"/>
      <c r="AP662" s="139"/>
      <c r="AQ662" s="139"/>
      <c r="AR662" s="139"/>
      <c r="AS662" s="139"/>
      <c r="AT662" s="139"/>
      <c r="AU662" s="139"/>
      <c r="AV662" s="139"/>
      <c r="AW662" s="139"/>
    </row>
    <row r="663" spans="1:49" ht="12" customHeight="1" x14ac:dyDescent="0.2">
      <c r="A663" s="139"/>
      <c r="B663" s="139"/>
      <c r="C663" s="139"/>
      <c r="D663" s="139"/>
      <c r="E663" s="139"/>
      <c r="F663" s="139"/>
      <c r="G663" s="139"/>
      <c r="H663" s="139"/>
      <c r="I663" s="139"/>
      <c r="J663" s="139"/>
      <c r="K663" s="139"/>
      <c r="L663" s="139"/>
      <c r="M663" s="139"/>
      <c r="N663" s="139"/>
      <c r="O663" s="139"/>
      <c r="P663" s="139"/>
      <c r="Q663" s="139"/>
      <c r="R663" s="139"/>
      <c r="S663" s="139"/>
      <c r="T663" s="139"/>
      <c r="U663" s="139"/>
      <c r="V663" s="139"/>
      <c r="W663" s="139"/>
      <c r="X663" s="139"/>
      <c r="Y663" s="139"/>
      <c r="Z663" s="139"/>
      <c r="AA663" s="139"/>
      <c r="AB663" s="139"/>
      <c r="AC663" s="139"/>
      <c r="AD663" s="139"/>
      <c r="AE663" s="139"/>
      <c r="AF663" s="139"/>
      <c r="AG663" s="139"/>
      <c r="AH663" s="139"/>
      <c r="AI663" s="139"/>
      <c r="AJ663" s="139"/>
      <c r="AK663" s="139"/>
      <c r="AL663" s="139"/>
      <c r="AM663" s="139"/>
      <c r="AN663" s="139"/>
      <c r="AO663" s="139"/>
      <c r="AP663" s="139"/>
      <c r="AQ663" s="139"/>
      <c r="AR663" s="139"/>
      <c r="AS663" s="139"/>
      <c r="AT663" s="139"/>
      <c r="AU663" s="139"/>
      <c r="AV663" s="139"/>
      <c r="AW663" s="139"/>
    </row>
    <row r="664" spans="1:49" ht="12" customHeight="1" x14ac:dyDescent="0.2">
      <c r="A664" s="139"/>
      <c r="B664" s="139"/>
      <c r="C664" s="139"/>
      <c r="D664" s="139"/>
      <c r="E664" s="139"/>
      <c r="F664" s="139"/>
      <c r="G664" s="139"/>
      <c r="H664" s="139"/>
      <c r="I664" s="139"/>
      <c r="J664" s="139"/>
      <c r="K664" s="139"/>
      <c r="L664" s="139"/>
      <c r="M664" s="139"/>
      <c r="N664" s="139"/>
      <c r="O664" s="139"/>
      <c r="P664" s="139"/>
      <c r="Q664" s="139"/>
      <c r="R664" s="139"/>
      <c r="S664" s="139"/>
      <c r="T664" s="139"/>
      <c r="U664" s="139"/>
      <c r="V664" s="139"/>
      <c r="W664" s="139"/>
      <c r="X664" s="139"/>
      <c r="Y664" s="139"/>
      <c r="Z664" s="139"/>
      <c r="AA664" s="139"/>
      <c r="AB664" s="139"/>
      <c r="AC664" s="139"/>
      <c r="AD664" s="139"/>
      <c r="AE664" s="139"/>
      <c r="AF664" s="139"/>
      <c r="AG664" s="139"/>
      <c r="AH664" s="139"/>
      <c r="AI664" s="139"/>
      <c r="AJ664" s="139"/>
      <c r="AK664" s="139"/>
      <c r="AL664" s="139"/>
      <c r="AM664" s="139"/>
      <c r="AN664" s="139"/>
      <c r="AO664" s="139"/>
      <c r="AP664" s="139"/>
      <c r="AQ664" s="139"/>
      <c r="AR664" s="139"/>
      <c r="AS664" s="139"/>
      <c r="AT664" s="139"/>
      <c r="AU664" s="139"/>
      <c r="AV664" s="139"/>
      <c r="AW664" s="139"/>
    </row>
    <row r="665" spans="1:49" ht="12" customHeight="1" x14ac:dyDescent="0.2">
      <c r="A665" s="139"/>
      <c r="B665" s="139"/>
      <c r="C665" s="139"/>
      <c r="D665" s="139"/>
      <c r="E665" s="139"/>
      <c r="F665" s="139"/>
      <c r="G665" s="139"/>
      <c r="H665" s="139"/>
      <c r="I665" s="139"/>
      <c r="J665" s="139"/>
      <c r="K665" s="139"/>
      <c r="L665" s="139"/>
      <c r="M665" s="139"/>
      <c r="N665" s="139"/>
      <c r="O665" s="139"/>
      <c r="P665" s="139"/>
      <c r="Q665" s="139"/>
      <c r="R665" s="139"/>
      <c r="S665" s="139"/>
      <c r="T665" s="139"/>
      <c r="U665" s="139"/>
      <c r="V665" s="139"/>
      <c r="W665" s="139"/>
      <c r="X665" s="139"/>
      <c r="Y665" s="139"/>
      <c r="Z665" s="139"/>
      <c r="AA665" s="139"/>
      <c r="AB665" s="139"/>
      <c r="AC665" s="139"/>
      <c r="AD665" s="139"/>
      <c r="AE665" s="139"/>
      <c r="AF665" s="139"/>
      <c r="AG665" s="139"/>
      <c r="AH665" s="139"/>
      <c r="AI665" s="139"/>
      <c r="AJ665" s="139"/>
      <c r="AK665" s="139"/>
      <c r="AL665" s="139"/>
      <c r="AM665" s="139"/>
      <c r="AN665" s="139"/>
      <c r="AO665" s="139"/>
      <c r="AP665" s="139"/>
      <c r="AQ665" s="139"/>
      <c r="AR665" s="139"/>
      <c r="AS665" s="139"/>
      <c r="AT665" s="139"/>
      <c r="AU665" s="139"/>
      <c r="AV665" s="139"/>
      <c r="AW665" s="139"/>
    </row>
    <row r="666" spans="1:49" ht="12" customHeight="1" x14ac:dyDescent="0.2">
      <c r="A666" s="139"/>
      <c r="B666" s="139"/>
      <c r="C666" s="139"/>
      <c r="D666" s="139"/>
      <c r="E666" s="139"/>
      <c r="F666" s="139"/>
      <c r="G666" s="139"/>
      <c r="H666" s="139"/>
      <c r="I666" s="139"/>
      <c r="J666" s="139"/>
      <c r="K666" s="139"/>
      <c r="L666" s="139"/>
      <c r="M666" s="139"/>
      <c r="N666" s="139"/>
      <c r="O666" s="139"/>
      <c r="P666" s="139"/>
      <c r="Q666" s="139"/>
      <c r="R666" s="139"/>
      <c r="S666" s="139"/>
      <c r="T666" s="139"/>
      <c r="U666" s="139"/>
      <c r="V666" s="139"/>
      <c r="W666" s="139"/>
      <c r="X666" s="139"/>
      <c r="Y666" s="139"/>
      <c r="Z666" s="139"/>
      <c r="AA666" s="139"/>
      <c r="AB666" s="139"/>
      <c r="AC666" s="139"/>
      <c r="AD666" s="139"/>
      <c r="AE666" s="139"/>
      <c r="AF666" s="139"/>
      <c r="AG666" s="139"/>
      <c r="AH666" s="139"/>
      <c r="AI666" s="139"/>
      <c r="AJ666" s="139"/>
      <c r="AK666" s="139"/>
      <c r="AL666" s="139"/>
      <c r="AM666" s="139"/>
      <c r="AN666" s="139"/>
      <c r="AO666" s="139"/>
      <c r="AP666" s="139"/>
      <c r="AQ666" s="139"/>
      <c r="AR666" s="139"/>
      <c r="AS666" s="139"/>
      <c r="AT666" s="139"/>
      <c r="AU666" s="139"/>
      <c r="AV666" s="139"/>
      <c r="AW666" s="139"/>
    </row>
    <row r="667" spans="1:49" ht="12" customHeight="1" x14ac:dyDescent="0.2">
      <c r="A667" s="139"/>
      <c r="B667" s="139"/>
      <c r="C667" s="139"/>
      <c r="D667" s="139"/>
      <c r="E667" s="139"/>
      <c r="F667" s="139"/>
      <c r="G667" s="139"/>
      <c r="H667" s="139"/>
      <c r="I667" s="139"/>
      <c r="J667" s="139"/>
      <c r="K667" s="139"/>
      <c r="L667" s="139"/>
      <c r="M667" s="139"/>
      <c r="N667" s="139"/>
      <c r="O667" s="139"/>
      <c r="P667" s="139"/>
      <c r="Q667" s="139"/>
      <c r="R667" s="139"/>
      <c r="S667" s="139"/>
      <c r="T667" s="139"/>
      <c r="U667" s="139"/>
      <c r="V667" s="139"/>
      <c r="W667" s="139"/>
      <c r="X667" s="139"/>
      <c r="Y667" s="139"/>
      <c r="Z667" s="139"/>
      <c r="AA667" s="139"/>
      <c r="AB667" s="139"/>
      <c r="AC667" s="139"/>
      <c r="AD667" s="139"/>
      <c r="AE667" s="139"/>
      <c r="AF667" s="139"/>
      <c r="AG667" s="139"/>
      <c r="AH667" s="139"/>
      <c r="AI667" s="139"/>
      <c r="AJ667" s="139"/>
      <c r="AK667" s="139"/>
      <c r="AL667" s="139"/>
      <c r="AM667" s="139"/>
      <c r="AN667" s="139"/>
      <c r="AO667" s="139"/>
      <c r="AP667" s="139"/>
      <c r="AQ667" s="139"/>
      <c r="AR667" s="139"/>
      <c r="AS667" s="139"/>
      <c r="AT667" s="139"/>
      <c r="AU667" s="139"/>
      <c r="AV667" s="139"/>
      <c r="AW667" s="139"/>
    </row>
    <row r="668" spans="1:49" ht="12" customHeight="1" x14ac:dyDescent="0.2">
      <c r="A668" s="139"/>
      <c r="B668" s="139"/>
      <c r="C668" s="139"/>
      <c r="D668" s="139"/>
      <c r="E668" s="139"/>
      <c r="F668" s="139"/>
      <c r="G668" s="139"/>
      <c r="H668" s="139"/>
      <c r="I668" s="139"/>
      <c r="J668" s="139"/>
      <c r="K668" s="139"/>
      <c r="L668" s="139"/>
      <c r="M668" s="139"/>
      <c r="N668" s="139"/>
      <c r="O668" s="139"/>
      <c r="P668" s="139"/>
      <c r="Q668" s="139"/>
      <c r="R668" s="139"/>
      <c r="S668" s="139"/>
      <c r="T668" s="139"/>
      <c r="U668" s="139"/>
      <c r="V668" s="139"/>
      <c r="W668" s="139"/>
      <c r="X668" s="139"/>
      <c r="Y668" s="139"/>
      <c r="Z668" s="139"/>
      <c r="AA668" s="139"/>
      <c r="AB668" s="139"/>
      <c r="AC668" s="139"/>
      <c r="AD668" s="139"/>
      <c r="AE668" s="139"/>
      <c r="AF668" s="139"/>
      <c r="AG668" s="139"/>
      <c r="AH668" s="139"/>
      <c r="AI668" s="139"/>
      <c r="AJ668" s="139"/>
      <c r="AK668" s="139"/>
      <c r="AL668" s="139"/>
      <c r="AM668" s="139"/>
      <c r="AN668" s="139"/>
      <c r="AO668" s="139"/>
      <c r="AP668" s="139"/>
      <c r="AQ668" s="139"/>
      <c r="AR668" s="139"/>
      <c r="AS668" s="139"/>
      <c r="AT668" s="139"/>
      <c r="AU668" s="139"/>
      <c r="AV668" s="139"/>
      <c r="AW668" s="139"/>
    </row>
    <row r="669" spans="1:49" ht="12" customHeight="1" x14ac:dyDescent="0.2">
      <c r="A669" s="139"/>
      <c r="B669" s="139"/>
      <c r="C669" s="139"/>
      <c r="D669" s="139"/>
      <c r="E669" s="139"/>
      <c r="F669" s="139"/>
      <c r="G669" s="139"/>
      <c r="H669" s="139"/>
      <c r="I669" s="139"/>
      <c r="J669" s="139"/>
      <c r="K669" s="139"/>
      <c r="L669" s="139"/>
      <c r="M669" s="139"/>
      <c r="N669" s="139"/>
      <c r="O669" s="139"/>
      <c r="P669" s="139"/>
      <c r="Q669" s="139"/>
      <c r="R669" s="139"/>
      <c r="S669" s="139"/>
      <c r="T669" s="139"/>
      <c r="U669" s="139"/>
      <c r="V669" s="139"/>
      <c r="W669" s="139"/>
      <c r="X669" s="139"/>
      <c r="Y669" s="139"/>
      <c r="Z669" s="139"/>
      <c r="AA669" s="139"/>
      <c r="AB669" s="139"/>
      <c r="AC669" s="139"/>
      <c r="AD669" s="139"/>
      <c r="AE669" s="139"/>
      <c r="AF669" s="139"/>
      <c r="AG669" s="139"/>
      <c r="AH669" s="139"/>
      <c r="AI669" s="139"/>
      <c r="AJ669" s="139"/>
      <c r="AK669" s="139"/>
      <c r="AL669" s="139"/>
      <c r="AM669" s="139"/>
      <c r="AN669" s="139"/>
      <c r="AO669" s="139"/>
      <c r="AP669" s="139"/>
      <c r="AQ669" s="139"/>
      <c r="AR669" s="139"/>
      <c r="AS669" s="139"/>
      <c r="AT669" s="139"/>
      <c r="AU669" s="139"/>
      <c r="AV669" s="139"/>
      <c r="AW669" s="139"/>
    </row>
    <row r="670" spans="1:49" ht="12" customHeight="1" x14ac:dyDescent="0.2">
      <c r="A670" s="139"/>
      <c r="B670" s="139"/>
      <c r="C670" s="139"/>
      <c r="D670" s="139"/>
      <c r="E670" s="139"/>
      <c r="F670" s="139"/>
      <c r="G670" s="139"/>
      <c r="H670" s="139"/>
      <c r="I670" s="139"/>
      <c r="J670" s="139"/>
      <c r="K670" s="139"/>
      <c r="L670" s="139"/>
      <c r="M670" s="139"/>
      <c r="N670" s="139"/>
      <c r="O670" s="139"/>
      <c r="P670" s="139"/>
      <c r="Q670" s="139"/>
      <c r="R670" s="139"/>
      <c r="S670" s="139"/>
      <c r="T670" s="139"/>
      <c r="U670" s="139"/>
      <c r="V670" s="139"/>
      <c r="W670" s="139"/>
      <c r="X670" s="139"/>
      <c r="Y670" s="139"/>
      <c r="Z670" s="139"/>
      <c r="AA670" s="139"/>
      <c r="AB670" s="139"/>
      <c r="AC670" s="139"/>
      <c r="AD670" s="139"/>
      <c r="AE670" s="139"/>
      <c r="AF670" s="139"/>
      <c r="AG670" s="139"/>
      <c r="AH670" s="139"/>
      <c r="AI670" s="139"/>
      <c r="AJ670" s="139"/>
      <c r="AK670" s="139"/>
      <c r="AL670" s="139"/>
      <c r="AM670" s="139"/>
      <c r="AN670" s="139"/>
      <c r="AO670" s="139"/>
      <c r="AP670" s="139"/>
      <c r="AQ670" s="139"/>
      <c r="AR670" s="139"/>
      <c r="AS670" s="139"/>
      <c r="AT670" s="139"/>
      <c r="AU670" s="139"/>
      <c r="AV670" s="139"/>
      <c r="AW670" s="139"/>
    </row>
    <row r="671" spans="1:49" ht="12" customHeight="1" x14ac:dyDescent="0.2">
      <c r="A671" s="139"/>
      <c r="B671" s="139"/>
      <c r="C671" s="139"/>
      <c r="D671" s="139"/>
      <c r="E671" s="139"/>
      <c r="F671" s="139"/>
      <c r="G671" s="139"/>
      <c r="H671" s="139"/>
      <c r="I671" s="139"/>
      <c r="J671" s="139"/>
      <c r="K671" s="139"/>
      <c r="L671" s="139"/>
      <c r="M671" s="139"/>
      <c r="N671" s="139"/>
      <c r="O671" s="139"/>
      <c r="P671" s="139"/>
      <c r="Q671" s="139"/>
      <c r="R671" s="139"/>
      <c r="S671" s="139"/>
      <c r="T671" s="139"/>
      <c r="U671" s="139"/>
      <c r="V671" s="139"/>
      <c r="W671" s="139"/>
      <c r="X671" s="139"/>
      <c r="Y671" s="139"/>
      <c r="Z671" s="139"/>
      <c r="AA671" s="139"/>
      <c r="AB671" s="139"/>
      <c r="AC671" s="139"/>
      <c r="AD671" s="139"/>
      <c r="AE671" s="139"/>
      <c r="AF671" s="139"/>
      <c r="AG671" s="139"/>
      <c r="AH671" s="139"/>
      <c r="AI671" s="139"/>
      <c r="AJ671" s="139"/>
      <c r="AK671" s="139"/>
      <c r="AL671" s="139"/>
      <c r="AM671" s="139"/>
      <c r="AN671" s="139"/>
      <c r="AO671" s="139"/>
      <c r="AP671" s="139"/>
      <c r="AQ671" s="139"/>
      <c r="AR671" s="139"/>
      <c r="AS671" s="139"/>
      <c r="AT671" s="139"/>
      <c r="AU671" s="139"/>
      <c r="AV671" s="139"/>
      <c r="AW671" s="139"/>
    </row>
    <row r="672" spans="1:49" ht="12" customHeight="1" x14ac:dyDescent="0.2">
      <c r="A672" s="139"/>
      <c r="B672" s="139"/>
      <c r="C672" s="139"/>
      <c r="D672" s="139"/>
      <c r="E672" s="139"/>
      <c r="F672" s="139"/>
      <c r="G672" s="139"/>
      <c r="H672" s="139"/>
      <c r="I672" s="139"/>
      <c r="J672" s="139"/>
      <c r="K672" s="139"/>
      <c r="L672" s="139"/>
      <c r="M672" s="139"/>
      <c r="N672" s="139"/>
      <c r="O672" s="139"/>
      <c r="P672" s="139"/>
      <c r="Q672" s="139"/>
      <c r="R672" s="139"/>
      <c r="S672" s="139"/>
      <c r="T672" s="139"/>
      <c r="U672" s="139"/>
      <c r="V672" s="139"/>
      <c r="W672" s="139"/>
      <c r="X672" s="139"/>
      <c r="Y672" s="139"/>
      <c r="Z672" s="139"/>
      <c r="AA672" s="139"/>
      <c r="AB672" s="139"/>
      <c r="AC672" s="139"/>
      <c r="AD672" s="139"/>
      <c r="AE672" s="139"/>
      <c r="AF672" s="139"/>
      <c r="AG672" s="139"/>
      <c r="AH672" s="139"/>
      <c r="AI672" s="139"/>
      <c r="AJ672" s="139"/>
      <c r="AK672" s="139"/>
      <c r="AL672" s="139"/>
      <c r="AM672" s="139"/>
      <c r="AN672" s="139"/>
      <c r="AO672" s="139"/>
      <c r="AP672" s="139"/>
      <c r="AQ672" s="139"/>
      <c r="AR672" s="139"/>
      <c r="AS672" s="139"/>
      <c r="AT672" s="139"/>
      <c r="AU672" s="139"/>
      <c r="AV672" s="139"/>
      <c r="AW672" s="139"/>
    </row>
    <row r="673" spans="1:49" ht="12" customHeight="1" x14ac:dyDescent="0.2">
      <c r="A673" s="139"/>
      <c r="B673" s="139"/>
      <c r="C673" s="139"/>
      <c r="D673" s="139"/>
      <c r="E673" s="139"/>
      <c r="F673" s="139"/>
      <c r="G673" s="139"/>
      <c r="H673" s="139"/>
      <c r="I673" s="139"/>
      <c r="J673" s="139"/>
      <c r="K673" s="139"/>
      <c r="L673" s="139"/>
      <c r="M673" s="139"/>
      <c r="N673" s="139"/>
      <c r="O673" s="139"/>
      <c r="P673" s="139"/>
      <c r="Q673" s="139"/>
      <c r="R673" s="139"/>
      <c r="S673" s="139"/>
      <c r="T673" s="139"/>
      <c r="U673" s="139"/>
      <c r="V673" s="139"/>
      <c r="W673" s="139"/>
      <c r="X673" s="139"/>
      <c r="Y673" s="139"/>
      <c r="Z673" s="139"/>
      <c r="AA673" s="139"/>
      <c r="AB673" s="139"/>
      <c r="AC673" s="139"/>
      <c r="AD673" s="139"/>
      <c r="AE673" s="139"/>
      <c r="AF673" s="139"/>
      <c r="AG673" s="139"/>
      <c r="AH673" s="139"/>
      <c r="AI673" s="139"/>
      <c r="AJ673" s="139"/>
      <c r="AK673" s="139"/>
      <c r="AL673" s="139"/>
      <c r="AM673" s="139"/>
      <c r="AN673" s="139"/>
      <c r="AO673" s="139"/>
      <c r="AP673" s="139"/>
      <c r="AQ673" s="139"/>
      <c r="AR673" s="139"/>
      <c r="AS673" s="139"/>
      <c r="AT673" s="139"/>
      <c r="AU673" s="139"/>
      <c r="AV673" s="139"/>
      <c r="AW673" s="139"/>
    </row>
    <row r="674" spans="1:49" ht="12" customHeight="1" x14ac:dyDescent="0.2">
      <c r="A674" s="139"/>
      <c r="B674" s="139"/>
      <c r="C674" s="139"/>
      <c r="D674" s="139"/>
      <c r="E674" s="139"/>
      <c r="F674" s="139"/>
      <c r="G674" s="139"/>
      <c r="H674" s="139"/>
      <c r="I674" s="139"/>
      <c r="J674" s="139"/>
      <c r="K674" s="139"/>
      <c r="L674" s="139"/>
      <c r="M674" s="139"/>
      <c r="N674" s="139"/>
      <c r="O674" s="139"/>
      <c r="P674" s="139"/>
      <c r="Q674" s="139"/>
      <c r="R674" s="139"/>
      <c r="S674" s="139"/>
      <c r="T674" s="139"/>
      <c r="U674" s="139"/>
      <c r="V674" s="139"/>
      <c r="W674" s="139"/>
      <c r="X674" s="139"/>
      <c r="Y674" s="139"/>
      <c r="Z674" s="139"/>
      <c r="AA674" s="139"/>
      <c r="AB674" s="139"/>
      <c r="AC674" s="139"/>
      <c r="AD674" s="139"/>
      <c r="AE674" s="139"/>
      <c r="AF674" s="139"/>
      <c r="AG674" s="139"/>
      <c r="AH674" s="139"/>
      <c r="AI674" s="139"/>
      <c r="AJ674" s="139"/>
      <c r="AK674" s="139"/>
      <c r="AL674" s="139"/>
      <c r="AM674" s="139"/>
      <c r="AN674" s="139"/>
      <c r="AO674" s="139"/>
      <c r="AP674" s="139"/>
      <c r="AQ674" s="139"/>
      <c r="AR674" s="139"/>
      <c r="AS674" s="139"/>
      <c r="AT674" s="139"/>
      <c r="AU674" s="139"/>
      <c r="AV674" s="139"/>
      <c r="AW674" s="139"/>
    </row>
    <row r="675" spans="1:49" ht="12" customHeight="1" x14ac:dyDescent="0.2">
      <c r="A675" s="139"/>
      <c r="B675" s="139"/>
      <c r="C675" s="139"/>
      <c r="D675" s="139"/>
      <c r="E675" s="139"/>
      <c r="F675" s="139"/>
      <c r="G675" s="139"/>
      <c r="H675" s="139"/>
      <c r="I675" s="139"/>
      <c r="J675" s="139"/>
      <c r="K675" s="139"/>
      <c r="L675" s="139"/>
      <c r="M675" s="139"/>
      <c r="N675" s="139"/>
      <c r="O675" s="139"/>
      <c r="P675" s="139"/>
      <c r="Q675" s="139"/>
      <c r="R675" s="139"/>
      <c r="S675" s="139"/>
      <c r="T675" s="139"/>
      <c r="U675" s="139"/>
      <c r="V675" s="139"/>
      <c r="W675" s="139"/>
      <c r="X675" s="139"/>
      <c r="Y675" s="139"/>
      <c r="Z675" s="139"/>
      <c r="AA675" s="139"/>
      <c r="AB675" s="139"/>
      <c r="AC675" s="139"/>
      <c r="AD675" s="139"/>
      <c r="AE675" s="139"/>
      <c r="AF675" s="139"/>
      <c r="AG675" s="139"/>
      <c r="AH675" s="139"/>
      <c r="AI675" s="139"/>
      <c r="AJ675" s="139"/>
      <c r="AK675" s="139"/>
      <c r="AL675" s="139"/>
      <c r="AM675" s="139"/>
      <c r="AN675" s="139"/>
      <c r="AO675" s="139"/>
      <c r="AP675" s="139"/>
      <c r="AQ675" s="139"/>
      <c r="AR675" s="139"/>
      <c r="AS675" s="139"/>
      <c r="AT675" s="139"/>
      <c r="AU675" s="139"/>
      <c r="AV675" s="139"/>
      <c r="AW675" s="139"/>
    </row>
    <row r="676" spans="1:49" ht="12" customHeight="1" x14ac:dyDescent="0.2">
      <c r="A676" s="139"/>
      <c r="B676" s="139"/>
      <c r="C676" s="139"/>
      <c r="D676" s="139"/>
      <c r="E676" s="139"/>
      <c r="F676" s="139"/>
      <c r="G676" s="139"/>
      <c r="H676" s="139"/>
      <c r="I676" s="139"/>
      <c r="J676" s="139"/>
      <c r="K676" s="139"/>
      <c r="L676" s="139"/>
      <c r="M676" s="139"/>
      <c r="N676" s="139"/>
      <c r="O676" s="139"/>
      <c r="P676" s="139"/>
      <c r="Q676" s="139"/>
      <c r="R676" s="139"/>
      <c r="S676" s="139"/>
      <c r="T676" s="139"/>
      <c r="U676" s="139"/>
      <c r="V676" s="139"/>
      <c r="W676" s="139"/>
      <c r="X676" s="139"/>
      <c r="Y676" s="139"/>
      <c r="Z676" s="139"/>
      <c r="AA676" s="139"/>
      <c r="AB676" s="139"/>
      <c r="AC676" s="139"/>
      <c r="AD676" s="139"/>
      <c r="AE676" s="139"/>
      <c r="AF676" s="139"/>
      <c r="AG676" s="139"/>
      <c r="AH676" s="139"/>
      <c r="AI676" s="139"/>
      <c r="AJ676" s="139"/>
      <c r="AK676" s="139"/>
      <c r="AL676" s="139"/>
      <c r="AM676" s="139"/>
      <c r="AN676" s="139"/>
      <c r="AO676" s="139"/>
      <c r="AP676" s="139"/>
      <c r="AQ676" s="139"/>
      <c r="AR676" s="139"/>
      <c r="AS676" s="139"/>
      <c r="AT676" s="139"/>
      <c r="AU676" s="139"/>
      <c r="AV676" s="139"/>
      <c r="AW676" s="139"/>
    </row>
    <row r="677" spans="1:49" ht="12" customHeight="1" x14ac:dyDescent="0.2">
      <c r="A677" s="139"/>
      <c r="B677" s="139"/>
      <c r="C677" s="139"/>
      <c r="D677" s="139"/>
      <c r="E677" s="139"/>
      <c r="F677" s="139"/>
      <c r="G677" s="139"/>
      <c r="H677" s="139"/>
      <c r="I677" s="139"/>
      <c r="J677" s="139"/>
      <c r="K677" s="139"/>
      <c r="L677" s="139"/>
      <c r="M677" s="139"/>
      <c r="N677" s="139"/>
      <c r="O677" s="139"/>
      <c r="P677" s="139"/>
      <c r="Q677" s="139"/>
      <c r="R677" s="139"/>
      <c r="S677" s="139"/>
      <c r="T677" s="139"/>
      <c r="U677" s="139"/>
      <c r="V677" s="139"/>
      <c r="W677" s="139"/>
      <c r="X677" s="139"/>
      <c r="Y677" s="139"/>
      <c r="Z677" s="139"/>
      <c r="AA677" s="139"/>
      <c r="AB677" s="139"/>
      <c r="AC677" s="139"/>
      <c r="AD677" s="139"/>
      <c r="AE677" s="139"/>
      <c r="AF677" s="139"/>
      <c r="AG677" s="139"/>
      <c r="AH677" s="139"/>
      <c r="AI677" s="139"/>
      <c r="AJ677" s="139"/>
      <c r="AK677" s="139"/>
      <c r="AL677" s="139"/>
      <c r="AM677" s="139"/>
      <c r="AN677" s="139"/>
      <c r="AO677" s="139"/>
      <c r="AP677" s="139"/>
      <c r="AQ677" s="139"/>
      <c r="AR677" s="139"/>
      <c r="AS677" s="139"/>
      <c r="AT677" s="139"/>
      <c r="AU677" s="139"/>
      <c r="AV677" s="139"/>
      <c r="AW677" s="139"/>
    </row>
    <row r="678" spans="1:49" ht="12" customHeight="1" x14ac:dyDescent="0.2">
      <c r="A678" s="139"/>
      <c r="B678" s="139"/>
      <c r="C678" s="139"/>
      <c r="D678" s="139"/>
      <c r="E678" s="139"/>
      <c r="F678" s="139"/>
      <c r="G678" s="139"/>
      <c r="H678" s="139"/>
      <c r="I678" s="139"/>
      <c r="J678" s="139"/>
      <c r="K678" s="139"/>
      <c r="L678" s="139"/>
      <c r="M678" s="139"/>
      <c r="N678" s="139"/>
      <c r="O678" s="139"/>
      <c r="P678" s="139"/>
      <c r="Q678" s="139"/>
      <c r="R678" s="139"/>
      <c r="S678" s="139"/>
      <c r="T678" s="139"/>
      <c r="U678" s="139"/>
      <c r="V678" s="139"/>
      <c r="W678" s="139"/>
      <c r="X678" s="139"/>
      <c r="Y678" s="139"/>
      <c r="Z678" s="139"/>
      <c r="AA678" s="139"/>
      <c r="AB678" s="139"/>
      <c r="AC678" s="139"/>
      <c r="AD678" s="139"/>
      <c r="AE678" s="139"/>
      <c r="AF678" s="139"/>
      <c r="AG678" s="139"/>
      <c r="AH678" s="139"/>
      <c r="AI678" s="139"/>
      <c r="AJ678" s="139"/>
      <c r="AK678" s="139"/>
      <c r="AL678" s="139"/>
      <c r="AM678" s="139"/>
      <c r="AN678" s="139"/>
      <c r="AO678" s="139"/>
      <c r="AP678" s="139"/>
      <c r="AQ678" s="139"/>
      <c r="AR678" s="139"/>
      <c r="AS678" s="139"/>
      <c r="AT678" s="139"/>
      <c r="AU678" s="139"/>
      <c r="AV678" s="139"/>
      <c r="AW678" s="139"/>
    </row>
    <row r="679" spans="1:49" ht="12" customHeight="1" x14ac:dyDescent="0.2">
      <c r="A679" s="139"/>
      <c r="B679" s="139"/>
      <c r="C679" s="139"/>
      <c r="D679" s="139"/>
      <c r="E679" s="139"/>
      <c r="F679" s="139"/>
      <c r="G679" s="139"/>
      <c r="H679" s="139"/>
      <c r="I679" s="139"/>
      <c r="J679" s="139"/>
      <c r="K679" s="139"/>
      <c r="L679" s="139"/>
      <c r="M679" s="139"/>
      <c r="N679" s="139"/>
      <c r="O679" s="139"/>
      <c r="P679" s="139"/>
      <c r="Q679" s="139"/>
      <c r="R679" s="139"/>
      <c r="S679" s="139"/>
      <c r="T679" s="139"/>
      <c r="U679" s="139"/>
      <c r="V679" s="139"/>
      <c r="W679" s="139"/>
      <c r="X679" s="139"/>
      <c r="Y679" s="139"/>
      <c r="Z679" s="139"/>
      <c r="AA679" s="139"/>
      <c r="AB679" s="139"/>
      <c r="AC679" s="139"/>
      <c r="AD679" s="139"/>
      <c r="AE679" s="139"/>
      <c r="AF679" s="139"/>
      <c r="AG679" s="139"/>
      <c r="AH679" s="139"/>
      <c r="AI679" s="139"/>
      <c r="AJ679" s="139"/>
      <c r="AK679" s="139"/>
      <c r="AL679" s="139"/>
      <c r="AM679" s="139"/>
      <c r="AN679" s="139"/>
      <c r="AO679" s="139"/>
      <c r="AP679" s="139"/>
      <c r="AQ679" s="139"/>
      <c r="AR679" s="139"/>
      <c r="AS679" s="139"/>
      <c r="AT679" s="139"/>
      <c r="AU679" s="139"/>
      <c r="AV679" s="139"/>
      <c r="AW679" s="139"/>
    </row>
    <row r="680" spans="1:49" ht="12" customHeight="1" x14ac:dyDescent="0.2">
      <c r="A680" s="139"/>
      <c r="B680" s="139"/>
      <c r="C680" s="139"/>
      <c r="D680" s="139"/>
      <c r="E680" s="139"/>
      <c r="F680" s="139"/>
      <c r="G680" s="139"/>
      <c r="H680" s="139"/>
      <c r="I680" s="139"/>
      <c r="J680" s="139"/>
      <c r="K680" s="139"/>
      <c r="L680" s="139"/>
      <c r="M680" s="139"/>
      <c r="N680" s="139"/>
      <c r="O680" s="139"/>
      <c r="P680" s="139"/>
      <c r="Q680" s="139"/>
      <c r="R680" s="139"/>
      <c r="S680" s="139"/>
      <c r="T680" s="139"/>
      <c r="U680" s="139"/>
      <c r="V680" s="139"/>
      <c r="W680" s="139"/>
      <c r="X680" s="139"/>
      <c r="Y680" s="139"/>
      <c r="Z680" s="139"/>
      <c r="AA680" s="139"/>
      <c r="AB680" s="139"/>
      <c r="AC680" s="139"/>
      <c r="AD680" s="139"/>
      <c r="AE680" s="139"/>
      <c r="AF680" s="139"/>
      <c r="AG680" s="139"/>
      <c r="AH680" s="139"/>
      <c r="AI680" s="139"/>
      <c r="AJ680" s="139"/>
      <c r="AK680" s="139"/>
      <c r="AL680" s="139"/>
      <c r="AM680" s="139"/>
      <c r="AN680" s="139"/>
      <c r="AO680" s="139"/>
      <c r="AP680" s="139"/>
      <c r="AQ680" s="139"/>
      <c r="AR680" s="139"/>
      <c r="AS680" s="139"/>
      <c r="AT680" s="139"/>
      <c r="AU680" s="139"/>
      <c r="AV680" s="139"/>
      <c r="AW680" s="139"/>
    </row>
    <row r="681" spans="1:49" ht="12" customHeight="1" x14ac:dyDescent="0.2">
      <c r="A681" s="139"/>
      <c r="B681" s="139"/>
      <c r="C681" s="139"/>
      <c r="D681" s="139"/>
      <c r="E681" s="139"/>
      <c r="F681" s="139"/>
      <c r="G681" s="139"/>
      <c r="H681" s="139"/>
      <c r="I681" s="139"/>
      <c r="J681" s="139"/>
      <c r="K681" s="139"/>
      <c r="L681" s="139"/>
      <c r="M681" s="139"/>
      <c r="N681" s="139"/>
      <c r="O681" s="139"/>
      <c r="P681" s="139"/>
      <c r="Q681" s="139"/>
      <c r="R681" s="139"/>
      <c r="S681" s="139"/>
      <c r="T681" s="139"/>
      <c r="U681" s="139"/>
      <c r="V681" s="139"/>
      <c r="W681" s="139"/>
      <c r="X681" s="139"/>
      <c r="Y681" s="139"/>
      <c r="Z681" s="139"/>
      <c r="AA681" s="139"/>
      <c r="AB681" s="139"/>
      <c r="AC681" s="139"/>
      <c r="AD681" s="139"/>
      <c r="AE681" s="139"/>
      <c r="AF681" s="139"/>
      <c r="AG681" s="139"/>
      <c r="AH681" s="139"/>
      <c r="AI681" s="139"/>
      <c r="AJ681" s="139"/>
      <c r="AK681" s="139"/>
      <c r="AL681" s="139"/>
      <c r="AM681" s="139"/>
      <c r="AN681" s="139"/>
      <c r="AO681" s="139"/>
      <c r="AP681" s="139"/>
      <c r="AQ681" s="139"/>
      <c r="AR681" s="139"/>
      <c r="AS681" s="139"/>
      <c r="AT681" s="139"/>
      <c r="AU681" s="139"/>
      <c r="AV681" s="139"/>
      <c r="AW681" s="139"/>
    </row>
    <row r="682" spans="1:49" ht="12" customHeight="1" x14ac:dyDescent="0.2">
      <c r="A682" s="139"/>
      <c r="B682" s="139"/>
      <c r="C682" s="139"/>
      <c r="D682" s="139"/>
      <c r="E682" s="139"/>
      <c r="F682" s="139"/>
      <c r="G682" s="139"/>
      <c r="H682" s="139"/>
      <c r="I682" s="139"/>
      <c r="J682" s="139"/>
      <c r="K682" s="139"/>
      <c r="L682" s="139"/>
      <c r="M682" s="139"/>
      <c r="N682" s="139"/>
      <c r="O682" s="139"/>
      <c r="P682" s="139"/>
      <c r="Q682" s="139"/>
      <c r="R682" s="139"/>
      <c r="S682" s="139"/>
      <c r="T682" s="139"/>
      <c r="U682" s="139"/>
      <c r="V682" s="139"/>
      <c r="W682" s="139"/>
      <c r="X682" s="139"/>
      <c r="Y682" s="139"/>
      <c r="Z682" s="139"/>
      <c r="AA682" s="139"/>
      <c r="AB682" s="139"/>
      <c r="AC682" s="139"/>
      <c r="AD682" s="139"/>
      <c r="AE682" s="139"/>
      <c r="AF682" s="139"/>
      <c r="AG682" s="139"/>
      <c r="AH682" s="139"/>
      <c r="AI682" s="139"/>
      <c r="AJ682" s="139"/>
      <c r="AK682" s="139"/>
      <c r="AL682" s="139"/>
      <c r="AM682" s="139"/>
      <c r="AN682" s="139"/>
      <c r="AO682" s="139"/>
      <c r="AP682" s="139"/>
      <c r="AQ682" s="139"/>
      <c r="AR682" s="139"/>
      <c r="AS682" s="139"/>
      <c r="AT682" s="139"/>
      <c r="AU682" s="139"/>
      <c r="AV682" s="139"/>
      <c r="AW682" s="139"/>
    </row>
    <row r="683" spans="1:49" ht="12" customHeight="1" x14ac:dyDescent="0.2">
      <c r="A683" s="139"/>
      <c r="B683" s="139"/>
      <c r="C683" s="139"/>
      <c r="D683" s="139"/>
      <c r="E683" s="139"/>
      <c r="F683" s="139"/>
      <c r="G683" s="139"/>
      <c r="H683" s="139"/>
      <c r="I683" s="139"/>
      <c r="J683" s="139"/>
      <c r="K683" s="139"/>
      <c r="L683" s="139"/>
      <c r="M683" s="139"/>
      <c r="N683" s="139"/>
      <c r="O683" s="139"/>
      <c r="P683" s="139"/>
      <c r="Q683" s="139"/>
      <c r="R683" s="139"/>
      <c r="S683" s="139"/>
      <c r="T683" s="139"/>
      <c r="U683" s="139"/>
      <c r="V683" s="139"/>
      <c r="W683" s="139"/>
      <c r="X683" s="139"/>
      <c r="Y683" s="139"/>
      <c r="Z683" s="139"/>
      <c r="AA683" s="139"/>
      <c r="AB683" s="139"/>
      <c r="AC683" s="139"/>
      <c r="AD683" s="139"/>
      <c r="AE683" s="139"/>
      <c r="AF683" s="139"/>
      <c r="AG683" s="139"/>
      <c r="AH683" s="139"/>
      <c r="AI683" s="139"/>
      <c r="AJ683" s="139"/>
      <c r="AK683" s="139"/>
      <c r="AL683" s="139"/>
      <c r="AM683" s="139"/>
      <c r="AN683" s="139"/>
      <c r="AO683" s="139"/>
      <c r="AP683" s="139"/>
      <c r="AQ683" s="139"/>
      <c r="AR683" s="139"/>
      <c r="AS683" s="139"/>
      <c r="AT683" s="139"/>
      <c r="AU683" s="139"/>
      <c r="AV683" s="139"/>
      <c r="AW683" s="139"/>
    </row>
    <row r="684" spans="1:49" ht="12" customHeight="1" x14ac:dyDescent="0.2">
      <c r="A684" s="139"/>
      <c r="B684" s="139"/>
      <c r="C684" s="139"/>
      <c r="D684" s="139"/>
      <c r="E684" s="139"/>
      <c r="F684" s="139"/>
      <c r="G684" s="139"/>
      <c r="H684" s="139"/>
      <c r="I684" s="139"/>
      <c r="J684" s="139"/>
      <c r="K684" s="139"/>
      <c r="L684" s="139"/>
      <c r="M684" s="139"/>
      <c r="N684" s="139"/>
      <c r="O684" s="139"/>
      <c r="P684" s="139"/>
      <c r="Q684" s="139"/>
      <c r="R684" s="139"/>
      <c r="S684" s="139"/>
      <c r="T684" s="139"/>
      <c r="U684" s="139"/>
      <c r="V684" s="139"/>
      <c r="W684" s="139"/>
      <c r="X684" s="139"/>
      <c r="Y684" s="139"/>
      <c r="Z684" s="139"/>
      <c r="AA684" s="139"/>
      <c r="AB684" s="139"/>
      <c r="AC684" s="139"/>
      <c r="AD684" s="139"/>
      <c r="AE684" s="139"/>
      <c r="AF684" s="139"/>
      <c r="AG684" s="139"/>
      <c r="AH684" s="139"/>
      <c r="AI684" s="139"/>
      <c r="AJ684" s="139"/>
      <c r="AK684" s="139"/>
      <c r="AL684" s="139"/>
      <c r="AM684" s="139"/>
      <c r="AN684" s="139"/>
      <c r="AO684" s="139"/>
      <c r="AP684" s="139"/>
      <c r="AQ684" s="139"/>
      <c r="AR684" s="139"/>
      <c r="AS684" s="139"/>
      <c r="AT684" s="139"/>
      <c r="AU684" s="139"/>
      <c r="AV684" s="139"/>
      <c r="AW684" s="139"/>
    </row>
    <row r="685" spans="1:49" ht="12" customHeight="1" x14ac:dyDescent="0.2">
      <c r="A685" s="139"/>
      <c r="B685" s="139"/>
      <c r="C685" s="139"/>
      <c r="D685" s="139"/>
      <c r="E685" s="139"/>
      <c r="F685" s="139"/>
      <c r="G685" s="139"/>
      <c r="H685" s="139"/>
      <c r="I685" s="139"/>
      <c r="J685" s="139"/>
      <c r="K685" s="139"/>
      <c r="L685" s="139"/>
      <c r="M685" s="139"/>
      <c r="N685" s="139"/>
      <c r="O685" s="139"/>
      <c r="P685" s="139"/>
      <c r="Q685" s="139"/>
      <c r="R685" s="139"/>
      <c r="S685" s="139"/>
      <c r="T685" s="139"/>
      <c r="U685" s="139"/>
      <c r="V685" s="139"/>
      <c r="W685" s="139"/>
      <c r="X685" s="139"/>
      <c r="Y685" s="139"/>
      <c r="Z685" s="139"/>
      <c r="AA685" s="139"/>
      <c r="AB685" s="139"/>
      <c r="AC685" s="139"/>
      <c r="AD685" s="139"/>
      <c r="AE685" s="139"/>
      <c r="AF685" s="139"/>
      <c r="AG685" s="139"/>
      <c r="AH685" s="139"/>
      <c r="AI685" s="139"/>
      <c r="AJ685" s="139"/>
      <c r="AK685" s="139"/>
      <c r="AL685" s="139"/>
      <c r="AM685" s="139"/>
      <c r="AN685" s="139"/>
      <c r="AO685" s="139"/>
      <c r="AP685" s="139"/>
      <c r="AQ685" s="139"/>
      <c r="AR685" s="139"/>
      <c r="AS685" s="139"/>
      <c r="AT685" s="139"/>
      <c r="AU685" s="139"/>
      <c r="AV685" s="139"/>
      <c r="AW685" s="139"/>
    </row>
    <row r="686" spans="1:49" ht="12" customHeight="1" x14ac:dyDescent="0.2">
      <c r="A686" s="139"/>
      <c r="B686" s="139"/>
      <c r="C686" s="139"/>
      <c r="D686" s="139"/>
      <c r="E686" s="139"/>
      <c r="F686" s="139"/>
      <c r="G686" s="139"/>
      <c r="H686" s="139"/>
      <c r="I686" s="139"/>
      <c r="J686" s="139"/>
      <c r="K686" s="139"/>
      <c r="L686" s="139"/>
      <c r="M686" s="139"/>
      <c r="N686" s="139"/>
      <c r="O686" s="139"/>
      <c r="P686" s="139"/>
      <c r="Q686" s="139"/>
      <c r="R686" s="139"/>
      <c r="S686" s="139"/>
      <c r="T686" s="139"/>
      <c r="U686" s="139"/>
      <c r="V686" s="139"/>
      <c r="W686" s="139"/>
      <c r="X686" s="139"/>
      <c r="Y686" s="139"/>
      <c r="Z686" s="139"/>
      <c r="AA686" s="139"/>
      <c r="AB686" s="139"/>
      <c r="AC686" s="139"/>
      <c r="AD686" s="139"/>
      <c r="AE686" s="139"/>
      <c r="AF686" s="139"/>
      <c r="AG686" s="139"/>
      <c r="AH686" s="139"/>
      <c r="AI686" s="139"/>
      <c r="AJ686" s="139"/>
      <c r="AK686" s="139"/>
      <c r="AL686" s="139"/>
      <c r="AM686" s="139"/>
      <c r="AN686" s="139"/>
      <c r="AO686" s="139"/>
      <c r="AP686" s="139"/>
      <c r="AQ686" s="139"/>
      <c r="AR686" s="139"/>
      <c r="AS686" s="139"/>
      <c r="AT686" s="139"/>
      <c r="AU686" s="139"/>
      <c r="AV686" s="139"/>
      <c r="AW686" s="139"/>
    </row>
    <row r="687" spans="1:49" ht="12" customHeight="1" x14ac:dyDescent="0.2">
      <c r="A687" s="139"/>
      <c r="B687" s="139"/>
      <c r="C687" s="139"/>
      <c r="D687" s="139"/>
      <c r="E687" s="139"/>
      <c r="F687" s="139"/>
      <c r="G687" s="139"/>
      <c r="H687" s="139"/>
      <c r="I687" s="139"/>
      <c r="J687" s="139"/>
      <c r="K687" s="139"/>
      <c r="L687" s="139"/>
      <c r="M687" s="139"/>
      <c r="N687" s="139"/>
      <c r="O687" s="139"/>
      <c r="P687" s="139"/>
      <c r="Q687" s="139"/>
      <c r="R687" s="139"/>
      <c r="S687" s="139"/>
      <c r="T687" s="139"/>
      <c r="U687" s="139"/>
      <c r="V687" s="139"/>
      <c r="W687" s="139"/>
      <c r="X687" s="139"/>
      <c r="Y687" s="139"/>
      <c r="Z687" s="139"/>
      <c r="AA687" s="139"/>
      <c r="AB687" s="139"/>
      <c r="AC687" s="139"/>
      <c r="AD687" s="139"/>
      <c r="AE687" s="139"/>
      <c r="AF687" s="139"/>
      <c r="AG687" s="139"/>
      <c r="AH687" s="139"/>
      <c r="AI687" s="139"/>
      <c r="AJ687" s="139"/>
      <c r="AK687" s="139"/>
      <c r="AL687" s="139"/>
      <c r="AM687" s="139"/>
      <c r="AN687" s="139"/>
      <c r="AO687" s="139"/>
      <c r="AP687" s="139"/>
      <c r="AQ687" s="139"/>
      <c r="AR687" s="139"/>
      <c r="AS687" s="139"/>
      <c r="AT687" s="139"/>
      <c r="AU687" s="139"/>
      <c r="AV687" s="139"/>
      <c r="AW687" s="139"/>
    </row>
    <row r="688" spans="1:49" ht="12" customHeight="1" x14ac:dyDescent="0.2">
      <c r="A688" s="139"/>
      <c r="B688" s="139"/>
      <c r="C688" s="139"/>
      <c r="D688" s="139"/>
      <c r="E688" s="139"/>
      <c r="F688" s="139"/>
      <c r="G688" s="139"/>
      <c r="H688" s="139"/>
      <c r="I688" s="139"/>
      <c r="J688" s="139"/>
      <c r="K688" s="139"/>
      <c r="L688" s="139"/>
      <c r="M688" s="139"/>
      <c r="N688" s="139"/>
      <c r="O688" s="139"/>
      <c r="P688" s="139"/>
      <c r="Q688" s="139"/>
      <c r="R688" s="139"/>
      <c r="S688" s="139"/>
      <c r="T688" s="139"/>
      <c r="U688" s="139"/>
      <c r="V688" s="139"/>
      <c r="W688" s="139"/>
      <c r="X688" s="139"/>
      <c r="Y688" s="139"/>
      <c r="Z688" s="139"/>
      <c r="AA688" s="139"/>
      <c r="AB688" s="139"/>
      <c r="AC688" s="139"/>
      <c r="AD688" s="139"/>
      <c r="AE688" s="139"/>
      <c r="AF688" s="139"/>
      <c r="AG688" s="139"/>
      <c r="AH688" s="139"/>
      <c r="AI688" s="139"/>
      <c r="AJ688" s="139"/>
      <c r="AK688" s="139"/>
      <c r="AL688" s="139"/>
      <c r="AM688" s="139"/>
      <c r="AN688" s="139"/>
      <c r="AO688" s="139"/>
      <c r="AP688" s="139"/>
      <c r="AQ688" s="139"/>
      <c r="AR688" s="139"/>
      <c r="AS688" s="139"/>
      <c r="AT688" s="139"/>
      <c r="AU688" s="139"/>
      <c r="AV688" s="139"/>
      <c r="AW688" s="139"/>
    </row>
    <row r="689" spans="1:49" ht="12" customHeight="1" x14ac:dyDescent="0.2">
      <c r="A689" s="139"/>
      <c r="B689" s="139"/>
      <c r="C689" s="139"/>
      <c r="D689" s="139"/>
      <c r="E689" s="139"/>
      <c r="F689" s="139"/>
      <c r="G689" s="139"/>
      <c r="H689" s="139"/>
      <c r="I689" s="139"/>
      <c r="J689" s="139"/>
      <c r="K689" s="139"/>
      <c r="L689" s="139"/>
      <c r="M689" s="139"/>
      <c r="N689" s="139"/>
      <c r="O689" s="139"/>
      <c r="P689" s="139"/>
      <c r="Q689" s="139"/>
      <c r="R689" s="139"/>
      <c r="S689" s="139"/>
      <c r="T689" s="139"/>
      <c r="U689" s="139"/>
      <c r="V689" s="139"/>
      <c r="W689" s="139"/>
      <c r="X689" s="139"/>
      <c r="Y689" s="139"/>
      <c r="Z689" s="139"/>
      <c r="AA689" s="139"/>
      <c r="AB689" s="139"/>
      <c r="AC689" s="139"/>
      <c r="AD689" s="139"/>
      <c r="AE689" s="139"/>
      <c r="AF689" s="139"/>
      <c r="AG689" s="139"/>
      <c r="AH689" s="139"/>
      <c r="AI689" s="139"/>
      <c r="AJ689" s="139"/>
      <c r="AK689" s="139"/>
      <c r="AL689" s="139"/>
      <c r="AM689" s="139"/>
      <c r="AN689" s="139"/>
      <c r="AO689" s="139"/>
      <c r="AP689" s="139"/>
      <c r="AQ689" s="139"/>
      <c r="AR689" s="139"/>
      <c r="AS689" s="139"/>
      <c r="AT689" s="139"/>
      <c r="AU689" s="139"/>
      <c r="AV689" s="139"/>
      <c r="AW689" s="139"/>
    </row>
    <row r="690" spans="1:49" ht="12" customHeight="1" x14ac:dyDescent="0.2">
      <c r="A690" s="139"/>
      <c r="B690" s="139"/>
      <c r="C690" s="139"/>
      <c r="D690" s="139"/>
      <c r="E690" s="139"/>
      <c r="F690" s="139"/>
      <c r="G690" s="139"/>
      <c r="H690" s="139"/>
      <c r="I690" s="139"/>
      <c r="J690" s="139"/>
      <c r="K690" s="139"/>
      <c r="L690" s="139"/>
      <c r="M690" s="139"/>
      <c r="N690" s="139"/>
      <c r="O690" s="139"/>
      <c r="P690" s="139"/>
      <c r="Q690" s="139"/>
      <c r="R690" s="139"/>
      <c r="S690" s="139"/>
      <c r="T690" s="139"/>
      <c r="U690" s="139"/>
      <c r="V690" s="139"/>
      <c r="W690" s="139"/>
      <c r="X690" s="139"/>
      <c r="Y690" s="139"/>
      <c r="Z690" s="139"/>
      <c r="AA690" s="139"/>
      <c r="AB690" s="139"/>
      <c r="AC690" s="139"/>
      <c r="AD690" s="139"/>
      <c r="AE690" s="139"/>
      <c r="AF690" s="139"/>
      <c r="AG690" s="139"/>
      <c r="AH690" s="139"/>
      <c r="AI690" s="139"/>
      <c r="AJ690" s="139"/>
      <c r="AK690" s="139"/>
      <c r="AL690" s="139"/>
      <c r="AM690" s="139"/>
      <c r="AN690" s="139"/>
      <c r="AO690" s="139"/>
      <c r="AP690" s="139"/>
      <c r="AQ690" s="139"/>
      <c r="AR690" s="139"/>
      <c r="AS690" s="139"/>
      <c r="AT690" s="139"/>
      <c r="AU690" s="139"/>
      <c r="AV690" s="139"/>
      <c r="AW690" s="139"/>
    </row>
    <row r="691" spans="1:49" ht="12" customHeight="1" x14ac:dyDescent="0.2">
      <c r="A691" s="139"/>
      <c r="B691" s="139"/>
      <c r="C691" s="139"/>
      <c r="D691" s="139"/>
      <c r="E691" s="139"/>
      <c r="F691" s="139"/>
      <c r="G691" s="139"/>
      <c r="H691" s="139"/>
      <c r="I691" s="139"/>
      <c r="J691" s="139"/>
      <c r="K691" s="139"/>
      <c r="L691" s="139"/>
      <c r="M691" s="139"/>
      <c r="N691" s="139"/>
      <c r="O691" s="139"/>
      <c r="P691" s="139"/>
      <c r="Q691" s="139"/>
      <c r="R691" s="139"/>
      <c r="S691" s="139"/>
      <c r="T691" s="139"/>
      <c r="U691" s="139"/>
      <c r="V691" s="139"/>
      <c r="W691" s="139"/>
      <c r="X691" s="139"/>
      <c r="Y691" s="139"/>
      <c r="Z691" s="139"/>
      <c r="AA691" s="139"/>
      <c r="AB691" s="139"/>
      <c r="AC691" s="139"/>
      <c r="AD691" s="139"/>
      <c r="AE691" s="139"/>
      <c r="AF691" s="139"/>
      <c r="AG691" s="139"/>
      <c r="AH691" s="139"/>
      <c r="AI691" s="139"/>
      <c r="AJ691" s="139"/>
      <c r="AK691" s="139"/>
      <c r="AL691" s="139"/>
      <c r="AM691" s="139"/>
      <c r="AN691" s="139"/>
      <c r="AO691" s="139"/>
      <c r="AP691" s="139"/>
      <c r="AQ691" s="139"/>
      <c r="AR691" s="139"/>
      <c r="AS691" s="139"/>
      <c r="AT691" s="139"/>
      <c r="AU691" s="139"/>
      <c r="AV691" s="139"/>
      <c r="AW691" s="139"/>
    </row>
    <row r="692" spans="1:49" ht="12" customHeight="1" x14ac:dyDescent="0.2">
      <c r="A692" s="139"/>
      <c r="B692" s="139"/>
      <c r="C692" s="139"/>
      <c r="D692" s="139"/>
      <c r="E692" s="139"/>
      <c r="F692" s="139"/>
      <c r="G692" s="139"/>
      <c r="H692" s="139"/>
      <c r="I692" s="139"/>
      <c r="J692" s="139"/>
      <c r="K692" s="139"/>
      <c r="L692" s="139"/>
      <c r="M692" s="139"/>
      <c r="N692" s="139"/>
      <c r="O692" s="139"/>
      <c r="P692" s="139"/>
      <c r="Q692" s="139"/>
      <c r="R692" s="139"/>
      <c r="S692" s="139"/>
      <c r="T692" s="139"/>
      <c r="U692" s="139"/>
      <c r="V692" s="139"/>
      <c r="W692" s="139"/>
      <c r="X692" s="139"/>
      <c r="Y692" s="139"/>
      <c r="Z692" s="139"/>
      <c r="AA692" s="139"/>
      <c r="AB692" s="139"/>
      <c r="AC692" s="139"/>
      <c r="AD692" s="139"/>
      <c r="AE692" s="139"/>
      <c r="AF692" s="139"/>
      <c r="AG692" s="139"/>
      <c r="AH692" s="139"/>
      <c r="AI692" s="139"/>
      <c r="AJ692" s="139"/>
      <c r="AK692" s="139"/>
      <c r="AL692" s="139"/>
      <c r="AM692" s="139"/>
      <c r="AN692" s="139"/>
      <c r="AO692" s="139"/>
      <c r="AP692" s="139"/>
      <c r="AQ692" s="139"/>
      <c r="AR692" s="139"/>
      <c r="AS692" s="139"/>
      <c r="AT692" s="139"/>
      <c r="AU692" s="139"/>
      <c r="AV692" s="139"/>
      <c r="AW692" s="139"/>
    </row>
    <row r="693" spans="1:49" ht="12" customHeight="1" x14ac:dyDescent="0.2">
      <c r="A693" s="139"/>
      <c r="B693" s="139"/>
      <c r="C693" s="139"/>
      <c r="D693" s="139"/>
      <c r="E693" s="139"/>
      <c r="F693" s="139"/>
      <c r="G693" s="139"/>
      <c r="H693" s="139"/>
      <c r="I693" s="139"/>
      <c r="J693" s="139"/>
      <c r="K693" s="139"/>
      <c r="L693" s="139"/>
      <c r="M693" s="139"/>
      <c r="N693" s="139"/>
      <c r="O693" s="139"/>
      <c r="P693" s="139"/>
      <c r="Q693" s="139"/>
      <c r="R693" s="139"/>
      <c r="S693" s="139"/>
      <c r="T693" s="139"/>
      <c r="U693" s="139"/>
      <c r="V693" s="139"/>
      <c r="W693" s="139"/>
      <c r="X693" s="139"/>
      <c r="Y693" s="139"/>
      <c r="Z693" s="139"/>
      <c r="AA693" s="139"/>
      <c r="AB693" s="139"/>
      <c r="AC693" s="139"/>
      <c r="AD693" s="139"/>
      <c r="AE693" s="139"/>
      <c r="AF693" s="139"/>
      <c r="AG693" s="139"/>
      <c r="AH693" s="139"/>
      <c r="AI693" s="139"/>
      <c r="AJ693" s="139"/>
      <c r="AK693" s="139"/>
      <c r="AL693" s="139"/>
      <c r="AM693" s="139"/>
      <c r="AN693" s="139"/>
      <c r="AO693" s="139"/>
      <c r="AP693" s="139"/>
      <c r="AQ693" s="139"/>
      <c r="AR693" s="139"/>
      <c r="AS693" s="139"/>
      <c r="AT693" s="139"/>
      <c r="AU693" s="139"/>
      <c r="AV693" s="139"/>
      <c r="AW693" s="139"/>
    </row>
    <row r="694" spans="1:49" ht="12" customHeight="1" x14ac:dyDescent="0.2">
      <c r="A694" s="139"/>
      <c r="B694" s="139"/>
      <c r="C694" s="139"/>
      <c r="D694" s="139"/>
      <c r="E694" s="139"/>
      <c r="F694" s="139"/>
      <c r="G694" s="139"/>
      <c r="H694" s="139"/>
      <c r="I694" s="139"/>
      <c r="J694" s="139"/>
      <c r="K694" s="139"/>
      <c r="L694" s="139"/>
      <c r="M694" s="139"/>
      <c r="N694" s="139"/>
      <c r="O694" s="139"/>
      <c r="P694" s="139"/>
      <c r="Q694" s="139"/>
      <c r="R694" s="139"/>
      <c r="S694" s="139"/>
      <c r="T694" s="139"/>
      <c r="U694" s="139"/>
      <c r="V694" s="139"/>
      <c r="W694" s="139"/>
      <c r="X694" s="139"/>
      <c r="Y694" s="139"/>
      <c r="Z694" s="139"/>
      <c r="AA694" s="139"/>
      <c r="AB694" s="139"/>
      <c r="AC694" s="139"/>
      <c r="AD694" s="139"/>
      <c r="AE694" s="139"/>
      <c r="AF694" s="139"/>
      <c r="AG694" s="139"/>
      <c r="AH694" s="139"/>
      <c r="AI694" s="139"/>
      <c r="AJ694" s="139"/>
      <c r="AK694" s="139"/>
      <c r="AL694" s="139"/>
      <c r="AM694" s="139"/>
      <c r="AN694" s="139"/>
      <c r="AO694" s="139"/>
      <c r="AP694" s="139"/>
      <c r="AQ694" s="139"/>
      <c r="AR694" s="139"/>
      <c r="AS694" s="139"/>
      <c r="AT694" s="139"/>
      <c r="AU694" s="139"/>
      <c r="AV694" s="139"/>
      <c r="AW694" s="139"/>
    </row>
    <row r="695" spans="1:49" ht="12" customHeight="1" x14ac:dyDescent="0.2">
      <c r="A695" s="139"/>
      <c r="B695" s="139"/>
      <c r="C695" s="139"/>
      <c r="D695" s="139"/>
      <c r="E695" s="139"/>
      <c r="F695" s="139"/>
      <c r="G695" s="139"/>
      <c r="H695" s="139"/>
      <c r="I695" s="139"/>
      <c r="J695" s="139"/>
      <c r="K695" s="139"/>
      <c r="L695" s="139"/>
      <c r="M695" s="139"/>
      <c r="N695" s="139"/>
      <c r="O695" s="139"/>
      <c r="P695" s="139"/>
      <c r="Q695" s="139"/>
      <c r="R695" s="139"/>
      <c r="S695" s="139"/>
      <c r="T695" s="139"/>
      <c r="U695" s="139"/>
      <c r="V695" s="139"/>
      <c r="W695" s="139"/>
      <c r="X695" s="139"/>
      <c r="Y695" s="139"/>
      <c r="Z695" s="139"/>
      <c r="AA695" s="139"/>
      <c r="AB695" s="139"/>
      <c r="AC695" s="139"/>
      <c r="AD695" s="139"/>
      <c r="AE695" s="139"/>
      <c r="AF695" s="139"/>
      <c r="AG695" s="139"/>
      <c r="AH695" s="139"/>
      <c r="AI695" s="139"/>
      <c r="AJ695" s="139"/>
      <c r="AK695" s="139"/>
      <c r="AL695" s="139"/>
      <c r="AM695" s="139"/>
      <c r="AN695" s="139"/>
      <c r="AO695" s="139"/>
      <c r="AP695" s="139"/>
      <c r="AQ695" s="139"/>
      <c r="AR695" s="139"/>
      <c r="AS695" s="139"/>
      <c r="AT695" s="139"/>
      <c r="AU695" s="139"/>
      <c r="AV695" s="139"/>
      <c r="AW695" s="139"/>
    </row>
    <row r="696" spans="1:49" ht="12" customHeight="1" x14ac:dyDescent="0.2">
      <c r="A696" s="139"/>
      <c r="B696" s="139"/>
      <c r="C696" s="139"/>
      <c r="D696" s="139"/>
      <c r="E696" s="139"/>
      <c r="F696" s="139"/>
      <c r="G696" s="139"/>
      <c r="H696" s="139"/>
      <c r="I696" s="139"/>
      <c r="J696" s="139"/>
      <c r="K696" s="139"/>
      <c r="L696" s="139"/>
      <c r="M696" s="139"/>
      <c r="N696" s="139"/>
      <c r="O696" s="139"/>
      <c r="P696" s="139"/>
      <c r="Q696" s="139"/>
      <c r="R696" s="139"/>
      <c r="S696" s="139"/>
      <c r="T696" s="139"/>
      <c r="U696" s="139"/>
      <c r="V696" s="139"/>
      <c r="W696" s="139"/>
      <c r="X696" s="139"/>
      <c r="Y696" s="139"/>
      <c r="Z696" s="139"/>
      <c r="AA696" s="139"/>
      <c r="AB696" s="139"/>
      <c r="AC696" s="139"/>
      <c r="AD696" s="139"/>
      <c r="AE696" s="139"/>
      <c r="AF696" s="139"/>
      <c r="AG696" s="139"/>
      <c r="AH696" s="139"/>
      <c r="AI696" s="139"/>
      <c r="AJ696" s="139"/>
      <c r="AK696" s="139"/>
      <c r="AL696" s="139"/>
      <c r="AM696" s="139"/>
      <c r="AN696" s="139"/>
      <c r="AO696" s="139"/>
      <c r="AP696" s="139"/>
      <c r="AQ696" s="139"/>
      <c r="AR696" s="139"/>
      <c r="AS696" s="139"/>
      <c r="AT696" s="139"/>
      <c r="AU696" s="139"/>
      <c r="AV696" s="139"/>
      <c r="AW696" s="139"/>
    </row>
    <row r="697" spans="1:49" ht="12" customHeight="1" x14ac:dyDescent="0.2">
      <c r="A697" s="139"/>
      <c r="B697" s="139"/>
      <c r="C697" s="139"/>
      <c r="D697" s="139"/>
      <c r="E697" s="139"/>
      <c r="F697" s="139"/>
      <c r="G697" s="139"/>
      <c r="H697" s="139"/>
      <c r="I697" s="139"/>
      <c r="J697" s="139"/>
      <c r="K697" s="139"/>
      <c r="L697" s="139"/>
      <c r="M697" s="139"/>
      <c r="N697" s="139"/>
      <c r="O697" s="139"/>
      <c r="P697" s="139"/>
      <c r="Q697" s="139"/>
      <c r="R697" s="139"/>
      <c r="S697" s="139"/>
      <c r="T697" s="139"/>
      <c r="U697" s="139"/>
      <c r="V697" s="139"/>
      <c r="W697" s="139"/>
      <c r="X697" s="139"/>
      <c r="Y697" s="139"/>
      <c r="Z697" s="139"/>
      <c r="AA697" s="139"/>
      <c r="AB697" s="139"/>
      <c r="AC697" s="139"/>
      <c r="AD697" s="139"/>
      <c r="AE697" s="139"/>
      <c r="AF697" s="139"/>
      <c r="AG697" s="139"/>
      <c r="AH697" s="139"/>
      <c r="AI697" s="139"/>
      <c r="AJ697" s="139"/>
      <c r="AK697" s="139"/>
      <c r="AL697" s="139"/>
      <c r="AM697" s="139"/>
      <c r="AN697" s="139"/>
      <c r="AO697" s="139"/>
      <c r="AP697" s="139"/>
      <c r="AQ697" s="139"/>
      <c r="AR697" s="139"/>
      <c r="AS697" s="139"/>
      <c r="AT697" s="139"/>
      <c r="AU697" s="139"/>
      <c r="AV697" s="139"/>
      <c r="AW697" s="139"/>
    </row>
    <row r="698" spans="1:49" ht="12" customHeight="1" x14ac:dyDescent="0.2">
      <c r="A698" s="139"/>
      <c r="B698" s="139"/>
      <c r="C698" s="139"/>
      <c r="D698" s="139"/>
      <c r="E698" s="139"/>
      <c r="F698" s="139"/>
      <c r="G698" s="139"/>
      <c r="H698" s="139"/>
      <c r="I698" s="139"/>
      <c r="J698" s="139"/>
      <c r="K698" s="139"/>
      <c r="L698" s="139"/>
      <c r="M698" s="139"/>
      <c r="N698" s="139"/>
      <c r="O698" s="139"/>
      <c r="P698" s="139"/>
      <c r="Q698" s="139"/>
      <c r="R698" s="139"/>
      <c r="S698" s="139"/>
      <c r="T698" s="139"/>
      <c r="U698" s="139"/>
      <c r="V698" s="139"/>
      <c r="W698" s="139"/>
      <c r="X698" s="139"/>
      <c r="Y698" s="139"/>
      <c r="Z698" s="139"/>
      <c r="AA698" s="139"/>
      <c r="AB698" s="139"/>
      <c r="AC698" s="139"/>
      <c r="AD698" s="139"/>
      <c r="AE698" s="139"/>
      <c r="AF698" s="139"/>
      <c r="AG698" s="139"/>
      <c r="AH698" s="139"/>
      <c r="AI698" s="139"/>
      <c r="AJ698" s="139"/>
      <c r="AK698" s="139"/>
      <c r="AL698" s="139"/>
      <c r="AM698" s="139"/>
      <c r="AN698" s="139"/>
      <c r="AO698" s="139"/>
      <c r="AP698" s="139"/>
      <c r="AQ698" s="139"/>
      <c r="AR698" s="139"/>
      <c r="AS698" s="139"/>
      <c r="AT698" s="139"/>
      <c r="AU698" s="139"/>
      <c r="AV698" s="139"/>
      <c r="AW698" s="139"/>
    </row>
    <row r="699" spans="1:49" ht="12" customHeight="1" x14ac:dyDescent="0.2">
      <c r="A699" s="139"/>
      <c r="B699" s="139"/>
      <c r="C699" s="139"/>
      <c r="D699" s="139"/>
      <c r="E699" s="139"/>
      <c r="F699" s="139"/>
      <c r="G699" s="139"/>
      <c r="H699" s="139"/>
      <c r="I699" s="139"/>
      <c r="J699" s="139"/>
      <c r="K699" s="139"/>
      <c r="L699" s="139"/>
      <c r="M699" s="139"/>
      <c r="N699" s="139"/>
      <c r="O699" s="139"/>
      <c r="P699" s="139"/>
      <c r="Q699" s="139"/>
      <c r="R699" s="139"/>
      <c r="S699" s="139"/>
      <c r="T699" s="139"/>
      <c r="U699" s="139"/>
      <c r="V699" s="139"/>
      <c r="W699" s="139"/>
      <c r="X699" s="139"/>
      <c r="Y699" s="139"/>
      <c r="Z699" s="139"/>
      <c r="AA699" s="139"/>
      <c r="AB699" s="139"/>
      <c r="AC699" s="139"/>
      <c r="AD699" s="139"/>
      <c r="AE699" s="139"/>
      <c r="AF699" s="139"/>
      <c r="AG699" s="139"/>
      <c r="AH699" s="139"/>
      <c r="AI699" s="139"/>
      <c r="AJ699" s="139"/>
      <c r="AK699" s="139"/>
      <c r="AL699" s="139"/>
      <c r="AM699" s="139"/>
      <c r="AN699" s="139"/>
      <c r="AO699" s="139"/>
      <c r="AP699" s="139"/>
      <c r="AQ699" s="139"/>
      <c r="AR699" s="139"/>
      <c r="AS699" s="139"/>
      <c r="AT699" s="139"/>
      <c r="AU699" s="139"/>
      <c r="AV699" s="139"/>
      <c r="AW699" s="139"/>
    </row>
    <row r="700" spans="1:49" ht="12" customHeight="1" x14ac:dyDescent="0.2">
      <c r="A700" s="139"/>
      <c r="B700" s="139"/>
      <c r="C700" s="139"/>
      <c r="D700" s="139"/>
      <c r="E700" s="139"/>
      <c r="F700" s="139"/>
      <c r="G700" s="139"/>
      <c r="H700" s="139"/>
      <c r="I700" s="139"/>
      <c r="J700" s="139"/>
      <c r="K700" s="139"/>
      <c r="L700" s="139"/>
      <c r="M700" s="139"/>
      <c r="N700" s="139"/>
      <c r="O700" s="139"/>
      <c r="P700" s="139"/>
      <c r="Q700" s="139"/>
      <c r="R700" s="139"/>
      <c r="S700" s="139"/>
      <c r="T700" s="139"/>
      <c r="U700" s="139"/>
      <c r="V700" s="139"/>
      <c r="W700" s="139"/>
      <c r="X700" s="139"/>
      <c r="Y700" s="139"/>
      <c r="Z700" s="139"/>
      <c r="AA700" s="139"/>
      <c r="AB700" s="139"/>
      <c r="AC700" s="139"/>
      <c r="AD700" s="139"/>
      <c r="AE700" s="139"/>
      <c r="AF700" s="139"/>
      <c r="AG700" s="139"/>
      <c r="AH700" s="139"/>
      <c r="AI700" s="139"/>
      <c r="AJ700" s="139"/>
      <c r="AK700" s="139"/>
      <c r="AL700" s="139"/>
      <c r="AM700" s="139"/>
      <c r="AN700" s="139"/>
      <c r="AO700" s="139"/>
      <c r="AP700" s="139"/>
      <c r="AQ700" s="139"/>
      <c r="AR700" s="139"/>
      <c r="AS700" s="139"/>
      <c r="AT700" s="139"/>
      <c r="AU700" s="139"/>
      <c r="AV700" s="139"/>
      <c r="AW700" s="139"/>
    </row>
    <row r="701" spans="1:49" ht="12" customHeight="1" x14ac:dyDescent="0.2">
      <c r="A701" s="139"/>
      <c r="B701" s="139"/>
      <c r="C701" s="139"/>
      <c r="D701" s="139"/>
      <c r="E701" s="139"/>
      <c r="F701" s="139"/>
      <c r="G701" s="139"/>
      <c r="H701" s="139"/>
      <c r="I701" s="139"/>
      <c r="J701" s="139"/>
      <c r="K701" s="139"/>
      <c r="L701" s="139"/>
      <c r="M701" s="139"/>
      <c r="N701" s="139"/>
      <c r="O701" s="139"/>
      <c r="P701" s="139"/>
      <c r="Q701" s="139"/>
      <c r="R701" s="139"/>
      <c r="S701" s="139"/>
      <c r="T701" s="139"/>
      <c r="U701" s="139"/>
      <c r="V701" s="139"/>
      <c r="W701" s="139"/>
      <c r="X701" s="139"/>
      <c r="Y701" s="139"/>
      <c r="Z701" s="139"/>
      <c r="AA701" s="139"/>
      <c r="AB701" s="139"/>
      <c r="AC701" s="139"/>
      <c r="AD701" s="139"/>
      <c r="AE701" s="139"/>
      <c r="AF701" s="139"/>
      <c r="AG701" s="139"/>
      <c r="AH701" s="139"/>
      <c r="AI701" s="139"/>
      <c r="AJ701" s="139"/>
      <c r="AK701" s="139"/>
      <c r="AL701" s="139"/>
      <c r="AM701" s="139"/>
      <c r="AN701" s="139"/>
      <c r="AO701" s="139"/>
      <c r="AP701" s="139"/>
      <c r="AQ701" s="139"/>
      <c r="AR701" s="139"/>
      <c r="AS701" s="139"/>
      <c r="AT701" s="139"/>
      <c r="AU701" s="139"/>
      <c r="AV701" s="139"/>
      <c r="AW701" s="139"/>
    </row>
    <row r="702" spans="1:49" ht="12" customHeight="1" x14ac:dyDescent="0.2">
      <c r="A702" s="139"/>
      <c r="B702" s="139"/>
      <c r="C702" s="139"/>
      <c r="D702" s="139"/>
      <c r="E702" s="139"/>
      <c r="F702" s="139"/>
      <c r="G702" s="139"/>
      <c r="H702" s="139"/>
      <c r="I702" s="139"/>
      <c r="J702" s="139"/>
      <c r="K702" s="139"/>
      <c r="L702" s="139"/>
      <c r="M702" s="139"/>
      <c r="N702" s="139"/>
      <c r="O702" s="139"/>
      <c r="P702" s="139"/>
      <c r="Q702" s="139"/>
      <c r="R702" s="139"/>
      <c r="S702" s="139"/>
      <c r="T702" s="139"/>
      <c r="U702" s="139"/>
      <c r="V702" s="139"/>
      <c r="W702" s="139"/>
      <c r="X702" s="139"/>
      <c r="Y702" s="139"/>
      <c r="Z702" s="139"/>
      <c r="AA702" s="139"/>
      <c r="AB702" s="139"/>
      <c r="AC702" s="139"/>
      <c r="AD702" s="139"/>
      <c r="AE702" s="139"/>
      <c r="AF702" s="139"/>
      <c r="AG702" s="139"/>
      <c r="AH702" s="139"/>
      <c r="AI702" s="139"/>
      <c r="AJ702" s="139"/>
      <c r="AK702" s="139"/>
      <c r="AL702" s="139"/>
      <c r="AM702" s="139"/>
      <c r="AN702" s="139"/>
      <c r="AO702" s="139"/>
      <c r="AP702" s="139"/>
      <c r="AQ702" s="139"/>
      <c r="AR702" s="139"/>
      <c r="AS702" s="139"/>
      <c r="AT702" s="139"/>
      <c r="AU702" s="139"/>
      <c r="AV702" s="139"/>
      <c r="AW702" s="139"/>
    </row>
    <row r="703" spans="1:49" ht="12" customHeight="1" x14ac:dyDescent="0.2">
      <c r="A703" s="139"/>
      <c r="B703" s="139"/>
      <c r="C703" s="139"/>
      <c r="D703" s="139"/>
      <c r="E703" s="139"/>
      <c r="F703" s="139"/>
      <c r="G703" s="139"/>
      <c r="H703" s="139"/>
      <c r="I703" s="139"/>
      <c r="J703" s="139"/>
      <c r="K703" s="139"/>
      <c r="L703" s="139"/>
      <c r="M703" s="139"/>
      <c r="N703" s="139"/>
      <c r="O703" s="139"/>
      <c r="P703" s="139"/>
      <c r="Q703" s="139"/>
      <c r="R703" s="139"/>
      <c r="S703" s="139"/>
      <c r="T703" s="139"/>
      <c r="U703" s="139"/>
      <c r="V703" s="139"/>
      <c r="W703" s="139"/>
      <c r="X703" s="139"/>
      <c r="Y703" s="139"/>
      <c r="Z703" s="139"/>
      <c r="AA703" s="139"/>
      <c r="AB703" s="139"/>
      <c r="AC703" s="139"/>
      <c r="AD703" s="139"/>
      <c r="AE703" s="139"/>
      <c r="AF703" s="139"/>
      <c r="AG703" s="139"/>
      <c r="AH703" s="139"/>
      <c r="AI703" s="139"/>
      <c r="AJ703" s="139"/>
      <c r="AK703" s="139"/>
      <c r="AL703" s="139"/>
      <c r="AM703" s="139"/>
      <c r="AN703" s="139"/>
      <c r="AO703" s="139"/>
      <c r="AP703" s="139"/>
      <c r="AQ703" s="139"/>
      <c r="AR703" s="139"/>
      <c r="AS703" s="139"/>
      <c r="AT703" s="139"/>
      <c r="AU703" s="139"/>
      <c r="AV703" s="139"/>
      <c r="AW703" s="139"/>
    </row>
    <row r="704" spans="1:49" ht="12" customHeight="1" x14ac:dyDescent="0.2">
      <c r="A704" s="139"/>
      <c r="B704" s="139"/>
      <c r="C704" s="139"/>
      <c r="D704" s="139"/>
      <c r="E704" s="139"/>
      <c r="F704" s="139"/>
      <c r="G704" s="139"/>
      <c r="H704" s="139"/>
      <c r="I704" s="139"/>
      <c r="J704" s="139"/>
      <c r="K704" s="139"/>
      <c r="L704" s="139"/>
      <c r="M704" s="139"/>
      <c r="N704" s="139"/>
      <c r="O704" s="139"/>
      <c r="P704" s="139"/>
      <c r="Q704" s="139"/>
      <c r="R704" s="139"/>
      <c r="S704" s="139"/>
      <c r="T704" s="139"/>
      <c r="U704" s="139"/>
      <c r="V704" s="139"/>
      <c r="W704" s="139"/>
      <c r="X704" s="139"/>
      <c r="Y704" s="139"/>
      <c r="Z704" s="139"/>
      <c r="AA704" s="139"/>
      <c r="AB704" s="139"/>
      <c r="AC704" s="139"/>
      <c r="AD704" s="139"/>
      <c r="AE704" s="139"/>
      <c r="AF704" s="139"/>
      <c r="AG704" s="139"/>
      <c r="AH704" s="139"/>
      <c r="AI704" s="139"/>
      <c r="AJ704" s="139"/>
      <c r="AK704" s="139"/>
      <c r="AL704" s="139"/>
      <c r="AM704" s="139"/>
      <c r="AN704" s="139"/>
      <c r="AO704" s="139"/>
      <c r="AP704" s="139"/>
      <c r="AQ704" s="139"/>
      <c r="AR704" s="139"/>
      <c r="AS704" s="139"/>
      <c r="AT704" s="139"/>
      <c r="AU704" s="139"/>
      <c r="AV704" s="139"/>
      <c r="AW704" s="139"/>
    </row>
    <row r="705" spans="1:49" ht="12" customHeight="1" x14ac:dyDescent="0.2">
      <c r="A705" s="139"/>
      <c r="B705" s="139"/>
      <c r="C705" s="139"/>
      <c r="D705" s="139"/>
      <c r="E705" s="139"/>
      <c r="F705" s="139"/>
      <c r="G705" s="139"/>
      <c r="H705" s="139"/>
      <c r="I705" s="139"/>
      <c r="J705" s="139"/>
      <c r="K705" s="139"/>
      <c r="L705" s="139"/>
      <c r="M705" s="139"/>
      <c r="N705" s="139"/>
      <c r="O705" s="139"/>
      <c r="P705" s="139"/>
      <c r="Q705" s="139"/>
      <c r="R705" s="139"/>
      <c r="S705" s="139"/>
      <c r="T705" s="139"/>
      <c r="U705" s="139"/>
      <c r="V705" s="139"/>
      <c r="W705" s="139"/>
      <c r="X705" s="139"/>
      <c r="Y705" s="139"/>
      <c r="Z705" s="139"/>
      <c r="AA705" s="139"/>
      <c r="AB705" s="139"/>
      <c r="AC705" s="139"/>
      <c r="AD705" s="139"/>
      <c r="AE705" s="139"/>
      <c r="AF705" s="139"/>
      <c r="AG705" s="139"/>
      <c r="AH705" s="139"/>
      <c r="AI705" s="139"/>
      <c r="AJ705" s="139"/>
      <c r="AK705" s="139"/>
      <c r="AL705" s="139"/>
      <c r="AM705" s="139"/>
      <c r="AN705" s="139"/>
      <c r="AO705" s="139"/>
      <c r="AP705" s="139"/>
      <c r="AQ705" s="139"/>
      <c r="AR705" s="139"/>
      <c r="AS705" s="139"/>
      <c r="AT705" s="139"/>
      <c r="AU705" s="139"/>
      <c r="AV705" s="139"/>
      <c r="AW705" s="139"/>
    </row>
    <row r="706" spans="1:49" ht="12" customHeight="1" x14ac:dyDescent="0.2">
      <c r="A706" s="139"/>
      <c r="B706" s="139"/>
      <c r="C706" s="139"/>
      <c r="D706" s="139"/>
      <c r="E706" s="139"/>
      <c r="F706" s="139"/>
      <c r="G706" s="139"/>
      <c r="H706" s="139"/>
      <c r="I706" s="139"/>
      <c r="J706" s="139"/>
      <c r="K706" s="139"/>
      <c r="L706" s="139"/>
      <c r="M706" s="139"/>
      <c r="N706" s="139"/>
      <c r="O706" s="139"/>
      <c r="P706" s="139"/>
      <c r="Q706" s="139"/>
      <c r="R706" s="139"/>
      <c r="S706" s="139"/>
      <c r="T706" s="139"/>
      <c r="U706" s="139"/>
      <c r="V706" s="139"/>
      <c r="W706" s="139"/>
      <c r="X706" s="139"/>
      <c r="Y706" s="139"/>
      <c r="Z706" s="139"/>
      <c r="AA706" s="139"/>
      <c r="AB706" s="139"/>
      <c r="AC706" s="139"/>
      <c r="AD706" s="139"/>
      <c r="AE706" s="139"/>
      <c r="AF706" s="139"/>
      <c r="AG706" s="139"/>
      <c r="AH706" s="139"/>
      <c r="AI706" s="139"/>
      <c r="AJ706" s="139"/>
      <c r="AK706" s="139"/>
      <c r="AL706" s="139"/>
      <c r="AM706" s="139"/>
      <c r="AN706" s="139"/>
      <c r="AO706" s="139"/>
      <c r="AP706" s="139"/>
      <c r="AQ706" s="139"/>
      <c r="AR706" s="139"/>
      <c r="AS706" s="139"/>
      <c r="AT706" s="139"/>
      <c r="AU706" s="139"/>
      <c r="AV706" s="139"/>
      <c r="AW706" s="139"/>
    </row>
    <row r="707" spans="1:49" ht="12" customHeight="1" x14ac:dyDescent="0.2">
      <c r="A707" s="139"/>
      <c r="B707" s="139"/>
      <c r="C707" s="139"/>
      <c r="D707" s="139"/>
      <c r="E707" s="139"/>
      <c r="F707" s="139"/>
      <c r="G707" s="139"/>
      <c r="H707" s="139"/>
      <c r="I707" s="139"/>
      <c r="J707" s="139"/>
      <c r="K707" s="139"/>
      <c r="L707" s="139"/>
      <c r="M707" s="139"/>
      <c r="N707" s="139"/>
      <c r="O707" s="139"/>
      <c r="P707" s="139"/>
      <c r="Q707" s="139"/>
      <c r="R707" s="139"/>
      <c r="S707" s="139"/>
      <c r="T707" s="139"/>
      <c r="U707" s="139"/>
      <c r="V707" s="139"/>
      <c r="W707" s="139"/>
      <c r="X707" s="139"/>
      <c r="Y707" s="139"/>
      <c r="Z707" s="139"/>
      <c r="AA707" s="139"/>
      <c r="AB707" s="139"/>
      <c r="AC707" s="139"/>
      <c r="AD707" s="139"/>
      <c r="AE707" s="139"/>
      <c r="AF707" s="139"/>
      <c r="AG707" s="139"/>
      <c r="AH707" s="139"/>
      <c r="AI707" s="139"/>
      <c r="AJ707" s="139"/>
      <c r="AK707" s="139"/>
      <c r="AL707" s="139"/>
      <c r="AM707" s="139"/>
      <c r="AN707" s="139"/>
      <c r="AO707" s="139"/>
      <c r="AP707" s="139"/>
      <c r="AQ707" s="139"/>
      <c r="AR707" s="139"/>
      <c r="AS707" s="139"/>
      <c r="AT707" s="139"/>
      <c r="AU707" s="139"/>
      <c r="AV707" s="139"/>
      <c r="AW707" s="139"/>
    </row>
    <row r="708" spans="1:49" ht="12" customHeight="1" x14ac:dyDescent="0.2">
      <c r="A708" s="139"/>
      <c r="B708" s="139"/>
      <c r="C708" s="139"/>
      <c r="D708" s="139"/>
      <c r="E708" s="139"/>
      <c r="F708" s="139"/>
      <c r="G708" s="139"/>
      <c r="H708" s="139"/>
      <c r="I708" s="139"/>
      <c r="J708" s="139"/>
      <c r="K708" s="139"/>
      <c r="L708" s="139"/>
      <c r="M708" s="139"/>
      <c r="N708" s="139"/>
      <c r="O708" s="139"/>
      <c r="P708" s="139"/>
      <c r="Q708" s="139"/>
      <c r="R708" s="139"/>
      <c r="S708" s="139"/>
      <c r="T708" s="139"/>
      <c r="U708" s="139"/>
      <c r="V708" s="139"/>
      <c r="W708" s="139"/>
      <c r="X708" s="139"/>
      <c r="Y708" s="139"/>
      <c r="Z708" s="139"/>
      <c r="AA708" s="139"/>
      <c r="AB708" s="139"/>
      <c r="AC708" s="139"/>
      <c r="AD708" s="139"/>
      <c r="AE708" s="139"/>
      <c r="AF708" s="139"/>
      <c r="AG708" s="139"/>
      <c r="AH708" s="139"/>
      <c r="AI708" s="139"/>
      <c r="AJ708" s="139"/>
      <c r="AK708" s="139"/>
      <c r="AL708" s="139"/>
      <c r="AM708" s="139"/>
      <c r="AN708" s="139"/>
      <c r="AO708" s="139"/>
      <c r="AP708" s="139"/>
      <c r="AQ708" s="139"/>
      <c r="AR708" s="139"/>
      <c r="AS708" s="139"/>
      <c r="AT708" s="139"/>
      <c r="AU708" s="139"/>
      <c r="AV708" s="139"/>
      <c r="AW708" s="139"/>
    </row>
    <row r="709" spans="1:49" ht="12" customHeight="1" x14ac:dyDescent="0.2">
      <c r="A709" s="139"/>
      <c r="B709" s="139"/>
      <c r="C709" s="139"/>
      <c r="D709" s="139"/>
      <c r="E709" s="139"/>
      <c r="F709" s="139"/>
      <c r="G709" s="139"/>
      <c r="H709" s="139"/>
      <c r="I709" s="139"/>
      <c r="J709" s="139"/>
      <c r="K709" s="139"/>
      <c r="L709" s="139"/>
      <c r="M709" s="139"/>
      <c r="N709" s="139"/>
      <c r="O709" s="139"/>
      <c r="P709" s="139"/>
      <c r="Q709" s="139"/>
      <c r="R709" s="139"/>
      <c r="S709" s="139"/>
      <c r="T709" s="139"/>
      <c r="U709" s="139"/>
      <c r="V709" s="139"/>
      <c r="W709" s="139"/>
      <c r="X709" s="139"/>
      <c r="Y709" s="139"/>
      <c r="Z709" s="139"/>
      <c r="AA709" s="139"/>
      <c r="AB709" s="139"/>
      <c r="AC709" s="139"/>
      <c r="AD709" s="139"/>
      <c r="AE709" s="139"/>
      <c r="AF709" s="139"/>
      <c r="AG709" s="139"/>
      <c r="AH709" s="139"/>
      <c r="AI709" s="139"/>
      <c r="AJ709" s="139"/>
      <c r="AK709" s="139"/>
      <c r="AL709" s="139"/>
      <c r="AM709" s="139"/>
      <c r="AN709" s="139"/>
      <c r="AO709" s="139"/>
      <c r="AP709" s="139"/>
      <c r="AQ709" s="139"/>
      <c r="AR709" s="139"/>
      <c r="AS709" s="139"/>
      <c r="AT709" s="139"/>
      <c r="AU709" s="139"/>
      <c r="AV709" s="139"/>
      <c r="AW709" s="139"/>
    </row>
    <row r="710" spans="1:49" ht="12" customHeight="1" x14ac:dyDescent="0.2">
      <c r="A710" s="139"/>
      <c r="B710" s="139"/>
      <c r="C710" s="139"/>
      <c r="D710" s="139"/>
      <c r="E710" s="139"/>
      <c r="F710" s="139"/>
      <c r="G710" s="139"/>
      <c r="H710" s="139"/>
      <c r="I710" s="139"/>
      <c r="J710" s="139"/>
      <c r="K710" s="139"/>
      <c r="L710" s="139"/>
      <c r="M710" s="139"/>
      <c r="N710" s="139"/>
      <c r="O710" s="139"/>
      <c r="P710" s="139"/>
      <c r="Q710" s="139"/>
      <c r="R710" s="139"/>
      <c r="S710" s="139"/>
      <c r="T710" s="139"/>
      <c r="U710" s="139"/>
      <c r="V710" s="139"/>
      <c r="W710" s="139"/>
      <c r="X710" s="139"/>
      <c r="Y710" s="139"/>
      <c r="Z710" s="139"/>
      <c r="AA710" s="139"/>
      <c r="AB710" s="139"/>
      <c r="AC710" s="139"/>
      <c r="AD710" s="139"/>
      <c r="AE710" s="139"/>
      <c r="AF710" s="139"/>
      <c r="AG710" s="139"/>
      <c r="AH710" s="139"/>
      <c r="AI710" s="139"/>
      <c r="AJ710" s="139"/>
      <c r="AK710" s="139"/>
      <c r="AL710" s="139"/>
      <c r="AM710" s="139"/>
      <c r="AN710" s="139"/>
      <c r="AO710" s="139"/>
      <c r="AP710" s="139"/>
      <c r="AQ710" s="139"/>
      <c r="AR710" s="139"/>
      <c r="AS710" s="139"/>
      <c r="AT710" s="139"/>
      <c r="AU710" s="139"/>
      <c r="AV710" s="139"/>
      <c r="AW710" s="139"/>
    </row>
    <row r="711" spans="1:49" ht="12" customHeight="1" x14ac:dyDescent="0.2">
      <c r="A711" s="139"/>
      <c r="B711" s="139"/>
      <c r="C711" s="139"/>
      <c r="D711" s="139"/>
      <c r="E711" s="139"/>
      <c r="F711" s="139"/>
      <c r="G711" s="139"/>
      <c r="H711" s="139"/>
      <c r="I711" s="139"/>
      <c r="J711" s="139"/>
      <c r="K711" s="139"/>
      <c r="L711" s="139"/>
      <c r="M711" s="139"/>
      <c r="N711" s="139"/>
      <c r="O711" s="139"/>
      <c r="P711" s="139"/>
      <c r="Q711" s="139"/>
      <c r="R711" s="139"/>
      <c r="S711" s="139"/>
      <c r="T711" s="139"/>
      <c r="U711" s="139"/>
      <c r="V711" s="139"/>
      <c r="W711" s="139"/>
      <c r="X711" s="139"/>
      <c r="Y711" s="139"/>
      <c r="Z711" s="139"/>
      <c r="AA711" s="139"/>
      <c r="AB711" s="139"/>
      <c r="AC711" s="139"/>
      <c r="AD711" s="139"/>
      <c r="AE711" s="139"/>
      <c r="AF711" s="139"/>
      <c r="AG711" s="139"/>
      <c r="AH711" s="139"/>
      <c r="AI711" s="139"/>
      <c r="AJ711" s="139"/>
      <c r="AK711" s="139"/>
      <c r="AL711" s="139"/>
      <c r="AM711" s="139"/>
      <c r="AN711" s="139"/>
      <c r="AO711" s="139"/>
      <c r="AP711" s="139"/>
      <c r="AQ711" s="139"/>
      <c r="AR711" s="139"/>
      <c r="AS711" s="139"/>
      <c r="AT711" s="139"/>
      <c r="AU711" s="139"/>
      <c r="AV711" s="139"/>
      <c r="AW711" s="139"/>
    </row>
    <row r="712" spans="1:49" ht="12" customHeight="1" x14ac:dyDescent="0.2">
      <c r="A712" s="139"/>
      <c r="B712" s="139"/>
      <c r="C712" s="139"/>
      <c r="D712" s="139"/>
      <c r="E712" s="139"/>
      <c r="F712" s="139"/>
      <c r="G712" s="139"/>
      <c r="H712" s="139"/>
      <c r="I712" s="139"/>
      <c r="J712" s="139"/>
      <c r="K712" s="139"/>
      <c r="L712" s="139"/>
      <c r="M712" s="139"/>
      <c r="N712" s="139"/>
      <c r="O712" s="139"/>
      <c r="P712" s="139"/>
      <c r="Q712" s="139"/>
      <c r="R712" s="139"/>
      <c r="S712" s="139"/>
      <c r="T712" s="139"/>
      <c r="U712" s="139"/>
      <c r="V712" s="139"/>
      <c r="W712" s="139"/>
      <c r="X712" s="139"/>
      <c r="Y712" s="139"/>
      <c r="Z712" s="139"/>
      <c r="AA712" s="139"/>
      <c r="AB712" s="139"/>
      <c r="AC712" s="139"/>
      <c r="AD712" s="139"/>
      <c r="AE712" s="139"/>
      <c r="AF712" s="139"/>
      <c r="AG712" s="139"/>
      <c r="AH712" s="139"/>
      <c r="AI712" s="139"/>
      <c r="AJ712" s="139"/>
      <c r="AK712" s="139"/>
      <c r="AL712" s="139"/>
      <c r="AM712" s="139"/>
      <c r="AN712" s="139"/>
      <c r="AO712" s="139"/>
      <c r="AP712" s="139"/>
      <c r="AQ712" s="139"/>
      <c r="AR712" s="139"/>
      <c r="AS712" s="139"/>
      <c r="AT712" s="139"/>
      <c r="AU712" s="139"/>
      <c r="AV712" s="139"/>
      <c r="AW712" s="139"/>
    </row>
    <row r="713" spans="1:49" ht="12" customHeight="1" x14ac:dyDescent="0.2">
      <c r="A713" s="139"/>
      <c r="B713" s="139"/>
      <c r="C713" s="139"/>
      <c r="D713" s="139"/>
      <c r="E713" s="139"/>
      <c r="F713" s="139"/>
      <c r="G713" s="139"/>
      <c r="H713" s="139"/>
      <c r="I713" s="139"/>
      <c r="J713" s="139"/>
      <c r="K713" s="139"/>
      <c r="L713" s="139"/>
      <c r="M713" s="139"/>
      <c r="N713" s="139"/>
      <c r="O713" s="139"/>
      <c r="P713" s="139"/>
      <c r="Q713" s="139"/>
      <c r="R713" s="139"/>
      <c r="S713" s="139"/>
      <c r="T713" s="139"/>
      <c r="U713" s="139"/>
      <c r="V713" s="139"/>
      <c r="W713" s="139"/>
      <c r="X713" s="139"/>
      <c r="Y713" s="139"/>
      <c r="Z713" s="139"/>
      <c r="AA713" s="139"/>
      <c r="AB713" s="139"/>
      <c r="AC713" s="139"/>
      <c r="AD713" s="139"/>
      <c r="AE713" s="139"/>
      <c r="AF713" s="139"/>
      <c r="AG713" s="139"/>
      <c r="AH713" s="139"/>
      <c r="AI713" s="139"/>
      <c r="AJ713" s="139"/>
      <c r="AK713" s="139"/>
      <c r="AL713" s="139"/>
      <c r="AM713" s="139"/>
      <c r="AN713" s="139"/>
      <c r="AO713" s="139"/>
      <c r="AP713" s="139"/>
      <c r="AQ713" s="139"/>
      <c r="AR713" s="139"/>
      <c r="AS713" s="139"/>
      <c r="AT713" s="139"/>
      <c r="AU713" s="139"/>
      <c r="AV713" s="139"/>
      <c r="AW713" s="139"/>
    </row>
    <row r="714" spans="1:49" ht="12" customHeight="1" x14ac:dyDescent="0.2">
      <c r="A714" s="139"/>
      <c r="B714" s="139"/>
      <c r="C714" s="139"/>
      <c r="D714" s="139"/>
      <c r="E714" s="139"/>
      <c r="F714" s="139"/>
      <c r="G714" s="139"/>
      <c r="H714" s="139"/>
      <c r="I714" s="139"/>
      <c r="J714" s="139"/>
      <c r="K714" s="139"/>
      <c r="L714" s="139"/>
      <c r="M714" s="139"/>
      <c r="N714" s="139"/>
      <c r="O714" s="139"/>
      <c r="P714" s="139"/>
      <c r="Q714" s="139"/>
      <c r="R714" s="139"/>
      <c r="S714" s="139"/>
      <c r="T714" s="139"/>
      <c r="U714" s="139"/>
      <c r="V714" s="139"/>
      <c r="W714" s="139"/>
      <c r="X714" s="139"/>
      <c r="Y714" s="139"/>
      <c r="Z714" s="139"/>
      <c r="AA714" s="139"/>
      <c r="AB714" s="139"/>
      <c r="AC714" s="139"/>
      <c r="AD714" s="139"/>
      <c r="AE714" s="139"/>
      <c r="AF714" s="139"/>
      <c r="AG714" s="139"/>
      <c r="AH714" s="139"/>
      <c r="AI714" s="139"/>
      <c r="AJ714" s="139"/>
      <c r="AK714" s="139"/>
      <c r="AL714" s="139"/>
      <c r="AM714" s="139"/>
      <c r="AN714" s="139"/>
      <c r="AO714" s="139"/>
      <c r="AP714" s="139"/>
      <c r="AQ714" s="139"/>
      <c r="AR714" s="139"/>
      <c r="AS714" s="139"/>
      <c r="AT714" s="139"/>
      <c r="AU714" s="139"/>
      <c r="AV714" s="139"/>
      <c r="AW714" s="139"/>
    </row>
    <row r="715" spans="1:49" ht="12" customHeight="1" x14ac:dyDescent="0.2">
      <c r="A715" s="139"/>
      <c r="B715" s="139"/>
      <c r="C715" s="139"/>
      <c r="D715" s="139"/>
      <c r="E715" s="139"/>
      <c r="F715" s="139"/>
      <c r="G715" s="139"/>
      <c r="H715" s="139"/>
      <c r="I715" s="139"/>
      <c r="J715" s="139"/>
      <c r="K715" s="139"/>
      <c r="L715" s="139"/>
      <c r="M715" s="139"/>
      <c r="N715" s="139"/>
      <c r="O715" s="139"/>
      <c r="P715" s="139"/>
      <c r="Q715" s="139"/>
      <c r="R715" s="139"/>
      <c r="S715" s="139"/>
      <c r="T715" s="139"/>
      <c r="U715" s="139"/>
      <c r="V715" s="139"/>
      <c r="W715" s="139"/>
      <c r="X715" s="139"/>
      <c r="Y715" s="139"/>
      <c r="Z715" s="139"/>
      <c r="AA715" s="139"/>
      <c r="AB715" s="139"/>
      <c r="AC715" s="139"/>
      <c r="AD715" s="139"/>
      <c r="AE715" s="139"/>
      <c r="AF715" s="139"/>
      <c r="AG715" s="139"/>
      <c r="AH715" s="139"/>
      <c r="AI715" s="139"/>
      <c r="AJ715" s="139"/>
      <c r="AK715" s="139"/>
      <c r="AL715" s="139"/>
      <c r="AM715" s="139"/>
      <c r="AN715" s="139"/>
      <c r="AO715" s="139"/>
      <c r="AP715" s="139"/>
      <c r="AQ715" s="139"/>
      <c r="AR715" s="139"/>
      <c r="AS715" s="139"/>
      <c r="AT715" s="139"/>
      <c r="AU715" s="139"/>
      <c r="AV715" s="139"/>
      <c r="AW715" s="139"/>
    </row>
    <row r="716" spans="1:49" ht="12" customHeight="1" x14ac:dyDescent="0.2">
      <c r="A716" s="139"/>
      <c r="B716" s="139"/>
      <c r="C716" s="139"/>
      <c r="D716" s="139"/>
      <c r="E716" s="139"/>
      <c r="F716" s="139"/>
      <c r="G716" s="139"/>
      <c r="H716" s="139"/>
      <c r="I716" s="139"/>
      <c r="J716" s="139"/>
      <c r="K716" s="139"/>
      <c r="L716" s="139"/>
      <c r="M716" s="139"/>
      <c r="N716" s="139"/>
      <c r="O716" s="139"/>
      <c r="P716" s="139"/>
      <c r="Q716" s="139"/>
      <c r="R716" s="139"/>
      <c r="S716" s="139"/>
      <c r="T716" s="139"/>
      <c r="U716" s="139"/>
      <c r="V716" s="139"/>
      <c r="W716" s="139"/>
      <c r="X716" s="139"/>
      <c r="Y716" s="139"/>
      <c r="Z716" s="139"/>
      <c r="AA716" s="139"/>
      <c r="AB716" s="139"/>
      <c r="AC716" s="139"/>
      <c r="AD716" s="139"/>
      <c r="AE716" s="139"/>
      <c r="AF716" s="139"/>
      <c r="AG716" s="139"/>
      <c r="AH716" s="139"/>
      <c r="AI716" s="139"/>
      <c r="AJ716" s="139"/>
      <c r="AK716" s="139"/>
      <c r="AL716" s="139"/>
      <c r="AM716" s="139"/>
      <c r="AN716" s="139"/>
      <c r="AO716" s="139"/>
      <c r="AP716" s="139"/>
      <c r="AQ716" s="139"/>
      <c r="AR716" s="139"/>
      <c r="AS716" s="139"/>
      <c r="AT716" s="139"/>
      <c r="AU716" s="139"/>
      <c r="AV716" s="139"/>
      <c r="AW716" s="139"/>
    </row>
    <row r="717" spans="1:49" ht="12" customHeight="1" x14ac:dyDescent="0.2">
      <c r="A717" s="139"/>
      <c r="B717" s="139"/>
      <c r="C717" s="139"/>
      <c r="D717" s="139"/>
      <c r="E717" s="139"/>
      <c r="F717" s="139"/>
      <c r="G717" s="139"/>
      <c r="H717" s="139"/>
      <c r="I717" s="139"/>
      <c r="J717" s="139"/>
      <c r="K717" s="139"/>
      <c r="L717" s="139"/>
      <c r="M717" s="139"/>
      <c r="N717" s="139"/>
      <c r="O717" s="139"/>
      <c r="P717" s="139"/>
      <c r="Q717" s="139"/>
      <c r="R717" s="139"/>
      <c r="S717" s="139"/>
      <c r="T717" s="139"/>
      <c r="U717" s="139"/>
      <c r="V717" s="139"/>
      <c r="W717" s="139"/>
      <c r="X717" s="139"/>
      <c r="Y717" s="139"/>
      <c r="Z717" s="139"/>
      <c r="AA717" s="139"/>
      <c r="AB717" s="139"/>
      <c r="AC717" s="139"/>
      <c r="AD717" s="139"/>
      <c r="AE717" s="139"/>
      <c r="AF717" s="139"/>
      <c r="AG717" s="139"/>
      <c r="AH717" s="139"/>
      <c r="AI717" s="139"/>
      <c r="AJ717" s="139"/>
      <c r="AK717" s="139"/>
      <c r="AL717" s="139"/>
      <c r="AM717" s="139"/>
      <c r="AN717" s="139"/>
      <c r="AO717" s="139"/>
      <c r="AP717" s="139"/>
      <c r="AQ717" s="139"/>
      <c r="AR717" s="139"/>
      <c r="AS717" s="139"/>
      <c r="AT717" s="139"/>
      <c r="AU717" s="139"/>
      <c r="AV717" s="139"/>
      <c r="AW717" s="139"/>
    </row>
    <row r="718" spans="1:49" ht="12" customHeight="1" x14ac:dyDescent="0.2">
      <c r="A718" s="139"/>
      <c r="B718" s="139"/>
      <c r="C718" s="139"/>
      <c r="D718" s="139"/>
      <c r="E718" s="139"/>
      <c r="F718" s="139"/>
      <c r="G718" s="139"/>
      <c r="H718" s="139"/>
      <c r="I718" s="139"/>
      <c r="J718" s="139"/>
      <c r="K718" s="139"/>
      <c r="L718" s="139"/>
      <c r="M718" s="139"/>
      <c r="N718" s="139"/>
      <c r="O718" s="139"/>
      <c r="P718" s="139"/>
      <c r="Q718" s="139"/>
      <c r="R718" s="139"/>
      <c r="S718" s="139"/>
      <c r="T718" s="139"/>
      <c r="U718" s="139"/>
      <c r="V718" s="139"/>
      <c r="W718" s="139"/>
      <c r="X718" s="139"/>
      <c r="Y718" s="139"/>
      <c r="Z718" s="139"/>
      <c r="AA718" s="139"/>
      <c r="AB718" s="139"/>
      <c r="AC718" s="139"/>
      <c r="AD718" s="139"/>
      <c r="AE718" s="139"/>
      <c r="AF718" s="139"/>
      <c r="AG718" s="139"/>
      <c r="AH718" s="139"/>
      <c r="AI718" s="139"/>
      <c r="AJ718" s="139"/>
      <c r="AK718" s="139"/>
      <c r="AL718" s="139"/>
      <c r="AM718" s="139"/>
      <c r="AN718" s="139"/>
      <c r="AO718" s="139"/>
      <c r="AP718" s="139"/>
      <c r="AQ718" s="139"/>
      <c r="AR718" s="139"/>
      <c r="AS718" s="139"/>
      <c r="AT718" s="139"/>
      <c r="AU718" s="139"/>
      <c r="AV718" s="139"/>
      <c r="AW718" s="139"/>
    </row>
    <row r="719" spans="1:49" ht="12" customHeight="1" x14ac:dyDescent="0.2">
      <c r="A719" s="139"/>
      <c r="B719" s="139"/>
      <c r="C719" s="139"/>
      <c r="D719" s="139"/>
      <c r="E719" s="139"/>
      <c r="F719" s="139"/>
      <c r="G719" s="139"/>
      <c r="H719" s="139"/>
      <c r="I719" s="139"/>
      <c r="J719" s="139"/>
      <c r="K719" s="139"/>
      <c r="L719" s="139"/>
      <c r="M719" s="139"/>
      <c r="N719" s="139"/>
      <c r="O719" s="139"/>
      <c r="P719" s="139"/>
      <c r="Q719" s="139"/>
      <c r="R719" s="139"/>
      <c r="S719" s="139"/>
      <c r="T719" s="139"/>
      <c r="U719" s="139"/>
      <c r="V719" s="139"/>
      <c r="W719" s="139"/>
      <c r="X719" s="139"/>
      <c r="Y719" s="139"/>
      <c r="Z719" s="139"/>
      <c r="AA719" s="139"/>
      <c r="AB719" s="139"/>
      <c r="AC719" s="139"/>
      <c r="AD719" s="139"/>
      <c r="AE719" s="139"/>
      <c r="AF719" s="139"/>
      <c r="AG719" s="139"/>
      <c r="AH719" s="139"/>
      <c r="AI719" s="139"/>
      <c r="AJ719" s="139"/>
      <c r="AK719" s="139"/>
      <c r="AL719" s="139"/>
      <c r="AM719" s="139"/>
      <c r="AN719" s="139"/>
      <c r="AO719" s="139"/>
      <c r="AP719" s="139"/>
      <c r="AQ719" s="139"/>
      <c r="AR719" s="139"/>
      <c r="AS719" s="139"/>
      <c r="AT719" s="139"/>
      <c r="AU719" s="139"/>
      <c r="AV719" s="139"/>
      <c r="AW719" s="139"/>
    </row>
    <row r="720" spans="1:49" ht="12" customHeight="1" x14ac:dyDescent="0.2">
      <c r="A720" s="139"/>
      <c r="B720" s="139"/>
      <c r="C720" s="139"/>
      <c r="D720" s="139"/>
      <c r="E720" s="139"/>
      <c r="F720" s="139"/>
      <c r="G720" s="139"/>
      <c r="H720" s="139"/>
      <c r="I720" s="139"/>
      <c r="J720" s="139"/>
      <c r="K720" s="139"/>
      <c r="L720" s="139"/>
      <c r="M720" s="139"/>
      <c r="N720" s="139"/>
      <c r="O720" s="139"/>
      <c r="P720" s="139"/>
      <c r="Q720" s="139"/>
      <c r="R720" s="139"/>
      <c r="S720" s="139"/>
      <c r="T720" s="139"/>
      <c r="U720" s="139"/>
      <c r="V720" s="139"/>
      <c r="W720" s="139"/>
      <c r="X720" s="139"/>
      <c r="Y720" s="139"/>
      <c r="Z720" s="139"/>
      <c r="AA720" s="139"/>
      <c r="AB720" s="139"/>
      <c r="AC720" s="139"/>
      <c r="AD720" s="139"/>
      <c r="AE720" s="139"/>
      <c r="AF720" s="139"/>
      <c r="AG720" s="139"/>
      <c r="AH720" s="139"/>
      <c r="AI720" s="139"/>
      <c r="AJ720" s="139"/>
      <c r="AK720" s="139"/>
      <c r="AL720" s="139"/>
      <c r="AM720" s="139"/>
      <c r="AN720" s="139"/>
      <c r="AO720" s="139"/>
      <c r="AP720" s="139"/>
      <c r="AQ720" s="139"/>
      <c r="AR720" s="139"/>
      <c r="AS720" s="139"/>
      <c r="AT720" s="139"/>
      <c r="AU720" s="139"/>
      <c r="AV720" s="139"/>
      <c r="AW720" s="139"/>
    </row>
    <row r="721" spans="1:49" ht="12" customHeight="1" x14ac:dyDescent="0.2">
      <c r="A721" s="139"/>
      <c r="B721" s="139"/>
      <c r="C721" s="139"/>
      <c r="D721" s="139"/>
      <c r="E721" s="139"/>
      <c r="F721" s="139"/>
      <c r="G721" s="139"/>
      <c r="H721" s="139"/>
      <c r="I721" s="139"/>
      <c r="J721" s="139"/>
      <c r="K721" s="139"/>
      <c r="L721" s="139"/>
      <c r="M721" s="139"/>
      <c r="N721" s="139"/>
      <c r="O721" s="139"/>
      <c r="P721" s="139"/>
      <c r="Q721" s="139"/>
      <c r="R721" s="139"/>
      <c r="S721" s="139"/>
      <c r="T721" s="139"/>
      <c r="U721" s="139"/>
      <c r="V721" s="139"/>
      <c r="W721" s="139"/>
      <c r="X721" s="139"/>
      <c r="Y721" s="139"/>
      <c r="Z721" s="139"/>
      <c r="AA721" s="139"/>
      <c r="AB721" s="139"/>
      <c r="AC721" s="139"/>
      <c r="AD721" s="139"/>
      <c r="AE721" s="139"/>
      <c r="AF721" s="139"/>
      <c r="AG721" s="139"/>
      <c r="AH721" s="139"/>
      <c r="AI721" s="139"/>
      <c r="AJ721" s="139"/>
      <c r="AK721" s="139"/>
      <c r="AL721" s="139"/>
      <c r="AM721" s="139"/>
      <c r="AN721" s="139"/>
      <c r="AO721" s="139"/>
      <c r="AP721" s="139"/>
      <c r="AQ721" s="139"/>
      <c r="AR721" s="139"/>
      <c r="AS721" s="139"/>
      <c r="AT721" s="139"/>
      <c r="AU721" s="139"/>
      <c r="AV721" s="139"/>
      <c r="AW721" s="139"/>
    </row>
    <row r="722" spans="1:49" ht="12" customHeight="1" x14ac:dyDescent="0.2">
      <c r="A722" s="139"/>
      <c r="B722" s="139"/>
      <c r="C722" s="139"/>
      <c r="D722" s="139"/>
      <c r="E722" s="139"/>
      <c r="F722" s="139"/>
      <c r="G722" s="139"/>
      <c r="H722" s="139"/>
      <c r="I722" s="139"/>
      <c r="J722" s="139"/>
      <c r="K722" s="139"/>
      <c r="L722" s="139"/>
      <c r="M722" s="139"/>
      <c r="N722" s="139"/>
      <c r="O722" s="139"/>
      <c r="P722" s="139"/>
      <c r="Q722" s="139"/>
      <c r="R722" s="139"/>
      <c r="S722" s="139"/>
      <c r="T722" s="139"/>
      <c r="U722" s="139"/>
      <c r="V722" s="139"/>
      <c r="W722" s="139"/>
      <c r="X722" s="139"/>
      <c r="Y722" s="139"/>
      <c r="Z722" s="139"/>
      <c r="AA722" s="139"/>
      <c r="AB722" s="139"/>
      <c r="AC722" s="139"/>
      <c r="AD722" s="139"/>
      <c r="AE722" s="139"/>
      <c r="AF722" s="139"/>
      <c r="AG722" s="139"/>
      <c r="AH722" s="139"/>
      <c r="AI722" s="139"/>
      <c r="AJ722" s="139"/>
      <c r="AK722" s="139"/>
      <c r="AL722" s="139"/>
      <c r="AM722" s="139"/>
      <c r="AN722" s="139"/>
      <c r="AO722" s="139"/>
      <c r="AP722" s="139"/>
      <c r="AQ722" s="139"/>
      <c r="AR722" s="139"/>
      <c r="AS722" s="139"/>
      <c r="AT722" s="139"/>
      <c r="AU722" s="139"/>
      <c r="AV722" s="139"/>
      <c r="AW722" s="139"/>
    </row>
    <row r="723" spans="1:49" ht="12" customHeight="1" x14ac:dyDescent="0.2">
      <c r="A723" s="139"/>
      <c r="B723" s="139"/>
      <c r="C723" s="139"/>
      <c r="D723" s="139"/>
      <c r="E723" s="139"/>
      <c r="F723" s="139"/>
      <c r="G723" s="139"/>
      <c r="H723" s="139"/>
      <c r="I723" s="139"/>
      <c r="J723" s="139"/>
      <c r="K723" s="139"/>
      <c r="L723" s="139"/>
      <c r="M723" s="139"/>
      <c r="N723" s="139"/>
      <c r="O723" s="139"/>
      <c r="P723" s="139"/>
      <c r="Q723" s="139"/>
      <c r="R723" s="139"/>
      <c r="S723" s="139"/>
      <c r="T723" s="139"/>
      <c r="U723" s="139"/>
      <c r="V723" s="139"/>
      <c r="W723" s="139"/>
      <c r="X723" s="139"/>
      <c r="Y723" s="139"/>
      <c r="Z723" s="139"/>
      <c r="AA723" s="139"/>
      <c r="AB723" s="139"/>
      <c r="AC723" s="139"/>
      <c r="AD723" s="139"/>
      <c r="AE723" s="139"/>
      <c r="AF723" s="139"/>
      <c r="AG723" s="139"/>
      <c r="AH723" s="139"/>
      <c r="AI723" s="139"/>
      <c r="AJ723" s="139"/>
      <c r="AK723" s="139"/>
      <c r="AL723" s="139"/>
      <c r="AM723" s="139"/>
      <c r="AN723" s="139"/>
      <c r="AO723" s="139"/>
      <c r="AP723" s="139"/>
      <c r="AQ723" s="139"/>
      <c r="AR723" s="139"/>
      <c r="AS723" s="139"/>
      <c r="AT723" s="139"/>
      <c r="AU723" s="139"/>
      <c r="AV723" s="139"/>
      <c r="AW723" s="139"/>
    </row>
    <row r="724" spans="1:49" ht="12" customHeight="1" x14ac:dyDescent="0.2">
      <c r="A724" s="139"/>
      <c r="B724" s="139"/>
      <c r="C724" s="139"/>
      <c r="D724" s="139"/>
      <c r="E724" s="139"/>
      <c r="F724" s="139"/>
      <c r="G724" s="139"/>
      <c r="H724" s="139"/>
      <c r="I724" s="139"/>
      <c r="J724" s="139"/>
      <c r="K724" s="139"/>
      <c r="L724" s="139"/>
      <c r="M724" s="139"/>
      <c r="N724" s="139"/>
      <c r="O724" s="139"/>
      <c r="P724" s="139"/>
      <c r="Q724" s="139"/>
      <c r="R724" s="139"/>
      <c r="S724" s="139"/>
      <c r="T724" s="139"/>
      <c r="U724" s="139"/>
      <c r="V724" s="139"/>
      <c r="W724" s="139"/>
      <c r="X724" s="139"/>
      <c r="Y724" s="139"/>
      <c r="Z724" s="139"/>
      <c r="AA724" s="139"/>
      <c r="AB724" s="139"/>
      <c r="AC724" s="139"/>
      <c r="AD724" s="139"/>
      <c r="AE724" s="139"/>
      <c r="AF724" s="139"/>
      <c r="AG724" s="139"/>
      <c r="AH724" s="139"/>
      <c r="AI724" s="139"/>
      <c r="AJ724" s="139"/>
      <c r="AK724" s="139"/>
      <c r="AL724" s="139"/>
      <c r="AM724" s="139"/>
      <c r="AN724" s="139"/>
      <c r="AO724" s="139"/>
      <c r="AP724" s="139"/>
      <c r="AQ724" s="139"/>
      <c r="AR724" s="139"/>
      <c r="AS724" s="139"/>
      <c r="AT724" s="139"/>
      <c r="AU724" s="139"/>
      <c r="AV724" s="139"/>
      <c r="AW724" s="139"/>
    </row>
    <row r="725" spans="1:49" ht="12" customHeight="1" x14ac:dyDescent="0.2">
      <c r="A725" s="139"/>
      <c r="B725" s="139"/>
      <c r="C725" s="139"/>
      <c r="D725" s="139"/>
      <c r="E725" s="139"/>
      <c r="F725" s="139"/>
      <c r="G725" s="139"/>
      <c r="H725" s="139"/>
      <c r="I725" s="139"/>
      <c r="J725" s="139"/>
      <c r="K725" s="139"/>
      <c r="L725" s="139"/>
      <c r="M725" s="139"/>
      <c r="N725" s="139"/>
      <c r="O725" s="139"/>
      <c r="P725" s="139"/>
      <c r="Q725" s="139"/>
      <c r="R725" s="139"/>
      <c r="S725" s="139"/>
      <c r="T725" s="139"/>
      <c r="U725" s="139"/>
      <c r="V725" s="139"/>
      <c r="W725" s="139"/>
      <c r="X725" s="139"/>
      <c r="Y725" s="139"/>
      <c r="Z725" s="139"/>
      <c r="AA725" s="139"/>
      <c r="AB725" s="139"/>
      <c r="AC725" s="139"/>
      <c r="AD725" s="139"/>
      <c r="AE725" s="139"/>
      <c r="AF725" s="139"/>
      <c r="AG725" s="139"/>
      <c r="AH725" s="139"/>
      <c r="AI725" s="139"/>
      <c r="AJ725" s="139"/>
      <c r="AK725" s="139"/>
      <c r="AL725" s="139"/>
      <c r="AM725" s="139"/>
      <c r="AN725" s="139"/>
      <c r="AO725" s="139"/>
      <c r="AP725" s="139"/>
      <c r="AQ725" s="139"/>
      <c r="AR725" s="139"/>
      <c r="AS725" s="139"/>
      <c r="AT725" s="139"/>
      <c r="AU725" s="139"/>
      <c r="AV725" s="139"/>
      <c r="AW725" s="139"/>
    </row>
    <row r="726" spans="1:49" ht="12" customHeight="1" x14ac:dyDescent="0.2">
      <c r="A726" s="139"/>
      <c r="B726" s="139"/>
      <c r="C726" s="139"/>
      <c r="D726" s="139"/>
      <c r="E726" s="139"/>
      <c r="F726" s="139"/>
      <c r="G726" s="139"/>
      <c r="H726" s="139"/>
      <c r="I726" s="139"/>
      <c r="J726" s="139"/>
      <c r="K726" s="139"/>
      <c r="L726" s="139"/>
      <c r="M726" s="139"/>
      <c r="N726" s="139"/>
      <c r="O726" s="139"/>
      <c r="P726" s="139"/>
      <c r="Q726" s="139"/>
      <c r="R726" s="139"/>
      <c r="S726" s="139"/>
      <c r="T726" s="139"/>
      <c r="U726" s="139"/>
      <c r="V726" s="139"/>
      <c r="W726" s="139"/>
      <c r="X726" s="139"/>
      <c r="Y726" s="139"/>
      <c r="Z726" s="139"/>
      <c r="AA726" s="139"/>
      <c r="AB726" s="139"/>
      <c r="AC726" s="139"/>
      <c r="AD726" s="139"/>
      <c r="AE726" s="139"/>
      <c r="AF726" s="139"/>
      <c r="AG726" s="139"/>
      <c r="AH726" s="139"/>
      <c r="AI726" s="139"/>
      <c r="AJ726" s="139"/>
      <c r="AK726" s="139"/>
      <c r="AL726" s="139"/>
      <c r="AM726" s="139"/>
      <c r="AN726" s="139"/>
      <c r="AO726" s="139"/>
      <c r="AP726" s="139"/>
      <c r="AQ726" s="139"/>
      <c r="AR726" s="139"/>
      <c r="AS726" s="139"/>
      <c r="AT726" s="139"/>
      <c r="AU726" s="139"/>
      <c r="AV726" s="139"/>
      <c r="AW726" s="139"/>
    </row>
    <row r="727" spans="1:49" ht="12" customHeight="1" x14ac:dyDescent="0.2">
      <c r="A727" s="139"/>
      <c r="B727" s="139"/>
      <c r="C727" s="139"/>
      <c r="D727" s="139"/>
      <c r="E727" s="139"/>
      <c r="F727" s="139"/>
      <c r="G727" s="139"/>
      <c r="H727" s="139"/>
      <c r="I727" s="139"/>
      <c r="J727" s="139"/>
      <c r="K727" s="139"/>
      <c r="L727" s="139"/>
      <c r="M727" s="139"/>
      <c r="N727" s="139"/>
      <c r="O727" s="139"/>
      <c r="P727" s="139"/>
      <c r="Q727" s="139"/>
      <c r="R727" s="139"/>
      <c r="S727" s="139"/>
      <c r="T727" s="139"/>
      <c r="U727" s="139"/>
      <c r="V727" s="139"/>
      <c r="W727" s="139"/>
      <c r="X727" s="139"/>
      <c r="Y727" s="139"/>
      <c r="Z727" s="139"/>
      <c r="AA727" s="139"/>
      <c r="AB727" s="139"/>
      <c r="AC727" s="139"/>
      <c r="AD727" s="139"/>
      <c r="AE727" s="139"/>
      <c r="AF727" s="139"/>
      <c r="AG727" s="139"/>
      <c r="AH727" s="139"/>
      <c r="AI727" s="139"/>
      <c r="AJ727" s="139"/>
      <c r="AK727" s="139"/>
      <c r="AL727" s="139"/>
      <c r="AM727" s="139"/>
      <c r="AN727" s="139"/>
      <c r="AO727" s="139"/>
      <c r="AP727" s="139"/>
      <c r="AQ727" s="139"/>
      <c r="AR727" s="139"/>
      <c r="AS727" s="139"/>
      <c r="AT727" s="139"/>
      <c r="AU727" s="139"/>
      <c r="AV727" s="139"/>
      <c r="AW727" s="139"/>
    </row>
    <row r="728" spans="1:49" ht="12" customHeight="1" x14ac:dyDescent="0.2">
      <c r="A728" s="139"/>
      <c r="B728" s="139"/>
      <c r="C728" s="139"/>
      <c r="D728" s="139"/>
      <c r="E728" s="139"/>
      <c r="F728" s="139"/>
      <c r="G728" s="139"/>
      <c r="H728" s="139"/>
      <c r="I728" s="139"/>
      <c r="J728" s="139"/>
      <c r="K728" s="139"/>
      <c r="L728" s="139"/>
      <c r="M728" s="139"/>
      <c r="N728" s="139"/>
      <c r="O728" s="139"/>
      <c r="P728" s="139"/>
      <c r="Q728" s="139"/>
      <c r="R728" s="139"/>
      <c r="S728" s="139"/>
      <c r="T728" s="139"/>
      <c r="U728" s="139"/>
      <c r="V728" s="139"/>
      <c r="W728" s="139"/>
      <c r="X728" s="139"/>
      <c r="Y728" s="139"/>
      <c r="Z728" s="139"/>
      <c r="AA728" s="139"/>
      <c r="AB728" s="139"/>
      <c r="AC728" s="139"/>
      <c r="AD728" s="139"/>
      <c r="AE728" s="139"/>
      <c r="AF728" s="139"/>
      <c r="AG728" s="139"/>
      <c r="AH728" s="139"/>
      <c r="AI728" s="139"/>
      <c r="AJ728" s="139"/>
      <c r="AK728" s="139"/>
      <c r="AL728" s="139"/>
      <c r="AM728" s="139"/>
      <c r="AN728" s="139"/>
      <c r="AO728" s="139"/>
      <c r="AP728" s="139"/>
      <c r="AQ728" s="139"/>
      <c r="AR728" s="139"/>
      <c r="AS728" s="139"/>
      <c r="AT728" s="139"/>
      <c r="AU728" s="139"/>
      <c r="AV728" s="139"/>
      <c r="AW728" s="139"/>
    </row>
    <row r="729" spans="1:49" ht="12" customHeight="1" x14ac:dyDescent="0.2">
      <c r="A729" s="139"/>
      <c r="B729" s="139"/>
      <c r="C729" s="139"/>
      <c r="D729" s="139"/>
      <c r="E729" s="139"/>
      <c r="F729" s="139"/>
      <c r="G729" s="139"/>
      <c r="H729" s="139"/>
      <c r="I729" s="139"/>
      <c r="J729" s="139"/>
      <c r="K729" s="139"/>
      <c r="L729" s="139"/>
      <c r="M729" s="139"/>
      <c r="N729" s="139"/>
      <c r="O729" s="139"/>
      <c r="P729" s="139"/>
      <c r="Q729" s="139"/>
      <c r="R729" s="139"/>
      <c r="S729" s="139"/>
      <c r="T729" s="139"/>
      <c r="U729" s="139"/>
      <c r="V729" s="139"/>
      <c r="W729" s="139"/>
      <c r="X729" s="139"/>
      <c r="Y729" s="139"/>
      <c r="Z729" s="139"/>
      <c r="AA729" s="139"/>
      <c r="AB729" s="139"/>
      <c r="AC729" s="139"/>
      <c r="AD729" s="139"/>
      <c r="AE729" s="139"/>
      <c r="AF729" s="139"/>
      <c r="AG729" s="139"/>
      <c r="AH729" s="139"/>
      <c r="AI729" s="139"/>
      <c r="AJ729" s="139"/>
      <c r="AK729" s="139"/>
      <c r="AL729" s="139"/>
      <c r="AM729" s="139"/>
      <c r="AN729" s="139"/>
      <c r="AO729" s="139"/>
      <c r="AP729" s="139"/>
      <c r="AQ729" s="139"/>
      <c r="AR729" s="139"/>
      <c r="AS729" s="139"/>
      <c r="AT729" s="139"/>
      <c r="AU729" s="139"/>
      <c r="AV729" s="139"/>
      <c r="AW729" s="139"/>
    </row>
    <row r="730" spans="1:49" ht="12" customHeight="1" x14ac:dyDescent="0.2">
      <c r="A730" s="139"/>
      <c r="B730" s="139"/>
      <c r="C730" s="139"/>
      <c r="D730" s="139"/>
      <c r="E730" s="139"/>
      <c r="F730" s="139"/>
      <c r="G730" s="139"/>
      <c r="H730" s="139"/>
      <c r="I730" s="139"/>
      <c r="J730" s="139"/>
      <c r="K730" s="139"/>
      <c r="L730" s="139"/>
      <c r="M730" s="139"/>
      <c r="N730" s="139"/>
      <c r="O730" s="139"/>
      <c r="P730" s="139"/>
      <c r="Q730" s="139"/>
      <c r="R730" s="139"/>
      <c r="S730" s="139"/>
      <c r="T730" s="139"/>
      <c r="U730" s="139"/>
      <c r="V730" s="139"/>
      <c r="W730" s="139"/>
      <c r="X730" s="139"/>
      <c r="Y730" s="139"/>
      <c r="Z730" s="139"/>
      <c r="AA730" s="139"/>
      <c r="AB730" s="139"/>
      <c r="AC730" s="139"/>
      <c r="AD730" s="139"/>
      <c r="AE730" s="139"/>
      <c r="AF730" s="139"/>
      <c r="AG730" s="139"/>
      <c r="AH730" s="139"/>
      <c r="AI730" s="139"/>
      <c r="AJ730" s="139"/>
      <c r="AK730" s="139"/>
      <c r="AL730" s="139"/>
      <c r="AM730" s="139"/>
      <c r="AN730" s="139"/>
      <c r="AO730" s="139"/>
      <c r="AP730" s="139"/>
      <c r="AQ730" s="139"/>
      <c r="AR730" s="139"/>
      <c r="AS730" s="139"/>
      <c r="AT730" s="139"/>
      <c r="AU730" s="139"/>
      <c r="AV730" s="139"/>
      <c r="AW730" s="139"/>
    </row>
    <row r="731" spans="1:49" ht="12" customHeight="1" x14ac:dyDescent="0.2">
      <c r="A731" s="139"/>
      <c r="B731" s="139"/>
      <c r="C731" s="139"/>
      <c r="D731" s="139"/>
      <c r="E731" s="139"/>
      <c r="F731" s="139"/>
      <c r="G731" s="139"/>
      <c r="H731" s="139"/>
      <c r="I731" s="139"/>
      <c r="J731" s="139"/>
      <c r="K731" s="139"/>
      <c r="L731" s="139"/>
      <c r="M731" s="139"/>
      <c r="N731" s="139"/>
      <c r="O731" s="139"/>
      <c r="P731" s="139"/>
      <c r="Q731" s="139"/>
      <c r="R731" s="139"/>
      <c r="S731" s="139"/>
      <c r="T731" s="139"/>
      <c r="U731" s="139"/>
      <c r="V731" s="139"/>
      <c r="W731" s="139"/>
      <c r="X731" s="139"/>
      <c r="Y731" s="139"/>
      <c r="Z731" s="139"/>
      <c r="AA731" s="139"/>
      <c r="AB731" s="139"/>
      <c r="AC731" s="139"/>
      <c r="AD731" s="139"/>
      <c r="AE731" s="139"/>
      <c r="AF731" s="139"/>
      <c r="AG731" s="139"/>
      <c r="AH731" s="139"/>
      <c r="AI731" s="139"/>
      <c r="AJ731" s="139"/>
      <c r="AK731" s="139"/>
      <c r="AL731" s="139"/>
      <c r="AM731" s="139"/>
      <c r="AN731" s="139"/>
      <c r="AO731" s="139"/>
      <c r="AP731" s="139"/>
      <c r="AQ731" s="139"/>
      <c r="AR731" s="139"/>
      <c r="AS731" s="139"/>
      <c r="AT731" s="139"/>
      <c r="AU731" s="139"/>
      <c r="AV731" s="139"/>
      <c r="AW731" s="139"/>
    </row>
    <row r="732" spans="1:49" ht="12" customHeight="1" x14ac:dyDescent="0.2">
      <c r="A732" s="139"/>
      <c r="B732" s="139"/>
      <c r="C732" s="139"/>
      <c r="D732" s="139"/>
      <c r="E732" s="139"/>
      <c r="F732" s="139"/>
      <c r="G732" s="139"/>
      <c r="H732" s="139"/>
      <c r="I732" s="139"/>
      <c r="J732" s="139"/>
      <c r="K732" s="139"/>
      <c r="L732" s="139"/>
      <c r="M732" s="139"/>
      <c r="N732" s="139"/>
      <c r="O732" s="139"/>
      <c r="P732" s="139"/>
      <c r="Q732" s="139"/>
      <c r="R732" s="139"/>
      <c r="S732" s="139"/>
      <c r="T732" s="139"/>
      <c r="U732" s="139"/>
      <c r="V732" s="139"/>
      <c r="W732" s="139"/>
      <c r="X732" s="139"/>
      <c r="Y732" s="139"/>
      <c r="Z732" s="139"/>
      <c r="AA732" s="139"/>
      <c r="AB732" s="139"/>
      <c r="AC732" s="139"/>
      <c r="AD732" s="139"/>
      <c r="AE732" s="139"/>
      <c r="AF732" s="139"/>
      <c r="AG732" s="139"/>
      <c r="AH732" s="139"/>
      <c r="AI732" s="139"/>
      <c r="AJ732" s="139"/>
      <c r="AK732" s="139"/>
      <c r="AL732" s="139"/>
      <c r="AM732" s="139"/>
      <c r="AN732" s="139"/>
      <c r="AO732" s="139"/>
      <c r="AP732" s="139"/>
      <c r="AQ732" s="139"/>
      <c r="AR732" s="139"/>
      <c r="AS732" s="139"/>
      <c r="AT732" s="139"/>
      <c r="AU732" s="139"/>
      <c r="AV732" s="139"/>
      <c r="AW732" s="139"/>
    </row>
    <row r="733" spans="1:49" ht="12" customHeight="1" x14ac:dyDescent="0.2">
      <c r="A733" s="139"/>
      <c r="B733" s="139"/>
      <c r="C733" s="139"/>
      <c r="D733" s="139"/>
      <c r="E733" s="139"/>
      <c r="F733" s="139"/>
      <c r="G733" s="139"/>
      <c r="H733" s="139"/>
      <c r="I733" s="139"/>
      <c r="J733" s="139"/>
      <c r="K733" s="139"/>
      <c r="L733" s="139"/>
      <c r="M733" s="139"/>
      <c r="N733" s="139"/>
      <c r="O733" s="139"/>
      <c r="P733" s="139"/>
      <c r="Q733" s="139"/>
      <c r="R733" s="139"/>
      <c r="S733" s="139"/>
      <c r="T733" s="139"/>
      <c r="U733" s="139"/>
      <c r="V733" s="139"/>
      <c r="W733" s="139"/>
      <c r="X733" s="139"/>
      <c r="Y733" s="139"/>
      <c r="Z733" s="139"/>
      <c r="AA733" s="139"/>
      <c r="AB733" s="139"/>
      <c r="AC733" s="139"/>
      <c r="AD733" s="139"/>
      <c r="AE733" s="139"/>
      <c r="AF733" s="139"/>
      <c r="AG733" s="139"/>
      <c r="AH733" s="139"/>
      <c r="AI733" s="139"/>
      <c r="AJ733" s="139"/>
      <c r="AK733" s="139"/>
      <c r="AL733" s="139"/>
      <c r="AM733" s="139"/>
      <c r="AN733" s="139"/>
      <c r="AO733" s="139"/>
      <c r="AP733" s="139"/>
      <c r="AQ733" s="139"/>
      <c r="AR733" s="139"/>
      <c r="AS733" s="139"/>
      <c r="AT733" s="139"/>
      <c r="AU733" s="139"/>
      <c r="AV733" s="139"/>
      <c r="AW733" s="139"/>
    </row>
    <row r="734" spans="1:49" ht="12" customHeight="1" x14ac:dyDescent="0.2">
      <c r="A734" s="139"/>
      <c r="B734" s="139"/>
      <c r="C734" s="139"/>
      <c r="D734" s="139"/>
      <c r="E734" s="139"/>
      <c r="F734" s="139"/>
      <c r="G734" s="139"/>
      <c r="H734" s="139"/>
      <c r="I734" s="139"/>
      <c r="J734" s="139"/>
      <c r="K734" s="139"/>
      <c r="L734" s="139"/>
      <c r="M734" s="139"/>
      <c r="N734" s="139"/>
      <c r="O734" s="139"/>
      <c r="P734" s="139"/>
      <c r="Q734" s="139"/>
      <c r="R734" s="139"/>
      <c r="S734" s="139"/>
      <c r="T734" s="139"/>
      <c r="U734" s="139"/>
      <c r="V734" s="139"/>
      <c r="W734" s="139"/>
      <c r="X734" s="139"/>
      <c r="Y734" s="139"/>
      <c r="Z734" s="139"/>
      <c r="AA734" s="139"/>
      <c r="AB734" s="139"/>
      <c r="AC734" s="139"/>
      <c r="AD734" s="139"/>
      <c r="AE734" s="139"/>
      <c r="AF734" s="139"/>
      <c r="AG734" s="139"/>
      <c r="AH734" s="139"/>
      <c r="AI734" s="139"/>
      <c r="AJ734" s="139"/>
      <c r="AK734" s="139"/>
      <c r="AL734" s="139"/>
      <c r="AM734" s="139"/>
      <c r="AN734" s="139"/>
      <c r="AO734" s="139"/>
      <c r="AP734" s="139"/>
      <c r="AQ734" s="139"/>
      <c r="AR734" s="139"/>
      <c r="AS734" s="139"/>
      <c r="AT734" s="139"/>
      <c r="AU734" s="139"/>
      <c r="AV734" s="139"/>
      <c r="AW734" s="139"/>
    </row>
    <row r="735" spans="1:49" ht="12" customHeight="1" x14ac:dyDescent="0.2">
      <c r="A735" s="139"/>
      <c r="B735" s="139"/>
      <c r="C735" s="139"/>
      <c r="D735" s="139"/>
      <c r="E735" s="139"/>
      <c r="F735" s="139"/>
      <c r="G735" s="139"/>
      <c r="H735" s="139"/>
      <c r="I735" s="139"/>
      <c r="J735" s="139"/>
      <c r="K735" s="139"/>
      <c r="L735" s="139"/>
      <c r="M735" s="139"/>
      <c r="N735" s="139"/>
      <c r="O735" s="139"/>
      <c r="P735" s="139"/>
      <c r="Q735" s="139"/>
      <c r="R735" s="139"/>
      <c r="S735" s="139"/>
      <c r="T735" s="139"/>
      <c r="U735" s="139"/>
      <c r="V735" s="139"/>
      <c r="W735" s="139"/>
      <c r="X735" s="139"/>
      <c r="Y735" s="139"/>
      <c r="Z735" s="139"/>
      <c r="AA735" s="139"/>
      <c r="AB735" s="139"/>
      <c r="AC735" s="139"/>
      <c r="AD735" s="139"/>
      <c r="AE735" s="139"/>
      <c r="AF735" s="139"/>
      <c r="AG735" s="139"/>
      <c r="AH735" s="139"/>
      <c r="AI735" s="139"/>
      <c r="AJ735" s="139"/>
      <c r="AK735" s="139"/>
      <c r="AL735" s="139"/>
      <c r="AM735" s="139"/>
      <c r="AN735" s="139"/>
      <c r="AO735" s="139"/>
      <c r="AP735" s="139"/>
      <c r="AQ735" s="139"/>
      <c r="AR735" s="139"/>
      <c r="AS735" s="139"/>
      <c r="AT735" s="139"/>
      <c r="AU735" s="139"/>
      <c r="AV735" s="139"/>
      <c r="AW735" s="139"/>
    </row>
    <row r="736" spans="1:49" ht="12" customHeight="1" x14ac:dyDescent="0.2">
      <c r="A736" s="139"/>
      <c r="B736" s="139"/>
      <c r="C736" s="139"/>
      <c r="D736" s="139"/>
      <c r="E736" s="139"/>
      <c r="F736" s="139"/>
      <c r="G736" s="139"/>
      <c r="H736" s="139"/>
      <c r="I736" s="139"/>
      <c r="J736" s="139"/>
      <c r="K736" s="139"/>
      <c r="L736" s="139"/>
      <c r="M736" s="139"/>
      <c r="N736" s="139"/>
      <c r="O736" s="139"/>
      <c r="P736" s="139"/>
      <c r="Q736" s="139"/>
      <c r="R736" s="139"/>
      <c r="S736" s="139"/>
      <c r="T736" s="139"/>
      <c r="U736" s="139"/>
      <c r="V736" s="139"/>
      <c r="W736" s="139"/>
      <c r="X736" s="139"/>
      <c r="Y736" s="139"/>
      <c r="Z736" s="139"/>
      <c r="AA736" s="139"/>
      <c r="AB736" s="139"/>
      <c r="AC736" s="139"/>
      <c r="AD736" s="139"/>
      <c r="AE736" s="139"/>
      <c r="AF736" s="139"/>
      <c r="AG736" s="139"/>
      <c r="AH736" s="139"/>
      <c r="AI736" s="139"/>
      <c r="AJ736" s="139"/>
      <c r="AK736" s="139"/>
      <c r="AL736" s="139"/>
      <c r="AM736" s="139"/>
      <c r="AN736" s="139"/>
      <c r="AO736" s="139"/>
      <c r="AP736" s="139"/>
      <c r="AQ736" s="139"/>
      <c r="AR736" s="139"/>
      <c r="AS736" s="139"/>
      <c r="AT736" s="139"/>
      <c r="AU736" s="139"/>
      <c r="AV736" s="139"/>
      <c r="AW736" s="139"/>
    </row>
    <row r="737" spans="1:49" ht="12" customHeight="1" x14ac:dyDescent="0.2">
      <c r="A737" s="139"/>
      <c r="B737" s="139"/>
      <c r="C737" s="139"/>
      <c r="D737" s="139"/>
      <c r="E737" s="139"/>
      <c r="F737" s="139"/>
      <c r="G737" s="139"/>
      <c r="H737" s="139"/>
      <c r="I737" s="139"/>
      <c r="J737" s="139"/>
      <c r="K737" s="139"/>
      <c r="L737" s="139"/>
      <c r="M737" s="139"/>
      <c r="N737" s="139"/>
      <c r="O737" s="139"/>
      <c r="P737" s="139"/>
      <c r="Q737" s="139"/>
      <c r="R737" s="139"/>
      <c r="S737" s="139"/>
      <c r="T737" s="139"/>
      <c r="U737" s="139"/>
      <c r="V737" s="139"/>
      <c r="W737" s="139"/>
      <c r="X737" s="139"/>
      <c r="Y737" s="139"/>
      <c r="Z737" s="139"/>
      <c r="AA737" s="139"/>
      <c r="AB737" s="139"/>
      <c r="AC737" s="139"/>
      <c r="AD737" s="139"/>
      <c r="AE737" s="139"/>
      <c r="AF737" s="139"/>
      <c r="AG737" s="139"/>
      <c r="AH737" s="139"/>
      <c r="AI737" s="139"/>
      <c r="AJ737" s="139"/>
      <c r="AK737" s="139"/>
      <c r="AL737" s="139"/>
      <c r="AM737" s="139"/>
      <c r="AN737" s="139"/>
      <c r="AO737" s="139"/>
      <c r="AP737" s="139"/>
      <c r="AQ737" s="139"/>
      <c r="AR737" s="139"/>
      <c r="AS737" s="139"/>
      <c r="AT737" s="139"/>
      <c r="AU737" s="139"/>
      <c r="AV737" s="139"/>
      <c r="AW737" s="139"/>
    </row>
    <row r="738" spans="1:49" ht="12" customHeight="1" x14ac:dyDescent="0.2">
      <c r="A738" s="139"/>
      <c r="B738" s="139"/>
      <c r="C738" s="139"/>
      <c r="D738" s="139"/>
      <c r="E738" s="139"/>
      <c r="F738" s="139"/>
      <c r="G738" s="139"/>
      <c r="H738" s="139"/>
      <c r="I738" s="139"/>
      <c r="J738" s="139"/>
      <c r="K738" s="139"/>
      <c r="L738" s="139"/>
      <c r="M738" s="139"/>
      <c r="N738" s="139"/>
      <c r="O738" s="139"/>
      <c r="P738" s="139"/>
      <c r="Q738" s="139"/>
      <c r="R738" s="139"/>
      <c r="S738" s="139"/>
      <c r="T738" s="139"/>
      <c r="U738" s="139"/>
      <c r="V738" s="139"/>
      <c r="W738" s="139"/>
      <c r="X738" s="139"/>
      <c r="Y738" s="139"/>
      <c r="Z738" s="139"/>
      <c r="AA738" s="139"/>
      <c r="AB738" s="139"/>
      <c r="AC738" s="139"/>
      <c r="AD738" s="139"/>
      <c r="AE738" s="139"/>
      <c r="AF738" s="139"/>
      <c r="AG738" s="139"/>
      <c r="AH738" s="139"/>
      <c r="AI738" s="139"/>
      <c r="AJ738" s="139"/>
      <c r="AK738" s="139"/>
      <c r="AL738" s="139"/>
      <c r="AM738" s="139"/>
      <c r="AN738" s="139"/>
      <c r="AO738" s="139"/>
      <c r="AP738" s="139"/>
      <c r="AQ738" s="139"/>
      <c r="AR738" s="139"/>
      <c r="AS738" s="139"/>
      <c r="AT738" s="139"/>
      <c r="AU738" s="139"/>
      <c r="AV738" s="139"/>
      <c r="AW738" s="139"/>
    </row>
    <row r="739" spans="1:49" ht="12" customHeight="1" x14ac:dyDescent="0.2">
      <c r="A739" s="139"/>
      <c r="B739" s="139"/>
      <c r="C739" s="139"/>
      <c r="D739" s="139"/>
      <c r="E739" s="139"/>
      <c r="F739" s="139"/>
      <c r="G739" s="139"/>
      <c r="H739" s="139"/>
      <c r="I739" s="139"/>
      <c r="J739" s="139"/>
      <c r="K739" s="139"/>
      <c r="L739" s="139"/>
      <c r="M739" s="139"/>
      <c r="N739" s="139"/>
      <c r="O739" s="139"/>
      <c r="P739" s="139"/>
      <c r="Q739" s="139"/>
      <c r="R739" s="139"/>
      <c r="S739" s="139"/>
      <c r="T739" s="139"/>
      <c r="U739" s="139"/>
      <c r="V739" s="139"/>
      <c r="W739" s="139"/>
      <c r="X739" s="139"/>
      <c r="Y739" s="139"/>
      <c r="Z739" s="139"/>
      <c r="AA739" s="139"/>
      <c r="AB739" s="139"/>
      <c r="AC739" s="139"/>
      <c r="AD739" s="139"/>
      <c r="AE739" s="139"/>
      <c r="AF739" s="139"/>
      <c r="AG739" s="139"/>
      <c r="AH739" s="139"/>
      <c r="AI739" s="139"/>
      <c r="AJ739" s="139"/>
      <c r="AK739" s="139"/>
      <c r="AL739" s="139"/>
      <c r="AM739" s="139"/>
      <c r="AN739" s="139"/>
      <c r="AO739" s="139"/>
      <c r="AP739" s="139"/>
      <c r="AQ739" s="139"/>
      <c r="AR739" s="139"/>
      <c r="AS739" s="139"/>
      <c r="AT739" s="139"/>
      <c r="AU739" s="139"/>
      <c r="AV739" s="139"/>
      <c r="AW739" s="139"/>
    </row>
    <row r="740" spans="1:49" ht="12" customHeight="1" x14ac:dyDescent="0.2">
      <c r="A740" s="139"/>
      <c r="B740" s="139"/>
      <c r="C740" s="139"/>
      <c r="D740" s="139"/>
      <c r="E740" s="139"/>
      <c r="F740" s="139"/>
      <c r="G740" s="139"/>
      <c r="H740" s="139"/>
      <c r="I740" s="139"/>
      <c r="J740" s="139"/>
      <c r="K740" s="139"/>
      <c r="L740" s="139"/>
      <c r="M740" s="139"/>
      <c r="N740" s="139"/>
      <c r="O740" s="139"/>
      <c r="P740" s="139"/>
      <c r="Q740" s="139"/>
      <c r="R740" s="139"/>
      <c r="S740" s="139"/>
      <c r="T740" s="139"/>
      <c r="U740" s="139"/>
      <c r="V740" s="139"/>
      <c r="W740" s="139"/>
      <c r="X740" s="139"/>
      <c r="Y740" s="139"/>
      <c r="Z740" s="139"/>
      <c r="AA740" s="139"/>
      <c r="AB740" s="139"/>
      <c r="AC740" s="139"/>
      <c r="AD740" s="139"/>
      <c r="AE740" s="139"/>
      <c r="AF740" s="139"/>
      <c r="AG740" s="139"/>
      <c r="AH740" s="139"/>
      <c r="AI740" s="139"/>
      <c r="AJ740" s="139"/>
      <c r="AK740" s="139"/>
      <c r="AL740" s="139"/>
      <c r="AM740" s="139"/>
      <c r="AN740" s="139"/>
      <c r="AO740" s="139"/>
      <c r="AP740" s="139"/>
      <c r="AQ740" s="139"/>
      <c r="AR740" s="139"/>
      <c r="AS740" s="139"/>
      <c r="AT740" s="139"/>
      <c r="AU740" s="139"/>
      <c r="AV740" s="139"/>
      <c r="AW740" s="139"/>
    </row>
    <row r="741" spans="1:49" ht="12" customHeight="1" x14ac:dyDescent="0.2">
      <c r="A741" s="139"/>
      <c r="B741" s="139"/>
      <c r="C741" s="139"/>
      <c r="D741" s="139"/>
      <c r="E741" s="139"/>
      <c r="F741" s="139"/>
      <c r="G741" s="139"/>
      <c r="H741" s="139"/>
      <c r="I741" s="139"/>
      <c r="J741" s="139"/>
      <c r="K741" s="139"/>
      <c r="L741" s="139"/>
      <c r="M741" s="139"/>
      <c r="N741" s="139"/>
      <c r="O741" s="139"/>
      <c r="P741" s="139"/>
      <c r="Q741" s="139"/>
      <c r="R741" s="139"/>
      <c r="S741" s="139"/>
      <c r="T741" s="139"/>
      <c r="U741" s="139"/>
      <c r="V741" s="139"/>
      <c r="W741" s="139"/>
      <c r="X741" s="139"/>
      <c r="Y741" s="139"/>
      <c r="Z741" s="139"/>
      <c r="AA741" s="139"/>
      <c r="AB741" s="139"/>
      <c r="AC741" s="139"/>
      <c r="AD741" s="139"/>
      <c r="AE741" s="139"/>
      <c r="AF741" s="139"/>
      <c r="AG741" s="139"/>
      <c r="AH741" s="139"/>
      <c r="AI741" s="139"/>
      <c r="AJ741" s="139"/>
      <c r="AK741" s="139"/>
      <c r="AL741" s="139"/>
      <c r="AM741" s="139"/>
      <c r="AN741" s="139"/>
      <c r="AO741" s="139"/>
      <c r="AP741" s="139"/>
      <c r="AQ741" s="139"/>
      <c r="AR741" s="139"/>
      <c r="AS741" s="139"/>
      <c r="AT741" s="139"/>
      <c r="AU741" s="139"/>
      <c r="AV741" s="139"/>
      <c r="AW741" s="139"/>
    </row>
    <row r="742" spans="1:49" ht="12" customHeight="1" x14ac:dyDescent="0.2">
      <c r="A742" s="139"/>
      <c r="B742" s="139"/>
      <c r="C742" s="139"/>
      <c r="D742" s="139"/>
      <c r="E742" s="139"/>
      <c r="F742" s="139"/>
      <c r="G742" s="139"/>
      <c r="H742" s="139"/>
      <c r="I742" s="139"/>
      <c r="J742" s="139"/>
      <c r="K742" s="139"/>
      <c r="L742" s="139"/>
      <c r="M742" s="139"/>
      <c r="N742" s="139"/>
      <c r="O742" s="139"/>
      <c r="P742" s="139"/>
      <c r="Q742" s="139"/>
      <c r="R742" s="139"/>
      <c r="S742" s="139"/>
      <c r="T742" s="139"/>
      <c r="U742" s="139"/>
      <c r="V742" s="139"/>
      <c r="W742" s="139"/>
      <c r="X742" s="139"/>
      <c r="Y742" s="139"/>
      <c r="Z742" s="139"/>
      <c r="AA742" s="139"/>
      <c r="AB742" s="139"/>
      <c r="AC742" s="139"/>
      <c r="AD742" s="139"/>
      <c r="AE742" s="139"/>
      <c r="AF742" s="139"/>
      <c r="AG742" s="139"/>
      <c r="AH742" s="139"/>
      <c r="AI742" s="139"/>
      <c r="AJ742" s="139"/>
      <c r="AK742" s="139"/>
      <c r="AL742" s="139"/>
      <c r="AM742" s="139"/>
      <c r="AN742" s="139"/>
      <c r="AO742" s="139"/>
      <c r="AP742" s="139"/>
      <c r="AQ742" s="139"/>
      <c r="AR742" s="139"/>
      <c r="AS742" s="139"/>
      <c r="AT742" s="139"/>
      <c r="AU742" s="139"/>
      <c r="AV742" s="139"/>
      <c r="AW742" s="139"/>
    </row>
    <row r="743" spans="1:49" ht="12" customHeight="1" x14ac:dyDescent="0.2">
      <c r="A743" s="139"/>
      <c r="B743" s="139"/>
      <c r="C743" s="139"/>
      <c r="D743" s="139"/>
      <c r="E743" s="139"/>
      <c r="F743" s="139"/>
      <c r="G743" s="139"/>
      <c r="H743" s="139"/>
      <c r="I743" s="139"/>
      <c r="J743" s="139"/>
      <c r="K743" s="139"/>
      <c r="L743" s="139"/>
      <c r="M743" s="139"/>
      <c r="N743" s="139"/>
      <c r="O743" s="139"/>
      <c r="P743" s="139"/>
      <c r="Q743" s="139"/>
      <c r="R743" s="139"/>
      <c r="S743" s="139"/>
      <c r="T743" s="139"/>
      <c r="U743" s="139"/>
      <c r="V743" s="139"/>
      <c r="W743" s="139"/>
      <c r="X743" s="139"/>
      <c r="Y743" s="139"/>
      <c r="Z743" s="139"/>
      <c r="AA743" s="139"/>
      <c r="AB743" s="139"/>
      <c r="AC743" s="139"/>
      <c r="AD743" s="139"/>
      <c r="AE743" s="139"/>
      <c r="AF743" s="139"/>
      <c r="AG743" s="139"/>
      <c r="AH743" s="139"/>
      <c r="AI743" s="139"/>
      <c r="AJ743" s="139"/>
      <c r="AK743" s="139"/>
      <c r="AL743" s="139"/>
      <c r="AM743" s="139"/>
      <c r="AN743" s="139"/>
      <c r="AO743" s="139"/>
      <c r="AP743" s="139"/>
      <c r="AQ743" s="139"/>
      <c r="AR743" s="139"/>
      <c r="AS743" s="139"/>
      <c r="AT743" s="139"/>
      <c r="AU743" s="139"/>
      <c r="AV743" s="139"/>
      <c r="AW743" s="139"/>
    </row>
    <row r="744" spans="1:49" ht="12" customHeight="1" x14ac:dyDescent="0.2">
      <c r="A744" s="139"/>
      <c r="B744" s="139"/>
      <c r="C744" s="139"/>
      <c r="D744" s="139"/>
      <c r="E744" s="139"/>
      <c r="F744" s="139"/>
      <c r="G744" s="139"/>
      <c r="H744" s="139"/>
      <c r="I744" s="139"/>
      <c r="J744" s="139"/>
      <c r="K744" s="139"/>
      <c r="L744" s="139"/>
      <c r="M744" s="139"/>
      <c r="N744" s="139"/>
      <c r="O744" s="139"/>
      <c r="P744" s="139"/>
      <c r="Q744" s="139"/>
      <c r="R744" s="139"/>
      <c r="S744" s="139"/>
      <c r="T744" s="139"/>
      <c r="U744" s="139"/>
      <c r="V744" s="139"/>
      <c r="W744" s="139"/>
      <c r="X744" s="139"/>
      <c r="Y744" s="139"/>
      <c r="Z744" s="139"/>
      <c r="AA744" s="139"/>
      <c r="AB744" s="139"/>
      <c r="AC744" s="139"/>
      <c r="AD744" s="139"/>
      <c r="AE744" s="139"/>
      <c r="AF744" s="139"/>
      <c r="AG744" s="139"/>
      <c r="AH744" s="139"/>
      <c r="AI744" s="139"/>
      <c r="AJ744" s="139"/>
      <c r="AK744" s="139"/>
      <c r="AL744" s="139"/>
      <c r="AM744" s="139"/>
      <c r="AN744" s="139"/>
      <c r="AO744" s="139"/>
      <c r="AP744" s="139"/>
      <c r="AQ744" s="139"/>
      <c r="AR744" s="139"/>
      <c r="AS744" s="139"/>
      <c r="AT744" s="139"/>
      <c r="AU744" s="139"/>
      <c r="AV744" s="139"/>
      <c r="AW744" s="139"/>
    </row>
    <row r="745" spans="1:49" ht="12" customHeight="1" x14ac:dyDescent="0.2">
      <c r="A745" s="139"/>
      <c r="B745" s="139"/>
      <c r="C745" s="139"/>
      <c r="D745" s="139"/>
      <c r="E745" s="139"/>
      <c r="F745" s="139"/>
      <c r="G745" s="139"/>
      <c r="H745" s="139"/>
      <c r="I745" s="139"/>
      <c r="J745" s="139"/>
      <c r="K745" s="139"/>
      <c r="L745" s="139"/>
      <c r="M745" s="139"/>
      <c r="N745" s="139"/>
      <c r="O745" s="139"/>
      <c r="P745" s="139"/>
      <c r="Q745" s="139"/>
      <c r="R745" s="139"/>
      <c r="S745" s="139"/>
      <c r="T745" s="139"/>
      <c r="U745" s="139"/>
      <c r="V745" s="139"/>
      <c r="W745" s="139"/>
      <c r="X745" s="139"/>
      <c r="Y745" s="139"/>
      <c r="Z745" s="139"/>
      <c r="AA745" s="139"/>
      <c r="AB745" s="139"/>
      <c r="AC745" s="139"/>
      <c r="AD745" s="139"/>
      <c r="AE745" s="139"/>
      <c r="AF745" s="139"/>
      <c r="AG745" s="139"/>
      <c r="AH745" s="139"/>
      <c r="AI745" s="139"/>
      <c r="AJ745" s="139"/>
      <c r="AK745" s="139"/>
      <c r="AL745" s="139"/>
      <c r="AM745" s="139"/>
      <c r="AN745" s="139"/>
      <c r="AO745" s="139"/>
      <c r="AP745" s="139"/>
      <c r="AQ745" s="139"/>
      <c r="AR745" s="139"/>
      <c r="AS745" s="139"/>
      <c r="AT745" s="139"/>
      <c r="AU745" s="139"/>
      <c r="AV745" s="139"/>
      <c r="AW745" s="139"/>
    </row>
    <row r="746" spans="1:49" ht="12" customHeight="1" x14ac:dyDescent="0.2">
      <c r="A746" s="139"/>
      <c r="B746" s="139"/>
      <c r="C746" s="139"/>
      <c r="D746" s="139"/>
      <c r="E746" s="139"/>
      <c r="F746" s="139"/>
      <c r="G746" s="139"/>
      <c r="H746" s="139"/>
      <c r="I746" s="139"/>
      <c r="J746" s="139"/>
      <c r="K746" s="139"/>
      <c r="L746" s="139"/>
      <c r="M746" s="139"/>
      <c r="N746" s="139"/>
      <c r="O746" s="139"/>
      <c r="P746" s="139"/>
      <c r="Q746" s="139"/>
      <c r="R746" s="139"/>
      <c r="S746" s="139"/>
      <c r="T746" s="139"/>
      <c r="U746" s="139"/>
      <c r="V746" s="139"/>
      <c r="W746" s="139"/>
      <c r="X746" s="139"/>
      <c r="Y746" s="139"/>
      <c r="Z746" s="139"/>
      <c r="AA746" s="139"/>
      <c r="AB746" s="139"/>
      <c r="AC746" s="139"/>
      <c r="AD746" s="139"/>
      <c r="AE746" s="139"/>
      <c r="AF746" s="139"/>
      <c r="AG746" s="139"/>
      <c r="AH746" s="139"/>
      <c r="AI746" s="139"/>
      <c r="AJ746" s="139"/>
      <c r="AK746" s="139"/>
      <c r="AL746" s="139"/>
      <c r="AM746" s="139"/>
      <c r="AN746" s="139"/>
      <c r="AO746" s="139"/>
      <c r="AP746" s="139"/>
      <c r="AQ746" s="139"/>
      <c r="AR746" s="139"/>
      <c r="AS746" s="139"/>
      <c r="AT746" s="139"/>
      <c r="AU746" s="139"/>
      <c r="AV746" s="139"/>
      <c r="AW746" s="139"/>
    </row>
    <row r="747" spans="1:49" ht="12" customHeight="1" x14ac:dyDescent="0.2">
      <c r="A747" s="139"/>
      <c r="B747" s="139"/>
      <c r="C747" s="139"/>
      <c r="D747" s="139"/>
      <c r="E747" s="139"/>
      <c r="F747" s="139"/>
      <c r="G747" s="139"/>
      <c r="H747" s="139"/>
      <c r="I747" s="139"/>
      <c r="J747" s="139"/>
      <c r="K747" s="139"/>
      <c r="L747" s="139"/>
      <c r="M747" s="139"/>
      <c r="N747" s="139"/>
      <c r="O747" s="139"/>
      <c r="P747" s="139"/>
      <c r="Q747" s="139"/>
      <c r="R747" s="139"/>
      <c r="S747" s="139"/>
      <c r="T747" s="139"/>
      <c r="U747" s="139"/>
      <c r="V747" s="139"/>
      <c r="W747" s="139"/>
      <c r="X747" s="139"/>
      <c r="Y747" s="139"/>
      <c r="Z747" s="139"/>
      <c r="AA747" s="139"/>
      <c r="AB747" s="139"/>
      <c r="AC747" s="139"/>
      <c r="AD747" s="139"/>
      <c r="AE747" s="139"/>
      <c r="AF747" s="139"/>
      <c r="AG747" s="139"/>
      <c r="AH747" s="139"/>
      <c r="AI747" s="139"/>
      <c r="AJ747" s="139"/>
      <c r="AK747" s="139"/>
      <c r="AL747" s="139"/>
      <c r="AM747" s="139"/>
      <c r="AN747" s="139"/>
      <c r="AO747" s="139"/>
      <c r="AP747" s="139"/>
      <c r="AQ747" s="139"/>
      <c r="AR747" s="139"/>
      <c r="AS747" s="139"/>
      <c r="AT747" s="139"/>
      <c r="AU747" s="139"/>
      <c r="AV747" s="139"/>
      <c r="AW747" s="139"/>
    </row>
    <row r="748" spans="1:49" ht="12" customHeight="1" x14ac:dyDescent="0.2">
      <c r="A748" s="139"/>
      <c r="B748" s="139"/>
      <c r="C748" s="139"/>
      <c r="D748" s="139"/>
      <c r="E748" s="139"/>
      <c r="F748" s="139"/>
      <c r="G748" s="139"/>
      <c r="H748" s="139"/>
      <c r="I748" s="139"/>
      <c r="J748" s="139"/>
      <c r="K748" s="139"/>
      <c r="L748" s="139"/>
      <c r="M748" s="139"/>
      <c r="N748" s="139"/>
      <c r="O748" s="139"/>
      <c r="P748" s="139"/>
      <c r="Q748" s="139"/>
      <c r="R748" s="139"/>
      <c r="S748" s="139"/>
      <c r="T748" s="139"/>
      <c r="U748" s="139"/>
      <c r="V748" s="139"/>
      <c r="W748" s="139"/>
      <c r="X748" s="139"/>
      <c r="Y748" s="139"/>
      <c r="Z748" s="139"/>
      <c r="AA748" s="139"/>
      <c r="AB748" s="139"/>
      <c r="AC748" s="139"/>
      <c r="AD748" s="139"/>
      <c r="AE748" s="139"/>
      <c r="AF748" s="139"/>
      <c r="AG748" s="139"/>
      <c r="AH748" s="139"/>
      <c r="AI748" s="139"/>
      <c r="AJ748" s="139"/>
      <c r="AK748" s="139"/>
      <c r="AL748" s="139"/>
      <c r="AM748" s="139"/>
      <c r="AN748" s="139"/>
      <c r="AO748" s="139"/>
      <c r="AP748" s="139"/>
      <c r="AQ748" s="139"/>
      <c r="AR748" s="139"/>
      <c r="AS748" s="139"/>
      <c r="AT748" s="139"/>
      <c r="AU748" s="139"/>
      <c r="AV748" s="139"/>
      <c r="AW748" s="139"/>
    </row>
    <row r="749" spans="1:49" ht="12" customHeight="1" x14ac:dyDescent="0.2">
      <c r="A749" s="139"/>
      <c r="B749" s="139"/>
      <c r="C749" s="139"/>
      <c r="D749" s="139"/>
      <c r="E749" s="139"/>
      <c r="F749" s="139"/>
      <c r="G749" s="139"/>
      <c r="H749" s="139"/>
      <c r="I749" s="139"/>
      <c r="J749" s="139"/>
      <c r="K749" s="139"/>
      <c r="L749" s="139"/>
      <c r="M749" s="139"/>
      <c r="N749" s="139"/>
      <c r="O749" s="139"/>
      <c r="P749" s="139"/>
      <c r="Q749" s="139"/>
      <c r="R749" s="139"/>
      <c r="S749" s="139"/>
      <c r="T749" s="139"/>
      <c r="U749" s="139"/>
      <c r="V749" s="139"/>
      <c r="W749" s="139"/>
      <c r="X749" s="139"/>
      <c r="Y749" s="139"/>
      <c r="Z749" s="139"/>
      <c r="AA749" s="139"/>
      <c r="AB749" s="139"/>
      <c r="AC749" s="139"/>
      <c r="AD749" s="139"/>
      <c r="AE749" s="139"/>
      <c r="AF749" s="139"/>
      <c r="AG749" s="139"/>
      <c r="AH749" s="139"/>
      <c r="AI749" s="139"/>
      <c r="AJ749" s="139"/>
      <c r="AK749" s="139"/>
      <c r="AL749" s="139"/>
      <c r="AM749" s="139"/>
      <c r="AN749" s="139"/>
      <c r="AO749" s="139"/>
      <c r="AP749" s="139"/>
      <c r="AQ749" s="139"/>
      <c r="AR749" s="139"/>
      <c r="AS749" s="139"/>
      <c r="AT749" s="139"/>
      <c r="AU749" s="139"/>
      <c r="AV749" s="139"/>
      <c r="AW749" s="139"/>
    </row>
    <row r="750" spans="1:49" ht="12" customHeight="1" x14ac:dyDescent="0.2">
      <c r="A750" s="139"/>
      <c r="B750" s="139"/>
      <c r="C750" s="139"/>
      <c r="D750" s="139"/>
      <c r="E750" s="139"/>
      <c r="F750" s="139"/>
      <c r="G750" s="139"/>
      <c r="H750" s="139"/>
      <c r="I750" s="139"/>
      <c r="J750" s="139"/>
      <c r="K750" s="139"/>
      <c r="L750" s="139"/>
      <c r="M750" s="139"/>
      <c r="N750" s="139"/>
      <c r="O750" s="139"/>
      <c r="P750" s="139"/>
      <c r="Q750" s="139"/>
      <c r="R750" s="139"/>
      <c r="S750" s="139"/>
      <c r="T750" s="139"/>
      <c r="U750" s="139"/>
      <c r="V750" s="139"/>
      <c r="W750" s="139"/>
      <c r="X750" s="139"/>
      <c r="Y750" s="139"/>
      <c r="Z750" s="139"/>
      <c r="AA750" s="139"/>
      <c r="AB750" s="139"/>
      <c r="AC750" s="139"/>
      <c r="AD750" s="139"/>
      <c r="AE750" s="139"/>
      <c r="AF750" s="139"/>
      <c r="AG750" s="139"/>
      <c r="AH750" s="139"/>
      <c r="AI750" s="139"/>
      <c r="AJ750" s="139"/>
      <c r="AK750" s="139"/>
      <c r="AL750" s="139"/>
      <c r="AM750" s="139"/>
      <c r="AN750" s="139"/>
      <c r="AO750" s="139"/>
      <c r="AP750" s="139"/>
      <c r="AQ750" s="139"/>
      <c r="AR750" s="139"/>
      <c r="AS750" s="139"/>
      <c r="AT750" s="139"/>
      <c r="AU750" s="139"/>
      <c r="AV750" s="139"/>
      <c r="AW750" s="139"/>
    </row>
    <row r="751" spans="1:49" ht="12" customHeight="1" x14ac:dyDescent="0.2">
      <c r="A751" s="139"/>
      <c r="B751" s="139"/>
      <c r="C751" s="139"/>
      <c r="D751" s="139"/>
      <c r="E751" s="139"/>
      <c r="F751" s="139"/>
      <c r="G751" s="139"/>
      <c r="H751" s="139"/>
      <c r="I751" s="139"/>
      <c r="J751" s="139"/>
      <c r="K751" s="139"/>
      <c r="L751" s="139"/>
      <c r="M751" s="139"/>
      <c r="N751" s="139"/>
      <c r="O751" s="139"/>
      <c r="P751" s="139"/>
      <c r="Q751" s="139"/>
      <c r="R751" s="139"/>
      <c r="S751" s="139"/>
      <c r="T751" s="139"/>
      <c r="U751" s="139"/>
      <c r="V751" s="139"/>
      <c r="W751" s="139"/>
      <c r="X751" s="139"/>
      <c r="Y751" s="139"/>
      <c r="Z751" s="139"/>
      <c r="AA751" s="139"/>
      <c r="AB751" s="139"/>
      <c r="AC751" s="139"/>
      <c r="AD751" s="139"/>
      <c r="AE751" s="139"/>
      <c r="AF751" s="139"/>
      <c r="AG751" s="139"/>
      <c r="AH751" s="139"/>
      <c r="AI751" s="139"/>
      <c r="AJ751" s="139"/>
      <c r="AK751" s="139"/>
      <c r="AL751" s="139"/>
      <c r="AM751" s="139"/>
      <c r="AN751" s="139"/>
      <c r="AO751" s="139"/>
      <c r="AP751" s="139"/>
      <c r="AQ751" s="139"/>
      <c r="AR751" s="139"/>
      <c r="AS751" s="139"/>
      <c r="AT751" s="139"/>
      <c r="AU751" s="139"/>
      <c r="AV751" s="139"/>
      <c r="AW751" s="139"/>
    </row>
    <row r="752" spans="1:49" ht="12" customHeight="1" x14ac:dyDescent="0.2">
      <c r="A752" s="139"/>
      <c r="B752" s="139"/>
      <c r="C752" s="139"/>
      <c r="D752" s="139"/>
      <c r="E752" s="139"/>
      <c r="F752" s="139"/>
      <c r="G752" s="139"/>
      <c r="H752" s="139"/>
      <c r="I752" s="139"/>
      <c r="J752" s="139"/>
      <c r="K752" s="139"/>
      <c r="L752" s="139"/>
      <c r="M752" s="139"/>
      <c r="N752" s="139"/>
      <c r="O752" s="139"/>
      <c r="P752" s="139"/>
      <c r="Q752" s="139"/>
      <c r="R752" s="139"/>
      <c r="S752" s="139"/>
      <c r="T752" s="139"/>
      <c r="U752" s="139"/>
      <c r="V752" s="139"/>
      <c r="W752" s="139"/>
      <c r="X752" s="139"/>
      <c r="Y752" s="139"/>
      <c r="Z752" s="139"/>
      <c r="AA752" s="139"/>
      <c r="AB752" s="139"/>
      <c r="AC752" s="139"/>
      <c r="AD752" s="139"/>
      <c r="AE752" s="139"/>
      <c r="AF752" s="139"/>
      <c r="AG752" s="139"/>
      <c r="AH752" s="139"/>
      <c r="AI752" s="139"/>
      <c r="AJ752" s="139"/>
      <c r="AK752" s="139"/>
      <c r="AL752" s="139"/>
      <c r="AM752" s="139"/>
      <c r="AN752" s="139"/>
      <c r="AO752" s="139"/>
      <c r="AP752" s="139"/>
      <c r="AQ752" s="139"/>
      <c r="AR752" s="139"/>
      <c r="AS752" s="139"/>
      <c r="AT752" s="139"/>
      <c r="AU752" s="139"/>
      <c r="AV752" s="139"/>
      <c r="AW752" s="139"/>
    </row>
    <row r="753" spans="1:49" ht="12" customHeight="1" x14ac:dyDescent="0.2">
      <c r="A753" s="139"/>
      <c r="B753" s="139"/>
      <c r="C753" s="139"/>
      <c r="D753" s="139"/>
      <c r="E753" s="139"/>
      <c r="F753" s="139"/>
      <c r="G753" s="139"/>
      <c r="H753" s="139"/>
      <c r="I753" s="139"/>
      <c r="J753" s="139"/>
      <c r="K753" s="139"/>
      <c r="L753" s="139"/>
      <c r="M753" s="139"/>
      <c r="N753" s="139"/>
      <c r="O753" s="139"/>
      <c r="P753" s="139"/>
      <c r="Q753" s="139"/>
      <c r="R753" s="139"/>
      <c r="S753" s="139"/>
      <c r="T753" s="139"/>
      <c r="U753" s="139"/>
      <c r="V753" s="139"/>
      <c r="W753" s="139"/>
      <c r="X753" s="139"/>
      <c r="Y753" s="139"/>
      <c r="Z753" s="139"/>
      <c r="AA753" s="139"/>
      <c r="AB753" s="139"/>
      <c r="AC753" s="139"/>
      <c r="AD753" s="139"/>
      <c r="AE753" s="139"/>
      <c r="AF753" s="139"/>
      <c r="AG753" s="139"/>
      <c r="AH753" s="139"/>
      <c r="AI753" s="139"/>
      <c r="AJ753" s="139"/>
      <c r="AK753" s="139"/>
      <c r="AL753" s="139"/>
      <c r="AM753" s="139"/>
      <c r="AN753" s="139"/>
      <c r="AO753" s="139"/>
      <c r="AP753" s="139"/>
      <c r="AQ753" s="139"/>
      <c r="AR753" s="139"/>
      <c r="AS753" s="139"/>
      <c r="AT753" s="139"/>
      <c r="AU753" s="139"/>
      <c r="AV753" s="139"/>
      <c r="AW753" s="139"/>
    </row>
    <row r="754" spans="1:49" ht="12" customHeight="1" x14ac:dyDescent="0.2">
      <c r="A754" s="139"/>
      <c r="B754" s="139"/>
      <c r="C754" s="139"/>
      <c r="D754" s="139"/>
      <c r="E754" s="139"/>
      <c r="F754" s="139"/>
      <c r="G754" s="139"/>
      <c r="H754" s="139"/>
      <c r="I754" s="139"/>
      <c r="J754" s="139"/>
      <c r="K754" s="139"/>
      <c r="L754" s="139"/>
      <c r="M754" s="139"/>
      <c r="N754" s="139"/>
      <c r="O754" s="139"/>
      <c r="P754" s="139"/>
      <c r="Q754" s="139"/>
      <c r="R754" s="139"/>
      <c r="S754" s="139"/>
      <c r="T754" s="139"/>
      <c r="U754" s="139"/>
      <c r="V754" s="139"/>
      <c r="W754" s="139"/>
      <c r="X754" s="139"/>
      <c r="Y754" s="139"/>
      <c r="Z754" s="139"/>
      <c r="AA754" s="139"/>
      <c r="AB754" s="139"/>
      <c r="AC754" s="139"/>
      <c r="AD754" s="139"/>
      <c r="AE754" s="139"/>
      <c r="AF754" s="139"/>
      <c r="AG754" s="139"/>
      <c r="AH754" s="139"/>
      <c r="AI754" s="139"/>
      <c r="AJ754" s="139"/>
      <c r="AK754" s="139"/>
      <c r="AL754" s="139"/>
      <c r="AM754" s="139"/>
      <c r="AN754" s="139"/>
      <c r="AO754" s="139"/>
      <c r="AP754" s="139"/>
      <c r="AQ754" s="139"/>
      <c r="AR754" s="139"/>
      <c r="AS754" s="139"/>
      <c r="AT754" s="139"/>
      <c r="AU754" s="139"/>
      <c r="AV754" s="139"/>
      <c r="AW754" s="139"/>
    </row>
    <row r="755" spans="1:49" ht="12" customHeight="1" x14ac:dyDescent="0.2">
      <c r="A755" s="139"/>
      <c r="B755" s="139"/>
      <c r="C755" s="139"/>
      <c r="D755" s="139"/>
      <c r="E755" s="139"/>
      <c r="F755" s="139"/>
      <c r="G755" s="139"/>
      <c r="H755" s="139"/>
      <c r="I755" s="139"/>
      <c r="J755" s="139"/>
      <c r="K755" s="139"/>
      <c r="L755" s="139"/>
      <c r="M755" s="139"/>
      <c r="N755" s="139"/>
      <c r="O755" s="139"/>
      <c r="P755" s="139"/>
      <c r="Q755" s="139"/>
      <c r="R755" s="139"/>
      <c r="S755" s="139"/>
      <c r="T755" s="139"/>
      <c r="U755" s="139"/>
      <c r="V755" s="139"/>
      <c r="W755" s="139"/>
      <c r="X755" s="139"/>
      <c r="Y755" s="139"/>
      <c r="Z755" s="139"/>
      <c r="AA755" s="139"/>
      <c r="AB755" s="139"/>
      <c r="AC755" s="139"/>
      <c r="AD755" s="139"/>
      <c r="AE755" s="139"/>
      <c r="AF755" s="139"/>
      <c r="AG755" s="139"/>
      <c r="AH755" s="139"/>
      <c r="AI755" s="139"/>
      <c r="AJ755" s="139"/>
      <c r="AK755" s="139"/>
      <c r="AL755" s="139"/>
      <c r="AM755" s="139"/>
      <c r="AN755" s="139"/>
      <c r="AO755" s="139"/>
      <c r="AP755" s="139"/>
      <c r="AQ755" s="139"/>
      <c r="AR755" s="139"/>
      <c r="AS755" s="139"/>
      <c r="AT755" s="139"/>
      <c r="AU755" s="139"/>
      <c r="AV755" s="139"/>
      <c r="AW755" s="139"/>
    </row>
    <row r="756" spans="1:49" ht="12" customHeight="1" x14ac:dyDescent="0.2">
      <c r="A756" s="139"/>
      <c r="B756" s="139"/>
      <c r="C756" s="139"/>
      <c r="D756" s="139"/>
      <c r="E756" s="139"/>
      <c r="F756" s="139"/>
      <c r="G756" s="139"/>
      <c r="H756" s="139"/>
      <c r="I756" s="139"/>
      <c r="J756" s="139"/>
      <c r="K756" s="139"/>
      <c r="L756" s="139"/>
      <c r="M756" s="139"/>
      <c r="N756" s="139"/>
      <c r="O756" s="139"/>
      <c r="P756" s="139"/>
      <c r="Q756" s="139"/>
      <c r="R756" s="139"/>
      <c r="S756" s="139"/>
      <c r="T756" s="139"/>
      <c r="U756" s="139"/>
      <c r="V756" s="139"/>
      <c r="W756" s="139"/>
      <c r="X756" s="139"/>
      <c r="Y756" s="139"/>
      <c r="Z756" s="139"/>
      <c r="AA756" s="139"/>
      <c r="AB756" s="139"/>
      <c r="AC756" s="139"/>
      <c r="AD756" s="139"/>
      <c r="AE756" s="139"/>
      <c r="AF756" s="139"/>
      <c r="AG756" s="139"/>
      <c r="AH756" s="139"/>
      <c r="AI756" s="139"/>
      <c r="AJ756" s="139"/>
      <c r="AK756" s="139"/>
      <c r="AL756" s="139"/>
      <c r="AM756" s="139"/>
      <c r="AN756" s="139"/>
      <c r="AO756" s="139"/>
      <c r="AP756" s="139"/>
      <c r="AQ756" s="139"/>
      <c r="AR756" s="139"/>
      <c r="AS756" s="139"/>
      <c r="AT756" s="139"/>
      <c r="AU756" s="139"/>
      <c r="AV756" s="139"/>
      <c r="AW756" s="139"/>
    </row>
    <row r="757" spans="1:49" ht="12" customHeight="1" x14ac:dyDescent="0.2">
      <c r="A757" s="139"/>
      <c r="B757" s="139"/>
      <c r="C757" s="139"/>
      <c r="D757" s="139"/>
      <c r="E757" s="139"/>
      <c r="F757" s="139"/>
      <c r="G757" s="139"/>
      <c r="H757" s="139"/>
      <c r="I757" s="139"/>
      <c r="J757" s="139"/>
      <c r="K757" s="139"/>
      <c r="L757" s="139"/>
      <c r="M757" s="139"/>
      <c r="N757" s="139"/>
      <c r="O757" s="139"/>
      <c r="P757" s="139"/>
      <c r="Q757" s="139"/>
      <c r="R757" s="139"/>
      <c r="S757" s="139"/>
      <c r="T757" s="139"/>
      <c r="U757" s="139"/>
      <c r="V757" s="139"/>
      <c r="W757" s="139"/>
      <c r="X757" s="139"/>
      <c r="Y757" s="139"/>
      <c r="Z757" s="139"/>
      <c r="AA757" s="139"/>
      <c r="AB757" s="139"/>
      <c r="AC757" s="139"/>
      <c r="AD757" s="139"/>
      <c r="AE757" s="139"/>
      <c r="AF757" s="139"/>
      <c r="AG757" s="139"/>
      <c r="AH757" s="139"/>
      <c r="AI757" s="139"/>
      <c r="AJ757" s="139"/>
      <c r="AK757" s="139"/>
      <c r="AL757" s="139"/>
      <c r="AM757" s="139"/>
      <c r="AN757" s="139"/>
      <c r="AO757" s="139"/>
      <c r="AP757" s="139"/>
      <c r="AQ757" s="139"/>
      <c r="AR757" s="139"/>
      <c r="AS757" s="139"/>
      <c r="AT757" s="139"/>
      <c r="AU757" s="139"/>
      <c r="AV757" s="139"/>
      <c r="AW757" s="139"/>
    </row>
    <row r="758" spans="1:49" ht="12" customHeight="1" x14ac:dyDescent="0.2">
      <c r="A758" s="139"/>
      <c r="B758" s="139"/>
      <c r="C758" s="139"/>
      <c r="D758" s="139"/>
      <c r="E758" s="139"/>
      <c r="F758" s="139"/>
      <c r="G758" s="139"/>
      <c r="H758" s="139"/>
      <c r="I758" s="139"/>
      <c r="J758" s="139"/>
      <c r="K758" s="139"/>
      <c r="L758" s="139"/>
      <c r="M758" s="139"/>
      <c r="N758" s="139"/>
      <c r="O758" s="139"/>
      <c r="P758" s="139"/>
      <c r="Q758" s="139"/>
      <c r="R758" s="139"/>
      <c r="S758" s="139"/>
      <c r="T758" s="139"/>
      <c r="U758" s="139"/>
      <c r="V758" s="139"/>
      <c r="W758" s="139"/>
      <c r="X758" s="139"/>
      <c r="Y758" s="139"/>
      <c r="Z758" s="139"/>
      <c r="AA758" s="139"/>
      <c r="AB758" s="139"/>
      <c r="AC758" s="139"/>
      <c r="AD758" s="139"/>
      <c r="AE758" s="139"/>
      <c r="AF758" s="139"/>
      <c r="AG758" s="139"/>
      <c r="AH758" s="139"/>
      <c r="AI758" s="139"/>
      <c r="AJ758" s="139"/>
      <c r="AK758" s="139"/>
      <c r="AL758" s="139"/>
      <c r="AM758" s="139"/>
      <c r="AN758" s="139"/>
      <c r="AO758" s="139"/>
      <c r="AP758" s="139"/>
      <c r="AQ758" s="139"/>
      <c r="AR758" s="139"/>
      <c r="AS758" s="139"/>
      <c r="AT758" s="139"/>
      <c r="AU758" s="139"/>
      <c r="AV758" s="139"/>
      <c r="AW758" s="139"/>
    </row>
    <row r="759" spans="1:49" ht="12" customHeight="1" x14ac:dyDescent="0.2">
      <c r="A759" s="139"/>
      <c r="B759" s="139"/>
      <c r="C759" s="139"/>
      <c r="D759" s="139"/>
      <c r="E759" s="139"/>
      <c r="F759" s="139"/>
      <c r="G759" s="139"/>
      <c r="H759" s="139"/>
      <c r="I759" s="139"/>
      <c r="J759" s="139"/>
      <c r="K759" s="139"/>
      <c r="L759" s="139"/>
      <c r="M759" s="139"/>
      <c r="N759" s="139"/>
      <c r="O759" s="139"/>
      <c r="P759" s="139"/>
      <c r="Q759" s="139"/>
      <c r="R759" s="139"/>
      <c r="S759" s="139"/>
      <c r="T759" s="139"/>
      <c r="U759" s="139"/>
      <c r="V759" s="139"/>
      <c r="W759" s="139"/>
      <c r="X759" s="139"/>
      <c r="Y759" s="139"/>
      <c r="Z759" s="139"/>
      <c r="AA759" s="139"/>
      <c r="AB759" s="139"/>
      <c r="AC759" s="139"/>
      <c r="AD759" s="139"/>
      <c r="AE759" s="139"/>
      <c r="AF759" s="139"/>
      <c r="AG759" s="139"/>
      <c r="AH759" s="139"/>
      <c r="AI759" s="139"/>
      <c r="AJ759" s="139"/>
      <c r="AK759" s="139"/>
      <c r="AL759" s="139"/>
      <c r="AM759" s="139"/>
      <c r="AN759" s="139"/>
      <c r="AO759" s="139"/>
      <c r="AP759" s="139"/>
      <c r="AQ759" s="139"/>
      <c r="AR759" s="139"/>
      <c r="AS759" s="139"/>
      <c r="AT759" s="139"/>
      <c r="AU759" s="139"/>
      <c r="AV759" s="139"/>
      <c r="AW759" s="139"/>
    </row>
    <row r="760" spans="1:49" ht="12" customHeight="1" x14ac:dyDescent="0.2">
      <c r="A760" s="139"/>
      <c r="B760" s="139"/>
      <c r="C760" s="139"/>
      <c r="D760" s="139"/>
      <c r="E760" s="139"/>
      <c r="F760" s="139"/>
      <c r="G760" s="139"/>
      <c r="H760" s="139"/>
      <c r="I760" s="139"/>
      <c r="J760" s="139"/>
      <c r="K760" s="139"/>
      <c r="L760" s="139"/>
      <c r="M760" s="139"/>
      <c r="N760" s="139"/>
      <c r="O760" s="139"/>
      <c r="P760" s="139"/>
      <c r="Q760" s="139"/>
      <c r="R760" s="139"/>
      <c r="S760" s="139"/>
      <c r="T760" s="139"/>
      <c r="U760" s="139"/>
      <c r="V760" s="139"/>
      <c r="W760" s="139"/>
      <c r="X760" s="139"/>
      <c r="Y760" s="139"/>
      <c r="Z760" s="139"/>
      <c r="AA760" s="139"/>
      <c r="AB760" s="139"/>
      <c r="AC760" s="139"/>
      <c r="AD760" s="139"/>
      <c r="AE760" s="139"/>
      <c r="AF760" s="139"/>
      <c r="AG760" s="139"/>
      <c r="AH760" s="139"/>
      <c r="AI760" s="139"/>
      <c r="AJ760" s="139"/>
      <c r="AK760" s="139"/>
      <c r="AL760" s="139"/>
      <c r="AM760" s="139"/>
      <c r="AN760" s="139"/>
      <c r="AO760" s="139"/>
      <c r="AP760" s="139"/>
      <c r="AQ760" s="139"/>
      <c r="AR760" s="139"/>
      <c r="AS760" s="139"/>
      <c r="AT760" s="139"/>
      <c r="AU760" s="139"/>
      <c r="AV760" s="139"/>
      <c r="AW760" s="139"/>
    </row>
    <row r="761" spans="1:49" ht="12" customHeight="1" x14ac:dyDescent="0.2">
      <c r="A761" s="139"/>
      <c r="B761" s="139"/>
      <c r="C761" s="139"/>
      <c r="D761" s="139"/>
      <c r="E761" s="139"/>
      <c r="F761" s="139"/>
      <c r="G761" s="139"/>
      <c r="H761" s="139"/>
      <c r="I761" s="139"/>
      <c r="J761" s="139"/>
      <c r="K761" s="139"/>
      <c r="L761" s="139"/>
      <c r="M761" s="139"/>
      <c r="N761" s="139"/>
      <c r="O761" s="139"/>
      <c r="P761" s="139"/>
      <c r="Q761" s="139"/>
      <c r="R761" s="139"/>
      <c r="S761" s="139"/>
      <c r="T761" s="139"/>
      <c r="U761" s="139"/>
      <c r="V761" s="139"/>
      <c r="W761" s="139"/>
      <c r="X761" s="139"/>
      <c r="Y761" s="139"/>
      <c r="Z761" s="139"/>
      <c r="AA761" s="139"/>
      <c r="AB761" s="139"/>
      <c r="AC761" s="139"/>
      <c r="AD761" s="139"/>
      <c r="AE761" s="139"/>
      <c r="AF761" s="139"/>
      <c r="AG761" s="139"/>
      <c r="AH761" s="139"/>
      <c r="AI761" s="139"/>
      <c r="AJ761" s="139"/>
      <c r="AK761" s="139"/>
      <c r="AL761" s="139"/>
      <c r="AM761" s="139"/>
      <c r="AN761" s="139"/>
      <c r="AO761" s="139"/>
      <c r="AP761" s="139"/>
      <c r="AQ761" s="139"/>
      <c r="AR761" s="139"/>
      <c r="AS761" s="139"/>
      <c r="AT761" s="139"/>
      <c r="AU761" s="139"/>
      <c r="AV761" s="139"/>
      <c r="AW761" s="139"/>
    </row>
    <row r="762" spans="1:49" ht="12" customHeight="1" x14ac:dyDescent="0.2">
      <c r="A762" s="139"/>
      <c r="B762" s="139"/>
      <c r="C762" s="139"/>
      <c r="D762" s="139"/>
      <c r="E762" s="139"/>
      <c r="F762" s="139"/>
      <c r="G762" s="139"/>
      <c r="H762" s="139"/>
      <c r="I762" s="139"/>
      <c r="J762" s="139"/>
      <c r="K762" s="139"/>
      <c r="L762" s="139"/>
      <c r="M762" s="139"/>
      <c r="N762" s="139"/>
      <c r="O762" s="139"/>
      <c r="P762" s="139"/>
      <c r="Q762" s="139"/>
      <c r="R762" s="139"/>
      <c r="S762" s="139"/>
      <c r="T762" s="139"/>
      <c r="U762" s="139"/>
      <c r="V762" s="139"/>
      <c r="W762" s="139"/>
      <c r="X762" s="139"/>
      <c r="Y762" s="139"/>
      <c r="Z762" s="139"/>
      <c r="AA762" s="139"/>
      <c r="AB762" s="139"/>
      <c r="AC762" s="139"/>
      <c r="AD762" s="139"/>
      <c r="AE762" s="139"/>
      <c r="AF762" s="139"/>
      <c r="AG762" s="139"/>
      <c r="AH762" s="139"/>
      <c r="AI762" s="139"/>
      <c r="AJ762" s="139"/>
      <c r="AK762" s="139"/>
      <c r="AL762" s="139"/>
      <c r="AM762" s="139"/>
      <c r="AN762" s="139"/>
      <c r="AO762" s="139"/>
      <c r="AP762" s="139"/>
      <c r="AQ762" s="139"/>
      <c r="AR762" s="139"/>
      <c r="AS762" s="139"/>
      <c r="AT762" s="139"/>
      <c r="AU762" s="139"/>
      <c r="AV762" s="139"/>
      <c r="AW762" s="139"/>
    </row>
    <row r="763" spans="1:49" ht="12" customHeight="1" x14ac:dyDescent="0.2">
      <c r="A763" s="139"/>
      <c r="B763" s="139"/>
      <c r="C763" s="139"/>
      <c r="D763" s="139"/>
      <c r="E763" s="139"/>
      <c r="F763" s="139"/>
      <c r="G763" s="139"/>
      <c r="H763" s="139"/>
      <c r="I763" s="139"/>
      <c r="J763" s="139"/>
      <c r="K763" s="139"/>
      <c r="L763" s="139"/>
      <c r="M763" s="139"/>
      <c r="N763" s="139"/>
      <c r="O763" s="139"/>
      <c r="P763" s="139"/>
      <c r="Q763" s="139"/>
      <c r="R763" s="139"/>
      <c r="S763" s="139"/>
      <c r="T763" s="139"/>
      <c r="U763" s="139"/>
      <c r="V763" s="139"/>
      <c r="W763" s="139"/>
      <c r="X763" s="139"/>
      <c r="Y763" s="139"/>
      <c r="Z763" s="139"/>
      <c r="AA763" s="139"/>
      <c r="AB763" s="139"/>
      <c r="AC763" s="139"/>
      <c r="AD763" s="139"/>
      <c r="AE763" s="139"/>
      <c r="AF763" s="139"/>
      <c r="AG763" s="139"/>
      <c r="AH763" s="139"/>
      <c r="AI763" s="139"/>
      <c r="AJ763" s="139"/>
      <c r="AK763" s="139"/>
      <c r="AL763" s="139"/>
      <c r="AM763" s="139"/>
      <c r="AN763" s="139"/>
      <c r="AO763" s="139"/>
      <c r="AP763" s="139"/>
      <c r="AQ763" s="139"/>
      <c r="AR763" s="139"/>
      <c r="AS763" s="139"/>
      <c r="AT763" s="139"/>
      <c r="AU763" s="139"/>
      <c r="AV763" s="139"/>
      <c r="AW763" s="139"/>
    </row>
    <row r="764" spans="1:49" ht="12" customHeight="1" x14ac:dyDescent="0.2">
      <c r="A764" s="139"/>
      <c r="B764" s="139"/>
      <c r="C764" s="139"/>
      <c r="D764" s="139"/>
      <c r="E764" s="139"/>
      <c r="F764" s="139"/>
      <c r="G764" s="139"/>
      <c r="H764" s="139"/>
      <c r="I764" s="139"/>
      <c r="J764" s="139"/>
      <c r="K764" s="139"/>
      <c r="L764" s="139"/>
      <c r="M764" s="139"/>
      <c r="N764" s="139"/>
      <c r="O764" s="139"/>
      <c r="P764" s="139"/>
      <c r="Q764" s="139"/>
      <c r="R764" s="139"/>
      <c r="S764" s="139"/>
      <c r="T764" s="139"/>
      <c r="U764" s="139"/>
      <c r="V764" s="139"/>
      <c r="W764" s="139"/>
      <c r="X764" s="139"/>
      <c r="Y764" s="139"/>
      <c r="Z764" s="139"/>
      <c r="AA764" s="139"/>
      <c r="AB764" s="139"/>
      <c r="AC764" s="139"/>
      <c r="AD764" s="139"/>
      <c r="AE764" s="139"/>
      <c r="AF764" s="139"/>
      <c r="AG764" s="139"/>
      <c r="AH764" s="139"/>
      <c r="AI764" s="139"/>
      <c r="AJ764" s="139"/>
      <c r="AK764" s="139"/>
      <c r="AL764" s="139"/>
      <c r="AM764" s="139"/>
      <c r="AN764" s="139"/>
      <c r="AO764" s="139"/>
      <c r="AP764" s="139"/>
      <c r="AQ764" s="139"/>
      <c r="AR764" s="139"/>
      <c r="AS764" s="139"/>
      <c r="AT764" s="139"/>
      <c r="AU764" s="139"/>
      <c r="AV764" s="139"/>
      <c r="AW764" s="139"/>
    </row>
    <row r="765" spans="1:49" ht="12" customHeight="1" x14ac:dyDescent="0.2">
      <c r="A765" s="139"/>
      <c r="B765" s="139"/>
      <c r="C765" s="139"/>
      <c r="D765" s="139"/>
      <c r="E765" s="139"/>
      <c r="F765" s="139"/>
      <c r="G765" s="139"/>
      <c r="H765" s="139"/>
      <c r="I765" s="139"/>
      <c r="J765" s="139"/>
      <c r="K765" s="139"/>
      <c r="L765" s="139"/>
      <c r="M765" s="139"/>
      <c r="N765" s="139"/>
      <c r="O765" s="139"/>
      <c r="P765" s="139"/>
      <c r="Q765" s="139"/>
      <c r="R765" s="139"/>
      <c r="S765" s="139"/>
      <c r="T765" s="139"/>
      <c r="U765" s="139"/>
      <c r="V765" s="139"/>
      <c r="W765" s="139"/>
      <c r="X765" s="139"/>
      <c r="Y765" s="139"/>
      <c r="Z765" s="139"/>
      <c r="AA765" s="139"/>
      <c r="AB765" s="139"/>
      <c r="AC765" s="139"/>
      <c r="AD765" s="139"/>
      <c r="AE765" s="139"/>
      <c r="AF765" s="139"/>
      <c r="AG765" s="139"/>
      <c r="AH765" s="139"/>
      <c r="AI765" s="139"/>
      <c r="AJ765" s="139"/>
      <c r="AK765" s="139"/>
      <c r="AL765" s="139"/>
      <c r="AM765" s="139"/>
      <c r="AN765" s="139"/>
      <c r="AO765" s="139"/>
      <c r="AP765" s="139"/>
      <c r="AQ765" s="139"/>
      <c r="AR765" s="139"/>
      <c r="AS765" s="139"/>
      <c r="AT765" s="139"/>
      <c r="AU765" s="139"/>
      <c r="AV765" s="139"/>
      <c r="AW765" s="139"/>
    </row>
    <row r="766" spans="1:49" ht="12" customHeight="1" x14ac:dyDescent="0.2">
      <c r="A766" s="139"/>
      <c r="B766" s="139"/>
      <c r="C766" s="139"/>
      <c r="D766" s="139"/>
      <c r="E766" s="139"/>
      <c r="F766" s="139"/>
      <c r="G766" s="139"/>
      <c r="H766" s="139"/>
      <c r="I766" s="139"/>
      <c r="J766" s="139"/>
      <c r="K766" s="139"/>
      <c r="L766" s="139"/>
      <c r="M766" s="139"/>
      <c r="N766" s="139"/>
      <c r="O766" s="139"/>
      <c r="P766" s="139"/>
      <c r="Q766" s="139"/>
      <c r="R766" s="139"/>
      <c r="S766" s="139"/>
      <c r="T766" s="139"/>
      <c r="U766" s="139"/>
      <c r="V766" s="139"/>
      <c r="W766" s="139"/>
      <c r="X766" s="139"/>
      <c r="Y766" s="139"/>
      <c r="Z766" s="139"/>
      <c r="AA766" s="139"/>
      <c r="AB766" s="139"/>
      <c r="AC766" s="139"/>
      <c r="AD766" s="139"/>
      <c r="AE766" s="139"/>
      <c r="AF766" s="139"/>
      <c r="AG766" s="139"/>
      <c r="AH766" s="139"/>
      <c r="AI766" s="139"/>
      <c r="AJ766" s="139"/>
      <c r="AK766" s="139"/>
      <c r="AL766" s="139"/>
      <c r="AM766" s="139"/>
      <c r="AN766" s="139"/>
      <c r="AO766" s="139"/>
      <c r="AP766" s="139"/>
      <c r="AQ766" s="139"/>
      <c r="AR766" s="139"/>
      <c r="AS766" s="139"/>
      <c r="AT766" s="139"/>
      <c r="AU766" s="139"/>
      <c r="AV766" s="139"/>
      <c r="AW766" s="139"/>
    </row>
    <row r="767" spans="1:49" ht="12" customHeight="1" x14ac:dyDescent="0.2">
      <c r="A767" s="139"/>
      <c r="B767" s="139"/>
      <c r="C767" s="139"/>
      <c r="D767" s="139"/>
      <c r="E767" s="139"/>
      <c r="F767" s="139"/>
      <c r="G767" s="139"/>
      <c r="H767" s="139"/>
      <c r="I767" s="139"/>
      <c r="J767" s="139"/>
      <c r="K767" s="139"/>
      <c r="L767" s="139"/>
      <c r="M767" s="139"/>
      <c r="N767" s="139"/>
      <c r="O767" s="139"/>
      <c r="P767" s="139"/>
      <c r="Q767" s="139"/>
      <c r="R767" s="139"/>
      <c r="S767" s="139"/>
      <c r="T767" s="139"/>
      <c r="U767" s="139"/>
      <c r="V767" s="139"/>
      <c r="W767" s="139"/>
      <c r="X767" s="139"/>
      <c r="Y767" s="139"/>
      <c r="Z767" s="139"/>
      <c r="AA767" s="139"/>
      <c r="AB767" s="139"/>
      <c r="AC767" s="139"/>
      <c r="AD767" s="139"/>
      <c r="AE767" s="139"/>
      <c r="AF767" s="139"/>
      <c r="AG767" s="139"/>
      <c r="AH767" s="139"/>
      <c r="AI767" s="139"/>
      <c r="AJ767" s="139"/>
      <c r="AK767" s="139"/>
      <c r="AL767" s="139"/>
      <c r="AM767" s="139"/>
      <c r="AN767" s="139"/>
      <c r="AO767" s="139"/>
      <c r="AP767" s="139"/>
      <c r="AQ767" s="139"/>
      <c r="AR767" s="139"/>
      <c r="AS767" s="139"/>
      <c r="AT767" s="139"/>
      <c r="AU767" s="139"/>
      <c r="AV767" s="139"/>
      <c r="AW767" s="139"/>
    </row>
    <row r="768" spans="1:49" ht="12" customHeight="1" x14ac:dyDescent="0.2">
      <c r="A768" s="139"/>
      <c r="B768" s="139"/>
      <c r="C768" s="139"/>
      <c r="D768" s="139"/>
      <c r="E768" s="139"/>
      <c r="F768" s="139"/>
      <c r="G768" s="139"/>
      <c r="H768" s="139"/>
      <c r="I768" s="139"/>
      <c r="J768" s="139"/>
      <c r="K768" s="139"/>
      <c r="L768" s="139"/>
      <c r="M768" s="139"/>
      <c r="N768" s="139"/>
      <c r="O768" s="139"/>
      <c r="P768" s="139"/>
      <c r="Q768" s="139"/>
      <c r="R768" s="139"/>
      <c r="S768" s="139"/>
      <c r="T768" s="139"/>
      <c r="U768" s="139"/>
      <c r="V768" s="139"/>
      <c r="W768" s="139"/>
      <c r="X768" s="139"/>
      <c r="Y768" s="139"/>
      <c r="Z768" s="139"/>
      <c r="AA768" s="139"/>
      <c r="AB768" s="139"/>
      <c r="AC768" s="139"/>
      <c r="AD768" s="139"/>
      <c r="AE768" s="139"/>
      <c r="AF768" s="139"/>
      <c r="AG768" s="139"/>
      <c r="AH768" s="139"/>
      <c r="AI768" s="139"/>
      <c r="AJ768" s="139"/>
      <c r="AK768" s="139"/>
      <c r="AL768" s="139"/>
      <c r="AM768" s="139"/>
      <c r="AN768" s="139"/>
      <c r="AO768" s="139"/>
      <c r="AP768" s="139"/>
      <c r="AQ768" s="139"/>
      <c r="AR768" s="139"/>
      <c r="AS768" s="139"/>
      <c r="AT768" s="139"/>
      <c r="AU768" s="139"/>
      <c r="AV768" s="139"/>
      <c r="AW768" s="139"/>
    </row>
    <row r="769" spans="1:49" ht="12" customHeight="1" x14ac:dyDescent="0.2">
      <c r="A769" s="139"/>
      <c r="B769" s="139"/>
      <c r="C769" s="139"/>
      <c r="D769" s="139"/>
      <c r="E769" s="139"/>
      <c r="F769" s="139"/>
      <c r="G769" s="139"/>
      <c r="H769" s="139"/>
      <c r="I769" s="139"/>
      <c r="J769" s="139"/>
      <c r="K769" s="139"/>
      <c r="L769" s="139"/>
      <c r="M769" s="139"/>
      <c r="N769" s="139"/>
      <c r="O769" s="139"/>
      <c r="P769" s="139"/>
      <c r="Q769" s="139"/>
      <c r="R769" s="139"/>
      <c r="S769" s="139"/>
      <c r="T769" s="139"/>
      <c r="U769" s="139"/>
      <c r="V769" s="139"/>
      <c r="W769" s="139"/>
      <c r="X769" s="139"/>
      <c r="Y769" s="139"/>
      <c r="Z769" s="139"/>
      <c r="AA769" s="139"/>
      <c r="AB769" s="139"/>
      <c r="AC769" s="139"/>
      <c r="AD769" s="139"/>
      <c r="AE769" s="139"/>
      <c r="AF769" s="139"/>
      <c r="AG769" s="139"/>
      <c r="AH769" s="139"/>
      <c r="AI769" s="139"/>
      <c r="AJ769" s="139"/>
      <c r="AK769" s="139"/>
      <c r="AL769" s="139"/>
      <c r="AM769" s="139"/>
      <c r="AN769" s="139"/>
      <c r="AO769" s="139"/>
      <c r="AP769" s="139"/>
      <c r="AQ769" s="139"/>
      <c r="AR769" s="139"/>
      <c r="AS769" s="139"/>
      <c r="AT769" s="139"/>
      <c r="AU769" s="139"/>
      <c r="AV769" s="139"/>
      <c r="AW769" s="139"/>
    </row>
    <row r="770" spans="1:49" ht="12" customHeight="1" x14ac:dyDescent="0.2">
      <c r="A770" s="139"/>
      <c r="B770" s="139"/>
      <c r="C770" s="139"/>
      <c r="D770" s="139"/>
      <c r="E770" s="139"/>
      <c r="F770" s="139"/>
      <c r="G770" s="139"/>
      <c r="H770" s="139"/>
      <c r="I770" s="139"/>
      <c r="J770" s="139"/>
      <c r="K770" s="139"/>
      <c r="L770" s="139"/>
      <c r="M770" s="139"/>
      <c r="N770" s="139"/>
      <c r="O770" s="139"/>
      <c r="P770" s="139"/>
      <c r="Q770" s="139"/>
      <c r="R770" s="139"/>
      <c r="S770" s="139"/>
      <c r="T770" s="139"/>
      <c r="U770" s="139"/>
      <c r="V770" s="139"/>
      <c r="W770" s="139"/>
      <c r="X770" s="139"/>
      <c r="Y770" s="139"/>
      <c r="Z770" s="139"/>
      <c r="AA770" s="139"/>
      <c r="AB770" s="139"/>
      <c r="AC770" s="139"/>
      <c r="AD770" s="139"/>
      <c r="AE770" s="139"/>
      <c r="AF770" s="139"/>
      <c r="AG770" s="139"/>
      <c r="AH770" s="139"/>
      <c r="AI770" s="139"/>
      <c r="AJ770" s="139"/>
      <c r="AK770" s="139"/>
      <c r="AL770" s="139"/>
      <c r="AM770" s="139"/>
      <c r="AN770" s="139"/>
      <c r="AO770" s="139"/>
      <c r="AP770" s="139"/>
      <c r="AQ770" s="139"/>
      <c r="AR770" s="139"/>
      <c r="AS770" s="139"/>
      <c r="AT770" s="139"/>
      <c r="AU770" s="139"/>
      <c r="AV770" s="139"/>
      <c r="AW770" s="139"/>
    </row>
    <row r="771" spans="1:49" ht="12" customHeight="1" x14ac:dyDescent="0.2">
      <c r="A771" s="139"/>
      <c r="B771" s="139"/>
      <c r="C771" s="139"/>
      <c r="D771" s="139"/>
      <c r="E771" s="139"/>
      <c r="F771" s="139"/>
      <c r="G771" s="139"/>
      <c r="H771" s="139"/>
      <c r="I771" s="139"/>
      <c r="J771" s="139"/>
      <c r="K771" s="139"/>
      <c r="L771" s="139"/>
      <c r="M771" s="139"/>
      <c r="N771" s="139"/>
      <c r="O771" s="139"/>
      <c r="P771" s="139"/>
      <c r="Q771" s="139"/>
      <c r="R771" s="139"/>
      <c r="S771" s="139"/>
      <c r="T771" s="139"/>
      <c r="U771" s="139"/>
      <c r="V771" s="139"/>
      <c r="W771" s="139"/>
      <c r="X771" s="139"/>
      <c r="Y771" s="139"/>
      <c r="Z771" s="139"/>
      <c r="AA771" s="139"/>
      <c r="AB771" s="139"/>
      <c r="AC771" s="139"/>
      <c r="AD771" s="139"/>
      <c r="AE771" s="139"/>
      <c r="AF771" s="139"/>
      <c r="AG771" s="139"/>
      <c r="AH771" s="139"/>
      <c r="AI771" s="139"/>
      <c r="AJ771" s="139"/>
      <c r="AK771" s="139"/>
      <c r="AL771" s="139"/>
      <c r="AM771" s="139"/>
      <c r="AN771" s="139"/>
      <c r="AO771" s="139"/>
      <c r="AP771" s="139"/>
      <c r="AQ771" s="139"/>
      <c r="AR771" s="139"/>
      <c r="AS771" s="139"/>
      <c r="AT771" s="139"/>
      <c r="AU771" s="139"/>
      <c r="AV771" s="139"/>
      <c r="AW771" s="139"/>
    </row>
    <row r="772" spans="1:49" ht="12" customHeight="1" x14ac:dyDescent="0.2">
      <c r="A772" s="139"/>
      <c r="B772" s="139"/>
      <c r="C772" s="139"/>
      <c r="D772" s="139"/>
      <c r="E772" s="139"/>
      <c r="F772" s="139"/>
      <c r="G772" s="139"/>
      <c r="H772" s="139"/>
      <c r="I772" s="139"/>
      <c r="J772" s="139"/>
      <c r="K772" s="139"/>
      <c r="L772" s="139"/>
      <c r="M772" s="139"/>
      <c r="N772" s="139"/>
      <c r="O772" s="139"/>
      <c r="P772" s="139"/>
      <c r="Q772" s="139"/>
      <c r="R772" s="139"/>
      <c r="S772" s="139"/>
      <c r="T772" s="139"/>
      <c r="U772" s="139"/>
      <c r="V772" s="139"/>
      <c r="W772" s="139"/>
      <c r="X772" s="139"/>
      <c r="Y772" s="139"/>
      <c r="Z772" s="139"/>
      <c r="AA772" s="139"/>
      <c r="AB772" s="139"/>
      <c r="AC772" s="139"/>
      <c r="AD772" s="139"/>
      <c r="AE772" s="139"/>
      <c r="AF772" s="139"/>
      <c r="AG772" s="139"/>
      <c r="AH772" s="139"/>
      <c r="AI772" s="139"/>
      <c r="AJ772" s="139"/>
      <c r="AK772" s="139"/>
      <c r="AL772" s="139"/>
      <c r="AM772" s="139"/>
      <c r="AN772" s="139"/>
      <c r="AO772" s="139"/>
      <c r="AP772" s="139"/>
      <c r="AQ772" s="139"/>
      <c r="AR772" s="139"/>
      <c r="AS772" s="139"/>
      <c r="AT772" s="139"/>
      <c r="AU772" s="139"/>
      <c r="AV772" s="139"/>
      <c r="AW772" s="139"/>
    </row>
    <row r="773" spans="1:49" ht="12" customHeight="1" x14ac:dyDescent="0.2">
      <c r="A773" s="139"/>
      <c r="B773" s="139"/>
      <c r="C773" s="139"/>
      <c r="D773" s="139"/>
      <c r="E773" s="139"/>
      <c r="F773" s="139"/>
      <c r="G773" s="139"/>
      <c r="H773" s="139"/>
      <c r="I773" s="139"/>
      <c r="J773" s="139"/>
      <c r="K773" s="139"/>
      <c r="L773" s="139"/>
      <c r="M773" s="139"/>
      <c r="N773" s="139"/>
      <c r="O773" s="139"/>
      <c r="P773" s="139"/>
      <c r="Q773" s="139"/>
      <c r="R773" s="139"/>
      <c r="S773" s="139"/>
      <c r="T773" s="139"/>
      <c r="U773" s="139"/>
      <c r="V773" s="139"/>
      <c r="W773" s="139"/>
      <c r="X773" s="139"/>
      <c r="Y773" s="139"/>
      <c r="Z773" s="139"/>
      <c r="AA773" s="139"/>
      <c r="AB773" s="139"/>
      <c r="AC773" s="139"/>
      <c r="AD773" s="139"/>
      <c r="AE773" s="139"/>
      <c r="AF773" s="139"/>
      <c r="AG773" s="139"/>
      <c r="AH773" s="139"/>
      <c r="AI773" s="139"/>
      <c r="AJ773" s="139"/>
      <c r="AK773" s="139"/>
      <c r="AL773" s="139"/>
      <c r="AM773" s="139"/>
      <c r="AN773" s="139"/>
      <c r="AO773" s="139"/>
      <c r="AP773" s="139"/>
      <c r="AQ773" s="139"/>
      <c r="AR773" s="139"/>
      <c r="AS773" s="139"/>
      <c r="AT773" s="139"/>
      <c r="AU773" s="139"/>
      <c r="AV773" s="139"/>
      <c r="AW773" s="139"/>
    </row>
    <row r="774" spans="1:49" ht="12" customHeight="1" x14ac:dyDescent="0.2">
      <c r="A774" s="139"/>
      <c r="B774" s="139"/>
      <c r="C774" s="139"/>
      <c r="D774" s="139"/>
      <c r="E774" s="139"/>
      <c r="F774" s="139"/>
      <c r="G774" s="139"/>
      <c r="H774" s="139"/>
      <c r="I774" s="139"/>
      <c r="J774" s="139"/>
      <c r="K774" s="139"/>
      <c r="L774" s="139"/>
      <c r="M774" s="139"/>
      <c r="N774" s="139"/>
      <c r="O774" s="139"/>
      <c r="P774" s="139"/>
      <c r="Q774" s="139"/>
      <c r="R774" s="139"/>
      <c r="S774" s="139"/>
      <c r="T774" s="139"/>
      <c r="U774" s="139"/>
      <c r="V774" s="139"/>
      <c r="W774" s="139"/>
      <c r="X774" s="139"/>
      <c r="Y774" s="139"/>
      <c r="Z774" s="139"/>
      <c r="AA774" s="139"/>
      <c r="AB774" s="139"/>
      <c r="AC774" s="139"/>
      <c r="AD774" s="139"/>
      <c r="AE774" s="139"/>
      <c r="AF774" s="139"/>
      <c r="AG774" s="139"/>
      <c r="AH774" s="139"/>
      <c r="AI774" s="139"/>
      <c r="AJ774" s="139"/>
      <c r="AK774" s="139"/>
      <c r="AL774" s="139"/>
      <c r="AM774" s="139"/>
      <c r="AN774" s="139"/>
      <c r="AO774" s="139"/>
      <c r="AP774" s="139"/>
      <c r="AQ774" s="139"/>
      <c r="AR774" s="139"/>
      <c r="AS774" s="139"/>
      <c r="AT774" s="139"/>
      <c r="AU774" s="139"/>
      <c r="AV774" s="139"/>
      <c r="AW774" s="139"/>
    </row>
    <row r="775" spans="1:49" ht="12" customHeight="1" x14ac:dyDescent="0.2">
      <c r="A775" s="139"/>
      <c r="B775" s="139"/>
      <c r="C775" s="139"/>
      <c r="D775" s="139"/>
      <c r="E775" s="139"/>
      <c r="F775" s="139"/>
      <c r="G775" s="139"/>
      <c r="H775" s="139"/>
      <c r="I775" s="139"/>
      <c r="J775" s="139"/>
      <c r="K775" s="139"/>
      <c r="L775" s="139"/>
      <c r="M775" s="139"/>
      <c r="N775" s="139"/>
      <c r="O775" s="139"/>
      <c r="P775" s="139"/>
      <c r="Q775" s="139"/>
      <c r="R775" s="139"/>
      <c r="S775" s="139"/>
      <c r="T775" s="139"/>
      <c r="U775" s="139"/>
      <c r="V775" s="139"/>
      <c r="W775" s="139"/>
      <c r="X775" s="139"/>
      <c r="Y775" s="139"/>
      <c r="Z775" s="139"/>
      <c r="AA775" s="139"/>
      <c r="AB775" s="139"/>
      <c r="AC775" s="139"/>
      <c r="AD775" s="139"/>
      <c r="AE775" s="139"/>
      <c r="AF775" s="139"/>
      <c r="AG775" s="139"/>
      <c r="AH775" s="139"/>
      <c r="AI775" s="139"/>
      <c r="AJ775" s="139"/>
      <c r="AK775" s="139"/>
      <c r="AL775" s="139"/>
      <c r="AM775" s="139"/>
      <c r="AN775" s="139"/>
      <c r="AO775" s="139"/>
      <c r="AP775" s="139"/>
      <c r="AQ775" s="139"/>
      <c r="AR775" s="139"/>
      <c r="AS775" s="139"/>
      <c r="AT775" s="139"/>
      <c r="AU775" s="139"/>
      <c r="AV775" s="139"/>
      <c r="AW775" s="139"/>
    </row>
    <row r="776" spans="1:49" ht="12" customHeight="1" x14ac:dyDescent="0.2">
      <c r="A776" s="139"/>
      <c r="B776" s="139"/>
      <c r="C776" s="139"/>
      <c r="D776" s="139"/>
      <c r="E776" s="139"/>
      <c r="F776" s="139"/>
      <c r="G776" s="139"/>
      <c r="H776" s="139"/>
      <c r="I776" s="139"/>
      <c r="J776" s="139"/>
      <c r="K776" s="139"/>
      <c r="L776" s="139"/>
      <c r="M776" s="139"/>
      <c r="N776" s="139"/>
      <c r="O776" s="139"/>
      <c r="P776" s="139"/>
      <c r="Q776" s="139"/>
      <c r="R776" s="139"/>
      <c r="S776" s="139"/>
      <c r="T776" s="139"/>
      <c r="U776" s="139"/>
      <c r="V776" s="139"/>
      <c r="W776" s="139"/>
      <c r="X776" s="139"/>
      <c r="Y776" s="139"/>
      <c r="Z776" s="139"/>
      <c r="AA776" s="139"/>
      <c r="AB776" s="139"/>
      <c r="AC776" s="139"/>
      <c r="AD776" s="139"/>
      <c r="AE776" s="139"/>
      <c r="AF776" s="139"/>
      <c r="AG776" s="139"/>
      <c r="AH776" s="139"/>
      <c r="AI776" s="139"/>
      <c r="AJ776" s="139"/>
      <c r="AK776" s="139"/>
      <c r="AL776" s="139"/>
      <c r="AM776" s="139"/>
      <c r="AN776" s="139"/>
      <c r="AO776" s="139"/>
      <c r="AP776" s="139"/>
      <c r="AQ776" s="139"/>
      <c r="AR776" s="139"/>
      <c r="AS776" s="139"/>
      <c r="AT776" s="139"/>
      <c r="AU776" s="139"/>
      <c r="AV776" s="139"/>
      <c r="AW776" s="139"/>
    </row>
    <row r="777" spans="1:49" ht="12" customHeight="1" x14ac:dyDescent="0.2">
      <c r="A777" s="139"/>
      <c r="B777" s="139"/>
      <c r="C777" s="139"/>
      <c r="D777" s="139"/>
      <c r="E777" s="139"/>
      <c r="F777" s="139"/>
      <c r="G777" s="139"/>
      <c r="H777" s="139"/>
      <c r="I777" s="139"/>
      <c r="J777" s="139"/>
      <c r="K777" s="139"/>
      <c r="L777" s="139"/>
      <c r="M777" s="139"/>
      <c r="N777" s="139"/>
      <c r="O777" s="139"/>
      <c r="P777" s="139"/>
      <c r="Q777" s="139"/>
      <c r="R777" s="139"/>
      <c r="S777" s="139"/>
      <c r="T777" s="139"/>
      <c r="U777" s="139"/>
      <c r="V777" s="139"/>
      <c r="W777" s="139"/>
      <c r="X777" s="139"/>
      <c r="Y777" s="139"/>
      <c r="Z777" s="139"/>
      <c r="AA777" s="139"/>
      <c r="AB777" s="139"/>
      <c r="AC777" s="139"/>
      <c r="AD777" s="139"/>
      <c r="AE777" s="139"/>
      <c r="AF777" s="139"/>
      <c r="AG777" s="139"/>
      <c r="AH777" s="139"/>
      <c r="AI777" s="139"/>
      <c r="AJ777" s="139"/>
      <c r="AK777" s="139"/>
      <c r="AL777" s="139"/>
      <c r="AM777" s="139"/>
      <c r="AN777" s="139"/>
      <c r="AO777" s="139"/>
      <c r="AP777" s="139"/>
      <c r="AQ777" s="139"/>
      <c r="AR777" s="139"/>
      <c r="AS777" s="139"/>
      <c r="AT777" s="139"/>
      <c r="AU777" s="139"/>
      <c r="AV777" s="139"/>
      <c r="AW777" s="139"/>
    </row>
    <row r="778" spans="1:49" ht="12" customHeight="1" x14ac:dyDescent="0.2">
      <c r="A778" s="139"/>
      <c r="B778" s="139"/>
      <c r="C778" s="139"/>
      <c r="D778" s="139"/>
      <c r="E778" s="139"/>
      <c r="F778" s="139"/>
      <c r="G778" s="139"/>
      <c r="H778" s="139"/>
      <c r="I778" s="139"/>
      <c r="J778" s="139"/>
      <c r="K778" s="139"/>
      <c r="L778" s="139"/>
      <c r="M778" s="139"/>
      <c r="N778" s="139"/>
      <c r="O778" s="139"/>
      <c r="P778" s="139"/>
      <c r="Q778" s="139"/>
      <c r="R778" s="139"/>
      <c r="S778" s="139"/>
      <c r="T778" s="139"/>
      <c r="U778" s="139"/>
      <c r="V778" s="139"/>
      <c r="W778" s="139"/>
      <c r="X778" s="139"/>
      <c r="Y778" s="139"/>
      <c r="Z778" s="139"/>
      <c r="AA778" s="139"/>
      <c r="AB778" s="139"/>
      <c r="AC778" s="139"/>
      <c r="AD778" s="139"/>
      <c r="AE778" s="139"/>
      <c r="AF778" s="139"/>
      <c r="AG778" s="139"/>
      <c r="AH778" s="139"/>
      <c r="AI778" s="139"/>
      <c r="AJ778" s="139"/>
      <c r="AK778" s="139"/>
      <c r="AL778" s="139"/>
      <c r="AM778" s="139"/>
      <c r="AN778" s="139"/>
      <c r="AO778" s="139"/>
      <c r="AP778" s="139"/>
      <c r="AQ778" s="139"/>
      <c r="AR778" s="139"/>
      <c r="AS778" s="139"/>
      <c r="AT778" s="139"/>
      <c r="AU778" s="139"/>
      <c r="AV778" s="139"/>
      <c r="AW778" s="139"/>
    </row>
    <row r="779" spans="1:49" ht="12" customHeight="1" x14ac:dyDescent="0.2">
      <c r="A779" s="139"/>
      <c r="B779" s="139"/>
      <c r="C779" s="139"/>
      <c r="D779" s="139"/>
      <c r="E779" s="139"/>
      <c r="F779" s="139"/>
      <c r="G779" s="139"/>
      <c r="H779" s="139"/>
      <c r="I779" s="139"/>
      <c r="J779" s="139"/>
      <c r="K779" s="139"/>
      <c r="L779" s="139"/>
      <c r="M779" s="139"/>
      <c r="N779" s="139"/>
      <c r="O779" s="139"/>
      <c r="P779" s="139"/>
      <c r="Q779" s="139"/>
      <c r="R779" s="139"/>
      <c r="S779" s="139"/>
      <c r="T779" s="139"/>
      <c r="U779" s="139"/>
      <c r="V779" s="139"/>
      <c r="W779" s="139"/>
      <c r="X779" s="139"/>
      <c r="Y779" s="139"/>
      <c r="Z779" s="139"/>
      <c r="AA779" s="139"/>
      <c r="AB779" s="139"/>
      <c r="AC779" s="139"/>
      <c r="AD779" s="139"/>
      <c r="AE779" s="139"/>
      <c r="AF779" s="139"/>
      <c r="AG779" s="139"/>
      <c r="AH779" s="139"/>
      <c r="AI779" s="139"/>
      <c r="AJ779" s="139"/>
      <c r="AK779" s="139"/>
      <c r="AL779" s="139"/>
      <c r="AM779" s="139"/>
      <c r="AN779" s="139"/>
      <c r="AO779" s="139"/>
      <c r="AP779" s="139"/>
      <c r="AQ779" s="139"/>
      <c r="AR779" s="139"/>
      <c r="AS779" s="139"/>
      <c r="AT779" s="139"/>
      <c r="AU779" s="139"/>
      <c r="AV779" s="139"/>
      <c r="AW779" s="139"/>
    </row>
    <row r="780" spans="1:49" ht="12" customHeight="1" x14ac:dyDescent="0.2">
      <c r="A780" s="139"/>
      <c r="B780" s="139"/>
      <c r="C780" s="139"/>
      <c r="D780" s="139"/>
      <c r="E780" s="139"/>
      <c r="F780" s="139"/>
      <c r="G780" s="139"/>
      <c r="H780" s="139"/>
      <c r="I780" s="139"/>
      <c r="J780" s="139"/>
      <c r="K780" s="139"/>
      <c r="L780" s="139"/>
      <c r="M780" s="139"/>
      <c r="N780" s="139"/>
      <c r="O780" s="139"/>
      <c r="P780" s="139"/>
      <c r="Q780" s="139"/>
      <c r="R780" s="139"/>
      <c r="S780" s="139"/>
      <c r="T780" s="139"/>
      <c r="U780" s="139"/>
      <c r="V780" s="139"/>
      <c r="W780" s="139"/>
      <c r="X780" s="139"/>
      <c r="Y780" s="139"/>
      <c r="Z780" s="139"/>
      <c r="AA780" s="139"/>
      <c r="AB780" s="139"/>
      <c r="AC780" s="139"/>
      <c r="AD780" s="139"/>
      <c r="AE780" s="139"/>
      <c r="AF780" s="139"/>
      <c r="AG780" s="139"/>
      <c r="AH780" s="139"/>
      <c r="AI780" s="139"/>
      <c r="AJ780" s="139"/>
      <c r="AK780" s="139"/>
      <c r="AL780" s="139"/>
      <c r="AM780" s="139"/>
      <c r="AN780" s="139"/>
      <c r="AO780" s="139"/>
      <c r="AP780" s="139"/>
      <c r="AQ780" s="139"/>
      <c r="AR780" s="139"/>
      <c r="AS780" s="139"/>
      <c r="AT780" s="139"/>
      <c r="AU780" s="139"/>
      <c r="AV780" s="139"/>
      <c r="AW780" s="139"/>
    </row>
    <row r="781" spans="1:49" ht="12" customHeight="1" x14ac:dyDescent="0.2">
      <c r="A781" s="139"/>
      <c r="B781" s="139"/>
      <c r="C781" s="139"/>
      <c r="D781" s="139"/>
      <c r="E781" s="139"/>
      <c r="F781" s="139"/>
      <c r="G781" s="139"/>
      <c r="H781" s="139"/>
      <c r="I781" s="139"/>
      <c r="J781" s="139"/>
      <c r="K781" s="139"/>
      <c r="L781" s="139"/>
      <c r="M781" s="139"/>
      <c r="N781" s="139"/>
      <c r="O781" s="139"/>
      <c r="P781" s="139"/>
      <c r="Q781" s="139"/>
      <c r="R781" s="139"/>
      <c r="S781" s="139"/>
      <c r="T781" s="139"/>
      <c r="U781" s="139"/>
      <c r="V781" s="139"/>
      <c r="W781" s="139"/>
      <c r="X781" s="139"/>
      <c r="Y781" s="139"/>
      <c r="Z781" s="139"/>
      <c r="AA781" s="139"/>
      <c r="AB781" s="139"/>
      <c r="AC781" s="139"/>
      <c r="AD781" s="139"/>
      <c r="AE781" s="139"/>
      <c r="AF781" s="139"/>
      <c r="AG781" s="139"/>
      <c r="AH781" s="139"/>
      <c r="AI781" s="139"/>
      <c r="AJ781" s="139"/>
      <c r="AK781" s="139"/>
      <c r="AL781" s="139"/>
      <c r="AM781" s="139"/>
      <c r="AN781" s="139"/>
      <c r="AO781" s="139"/>
      <c r="AP781" s="139"/>
      <c r="AQ781" s="139"/>
      <c r="AR781" s="139"/>
      <c r="AS781" s="139"/>
      <c r="AT781" s="139"/>
      <c r="AU781" s="139"/>
      <c r="AV781" s="139"/>
      <c r="AW781" s="139"/>
    </row>
    <row r="782" spans="1:49" ht="12" customHeight="1" x14ac:dyDescent="0.2">
      <c r="A782" s="139"/>
      <c r="B782" s="139"/>
      <c r="C782" s="139"/>
      <c r="D782" s="139"/>
      <c r="E782" s="139"/>
      <c r="F782" s="139"/>
      <c r="G782" s="139"/>
      <c r="H782" s="139"/>
      <c r="I782" s="139"/>
      <c r="J782" s="139"/>
      <c r="K782" s="139"/>
      <c r="L782" s="139"/>
      <c r="M782" s="139"/>
      <c r="N782" s="139"/>
      <c r="O782" s="139"/>
      <c r="P782" s="139"/>
      <c r="Q782" s="139"/>
      <c r="R782" s="139"/>
      <c r="S782" s="139"/>
      <c r="T782" s="139"/>
      <c r="U782" s="139"/>
      <c r="V782" s="139"/>
      <c r="W782" s="139"/>
      <c r="X782" s="139"/>
      <c r="Y782" s="139"/>
      <c r="Z782" s="139"/>
      <c r="AA782" s="139"/>
      <c r="AB782" s="139"/>
      <c r="AC782" s="139"/>
      <c r="AD782" s="139"/>
      <c r="AE782" s="139"/>
      <c r="AF782" s="139"/>
      <c r="AG782" s="139"/>
      <c r="AH782" s="139"/>
      <c r="AI782" s="139"/>
      <c r="AJ782" s="139"/>
      <c r="AK782" s="139"/>
      <c r="AL782" s="139"/>
      <c r="AM782" s="139"/>
      <c r="AN782" s="139"/>
      <c r="AO782" s="139"/>
      <c r="AP782" s="139"/>
      <c r="AQ782" s="139"/>
      <c r="AR782" s="139"/>
      <c r="AS782" s="139"/>
      <c r="AT782" s="139"/>
      <c r="AU782" s="139"/>
      <c r="AV782" s="139"/>
      <c r="AW782" s="139"/>
    </row>
    <row r="783" spans="1:49" ht="12" customHeight="1" x14ac:dyDescent="0.2">
      <c r="A783" s="139"/>
      <c r="B783" s="139"/>
      <c r="C783" s="139"/>
      <c r="D783" s="139"/>
      <c r="E783" s="139"/>
      <c r="F783" s="139"/>
      <c r="G783" s="139"/>
      <c r="H783" s="139"/>
      <c r="I783" s="139"/>
      <c r="J783" s="139"/>
      <c r="K783" s="139"/>
      <c r="L783" s="139"/>
      <c r="M783" s="139"/>
      <c r="N783" s="139"/>
      <c r="O783" s="139"/>
      <c r="P783" s="139"/>
      <c r="Q783" s="139"/>
      <c r="R783" s="139"/>
      <c r="S783" s="139"/>
      <c r="T783" s="139"/>
      <c r="U783" s="139"/>
      <c r="V783" s="139"/>
      <c r="W783" s="139"/>
      <c r="X783" s="139"/>
      <c r="Y783" s="139"/>
      <c r="Z783" s="139"/>
      <c r="AA783" s="139"/>
      <c r="AB783" s="139"/>
      <c r="AC783" s="139"/>
      <c r="AD783" s="139"/>
      <c r="AE783" s="139"/>
      <c r="AF783" s="139"/>
      <c r="AG783" s="139"/>
      <c r="AH783" s="139"/>
      <c r="AI783" s="139"/>
      <c r="AJ783" s="139"/>
      <c r="AK783" s="139"/>
      <c r="AL783" s="139"/>
      <c r="AM783" s="139"/>
      <c r="AN783" s="139"/>
      <c r="AO783" s="139"/>
      <c r="AP783" s="139"/>
      <c r="AQ783" s="139"/>
      <c r="AR783" s="139"/>
      <c r="AS783" s="139"/>
      <c r="AT783" s="139"/>
      <c r="AU783" s="139"/>
      <c r="AV783" s="139"/>
      <c r="AW783" s="139"/>
    </row>
    <row r="784" spans="1:49" ht="12" customHeight="1" x14ac:dyDescent="0.2">
      <c r="A784" s="139"/>
      <c r="B784" s="139"/>
      <c r="C784" s="139"/>
      <c r="D784" s="139"/>
      <c r="E784" s="139"/>
      <c r="F784" s="139"/>
      <c r="G784" s="139"/>
      <c r="H784" s="139"/>
      <c r="I784" s="139"/>
      <c r="J784" s="139"/>
      <c r="K784" s="139"/>
      <c r="L784" s="139"/>
      <c r="M784" s="139"/>
      <c r="N784" s="139"/>
      <c r="O784" s="139"/>
      <c r="P784" s="139"/>
      <c r="Q784" s="139"/>
      <c r="R784" s="139"/>
      <c r="S784" s="139"/>
      <c r="T784" s="139"/>
      <c r="U784" s="139"/>
      <c r="V784" s="139"/>
      <c r="W784" s="139"/>
      <c r="X784" s="139"/>
      <c r="Y784" s="139"/>
      <c r="Z784" s="139"/>
      <c r="AA784" s="139"/>
      <c r="AB784" s="139"/>
      <c r="AC784" s="139"/>
      <c r="AD784" s="139"/>
      <c r="AE784" s="139"/>
      <c r="AF784" s="139"/>
      <c r="AG784" s="139"/>
      <c r="AH784" s="139"/>
      <c r="AI784" s="139"/>
      <c r="AJ784" s="139"/>
      <c r="AK784" s="139"/>
      <c r="AL784" s="139"/>
      <c r="AM784" s="139"/>
      <c r="AN784" s="139"/>
      <c r="AO784" s="139"/>
      <c r="AP784" s="139"/>
      <c r="AQ784" s="139"/>
      <c r="AR784" s="139"/>
      <c r="AS784" s="139"/>
      <c r="AT784" s="139"/>
      <c r="AU784" s="139"/>
      <c r="AV784" s="139"/>
      <c r="AW784" s="139"/>
    </row>
    <row r="785" spans="1:49" ht="12" customHeight="1" x14ac:dyDescent="0.2">
      <c r="A785" s="139"/>
      <c r="B785" s="139"/>
      <c r="C785" s="139"/>
      <c r="D785" s="139"/>
      <c r="E785" s="139"/>
      <c r="F785" s="139"/>
      <c r="G785" s="139"/>
      <c r="H785" s="139"/>
      <c r="I785" s="139"/>
      <c r="J785" s="139"/>
      <c r="K785" s="139"/>
      <c r="L785" s="139"/>
      <c r="M785" s="139"/>
      <c r="N785" s="139"/>
      <c r="O785" s="139"/>
      <c r="P785" s="139"/>
      <c r="Q785" s="139"/>
      <c r="R785" s="139"/>
      <c r="S785" s="139"/>
      <c r="T785" s="139"/>
      <c r="U785" s="139"/>
      <c r="V785" s="139"/>
      <c r="W785" s="139"/>
      <c r="X785" s="139"/>
      <c r="Y785" s="139"/>
      <c r="Z785" s="139"/>
      <c r="AA785" s="139"/>
      <c r="AB785" s="139"/>
      <c r="AC785" s="139"/>
      <c r="AD785" s="139"/>
      <c r="AE785" s="139"/>
      <c r="AF785" s="139"/>
      <c r="AG785" s="139"/>
      <c r="AH785" s="139"/>
      <c r="AI785" s="139"/>
      <c r="AJ785" s="139"/>
      <c r="AK785" s="139"/>
      <c r="AL785" s="139"/>
      <c r="AM785" s="139"/>
      <c r="AN785" s="139"/>
      <c r="AO785" s="139"/>
      <c r="AP785" s="139"/>
      <c r="AQ785" s="139"/>
      <c r="AR785" s="139"/>
      <c r="AS785" s="139"/>
      <c r="AT785" s="139"/>
      <c r="AU785" s="139"/>
      <c r="AV785" s="139"/>
      <c r="AW785" s="139"/>
    </row>
    <row r="786" spans="1:49" ht="12" customHeight="1" x14ac:dyDescent="0.2">
      <c r="A786" s="139"/>
      <c r="B786" s="139"/>
      <c r="C786" s="139"/>
      <c r="D786" s="139"/>
      <c r="E786" s="139"/>
      <c r="F786" s="139"/>
      <c r="G786" s="139"/>
      <c r="H786" s="139"/>
      <c r="I786" s="139"/>
      <c r="J786" s="139"/>
      <c r="K786" s="139"/>
      <c r="L786" s="139"/>
      <c r="M786" s="139"/>
      <c r="N786" s="139"/>
      <c r="O786" s="139"/>
      <c r="P786" s="139"/>
      <c r="Q786" s="139"/>
      <c r="R786" s="139"/>
      <c r="S786" s="139"/>
      <c r="T786" s="139"/>
      <c r="U786" s="139"/>
      <c r="V786" s="139"/>
      <c r="W786" s="139"/>
      <c r="X786" s="139"/>
      <c r="Y786" s="139"/>
      <c r="Z786" s="139"/>
      <c r="AA786" s="139"/>
      <c r="AB786" s="139"/>
      <c r="AC786" s="139"/>
      <c r="AD786" s="139"/>
      <c r="AE786" s="139"/>
      <c r="AF786" s="139"/>
      <c r="AG786" s="139"/>
      <c r="AH786" s="139"/>
      <c r="AI786" s="139"/>
      <c r="AJ786" s="139"/>
      <c r="AK786" s="139"/>
      <c r="AL786" s="139"/>
      <c r="AM786" s="139"/>
      <c r="AN786" s="139"/>
      <c r="AO786" s="139"/>
      <c r="AP786" s="139"/>
      <c r="AQ786" s="139"/>
      <c r="AR786" s="139"/>
      <c r="AS786" s="139"/>
      <c r="AT786" s="139"/>
      <c r="AU786" s="139"/>
      <c r="AV786" s="139"/>
      <c r="AW786" s="139"/>
    </row>
    <row r="787" spans="1:49" ht="12" customHeight="1" x14ac:dyDescent="0.2">
      <c r="A787" s="139"/>
      <c r="B787" s="139"/>
      <c r="C787" s="139"/>
      <c r="D787" s="139"/>
      <c r="E787" s="139"/>
      <c r="F787" s="139"/>
      <c r="G787" s="139"/>
      <c r="H787" s="139"/>
      <c r="I787" s="139"/>
      <c r="J787" s="139"/>
      <c r="K787" s="139"/>
      <c r="L787" s="139"/>
      <c r="M787" s="139"/>
      <c r="N787" s="139"/>
      <c r="O787" s="139"/>
      <c r="P787" s="139"/>
      <c r="Q787" s="139"/>
      <c r="R787" s="139"/>
      <c r="S787" s="139"/>
      <c r="T787" s="139"/>
      <c r="U787" s="139"/>
      <c r="V787" s="139"/>
      <c r="W787" s="139"/>
      <c r="X787" s="139"/>
      <c r="Y787" s="139"/>
      <c r="Z787" s="139"/>
      <c r="AA787" s="139"/>
      <c r="AB787" s="139"/>
      <c r="AC787" s="139"/>
      <c r="AD787" s="139"/>
      <c r="AE787" s="139"/>
      <c r="AF787" s="139"/>
      <c r="AG787" s="139"/>
      <c r="AH787" s="139"/>
      <c r="AI787" s="139"/>
      <c r="AJ787" s="139"/>
      <c r="AK787" s="139"/>
      <c r="AL787" s="139"/>
      <c r="AM787" s="139"/>
      <c r="AN787" s="139"/>
      <c r="AO787" s="139"/>
      <c r="AP787" s="139"/>
      <c r="AQ787" s="139"/>
      <c r="AR787" s="139"/>
      <c r="AS787" s="139"/>
      <c r="AT787" s="139"/>
      <c r="AU787" s="139"/>
      <c r="AV787" s="139"/>
      <c r="AW787" s="139"/>
    </row>
    <row r="788" spans="1:49" ht="12" customHeight="1" x14ac:dyDescent="0.2">
      <c r="A788" s="139"/>
      <c r="B788" s="139"/>
      <c r="C788" s="139"/>
      <c r="D788" s="139"/>
      <c r="E788" s="139"/>
      <c r="F788" s="139"/>
      <c r="G788" s="139"/>
      <c r="H788" s="139"/>
      <c r="I788" s="139"/>
      <c r="J788" s="139"/>
      <c r="K788" s="139"/>
      <c r="L788" s="139"/>
      <c r="M788" s="139"/>
      <c r="N788" s="139"/>
      <c r="O788" s="139"/>
      <c r="P788" s="139"/>
      <c r="Q788" s="139"/>
      <c r="R788" s="139"/>
      <c r="S788" s="139"/>
      <c r="T788" s="139"/>
      <c r="U788" s="139"/>
      <c r="V788" s="139"/>
      <c r="W788" s="139"/>
      <c r="X788" s="139"/>
      <c r="Y788" s="139"/>
      <c r="Z788" s="139"/>
      <c r="AA788" s="139"/>
      <c r="AB788" s="139"/>
      <c r="AC788" s="139"/>
      <c r="AD788" s="139"/>
      <c r="AE788" s="139"/>
      <c r="AF788" s="139"/>
      <c r="AG788" s="139"/>
      <c r="AH788" s="139"/>
      <c r="AI788" s="139"/>
      <c r="AJ788" s="139"/>
      <c r="AK788" s="139"/>
      <c r="AL788" s="139"/>
      <c r="AM788" s="139"/>
      <c r="AN788" s="139"/>
      <c r="AO788" s="139"/>
      <c r="AP788" s="139"/>
      <c r="AQ788" s="139"/>
      <c r="AR788" s="139"/>
      <c r="AS788" s="139"/>
      <c r="AT788" s="139"/>
      <c r="AU788" s="139"/>
      <c r="AV788" s="139"/>
      <c r="AW788" s="139"/>
    </row>
    <row r="789" spans="1:49" ht="12" customHeight="1" x14ac:dyDescent="0.2">
      <c r="A789" s="139"/>
      <c r="B789" s="139"/>
      <c r="C789" s="139"/>
      <c r="D789" s="139"/>
      <c r="E789" s="139"/>
      <c r="F789" s="139"/>
      <c r="G789" s="139"/>
      <c r="H789" s="139"/>
      <c r="I789" s="139"/>
      <c r="J789" s="139"/>
      <c r="K789" s="139"/>
      <c r="L789" s="139"/>
      <c r="M789" s="139"/>
      <c r="N789" s="139"/>
      <c r="O789" s="139"/>
      <c r="P789" s="139"/>
      <c r="Q789" s="139"/>
      <c r="R789" s="139"/>
      <c r="S789" s="139"/>
      <c r="T789" s="139"/>
      <c r="U789" s="139"/>
      <c r="V789" s="139"/>
      <c r="W789" s="139"/>
      <c r="X789" s="139"/>
      <c r="Y789" s="139"/>
      <c r="Z789" s="139"/>
      <c r="AA789" s="139"/>
      <c r="AB789" s="139"/>
      <c r="AC789" s="139"/>
      <c r="AD789" s="139"/>
      <c r="AE789" s="139"/>
      <c r="AF789" s="139"/>
      <c r="AG789" s="139"/>
      <c r="AH789" s="139"/>
      <c r="AI789" s="139"/>
      <c r="AJ789" s="139"/>
      <c r="AK789" s="139"/>
      <c r="AL789" s="139"/>
      <c r="AM789" s="139"/>
      <c r="AN789" s="139"/>
      <c r="AO789" s="139"/>
      <c r="AP789" s="139"/>
      <c r="AQ789" s="139"/>
      <c r="AR789" s="139"/>
      <c r="AS789" s="139"/>
      <c r="AT789" s="139"/>
      <c r="AU789" s="139"/>
      <c r="AV789" s="139"/>
      <c r="AW789" s="139"/>
    </row>
    <row r="790" spans="1:49" ht="12" customHeight="1" x14ac:dyDescent="0.2">
      <c r="A790" s="139"/>
      <c r="B790" s="139"/>
      <c r="C790" s="139"/>
      <c r="D790" s="139"/>
      <c r="E790" s="139"/>
      <c r="F790" s="139"/>
      <c r="G790" s="139"/>
      <c r="H790" s="139"/>
      <c r="I790" s="139"/>
      <c r="J790" s="139"/>
      <c r="K790" s="139"/>
      <c r="L790" s="139"/>
      <c r="M790" s="139"/>
      <c r="N790" s="139"/>
      <c r="O790" s="139"/>
      <c r="P790" s="139"/>
      <c r="Q790" s="139"/>
      <c r="R790" s="139"/>
      <c r="S790" s="139"/>
      <c r="T790" s="139"/>
      <c r="U790" s="139"/>
      <c r="V790" s="139"/>
      <c r="W790" s="139"/>
      <c r="X790" s="139"/>
      <c r="Y790" s="139"/>
      <c r="Z790" s="139"/>
      <c r="AA790" s="139"/>
      <c r="AB790" s="139"/>
      <c r="AC790" s="139"/>
      <c r="AD790" s="139"/>
      <c r="AE790" s="139"/>
      <c r="AF790" s="139"/>
      <c r="AG790" s="139"/>
      <c r="AH790" s="139"/>
      <c r="AI790" s="139"/>
      <c r="AJ790" s="139"/>
      <c r="AK790" s="139"/>
      <c r="AL790" s="139"/>
      <c r="AM790" s="139"/>
      <c r="AN790" s="139"/>
      <c r="AO790" s="139"/>
      <c r="AP790" s="139"/>
      <c r="AQ790" s="139"/>
      <c r="AR790" s="139"/>
      <c r="AS790" s="139"/>
      <c r="AT790" s="139"/>
      <c r="AU790" s="139"/>
      <c r="AV790" s="139"/>
      <c r="AW790" s="139"/>
    </row>
    <row r="791" spans="1:49" ht="12" customHeight="1" x14ac:dyDescent="0.2">
      <c r="A791" s="139"/>
      <c r="B791" s="139"/>
      <c r="C791" s="139"/>
      <c r="D791" s="139"/>
      <c r="E791" s="139"/>
      <c r="F791" s="139"/>
      <c r="G791" s="139"/>
      <c r="H791" s="139"/>
      <c r="I791" s="139"/>
      <c r="J791" s="139"/>
      <c r="K791" s="139"/>
      <c r="L791" s="139"/>
      <c r="M791" s="139"/>
      <c r="N791" s="139"/>
      <c r="O791" s="139"/>
      <c r="P791" s="139"/>
      <c r="Q791" s="139"/>
      <c r="R791" s="139"/>
      <c r="S791" s="139"/>
      <c r="T791" s="139"/>
      <c r="U791" s="139"/>
      <c r="V791" s="139"/>
      <c r="W791" s="139"/>
      <c r="X791" s="139"/>
      <c r="Y791" s="139"/>
      <c r="Z791" s="139"/>
      <c r="AA791" s="139"/>
      <c r="AB791" s="139"/>
      <c r="AC791" s="139"/>
      <c r="AD791" s="139"/>
      <c r="AE791" s="139"/>
      <c r="AF791" s="139"/>
      <c r="AG791" s="139"/>
      <c r="AH791" s="139"/>
      <c r="AI791" s="139"/>
      <c r="AJ791" s="139"/>
      <c r="AK791" s="139"/>
      <c r="AL791" s="139"/>
      <c r="AM791" s="139"/>
      <c r="AN791" s="139"/>
      <c r="AO791" s="139"/>
      <c r="AP791" s="139"/>
      <c r="AQ791" s="139"/>
      <c r="AR791" s="139"/>
      <c r="AS791" s="139"/>
      <c r="AT791" s="139"/>
      <c r="AU791" s="139"/>
      <c r="AV791" s="139"/>
      <c r="AW791" s="139"/>
    </row>
    <row r="792" spans="1:49" ht="12" customHeight="1" x14ac:dyDescent="0.2">
      <c r="A792" s="139"/>
      <c r="B792" s="139"/>
      <c r="C792" s="139"/>
      <c r="D792" s="139"/>
      <c r="E792" s="139"/>
      <c r="F792" s="139"/>
      <c r="G792" s="139"/>
      <c r="H792" s="139"/>
      <c r="I792" s="139"/>
      <c r="J792" s="139"/>
      <c r="K792" s="139"/>
      <c r="L792" s="139"/>
      <c r="M792" s="139"/>
      <c r="N792" s="139"/>
      <c r="O792" s="139"/>
      <c r="P792" s="139"/>
      <c r="Q792" s="139"/>
      <c r="R792" s="139"/>
      <c r="S792" s="139"/>
      <c r="T792" s="139"/>
      <c r="U792" s="139"/>
      <c r="V792" s="139"/>
      <c r="W792" s="139"/>
      <c r="X792" s="139"/>
      <c r="Y792" s="139"/>
      <c r="Z792" s="139"/>
      <c r="AA792" s="139"/>
      <c r="AB792" s="139"/>
      <c r="AC792" s="139"/>
      <c r="AD792" s="139"/>
      <c r="AE792" s="139"/>
      <c r="AF792" s="139"/>
      <c r="AG792" s="139"/>
      <c r="AH792" s="139"/>
      <c r="AI792" s="139"/>
      <c r="AJ792" s="139"/>
      <c r="AK792" s="139"/>
      <c r="AL792" s="139"/>
      <c r="AM792" s="139"/>
      <c r="AN792" s="139"/>
      <c r="AO792" s="139"/>
      <c r="AP792" s="139"/>
      <c r="AQ792" s="139"/>
      <c r="AR792" s="139"/>
      <c r="AS792" s="139"/>
      <c r="AT792" s="139"/>
      <c r="AU792" s="139"/>
      <c r="AV792" s="139"/>
      <c r="AW792" s="139"/>
    </row>
    <row r="793" spans="1:49" ht="12" customHeight="1" x14ac:dyDescent="0.2">
      <c r="A793" s="139"/>
      <c r="B793" s="139"/>
      <c r="C793" s="139"/>
      <c r="D793" s="139"/>
      <c r="E793" s="139"/>
      <c r="F793" s="139"/>
      <c r="G793" s="139"/>
      <c r="H793" s="139"/>
      <c r="I793" s="139"/>
      <c r="J793" s="139"/>
      <c r="K793" s="139"/>
      <c r="L793" s="139"/>
      <c r="M793" s="139"/>
      <c r="N793" s="139"/>
      <c r="O793" s="139"/>
      <c r="P793" s="139"/>
      <c r="Q793" s="139"/>
      <c r="R793" s="139"/>
      <c r="S793" s="139"/>
      <c r="T793" s="139"/>
      <c r="U793" s="139"/>
      <c r="V793" s="139"/>
      <c r="W793" s="139"/>
      <c r="X793" s="139"/>
      <c r="Y793" s="139"/>
      <c r="Z793" s="139"/>
      <c r="AA793" s="139"/>
      <c r="AB793" s="139"/>
      <c r="AC793" s="139"/>
      <c r="AD793" s="139"/>
      <c r="AE793" s="139"/>
      <c r="AF793" s="139"/>
      <c r="AG793" s="139"/>
      <c r="AH793" s="139"/>
      <c r="AI793" s="139"/>
      <c r="AJ793" s="139"/>
      <c r="AK793" s="139"/>
      <c r="AL793" s="139"/>
      <c r="AM793" s="139"/>
      <c r="AN793" s="139"/>
      <c r="AO793" s="139"/>
      <c r="AP793" s="139"/>
      <c r="AQ793" s="139"/>
      <c r="AR793" s="139"/>
      <c r="AS793" s="139"/>
      <c r="AT793" s="139"/>
      <c r="AU793" s="139"/>
      <c r="AV793" s="139"/>
      <c r="AW793" s="139"/>
    </row>
    <row r="794" spans="1:49" ht="12" customHeight="1" x14ac:dyDescent="0.2">
      <c r="A794" s="139"/>
      <c r="B794" s="139"/>
      <c r="C794" s="139"/>
      <c r="D794" s="139"/>
      <c r="E794" s="139"/>
      <c r="F794" s="139"/>
      <c r="G794" s="139"/>
      <c r="H794" s="139"/>
      <c r="I794" s="139"/>
      <c r="J794" s="139"/>
      <c r="K794" s="139"/>
      <c r="L794" s="139"/>
      <c r="M794" s="139"/>
      <c r="N794" s="139"/>
      <c r="O794" s="139"/>
      <c r="P794" s="139"/>
      <c r="Q794" s="139"/>
      <c r="R794" s="139"/>
      <c r="S794" s="139"/>
      <c r="T794" s="139"/>
      <c r="U794" s="139"/>
      <c r="V794" s="139"/>
      <c r="W794" s="139"/>
      <c r="X794" s="139"/>
      <c r="Y794" s="139"/>
      <c r="Z794" s="139"/>
      <c r="AA794" s="139"/>
      <c r="AB794" s="139"/>
      <c r="AC794" s="139"/>
      <c r="AD794" s="139"/>
      <c r="AE794" s="139"/>
      <c r="AF794" s="139"/>
      <c r="AG794" s="139"/>
      <c r="AH794" s="139"/>
      <c r="AI794" s="139"/>
      <c r="AJ794" s="139"/>
      <c r="AK794" s="139"/>
      <c r="AL794" s="139"/>
      <c r="AM794" s="139"/>
      <c r="AN794" s="139"/>
      <c r="AO794" s="139"/>
      <c r="AP794" s="139"/>
      <c r="AQ794" s="139"/>
      <c r="AR794" s="139"/>
      <c r="AS794" s="139"/>
      <c r="AT794" s="139"/>
      <c r="AU794" s="139"/>
      <c r="AV794" s="139"/>
      <c r="AW794" s="139"/>
    </row>
    <row r="795" spans="1:49" ht="12" customHeight="1" x14ac:dyDescent="0.2">
      <c r="A795" s="139"/>
      <c r="B795" s="139"/>
      <c r="C795" s="139"/>
      <c r="D795" s="139"/>
      <c r="E795" s="139"/>
      <c r="F795" s="139"/>
      <c r="G795" s="139"/>
      <c r="H795" s="139"/>
      <c r="I795" s="139"/>
      <c r="J795" s="139"/>
      <c r="K795" s="139"/>
      <c r="L795" s="139"/>
      <c r="M795" s="139"/>
      <c r="N795" s="139"/>
      <c r="O795" s="139"/>
      <c r="P795" s="139"/>
      <c r="Q795" s="139"/>
      <c r="R795" s="139"/>
      <c r="S795" s="139"/>
      <c r="T795" s="139"/>
      <c r="U795" s="139"/>
      <c r="V795" s="139"/>
      <c r="W795" s="139"/>
      <c r="X795" s="139"/>
      <c r="Y795" s="139"/>
      <c r="Z795" s="139"/>
      <c r="AA795" s="139"/>
      <c r="AB795" s="139"/>
      <c r="AC795" s="139"/>
      <c r="AD795" s="139"/>
      <c r="AE795" s="139"/>
      <c r="AF795" s="139"/>
      <c r="AG795" s="139"/>
      <c r="AH795" s="139"/>
      <c r="AI795" s="139"/>
      <c r="AJ795" s="139"/>
      <c r="AK795" s="139"/>
      <c r="AL795" s="139"/>
      <c r="AM795" s="139"/>
      <c r="AN795" s="139"/>
      <c r="AO795" s="139"/>
      <c r="AP795" s="139"/>
      <c r="AQ795" s="139"/>
      <c r="AR795" s="139"/>
      <c r="AS795" s="139"/>
      <c r="AT795" s="139"/>
      <c r="AU795" s="139"/>
      <c r="AV795" s="139"/>
      <c r="AW795" s="139"/>
    </row>
    <row r="796" spans="1:49" ht="12" customHeight="1" x14ac:dyDescent="0.2">
      <c r="A796" s="139"/>
      <c r="B796" s="139"/>
      <c r="C796" s="139"/>
      <c r="D796" s="139"/>
      <c r="E796" s="139"/>
      <c r="F796" s="139"/>
      <c r="G796" s="139"/>
      <c r="H796" s="139"/>
      <c r="I796" s="139"/>
      <c r="J796" s="139"/>
      <c r="K796" s="139"/>
      <c r="L796" s="139"/>
      <c r="M796" s="139"/>
      <c r="N796" s="139"/>
      <c r="O796" s="139"/>
      <c r="P796" s="139"/>
      <c r="Q796" s="139"/>
      <c r="R796" s="139"/>
      <c r="S796" s="139"/>
      <c r="T796" s="139"/>
      <c r="U796" s="139"/>
      <c r="V796" s="139"/>
      <c r="W796" s="139"/>
      <c r="X796" s="139"/>
      <c r="Y796" s="139"/>
      <c r="Z796" s="139"/>
      <c r="AA796" s="139"/>
      <c r="AB796" s="139"/>
      <c r="AC796" s="139"/>
      <c r="AD796" s="139"/>
      <c r="AE796" s="139"/>
      <c r="AF796" s="139"/>
      <c r="AG796" s="139"/>
      <c r="AH796" s="139"/>
      <c r="AI796" s="139"/>
      <c r="AJ796" s="139"/>
      <c r="AK796" s="139"/>
      <c r="AL796" s="139"/>
      <c r="AM796" s="139"/>
      <c r="AN796" s="139"/>
      <c r="AO796" s="139"/>
      <c r="AP796" s="139"/>
      <c r="AQ796" s="139"/>
      <c r="AR796" s="139"/>
      <c r="AS796" s="139"/>
      <c r="AT796" s="139"/>
      <c r="AU796" s="139"/>
      <c r="AV796" s="139"/>
      <c r="AW796" s="139"/>
    </row>
    <row r="797" spans="1:49" ht="12" customHeight="1" x14ac:dyDescent="0.2">
      <c r="A797" s="139"/>
      <c r="B797" s="139"/>
      <c r="C797" s="139"/>
      <c r="D797" s="139"/>
      <c r="E797" s="139"/>
      <c r="F797" s="139"/>
      <c r="G797" s="139"/>
      <c r="H797" s="139"/>
      <c r="I797" s="139"/>
      <c r="J797" s="139"/>
      <c r="K797" s="139"/>
      <c r="L797" s="139"/>
      <c r="M797" s="139"/>
      <c r="N797" s="139"/>
      <c r="O797" s="139"/>
      <c r="P797" s="139"/>
      <c r="Q797" s="139"/>
      <c r="R797" s="139"/>
      <c r="S797" s="139"/>
      <c r="T797" s="139"/>
      <c r="U797" s="139"/>
      <c r="V797" s="139"/>
      <c r="W797" s="139"/>
      <c r="X797" s="139"/>
      <c r="Y797" s="139"/>
      <c r="Z797" s="139"/>
      <c r="AA797" s="139"/>
      <c r="AB797" s="139"/>
      <c r="AC797" s="139"/>
      <c r="AD797" s="139"/>
      <c r="AE797" s="139"/>
      <c r="AF797" s="139"/>
      <c r="AG797" s="139"/>
      <c r="AH797" s="139"/>
      <c r="AI797" s="139"/>
      <c r="AJ797" s="139"/>
      <c r="AK797" s="139"/>
      <c r="AL797" s="139"/>
      <c r="AM797" s="139"/>
      <c r="AN797" s="139"/>
      <c r="AO797" s="139"/>
      <c r="AP797" s="139"/>
      <c r="AQ797" s="139"/>
      <c r="AR797" s="139"/>
      <c r="AS797" s="139"/>
      <c r="AT797" s="139"/>
      <c r="AU797" s="139"/>
      <c r="AV797" s="139"/>
      <c r="AW797" s="139"/>
    </row>
    <row r="798" spans="1:49" ht="12" customHeight="1" x14ac:dyDescent="0.2">
      <c r="A798" s="139"/>
      <c r="B798" s="139"/>
      <c r="C798" s="139"/>
      <c r="D798" s="139"/>
      <c r="E798" s="139"/>
      <c r="F798" s="139"/>
      <c r="G798" s="139"/>
      <c r="H798" s="139"/>
      <c r="I798" s="139"/>
      <c r="J798" s="139"/>
      <c r="K798" s="139"/>
      <c r="L798" s="139"/>
      <c r="M798" s="139"/>
      <c r="N798" s="139"/>
      <c r="O798" s="139"/>
      <c r="P798" s="139"/>
      <c r="Q798" s="139"/>
      <c r="R798" s="139"/>
      <c r="S798" s="139"/>
      <c r="T798" s="139"/>
      <c r="U798" s="139"/>
      <c r="V798" s="139"/>
      <c r="W798" s="139"/>
      <c r="X798" s="139"/>
      <c r="Y798" s="139"/>
      <c r="Z798" s="139"/>
      <c r="AA798" s="139"/>
      <c r="AB798" s="139"/>
      <c r="AC798" s="139"/>
      <c r="AD798" s="139"/>
      <c r="AE798" s="139"/>
      <c r="AF798" s="139"/>
      <c r="AG798" s="139"/>
      <c r="AH798" s="139"/>
      <c r="AI798" s="139"/>
      <c r="AJ798" s="139"/>
      <c r="AK798" s="139"/>
      <c r="AL798" s="139"/>
      <c r="AM798" s="139"/>
      <c r="AN798" s="139"/>
      <c r="AO798" s="139"/>
      <c r="AP798" s="139"/>
      <c r="AQ798" s="139"/>
      <c r="AR798" s="139"/>
      <c r="AS798" s="139"/>
      <c r="AT798" s="139"/>
      <c r="AU798" s="139"/>
      <c r="AV798" s="139"/>
      <c r="AW798" s="139"/>
    </row>
    <row r="799" spans="1:49" ht="12" customHeight="1" x14ac:dyDescent="0.2">
      <c r="A799" s="139"/>
      <c r="B799" s="139"/>
      <c r="C799" s="139"/>
      <c r="D799" s="139"/>
      <c r="E799" s="139"/>
      <c r="F799" s="139"/>
      <c r="G799" s="139"/>
      <c r="H799" s="139"/>
      <c r="I799" s="139"/>
      <c r="J799" s="139"/>
      <c r="K799" s="139"/>
      <c r="L799" s="139"/>
      <c r="M799" s="139"/>
      <c r="N799" s="139"/>
      <c r="O799" s="139"/>
      <c r="P799" s="139"/>
      <c r="Q799" s="139"/>
      <c r="R799" s="139"/>
      <c r="S799" s="139"/>
      <c r="T799" s="139"/>
      <c r="U799" s="139"/>
      <c r="V799" s="139"/>
      <c r="W799" s="139"/>
      <c r="X799" s="139"/>
      <c r="Y799" s="139"/>
      <c r="Z799" s="139"/>
      <c r="AA799" s="139"/>
      <c r="AB799" s="139"/>
      <c r="AC799" s="139"/>
      <c r="AD799" s="139"/>
      <c r="AE799" s="139"/>
      <c r="AF799" s="139"/>
      <c r="AG799" s="139"/>
      <c r="AH799" s="139"/>
      <c r="AI799" s="139"/>
      <c r="AJ799" s="139"/>
      <c r="AK799" s="139"/>
      <c r="AL799" s="139"/>
      <c r="AM799" s="139"/>
      <c r="AN799" s="139"/>
      <c r="AO799" s="139"/>
      <c r="AP799" s="139"/>
      <c r="AQ799" s="139"/>
      <c r="AR799" s="139"/>
      <c r="AS799" s="139"/>
      <c r="AT799" s="139"/>
      <c r="AU799" s="139"/>
      <c r="AV799" s="139"/>
      <c r="AW799" s="139"/>
    </row>
    <row r="800" spans="1:49" ht="12" customHeight="1" x14ac:dyDescent="0.2">
      <c r="A800" s="139"/>
      <c r="B800" s="139"/>
      <c r="C800" s="139"/>
      <c r="D800" s="139"/>
      <c r="E800" s="139"/>
      <c r="F800" s="139"/>
      <c r="G800" s="139"/>
      <c r="H800" s="139"/>
      <c r="I800" s="139"/>
      <c r="J800" s="139"/>
      <c r="K800" s="139"/>
      <c r="L800" s="139"/>
      <c r="M800" s="139"/>
      <c r="N800" s="139"/>
      <c r="O800" s="139"/>
      <c r="P800" s="139"/>
      <c r="Q800" s="139"/>
      <c r="R800" s="139"/>
      <c r="S800" s="139"/>
      <c r="T800" s="139"/>
      <c r="U800" s="139"/>
      <c r="V800" s="139"/>
      <c r="W800" s="139"/>
      <c r="X800" s="139"/>
      <c r="Y800" s="139"/>
      <c r="Z800" s="139"/>
      <c r="AA800" s="139"/>
      <c r="AB800" s="139"/>
      <c r="AC800" s="139"/>
      <c r="AD800" s="139"/>
      <c r="AE800" s="139"/>
      <c r="AF800" s="139"/>
      <c r="AG800" s="139"/>
      <c r="AH800" s="139"/>
      <c r="AI800" s="139"/>
      <c r="AJ800" s="139"/>
      <c r="AK800" s="139"/>
      <c r="AL800" s="139"/>
      <c r="AM800" s="139"/>
      <c r="AN800" s="139"/>
      <c r="AO800" s="139"/>
      <c r="AP800" s="139"/>
      <c r="AQ800" s="139"/>
      <c r="AR800" s="139"/>
      <c r="AS800" s="139"/>
      <c r="AT800" s="139"/>
      <c r="AU800" s="139"/>
      <c r="AV800" s="139"/>
      <c r="AW800" s="139"/>
    </row>
    <row r="801" spans="1:49" ht="12" customHeight="1" x14ac:dyDescent="0.2">
      <c r="A801" s="139"/>
      <c r="B801" s="139"/>
      <c r="C801" s="139"/>
      <c r="D801" s="139"/>
      <c r="E801" s="139"/>
      <c r="F801" s="139"/>
      <c r="G801" s="139"/>
      <c r="H801" s="139"/>
      <c r="I801" s="139"/>
      <c r="J801" s="139"/>
      <c r="K801" s="139"/>
      <c r="L801" s="139"/>
      <c r="M801" s="139"/>
      <c r="N801" s="139"/>
      <c r="O801" s="139"/>
      <c r="P801" s="139"/>
      <c r="Q801" s="139"/>
      <c r="R801" s="139"/>
      <c r="S801" s="139"/>
      <c r="T801" s="139"/>
      <c r="U801" s="139"/>
      <c r="V801" s="139"/>
      <c r="W801" s="139"/>
      <c r="X801" s="139"/>
      <c r="Y801" s="139"/>
      <c r="Z801" s="139"/>
      <c r="AA801" s="139"/>
      <c r="AB801" s="139"/>
      <c r="AC801" s="139"/>
      <c r="AD801" s="139"/>
      <c r="AE801" s="139"/>
      <c r="AF801" s="139"/>
      <c r="AG801" s="139"/>
      <c r="AH801" s="139"/>
      <c r="AI801" s="139"/>
      <c r="AJ801" s="139"/>
      <c r="AK801" s="139"/>
      <c r="AL801" s="139"/>
      <c r="AM801" s="139"/>
      <c r="AN801" s="139"/>
      <c r="AO801" s="139"/>
      <c r="AP801" s="139"/>
      <c r="AQ801" s="139"/>
      <c r="AR801" s="139"/>
      <c r="AS801" s="139"/>
      <c r="AT801" s="139"/>
      <c r="AU801" s="139"/>
      <c r="AV801" s="139"/>
      <c r="AW801" s="139"/>
    </row>
    <row r="802" spans="1:49" ht="12" customHeight="1" x14ac:dyDescent="0.2">
      <c r="A802" s="139"/>
      <c r="B802" s="139"/>
      <c r="C802" s="139"/>
      <c r="D802" s="139"/>
      <c r="E802" s="139"/>
      <c r="F802" s="139"/>
      <c r="G802" s="139"/>
      <c r="H802" s="139"/>
      <c r="I802" s="139"/>
      <c r="J802" s="139"/>
      <c r="K802" s="139"/>
      <c r="L802" s="139"/>
      <c r="M802" s="139"/>
      <c r="N802" s="139"/>
      <c r="O802" s="139"/>
      <c r="P802" s="139"/>
      <c r="Q802" s="139"/>
      <c r="R802" s="139"/>
      <c r="S802" s="139"/>
      <c r="T802" s="139"/>
      <c r="U802" s="139"/>
      <c r="V802" s="139"/>
      <c r="W802" s="139"/>
      <c r="X802" s="139"/>
      <c r="Y802" s="139"/>
      <c r="Z802" s="139"/>
      <c r="AA802" s="139"/>
      <c r="AB802" s="139"/>
      <c r="AC802" s="139"/>
      <c r="AD802" s="139"/>
      <c r="AE802" s="139"/>
      <c r="AF802" s="139"/>
      <c r="AG802" s="139"/>
      <c r="AH802" s="139"/>
      <c r="AI802" s="139"/>
      <c r="AJ802" s="139"/>
      <c r="AK802" s="139"/>
      <c r="AL802" s="139"/>
      <c r="AM802" s="139"/>
      <c r="AN802" s="139"/>
      <c r="AO802" s="139"/>
      <c r="AP802" s="139"/>
      <c r="AQ802" s="139"/>
      <c r="AR802" s="139"/>
      <c r="AS802" s="139"/>
      <c r="AT802" s="139"/>
      <c r="AU802" s="139"/>
      <c r="AV802" s="139"/>
      <c r="AW802" s="139"/>
    </row>
    <row r="803" spans="1:49" ht="12" customHeight="1" x14ac:dyDescent="0.2">
      <c r="A803" s="139"/>
      <c r="B803" s="139"/>
      <c r="C803" s="139"/>
      <c r="D803" s="139"/>
      <c r="E803" s="139"/>
      <c r="F803" s="139"/>
      <c r="G803" s="139"/>
      <c r="H803" s="139"/>
      <c r="I803" s="139"/>
      <c r="J803" s="139"/>
      <c r="K803" s="139"/>
      <c r="L803" s="139"/>
      <c r="M803" s="139"/>
      <c r="N803" s="139"/>
      <c r="O803" s="139"/>
      <c r="P803" s="139"/>
      <c r="Q803" s="139"/>
      <c r="R803" s="139"/>
      <c r="S803" s="139"/>
      <c r="T803" s="139"/>
      <c r="U803" s="139"/>
      <c r="V803" s="139"/>
      <c r="W803" s="139"/>
      <c r="X803" s="139"/>
      <c r="Y803" s="139"/>
      <c r="Z803" s="139"/>
      <c r="AA803" s="139"/>
      <c r="AB803" s="139"/>
      <c r="AC803" s="139"/>
      <c r="AD803" s="139"/>
      <c r="AE803" s="139"/>
      <c r="AF803" s="139"/>
      <c r="AG803" s="139"/>
      <c r="AH803" s="139"/>
      <c r="AI803" s="139"/>
      <c r="AJ803" s="139"/>
      <c r="AK803" s="139"/>
      <c r="AL803" s="139"/>
      <c r="AM803" s="139"/>
      <c r="AN803" s="139"/>
      <c r="AO803" s="139"/>
      <c r="AP803" s="139"/>
      <c r="AQ803" s="139"/>
      <c r="AR803" s="139"/>
      <c r="AS803" s="139"/>
      <c r="AT803" s="139"/>
      <c r="AU803" s="139"/>
      <c r="AV803" s="139"/>
      <c r="AW803" s="139"/>
    </row>
    <row r="804" spans="1:49" ht="12" customHeight="1" x14ac:dyDescent="0.2">
      <c r="A804" s="139"/>
      <c r="B804" s="139"/>
      <c r="C804" s="139"/>
      <c r="D804" s="139"/>
      <c r="E804" s="139"/>
      <c r="F804" s="139"/>
      <c r="G804" s="139"/>
      <c r="H804" s="139"/>
      <c r="I804" s="139"/>
      <c r="J804" s="139"/>
      <c r="K804" s="139"/>
      <c r="L804" s="139"/>
      <c r="M804" s="139"/>
      <c r="N804" s="139"/>
      <c r="O804" s="139"/>
      <c r="P804" s="139"/>
      <c r="Q804" s="139"/>
      <c r="R804" s="139"/>
      <c r="S804" s="139"/>
      <c r="T804" s="139"/>
      <c r="U804" s="139"/>
      <c r="V804" s="139"/>
      <c r="W804" s="139"/>
      <c r="X804" s="139"/>
      <c r="Y804" s="139"/>
      <c r="Z804" s="139"/>
      <c r="AA804" s="139"/>
      <c r="AB804" s="139"/>
      <c r="AC804" s="139"/>
      <c r="AD804" s="139"/>
      <c r="AE804" s="139"/>
      <c r="AF804" s="139"/>
      <c r="AG804" s="139"/>
      <c r="AH804" s="139"/>
      <c r="AI804" s="139"/>
      <c r="AJ804" s="139"/>
      <c r="AK804" s="139"/>
      <c r="AL804" s="139"/>
      <c r="AM804" s="139"/>
      <c r="AN804" s="139"/>
      <c r="AO804" s="139"/>
      <c r="AP804" s="139"/>
      <c r="AQ804" s="139"/>
      <c r="AR804" s="139"/>
      <c r="AS804" s="139"/>
      <c r="AT804" s="139"/>
      <c r="AU804" s="139"/>
      <c r="AV804" s="139"/>
      <c r="AW804" s="139"/>
    </row>
    <row r="805" spans="1:49" ht="12" customHeight="1" x14ac:dyDescent="0.2">
      <c r="A805" s="139"/>
      <c r="B805" s="139"/>
      <c r="C805" s="139"/>
      <c r="D805" s="139"/>
      <c r="E805" s="139"/>
      <c r="F805" s="139"/>
      <c r="G805" s="139"/>
      <c r="H805" s="139"/>
      <c r="I805" s="139"/>
      <c r="J805" s="139"/>
      <c r="K805" s="139"/>
      <c r="L805" s="139"/>
      <c r="M805" s="139"/>
      <c r="N805" s="139"/>
      <c r="O805" s="139"/>
      <c r="P805" s="139"/>
      <c r="Q805" s="139"/>
      <c r="R805" s="139"/>
      <c r="S805" s="139"/>
      <c r="T805" s="139"/>
      <c r="U805" s="139"/>
      <c r="V805" s="139"/>
      <c r="W805" s="139"/>
      <c r="X805" s="139"/>
      <c r="Y805" s="139"/>
      <c r="Z805" s="139"/>
      <c r="AA805" s="139"/>
      <c r="AB805" s="139"/>
      <c r="AC805" s="139"/>
      <c r="AD805" s="139"/>
      <c r="AE805" s="139"/>
      <c r="AF805" s="139"/>
      <c r="AG805" s="139"/>
      <c r="AH805" s="139"/>
      <c r="AI805" s="139"/>
      <c r="AJ805" s="139"/>
      <c r="AK805" s="139"/>
      <c r="AL805" s="139"/>
      <c r="AM805" s="139"/>
      <c r="AN805" s="139"/>
      <c r="AO805" s="139"/>
      <c r="AP805" s="139"/>
      <c r="AQ805" s="139"/>
      <c r="AR805" s="139"/>
      <c r="AS805" s="139"/>
      <c r="AT805" s="139"/>
      <c r="AU805" s="139"/>
      <c r="AV805" s="139"/>
      <c r="AW805" s="139"/>
    </row>
    <row r="806" spans="1:49" ht="12" customHeight="1" x14ac:dyDescent="0.2">
      <c r="A806" s="139"/>
      <c r="B806" s="139"/>
      <c r="C806" s="139"/>
      <c r="D806" s="139"/>
      <c r="E806" s="139"/>
      <c r="F806" s="139"/>
      <c r="G806" s="139"/>
      <c r="H806" s="139"/>
      <c r="I806" s="139"/>
      <c r="J806" s="139"/>
      <c r="K806" s="139"/>
      <c r="L806" s="139"/>
      <c r="M806" s="139"/>
      <c r="N806" s="139"/>
      <c r="O806" s="139"/>
      <c r="P806" s="139"/>
      <c r="Q806" s="139"/>
      <c r="R806" s="139"/>
      <c r="S806" s="139"/>
      <c r="T806" s="139"/>
      <c r="U806" s="139"/>
      <c r="V806" s="139"/>
      <c r="W806" s="139"/>
      <c r="X806" s="139"/>
      <c r="Y806" s="139"/>
      <c r="Z806" s="139"/>
      <c r="AA806" s="139"/>
      <c r="AB806" s="139"/>
      <c r="AC806" s="139"/>
      <c r="AD806" s="139"/>
      <c r="AE806" s="139"/>
      <c r="AF806" s="139"/>
      <c r="AG806" s="139"/>
      <c r="AH806" s="139"/>
      <c r="AI806" s="139"/>
      <c r="AJ806" s="139"/>
      <c r="AK806" s="139"/>
      <c r="AL806" s="139"/>
      <c r="AM806" s="139"/>
      <c r="AN806" s="139"/>
      <c r="AO806" s="139"/>
      <c r="AP806" s="139"/>
      <c r="AQ806" s="139"/>
      <c r="AR806" s="139"/>
      <c r="AS806" s="139"/>
      <c r="AT806" s="139"/>
      <c r="AU806" s="139"/>
      <c r="AV806" s="139"/>
      <c r="AW806" s="139"/>
    </row>
    <row r="807" spans="1:49" ht="12" customHeight="1" x14ac:dyDescent="0.2">
      <c r="A807" s="139"/>
      <c r="B807" s="139"/>
      <c r="C807" s="139"/>
      <c r="D807" s="139"/>
      <c r="E807" s="139"/>
      <c r="F807" s="139"/>
      <c r="G807" s="139"/>
      <c r="H807" s="139"/>
      <c r="I807" s="139"/>
      <c r="J807" s="139"/>
      <c r="K807" s="139"/>
      <c r="L807" s="139"/>
      <c r="M807" s="139"/>
      <c r="N807" s="139"/>
      <c r="O807" s="139"/>
      <c r="P807" s="139"/>
      <c r="Q807" s="139"/>
      <c r="R807" s="139"/>
      <c r="S807" s="139"/>
      <c r="T807" s="139"/>
      <c r="U807" s="139"/>
      <c r="V807" s="139"/>
      <c r="W807" s="139"/>
      <c r="X807" s="139"/>
      <c r="Y807" s="139"/>
      <c r="Z807" s="139"/>
      <c r="AA807" s="139"/>
      <c r="AB807" s="139"/>
      <c r="AC807" s="139"/>
      <c r="AD807" s="139"/>
      <c r="AE807" s="139"/>
      <c r="AF807" s="139"/>
      <c r="AG807" s="139"/>
      <c r="AH807" s="139"/>
      <c r="AI807" s="139"/>
      <c r="AJ807" s="139"/>
      <c r="AK807" s="139"/>
      <c r="AL807" s="139"/>
      <c r="AM807" s="139"/>
      <c r="AN807" s="139"/>
      <c r="AO807" s="139"/>
      <c r="AP807" s="139"/>
      <c r="AQ807" s="139"/>
      <c r="AR807" s="139"/>
      <c r="AS807" s="139"/>
      <c r="AT807" s="139"/>
      <c r="AU807" s="139"/>
      <c r="AV807" s="139"/>
      <c r="AW807" s="139"/>
    </row>
    <row r="808" spans="1:49" ht="12" customHeight="1" x14ac:dyDescent="0.2">
      <c r="A808" s="139"/>
      <c r="B808" s="139"/>
      <c r="C808" s="139"/>
      <c r="D808" s="139"/>
      <c r="E808" s="139"/>
      <c r="F808" s="139"/>
      <c r="G808" s="139"/>
      <c r="H808" s="139"/>
      <c r="I808" s="139"/>
      <c r="J808" s="139"/>
      <c r="K808" s="139"/>
      <c r="L808" s="139"/>
      <c r="M808" s="139"/>
      <c r="N808" s="139"/>
      <c r="O808" s="139"/>
      <c r="P808" s="139"/>
      <c r="Q808" s="139"/>
      <c r="R808" s="139"/>
      <c r="S808" s="139"/>
      <c r="T808" s="139"/>
      <c r="U808" s="139"/>
      <c r="V808" s="139"/>
      <c r="W808" s="139"/>
      <c r="X808" s="139"/>
      <c r="Y808" s="139"/>
      <c r="Z808" s="139"/>
      <c r="AA808" s="139"/>
      <c r="AB808" s="139"/>
      <c r="AC808" s="139"/>
      <c r="AD808" s="139"/>
      <c r="AE808" s="139"/>
      <c r="AF808" s="139"/>
      <c r="AG808" s="139"/>
      <c r="AH808" s="139"/>
      <c r="AI808" s="139"/>
      <c r="AJ808" s="139"/>
      <c r="AK808" s="139"/>
      <c r="AL808" s="139"/>
      <c r="AM808" s="139"/>
      <c r="AN808" s="139"/>
      <c r="AO808" s="139"/>
      <c r="AP808" s="139"/>
      <c r="AQ808" s="139"/>
      <c r="AR808" s="139"/>
      <c r="AS808" s="139"/>
      <c r="AT808" s="139"/>
      <c r="AU808" s="139"/>
      <c r="AV808" s="139"/>
      <c r="AW808" s="139"/>
    </row>
    <row r="809" spans="1:49" ht="12" customHeight="1" x14ac:dyDescent="0.2">
      <c r="A809" s="139"/>
      <c r="B809" s="139"/>
      <c r="C809" s="139"/>
      <c r="D809" s="139"/>
      <c r="E809" s="139"/>
      <c r="F809" s="139"/>
      <c r="G809" s="139"/>
      <c r="H809" s="139"/>
      <c r="I809" s="139"/>
      <c r="J809" s="139"/>
      <c r="K809" s="139"/>
      <c r="L809" s="139"/>
      <c r="M809" s="139"/>
      <c r="N809" s="139"/>
      <c r="O809" s="139"/>
      <c r="P809" s="139"/>
      <c r="Q809" s="139"/>
      <c r="R809" s="139"/>
      <c r="S809" s="139"/>
      <c r="T809" s="139"/>
      <c r="U809" s="139"/>
      <c r="V809" s="139"/>
      <c r="W809" s="139"/>
      <c r="X809" s="139"/>
      <c r="Y809" s="139"/>
      <c r="Z809" s="139"/>
      <c r="AA809" s="139"/>
      <c r="AB809" s="139"/>
      <c r="AC809" s="139"/>
      <c r="AD809" s="139"/>
      <c r="AE809" s="139"/>
      <c r="AF809" s="139"/>
      <c r="AG809" s="139"/>
      <c r="AH809" s="139"/>
      <c r="AI809" s="139"/>
      <c r="AJ809" s="139"/>
      <c r="AK809" s="139"/>
      <c r="AL809" s="139"/>
      <c r="AM809" s="139"/>
      <c r="AN809" s="139"/>
      <c r="AO809" s="139"/>
      <c r="AP809" s="139"/>
      <c r="AQ809" s="139"/>
      <c r="AR809" s="139"/>
      <c r="AS809" s="139"/>
      <c r="AT809" s="139"/>
      <c r="AU809" s="139"/>
      <c r="AV809" s="139"/>
      <c r="AW809" s="139"/>
    </row>
    <row r="810" spans="1:49" ht="12" customHeight="1" x14ac:dyDescent="0.2">
      <c r="A810" s="139"/>
      <c r="B810" s="139"/>
      <c r="C810" s="139"/>
      <c r="D810" s="139"/>
      <c r="E810" s="139"/>
      <c r="F810" s="139"/>
      <c r="G810" s="139"/>
      <c r="H810" s="139"/>
      <c r="I810" s="139"/>
      <c r="J810" s="139"/>
      <c r="K810" s="139"/>
      <c r="L810" s="139"/>
      <c r="M810" s="139"/>
      <c r="N810" s="139"/>
      <c r="O810" s="139"/>
      <c r="P810" s="139"/>
      <c r="Q810" s="139"/>
      <c r="R810" s="139"/>
      <c r="S810" s="139"/>
      <c r="T810" s="139"/>
      <c r="U810" s="139"/>
      <c r="V810" s="139"/>
      <c r="W810" s="139"/>
      <c r="X810" s="139"/>
      <c r="Y810" s="139"/>
      <c r="Z810" s="139"/>
      <c r="AA810" s="139"/>
      <c r="AB810" s="139"/>
      <c r="AC810" s="139"/>
      <c r="AD810" s="139"/>
      <c r="AE810" s="139"/>
      <c r="AF810" s="139"/>
      <c r="AG810" s="139"/>
      <c r="AH810" s="139"/>
      <c r="AI810" s="139"/>
      <c r="AJ810" s="139"/>
      <c r="AK810" s="139"/>
      <c r="AL810" s="139"/>
      <c r="AM810" s="139"/>
      <c r="AN810" s="139"/>
      <c r="AO810" s="139"/>
      <c r="AP810" s="139"/>
      <c r="AQ810" s="139"/>
      <c r="AR810" s="139"/>
      <c r="AS810" s="139"/>
      <c r="AT810" s="139"/>
      <c r="AU810" s="139"/>
      <c r="AV810" s="139"/>
      <c r="AW810" s="139"/>
    </row>
    <row r="811" spans="1:49" ht="12" customHeight="1" x14ac:dyDescent="0.2">
      <c r="A811" s="139"/>
      <c r="B811" s="139"/>
      <c r="C811" s="139"/>
      <c r="D811" s="139"/>
      <c r="E811" s="139"/>
      <c r="F811" s="139"/>
      <c r="G811" s="139"/>
      <c r="H811" s="139"/>
      <c r="I811" s="139"/>
      <c r="J811" s="139"/>
      <c r="K811" s="139"/>
      <c r="L811" s="139"/>
      <c r="M811" s="139"/>
      <c r="N811" s="139"/>
      <c r="O811" s="139"/>
      <c r="P811" s="139"/>
      <c r="Q811" s="139"/>
      <c r="R811" s="139"/>
      <c r="S811" s="139"/>
      <c r="T811" s="139"/>
      <c r="U811" s="139"/>
      <c r="V811" s="139"/>
      <c r="W811" s="139"/>
      <c r="X811" s="139"/>
      <c r="Y811" s="139"/>
      <c r="Z811" s="139"/>
      <c r="AA811" s="139"/>
      <c r="AB811" s="139"/>
      <c r="AC811" s="139"/>
      <c r="AD811" s="139"/>
      <c r="AE811" s="139"/>
      <c r="AF811" s="139"/>
      <c r="AG811" s="139"/>
      <c r="AH811" s="139"/>
      <c r="AI811" s="139"/>
      <c r="AJ811" s="139"/>
      <c r="AK811" s="139"/>
      <c r="AL811" s="139"/>
      <c r="AM811" s="139"/>
      <c r="AN811" s="139"/>
      <c r="AO811" s="139"/>
      <c r="AP811" s="139"/>
      <c r="AQ811" s="139"/>
      <c r="AR811" s="139"/>
      <c r="AS811" s="139"/>
      <c r="AT811" s="139"/>
      <c r="AU811" s="139"/>
      <c r="AV811" s="139"/>
      <c r="AW811" s="139"/>
    </row>
    <row r="812" spans="1:49" ht="12" customHeight="1" x14ac:dyDescent="0.2">
      <c r="A812" s="139"/>
      <c r="B812" s="139"/>
      <c r="C812" s="139"/>
      <c r="D812" s="139"/>
      <c r="E812" s="139"/>
      <c r="F812" s="139"/>
      <c r="G812" s="139"/>
      <c r="H812" s="139"/>
      <c r="I812" s="139"/>
      <c r="J812" s="139"/>
      <c r="K812" s="139"/>
      <c r="L812" s="139"/>
      <c r="M812" s="139"/>
      <c r="N812" s="139"/>
      <c r="O812" s="139"/>
      <c r="P812" s="139"/>
      <c r="Q812" s="139"/>
      <c r="R812" s="139"/>
      <c r="S812" s="139"/>
      <c r="T812" s="139"/>
      <c r="U812" s="139"/>
      <c r="V812" s="139"/>
      <c r="W812" s="139"/>
      <c r="X812" s="139"/>
      <c r="Y812" s="139"/>
      <c r="Z812" s="139"/>
      <c r="AA812" s="139"/>
      <c r="AB812" s="139"/>
      <c r="AC812" s="139"/>
      <c r="AD812" s="139"/>
      <c r="AE812" s="139"/>
      <c r="AF812" s="139"/>
      <c r="AG812" s="139"/>
      <c r="AH812" s="139"/>
      <c r="AI812" s="139"/>
      <c r="AJ812" s="139"/>
      <c r="AK812" s="139"/>
      <c r="AL812" s="139"/>
      <c r="AM812" s="139"/>
      <c r="AN812" s="139"/>
      <c r="AO812" s="139"/>
      <c r="AP812" s="139"/>
      <c r="AQ812" s="139"/>
      <c r="AR812" s="139"/>
      <c r="AS812" s="139"/>
      <c r="AT812" s="139"/>
      <c r="AU812" s="139"/>
      <c r="AV812" s="139"/>
      <c r="AW812" s="139"/>
    </row>
    <row r="813" spans="1:49" ht="12" customHeight="1" x14ac:dyDescent="0.2">
      <c r="A813" s="139"/>
      <c r="B813" s="139"/>
      <c r="C813" s="139"/>
      <c r="D813" s="139"/>
      <c r="E813" s="139"/>
      <c r="F813" s="139"/>
      <c r="G813" s="139"/>
      <c r="H813" s="139"/>
      <c r="I813" s="139"/>
      <c r="J813" s="139"/>
      <c r="K813" s="139"/>
      <c r="L813" s="139"/>
      <c r="M813" s="139"/>
      <c r="N813" s="139"/>
      <c r="O813" s="139"/>
      <c r="P813" s="139"/>
      <c r="Q813" s="139"/>
      <c r="R813" s="139"/>
      <c r="S813" s="139"/>
      <c r="T813" s="139"/>
      <c r="U813" s="139"/>
      <c r="V813" s="139"/>
      <c r="W813" s="139"/>
      <c r="X813" s="139"/>
      <c r="Y813" s="139"/>
      <c r="Z813" s="139"/>
      <c r="AA813" s="139"/>
      <c r="AB813" s="139"/>
      <c r="AC813" s="139"/>
      <c r="AD813" s="139"/>
      <c r="AE813" s="139"/>
      <c r="AF813" s="139"/>
      <c r="AG813" s="139"/>
      <c r="AH813" s="139"/>
      <c r="AI813" s="139"/>
      <c r="AJ813" s="139"/>
      <c r="AK813" s="139"/>
      <c r="AL813" s="139"/>
      <c r="AM813" s="139"/>
      <c r="AN813" s="139"/>
      <c r="AO813" s="139"/>
      <c r="AP813" s="139"/>
      <c r="AQ813" s="139"/>
      <c r="AR813" s="139"/>
      <c r="AS813" s="139"/>
      <c r="AT813" s="139"/>
      <c r="AU813" s="139"/>
      <c r="AV813" s="139"/>
      <c r="AW813" s="139"/>
    </row>
    <row r="814" spans="1:49" ht="12" customHeight="1" x14ac:dyDescent="0.2">
      <c r="A814" s="139"/>
      <c r="B814" s="139"/>
      <c r="C814" s="139"/>
      <c r="D814" s="139"/>
      <c r="E814" s="139"/>
      <c r="F814" s="139"/>
      <c r="G814" s="139"/>
      <c r="H814" s="139"/>
      <c r="I814" s="139"/>
      <c r="J814" s="139"/>
      <c r="K814" s="139"/>
      <c r="L814" s="139"/>
      <c r="M814" s="139"/>
      <c r="N814" s="139"/>
      <c r="O814" s="139"/>
      <c r="P814" s="139"/>
      <c r="Q814" s="139"/>
      <c r="R814" s="139"/>
      <c r="S814" s="139"/>
      <c r="T814" s="139"/>
      <c r="U814" s="139"/>
      <c r="V814" s="139"/>
      <c r="W814" s="139"/>
      <c r="X814" s="139"/>
      <c r="Y814" s="139"/>
      <c r="Z814" s="139"/>
      <c r="AA814" s="139"/>
      <c r="AB814" s="139"/>
      <c r="AC814" s="139"/>
      <c r="AD814" s="139"/>
      <c r="AE814" s="139"/>
      <c r="AF814" s="139"/>
      <c r="AG814" s="139"/>
      <c r="AH814" s="139"/>
      <c r="AI814" s="139"/>
      <c r="AJ814" s="139"/>
      <c r="AK814" s="139"/>
      <c r="AL814" s="139"/>
      <c r="AM814" s="139"/>
      <c r="AN814" s="139"/>
      <c r="AO814" s="139"/>
      <c r="AP814" s="139"/>
      <c r="AQ814" s="139"/>
      <c r="AR814" s="139"/>
      <c r="AS814" s="139"/>
      <c r="AT814" s="139"/>
      <c r="AU814" s="139"/>
      <c r="AV814" s="139"/>
      <c r="AW814" s="139"/>
    </row>
    <row r="815" spans="1:49" ht="12" customHeight="1" x14ac:dyDescent="0.2">
      <c r="A815" s="139"/>
      <c r="B815" s="139"/>
      <c r="C815" s="139"/>
      <c r="D815" s="139"/>
      <c r="E815" s="139"/>
      <c r="F815" s="139"/>
      <c r="G815" s="139"/>
      <c r="H815" s="139"/>
      <c r="I815" s="139"/>
      <c r="J815" s="139"/>
      <c r="K815" s="139"/>
      <c r="L815" s="139"/>
      <c r="M815" s="139"/>
      <c r="N815" s="139"/>
      <c r="O815" s="139"/>
      <c r="P815" s="139"/>
      <c r="Q815" s="139"/>
      <c r="R815" s="139"/>
      <c r="S815" s="139"/>
      <c r="T815" s="139"/>
      <c r="U815" s="139"/>
      <c r="V815" s="139"/>
      <c r="W815" s="139"/>
      <c r="X815" s="139"/>
      <c r="Y815" s="139"/>
      <c r="Z815" s="139"/>
      <c r="AA815" s="139"/>
      <c r="AB815" s="139"/>
      <c r="AC815" s="139"/>
      <c r="AD815" s="139"/>
      <c r="AE815" s="139"/>
      <c r="AF815" s="139"/>
      <c r="AG815" s="139"/>
      <c r="AH815" s="139"/>
      <c r="AI815" s="139"/>
      <c r="AJ815" s="139"/>
      <c r="AK815" s="139"/>
      <c r="AL815" s="139"/>
      <c r="AM815" s="139"/>
      <c r="AN815" s="139"/>
      <c r="AO815" s="139"/>
      <c r="AP815" s="139"/>
      <c r="AQ815" s="139"/>
      <c r="AR815" s="139"/>
      <c r="AS815" s="139"/>
      <c r="AT815" s="139"/>
      <c r="AU815" s="139"/>
      <c r="AV815" s="139"/>
      <c r="AW815" s="139"/>
    </row>
    <row r="816" spans="1:49" ht="12" customHeight="1" x14ac:dyDescent="0.2">
      <c r="A816" s="139"/>
      <c r="B816" s="139"/>
      <c r="C816" s="139"/>
      <c r="D816" s="139"/>
      <c r="E816" s="139"/>
      <c r="F816" s="139"/>
      <c r="G816" s="139"/>
      <c r="H816" s="139"/>
      <c r="I816" s="139"/>
      <c r="J816" s="139"/>
      <c r="K816" s="139"/>
      <c r="L816" s="139"/>
      <c r="M816" s="139"/>
      <c r="N816" s="139"/>
      <c r="O816" s="139"/>
      <c r="P816" s="139"/>
      <c r="Q816" s="139"/>
      <c r="R816" s="139"/>
      <c r="S816" s="139"/>
      <c r="T816" s="139"/>
      <c r="U816" s="139"/>
      <c r="V816" s="139"/>
      <c r="W816" s="139"/>
      <c r="X816" s="139"/>
      <c r="Y816" s="139"/>
      <c r="Z816" s="139"/>
      <c r="AA816" s="139"/>
      <c r="AB816" s="139"/>
      <c r="AC816" s="139"/>
      <c r="AD816" s="139"/>
      <c r="AE816" s="139"/>
      <c r="AF816" s="139"/>
      <c r="AG816" s="139"/>
      <c r="AH816" s="139"/>
      <c r="AI816" s="139"/>
      <c r="AJ816" s="139"/>
      <c r="AK816" s="139"/>
      <c r="AL816" s="139"/>
      <c r="AM816" s="139"/>
      <c r="AN816" s="139"/>
      <c r="AO816" s="139"/>
      <c r="AP816" s="139"/>
      <c r="AQ816" s="139"/>
      <c r="AR816" s="139"/>
      <c r="AS816" s="139"/>
      <c r="AT816" s="139"/>
      <c r="AU816" s="139"/>
      <c r="AV816" s="139"/>
      <c r="AW816" s="139"/>
    </row>
    <row r="817" spans="1:49" ht="12" customHeight="1" x14ac:dyDescent="0.2">
      <c r="A817" s="139"/>
      <c r="B817" s="139"/>
      <c r="C817" s="139"/>
      <c r="D817" s="139"/>
      <c r="E817" s="139"/>
      <c r="F817" s="139"/>
      <c r="G817" s="139"/>
      <c r="H817" s="139"/>
      <c r="I817" s="139"/>
      <c r="J817" s="139"/>
      <c r="K817" s="139"/>
      <c r="L817" s="139"/>
      <c r="M817" s="139"/>
      <c r="N817" s="139"/>
      <c r="O817" s="139"/>
      <c r="P817" s="139"/>
      <c r="Q817" s="139"/>
      <c r="R817" s="139"/>
      <c r="S817" s="139"/>
      <c r="T817" s="139"/>
      <c r="U817" s="139"/>
      <c r="V817" s="139"/>
      <c r="W817" s="139"/>
      <c r="X817" s="139"/>
      <c r="Y817" s="139"/>
      <c r="Z817" s="139"/>
      <c r="AA817" s="139"/>
      <c r="AB817" s="139"/>
      <c r="AC817" s="139"/>
      <c r="AD817" s="139"/>
      <c r="AE817" s="139"/>
      <c r="AF817" s="139"/>
      <c r="AG817" s="139"/>
      <c r="AH817" s="139"/>
      <c r="AI817" s="139"/>
      <c r="AJ817" s="139"/>
      <c r="AK817" s="139"/>
      <c r="AL817" s="139"/>
      <c r="AM817" s="139"/>
      <c r="AN817" s="139"/>
      <c r="AO817" s="139"/>
      <c r="AP817" s="139"/>
      <c r="AQ817" s="139"/>
      <c r="AR817" s="139"/>
      <c r="AS817" s="139"/>
      <c r="AT817" s="139"/>
      <c r="AU817" s="139"/>
      <c r="AV817" s="139"/>
      <c r="AW817" s="139"/>
    </row>
    <row r="818" spans="1:49" ht="12" customHeight="1" x14ac:dyDescent="0.2">
      <c r="A818" s="139"/>
      <c r="B818" s="139"/>
      <c r="C818" s="139"/>
      <c r="D818" s="139"/>
      <c r="E818" s="139"/>
      <c r="F818" s="139"/>
      <c r="G818" s="139"/>
      <c r="H818" s="139"/>
      <c r="I818" s="139"/>
      <c r="J818" s="139"/>
      <c r="K818" s="139"/>
      <c r="L818" s="139"/>
      <c r="M818" s="139"/>
      <c r="N818" s="139"/>
      <c r="O818" s="139"/>
      <c r="P818" s="139"/>
      <c r="Q818" s="139"/>
      <c r="R818" s="139"/>
      <c r="S818" s="139"/>
      <c r="T818" s="139"/>
      <c r="U818" s="139"/>
      <c r="V818" s="139"/>
      <c r="W818" s="139"/>
      <c r="X818" s="139"/>
      <c r="Y818" s="139"/>
      <c r="Z818" s="139"/>
      <c r="AA818" s="139"/>
      <c r="AB818" s="139"/>
      <c r="AC818" s="139"/>
      <c r="AD818" s="139"/>
      <c r="AE818" s="139"/>
      <c r="AF818" s="139"/>
      <c r="AG818" s="139"/>
      <c r="AH818" s="139"/>
      <c r="AI818" s="139"/>
      <c r="AJ818" s="139"/>
      <c r="AK818" s="139"/>
      <c r="AL818" s="139"/>
      <c r="AM818" s="139"/>
      <c r="AN818" s="139"/>
      <c r="AO818" s="139"/>
      <c r="AP818" s="139"/>
      <c r="AQ818" s="139"/>
      <c r="AR818" s="139"/>
      <c r="AS818" s="139"/>
      <c r="AT818" s="139"/>
      <c r="AU818" s="139"/>
      <c r="AV818" s="139"/>
      <c r="AW818" s="139"/>
    </row>
    <row r="819" spans="1:49" ht="12" customHeight="1" x14ac:dyDescent="0.2">
      <c r="A819" s="139"/>
      <c r="B819" s="139"/>
      <c r="C819" s="139"/>
      <c r="D819" s="139"/>
      <c r="E819" s="139"/>
      <c r="F819" s="139"/>
      <c r="G819" s="139"/>
      <c r="H819" s="139"/>
      <c r="I819" s="139"/>
      <c r="J819" s="139"/>
      <c r="K819" s="139"/>
      <c r="L819" s="139"/>
      <c r="M819" s="139"/>
      <c r="N819" s="139"/>
      <c r="O819" s="139"/>
      <c r="P819" s="139"/>
      <c r="Q819" s="139"/>
      <c r="R819" s="139"/>
      <c r="S819" s="139"/>
      <c r="T819" s="139"/>
      <c r="U819" s="139"/>
      <c r="V819" s="139"/>
      <c r="W819" s="139"/>
      <c r="X819" s="139"/>
      <c r="Y819" s="139"/>
      <c r="Z819" s="139"/>
      <c r="AA819" s="139"/>
      <c r="AB819" s="139"/>
      <c r="AC819" s="139"/>
      <c r="AD819" s="139"/>
      <c r="AE819" s="139"/>
      <c r="AF819" s="139"/>
      <c r="AG819" s="139"/>
      <c r="AH819" s="139"/>
      <c r="AI819" s="139"/>
      <c r="AJ819" s="139"/>
      <c r="AK819" s="139"/>
      <c r="AL819" s="139"/>
      <c r="AM819" s="139"/>
      <c r="AN819" s="139"/>
      <c r="AO819" s="139"/>
      <c r="AP819" s="139"/>
      <c r="AQ819" s="139"/>
      <c r="AR819" s="139"/>
      <c r="AS819" s="139"/>
      <c r="AT819" s="139"/>
      <c r="AU819" s="139"/>
      <c r="AV819" s="139"/>
      <c r="AW819" s="139"/>
    </row>
    <row r="820" spans="1:49" ht="12" customHeight="1" x14ac:dyDescent="0.2">
      <c r="A820" s="139"/>
      <c r="B820" s="139"/>
      <c r="C820" s="139"/>
      <c r="D820" s="139"/>
      <c r="E820" s="139"/>
      <c r="F820" s="139"/>
      <c r="G820" s="139"/>
      <c r="H820" s="139"/>
      <c r="I820" s="139"/>
      <c r="J820" s="139"/>
      <c r="K820" s="139"/>
      <c r="L820" s="139"/>
      <c r="M820" s="139"/>
      <c r="N820" s="139"/>
      <c r="O820" s="139"/>
      <c r="P820" s="139"/>
      <c r="Q820" s="139"/>
      <c r="R820" s="139"/>
      <c r="S820" s="139"/>
      <c r="T820" s="139"/>
      <c r="U820" s="139"/>
      <c r="V820" s="139"/>
      <c r="W820" s="139"/>
      <c r="X820" s="139"/>
      <c r="Y820" s="139"/>
      <c r="Z820" s="139"/>
      <c r="AA820" s="139"/>
      <c r="AB820" s="139"/>
      <c r="AC820" s="139"/>
      <c r="AD820" s="139"/>
      <c r="AE820" s="139"/>
      <c r="AF820" s="139"/>
      <c r="AG820" s="139"/>
      <c r="AH820" s="139"/>
      <c r="AI820" s="139"/>
      <c r="AJ820" s="139"/>
      <c r="AK820" s="139"/>
      <c r="AL820" s="139"/>
      <c r="AM820" s="139"/>
      <c r="AN820" s="139"/>
      <c r="AO820" s="139"/>
      <c r="AP820" s="139"/>
      <c r="AQ820" s="139"/>
      <c r="AR820" s="139"/>
      <c r="AS820" s="139"/>
      <c r="AT820" s="139"/>
      <c r="AU820" s="139"/>
      <c r="AV820" s="139"/>
      <c r="AW820" s="139"/>
    </row>
    <row r="821" spans="1:49" ht="12" customHeight="1" x14ac:dyDescent="0.2">
      <c r="A821" s="139"/>
      <c r="B821" s="139"/>
      <c r="C821" s="139"/>
      <c r="D821" s="139"/>
      <c r="E821" s="139"/>
      <c r="F821" s="139"/>
      <c r="G821" s="139"/>
      <c r="H821" s="139"/>
      <c r="I821" s="139"/>
      <c r="J821" s="139"/>
      <c r="K821" s="139"/>
      <c r="L821" s="139"/>
      <c r="M821" s="139"/>
      <c r="N821" s="139"/>
      <c r="O821" s="139"/>
      <c r="P821" s="139"/>
      <c r="Q821" s="139"/>
      <c r="R821" s="139"/>
      <c r="S821" s="139"/>
      <c r="T821" s="139"/>
      <c r="U821" s="139"/>
      <c r="V821" s="139"/>
      <c r="W821" s="139"/>
      <c r="X821" s="139"/>
      <c r="Y821" s="139"/>
      <c r="Z821" s="139"/>
      <c r="AA821" s="139"/>
      <c r="AB821" s="139"/>
      <c r="AC821" s="139"/>
      <c r="AD821" s="139"/>
      <c r="AE821" s="139"/>
      <c r="AF821" s="139"/>
      <c r="AG821" s="139"/>
      <c r="AH821" s="139"/>
      <c r="AI821" s="139"/>
      <c r="AJ821" s="139"/>
      <c r="AK821" s="139"/>
      <c r="AL821" s="139"/>
      <c r="AM821" s="139"/>
      <c r="AN821" s="139"/>
      <c r="AO821" s="139"/>
      <c r="AP821" s="139"/>
      <c r="AQ821" s="139"/>
      <c r="AR821" s="139"/>
      <c r="AS821" s="139"/>
      <c r="AT821" s="139"/>
      <c r="AU821" s="139"/>
      <c r="AV821" s="139"/>
      <c r="AW821" s="139"/>
    </row>
    <row r="822" spans="1:49" ht="12" customHeight="1" x14ac:dyDescent="0.2">
      <c r="A822" s="139"/>
      <c r="B822" s="139"/>
      <c r="C822" s="139"/>
      <c r="D822" s="139"/>
      <c r="E822" s="139"/>
      <c r="F822" s="139"/>
      <c r="G822" s="139"/>
      <c r="H822" s="139"/>
      <c r="I822" s="139"/>
      <c r="J822" s="139"/>
      <c r="K822" s="139"/>
      <c r="L822" s="139"/>
      <c r="M822" s="139"/>
      <c r="N822" s="139"/>
      <c r="O822" s="139"/>
      <c r="P822" s="139"/>
      <c r="Q822" s="139"/>
      <c r="R822" s="139"/>
      <c r="S822" s="139"/>
      <c r="T822" s="139"/>
      <c r="U822" s="139"/>
      <c r="V822" s="139"/>
      <c r="W822" s="139"/>
      <c r="X822" s="139"/>
      <c r="Y822" s="139"/>
      <c r="Z822" s="139"/>
      <c r="AA822" s="139"/>
      <c r="AB822" s="139"/>
      <c r="AC822" s="139"/>
      <c r="AD822" s="139"/>
      <c r="AE822" s="139"/>
      <c r="AF822" s="139"/>
      <c r="AG822" s="139"/>
      <c r="AH822" s="139"/>
      <c r="AI822" s="139"/>
      <c r="AJ822" s="139"/>
      <c r="AK822" s="139"/>
      <c r="AL822" s="139"/>
      <c r="AM822" s="139"/>
      <c r="AN822" s="139"/>
      <c r="AO822" s="139"/>
      <c r="AP822" s="139"/>
      <c r="AQ822" s="139"/>
      <c r="AR822" s="139"/>
      <c r="AS822" s="139"/>
      <c r="AT822" s="139"/>
      <c r="AU822" s="139"/>
      <c r="AV822" s="139"/>
      <c r="AW822" s="139"/>
    </row>
    <row r="823" spans="1:49" ht="12" customHeight="1" x14ac:dyDescent="0.2">
      <c r="A823" s="139"/>
      <c r="B823" s="139"/>
      <c r="C823" s="139"/>
      <c r="D823" s="139"/>
      <c r="E823" s="139"/>
      <c r="F823" s="139"/>
      <c r="G823" s="139"/>
      <c r="H823" s="139"/>
      <c r="I823" s="139"/>
      <c r="J823" s="139"/>
      <c r="K823" s="139"/>
      <c r="L823" s="139"/>
      <c r="M823" s="139"/>
      <c r="N823" s="139"/>
      <c r="O823" s="139"/>
      <c r="P823" s="139"/>
      <c r="Q823" s="139"/>
      <c r="R823" s="139"/>
      <c r="S823" s="139"/>
      <c r="T823" s="139"/>
      <c r="U823" s="139"/>
      <c r="V823" s="139"/>
      <c r="W823" s="139"/>
      <c r="X823" s="139"/>
      <c r="Y823" s="139"/>
      <c r="Z823" s="139"/>
      <c r="AA823" s="139"/>
      <c r="AB823" s="139"/>
      <c r="AC823" s="139"/>
      <c r="AD823" s="139"/>
      <c r="AE823" s="139"/>
      <c r="AF823" s="139"/>
      <c r="AG823" s="139"/>
      <c r="AH823" s="139"/>
      <c r="AI823" s="139"/>
      <c r="AJ823" s="139"/>
      <c r="AK823" s="139"/>
      <c r="AL823" s="139"/>
      <c r="AM823" s="139"/>
      <c r="AN823" s="139"/>
      <c r="AO823" s="139"/>
      <c r="AP823" s="139"/>
      <c r="AQ823" s="139"/>
      <c r="AR823" s="139"/>
      <c r="AS823" s="139"/>
      <c r="AT823" s="139"/>
      <c r="AU823" s="139"/>
      <c r="AV823" s="139"/>
      <c r="AW823" s="139"/>
    </row>
    <row r="824" spans="1:49" ht="12" customHeight="1" x14ac:dyDescent="0.2">
      <c r="A824" s="139"/>
      <c r="B824" s="139"/>
      <c r="C824" s="139"/>
      <c r="D824" s="139"/>
      <c r="E824" s="139"/>
      <c r="F824" s="139"/>
      <c r="G824" s="139"/>
      <c r="H824" s="139"/>
      <c r="I824" s="139"/>
      <c r="J824" s="139"/>
      <c r="K824" s="139"/>
      <c r="L824" s="139"/>
      <c r="M824" s="139"/>
      <c r="N824" s="139"/>
      <c r="O824" s="139"/>
      <c r="P824" s="139"/>
      <c r="Q824" s="139"/>
      <c r="R824" s="139"/>
      <c r="S824" s="139"/>
      <c r="T824" s="139"/>
      <c r="U824" s="139"/>
      <c r="V824" s="139"/>
      <c r="W824" s="139"/>
      <c r="X824" s="139"/>
      <c r="Y824" s="139"/>
      <c r="Z824" s="139"/>
      <c r="AA824" s="139"/>
      <c r="AB824" s="139"/>
      <c r="AC824" s="139"/>
      <c r="AD824" s="139"/>
      <c r="AE824" s="139"/>
      <c r="AF824" s="139"/>
      <c r="AG824" s="139"/>
      <c r="AH824" s="139"/>
      <c r="AI824" s="139"/>
      <c r="AJ824" s="139"/>
      <c r="AK824" s="139"/>
      <c r="AL824" s="139"/>
      <c r="AM824" s="139"/>
      <c r="AN824" s="139"/>
      <c r="AO824" s="139"/>
      <c r="AP824" s="139"/>
      <c r="AQ824" s="139"/>
      <c r="AR824" s="139"/>
      <c r="AS824" s="139"/>
      <c r="AT824" s="139"/>
      <c r="AU824" s="139"/>
      <c r="AV824" s="139"/>
      <c r="AW824" s="139"/>
    </row>
    <row r="825" spans="1:49" ht="12" customHeight="1" x14ac:dyDescent="0.2">
      <c r="A825" s="139"/>
      <c r="B825" s="139"/>
      <c r="C825" s="139"/>
      <c r="D825" s="139"/>
      <c r="E825" s="139"/>
      <c r="F825" s="139"/>
      <c r="G825" s="139"/>
      <c r="H825" s="139"/>
      <c r="I825" s="139"/>
      <c r="J825" s="139"/>
      <c r="K825" s="139"/>
      <c r="L825" s="139"/>
      <c r="M825" s="139"/>
      <c r="N825" s="139"/>
      <c r="O825" s="139"/>
      <c r="P825" s="139"/>
      <c r="Q825" s="139"/>
      <c r="R825" s="139"/>
      <c r="S825" s="139"/>
      <c r="T825" s="139"/>
      <c r="U825" s="139"/>
      <c r="V825" s="139"/>
      <c r="W825" s="139"/>
      <c r="X825" s="139"/>
      <c r="Y825" s="139"/>
      <c r="Z825" s="139"/>
      <c r="AA825" s="139"/>
      <c r="AB825" s="139"/>
      <c r="AC825" s="139"/>
      <c r="AD825" s="139"/>
      <c r="AE825" s="139"/>
      <c r="AF825" s="139"/>
      <c r="AG825" s="139"/>
      <c r="AH825" s="139"/>
      <c r="AI825" s="139"/>
      <c r="AJ825" s="139"/>
      <c r="AK825" s="139"/>
      <c r="AL825" s="139"/>
      <c r="AM825" s="139"/>
      <c r="AN825" s="139"/>
      <c r="AO825" s="139"/>
      <c r="AP825" s="139"/>
      <c r="AQ825" s="139"/>
      <c r="AR825" s="139"/>
      <c r="AS825" s="139"/>
      <c r="AT825" s="139"/>
      <c r="AU825" s="139"/>
      <c r="AV825" s="139"/>
      <c r="AW825" s="139"/>
    </row>
    <row r="826" spans="1:49" ht="12" customHeight="1" x14ac:dyDescent="0.2">
      <c r="A826" s="139"/>
      <c r="B826" s="139"/>
      <c r="C826" s="139"/>
      <c r="D826" s="139"/>
      <c r="E826" s="139"/>
      <c r="F826" s="139"/>
      <c r="G826" s="139"/>
      <c r="H826" s="139"/>
      <c r="I826" s="139"/>
      <c r="J826" s="139"/>
      <c r="K826" s="139"/>
      <c r="L826" s="139"/>
      <c r="M826" s="139"/>
      <c r="N826" s="139"/>
      <c r="O826" s="139"/>
      <c r="P826" s="139"/>
      <c r="Q826" s="139"/>
      <c r="R826" s="139"/>
      <c r="S826" s="139"/>
      <c r="T826" s="139"/>
      <c r="U826" s="139"/>
      <c r="V826" s="139"/>
      <c r="W826" s="139"/>
      <c r="X826" s="139"/>
      <c r="Y826" s="139"/>
      <c r="Z826" s="139"/>
      <c r="AA826" s="139"/>
      <c r="AB826" s="139"/>
      <c r="AC826" s="139"/>
      <c r="AD826" s="139"/>
      <c r="AE826" s="139"/>
      <c r="AF826" s="139"/>
      <c r="AG826" s="139"/>
      <c r="AH826" s="139"/>
      <c r="AI826" s="139"/>
      <c r="AJ826" s="139"/>
      <c r="AK826" s="139"/>
      <c r="AL826" s="139"/>
      <c r="AM826" s="139"/>
      <c r="AN826" s="139"/>
      <c r="AO826" s="139"/>
      <c r="AP826" s="139"/>
      <c r="AQ826" s="139"/>
      <c r="AR826" s="139"/>
      <c r="AS826" s="139"/>
      <c r="AT826" s="139"/>
      <c r="AU826" s="139"/>
      <c r="AV826" s="139"/>
      <c r="AW826" s="139"/>
    </row>
    <row r="827" spans="1:49" ht="12" customHeight="1" x14ac:dyDescent="0.2">
      <c r="A827" s="139"/>
      <c r="B827" s="139"/>
      <c r="C827" s="139"/>
      <c r="D827" s="139"/>
      <c r="E827" s="139"/>
      <c r="F827" s="139"/>
      <c r="G827" s="139"/>
      <c r="H827" s="139"/>
      <c r="I827" s="139"/>
      <c r="J827" s="139"/>
      <c r="K827" s="139"/>
      <c r="L827" s="139"/>
      <c r="M827" s="139"/>
      <c r="N827" s="139"/>
      <c r="O827" s="139"/>
      <c r="P827" s="139"/>
      <c r="Q827" s="139"/>
      <c r="R827" s="139"/>
      <c r="S827" s="139"/>
      <c r="T827" s="139"/>
      <c r="U827" s="139"/>
      <c r="V827" s="139"/>
      <c r="W827" s="139"/>
      <c r="X827" s="139"/>
      <c r="Y827" s="139"/>
      <c r="Z827" s="139"/>
      <c r="AA827" s="139"/>
      <c r="AB827" s="139"/>
      <c r="AC827" s="139"/>
      <c r="AD827" s="139"/>
      <c r="AE827" s="139"/>
      <c r="AF827" s="139"/>
      <c r="AG827" s="139"/>
      <c r="AH827" s="139"/>
      <c r="AI827" s="139"/>
      <c r="AJ827" s="139"/>
      <c r="AK827" s="139"/>
      <c r="AL827" s="139"/>
      <c r="AM827" s="139"/>
      <c r="AN827" s="139"/>
      <c r="AO827" s="139"/>
      <c r="AP827" s="139"/>
      <c r="AQ827" s="139"/>
      <c r="AR827" s="139"/>
      <c r="AS827" s="139"/>
      <c r="AT827" s="139"/>
      <c r="AU827" s="139"/>
      <c r="AV827" s="139"/>
      <c r="AW827" s="139"/>
    </row>
    <row r="828" spans="1:49" ht="12" customHeight="1" x14ac:dyDescent="0.2">
      <c r="A828" s="139"/>
      <c r="B828" s="139"/>
      <c r="C828" s="139"/>
      <c r="D828" s="139"/>
      <c r="E828" s="139"/>
      <c r="F828" s="139"/>
      <c r="G828" s="139"/>
      <c r="H828" s="139"/>
      <c r="I828" s="139"/>
      <c r="J828" s="139"/>
      <c r="K828" s="139"/>
      <c r="L828" s="139"/>
      <c r="M828" s="139"/>
      <c r="N828" s="139"/>
      <c r="O828" s="139"/>
      <c r="P828" s="139"/>
      <c r="Q828" s="139"/>
      <c r="R828" s="139"/>
      <c r="S828" s="139"/>
      <c r="T828" s="139"/>
      <c r="U828" s="139"/>
      <c r="V828" s="139"/>
      <c r="W828" s="139"/>
      <c r="X828" s="139"/>
      <c r="Y828" s="139"/>
      <c r="Z828" s="139"/>
      <c r="AA828" s="139"/>
      <c r="AB828" s="139"/>
      <c r="AC828" s="139"/>
      <c r="AD828" s="139"/>
      <c r="AE828" s="139"/>
      <c r="AF828" s="139"/>
      <c r="AG828" s="139"/>
      <c r="AH828" s="139"/>
      <c r="AI828" s="139"/>
      <c r="AJ828" s="139"/>
      <c r="AK828" s="139"/>
      <c r="AL828" s="139"/>
      <c r="AM828" s="139"/>
      <c r="AN828" s="139"/>
      <c r="AO828" s="139"/>
      <c r="AP828" s="139"/>
      <c r="AQ828" s="139"/>
      <c r="AR828" s="139"/>
      <c r="AS828" s="139"/>
      <c r="AT828" s="139"/>
      <c r="AU828" s="139"/>
      <c r="AV828" s="139"/>
      <c r="AW828" s="139"/>
    </row>
    <row r="829" spans="1:49" ht="12" customHeight="1" x14ac:dyDescent="0.2">
      <c r="A829" s="139"/>
      <c r="B829" s="139"/>
      <c r="C829" s="139"/>
      <c r="D829" s="139"/>
      <c r="E829" s="139"/>
      <c r="F829" s="139"/>
      <c r="G829" s="139"/>
      <c r="H829" s="139"/>
      <c r="I829" s="139"/>
      <c r="J829" s="139"/>
      <c r="K829" s="139"/>
      <c r="L829" s="139"/>
      <c r="M829" s="139"/>
      <c r="N829" s="139"/>
      <c r="O829" s="139"/>
      <c r="P829" s="139"/>
      <c r="Q829" s="139"/>
      <c r="R829" s="139"/>
      <c r="S829" s="139"/>
      <c r="T829" s="139"/>
      <c r="U829" s="139"/>
      <c r="V829" s="139"/>
      <c r="W829" s="139"/>
      <c r="X829" s="139"/>
      <c r="Y829" s="139"/>
      <c r="Z829" s="139"/>
      <c r="AA829" s="139"/>
      <c r="AB829" s="139"/>
      <c r="AC829" s="139"/>
      <c r="AD829" s="139"/>
      <c r="AE829" s="139"/>
      <c r="AF829" s="139"/>
      <c r="AG829" s="139"/>
      <c r="AH829" s="139"/>
      <c r="AI829" s="139"/>
      <c r="AJ829" s="139"/>
      <c r="AK829" s="139"/>
      <c r="AL829" s="139"/>
      <c r="AM829" s="139"/>
      <c r="AN829" s="139"/>
      <c r="AO829" s="139"/>
      <c r="AP829" s="139"/>
      <c r="AQ829" s="139"/>
      <c r="AR829" s="139"/>
      <c r="AS829" s="139"/>
      <c r="AT829" s="139"/>
      <c r="AU829" s="139"/>
      <c r="AV829" s="139"/>
      <c r="AW829" s="139"/>
    </row>
    <row r="830" spans="1:49" ht="12" customHeight="1" x14ac:dyDescent="0.2">
      <c r="A830" s="139"/>
      <c r="B830" s="139"/>
      <c r="C830" s="139"/>
      <c r="D830" s="139"/>
      <c r="E830" s="139"/>
      <c r="F830" s="139"/>
      <c r="G830" s="139"/>
      <c r="H830" s="139"/>
      <c r="I830" s="139"/>
      <c r="J830" s="139"/>
      <c r="K830" s="139"/>
      <c r="L830" s="139"/>
      <c r="M830" s="139"/>
      <c r="N830" s="139"/>
      <c r="O830" s="139"/>
      <c r="P830" s="139"/>
      <c r="Q830" s="139"/>
      <c r="R830" s="139"/>
      <c r="S830" s="139"/>
      <c r="T830" s="139"/>
      <c r="U830" s="139"/>
      <c r="V830" s="139"/>
      <c r="W830" s="139"/>
      <c r="X830" s="139"/>
      <c r="Y830" s="139"/>
      <c r="Z830" s="139"/>
      <c r="AA830" s="139"/>
      <c r="AB830" s="139"/>
      <c r="AC830" s="139"/>
      <c r="AD830" s="139"/>
      <c r="AE830" s="139"/>
      <c r="AF830" s="139"/>
      <c r="AG830" s="139"/>
      <c r="AH830" s="139"/>
      <c r="AI830" s="139"/>
      <c r="AJ830" s="139"/>
      <c r="AK830" s="139"/>
      <c r="AL830" s="139"/>
      <c r="AM830" s="139"/>
      <c r="AN830" s="139"/>
      <c r="AO830" s="139"/>
      <c r="AP830" s="139"/>
      <c r="AQ830" s="139"/>
      <c r="AR830" s="139"/>
      <c r="AS830" s="139"/>
      <c r="AT830" s="139"/>
      <c r="AU830" s="139"/>
      <c r="AV830" s="139"/>
      <c r="AW830" s="139"/>
    </row>
    <row r="831" spans="1:49" ht="12" customHeight="1" x14ac:dyDescent="0.2">
      <c r="A831" s="139"/>
      <c r="B831" s="139"/>
      <c r="C831" s="139"/>
      <c r="D831" s="139"/>
      <c r="E831" s="139"/>
      <c r="F831" s="139"/>
      <c r="G831" s="139"/>
      <c r="H831" s="139"/>
      <c r="I831" s="139"/>
      <c r="J831" s="139"/>
      <c r="K831" s="139"/>
      <c r="L831" s="139"/>
      <c r="M831" s="139"/>
      <c r="N831" s="139"/>
      <c r="O831" s="139"/>
      <c r="P831" s="139"/>
      <c r="Q831" s="139"/>
      <c r="R831" s="139"/>
      <c r="S831" s="139"/>
      <c r="T831" s="139"/>
      <c r="U831" s="139"/>
      <c r="V831" s="139"/>
      <c r="W831" s="139"/>
      <c r="X831" s="139"/>
      <c r="Y831" s="139"/>
      <c r="Z831" s="139"/>
      <c r="AA831" s="139"/>
      <c r="AB831" s="139"/>
      <c r="AC831" s="139"/>
      <c r="AD831" s="139"/>
      <c r="AE831" s="139"/>
      <c r="AF831" s="139"/>
      <c r="AG831" s="139"/>
      <c r="AH831" s="139"/>
      <c r="AI831" s="139"/>
      <c r="AJ831" s="139"/>
      <c r="AK831" s="139"/>
      <c r="AL831" s="139"/>
      <c r="AM831" s="139"/>
      <c r="AN831" s="139"/>
      <c r="AO831" s="139"/>
      <c r="AP831" s="139"/>
      <c r="AQ831" s="139"/>
      <c r="AR831" s="139"/>
      <c r="AS831" s="139"/>
      <c r="AT831" s="139"/>
      <c r="AU831" s="139"/>
      <c r="AV831" s="139"/>
      <c r="AW831" s="139"/>
    </row>
    <row r="832" spans="1:49" ht="12" customHeight="1" x14ac:dyDescent="0.2">
      <c r="A832" s="139"/>
      <c r="B832" s="139"/>
      <c r="C832" s="139"/>
      <c r="D832" s="139"/>
      <c r="E832" s="139"/>
      <c r="F832" s="139"/>
      <c r="G832" s="139"/>
      <c r="H832" s="139"/>
      <c r="I832" s="139"/>
      <c r="J832" s="139"/>
      <c r="K832" s="139"/>
      <c r="L832" s="139"/>
      <c r="M832" s="139"/>
      <c r="N832" s="139"/>
      <c r="O832" s="139"/>
      <c r="P832" s="139"/>
      <c r="Q832" s="139"/>
      <c r="R832" s="139"/>
      <c r="S832" s="139"/>
      <c r="T832" s="139"/>
      <c r="U832" s="139"/>
      <c r="V832" s="139"/>
      <c r="W832" s="139"/>
      <c r="X832" s="139"/>
      <c r="Y832" s="139"/>
      <c r="Z832" s="139"/>
      <c r="AA832" s="139"/>
      <c r="AB832" s="139"/>
      <c r="AC832" s="139"/>
      <c r="AD832" s="139"/>
      <c r="AE832" s="139"/>
      <c r="AF832" s="139"/>
      <c r="AG832" s="139"/>
      <c r="AH832" s="139"/>
      <c r="AI832" s="139"/>
      <c r="AJ832" s="139"/>
      <c r="AK832" s="139"/>
      <c r="AL832" s="139"/>
      <c r="AM832" s="139"/>
      <c r="AN832" s="139"/>
      <c r="AO832" s="139"/>
      <c r="AP832" s="139"/>
      <c r="AQ832" s="139"/>
      <c r="AR832" s="139"/>
      <c r="AS832" s="139"/>
      <c r="AT832" s="139"/>
      <c r="AU832" s="139"/>
      <c r="AV832" s="139"/>
      <c r="AW832" s="139"/>
    </row>
    <row r="833" spans="1:49" ht="12" customHeight="1" x14ac:dyDescent="0.2">
      <c r="A833" s="139"/>
      <c r="B833" s="139"/>
      <c r="C833" s="139"/>
      <c r="D833" s="139"/>
      <c r="E833" s="139"/>
      <c r="F833" s="139"/>
      <c r="G833" s="139"/>
      <c r="H833" s="139"/>
      <c r="I833" s="139"/>
      <c r="J833" s="139"/>
      <c r="K833" s="139"/>
      <c r="L833" s="139"/>
      <c r="M833" s="139"/>
      <c r="N833" s="139"/>
      <c r="O833" s="139"/>
      <c r="P833" s="139"/>
      <c r="Q833" s="139"/>
      <c r="R833" s="139"/>
      <c r="S833" s="139"/>
      <c r="T833" s="139"/>
      <c r="U833" s="139"/>
      <c r="V833" s="139"/>
      <c r="W833" s="139"/>
      <c r="X833" s="139"/>
      <c r="Y833" s="139"/>
      <c r="Z833" s="139"/>
      <c r="AA833" s="139"/>
      <c r="AB833" s="139"/>
      <c r="AC833" s="139"/>
      <c r="AD833" s="139"/>
      <c r="AE833" s="139"/>
      <c r="AF833" s="139"/>
      <c r="AG833" s="139"/>
      <c r="AH833" s="139"/>
      <c r="AI833" s="139"/>
      <c r="AJ833" s="139"/>
      <c r="AK833" s="139"/>
      <c r="AL833" s="139"/>
      <c r="AM833" s="139"/>
      <c r="AN833" s="139"/>
      <c r="AO833" s="139"/>
      <c r="AP833" s="139"/>
      <c r="AQ833" s="139"/>
      <c r="AR833" s="139"/>
      <c r="AS833" s="139"/>
      <c r="AT833" s="139"/>
      <c r="AU833" s="139"/>
      <c r="AV833" s="139"/>
      <c r="AW833" s="139"/>
    </row>
    <row r="834" spans="1:49" ht="12" customHeight="1" x14ac:dyDescent="0.2">
      <c r="A834" s="139"/>
      <c r="B834" s="139"/>
      <c r="C834" s="139"/>
      <c r="D834" s="139"/>
      <c r="E834" s="139"/>
      <c r="F834" s="139"/>
      <c r="G834" s="139"/>
      <c r="H834" s="139"/>
      <c r="I834" s="139"/>
      <c r="J834" s="139"/>
      <c r="K834" s="139"/>
      <c r="L834" s="139"/>
      <c r="M834" s="139"/>
      <c r="N834" s="139"/>
      <c r="O834" s="139"/>
      <c r="P834" s="139"/>
      <c r="Q834" s="139"/>
      <c r="R834" s="139"/>
      <c r="S834" s="139"/>
      <c r="T834" s="139"/>
      <c r="U834" s="139"/>
      <c r="V834" s="139"/>
      <c r="W834" s="139"/>
      <c r="X834" s="139"/>
      <c r="Y834" s="139"/>
      <c r="Z834" s="139"/>
      <c r="AA834" s="139"/>
      <c r="AB834" s="139"/>
      <c r="AC834" s="139"/>
      <c r="AD834" s="139"/>
      <c r="AE834" s="139"/>
      <c r="AF834" s="139"/>
      <c r="AG834" s="139"/>
      <c r="AH834" s="139"/>
      <c r="AI834" s="139"/>
      <c r="AJ834" s="139"/>
      <c r="AK834" s="139"/>
      <c r="AL834" s="139"/>
      <c r="AM834" s="139"/>
      <c r="AN834" s="139"/>
      <c r="AO834" s="139"/>
      <c r="AP834" s="139"/>
      <c r="AQ834" s="139"/>
      <c r="AR834" s="139"/>
      <c r="AS834" s="139"/>
      <c r="AT834" s="139"/>
      <c r="AU834" s="139"/>
      <c r="AV834" s="139"/>
      <c r="AW834" s="139"/>
    </row>
    <row r="835" spans="1:49" ht="12" customHeight="1" x14ac:dyDescent="0.2">
      <c r="A835" s="139"/>
      <c r="B835" s="139"/>
      <c r="C835" s="139"/>
      <c r="D835" s="139"/>
      <c r="E835" s="139"/>
      <c r="F835" s="139"/>
      <c r="G835" s="139"/>
      <c r="H835" s="139"/>
      <c r="I835" s="139"/>
      <c r="J835" s="139"/>
      <c r="K835" s="139"/>
      <c r="L835" s="139"/>
      <c r="M835" s="139"/>
      <c r="N835" s="139"/>
      <c r="O835" s="139"/>
      <c r="P835" s="139"/>
      <c r="Q835" s="139"/>
      <c r="R835" s="139"/>
      <c r="S835" s="139"/>
      <c r="T835" s="139"/>
      <c r="U835" s="139"/>
      <c r="V835" s="139"/>
      <c r="W835" s="139"/>
      <c r="X835" s="139"/>
      <c r="Y835" s="139"/>
      <c r="Z835" s="139"/>
      <c r="AA835" s="139"/>
      <c r="AB835" s="139"/>
      <c r="AC835" s="139"/>
      <c r="AD835" s="139"/>
      <c r="AE835" s="139"/>
      <c r="AF835" s="139"/>
      <c r="AG835" s="139"/>
      <c r="AH835" s="139"/>
      <c r="AI835" s="139"/>
      <c r="AJ835" s="139"/>
      <c r="AK835" s="139"/>
      <c r="AL835" s="139"/>
      <c r="AM835" s="139"/>
      <c r="AN835" s="139"/>
      <c r="AO835" s="139"/>
      <c r="AP835" s="139"/>
      <c r="AQ835" s="139"/>
      <c r="AR835" s="139"/>
      <c r="AS835" s="139"/>
      <c r="AT835" s="139"/>
      <c r="AU835" s="139"/>
      <c r="AV835" s="139"/>
      <c r="AW835" s="139"/>
    </row>
    <row r="836" spans="1:49" ht="12" customHeight="1" x14ac:dyDescent="0.2">
      <c r="A836" s="139"/>
      <c r="B836" s="139"/>
      <c r="C836" s="139"/>
      <c r="D836" s="139"/>
      <c r="E836" s="139"/>
      <c r="F836" s="139"/>
      <c r="G836" s="139"/>
      <c r="H836" s="139"/>
      <c r="I836" s="139"/>
      <c r="J836" s="139"/>
      <c r="K836" s="139"/>
      <c r="L836" s="139"/>
      <c r="M836" s="139"/>
      <c r="N836" s="139"/>
      <c r="O836" s="139"/>
      <c r="P836" s="139"/>
      <c r="Q836" s="139"/>
      <c r="R836" s="139"/>
      <c r="S836" s="139"/>
      <c r="T836" s="139"/>
      <c r="U836" s="139"/>
      <c r="V836" s="139"/>
      <c r="W836" s="139"/>
      <c r="X836" s="139"/>
      <c r="Y836" s="139"/>
      <c r="Z836" s="139"/>
      <c r="AA836" s="139"/>
      <c r="AB836" s="139"/>
      <c r="AC836" s="139"/>
      <c r="AD836" s="139"/>
      <c r="AE836" s="139"/>
      <c r="AF836" s="139"/>
      <c r="AG836" s="139"/>
      <c r="AH836" s="139"/>
      <c r="AI836" s="139"/>
      <c r="AJ836" s="139"/>
      <c r="AK836" s="139"/>
      <c r="AL836" s="139"/>
      <c r="AM836" s="139"/>
      <c r="AN836" s="139"/>
      <c r="AO836" s="139"/>
      <c r="AP836" s="139"/>
      <c r="AQ836" s="139"/>
      <c r="AR836" s="139"/>
      <c r="AS836" s="139"/>
      <c r="AT836" s="139"/>
      <c r="AU836" s="139"/>
      <c r="AV836" s="139"/>
      <c r="AW836" s="139"/>
    </row>
    <row r="837" spans="1:49" ht="12" customHeight="1" x14ac:dyDescent="0.2">
      <c r="A837" s="139"/>
      <c r="B837" s="139"/>
      <c r="C837" s="139"/>
      <c r="D837" s="139"/>
      <c r="E837" s="139"/>
      <c r="F837" s="139"/>
      <c r="G837" s="139"/>
      <c r="H837" s="139"/>
      <c r="I837" s="139"/>
      <c r="J837" s="139"/>
      <c r="K837" s="139"/>
      <c r="L837" s="139"/>
      <c r="M837" s="139"/>
      <c r="N837" s="139"/>
      <c r="O837" s="139"/>
      <c r="P837" s="139"/>
      <c r="Q837" s="139"/>
      <c r="R837" s="139"/>
      <c r="S837" s="139"/>
      <c r="T837" s="139"/>
      <c r="U837" s="139"/>
      <c r="V837" s="139"/>
      <c r="W837" s="139"/>
      <c r="X837" s="139"/>
      <c r="Y837" s="139"/>
      <c r="Z837" s="139"/>
      <c r="AA837" s="139"/>
      <c r="AB837" s="139"/>
      <c r="AC837" s="139"/>
      <c r="AD837" s="139"/>
      <c r="AE837" s="139"/>
      <c r="AF837" s="139"/>
      <c r="AG837" s="139"/>
      <c r="AH837" s="139"/>
      <c r="AI837" s="139"/>
      <c r="AJ837" s="139"/>
      <c r="AK837" s="139"/>
      <c r="AL837" s="139"/>
      <c r="AM837" s="139"/>
      <c r="AN837" s="139"/>
      <c r="AO837" s="139"/>
      <c r="AP837" s="139"/>
      <c r="AQ837" s="139"/>
      <c r="AR837" s="139"/>
      <c r="AS837" s="139"/>
      <c r="AT837" s="139"/>
      <c r="AU837" s="139"/>
      <c r="AV837" s="139"/>
      <c r="AW837" s="139"/>
    </row>
    <row r="838" spans="1:49" ht="12" customHeight="1" x14ac:dyDescent="0.2">
      <c r="A838" s="139"/>
      <c r="B838" s="139"/>
      <c r="C838" s="139"/>
      <c r="D838" s="139"/>
      <c r="E838" s="139"/>
      <c r="F838" s="139"/>
      <c r="G838" s="139"/>
      <c r="H838" s="139"/>
      <c r="I838" s="139"/>
      <c r="J838" s="139"/>
      <c r="K838" s="139"/>
      <c r="L838" s="139"/>
      <c r="M838" s="139"/>
      <c r="N838" s="139"/>
      <c r="O838" s="139"/>
      <c r="P838" s="139"/>
      <c r="Q838" s="139"/>
      <c r="R838" s="139"/>
      <c r="S838" s="139"/>
      <c r="T838" s="139"/>
      <c r="U838" s="139"/>
      <c r="V838" s="139"/>
      <c r="W838" s="139"/>
      <c r="X838" s="139"/>
      <c r="Y838" s="139"/>
      <c r="Z838" s="139"/>
      <c r="AA838" s="139"/>
      <c r="AB838" s="139"/>
      <c r="AC838" s="139"/>
      <c r="AD838" s="139"/>
      <c r="AE838" s="139"/>
      <c r="AF838" s="139"/>
      <c r="AG838" s="139"/>
      <c r="AH838" s="139"/>
      <c r="AI838" s="139"/>
      <c r="AJ838" s="139"/>
      <c r="AK838" s="139"/>
      <c r="AL838" s="139"/>
      <c r="AM838" s="139"/>
      <c r="AN838" s="139"/>
      <c r="AO838" s="139"/>
      <c r="AP838" s="139"/>
      <c r="AQ838" s="139"/>
      <c r="AR838" s="139"/>
      <c r="AS838" s="139"/>
      <c r="AT838" s="139"/>
      <c r="AU838" s="139"/>
      <c r="AV838" s="139"/>
      <c r="AW838" s="139"/>
    </row>
    <row r="839" spans="1:49" ht="12" customHeight="1" x14ac:dyDescent="0.2">
      <c r="A839" s="139"/>
      <c r="B839" s="139"/>
      <c r="C839" s="139"/>
      <c r="D839" s="139"/>
      <c r="E839" s="139"/>
      <c r="F839" s="139"/>
      <c r="G839" s="139"/>
      <c r="H839" s="139"/>
      <c r="I839" s="139"/>
      <c r="J839" s="139"/>
      <c r="K839" s="139"/>
      <c r="L839" s="139"/>
      <c r="M839" s="139"/>
      <c r="N839" s="139"/>
      <c r="O839" s="139"/>
      <c r="P839" s="139"/>
      <c r="Q839" s="139"/>
      <c r="R839" s="139"/>
      <c r="S839" s="139"/>
      <c r="T839" s="139"/>
      <c r="U839" s="139"/>
      <c r="V839" s="139"/>
      <c r="W839" s="139"/>
      <c r="X839" s="139"/>
      <c r="Y839" s="139"/>
      <c r="Z839" s="139"/>
      <c r="AA839" s="139"/>
      <c r="AB839" s="139"/>
      <c r="AC839" s="139"/>
      <c r="AD839" s="139"/>
      <c r="AE839" s="139"/>
      <c r="AF839" s="139"/>
      <c r="AG839" s="139"/>
      <c r="AH839" s="139"/>
      <c r="AI839" s="139"/>
      <c r="AJ839" s="139"/>
      <c r="AK839" s="139"/>
      <c r="AL839" s="139"/>
      <c r="AM839" s="139"/>
      <c r="AN839" s="139"/>
      <c r="AO839" s="139"/>
      <c r="AP839" s="139"/>
      <c r="AQ839" s="139"/>
      <c r="AR839" s="139"/>
      <c r="AS839" s="139"/>
      <c r="AT839" s="139"/>
      <c r="AU839" s="139"/>
      <c r="AV839" s="139"/>
      <c r="AW839" s="139"/>
    </row>
    <row r="840" spans="1:49" ht="12" customHeight="1" x14ac:dyDescent="0.2">
      <c r="A840" s="139"/>
      <c r="B840" s="139"/>
      <c r="C840" s="139"/>
      <c r="D840" s="139"/>
      <c r="E840" s="139"/>
      <c r="F840" s="139"/>
      <c r="G840" s="139"/>
      <c r="H840" s="139"/>
      <c r="I840" s="139"/>
      <c r="J840" s="139"/>
      <c r="K840" s="139"/>
      <c r="L840" s="139"/>
      <c r="M840" s="139"/>
      <c r="N840" s="139"/>
      <c r="O840" s="139"/>
      <c r="P840" s="139"/>
      <c r="Q840" s="139"/>
      <c r="R840" s="139"/>
      <c r="S840" s="139"/>
      <c r="T840" s="139"/>
      <c r="U840" s="139"/>
      <c r="V840" s="139"/>
      <c r="W840" s="139"/>
      <c r="X840" s="139"/>
      <c r="Y840" s="139"/>
      <c r="Z840" s="139"/>
      <c r="AA840" s="139"/>
      <c r="AB840" s="139"/>
      <c r="AC840" s="139"/>
      <c r="AD840" s="139"/>
      <c r="AE840" s="139"/>
      <c r="AF840" s="139"/>
      <c r="AG840" s="139"/>
      <c r="AH840" s="139"/>
      <c r="AI840" s="139"/>
      <c r="AJ840" s="139"/>
      <c r="AK840" s="139"/>
      <c r="AL840" s="139"/>
      <c r="AM840" s="139"/>
      <c r="AN840" s="139"/>
      <c r="AO840" s="139"/>
      <c r="AP840" s="139"/>
      <c r="AQ840" s="139"/>
      <c r="AR840" s="139"/>
      <c r="AS840" s="139"/>
      <c r="AT840" s="139"/>
      <c r="AU840" s="139"/>
      <c r="AV840" s="139"/>
      <c r="AW840" s="139"/>
    </row>
    <row r="841" spans="1:49" ht="12" customHeight="1" x14ac:dyDescent="0.2">
      <c r="A841" s="139"/>
      <c r="B841" s="139"/>
      <c r="C841" s="139"/>
      <c r="D841" s="139"/>
      <c r="E841" s="139"/>
      <c r="F841" s="139"/>
      <c r="G841" s="139"/>
      <c r="H841" s="139"/>
      <c r="I841" s="139"/>
      <c r="J841" s="139"/>
      <c r="K841" s="139"/>
      <c r="L841" s="139"/>
      <c r="M841" s="139"/>
      <c r="N841" s="139"/>
      <c r="O841" s="139"/>
      <c r="P841" s="139"/>
      <c r="Q841" s="139"/>
      <c r="R841" s="139"/>
      <c r="S841" s="139"/>
      <c r="T841" s="139"/>
      <c r="U841" s="139"/>
      <c r="V841" s="139"/>
      <c r="W841" s="139"/>
      <c r="X841" s="139"/>
      <c r="Y841" s="139"/>
      <c r="Z841" s="139"/>
      <c r="AA841" s="139"/>
      <c r="AB841" s="139"/>
      <c r="AC841" s="139"/>
      <c r="AD841" s="139"/>
      <c r="AE841" s="139"/>
      <c r="AF841" s="139"/>
      <c r="AG841" s="139"/>
      <c r="AH841" s="139"/>
      <c r="AI841" s="139"/>
      <c r="AJ841" s="139"/>
      <c r="AK841" s="139"/>
      <c r="AL841" s="139"/>
      <c r="AM841" s="139"/>
      <c r="AN841" s="139"/>
      <c r="AO841" s="139"/>
      <c r="AP841" s="139"/>
      <c r="AQ841" s="139"/>
      <c r="AR841" s="139"/>
      <c r="AS841" s="139"/>
      <c r="AT841" s="139"/>
      <c r="AU841" s="139"/>
      <c r="AV841" s="139"/>
      <c r="AW841" s="139"/>
    </row>
    <row r="842" spans="1:49" ht="12" customHeight="1" x14ac:dyDescent="0.2">
      <c r="A842" s="139"/>
      <c r="B842" s="139"/>
      <c r="C842" s="139"/>
      <c r="D842" s="139"/>
      <c r="E842" s="139"/>
      <c r="F842" s="139"/>
      <c r="G842" s="139"/>
      <c r="H842" s="139"/>
      <c r="I842" s="139"/>
      <c r="J842" s="139"/>
      <c r="K842" s="139"/>
      <c r="L842" s="139"/>
      <c r="M842" s="139"/>
      <c r="N842" s="139"/>
      <c r="O842" s="139"/>
      <c r="P842" s="139"/>
      <c r="Q842" s="139"/>
      <c r="R842" s="139"/>
      <c r="S842" s="139"/>
      <c r="T842" s="139"/>
      <c r="U842" s="139"/>
      <c r="V842" s="139"/>
      <c r="W842" s="139"/>
      <c r="X842" s="139"/>
      <c r="Y842" s="139"/>
      <c r="Z842" s="139"/>
      <c r="AA842" s="139"/>
      <c r="AB842" s="139"/>
      <c r="AC842" s="139"/>
      <c r="AD842" s="139"/>
      <c r="AE842" s="139"/>
      <c r="AF842" s="139"/>
      <c r="AG842" s="139"/>
      <c r="AH842" s="139"/>
      <c r="AI842" s="139"/>
      <c r="AJ842" s="139"/>
      <c r="AK842" s="139"/>
      <c r="AL842" s="139"/>
      <c r="AM842" s="139"/>
      <c r="AN842" s="139"/>
      <c r="AO842" s="139"/>
      <c r="AP842" s="139"/>
      <c r="AQ842" s="139"/>
      <c r="AR842" s="139"/>
      <c r="AS842" s="139"/>
      <c r="AT842" s="139"/>
      <c r="AU842" s="139"/>
      <c r="AV842" s="139"/>
      <c r="AW842" s="139"/>
    </row>
    <row r="843" spans="1:49" ht="12" customHeight="1" x14ac:dyDescent="0.2">
      <c r="A843" s="139"/>
      <c r="B843" s="139"/>
      <c r="C843" s="139"/>
      <c r="D843" s="139"/>
      <c r="E843" s="139"/>
      <c r="F843" s="139"/>
      <c r="G843" s="139"/>
      <c r="H843" s="139"/>
      <c r="I843" s="139"/>
      <c r="J843" s="139"/>
      <c r="K843" s="139"/>
      <c r="L843" s="139"/>
      <c r="M843" s="139"/>
      <c r="N843" s="139"/>
      <c r="O843" s="139"/>
      <c r="P843" s="139"/>
      <c r="Q843" s="139"/>
      <c r="R843" s="139"/>
      <c r="S843" s="139"/>
      <c r="T843" s="139"/>
      <c r="U843" s="139"/>
      <c r="V843" s="139"/>
      <c r="W843" s="139"/>
      <c r="X843" s="139"/>
      <c r="Y843" s="139"/>
      <c r="Z843" s="139"/>
      <c r="AA843" s="139"/>
      <c r="AB843" s="139"/>
      <c r="AC843" s="139"/>
      <c r="AD843" s="139"/>
      <c r="AE843" s="139"/>
      <c r="AF843" s="139"/>
      <c r="AG843" s="139"/>
      <c r="AH843" s="139"/>
      <c r="AI843" s="139"/>
      <c r="AJ843" s="139"/>
      <c r="AK843" s="139"/>
      <c r="AL843" s="139"/>
      <c r="AM843" s="139"/>
      <c r="AN843" s="139"/>
      <c r="AO843" s="139"/>
      <c r="AP843" s="139"/>
      <c r="AQ843" s="139"/>
      <c r="AR843" s="139"/>
      <c r="AS843" s="139"/>
      <c r="AT843" s="139"/>
      <c r="AU843" s="139"/>
      <c r="AV843" s="139"/>
      <c r="AW843" s="139"/>
    </row>
    <row r="844" spans="1:49" ht="12" customHeight="1" x14ac:dyDescent="0.2">
      <c r="A844" s="139"/>
      <c r="B844" s="139"/>
      <c r="C844" s="139"/>
      <c r="D844" s="139"/>
      <c r="E844" s="139"/>
      <c r="F844" s="139"/>
      <c r="G844" s="139"/>
      <c r="H844" s="139"/>
      <c r="I844" s="139"/>
      <c r="J844" s="139"/>
      <c r="K844" s="139"/>
      <c r="L844" s="139"/>
      <c r="M844" s="139"/>
      <c r="N844" s="139"/>
      <c r="O844" s="139"/>
      <c r="P844" s="139"/>
      <c r="Q844" s="139"/>
      <c r="R844" s="139"/>
      <c r="S844" s="139"/>
      <c r="T844" s="139"/>
      <c r="U844" s="139"/>
      <c r="V844" s="139"/>
      <c r="W844" s="139"/>
      <c r="X844" s="139"/>
      <c r="Y844" s="139"/>
      <c r="Z844" s="139"/>
      <c r="AA844" s="139"/>
      <c r="AB844" s="139"/>
      <c r="AC844" s="139"/>
      <c r="AD844" s="139"/>
      <c r="AE844" s="139"/>
      <c r="AF844" s="139"/>
      <c r="AG844" s="139"/>
      <c r="AH844" s="139"/>
      <c r="AI844" s="139"/>
      <c r="AJ844" s="139"/>
      <c r="AK844" s="139"/>
      <c r="AL844" s="139"/>
      <c r="AM844" s="139"/>
      <c r="AN844" s="139"/>
      <c r="AO844" s="139"/>
      <c r="AP844" s="139"/>
      <c r="AQ844" s="139"/>
      <c r="AR844" s="139"/>
      <c r="AS844" s="139"/>
      <c r="AT844" s="139"/>
      <c r="AU844" s="139"/>
      <c r="AV844" s="139"/>
      <c r="AW844" s="139"/>
    </row>
    <row r="845" spans="1:49" ht="12" customHeight="1" x14ac:dyDescent="0.2">
      <c r="A845" s="139"/>
      <c r="B845" s="139"/>
      <c r="C845" s="139"/>
      <c r="D845" s="139"/>
      <c r="E845" s="139"/>
      <c r="F845" s="139"/>
      <c r="G845" s="139"/>
      <c r="H845" s="139"/>
      <c r="I845" s="139"/>
      <c r="J845" s="139"/>
      <c r="K845" s="139"/>
      <c r="L845" s="139"/>
      <c r="M845" s="139"/>
      <c r="N845" s="139"/>
      <c r="O845" s="139"/>
      <c r="P845" s="139"/>
      <c r="Q845" s="139"/>
      <c r="R845" s="139"/>
      <c r="S845" s="139"/>
      <c r="T845" s="139"/>
      <c r="U845" s="139"/>
      <c r="V845" s="139"/>
      <c r="W845" s="139"/>
      <c r="X845" s="139"/>
      <c r="Y845" s="139"/>
      <c r="Z845" s="139"/>
      <c r="AA845" s="139"/>
      <c r="AB845" s="139"/>
      <c r="AC845" s="139"/>
      <c r="AD845" s="139"/>
      <c r="AE845" s="139"/>
      <c r="AF845" s="139"/>
      <c r="AG845" s="139"/>
      <c r="AH845" s="139"/>
      <c r="AI845" s="139"/>
      <c r="AJ845" s="139"/>
      <c r="AK845" s="139"/>
      <c r="AL845" s="139"/>
      <c r="AM845" s="139"/>
      <c r="AN845" s="139"/>
      <c r="AO845" s="139"/>
      <c r="AP845" s="139"/>
      <c r="AQ845" s="139"/>
      <c r="AR845" s="139"/>
      <c r="AS845" s="139"/>
      <c r="AT845" s="139"/>
      <c r="AU845" s="139"/>
      <c r="AV845" s="139"/>
      <c r="AW845" s="139"/>
    </row>
    <row r="846" spans="1:49" ht="12" customHeight="1" x14ac:dyDescent="0.2">
      <c r="A846" s="139"/>
      <c r="B846" s="139"/>
      <c r="C846" s="139"/>
      <c r="D846" s="139"/>
      <c r="E846" s="139"/>
      <c r="F846" s="139"/>
      <c r="G846" s="139"/>
      <c r="H846" s="139"/>
      <c r="I846" s="139"/>
      <c r="J846" s="139"/>
      <c r="K846" s="139"/>
      <c r="L846" s="139"/>
      <c r="M846" s="139"/>
      <c r="N846" s="139"/>
      <c r="O846" s="139"/>
      <c r="P846" s="139"/>
      <c r="Q846" s="139"/>
      <c r="R846" s="139"/>
      <c r="S846" s="139"/>
      <c r="T846" s="139"/>
      <c r="U846" s="139"/>
      <c r="V846" s="139"/>
      <c r="W846" s="139"/>
      <c r="X846" s="139"/>
      <c r="Y846" s="139"/>
      <c r="Z846" s="139"/>
      <c r="AA846" s="139"/>
      <c r="AB846" s="139"/>
      <c r="AC846" s="139"/>
      <c r="AD846" s="139"/>
      <c r="AE846" s="139"/>
      <c r="AF846" s="139"/>
      <c r="AG846" s="139"/>
      <c r="AH846" s="139"/>
      <c r="AI846" s="139"/>
      <c r="AJ846" s="139"/>
      <c r="AK846" s="139"/>
      <c r="AL846" s="139"/>
      <c r="AM846" s="139"/>
      <c r="AN846" s="139"/>
      <c r="AO846" s="139"/>
      <c r="AP846" s="139"/>
      <c r="AQ846" s="139"/>
      <c r="AR846" s="139"/>
      <c r="AS846" s="139"/>
      <c r="AT846" s="139"/>
      <c r="AU846" s="139"/>
      <c r="AV846" s="139"/>
      <c r="AW846" s="139"/>
    </row>
    <row r="847" spans="1:49" ht="12" customHeight="1" x14ac:dyDescent="0.2">
      <c r="A847" s="139"/>
      <c r="B847" s="139"/>
      <c r="C847" s="139"/>
      <c r="D847" s="139"/>
      <c r="E847" s="139"/>
      <c r="F847" s="139"/>
      <c r="G847" s="139"/>
      <c r="H847" s="139"/>
      <c r="I847" s="139"/>
      <c r="J847" s="139"/>
      <c r="K847" s="139"/>
      <c r="L847" s="139"/>
      <c r="M847" s="139"/>
      <c r="N847" s="139"/>
      <c r="O847" s="139"/>
      <c r="P847" s="139"/>
      <c r="Q847" s="139"/>
      <c r="R847" s="139"/>
      <c r="S847" s="139"/>
      <c r="T847" s="139"/>
      <c r="U847" s="139"/>
      <c r="V847" s="139"/>
      <c r="W847" s="139"/>
      <c r="X847" s="139"/>
      <c r="Y847" s="139"/>
      <c r="Z847" s="139"/>
      <c r="AA847" s="139"/>
      <c r="AB847" s="139"/>
      <c r="AC847" s="139"/>
      <c r="AD847" s="139"/>
      <c r="AE847" s="139"/>
      <c r="AF847" s="139"/>
      <c r="AG847" s="139"/>
      <c r="AH847" s="139"/>
      <c r="AI847" s="139"/>
      <c r="AJ847" s="139"/>
      <c r="AK847" s="139"/>
      <c r="AL847" s="139"/>
      <c r="AM847" s="139"/>
      <c r="AN847" s="139"/>
      <c r="AO847" s="139"/>
      <c r="AP847" s="139"/>
      <c r="AQ847" s="139"/>
      <c r="AR847" s="139"/>
      <c r="AS847" s="139"/>
      <c r="AT847" s="139"/>
      <c r="AU847" s="139"/>
      <c r="AV847" s="139"/>
      <c r="AW847" s="139"/>
    </row>
    <row r="848" spans="1:49" ht="12" customHeight="1" x14ac:dyDescent="0.2">
      <c r="A848" s="139"/>
      <c r="B848" s="139"/>
      <c r="C848" s="139"/>
      <c r="D848" s="139"/>
      <c r="E848" s="139"/>
      <c r="F848" s="139"/>
      <c r="G848" s="139"/>
      <c r="H848" s="139"/>
      <c r="I848" s="139"/>
      <c r="J848" s="139"/>
      <c r="K848" s="139"/>
      <c r="L848" s="139"/>
      <c r="M848" s="139"/>
      <c r="N848" s="139"/>
      <c r="O848" s="139"/>
      <c r="P848" s="139"/>
      <c r="Q848" s="139"/>
      <c r="R848" s="139"/>
      <c r="S848" s="139"/>
      <c r="T848" s="139"/>
      <c r="U848" s="139"/>
      <c r="V848" s="139"/>
      <c r="W848" s="139"/>
      <c r="X848" s="139"/>
      <c r="Y848" s="139"/>
      <c r="Z848" s="139"/>
      <c r="AA848" s="139"/>
      <c r="AB848" s="139"/>
      <c r="AC848" s="139"/>
      <c r="AD848" s="139"/>
      <c r="AE848" s="139"/>
      <c r="AF848" s="139"/>
      <c r="AG848" s="139"/>
      <c r="AH848" s="139"/>
      <c r="AI848" s="139"/>
      <c r="AJ848" s="139"/>
      <c r="AK848" s="139"/>
      <c r="AL848" s="139"/>
      <c r="AM848" s="139"/>
      <c r="AN848" s="139"/>
      <c r="AO848" s="139"/>
      <c r="AP848" s="139"/>
      <c r="AQ848" s="139"/>
      <c r="AR848" s="139"/>
      <c r="AS848" s="139"/>
      <c r="AT848" s="139"/>
      <c r="AU848" s="139"/>
      <c r="AV848" s="139"/>
      <c r="AW848" s="139"/>
    </row>
    <row r="849" spans="1:49" ht="12" customHeight="1" x14ac:dyDescent="0.2">
      <c r="A849" s="139"/>
      <c r="B849" s="139"/>
      <c r="C849" s="139"/>
      <c r="D849" s="139"/>
      <c r="E849" s="139"/>
      <c r="F849" s="139"/>
      <c r="G849" s="139"/>
      <c r="H849" s="139"/>
      <c r="I849" s="139"/>
      <c r="J849" s="139"/>
      <c r="K849" s="139"/>
      <c r="L849" s="139"/>
      <c r="M849" s="139"/>
      <c r="N849" s="139"/>
      <c r="O849" s="139"/>
      <c r="P849" s="139"/>
      <c r="Q849" s="139"/>
      <c r="R849" s="139"/>
      <c r="S849" s="139"/>
      <c r="T849" s="139"/>
      <c r="U849" s="139"/>
      <c r="V849" s="139"/>
      <c r="W849" s="139"/>
      <c r="X849" s="139"/>
      <c r="Y849" s="139"/>
      <c r="Z849" s="139"/>
      <c r="AA849" s="139"/>
      <c r="AB849" s="139"/>
      <c r="AC849" s="139"/>
      <c r="AD849" s="139"/>
      <c r="AE849" s="139"/>
      <c r="AF849" s="139"/>
      <c r="AG849" s="139"/>
      <c r="AH849" s="139"/>
      <c r="AI849" s="139"/>
      <c r="AJ849" s="139"/>
      <c r="AK849" s="139"/>
      <c r="AL849" s="139"/>
      <c r="AM849" s="139"/>
      <c r="AN849" s="139"/>
      <c r="AO849" s="139"/>
      <c r="AP849" s="139"/>
      <c r="AQ849" s="139"/>
      <c r="AR849" s="139"/>
      <c r="AS849" s="139"/>
      <c r="AT849" s="139"/>
      <c r="AU849" s="139"/>
      <c r="AV849" s="139"/>
      <c r="AW849" s="139"/>
    </row>
    <row r="850" spans="1:49" ht="12" customHeight="1" x14ac:dyDescent="0.2">
      <c r="A850" s="139"/>
      <c r="B850" s="139"/>
      <c r="C850" s="139"/>
      <c r="D850" s="139"/>
      <c r="E850" s="139"/>
      <c r="F850" s="139"/>
      <c r="G850" s="139"/>
      <c r="H850" s="139"/>
      <c r="I850" s="139"/>
      <c r="J850" s="139"/>
      <c r="K850" s="139"/>
      <c r="L850" s="139"/>
      <c r="M850" s="139"/>
      <c r="N850" s="139"/>
      <c r="O850" s="139"/>
      <c r="P850" s="139"/>
      <c r="Q850" s="139"/>
      <c r="R850" s="139"/>
      <c r="S850" s="139"/>
      <c r="T850" s="139"/>
      <c r="U850" s="139"/>
      <c r="V850" s="139"/>
      <c r="W850" s="139"/>
      <c r="X850" s="139"/>
      <c r="Y850" s="139"/>
      <c r="Z850" s="139"/>
      <c r="AA850" s="139"/>
      <c r="AB850" s="139"/>
      <c r="AC850" s="139"/>
      <c r="AD850" s="139"/>
      <c r="AE850" s="139"/>
      <c r="AF850" s="139"/>
      <c r="AG850" s="139"/>
      <c r="AH850" s="139"/>
      <c r="AI850" s="139"/>
      <c r="AJ850" s="139"/>
      <c r="AK850" s="139"/>
      <c r="AL850" s="139"/>
      <c r="AM850" s="139"/>
      <c r="AN850" s="139"/>
      <c r="AO850" s="139"/>
      <c r="AP850" s="139"/>
      <c r="AQ850" s="139"/>
      <c r="AR850" s="139"/>
      <c r="AS850" s="139"/>
      <c r="AT850" s="139"/>
      <c r="AU850" s="139"/>
      <c r="AV850" s="139"/>
      <c r="AW850" s="139"/>
    </row>
    <row r="851" spans="1:49" ht="12" customHeight="1" x14ac:dyDescent="0.2">
      <c r="A851" s="139"/>
      <c r="B851" s="139"/>
      <c r="C851" s="139"/>
      <c r="D851" s="139"/>
      <c r="E851" s="139"/>
      <c r="F851" s="139"/>
      <c r="G851" s="139"/>
      <c r="H851" s="139"/>
      <c r="I851" s="139"/>
      <c r="J851" s="139"/>
      <c r="K851" s="139"/>
      <c r="L851" s="139"/>
      <c r="M851" s="139"/>
      <c r="N851" s="139"/>
      <c r="O851" s="139"/>
      <c r="P851" s="139"/>
      <c r="Q851" s="139"/>
      <c r="R851" s="139"/>
      <c r="S851" s="139"/>
      <c r="T851" s="139"/>
      <c r="U851" s="139"/>
      <c r="V851" s="139"/>
      <c r="W851" s="139"/>
      <c r="X851" s="139"/>
      <c r="Y851" s="139"/>
      <c r="Z851" s="139"/>
      <c r="AA851" s="139"/>
      <c r="AB851" s="139"/>
      <c r="AC851" s="139"/>
      <c r="AD851" s="139"/>
      <c r="AE851" s="139"/>
      <c r="AF851" s="139"/>
      <c r="AG851" s="139"/>
      <c r="AH851" s="139"/>
      <c r="AI851" s="139"/>
      <c r="AJ851" s="139"/>
      <c r="AK851" s="139"/>
      <c r="AL851" s="139"/>
      <c r="AM851" s="139"/>
      <c r="AN851" s="139"/>
      <c r="AO851" s="139"/>
      <c r="AP851" s="139"/>
      <c r="AQ851" s="139"/>
      <c r="AR851" s="139"/>
      <c r="AS851" s="139"/>
      <c r="AT851" s="139"/>
      <c r="AU851" s="139"/>
      <c r="AV851" s="139"/>
      <c r="AW851" s="139"/>
    </row>
    <row r="852" spans="1:49" ht="12" customHeight="1" x14ac:dyDescent="0.2">
      <c r="A852" s="139"/>
      <c r="B852" s="139"/>
      <c r="C852" s="139"/>
      <c r="D852" s="139"/>
      <c r="E852" s="139"/>
      <c r="F852" s="139"/>
      <c r="G852" s="139"/>
      <c r="H852" s="139"/>
      <c r="I852" s="139"/>
      <c r="J852" s="139"/>
      <c r="K852" s="139"/>
      <c r="L852" s="139"/>
      <c r="M852" s="139"/>
      <c r="N852" s="139"/>
      <c r="O852" s="139"/>
      <c r="P852" s="139"/>
      <c r="Q852" s="139"/>
      <c r="R852" s="139"/>
      <c r="S852" s="139"/>
      <c r="T852" s="139"/>
      <c r="U852" s="139"/>
      <c r="V852" s="139"/>
      <c r="W852" s="139"/>
      <c r="X852" s="139"/>
      <c r="Y852" s="139"/>
      <c r="Z852" s="139"/>
      <c r="AA852" s="139"/>
      <c r="AB852" s="139"/>
      <c r="AC852" s="139"/>
      <c r="AD852" s="139"/>
      <c r="AE852" s="139"/>
      <c r="AF852" s="139"/>
      <c r="AG852" s="139"/>
      <c r="AH852" s="139"/>
      <c r="AI852" s="139"/>
      <c r="AJ852" s="139"/>
      <c r="AK852" s="139"/>
      <c r="AL852" s="139"/>
      <c r="AM852" s="139"/>
      <c r="AN852" s="139"/>
      <c r="AO852" s="139"/>
      <c r="AP852" s="139"/>
      <c r="AQ852" s="139"/>
      <c r="AR852" s="139"/>
      <c r="AS852" s="139"/>
      <c r="AT852" s="139"/>
      <c r="AU852" s="139"/>
      <c r="AV852" s="139"/>
      <c r="AW852" s="139"/>
    </row>
    <row r="853" spans="1:49" ht="12" customHeight="1" x14ac:dyDescent="0.2">
      <c r="A853" s="139"/>
      <c r="B853" s="139"/>
      <c r="C853" s="139"/>
      <c r="D853" s="139"/>
      <c r="E853" s="139"/>
      <c r="F853" s="139"/>
      <c r="G853" s="139"/>
      <c r="H853" s="139"/>
      <c r="I853" s="139"/>
      <c r="J853" s="139"/>
      <c r="K853" s="139"/>
      <c r="L853" s="139"/>
      <c r="M853" s="139"/>
      <c r="N853" s="139"/>
      <c r="O853" s="139"/>
      <c r="P853" s="139"/>
      <c r="Q853" s="139"/>
      <c r="R853" s="139"/>
      <c r="S853" s="139"/>
      <c r="T853" s="139"/>
      <c r="U853" s="139"/>
      <c r="V853" s="139"/>
      <c r="W853" s="139"/>
      <c r="X853" s="139"/>
      <c r="Y853" s="139"/>
      <c r="Z853" s="139"/>
      <c r="AA853" s="139"/>
      <c r="AB853" s="139"/>
      <c r="AC853" s="139"/>
      <c r="AD853" s="139"/>
      <c r="AE853" s="139"/>
      <c r="AF853" s="139"/>
      <c r="AG853" s="139"/>
      <c r="AH853" s="139"/>
      <c r="AI853" s="139"/>
      <c r="AJ853" s="139"/>
      <c r="AK853" s="139"/>
      <c r="AL853" s="139"/>
      <c r="AM853" s="139"/>
      <c r="AN853" s="139"/>
      <c r="AO853" s="139"/>
      <c r="AP853" s="139"/>
      <c r="AQ853" s="139"/>
      <c r="AR853" s="139"/>
      <c r="AS853" s="139"/>
      <c r="AT853" s="139"/>
      <c r="AU853" s="139"/>
      <c r="AV853" s="139"/>
      <c r="AW853" s="139"/>
    </row>
    <row r="854" spans="1:49" ht="12" customHeight="1" x14ac:dyDescent="0.2">
      <c r="A854" s="139"/>
      <c r="B854" s="139"/>
      <c r="C854" s="139"/>
      <c r="D854" s="139"/>
      <c r="E854" s="139"/>
      <c r="F854" s="139"/>
      <c r="G854" s="139"/>
      <c r="H854" s="139"/>
      <c r="I854" s="139"/>
      <c r="J854" s="139"/>
      <c r="K854" s="139"/>
      <c r="L854" s="139"/>
      <c r="M854" s="139"/>
      <c r="N854" s="139"/>
      <c r="O854" s="139"/>
      <c r="P854" s="139"/>
      <c r="Q854" s="139"/>
      <c r="R854" s="139"/>
      <c r="S854" s="139"/>
      <c r="T854" s="139"/>
      <c r="U854" s="139"/>
      <c r="V854" s="139"/>
      <c r="W854" s="139"/>
      <c r="X854" s="139"/>
      <c r="Y854" s="139"/>
      <c r="Z854" s="139"/>
      <c r="AA854" s="139"/>
      <c r="AB854" s="139"/>
      <c r="AC854" s="139"/>
      <c r="AD854" s="139"/>
      <c r="AE854" s="139"/>
      <c r="AF854" s="139"/>
      <c r="AG854" s="139"/>
      <c r="AH854" s="139"/>
      <c r="AI854" s="139"/>
      <c r="AJ854" s="139"/>
      <c r="AK854" s="139"/>
      <c r="AL854" s="139"/>
      <c r="AM854" s="139"/>
      <c r="AN854" s="139"/>
      <c r="AO854" s="139"/>
      <c r="AP854" s="139"/>
      <c r="AQ854" s="139"/>
      <c r="AR854" s="139"/>
      <c r="AS854" s="139"/>
      <c r="AT854" s="139"/>
      <c r="AU854" s="139"/>
      <c r="AV854" s="139"/>
      <c r="AW854" s="139"/>
    </row>
    <row r="855" spans="1:49" ht="12" customHeight="1" x14ac:dyDescent="0.2">
      <c r="A855" s="139"/>
      <c r="B855" s="139"/>
      <c r="C855" s="139"/>
      <c r="D855" s="139"/>
      <c r="E855" s="139"/>
      <c r="F855" s="139"/>
      <c r="G855" s="139"/>
      <c r="H855" s="139"/>
      <c r="I855" s="139"/>
      <c r="J855" s="139"/>
      <c r="K855" s="139"/>
      <c r="L855" s="139"/>
      <c r="M855" s="139"/>
      <c r="N855" s="139"/>
      <c r="O855" s="139"/>
      <c r="P855" s="139"/>
      <c r="Q855" s="139"/>
      <c r="R855" s="139"/>
      <c r="S855" s="139"/>
      <c r="T855" s="139"/>
      <c r="U855" s="139"/>
      <c r="V855" s="139"/>
      <c r="W855" s="139"/>
      <c r="X855" s="139"/>
      <c r="Y855" s="139"/>
      <c r="Z855" s="139"/>
      <c r="AA855" s="139"/>
      <c r="AB855" s="139"/>
      <c r="AC855" s="139"/>
      <c r="AD855" s="139"/>
      <c r="AE855" s="139"/>
      <c r="AF855" s="139"/>
      <c r="AG855" s="139"/>
      <c r="AH855" s="139"/>
      <c r="AI855" s="139"/>
      <c r="AJ855" s="139"/>
      <c r="AK855" s="139"/>
      <c r="AL855" s="139"/>
      <c r="AM855" s="139"/>
      <c r="AN855" s="139"/>
      <c r="AO855" s="139"/>
      <c r="AP855" s="139"/>
      <c r="AQ855" s="139"/>
      <c r="AR855" s="139"/>
      <c r="AS855" s="139"/>
      <c r="AT855" s="139"/>
      <c r="AU855" s="139"/>
      <c r="AV855" s="139"/>
      <c r="AW855" s="139"/>
    </row>
    <row r="856" spans="1:49" ht="12" customHeight="1" x14ac:dyDescent="0.2">
      <c r="A856" s="139"/>
      <c r="B856" s="139"/>
      <c r="C856" s="139"/>
      <c r="D856" s="139"/>
      <c r="E856" s="139"/>
      <c r="F856" s="139"/>
      <c r="G856" s="139"/>
      <c r="H856" s="139"/>
      <c r="I856" s="139"/>
      <c r="J856" s="139"/>
      <c r="K856" s="139"/>
      <c r="L856" s="139"/>
      <c r="M856" s="139"/>
      <c r="N856" s="139"/>
      <c r="O856" s="139"/>
      <c r="P856" s="139"/>
      <c r="Q856" s="139"/>
      <c r="R856" s="139"/>
      <c r="S856" s="139"/>
      <c r="T856" s="139"/>
      <c r="U856" s="139"/>
      <c r="V856" s="139"/>
      <c r="W856" s="139"/>
      <c r="X856" s="139"/>
      <c r="Y856" s="139"/>
      <c r="Z856" s="139"/>
      <c r="AA856" s="139"/>
      <c r="AB856" s="139"/>
      <c r="AC856" s="139"/>
      <c r="AD856" s="139"/>
      <c r="AE856" s="139"/>
      <c r="AF856" s="139"/>
      <c r="AG856" s="139"/>
      <c r="AH856" s="139"/>
      <c r="AI856" s="139"/>
      <c r="AJ856" s="139"/>
      <c r="AK856" s="139"/>
      <c r="AL856" s="139"/>
      <c r="AM856" s="139"/>
      <c r="AN856" s="139"/>
      <c r="AO856" s="139"/>
      <c r="AP856" s="139"/>
      <c r="AQ856" s="139"/>
      <c r="AR856" s="139"/>
      <c r="AS856" s="139"/>
      <c r="AT856" s="139"/>
      <c r="AU856" s="139"/>
      <c r="AV856" s="139"/>
      <c r="AW856" s="139"/>
    </row>
    <row r="857" spans="1:49" ht="12" customHeight="1" x14ac:dyDescent="0.2">
      <c r="A857" s="139"/>
      <c r="B857" s="139"/>
      <c r="C857" s="139"/>
      <c r="D857" s="139"/>
      <c r="E857" s="139"/>
      <c r="F857" s="139"/>
      <c r="G857" s="139"/>
      <c r="H857" s="139"/>
      <c r="I857" s="139"/>
      <c r="J857" s="139"/>
      <c r="K857" s="139"/>
      <c r="L857" s="139"/>
      <c r="M857" s="139"/>
      <c r="N857" s="139"/>
      <c r="O857" s="139"/>
      <c r="P857" s="139"/>
      <c r="Q857" s="139"/>
      <c r="R857" s="139"/>
      <c r="S857" s="139"/>
      <c r="T857" s="139"/>
      <c r="U857" s="139"/>
      <c r="V857" s="139"/>
      <c r="W857" s="139"/>
      <c r="X857" s="139"/>
      <c r="Y857" s="139"/>
      <c r="Z857" s="139"/>
      <c r="AA857" s="139"/>
      <c r="AB857" s="139"/>
      <c r="AC857" s="139"/>
      <c r="AD857" s="139"/>
      <c r="AE857" s="139"/>
      <c r="AF857" s="139"/>
      <c r="AG857" s="139"/>
      <c r="AH857" s="139"/>
      <c r="AI857" s="139"/>
      <c r="AJ857" s="139"/>
      <c r="AK857" s="139"/>
      <c r="AL857" s="139"/>
      <c r="AM857" s="139"/>
      <c r="AN857" s="139"/>
      <c r="AO857" s="139"/>
      <c r="AP857" s="139"/>
      <c r="AQ857" s="139"/>
      <c r="AR857" s="139"/>
      <c r="AS857" s="139"/>
      <c r="AT857" s="139"/>
      <c r="AU857" s="139"/>
      <c r="AV857" s="139"/>
      <c r="AW857" s="139"/>
    </row>
    <row r="858" spans="1:49" ht="12" customHeight="1" x14ac:dyDescent="0.2">
      <c r="A858" s="139"/>
      <c r="B858" s="139"/>
      <c r="C858" s="139"/>
      <c r="D858" s="139"/>
      <c r="E858" s="139"/>
      <c r="F858" s="139"/>
      <c r="G858" s="139"/>
      <c r="H858" s="139"/>
      <c r="I858" s="139"/>
      <c r="J858" s="139"/>
      <c r="K858" s="139"/>
      <c r="L858" s="139"/>
      <c r="M858" s="139"/>
      <c r="N858" s="139"/>
      <c r="O858" s="139"/>
      <c r="P858" s="139"/>
      <c r="Q858" s="139"/>
      <c r="R858" s="139"/>
      <c r="S858" s="139"/>
      <c r="T858" s="139"/>
      <c r="U858" s="139"/>
      <c r="V858" s="139"/>
      <c r="W858" s="139"/>
      <c r="X858" s="139"/>
      <c r="Y858" s="139"/>
      <c r="Z858" s="139"/>
      <c r="AA858" s="139"/>
      <c r="AB858" s="139"/>
      <c r="AC858" s="139"/>
      <c r="AD858" s="139"/>
      <c r="AE858" s="139"/>
      <c r="AF858" s="139"/>
      <c r="AG858" s="139"/>
      <c r="AH858" s="139"/>
      <c r="AI858" s="139"/>
      <c r="AJ858" s="139"/>
      <c r="AK858" s="139"/>
      <c r="AL858" s="139"/>
      <c r="AM858" s="139"/>
      <c r="AN858" s="139"/>
      <c r="AO858" s="139"/>
      <c r="AP858" s="139"/>
      <c r="AQ858" s="139"/>
      <c r="AR858" s="139"/>
      <c r="AS858" s="139"/>
      <c r="AT858" s="139"/>
      <c r="AU858" s="139"/>
      <c r="AV858" s="139"/>
      <c r="AW858" s="139"/>
    </row>
    <row r="859" spans="1:49" ht="12" customHeight="1" x14ac:dyDescent="0.2">
      <c r="A859" s="139"/>
      <c r="B859" s="139"/>
      <c r="C859" s="139"/>
      <c r="D859" s="139"/>
      <c r="E859" s="139"/>
      <c r="F859" s="139"/>
      <c r="G859" s="139"/>
      <c r="H859" s="139"/>
      <c r="I859" s="139"/>
      <c r="J859" s="139"/>
      <c r="K859" s="139"/>
      <c r="L859" s="139"/>
      <c r="M859" s="139"/>
      <c r="N859" s="139"/>
      <c r="O859" s="139"/>
      <c r="P859" s="139"/>
      <c r="Q859" s="139"/>
      <c r="R859" s="139"/>
      <c r="S859" s="139"/>
      <c r="T859" s="139"/>
      <c r="U859" s="139"/>
      <c r="V859" s="139"/>
      <c r="W859" s="139"/>
      <c r="X859" s="139"/>
      <c r="Y859" s="139"/>
      <c r="Z859" s="139"/>
      <c r="AA859" s="139"/>
      <c r="AB859" s="139"/>
      <c r="AC859" s="139"/>
      <c r="AD859" s="139"/>
      <c r="AE859" s="139"/>
      <c r="AF859" s="139"/>
      <c r="AG859" s="139"/>
      <c r="AH859" s="139"/>
      <c r="AI859" s="139"/>
      <c r="AJ859" s="139"/>
      <c r="AK859" s="139"/>
      <c r="AL859" s="139"/>
      <c r="AM859" s="139"/>
      <c r="AN859" s="139"/>
      <c r="AO859" s="139"/>
      <c r="AP859" s="139"/>
      <c r="AQ859" s="139"/>
      <c r="AR859" s="139"/>
      <c r="AS859" s="139"/>
      <c r="AT859" s="139"/>
      <c r="AU859" s="139"/>
      <c r="AV859" s="139"/>
      <c r="AW859" s="139"/>
    </row>
    <row r="860" spans="1:49" ht="12" customHeight="1" x14ac:dyDescent="0.2">
      <c r="A860" s="139"/>
      <c r="B860" s="139"/>
      <c r="C860" s="139"/>
      <c r="D860" s="139"/>
      <c r="E860" s="139"/>
      <c r="F860" s="139"/>
      <c r="G860" s="139"/>
      <c r="H860" s="139"/>
      <c r="I860" s="139"/>
      <c r="J860" s="139"/>
      <c r="K860" s="139"/>
      <c r="L860" s="139"/>
      <c r="M860" s="139"/>
      <c r="N860" s="139"/>
      <c r="O860" s="139"/>
      <c r="P860" s="139"/>
      <c r="Q860" s="139"/>
      <c r="R860" s="139"/>
      <c r="S860" s="139"/>
      <c r="T860" s="139"/>
      <c r="U860" s="139"/>
      <c r="V860" s="139"/>
      <c r="W860" s="139"/>
      <c r="X860" s="139"/>
      <c r="Y860" s="139"/>
      <c r="Z860" s="139"/>
      <c r="AA860" s="139"/>
      <c r="AB860" s="139"/>
      <c r="AC860" s="139"/>
      <c r="AD860" s="139"/>
      <c r="AE860" s="139"/>
      <c r="AF860" s="139"/>
      <c r="AG860" s="139"/>
      <c r="AH860" s="139"/>
      <c r="AI860" s="139"/>
      <c r="AJ860" s="139"/>
      <c r="AK860" s="139"/>
      <c r="AL860" s="139"/>
      <c r="AM860" s="139"/>
      <c r="AN860" s="139"/>
      <c r="AO860" s="139"/>
      <c r="AP860" s="139"/>
      <c r="AQ860" s="139"/>
      <c r="AR860" s="139"/>
      <c r="AS860" s="139"/>
      <c r="AT860" s="139"/>
      <c r="AU860" s="139"/>
      <c r="AV860" s="139"/>
      <c r="AW860" s="139"/>
    </row>
    <row r="861" spans="1:49" ht="12" customHeight="1" x14ac:dyDescent="0.2">
      <c r="A861" s="139"/>
      <c r="B861" s="139"/>
      <c r="C861" s="139"/>
      <c r="D861" s="139"/>
      <c r="E861" s="139"/>
      <c r="F861" s="139"/>
      <c r="G861" s="139"/>
      <c r="H861" s="139"/>
      <c r="I861" s="139"/>
      <c r="J861" s="139"/>
      <c r="K861" s="139"/>
      <c r="L861" s="139"/>
      <c r="M861" s="139"/>
      <c r="N861" s="139"/>
      <c r="O861" s="139"/>
      <c r="P861" s="139"/>
      <c r="Q861" s="139"/>
      <c r="R861" s="139"/>
      <c r="S861" s="139"/>
      <c r="T861" s="139"/>
      <c r="U861" s="139"/>
      <c r="V861" s="139"/>
      <c r="W861" s="139"/>
      <c r="X861" s="139"/>
      <c r="Y861" s="139"/>
      <c r="Z861" s="139"/>
      <c r="AA861" s="139"/>
      <c r="AB861" s="139"/>
      <c r="AC861" s="139"/>
      <c r="AD861" s="139"/>
      <c r="AE861" s="139"/>
      <c r="AF861" s="139"/>
      <c r="AG861" s="139"/>
      <c r="AH861" s="139"/>
      <c r="AI861" s="139"/>
      <c r="AJ861" s="139"/>
      <c r="AK861" s="139"/>
      <c r="AL861" s="139"/>
      <c r="AM861" s="139"/>
      <c r="AN861" s="139"/>
      <c r="AO861" s="139"/>
      <c r="AP861" s="139"/>
      <c r="AQ861" s="139"/>
      <c r="AR861" s="139"/>
      <c r="AS861" s="139"/>
      <c r="AT861" s="139"/>
      <c r="AU861" s="139"/>
      <c r="AV861" s="139"/>
      <c r="AW861" s="139"/>
    </row>
    <row r="862" spans="1:49" ht="12" customHeight="1" x14ac:dyDescent="0.2">
      <c r="A862" s="139"/>
      <c r="B862" s="139"/>
      <c r="C862" s="139"/>
      <c r="D862" s="139"/>
      <c r="E862" s="139"/>
      <c r="F862" s="139"/>
      <c r="G862" s="139"/>
      <c r="H862" s="139"/>
      <c r="I862" s="139"/>
      <c r="J862" s="139"/>
      <c r="K862" s="139"/>
      <c r="L862" s="139"/>
      <c r="M862" s="139"/>
      <c r="N862" s="139"/>
      <c r="O862" s="139"/>
      <c r="P862" s="139"/>
      <c r="Q862" s="139"/>
      <c r="R862" s="139"/>
      <c r="S862" s="139"/>
      <c r="T862" s="139"/>
      <c r="U862" s="139"/>
      <c r="V862" s="139"/>
      <c r="W862" s="139"/>
      <c r="X862" s="139"/>
      <c r="Y862" s="139"/>
      <c r="Z862" s="139"/>
      <c r="AA862" s="139"/>
      <c r="AB862" s="139"/>
      <c r="AC862" s="139"/>
      <c r="AD862" s="139"/>
      <c r="AE862" s="139"/>
      <c r="AF862" s="139"/>
      <c r="AG862" s="139"/>
      <c r="AH862" s="139"/>
      <c r="AI862" s="139"/>
      <c r="AJ862" s="139"/>
      <c r="AK862" s="139"/>
      <c r="AL862" s="139"/>
      <c r="AM862" s="139"/>
      <c r="AN862" s="139"/>
      <c r="AO862" s="139"/>
      <c r="AP862" s="139"/>
      <c r="AQ862" s="139"/>
      <c r="AR862" s="139"/>
      <c r="AS862" s="139"/>
      <c r="AT862" s="139"/>
      <c r="AU862" s="139"/>
      <c r="AV862" s="139"/>
      <c r="AW862" s="139"/>
    </row>
    <row r="863" spans="1:49" ht="12" customHeight="1" x14ac:dyDescent="0.2">
      <c r="A863" s="139"/>
      <c r="B863" s="139"/>
      <c r="C863" s="139"/>
      <c r="D863" s="139"/>
      <c r="E863" s="139"/>
      <c r="F863" s="139"/>
      <c r="G863" s="139"/>
      <c r="H863" s="139"/>
      <c r="I863" s="139"/>
      <c r="J863" s="139"/>
      <c r="K863" s="139"/>
      <c r="L863" s="139"/>
      <c r="M863" s="139"/>
      <c r="N863" s="139"/>
      <c r="O863" s="139"/>
      <c r="P863" s="139"/>
      <c r="Q863" s="139"/>
      <c r="R863" s="139"/>
      <c r="S863" s="139"/>
      <c r="T863" s="139"/>
      <c r="U863" s="139"/>
      <c r="V863" s="139"/>
      <c r="W863" s="139"/>
      <c r="X863" s="139"/>
      <c r="Y863" s="139"/>
      <c r="Z863" s="139"/>
      <c r="AA863" s="139"/>
      <c r="AB863" s="139"/>
      <c r="AC863" s="139"/>
      <c r="AD863" s="139"/>
      <c r="AE863" s="139"/>
      <c r="AF863" s="139"/>
      <c r="AG863" s="139"/>
      <c r="AH863" s="139"/>
      <c r="AI863" s="139"/>
      <c r="AJ863" s="139"/>
      <c r="AK863" s="139"/>
      <c r="AL863" s="139"/>
      <c r="AM863" s="139"/>
      <c r="AN863" s="139"/>
      <c r="AO863" s="139"/>
      <c r="AP863" s="139"/>
      <c r="AQ863" s="139"/>
      <c r="AR863" s="139"/>
      <c r="AS863" s="139"/>
      <c r="AT863" s="139"/>
      <c r="AU863" s="139"/>
      <c r="AV863" s="139"/>
      <c r="AW863" s="139"/>
    </row>
    <row r="864" spans="1:49" ht="12" customHeight="1" x14ac:dyDescent="0.2">
      <c r="A864" s="139"/>
      <c r="B864" s="139"/>
      <c r="C864" s="139"/>
      <c r="D864" s="139"/>
      <c r="E864" s="139"/>
      <c r="F864" s="139"/>
      <c r="G864" s="139"/>
      <c r="H864" s="139"/>
      <c r="I864" s="139"/>
      <c r="J864" s="139"/>
      <c r="K864" s="139"/>
      <c r="L864" s="139"/>
      <c r="M864" s="139"/>
      <c r="N864" s="139"/>
      <c r="O864" s="139"/>
      <c r="P864" s="139"/>
      <c r="Q864" s="139"/>
      <c r="R864" s="139"/>
      <c r="S864" s="139"/>
      <c r="T864" s="139"/>
      <c r="U864" s="139"/>
      <c r="V864" s="139"/>
      <c r="W864" s="139"/>
      <c r="X864" s="139"/>
      <c r="Y864" s="139"/>
      <c r="Z864" s="139"/>
      <c r="AA864" s="139"/>
      <c r="AB864" s="139"/>
      <c r="AC864" s="139"/>
      <c r="AD864" s="139"/>
      <c r="AE864" s="139"/>
      <c r="AF864" s="139"/>
      <c r="AG864" s="139"/>
      <c r="AH864" s="139"/>
      <c r="AI864" s="139"/>
      <c r="AJ864" s="139"/>
      <c r="AK864" s="139"/>
      <c r="AL864" s="139"/>
      <c r="AM864" s="139"/>
      <c r="AN864" s="139"/>
      <c r="AO864" s="139"/>
      <c r="AP864" s="139"/>
      <c r="AQ864" s="139"/>
      <c r="AR864" s="139"/>
      <c r="AS864" s="139"/>
      <c r="AT864" s="139"/>
      <c r="AU864" s="139"/>
      <c r="AV864" s="139"/>
      <c r="AW864" s="139"/>
    </row>
    <row r="865" spans="1:49" ht="12" customHeight="1" x14ac:dyDescent="0.2">
      <c r="A865" s="139"/>
      <c r="B865" s="139"/>
      <c r="C865" s="139"/>
      <c r="D865" s="139"/>
      <c r="E865" s="139"/>
      <c r="F865" s="139"/>
      <c r="G865" s="139"/>
      <c r="H865" s="139"/>
      <c r="I865" s="139"/>
      <c r="J865" s="139"/>
      <c r="K865" s="139"/>
      <c r="L865" s="139"/>
      <c r="M865" s="139"/>
      <c r="N865" s="139"/>
      <c r="O865" s="139"/>
      <c r="P865" s="139"/>
      <c r="Q865" s="139"/>
      <c r="R865" s="139"/>
      <c r="S865" s="139"/>
      <c r="T865" s="139"/>
      <c r="U865" s="139"/>
      <c r="V865" s="139"/>
      <c r="W865" s="139"/>
      <c r="X865" s="139"/>
      <c r="Y865" s="139"/>
      <c r="Z865" s="139"/>
      <c r="AA865" s="139"/>
      <c r="AB865" s="139"/>
      <c r="AC865" s="139"/>
      <c r="AD865" s="139"/>
      <c r="AE865" s="139"/>
      <c r="AF865" s="139"/>
      <c r="AG865" s="139"/>
      <c r="AH865" s="139"/>
      <c r="AI865" s="139"/>
      <c r="AJ865" s="139"/>
      <c r="AK865" s="139"/>
      <c r="AL865" s="139"/>
      <c r="AM865" s="139"/>
      <c r="AN865" s="139"/>
      <c r="AO865" s="139"/>
      <c r="AP865" s="139"/>
      <c r="AQ865" s="139"/>
      <c r="AR865" s="139"/>
      <c r="AS865" s="139"/>
      <c r="AT865" s="139"/>
      <c r="AU865" s="139"/>
      <c r="AV865" s="139"/>
      <c r="AW865" s="139"/>
    </row>
    <row r="866" spans="1:49" ht="12" customHeight="1" x14ac:dyDescent="0.2">
      <c r="A866" s="139"/>
      <c r="B866" s="139"/>
      <c r="C866" s="139"/>
      <c r="D866" s="139"/>
      <c r="E866" s="139"/>
      <c r="F866" s="139"/>
      <c r="G866" s="139"/>
      <c r="H866" s="139"/>
      <c r="I866" s="139"/>
      <c r="J866" s="139"/>
      <c r="K866" s="139"/>
      <c r="L866" s="139"/>
      <c r="M866" s="139"/>
      <c r="N866" s="139"/>
      <c r="O866" s="139"/>
      <c r="P866" s="139"/>
      <c r="Q866" s="139"/>
      <c r="R866" s="139"/>
      <c r="S866" s="139"/>
      <c r="T866" s="139"/>
      <c r="U866" s="139"/>
      <c r="V866" s="139"/>
      <c r="W866" s="139"/>
      <c r="X866" s="139"/>
      <c r="Y866" s="139"/>
      <c r="Z866" s="139"/>
      <c r="AA866" s="139"/>
      <c r="AB866" s="139"/>
      <c r="AC866" s="139"/>
      <c r="AD866" s="139"/>
      <c r="AE866" s="139"/>
      <c r="AF866" s="139"/>
      <c r="AG866" s="139"/>
      <c r="AH866" s="139"/>
      <c r="AI866" s="139"/>
      <c r="AJ866" s="139"/>
      <c r="AK866" s="139"/>
      <c r="AL866" s="139"/>
      <c r="AM866" s="139"/>
      <c r="AN866" s="139"/>
      <c r="AO866" s="139"/>
      <c r="AP866" s="139"/>
      <c r="AQ866" s="139"/>
      <c r="AR866" s="139"/>
      <c r="AS866" s="139"/>
      <c r="AT866" s="139"/>
      <c r="AU866" s="139"/>
      <c r="AV866" s="139"/>
      <c r="AW866" s="139"/>
    </row>
    <row r="867" spans="1:49" ht="12" customHeight="1" x14ac:dyDescent="0.2">
      <c r="A867" s="139"/>
      <c r="B867" s="139"/>
      <c r="C867" s="139"/>
      <c r="D867" s="139"/>
      <c r="E867" s="139"/>
      <c r="F867" s="139"/>
      <c r="G867" s="139"/>
      <c r="H867" s="139"/>
      <c r="I867" s="139"/>
      <c r="J867" s="139"/>
      <c r="K867" s="139"/>
      <c r="L867" s="139"/>
      <c r="M867" s="139"/>
      <c r="N867" s="139"/>
      <c r="O867" s="139"/>
      <c r="P867" s="139"/>
      <c r="Q867" s="139"/>
      <c r="R867" s="139"/>
      <c r="S867" s="139"/>
      <c r="T867" s="139"/>
      <c r="U867" s="139"/>
      <c r="V867" s="139"/>
      <c r="W867" s="139"/>
      <c r="X867" s="139"/>
      <c r="Y867" s="139"/>
      <c r="Z867" s="139"/>
      <c r="AA867" s="139"/>
      <c r="AB867" s="139"/>
      <c r="AC867" s="139"/>
      <c r="AD867" s="139"/>
      <c r="AE867" s="139"/>
      <c r="AF867" s="139"/>
      <c r="AG867" s="139"/>
      <c r="AH867" s="139"/>
      <c r="AI867" s="139"/>
      <c r="AJ867" s="139"/>
      <c r="AK867" s="139"/>
      <c r="AL867" s="139"/>
      <c r="AM867" s="139"/>
      <c r="AN867" s="139"/>
      <c r="AO867" s="139"/>
      <c r="AP867" s="139"/>
      <c r="AQ867" s="139"/>
      <c r="AR867" s="139"/>
      <c r="AS867" s="139"/>
      <c r="AT867" s="139"/>
      <c r="AU867" s="139"/>
      <c r="AV867" s="139"/>
      <c r="AW867" s="139"/>
    </row>
    <row r="868" spans="1:49" ht="12" customHeight="1" x14ac:dyDescent="0.2">
      <c r="A868" s="139"/>
      <c r="B868" s="139"/>
      <c r="C868" s="139"/>
      <c r="D868" s="139"/>
      <c r="E868" s="139"/>
      <c r="F868" s="139"/>
      <c r="G868" s="139"/>
      <c r="H868" s="139"/>
      <c r="I868" s="139"/>
      <c r="J868" s="139"/>
      <c r="K868" s="139"/>
      <c r="L868" s="139"/>
      <c r="M868" s="139"/>
      <c r="N868" s="139"/>
      <c r="O868" s="139"/>
      <c r="P868" s="139"/>
      <c r="Q868" s="139"/>
      <c r="R868" s="139"/>
      <c r="S868" s="139"/>
      <c r="T868" s="139"/>
      <c r="U868" s="139"/>
      <c r="V868" s="139"/>
      <c r="W868" s="139"/>
      <c r="X868" s="139"/>
      <c r="Y868" s="139"/>
      <c r="Z868" s="139"/>
      <c r="AA868" s="139"/>
      <c r="AB868" s="139"/>
      <c r="AC868" s="139"/>
      <c r="AD868" s="139"/>
      <c r="AE868" s="139"/>
      <c r="AF868" s="139"/>
      <c r="AG868" s="139"/>
      <c r="AH868" s="139"/>
      <c r="AI868" s="139"/>
      <c r="AJ868" s="139"/>
      <c r="AK868" s="139"/>
      <c r="AL868" s="139"/>
      <c r="AM868" s="139"/>
      <c r="AN868" s="139"/>
      <c r="AO868" s="139"/>
      <c r="AP868" s="139"/>
      <c r="AQ868" s="139"/>
      <c r="AR868" s="139"/>
      <c r="AS868" s="139"/>
      <c r="AT868" s="139"/>
      <c r="AU868" s="139"/>
      <c r="AV868" s="139"/>
      <c r="AW868" s="139"/>
    </row>
    <row r="869" spans="1:49" ht="12" customHeight="1" x14ac:dyDescent="0.2">
      <c r="A869" s="139"/>
      <c r="B869" s="139"/>
      <c r="C869" s="139"/>
      <c r="D869" s="139"/>
      <c r="E869" s="139"/>
      <c r="F869" s="139"/>
      <c r="G869" s="139"/>
      <c r="H869" s="139"/>
      <c r="I869" s="139"/>
      <c r="J869" s="139"/>
      <c r="K869" s="139"/>
      <c r="L869" s="139"/>
      <c r="M869" s="139"/>
      <c r="N869" s="139"/>
      <c r="O869" s="139"/>
      <c r="P869" s="139"/>
      <c r="Q869" s="139"/>
      <c r="R869" s="139"/>
      <c r="S869" s="139"/>
      <c r="T869" s="139"/>
      <c r="U869" s="139"/>
      <c r="V869" s="139"/>
      <c r="W869" s="139"/>
      <c r="X869" s="139"/>
      <c r="Y869" s="139"/>
      <c r="Z869" s="139"/>
      <c r="AA869" s="139"/>
      <c r="AB869" s="139"/>
      <c r="AC869" s="139"/>
      <c r="AD869" s="139"/>
      <c r="AE869" s="139"/>
      <c r="AF869" s="139"/>
      <c r="AG869" s="139"/>
      <c r="AH869" s="139"/>
      <c r="AI869" s="139"/>
      <c r="AJ869" s="139"/>
      <c r="AK869" s="139"/>
      <c r="AL869" s="139"/>
      <c r="AM869" s="139"/>
      <c r="AN869" s="139"/>
      <c r="AO869" s="139"/>
      <c r="AP869" s="139"/>
      <c r="AQ869" s="139"/>
      <c r="AR869" s="139"/>
      <c r="AS869" s="139"/>
      <c r="AT869" s="139"/>
      <c r="AU869" s="139"/>
      <c r="AV869" s="139"/>
      <c r="AW869" s="139"/>
    </row>
    <row r="870" spans="1:49" ht="12" customHeight="1" x14ac:dyDescent="0.2">
      <c r="A870" s="139"/>
      <c r="B870" s="139"/>
      <c r="C870" s="139"/>
      <c r="D870" s="139"/>
      <c r="E870" s="139"/>
      <c r="F870" s="139"/>
      <c r="G870" s="139"/>
      <c r="H870" s="139"/>
      <c r="I870" s="139"/>
      <c r="J870" s="139"/>
      <c r="K870" s="139"/>
      <c r="L870" s="139"/>
      <c r="M870" s="139"/>
      <c r="N870" s="139"/>
      <c r="O870" s="139"/>
      <c r="P870" s="139"/>
      <c r="Q870" s="139"/>
      <c r="R870" s="139"/>
      <c r="S870" s="139"/>
      <c r="T870" s="139"/>
      <c r="U870" s="139"/>
      <c r="V870" s="139"/>
      <c r="W870" s="139"/>
      <c r="X870" s="139"/>
      <c r="Y870" s="139"/>
      <c r="Z870" s="139"/>
      <c r="AA870" s="139"/>
      <c r="AB870" s="139"/>
      <c r="AC870" s="139"/>
      <c r="AD870" s="139"/>
      <c r="AE870" s="139"/>
      <c r="AF870" s="139"/>
      <c r="AG870" s="139"/>
      <c r="AH870" s="139"/>
      <c r="AI870" s="139"/>
      <c r="AJ870" s="139"/>
      <c r="AK870" s="139"/>
      <c r="AL870" s="139"/>
      <c r="AM870" s="139"/>
      <c r="AN870" s="139"/>
      <c r="AO870" s="139"/>
      <c r="AP870" s="139"/>
      <c r="AQ870" s="139"/>
      <c r="AR870" s="139"/>
      <c r="AS870" s="139"/>
      <c r="AT870" s="139"/>
      <c r="AU870" s="139"/>
      <c r="AV870" s="139"/>
      <c r="AW870" s="139"/>
    </row>
    <row r="871" spans="1:49" ht="12" customHeight="1" x14ac:dyDescent="0.2">
      <c r="A871" s="139"/>
      <c r="B871" s="139"/>
      <c r="C871" s="139"/>
      <c r="D871" s="139"/>
      <c r="E871" s="139"/>
      <c r="F871" s="139"/>
      <c r="G871" s="139"/>
      <c r="H871" s="139"/>
      <c r="I871" s="139"/>
      <c r="J871" s="139"/>
      <c r="K871" s="139"/>
      <c r="L871" s="139"/>
      <c r="M871" s="139"/>
      <c r="N871" s="139"/>
      <c r="O871" s="139"/>
      <c r="P871" s="139"/>
      <c r="Q871" s="139"/>
      <c r="R871" s="139"/>
      <c r="S871" s="139"/>
      <c r="T871" s="139"/>
      <c r="U871" s="139"/>
      <c r="V871" s="139"/>
      <c r="W871" s="139"/>
      <c r="X871" s="139"/>
      <c r="Y871" s="139"/>
      <c r="Z871" s="139"/>
      <c r="AA871" s="139"/>
      <c r="AB871" s="139"/>
      <c r="AC871" s="139"/>
      <c r="AD871" s="139"/>
      <c r="AE871" s="139"/>
      <c r="AF871" s="139"/>
      <c r="AG871" s="139"/>
      <c r="AH871" s="139"/>
      <c r="AI871" s="139"/>
      <c r="AJ871" s="139"/>
      <c r="AK871" s="139"/>
      <c r="AL871" s="139"/>
      <c r="AM871" s="139"/>
      <c r="AN871" s="139"/>
      <c r="AO871" s="139"/>
      <c r="AP871" s="139"/>
      <c r="AQ871" s="139"/>
      <c r="AR871" s="139"/>
      <c r="AS871" s="139"/>
      <c r="AT871" s="139"/>
      <c r="AU871" s="139"/>
      <c r="AV871" s="139"/>
      <c r="AW871" s="139"/>
    </row>
    <row r="872" spans="1:49" ht="12" customHeight="1" x14ac:dyDescent="0.2">
      <c r="A872" s="139"/>
      <c r="B872" s="139"/>
      <c r="C872" s="139"/>
      <c r="D872" s="139"/>
      <c r="E872" s="139"/>
      <c r="F872" s="139"/>
      <c r="G872" s="139"/>
      <c r="H872" s="139"/>
      <c r="I872" s="139"/>
      <c r="J872" s="139"/>
      <c r="K872" s="139"/>
      <c r="L872" s="139"/>
      <c r="M872" s="139"/>
      <c r="N872" s="139"/>
      <c r="O872" s="139"/>
      <c r="P872" s="139"/>
      <c r="Q872" s="139"/>
      <c r="R872" s="139"/>
      <c r="S872" s="139"/>
      <c r="T872" s="139"/>
      <c r="U872" s="139"/>
      <c r="V872" s="139"/>
      <c r="W872" s="139"/>
      <c r="X872" s="139"/>
      <c r="Y872" s="139"/>
      <c r="Z872" s="139"/>
      <c r="AA872" s="139"/>
      <c r="AB872" s="139"/>
      <c r="AC872" s="139"/>
      <c r="AD872" s="139"/>
      <c r="AE872" s="139"/>
      <c r="AF872" s="139"/>
      <c r="AG872" s="139"/>
      <c r="AH872" s="139"/>
      <c r="AI872" s="139"/>
      <c r="AJ872" s="139"/>
      <c r="AK872" s="139"/>
      <c r="AL872" s="139"/>
      <c r="AM872" s="139"/>
      <c r="AN872" s="139"/>
      <c r="AO872" s="139"/>
      <c r="AP872" s="139"/>
      <c r="AQ872" s="139"/>
      <c r="AR872" s="139"/>
      <c r="AS872" s="139"/>
      <c r="AT872" s="139"/>
      <c r="AU872" s="139"/>
      <c r="AV872" s="139"/>
      <c r="AW872" s="139"/>
    </row>
    <row r="873" spans="1:49" ht="12" customHeight="1" x14ac:dyDescent="0.2">
      <c r="A873" s="139"/>
      <c r="B873" s="139"/>
      <c r="C873" s="139"/>
      <c r="D873" s="139"/>
      <c r="E873" s="139"/>
      <c r="F873" s="139"/>
      <c r="G873" s="139"/>
      <c r="H873" s="139"/>
      <c r="I873" s="139"/>
      <c r="J873" s="139"/>
      <c r="K873" s="139"/>
      <c r="L873" s="139"/>
      <c r="M873" s="139"/>
      <c r="N873" s="139"/>
      <c r="O873" s="139"/>
      <c r="P873" s="139"/>
      <c r="Q873" s="139"/>
      <c r="R873" s="139"/>
      <c r="S873" s="139"/>
      <c r="T873" s="139"/>
      <c r="U873" s="139"/>
      <c r="V873" s="139"/>
      <c r="W873" s="139"/>
      <c r="X873" s="139"/>
      <c r="Y873" s="139"/>
      <c r="Z873" s="139"/>
      <c r="AA873" s="139"/>
      <c r="AB873" s="139"/>
      <c r="AC873" s="139"/>
      <c r="AD873" s="139"/>
      <c r="AE873" s="139"/>
      <c r="AF873" s="139"/>
      <c r="AG873" s="139"/>
      <c r="AH873" s="139"/>
      <c r="AI873" s="139"/>
      <c r="AJ873" s="139"/>
      <c r="AK873" s="139"/>
      <c r="AL873" s="139"/>
      <c r="AM873" s="139"/>
      <c r="AN873" s="139"/>
      <c r="AO873" s="139"/>
      <c r="AP873" s="139"/>
      <c r="AQ873" s="139"/>
      <c r="AR873" s="139"/>
      <c r="AS873" s="139"/>
      <c r="AT873" s="139"/>
      <c r="AU873" s="139"/>
      <c r="AV873" s="139"/>
      <c r="AW873" s="139"/>
    </row>
    <row r="874" spans="1:49" ht="12" customHeight="1" x14ac:dyDescent="0.2">
      <c r="A874" s="139"/>
      <c r="B874" s="139"/>
      <c r="C874" s="139"/>
      <c r="D874" s="139"/>
      <c r="E874" s="139"/>
      <c r="F874" s="139"/>
      <c r="G874" s="139"/>
      <c r="H874" s="139"/>
      <c r="I874" s="139"/>
      <c r="J874" s="139"/>
      <c r="K874" s="139"/>
      <c r="L874" s="139"/>
      <c r="M874" s="139"/>
      <c r="N874" s="139"/>
      <c r="O874" s="139"/>
      <c r="P874" s="139"/>
      <c r="Q874" s="139"/>
      <c r="R874" s="139"/>
      <c r="S874" s="139"/>
      <c r="T874" s="139"/>
      <c r="U874" s="139"/>
      <c r="V874" s="139"/>
      <c r="W874" s="139"/>
      <c r="X874" s="139"/>
      <c r="Y874" s="139"/>
      <c r="Z874" s="139"/>
      <c r="AA874" s="139"/>
      <c r="AB874" s="139"/>
      <c r="AC874" s="139"/>
      <c r="AD874" s="139"/>
      <c r="AE874" s="139"/>
      <c r="AF874" s="139"/>
      <c r="AG874" s="139"/>
      <c r="AH874" s="139"/>
      <c r="AI874" s="139"/>
      <c r="AJ874" s="139"/>
      <c r="AK874" s="139"/>
      <c r="AL874" s="139"/>
      <c r="AM874" s="139"/>
      <c r="AN874" s="139"/>
      <c r="AO874" s="139"/>
      <c r="AP874" s="139"/>
      <c r="AQ874" s="139"/>
      <c r="AR874" s="139"/>
      <c r="AS874" s="139"/>
      <c r="AT874" s="139"/>
      <c r="AU874" s="139"/>
      <c r="AV874" s="139"/>
      <c r="AW874" s="139"/>
    </row>
    <row r="875" spans="1:49" ht="12" customHeight="1" x14ac:dyDescent="0.2">
      <c r="A875" s="139"/>
      <c r="B875" s="139"/>
      <c r="C875" s="139"/>
      <c r="D875" s="139"/>
      <c r="E875" s="139"/>
      <c r="F875" s="139"/>
      <c r="G875" s="139"/>
      <c r="H875" s="139"/>
      <c r="I875" s="139"/>
      <c r="J875" s="139"/>
      <c r="K875" s="139"/>
      <c r="L875" s="139"/>
      <c r="M875" s="139"/>
      <c r="N875" s="139"/>
      <c r="O875" s="139"/>
      <c r="P875" s="139"/>
      <c r="Q875" s="139"/>
      <c r="R875" s="139"/>
      <c r="S875" s="139"/>
      <c r="T875" s="139"/>
      <c r="U875" s="139"/>
      <c r="V875" s="139"/>
      <c r="W875" s="139"/>
      <c r="X875" s="139"/>
      <c r="Y875" s="139"/>
      <c r="Z875" s="139"/>
      <c r="AA875" s="139"/>
      <c r="AB875" s="139"/>
      <c r="AC875" s="139"/>
      <c r="AD875" s="139"/>
      <c r="AE875" s="139"/>
      <c r="AF875" s="139"/>
      <c r="AG875" s="139"/>
      <c r="AH875" s="139"/>
      <c r="AI875" s="139"/>
      <c r="AJ875" s="139"/>
      <c r="AK875" s="139"/>
      <c r="AL875" s="139"/>
      <c r="AM875" s="139"/>
      <c r="AN875" s="139"/>
      <c r="AO875" s="139"/>
      <c r="AP875" s="139"/>
      <c r="AQ875" s="139"/>
      <c r="AR875" s="139"/>
      <c r="AS875" s="139"/>
      <c r="AT875" s="139"/>
      <c r="AU875" s="139"/>
      <c r="AV875" s="139"/>
      <c r="AW875" s="139"/>
    </row>
    <row r="876" spans="1:49" ht="12" customHeight="1" x14ac:dyDescent="0.2">
      <c r="A876" s="139"/>
      <c r="B876" s="139"/>
      <c r="C876" s="139"/>
      <c r="D876" s="139"/>
      <c r="E876" s="139"/>
      <c r="F876" s="139"/>
      <c r="G876" s="139"/>
      <c r="H876" s="139"/>
      <c r="I876" s="139"/>
      <c r="J876" s="139"/>
      <c r="K876" s="139"/>
      <c r="L876" s="139"/>
      <c r="M876" s="139"/>
      <c r="N876" s="139"/>
      <c r="O876" s="139"/>
      <c r="P876" s="139"/>
      <c r="Q876" s="139"/>
      <c r="R876" s="139"/>
      <c r="S876" s="139"/>
      <c r="T876" s="139"/>
      <c r="U876" s="139"/>
      <c r="V876" s="139"/>
      <c r="W876" s="139"/>
      <c r="X876" s="139"/>
      <c r="Y876" s="139"/>
      <c r="Z876" s="139"/>
      <c r="AA876" s="139"/>
      <c r="AB876" s="139"/>
      <c r="AC876" s="139"/>
      <c r="AD876" s="139"/>
      <c r="AE876" s="139"/>
      <c r="AF876" s="139"/>
      <c r="AG876" s="139"/>
      <c r="AH876" s="139"/>
      <c r="AI876" s="139"/>
      <c r="AJ876" s="139"/>
      <c r="AK876" s="139"/>
      <c r="AL876" s="139"/>
      <c r="AM876" s="139"/>
      <c r="AN876" s="139"/>
      <c r="AO876" s="139"/>
      <c r="AP876" s="139"/>
      <c r="AQ876" s="139"/>
      <c r="AR876" s="139"/>
      <c r="AS876" s="139"/>
      <c r="AT876" s="139"/>
      <c r="AU876" s="139"/>
      <c r="AV876" s="139"/>
      <c r="AW876" s="139"/>
    </row>
    <row r="877" spans="1:49" ht="12" customHeight="1" x14ac:dyDescent="0.2">
      <c r="A877" s="139"/>
      <c r="B877" s="139"/>
      <c r="C877" s="139"/>
      <c r="D877" s="139"/>
      <c r="E877" s="139"/>
      <c r="F877" s="139"/>
      <c r="G877" s="139"/>
      <c r="H877" s="139"/>
      <c r="I877" s="139"/>
      <c r="J877" s="139"/>
      <c r="K877" s="139"/>
      <c r="L877" s="139"/>
      <c r="M877" s="139"/>
      <c r="N877" s="139"/>
      <c r="O877" s="139"/>
      <c r="P877" s="139"/>
      <c r="Q877" s="139"/>
      <c r="R877" s="139"/>
      <c r="S877" s="139"/>
      <c r="T877" s="139"/>
      <c r="U877" s="139"/>
      <c r="V877" s="139"/>
      <c r="W877" s="139"/>
      <c r="X877" s="139"/>
      <c r="Y877" s="139"/>
      <c r="Z877" s="139"/>
      <c r="AA877" s="139"/>
      <c r="AB877" s="139"/>
      <c r="AC877" s="139"/>
      <c r="AD877" s="139"/>
      <c r="AE877" s="139"/>
      <c r="AF877" s="139"/>
      <c r="AG877" s="139"/>
      <c r="AH877" s="139"/>
      <c r="AI877" s="139"/>
      <c r="AJ877" s="139"/>
      <c r="AK877" s="139"/>
      <c r="AL877" s="139"/>
      <c r="AM877" s="139"/>
      <c r="AN877" s="139"/>
      <c r="AO877" s="139"/>
      <c r="AP877" s="139"/>
      <c r="AQ877" s="139"/>
      <c r="AR877" s="139"/>
      <c r="AS877" s="139"/>
      <c r="AT877" s="139"/>
      <c r="AU877" s="139"/>
      <c r="AV877" s="139"/>
      <c r="AW877" s="139"/>
    </row>
    <row r="878" spans="1:49" ht="12" customHeight="1" x14ac:dyDescent="0.2">
      <c r="A878" s="139"/>
      <c r="B878" s="139"/>
      <c r="C878" s="139"/>
      <c r="D878" s="139"/>
      <c r="E878" s="139"/>
      <c r="F878" s="139"/>
      <c r="G878" s="139"/>
      <c r="H878" s="139"/>
      <c r="I878" s="139"/>
      <c r="J878" s="139"/>
      <c r="K878" s="139"/>
      <c r="L878" s="139"/>
      <c r="M878" s="139"/>
      <c r="N878" s="139"/>
      <c r="O878" s="139"/>
      <c r="P878" s="139"/>
      <c r="Q878" s="139"/>
      <c r="R878" s="139"/>
      <c r="S878" s="139"/>
      <c r="T878" s="139"/>
      <c r="U878" s="139"/>
      <c r="V878" s="139"/>
      <c r="W878" s="139"/>
      <c r="X878" s="139"/>
      <c r="Y878" s="139"/>
      <c r="Z878" s="139"/>
      <c r="AA878" s="139"/>
      <c r="AB878" s="139"/>
      <c r="AC878" s="139"/>
      <c r="AD878" s="139"/>
      <c r="AE878" s="139"/>
      <c r="AF878" s="139"/>
      <c r="AG878" s="139"/>
      <c r="AH878" s="139"/>
      <c r="AI878" s="139"/>
      <c r="AJ878" s="139"/>
      <c r="AK878" s="139"/>
      <c r="AL878" s="139"/>
      <c r="AM878" s="139"/>
      <c r="AN878" s="139"/>
      <c r="AO878" s="139"/>
      <c r="AP878" s="139"/>
      <c r="AQ878" s="139"/>
      <c r="AR878" s="139"/>
      <c r="AS878" s="139"/>
      <c r="AT878" s="139"/>
      <c r="AU878" s="139"/>
      <c r="AV878" s="139"/>
      <c r="AW878" s="139"/>
    </row>
    <row r="879" spans="1:49" ht="12" customHeight="1" x14ac:dyDescent="0.2">
      <c r="A879" s="139"/>
      <c r="B879" s="139"/>
      <c r="C879" s="139"/>
      <c r="D879" s="139"/>
      <c r="E879" s="139"/>
      <c r="F879" s="139"/>
      <c r="G879" s="139"/>
      <c r="H879" s="139"/>
      <c r="I879" s="139"/>
      <c r="J879" s="139"/>
      <c r="K879" s="139"/>
      <c r="L879" s="139"/>
      <c r="M879" s="139"/>
      <c r="N879" s="139"/>
      <c r="O879" s="139"/>
      <c r="P879" s="139"/>
      <c r="Q879" s="139"/>
      <c r="R879" s="139"/>
      <c r="S879" s="139"/>
      <c r="T879" s="139"/>
      <c r="U879" s="139"/>
      <c r="V879" s="139"/>
      <c r="W879" s="139"/>
      <c r="X879" s="139"/>
      <c r="Y879" s="139"/>
      <c r="Z879" s="139"/>
      <c r="AA879" s="139"/>
      <c r="AB879" s="139"/>
      <c r="AC879" s="139"/>
      <c r="AD879" s="139"/>
      <c r="AE879" s="139"/>
      <c r="AF879" s="139"/>
      <c r="AG879" s="139"/>
      <c r="AH879" s="139"/>
      <c r="AI879" s="139"/>
      <c r="AJ879" s="139"/>
      <c r="AK879" s="139"/>
      <c r="AL879" s="139"/>
      <c r="AM879" s="139"/>
      <c r="AN879" s="139"/>
      <c r="AO879" s="139"/>
      <c r="AP879" s="139"/>
      <c r="AQ879" s="139"/>
      <c r="AR879" s="139"/>
      <c r="AS879" s="139"/>
      <c r="AT879" s="139"/>
      <c r="AU879" s="139"/>
      <c r="AV879" s="139"/>
      <c r="AW879" s="139"/>
    </row>
    <row r="880" spans="1:49" ht="12" customHeight="1" x14ac:dyDescent="0.2">
      <c r="A880" s="139"/>
      <c r="B880" s="139"/>
      <c r="C880" s="139"/>
      <c r="D880" s="139"/>
      <c r="E880" s="139"/>
      <c r="F880" s="139"/>
      <c r="G880" s="139"/>
      <c r="H880" s="139"/>
      <c r="I880" s="139"/>
      <c r="J880" s="139"/>
      <c r="K880" s="139"/>
      <c r="L880" s="139"/>
      <c r="M880" s="139"/>
      <c r="N880" s="139"/>
      <c r="O880" s="139"/>
      <c r="P880" s="139"/>
      <c r="Q880" s="139"/>
      <c r="R880" s="139"/>
      <c r="S880" s="139"/>
      <c r="T880" s="139"/>
      <c r="U880" s="139"/>
      <c r="V880" s="139"/>
      <c r="W880" s="139"/>
      <c r="X880" s="139"/>
      <c r="Y880" s="139"/>
      <c r="Z880" s="139"/>
      <c r="AA880" s="139"/>
      <c r="AB880" s="139"/>
      <c r="AC880" s="139"/>
      <c r="AD880" s="139"/>
      <c r="AE880" s="139"/>
      <c r="AF880" s="139"/>
      <c r="AG880" s="139"/>
      <c r="AH880" s="139"/>
      <c r="AI880" s="139"/>
      <c r="AJ880" s="139"/>
      <c r="AK880" s="139"/>
      <c r="AL880" s="139"/>
      <c r="AM880" s="139"/>
      <c r="AN880" s="139"/>
      <c r="AO880" s="139"/>
      <c r="AP880" s="139"/>
      <c r="AQ880" s="139"/>
      <c r="AR880" s="139"/>
      <c r="AS880" s="139"/>
      <c r="AT880" s="139"/>
      <c r="AU880" s="139"/>
      <c r="AV880" s="139"/>
      <c r="AW880" s="139"/>
    </row>
    <row r="881" spans="1:49" ht="12" customHeight="1" x14ac:dyDescent="0.2">
      <c r="A881" s="139"/>
      <c r="B881" s="139"/>
      <c r="C881" s="139"/>
      <c r="D881" s="139"/>
      <c r="E881" s="139"/>
      <c r="F881" s="139"/>
      <c r="G881" s="139"/>
      <c r="H881" s="139"/>
      <c r="I881" s="139"/>
      <c r="J881" s="139"/>
      <c r="K881" s="139"/>
      <c r="L881" s="139"/>
      <c r="M881" s="139"/>
      <c r="N881" s="139"/>
      <c r="O881" s="139"/>
      <c r="P881" s="139"/>
      <c r="Q881" s="139"/>
      <c r="R881" s="139"/>
      <c r="S881" s="139"/>
      <c r="T881" s="139"/>
      <c r="U881" s="139"/>
      <c r="V881" s="139"/>
      <c r="W881" s="139"/>
      <c r="X881" s="139"/>
      <c r="Y881" s="139"/>
      <c r="Z881" s="139"/>
      <c r="AA881" s="139"/>
      <c r="AB881" s="139"/>
      <c r="AC881" s="139"/>
      <c r="AD881" s="139"/>
      <c r="AE881" s="139"/>
      <c r="AF881" s="139"/>
      <c r="AG881" s="139"/>
      <c r="AH881" s="139"/>
      <c r="AI881" s="139"/>
      <c r="AJ881" s="139"/>
      <c r="AK881" s="139"/>
      <c r="AL881" s="139"/>
      <c r="AM881" s="139"/>
      <c r="AN881" s="139"/>
      <c r="AO881" s="139"/>
      <c r="AP881" s="139"/>
      <c r="AQ881" s="139"/>
      <c r="AR881" s="139"/>
      <c r="AS881" s="139"/>
      <c r="AT881" s="139"/>
      <c r="AU881" s="139"/>
      <c r="AV881" s="139"/>
      <c r="AW881" s="139"/>
    </row>
    <row r="882" spans="1:49" ht="12" customHeight="1" x14ac:dyDescent="0.2">
      <c r="A882" s="139"/>
      <c r="B882" s="139"/>
      <c r="C882" s="139"/>
      <c r="D882" s="139"/>
      <c r="E882" s="139"/>
      <c r="F882" s="139"/>
      <c r="G882" s="139"/>
      <c r="H882" s="139"/>
      <c r="I882" s="139"/>
      <c r="J882" s="139"/>
      <c r="K882" s="139"/>
      <c r="L882" s="139"/>
      <c r="M882" s="139"/>
      <c r="N882" s="139"/>
      <c r="O882" s="139"/>
      <c r="P882" s="139"/>
      <c r="Q882" s="139"/>
      <c r="R882" s="139"/>
      <c r="S882" s="139"/>
      <c r="T882" s="139"/>
      <c r="U882" s="139"/>
      <c r="V882" s="139"/>
      <c r="W882" s="139"/>
      <c r="X882" s="139"/>
      <c r="Y882" s="139"/>
      <c r="Z882" s="139"/>
      <c r="AA882" s="139"/>
      <c r="AB882" s="139"/>
      <c r="AC882" s="139"/>
      <c r="AD882" s="139"/>
      <c r="AE882" s="139"/>
      <c r="AF882" s="139"/>
      <c r="AG882" s="139"/>
      <c r="AH882" s="139"/>
      <c r="AI882" s="139"/>
      <c r="AJ882" s="139"/>
      <c r="AK882" s="139"/>
      <c r="AL882" s="139"/>
      <c r="AM882" s="139"/>
      <c r="AN882" s="139"/>
      <c r="AO882" s="139"/>
      <c r="AP882" s="139"/>
      <c r="AQ882" s="139"/>
      <c r="AR882" s="139"/>
      <c r="AS882" s="139"/>
      <c r="AT882" s="139"/>
      <c r="AU882" s="139"/>
      <c r="AV882" s="139"/>
      <c r="AW882" s="139"/>
    </row>
    <row r="883" spans="1:49" ht="12" customHeight="1" x14ac:dyDescent="0.2">
      <c r="A883" s="139"/>
      <c r="B883" s="139"/>
      <c r="C883" s="139"/>
      <c r="D883" s="139"/>
      <c r="E883" s="139"/>
      <c r="F883" s="139"/>
      <c r="G883" s="139"/>
      <c r="H883" s="139"/>
      <c r="I883" s="139"/>
      <c r="J883" s="139"/>
      <c r="K883" s="139"/>
      <c r="L883" s="139"/>
      <c r="M883" s="139"/>
      <c r="N883" s="139"/>
      <c r="O883" s="139"/>
      <c r="P883" s="139"/>
      <c r="Q883" s="139"/>
      <c r="R883" s="139"/>
      <c r="S883" s="139"/>
      <c r="T883" s="139"/>
      <c r="U883" s="139"/>
      <c r="V883" s="139"/>
      <c r="W883" s="139"/>
      <c r="X883" s="139"/>
      <c r="Y883" s="139"/>
      <c r="Z883" s="139"/>
      <c r="AA883" s="139"/>
      <c r="AB883" s="139"/>
      <c r="AC883" s="139"/>
      <c r="AD883" s="139"/>
      <c r="AE883" s="139"/>
      <c r="AF883" s="139"/>
      <c r="AG883" s="139"/>
      <c r="AH883" s="139"/>
      <c r="AI883" s="139"/>
      <c r="AJ883" s="139"/>
      <c r="AK883" s="139"/>
      <c r="AL883" s="139"/>
      <c r="AM883" s="139"/>
      <c r="AN883" s="139"/>
      <c r="AO883" s="139"/>
      <c r="AP883" s="139"/>
      <c r="AQ883" s="139"/>
      <c r="AR883" s="139"/>
      <c r="AS883" s="139"/>
      <c r="AT883" s="139"/>
      <c r="AU883" s="139"/>
      <c r="AV883" s="139"/>
      <c r="AW883" s="139"/>
    </row>
    <row r="884" spans="1:49" ht="12" customHeight="1" x14ac:dyDescent="0.2">
      <c r="A884" s="139"/>
      <c r="B884" s="139"/>
      <c r="C884" s="139"/>
      <c r="D884" s="139"/>
      <c r="E884" s="139"/>
      <c r="F884" s="139"/>
      <c r="G884" s="139"/>
      <c r="H884" s="139"/>
      <c r="I884" s="139"/>
      <c r="J884" s="139"/>
      <c r="K884" s="139"/>
      <c r="L884" s="139"/>
      <c r="M884" s="139"/>
      <c r="N884" s="139"/>
      <c r="O884" s="139"/>
      <c r="P884" s="139"/>
      <c r="Q884" s="139"/>
      <c r="R884" s="139"/>
      <c r="S884" s="139"/>
      <c r="T884" s="139"/>
      <c r="U884" s="139"/>
      <c r="V884" s="139"/>
      <c r="W884" s="139"/>
      <c r="X884" s="139"/>
      <c r="Y884" s="139"/>
      <c r="Z884" s="139"/>
      <c r="AA884" s="139"/>
      <c r="AB884" s="139"/>
      <c r="AC884" s="139"/>
      <c r="AD884" s="139"/>
      <c r="AE884" s="139"/>
      <c r="AF884" s="139"/>
      <c r="AG884" s="139"/>
      <c r="AH884" s="139"/>
      <c r="AI884" s="139"/>
      <c r="AJ884" s="139"/>
      <c r="AK884" s="139"/>
      <c r="AL884" s="139"/>
      <c r="AM884" s="139"/>
      <c r="AN884" s="139"/>
      <c r="AO884" s="139"/>
      <c r="AP884" s="139"/>
      <c r="AQ884" s="139"/>
      <c r="AR884" s="139"/>
      <c r="AS884" s="139"/>
      <c r="AT884" s="139"/>
      <c r="AU884" s="139"/>
      <c r="AV884" s="139"/>
      <c r="AW884" s="139"/>
    </row>
    <row r="885" spans="1:49" ht="12" customHeight="1" x14ac:dyDescent="0.2">
      <c r="A885" s="139"/>
      <c r="B885" s="139"/>
      <c r="C885" s="139"/>
      <c r="D885" s="139"/>
      <c r="E885" s="139"/>
      <c r="F885" s="139"/>
      <c r="G885" s="139"/>
      <c r="H885" s="139"/>
      <c r="I885" s="139"/>
      <c r="J885" s="139"/>
      <c r="K885" s="139"/>
      <c r="L885" s="139"/>
      <c r="M885" s="139"/>
      <c r="N885" s="139"/>
      <c r="O885" s="139"/>
      <c r="P885" s="139"/>
      <c r="Q885" s="139"/>
      <c r="R885" s="139"/>
      <c r="S885" s="139"/>
      <c r="T885" s="139"/>
      <c r="U885" s="139"/>
      <c r="V885" s="139"/>
      <c r="W885" s="139"/>
      <c r="X885" s="139"/>
      <c r="Y885" s="139"/>
      <c r="Z885" s="139"/>
      <c r="AA885" s="139"/>
      <c r="AB885" s="139"/>
      <c r="AC885" s="139"/>
      <c r="AD885" s="139"/>
      <c r="AE885" s="139"/>
      <c r="AF885" s="139"/>
      <c r="AG885" s="139"/>
      <c r="AH885" s="139"/>
      <c r="AI885" s="139"/>
      <c r="AJ885" s="139"/>
      <c r="AK885" s="139"/>
      <c r="AL885" s="139"/>
      <c r="AM885" s="139"/>
      <c r="AN885" s="139"/>
      <c r="AO885" s="139"/>
      <c r="AP885" s="139"/>
      <c r="AQ885" s="139"/>
      <c r="AR885" s="139"/>
      <c r="AS885" s="139"/>
      <c r="AT885" s="139"/>
      <c r="AU885" s="139"/>
      <c r="AV885" s="139"/>
      <c r="AW885" s="139"/>
    </row>
    <row r="886" spans="1:49" ht="12" customHeight="1" x14ac:dyDescent="0.2">
      <c r="A886" s="139"/>
      <c r="B886" s="139"/>
      <c r="C886" s="139"/>
      <c r="D886" s="139"/>
      <c r="E886" s="139"/>
      <c r="F886" s="139"/>
      <c r="G886" s="139"/>
      <c r="H886" s="139"/>
      <c r="I886" s="139"/>
      <c r="J886" s="139"/>
      <c r="K886" s="139"/>
      <c r="L886" s="139"/>
      <c r="M886" s="139"/>
      <c r="N886" s="139"/>
      <c r="O886" s="139"/>
      <c r="P886" s="139"/>
      <c r="Q886" s="139"/>
      <c r="R886" s="139"/>
      <c r="S886" s="139"/>
      <c r="T886" s="139"/>
      <c r="U886" s="139"/>
      <c r="V886" s="139"/>
      <c r="W886" s="139"/>
      <c r="X886" s="139"/>
      <c r="Y886" s="139"/>
      <c r="Z886" s="139"/>
      <c r="AA886" s="139"/>
      <c r="AB886" s="139"/>
      <c r="AC886" s="139"/>
      <c r="AD886" s="139"/>
      <c r="AE886" s="139"/>
      <c r="AF886" s="139"/>
      <c r="AG886" s="139"/>
      <c r="AH886" s="139"/>
      <c r="AI886" s="139"/>
      <c r="AJ886" s="139"/>
      <c r="AK886" s="139"/>
      <c r="AL886" s="139"/>
      <c r="AM886" s="139"/>
      <c r="AN886" s="139"/>
      <c r="AO886" s="139"/>
      <c r="AP886" s="139"/>
      <c r="AQ886" s="139"/>
      <c r="AR886" s="139"/>
      <c r="AS886" s="139"/>
      <c r="AT886" s="139"/>
      <c r="AU886" s="139"/>
      <c r="AV886" s="139"/>
      <c r="AW886" s="139"/>
    </row>
    <row r="887" spans="1:49" ht="12" customHeight="1" x14ac:dyDescent="0.2">
      <c r="A887" s="139"/>
      <c r="B887" s="139"/>
      <c r="C887" s="139"/>
      <c r="D887" s="139"/>
      <c r="E887" s="139"/>
      <c r="F887" s="139"/>
      <c r="G887" s="139"/>
      <c r="H887" s="139"/>
      <c r="I887" s="139"/>
      <c r="J887" s="139"/>
      <c r="K887" s="139"/>
      <c r="L887" s="139"/>
      <c r="M887" s="139"/>
      <c r="N887" s="139"/>
      <c r="O887" s="139"/>
      <c r="P887" s="139"/>
      <c r="Q887" s="139"/>
      <c r="R887" s="139"/>
      <c r="S887" s="139"/>
      <c r="T887" s="139"/>
      <c r="U887" s="139"/>
      <c r="V887" s="139"/>
      <c r="W887" s="139"/>
      <c r="X887" s="139"/>
      <c r="Y887" s="139"/>
      <c r="Z887" s="139"/>
      <c r="AA887" s="139"/>
      <c r="AB887" s="139"/>
      <c r="AC887" s="139"/>
      <c r="AD887" s="139"/>
      <c r="AE887" s="139"/>
      <c r="AF887" s="139"/>
      <c r="AG887" s="139"/>
      <c r="AH887" s="139"/>
      <c r="AI887" s="139"/>
      <c r="AJ887" s="139"/>
      <c r="AK887" s="139"/>
      <c r="AL887" s="139"/>
      <c r="AM887" s="139"/>
      <c r="AN887" s="139"/>
      <c r="AO887" s="139"/>
      <c r="AP887" s="139"/>
      <c r="AQ887" s="139"/>
      <c r="AR887" s="139"/>
      <c r="AS887" s="139"/>
      <c r="AT887" s="139"/>
      <c r="AU887" s="139"/>
      <c r="AV887" s="139"/>
      <c r="AW887" s="139"/>
    </row>
    <row r="888" spans="1:49" ht="12" customHeight="1" x14ac:dyDescent="0.2">
      <c r="A888" s="139"/>
      <c r="B888" s="139"/>
      <c r="C888" s="139"/>
      <c r="D888" s="139"/>
      <c r="E888" s="139"/>
      <c r="F888" s="139"/>
      <c r="G888" s="139"/>
      <c r="H888" s="139"/>
      <c r="I888" s="139"/>
      <c r="J888" s="139"/>
      <c r="K888" s="139"/>
      <c r="L888" s="139"/>
      <c r="M888" s="139"/>
      <c r="N888" s="139"/>
      <c r="O888" s="139"/>
      <c r="P888" s="139"/>
      <c r="Q888" s="139"/>
      <c r="R888" s="139"/>
      <c r="S888" s="139"/>
      <c r="T888" s="139"/>
      <c r="U888" s="139"/>
      <c r="V888" s="139"/>
      <c r="W888" s="139"/>
      <c r="X888" s="139"/>
      <c r="Y888" s="139"/>
      <c r="Z888" s="139"/>
      <c r="AA888" s="139"/>
      <c r="AB888" s="139"/>
      <c r="AC888" s="139"/>
      <c r="AD888" s="139"/>
      <c r="AE888" s="139"/>
      <c r="AF888" s="139"/>
      <c r="AG888" s="139"/>
      <c r="AH888" s="139"/>
      <c r="AI888" s="139"/>
      <c r="AJ888" s="139"/>
      <c r="AK888" s="139"/>
      <c r="AL888" s="139"/>
      <c r="AM888" s="139"/>
      <c r="AN888" s="139"/>
      <c r="AO888" s="139"/>
      <c r="AP888" s="139"/>
      <c r="AQ888" s="139"/>
      <c r="AR888" s="139"/>
      <c r="AS888" s="139"/>
      <c r="AT888" s="139"/>
      <c r="AU888" s="139"/>
      <c r="AV888" s="139"/>
      <c r="AW888" s="139"/>
    </row>
    <row r="889" spans="1:49" ht="12" customHeight="1" x14ac:dyDescent="0.2">
      <c r="A889" s="139"/>
      <c r="B889" s="139"/>
      <c r="C889" s="139"/>
      <c r="D889" s="139"/>
      <c r="E889" s="139"/>
      <c r="F889" s="139"/>
      <c r="G889" s="139"/>
      <c r="H889" s="139"/>
      <c r="I889" s="139"/>
      <c r="J889" s="139"/>
      <c r="K889" s="139"/>
      <c r="L889" s="139"/>
      <c r="M889" s="139"/>
      <c r="N889" s="139"/>
      <c r="O889" s="139"/>
      <c r="P889" s="139"/>
      <c r="Q889" s="139"/>
      <c r="R889" s="139"/>
      <c r="S889" s="139"/>
      <c r="T889" s="139"/>
      <c r="U889" s="139"/>
      <c r="V889" s="139"/>
      <c r="W889" s="139"/>
      <c r="X889" s="139"/>
      <c r="Y889" s="139"/>
      <c r="Z889" s="139"/>
      <c r="AA889" s="139"/>
      <c r="AB889" s="139"/>
      <c r="AC889" s="139"/>
      <c r="AD889" s="139"/>
      <c r="AE889" s="139"/>
      <c r="AF889" s="139"/>
      <c r="AG889" s="139"/>
      <c r="AH889" s="139"/>
      <c r="AI889" s="139"/>
      <c r="AJ889" s="139"/>
      <c r="AK889" s="139"/>
      <c r="AL889" s="139"/>
      <c r="AM889" s="139"/>
      <c r="AN889" s="139"/>
      <c r="AO889" s="139"/>
      <c r="AP889" s="139"/>
      <c r="AQ889" s="139"/>
      <c r="AR889" s="139"/>
      <c r="AS889" s="139"/>
      <c r="AT889" s="139"/>
      <c r="AU889" s="139"/>
      <c r="AV889" s="139"/>
      <c r="AW889" s="139"/>
    </row>
    <row r="890" spans="1:49" ht="12" customHeight="1" x14ac:dyDescent="0.2">
      <c r="A890" s="139"/>
      <c r="B890" s="139"/>
      <c r="C890" s="139"/>
      <c r="D890" s="139"/>
      <c r="E890" s="139"/>
      <c r="F890" s="139"/>
      <c r="G890" s="139"/>
      <c r="H890" s="139"/>
      <c r="I890" s="139"/>
      <c r="J890" s="139"/>
      <c r="K890" s="139"/>
      <c r="L890" s="139"/>
      <c r="M890" s="139"/>
      <c r="N890" s="139"/>
      <c r="O890" s="139"/>
      <c r="P890" s="139"/>
      <c r="Q890" s="139"/>
      <c r="R890" s="139"/>
      <c r="S890" s="139"/>
      <c r="T890" s="139"/>
      <c r="U890" s="139"/>
      <c r="V890" s="139"/>
      <c r="W890" s="139"/>
      <c r="X890" s="139"/>
      <c r="Y890" s="139"/>
      <c r="Z890" s="139"/>
      <c r="AA890" s="139"/>
      <c r="AB890" s="139"/>
      <c r="AC890" s="139"/>
      <c r="AD890" s="139"/>
      <c r="AE890" s="139"/>
      <c r="AF890" s="139"/>
      <c r="AG890" s="139"/>
      <c r="AH890" s="139"/>
      <c r="AI890" s="139"/>
      <c r="AJ890" s="139"/>
      <c r="AK890" s="139"/>
      <c r="AL890" s="139"/>
      <c r="AM890" s="139"/>
      <c r="AN890" s="139"/>
      <c r="AO890" s="139"/>
      <c r="AP890" s="139"/>
      <c r="AQ890" s="139"/>
      <c r="AR890" s="139"/>
      <c r="AS890" s="139"/>
      <c r="AT890" s="139"/>
      <c r="AU890" s="139"/>
      <c r="AV890" s="139"/>
      <c r="AW890" s="139"/>
    </row>
    <row r="891" spans="1:49" ht="12" customHeight="1" x14ac:dyDescent="0.2">
      <c r="A891" s="139"/>
      <c r="B891" s="139"/>
      <c r="C891" s="139"/>
      <c r="D891" s="139"/>
      <c r="E891" s="139"/>
      <c r="F891" s="139"/>
      <c r="G891" s="139"/>
      <c r="H891" s="139"/>
      <c r="I891" s="139"/>
      <c r="J891" s="139"/>
      <c r="K891" s="139"/>
      <c r="L891" s="139"/>
      <c r="M891" s="139"/>
      <c r="N891" s="139"/>
      <c r="O891" s="139"/>
      <c r="P891" s="139"/>
      <c r="Q891" s="139"/>
      <c r="R891" s="139"/>
      <c r="S891" s="139"/>
      <c r="T891" s="139"/>
      <c r="U891" s="139"/>
      <c r="V891" s="139"/>
      <c r="W891" s="139"/>
      <c r="X891" s="139"/>
      <c r="Y891" s="139"/>
      <c r="Z891" s="139"/>
      <c r="AA891" s="139"/>
      <c r="AB891" s="139"/>
      <c r="AC891" s="139"/>
      <c r="AD891" s="139"/>
      <c r="AE891" s="139"/>
      <c r="AF891" s="139"/>
      <c r="AG891" s="139"/>
      <c r="AH891" s="139"/>
      <c r="AI891" s="139"/>
      <c r="AJ891" s="139"/>
      <c r="AK891" s="139"/>
      <c r="AL891" s="139"/>
      <c r="AM891" s="139"/>
      <c r="AN891" s="139"/>
      <c r="AO891" s="139"/>
      <c r="AP891" s="139"/>
      <c r="AQ891" s="139"/>
      <c r="AR891" s="139"/>
      <c r="AS891" s="139"/>
      <c r="AT891" s="139"/>
      <c r="AU891" s="139"/>
      <c r="AV891" s="139"/>
      <c r="AW891" s="139"/>
    </row>
    <row r="892" spans="1:49" ht="12" customHeight="1" x14ac:dyDescent="0.2">
      <c r="A892" s="139"/>
      <c r="B892" s="139"/>
      <c r="C892" s="139"/>
      <c r="D892" s="139"/>
      <c r="E892" s="139"/>
      <c r="F892" s="139"/>
      <c r="G892" s="139"/>
      <c r="H892" s="139"/>
      <c r="I892" s="139"/>
      <c r="J892" s="139"/>
      <c r="K892" s="139"/>
      <c r="L892" s="139"/>
      <c r="M892" s="139"/>
      <c r="N892" s="139"/>
      <c r="O892" s="139"/>
      <c r="P892" s="139"/>
      <c r="Q892" s="139"/>
      <c r="R892" s="139"/>
      <c r="S892" s="139"/>
      <c r="T892" s="139"/>
      <c r="U892" s="139"/>
      <c r="V892" s="139"/>
      <c r="W892" s="139"/>
      <c r="X892" s="139"/>
      <c r="Y892" s="139"/>
      <c r="Z892" s="139"/>
      <c r="AA892" s="139"/>
      <c r="AB892" s="139"/>
      <c r="AC892" s="139"/>
      <c r="AD892" s="139"/>
      <c r="AE892" s="139"/>
      <c r="AF892" s="139"/>
      <c r="AG892" s="139"/>
      <c r="AH892" s="139"/>
      <c r="AI892" s="139"/>
      <c r="AJ892" s="139"/>
      <c r="AK892" s="139"/>
      <c r="AL892" s="139"/>
      <c r="AM892" s="139"/>
      <c r="AN892" s="139"/>
      <c r="AO892" s="139"/>
      <c r="AP892" s="139"/>
      <c r="AQ892" s="139"/>
      <c r="AR892" s="139"/>
      <c r="AS892" s="139"/>
      <c r="AT892" s="139"/>
      <c r="AU892" s="139"/>
      <c r="AV892" s="139"/>
      <c r="AW892" s="139"/>
    </row>
    <row r="893" spans="1:49" ht="12" customHeight="1" x14ac:dyDescent="0.2">
      <c r="A893" s="139"/>
      <c r="B893" s="139"/>
      <c r="C893" s="139"/>
      <c r="D893" s="139"/>
      <c r="E893" s="139"/>
      <c r="F893" s="139"/>
      <c r="G893" s="139"/>
      <c r="H893" s="139"/>
      <c r="I893" s="139"/>
      <c r="J893" s="139"/>
      <c r="K893" s="139"/>
      <c r="L893" s="139"/>
      <c r="M893" s="139"/>
      <c r="N893" s="139"/>
      <c r="O893" s="139"/>
      <c r="P893" s="139"/>
      <c r="Q893" s="139"/>
      <c r="R893" s="139"/>
      <c r="S893" s="139"/>
      <c r="T893" s="139"/>
      <c r="U893" s="139"/>
      <c r="V893" s="139"/>
      <c r="W893" s="139"/>
      <c r="X893" s="139"/>
      <c r="Y893" s="139"/>
      <c r="Z893" s="139"/>
      <c r="AA893" s="139"/>
      <c r="AB893" s="139"/>
      <c r="AC893" s="139"/>
      <c r="AD893" s="139"/>
      <c r="AE893" s="139"/>
      <c r="AF893" s="139"/>
      <c r="AG893" s="139"/>
      <c r="AH893" s="139"/>
      <c r="AI893" s="139"/>
      <c r="AJ893" s="139"/>
      <c r="AK893" s="139"/>
      <c r="AL893" s="139"/>
      <c r="AM893" s="139"/>
      <c r="AN893" s="139"/>
      <c r="AO893" s="139"/>
      <c r="AP893" s="139"/>
      <c r="AQ893" s="139"/>
      <c r="AR893" s="139"/>
      <c r="AS893" s="139"/>
      <c r="AT893" s="139"/>
      <c r="AU893" s="139"/>
      <c r="AV893" s="139"/>
      <c r="AW893" s="139"/>
    </row>
    <row r="894" spans="1:49" ht="12" customHeight="1" x14ac:dyDescent="0.2">
      <c r="A894" s="139"/>
      <c r="B894" s="139"/>
      <c r="C894" s="139"/>
      <c r="D894" s="139"/>
      <c r="E894" s="139"/>
      <c r="F894" s="139"/>
      <c r="G894" s="139"/>
      <c r="H894" s="139"/>
      <c r="I894" s="139"/>
      <c r="J894" s="139"/>
      <c r="K894" s="139"/>
      <c r="L894" s="139"/>
      <c r="M894" s="139"/>
      <c r="N894" s="139"/>
      <c r="O894" s="139"/>
      <c r="P894" s="139"/>
      <c r="Q894" s="139"/>
      <c r="R894" s="139"/>
      <c r="S894" s="139"/>
      <c r="T894" s="139"/>
      <c r="U894" s="139"/>
      <c r="V894" s="139"/>
      <c r="W894" s="139"/>
      <c r="X894" s="139"/>
      <c r="Y894" s="139"/>
      <c r="Z894" s="139"/>
      <c r="AA894" s="139"/>
      <c r="AB894" s="139"/>
      <c r="AC894" s="139"/>
      <c r="AD894" s="139"/>
      <c r="AE894" s="139"/>
      <c r="AF894" s="139"/>
      <c r="AG894" s="139"/>
      <c r="AH894" s="139"/>
      <c r="AI894" s="139"/>
      <c r="AJ894" s="139"/>
      <c r="AK894" s="139"/>
      <c r="AL894" s="139"/>
      <c r="AM894" s="139"/>
      <c r="AN894" s="139"/>
      <c r="AO894" s="139"/>
      <c r="AP894" s="139"/>
      <c r="AQ894" s="139"/>
      <c r="AR894" s="139"/>
      <c r="AS894" s="139"/>
      <c r="AT894" s="139"/>
      <c r="AU894" s="139"/>
      <c r="AV894" s="139"/>
      <c r="AW894" s="139"/>
    </row>
    <row r="895" spans="1:49" ht="12" customHeight="1" x14ac:dyDescent="0.2">
      <c r="A895" s="139"/>
      <c r="B895" s="139"/>
      <c r="C895" s="139"/>
      <c r="D895" s="139"/>
      <c r="E895" s="139"/>
      <c r="F895" s="139"/>
      <c r="G895" s="139"/>
      <c r="H895" s="139"/>
      <c r="I895" s="139"/>
      <c r="J895" s="139"/>
      <c r="K895" s="139"/>
      <c r="L895" s="139"/>
      <c r="M895" s="139"/>
      <c r="N895" s="139"/>
      <c r="O895" s="139"/>
      <c r="P895" s="139"/>
      <c r="Q895" s="139"/>
      <c r="R895" s="139"/>
      <c r="S895" s="139"/>
      <c r="T895" s="139"/>
      <c r="U895" s="139"/>
      <c r="V895" s="139"/>
      <c r="W895" s="139"/>
      <c r="X895" s="139"/>
      <c r="Y895" s="139"/>
      <c r="Z895" s="139"/>
      <c r="AA895" s="139"/>
      <c r="AB895" s="139"/>
      <c r="AC895" s="139"/>
      <c r="AD895" s="139"/>
      <c r="AE895" s="139"/>
      <c r="AF895" s="139"/>
      <c r="AG895" s="139"/>
      <c r="AH895" s="139"/>
      <c r="AI895" s="139"/>
      <c r="AJ895" s="139"/>
      <c r="AK895" s="139"/>
      <c r="AL895" s="139"/>
      <c r="AM895" s="139"/>
      <c r="AN895" s="139"/>
      <c r="AO895" s="139"/>
      <c r="AP895" s="139"/>
      <c r="AQ895" s="139"/>
      <c r="AR895" s="139"/>
      <c r="AS895" s="139"/>
      <c r="AT895" s="139"/>
      <c r="AU895" s="139"/>
      <c r="AV895" s="139"/>
      <c r="AW895" s="139"/>
    </row>
    <row r="896" spans="1:49" ht="12" customHeight="1" x14ac:dyDescent="0.2">
      <c r="A896" s="139"/>
      <c r="B896" s="139"/>
      <c r="C896" s="139"/>
      <c r="D896" s="139"/>
      <c r="E896" s="139"/>
      <c r="F896" s="139"/>
      <c r="G896" s="139"/>
      <c r="H896" s="139"/>
      <c r="I896" s="139"/>
      <c r="J896" s="139"/>
      <c r="K896" s="139"/>
      <c r="L896" s="139"/>
      <c r="M896" s="139"/>
      <c r="N896" s="139"/>
      <c r="O896" s="139"/>
      <c r="P896" s="139"/>
      <c r="Q896" s="139"/>
      <c r="R896" s="139"/>
      <c r="S896" s="139"/>
      <c r="T896" s="139"/>
      <c r="U896" s="139"/>
      <c r="V896" s="139"/>
      <c r="W896" s="139"/>
      <c r="X896" s="139"/>
      <c r="Y896" s="139"/>
      <c r="Z896" s="139"/>
      <c r="AA896" s="139"/>
      <c r="AB896" s="139"/>
      <c r="AC896" s="139"/>
      <c r="AD896" s="139"/>
      <c r="AE896" s="139"/>
      <c r="AF896" s="139"/>
      <c r="AG896" s="139"/>
      <c r="AH896" s="139"/>
      <c r="AI896" s="139"/>
      <c r="AJ896" s="139"/>
      <c r="AK896" s="139"/>
      <c r="AL896" s="139"/>
      <c r="AM896" s="139"/>
      <c r="AN896" s="139"/>
      <c r="AO896" s="139"/>
      <c r="AP896" s="139"/>
      <c r="AQ896" s="139"/>
      <c r="AR896" s="139"/>
      <c r="AS896" s="139"/>
      <c r="AT896" s="139"/>
      <c r="AU896" s="139"/>
      <c r="AV896" s="139"/>
      <c r="AW896" s="139"/>
    </row>
    <row r="897" spans="1:49" ht="12" customHeight="1" x14ac:dyDescent="0.2">
      <c r="A897" s="139"/>
      <c r="B897" s="139"/>
      <c r="C897" s="139"/>
      <c r="D897" s="139"/>
      <c r="E897" s="139"/>
      <c r="F897" s="139"/>
      <c r="G897" s="139"/>
      <c r="H897" s="139"/>
      <c r="I897" s="139"/>
      <c r="J897" s="139"/>
      <c r="K897" s="139"/>
      <c r="L897" s="139"/>
      <c r="M897" s="139"/>
      <c r="N897" s="139"/>
      <c r="O897" s="139"/>
      <c r="P897" s="139"/>
      <c r="Q897" s="139"/>
      <c r="R897" s="139"/>
      <c r="S897" s="139"/>
      <c r="T897" s="139"/>
      <c r="U897" s="139"/>
      <c r="V897" s="139"/>
      <c r="W897" s="139"/>
      <c r="X897" s="139"/>
      <c r="Y897" s="139"/>
      <c r="Z897" s="139"/>
      <c r="AA897" s="139"/>
      <c r="AB897" s="139"/>
      <c r="AC897" s="139"/>
      <c r="AD897" s="139"/>
      <c r="AE897" s="139"/>
      <c r="AF897" s="139"/>
      <c r="AG897" s="139"/>
      <c r="AH897" s="139"/>
      <c r="AI897" s="139"/>
      <c r="AJ897" s="139"/>
      <c r="AK897" s="139"/>
      <c r="AL897" s="139"/>
      <c r="AM897" s="139"/>
      <c r="AN897" s="139"/>
      <c r="AO897" s="139"/>
      <c r="AP897" s="139"/>
      <c r="AQ897" s="139"/>
      <c r="AR897" s="139"/>
      <c r="AS897" s="139"/>
      <c r="AT897" s="139"/>
      <c r="AU897" s="139"/>
      <c r="AV897" s="139"/>
      <c r="AW897" s="139"/>
    </row>
    <row r="898" spans="1:49" ht="12" customHeight="1" x14ac:dyDescent="0.2">
      <c r="A898" s="139"/>
      <c r="B898" s="139"/>
      <c r="C898" s="139"/>
      <c r="D898" s="139"/>
      <c r="E898" s="139"/>
      <c r="F898" s="139"/>
      <c r="G898" s="139"/>
      <c r="H898" s="139"/>
      <c r="I898" s="139"/>
      <c r="J898" s="139"/>
      <c r="K898" s="139"/>
      <c r="L898" s="139"/>
      <c r="M898" s="139"/>
      <c r="N898" s="139"/>
      <c r="O898" s="139"/>
      <c r="P898" s="139"/>
      <c r="Q898" s="139"/>
      <c r="R898" s="139"/>
      <c r="S898" s="139"/>
      <c r="T898" s="139"/>
      <c r="U898" s="139"/>
      <c r="V898" s="139"/>
      <c r="W898" s="139"/>
      <c r="X898" s="139"/>
      <c r="Y898" s="139"/>
      <c r="Z898" s="139"/>
      <c r="AA898" s="139"/>
      <c r="AB898" s="139"/>
      <c r="AC898" s="139"/>
      <c r="AD898" s="139"/>
      <c r="AE898" s="139"/>
      <c r="AF898" s="139"/>
      <c r="AG898" s="139"/>
      <c r="AH898" s="139"/>
      <c r="AI898" s="139"/>
      <c r="AJ898" s="139"/>
      <c r="AK898" s="139"/>
      <c r="AL898" s="139"/>
      <c r="AM898" s="139"/>
      <c r="AN898" s="139"/>
      <c r="AO898" s="139"/>
      <c r="AP898" s="139"/>
      <c r="AQ898" s="139"/>
      <c r="AR898" s="139"/>
      <c r="AS898" s="139"/>
      <c r="AT898" s="139"/>
      <c r="AU898" s="139"/>
      <c r="AV898" s="139"/>
      <c r="AW898" s="139"/>
    </row>
    <row r="899" spans="1:49" ht="12" customHeight="1" x14ac:dyDescent="0.2">
      <c r="A899" s="139"/>
      <c r="B899" s="139"/>
      <c r="C899" s="139"/>
      <c r="D899" s="139"/>
      <c r="E899" s="139"/>
      <c r="F899" s="139"/>
      <c r="G899" s="139"/>
      <c r="H899" s="139"/>
      <c r="I899" s="139"/>
      <c r="J899" s="139"/>
      <c r="K899" s="139"/>
      <c r="L899" s="139"/>
      <c r="M899" s="139"/>
      <c r="N899" s="139"/>
      <c r="O899" s="139"/>
      <c r="P899" s="139"/>
      <c r="Q899" s="139"/>
      <c r="R899" s="139"/>
      <c r="S899" s="139"/>
      <c r="T899" s="139"/>
      <c r="U899" s="139"/>
      <c r="V899" s="139"/>
      <c r="W899" s="139"/>
      <c r="X899" s="139"/>
      <c r="Y899" s="139"/>
      <c r="Z899" s="139"/>
      <c r="AA899" s="139"/>
      <c r="AB899" s="139"/>
      <c r="AC899" s="139"/>
      <c r="AD899" s="139"/>
      <c r="AE899" s="139"/>
      <c r="AF899" s="139"/>
      <c r="AG899" s="139"/>
      <c r="AH899" s="139"/>
      <c r="AI899" s="139"/>
      <c r="AJ899" s="139"/>
      <c r="AK899" s="139"/>
      <c r="AL899" s="139"/>
      <c r="AM899" s="139"/>
      <c r="AN899" s="139"/>
      <c r="AO899" s="139"/>
      <c r="AP899" s="139"/>
      <c r="AQ899" s="139"/>
      <c r="AR899" s="139"/>
      <c r="AS899" s="139"/>
      <c r="AT899" s="139"/>
      <c r="AU899" s="139"/>
      <c r="AV899" s="139"/>
      <c r="AW899" s="139"/>
    </row>
    <row r="900" spans="1:49" ht="12" customHeight="1" x14ac:dyDescent="0.2">
      <c r="A900" s="139"/>
      <c r="B900" s="139"/>
      <c r="C900" s="139"/>
      <c r="D900" s="139"/>
      <c r="E900" s="139"/>
      <c r="F900" s="139"/>
      <c r="G900" s="139"/>
      <c r="H900" s="139"/>
      <c r="I900" s="139"/>
      <c r="J900" s="139"/>
      <c r="K900" s="139"/>
      <c r="L900" s="139"/>
      <c r="M900" s="139"/>
      <c r="N900" s="139"/>
      <c r="O900" s="139"/>
      <c r="P900" s="139"/>
      <c r="Q900" s="139"/>
      <c r="R900" s="139"/>
      <c r="S900" s="139"/>
      <c r="T900" s="139"/>
      <c r="U900" s="139"/>
      <c r="V900" s="139"/>
      <c r="W900" s="139"/>
      <c r="X900" s="139"/>
      <c r="Y900" s="139"/>
      <c r="Z900" s="139"/>
      <c r="AA900" s="139"/>
      <c r="AB900" s="139"/>
      <c r="AC900" s="139"/>
      <c r="AD900" s="139"/>
      <c r="AE900" s="139"/>
      <c r="AF900" s="139"/>
      <c r="AG900" s="139"/>
      <c r="AH900" s="139"/>
      <c r="AI900" s="139"/>
      <c r="AJ900" s="139"/>
      <c r="AK900" s="139"/>
      <c r="AL900" s="139"/>
      <c r="AM900" s="139"/>
      <c r="AN900" s="139"/>
      <c r="AO900" s="139"/>
      <c r="AP900" s="139"/>
      <c r="AQ900" s="139"/>
      <c r="AR900" s="139"/>
      <c r="AS900" s="139"/>
      <c r="AT900" s="139"/>
      <c r="AU900" s="139"/>
      <c r="AV900" s="139"/>
      <c r="AW900" s="139"/>
    </row>
    <row r="901" spans="1:49" ht="12" customHeight="1" x14ac:dyDescent="0.2">
      <c r="A901" s="139"/>
      <c r="B901" s="139"/>
      <c r="C901" s="139"/>
      <c r="D901" s="139"/>
      <c r="E901" s="139"/>
      <c r="F901" s="139"/>
      <c r="G901" s="139"/>
      <c r="H901" s="139"/>
      <c r="I901" s="139"/>
      <c r="J901" s="139"/>
      <c r="K901" s="139"/>
      <c r="L901" s="139"/>
      <c r="M901" s="139"/>
      <c r="N901" s="139"/>
      <c r="O901" s="139"/>
      <c r="P901" s="139"/>
      <c r="Q901" s="139"/>
      <c r="R901" s="139"/>
      <c r="S901" s="139"/>
      <c r="T901" s="139"/>
      <c r="U901" s="139"/>
      <c r="V901" s="139"/>
      <c r="W901" s="139"/>
      <c r="X901" s="139"/>
      <c r="Y901" s="139"/>
      <c r="Z901" s="139"/>
      <c r="AA901" s="139"/>
      <c r="AB901" s="139"/>
      <c r="AC901" s="139"/>
      <c r="AD901" s="139"/>
      <c r="AE901" s="139"/>
      <c r="AF901" s="139"/>
      <c r="AG901" s="139"/>
      <c r="AH901" s="139"/>
      <c r="AI901" s="139"/>
      <c r="AJ901" s="139"/>
      <c r="AK901" s="139"/>
      <c r="AL901" s="139"/>
      <c r="AM901" s="139"/>
      <c r="AN901" s="139"/>
      <c r="AO901" s="139"/>
      <c r="AP901" s="139"/>
      <c r="AQ901" s="139"/>
      <c r="AR901" s="139"/>
      <c r="AS901" s="139"/>
      <c r="AT901" s="139"/>
      <c r="AU901" s="139"/>
      <c r="AV901" s="139"/>
      <c r="AW901" s="139"/>
    </row>
    <row r="902" spans="1:49" ht="12" customHeight="1" x14ac:dyDescent="0.2">
      <c r="A902" s="139"/>
      <c r="B902" s="139"/>
      <c r="C902" s="139"/>
      <c r="D902" s="139"/>
      <c r="E902" s="139"/>
      <c r="F902" s="139"/>
      <c r="G902" s="139"/>
      <c r="H902" s="139"/>
      <c r="I902" s="139"/>
      <c r="J902" s="139"/>
      <c r="K902" s="139"/>
      <c r="L902" s="139"/>
      <c r="M902" s="139"/>
      <c r="N902" s="139"/>
      <c r="O902" s="139"/>
      <c r="P902" s="139"/>
      <c r="Q902" s="139"/>
      <c r="R902" s="139"/>
      <c r="S902" s="139"/>
      <c r="T902" s="139"/>
      <c r="U902" s="139"/>
      <c r="V902" s="139"/>
      <c r="W902" s="139"/>
      <c r="X902" s="139"/>
      <c r="Y902" s="139"/>
      <c r="Z902" s="139"/>
      <c r="AA902" s="139"/>
      <c r="AB902" s="139"/>
      <c r="AC902" s="139"/>
      <c r="AD902" s="139"/>
      <c r="AE902" s="139"/>
      <c r="AF902" s="139"/>
      <c r="AG902" s="139"/>
      <c r="AH902" s="139"/>
      <c r="AI902" s="139"/>
      <c r="AJ902" s="139"/>
      <c r="AK902" s="139"/>
      <c r="AL902" s="139"/>
      <c r="AM902" s="139"/>
      <c r="AN902" s="139"/>
      <c r="AO902" s="139"/>
      <c r="AP902" s="139"/>
      <c r="AQ902" s="139"/>
      <c r="AR902" s="139"/>
      <c r="AS902" s="139"/>
      <c r="AT902" s="139"/>
      <c r="AU902" s="139"/>
      <c r="AV902" s="139"/>
      <c r="AW902" s="139"/>
    </row>
    <row r="903" spans="1:49" ht="12" customHeight="1" x14ac:dyDescent="0.2">
      <c r="A903" s="139"/>
      <c r="B903" s="139"/>
      <c r="C903" s="139"/>
      <c r="D903" s="139"/>
      <c r="E903" s="139"/>
      <c r="F903" s="139"/>
      <c r="G903" s="139"/>
      <c r="H903" s="139"/>
      <c r="I903" s="139"/>
      <c r="J903" s="139"/>
      <c r="K903" s="139"/>
      <c r="L903" s="139"/>
      <c r="M903" s="139"/>
      <c r="N903" s="139"/>
      <c r="O903" s="139"/>
      <c r="P903" s="139"/>
      <c r="Q903" s="139"/>
      <c r="R903" s="139"/>
      <c r="S903" s="139"/>
      <c r="T903" s="139"/>
      <c r="U903" s="139"/>
      <c r="V903" s="139"/>
      <c r="W903" s="139"/>
      <c r="X903" s="139"/>
      <c r="Y903" s="139"/>
      <c r="Z903" s="139"/>
      <c r="AA903" s="139"/>
      <c r="AB903" s="139"/>
      <c r="AC903" s="139"/>
      <c r="AD903" s="139"/>
      <c r="AE903" s="139"/>
      <c r="AF903" s="139"/>
      <c r="AG903" s="139"/>
      <c r="AH903" s="139"/>
      <c r="AI903" s="139"/>
      <c r="AJ903" s="139"/>
      <c r="AK903" s="139"/>
      <c r="AL903" s="139"/>
      <c r="AM903" s="139"/>
      <c r="AN903" s="139"/>
      <c r="AO903" s="139"/>
      <c r="AP903" s="139"/>
      <c r="AQ903" s="139"/>
      <c r="AR903" s="139"/>
      <c r="AS903" s="139"/>
      <c r="AT903" s="139"/>
      <c r="AU903" s="139"/>
      <c r="AV903" s="139"/>
      <c r="AW903" s="139"/>
    </row>
    <row r="904" spans="1:49" ht="12" customHeight="1" x14ac:dyDescent="0.2">
      <c r="A904" s="139"/>
      <c r="B904" s="139"/>
      <c r="C904" s="139"/>
      <c r="D904" s="139"/>
      <c r="E904" s="139"/>
      <c r="F904" s="139"/>
      <c r="G904" s="139"/>
      <c r="H904" s="139"/>
      <c r="I904" s="139"/>
      <c r="J904" s="139"/>
      <c r="K904" s="139"/>
      <c r="L904" s="139"/>
      <c r="M904" s="139"/>
      <c r="N904" s="139"/>
      <c r="O904" s="139"/>
      <c r="P904" s="139"/>
      <c r="Q904" s="139"/>
      <c r="R904" s="139"/>
      <c r="S904" s="139"/>
      <c r="T904" s="139"/>
      <c r="U904" s="139"/>
      <c r="V904" s="139"/>
      <c r="W904" s="139"/>
      <c r="X904" s="139"/>
      <c r="Y904" s="139"/>
      <c r="Z904" s="139"/>
      <c r="AA904" s="139"/>
      <c r="AB904" s="139"/>
      <c r="AC904" s="139"/>
      <c r="AD904" s="139"/>
      <c r="AE904" s="139"/>
      <c r="AF904" s="139"/>
      <c r="AG904" s="139"/>
      <c r="AH904" s="139"/>
      <c r="AI904" s="139"/>
      <c r="AJ904" s="139"/>
      <c r="AK904" s="139"/>
      <c r="AL904" s="139"/>
      <c r="AM904" s="139"/>
      <c r="AN904" s="139"/>
      <c r="AO904" s="139"/>
      <c r="AP904" s="139"/>
      <c r="AQ904" s="139"/>
      <c r="AR904" s="139"/>
      <c r="AS904" s="139"/>
      <c r="AT904" s="139"/>
      <c r="AU904" s="139"/>
      <c r="AV904" s="139"/>
      <c r="AW904" s="139"/>
    </row>
    <row r="905" spans="1:49" ht="12" customHeight="1" x14ac:dyDescent="0.2">
      <c r="A905" s="139"/>
      <c r="B905" s="139"/>
      <c r="C905" s="139"/>
      <c r="D905" s="139"/>
      <c r="E905" s="139"/>
      <c r="F905" s="139"/>
      <c r="G905" s="139"/>
      <c r="H905" s="139"/>
      <c r="I905" s="139"/>
      <c r="J905" s="139"/>
      <c r="K905" s="139"/>
      <c r="L905" s="139"/>
      <c r="M905" s="139"/>
      <c r="N905" s="139"/>
      <c r="O905" s="139"/>
      <c r="P905" s="139"/>
      <c r="Q905" s="139"/>
      <c r="R905" s="139"/>
      <c r="S905" s="139"/>
      <c r="T905" s="139"/>
      <c r="U905" s="139"/>
      <c r="V905" s="139"/>
      <c r="W905" s="139"/>
      <c r="X905" s="139"/>
      <c r="Y905" s="139"/>
      <c r="Z905" s="139"/>
      <c r="AA905" s="139"/>
      <c r="AB905" s="139"/>
      <c r="AC905" s="139"/>
      <c r="AD905" s="139"/>
      <c r="AE905" s="139"/>
      <c r="AF905" s="139"/>
      <c r="AG905" s="139"/>
      <c r="AH905" s="139"/>
      <c r="AI905" s="139"/>
      <c r="AJ905" s="139"/>
      <c r="AK905" s="139"/>
      <c r="AL905" s="139"/>
      <c r="AM905" s="139"/>
      <c r="AN905" s="139"/>
      <c r="AO905" s="139"/>
      <c r="AP905" s="139"/>
      <c r="AQ905" s="139"/>
      <c r="AR905" s="139"/>
      <c r="AS905" s="139"/>
      <c r="AT905" s="139"/>
      <c r="AU905" s="139"/>
      <c r="AV905" s="139"/>
      <c r="AW905" s="139"/>
    </row>
    <row r="906" spans="1:49" ht="12" customHeight="1" x14ac:dyDescent="0.2">
      <c r="A906" s="139"/>
      <c r="B906" s="139"/>
      <c r="C906" s="139"/>
      <c r="D906" s="139"/>
      <c r="E906" s="139"/>
      <c r="F906" s="139"/>
      <c r="G906" s="139"/>
      <c r="H906" s="139"/>
      <c r="I906" s="139"/>
      <c r="J906" s="139"/>
      <c r="K906" s="139"/>
      <c r="L906" s="139"/>
      <c r="M906" s="139"/>
      <c r="N906" s="139"/>
      <c r="O906" s="139"/>
      <c r="P906" s="139"/>
      <c r="Q906" s="139"/>
      <c r="R906" s="139"/>
      <c r="S906" s="139"/>
      <c r="T906" s="139"/>
      <c r="U906" s="139"/>
      <c r="V906" s="139"/>
      <c r="W906" s="139"/>
      <c r="X906" s="139"/>
      <c r="Y906" s="139"/>
      <c r="Z906" s="139"/>
      <c r="AA906" s="139"/>
      <c r="AB906" s="139"/>
      <c r="AC906" s="139"/>
      <c r="AD906" s="139"/>
      <c r="AE906" s="139"/>
      <c r="AF906" s="139"/>
      <c r="AG906" s="139"/>
      <c r="AH906" s="139"/>
      <c r="AI906" s="139"/>
      <c r="AJ906" s="139"/>
      <c r="AK906" s="139"/>
      <c r="AL906" s="139"/>
      <c r="AM906" s="139"/>
      <c r="AN906" s="139"/>
      <c r="AO906" s="139"/>
      <c r="AP906" s="139"/>
      <c r="AQ906" s="139"/>
      <c r="AR906" s="139"/>
      <c r="AS906" s="139"/>
      <c r="AT906" s="139"/>
      <c r="AU906" s="139"/>
      <c r="AV906" s="139"/>
      <c r="AW906" s="139"/>
    </row>
    <row r="907" spans="1:49" ht="12" customHeight="1" x14ac:dyDescent="0.2">
      <c r="A907" s="139"/>
      <c r="B907" s="139"/>
      <c r="C907" s="139"/>
      <c r="D907" s="139"/>
      <c r="E907" s="139"/>
      <c r="F907" s="139"/>
      <c r="G907" s="139"/>
      <c r="H907" s="139"/>
      <c r="I907" s="139"/>
      <c r="J907" s="139"/>
      <c r="K907" s="139"/>
      <c r="L907" s="139"/>
      <c r="M907" s="139"/>
      <c r="N907" s="139"/>
      <c r="O907" s="139"/>
      <c r="P907" s="139"/>
      <c r="Q907" s="139"/>
      <c r="R907" s="139"/>
      <c r="S907" s="139"/>
      <c r="T907" s="139"/>
      <c r="U907" s="139"/>
      <c r="V907" s="139"/>
      <c r="W907" s="139"/>
      <c r="X907" s="139"/>
      <c r="Y907" s="139"/>
      <c r="Z907" s="139"/>
      <c r="AA907" s="139"/>
      <c r="AB907" s="139"/>
      <c r="AC907" s="139"/>
      <c r="AD907" s="139"/>
      <c r="AE907" s="139"/>
      <c r="AF907" s="139"/>
      <c r="AG907" s="139"/>
      <c r="AH907" s="139"/>
      <c r="AI907" s="139"/>
      <c r="AJ907" s="139"/>
      <c r="AK907" s="139"/>
      <c r="AL907" s="139"/>
      <c r="AM907" s="139"/>
      <c r="AN907" s="139"/>
      <c r="AO907" s="139"/>
      <c r="AP907" s="139"/>
      <c r="AQ907" s="139"/>
      <c r="AR907" s="139"/>
      <c r="AS907" s="139"/>
      <c r="AT907" s="139"/>
      <c r="AU907" s="139"/>
      <c r="AV907" s="139"/>
      <c r="AW907" s="139"/>
    </row>
    <row r="908" spans="1:49" ht="12" customHeight="1" x14ac:dyDescent="0.2">
      <c r="A908" s="139"/>
      <c r="B908" s="139"/>
      <c r="C908" s="139"/>
      <c r="D908" s="139"/>
      <c r="E908" s="139"/>
      <c r="F908" s="139"/>
      <c r="G908" s="139"/>
      <c r="H908" s="139"/>
      <c r="I908" s="139"/>
      <c r="J908" s="139"/>
      <c r="K908" s="139"/>
      <c r="L908" s="139"/>
      <c r="M908" s="139"/>
      <c r="N908" s="139"/>
      <c r="O908" s="139"/>
      <c r="P908" s="139"/>
      <c r="Q908" s="139"/>
      <c r="R908" s="139"/>
      <c r="S908" s="139"/>
      <c r="T908" s="139"/>
      <c r="U908" s="139"/>
      <c r="V908" s="139"/>
      <c r="W908" s="139"/>
      <c r="X908" s="139"/>
      <c r="Y908" s="139"/>
      <c r="Z908" s="139"/>
      <c r="AA908" s="139"/>
      <c r="AB908" s="139"/>
      <c r="AC908" s="139"/>
      <c r="AD908" s="139"/>
      <c r="AE908" s="139"/>
      <c r="AF908" s="139"/>
      <c r="AG908" s="139"/>
      <c r="AH908" s="139"/>
      <c r="AI908" s="139"/>
      <c r="AJ908" s="139"/>
      <c r="AK908" s="139"/>
      <c r="AL908" s="139"/>
      <c r="AM908" s="139"/>
      <c r="AN908" s="139"/>
      <c r="AO908" s="139"/>
      <c r="AP908" s="139"/>
      <c r="AQ908" s="139"/>
      <c r="AR908" s="139"/>
      <c r="AS908" s="139"/>
      <c r="AT908" s="139"/>
      <c r="AU908" s="139"/>
      <c r="AV908" s="139"/>
      <c r="AW908" s="139"/>
    </row>
    <row r="909" spans="1:49" ht="12" customHeight="1" x14ac:dyDescent="0.2">
      <c r="A909" s="139"/>
      <c r="B909" s="139"/>
      <c r="C909" s="139"/>
      <c r="D909" s="139"/>
      <c r="E909" s="139"/>
      <c r="F909" s="139"/>
      <c r="G909" s="139"/>
      <c r="H909" s="139"/>
      <c r="I909" s="139"/>
      <c r="J909" s="139"/>
      <c r="K909" s="139"/>
      <c r="L909" s="139"/>
      <c r="M909" s="139"/>
      <c r="N909" s="139"/>
      <c r="O909" s="139"/>
      <c r="P909" s="139"/>
      <c r="Q909" s="139"/>
      <c r="R909" s="139"/>
      <c r="S909" s="139"/>
      <c r="T909" s="139"/>
      <c r="U909" s="139"/>
      <c r="V909" s="139"/>
      <c r="W909" s="139"/>
      <c r="X909" s="139"/>
      <c r="Y909" s="139"/>
      <c r="Z909" s="139"/>
      <c r="AA909" s="139"/>
      <c r="AB909" s="139"/>
      <c r="AC909" s="139"/>
      <c r="AD909" s="139"/>
      <c r="AE909" s="139"/>
      <c r="AF909" s="139"/>
      <c r="AG909" s="139"/>
      <c r="AH909" s="139"/>
      <c r="AI909" s="139"/>
      <c r="AJ909" s="139"/>
      <c r="AK909" s="139"/>
      <c r="AL909" s="139"/>
      <c r="AM909" s="139"/>
      <c r="AN909" s="139"/>
      <c r="AO909" s="139"/>
      <c r="AP909" s="139"/>
      <c r="AQ909" s="139"/>
      <c r="AR909" s="139"/>
      <c r="AS909" s="139"/>
      <c r="AT909" s="139"/>
      <c r="AU909" s="139"/>
      <c r="AV909" s="139"/>
      <c r="AW909" s="139"/>
    </row>
    <row r="910" spans="1:49" ht="12" customHeight="1" x14ac:dyDescent="0.2">
      <c r="A910" s="139"/>
      <c r="B910" s="139"/>
      <c r="C910" s="139"/>
      <c r="D910" s="139"/>
      <c r="E910" s="139"/>
      <c r="F910" s="139"/>
      <c r="G910" s="139"/>
      <c r="H910" s="139"/>
      <c r="I910" s="139"/>
      <c r="J910" s="139"/>
      <c r="K910" s="139"/>
      <c r="L910" s="139"/>
      <c r="M910" s="139"/>
      <c r="N910" s="139"/>
      <c r="O910" s="139"/>
      <c r="P910" s="139"/>
      <c r="Q910" s="139"/>
      <c r="R910" s="139"/>
      <c r="S910" s="139"/>
      <c r="T910" s="139"/>
      <c r="U910" s="139"/>
      <c r="V910" s="139"/>
      <c r="W910" s="139"/>
      <c r="X910" s="139"/>
      <c r="Y910" s="139"/>
      <c r="Z910" s="139"/>
      <c r="AA910" s="139"/>
      <c r="AB910" s="139"/>
      <c r="AC910" s="139"/>
      <c r="AD910" s="139"/>
      <c r="AE910" s="139"/>
      <c r="AF910" s="139"/>
      <c r="AG910" s="139"/>
      <c r="AH910" s="139"/>
      <c r="AI910" s="139"/>
      <c r="AJ910" s="139"/>
      <c r="AK910" s="139"/>
      <c r="AL910" s="139"/>
      <c r="AM910" s="139"/>
      <c r="AN910" s="139"/>
      <c r="AO910" s="139"/>
      <c r="AP910" s="139"/>
      <c r="AQ910" s="139"/>
      <c r="AR910" s="139"/>
      <c r="AS910" s="139"/>
      <c r="AT910" s="139"/>
      <c r="AU910" s="139"/>
      <c r="AV910" s="139"/>
      <c r="AW910" s="139"/>
    </row>
    <row r="911" spans="1:49" ht="12" customHeight="1" x14ac:dyDescent="0.2">
      <c r="A911" s="139"/>
      <c r="B911" s="139"/>
      <c r="C911" s="139"/>
      <c r="D911" s="139"/>
      <c r="E911" s="139"/>
      <c r="F911" s="139"/>
      <c r="G911" s="139"/>
      <c r="H911" s="139"/>
      <c r="I911" s="139"/>
      <c r="J911" s="139"/>
      <c r="K911" s="139"/>
      <c r="L911" s="139"/>
      <c r="M911" s="139"/>
      <c r="N911" s="139"/>
      <c r="O911" s="139"/>
      <c r="P911" s="139"/>
      <c r="Q911" s="139"/>
      <c r="R911" s="139"/>
      <c r="S911" s="139"/>
      <c r="T911" s="139"/>
      <c r="U911" s="139"/>
      <c r="V911" s="139"/>
      <c r="W911" s="139"/>
      <c r="X911" s="139"/>
      <c r="Y911" s="139"/>
      <c r="Z911" s="139"/>
      <c r="AA911" s="139"/>
      <c r="AB911" s="139"/>
      <c r="AC911" s="139"/>
      <c r="AD911" s="139"/>
      <c r="AE911" s="139"/>
      <c r="AF911" s="139"/>
      <c r="AG911" s="139"/>
      <c r="AH911" s="139"/>
      <c r="AI911" s="139"/>
      <c r="AJ911" s="139"/>
      <c r="AK911" s="139"/>
      <c r="AL911" s="139"/>
      <c r="AM911" s="139"/>
      <c r="AN911" s="139"/>
      <c r="AO911" s="139"/>
      <c r="AP911" s="139"/>
      <c r="AQ911" s="139"/>
      <c r="AR911" s="139"/>
      <c r="AS911" s="139"/>
      <c r="AT911" s="139"/>
      <c r="AU911" s="139"/>
      <c r="AV911" s="139"/>
      <c r="AW911" s="139"/>
    </row>
    <row r="912" spans="1:49" ht="12" customHeight="1" x14ac:dyDescent="0.2">
      <c r="A912" s="139"/>
      <c r="B912" s="139"/>
      <c r="C912" s="139"/>
      <c r="D912" s="139"/>
      <c r="E912" s="139"/>
      <c r="F912" s="139"/>
      <c r="G912" s="139"/>
      <c r="H912" s="139"/>
      <c r="I912" s="139"/>
      <c r="J912" s="139"/>
      <c r="K912" s="139"/>
      <c r="L912" s="139"/>
      <c r="M912" s="139"/>
      <c r="N912" s="139"/>
      <c r="O912" s="139"/>
      <c r="P912" s="139"/>
      <c r="Q912" s="139"/>
      <c r="R912" s="139"/>
      <c r="S912" s="139"/>
      <c r="T912" s="139"/>
      <c r="U912" s="139"/>
      <c r="V912" s="139"/>
      <c r="W912" s="139"/>
      <c r="X912" s="139"/>
      <c r="Y912" s="139"/>
      <c r="Z912" s="139"/>
      <c r="AA912" s="139"/>
      <c r="AB912" s="139"/>
      <c r="AC912" s="139"/>
      <c r="AD912" s="139"/>
      <c r="AE912" s="139"/>
      <c r="AF912" s="139"/>
      <c r="AG912" s="139"/>
      <c r="AH912" s="139"/>
      <c r="AI912" s="139"/>
      <c r="AJ912" s="139"/>
      <c r="AK912" s="139"/>
      <c r="AL912" s="139"/>
      <c r="AM912" s="139"/>
      <c r="AN912" s="139"/>
      <c r="AO912" s="139"/>
      <c r="AP912" s="139"/>
      <c r="AQ912" s="139"/>
      <c r="AR912" s="139"/>
      <c r="AS912" s="139"/>
      <c r="AT912" s="139"/>
      <c r="AU912" s="139"/>
      <c r="AV912" s="139"/>
      <c r="AW912" s="139"/>
    </row>
    <row r="913" spans="1:49" ht="12" customHeight="1" x14ac:dyDescent="0.2">
      <c r="A913" s="139"/>
      <c r="B913" s="139"/>
      <c r="C913" s="139"/>
      <c r="D913" s="139"/>
      <c r="E913" s="139"/>
      <c r="F913" s="139"/>
      <c r="G913" s="139"/>
      <c r="H913" s="139"/>
      <c r="I913" s="139"/>
      <c r="J913" s="139"/>
      <c r="K913" s="139"/>
      <c r="L913" s="139"/>
      <c r="M913" s="139"/>
      <c r="N913" s="139"/>
      <c r="O913" s="139"/>
      <c r="P913" s="139"/>
      <c r="Q913" s="139"/>
      <c r="R913" s="139"/>
      <c r="S913" s="139"/>
      <c r="T913" s="139"/>
      <c r="U913" s="139"/>
      <c r="V913" s="139"/>
      <c r="W913" s="139"/>
      <c r="X913" s="139"/>
      <c r="Y913" s="139"/>
      <c r="Z913" s="139"/>
      <c r="AA913" s="139"/>
      <c r="AB913" s="139"/>
      <c r="AC913" s="139"/>
      <c r="AD913" s="139"/>
      <c r="AE913" s="139"/>
      <c r="AF913" s="139"/>
      <c r="AG913" s="139"/>
      <c r="AH913" s="139"/>
      <c r="AI913" s="139"/>
      <c r="AJ913" s="139"/>
      <c r="AK913" s="139"/>
      <c r="AL913" s="139"/>
      <c r="AM913" s="139"/>
      <c r="AN913" s="139"/>
      <c r="AO913" s="139"/>
      <c r="AP913" s="139"/>
      <c r="AQ913" s="139"/>
      <c r="AR913" s="139"/>
      <c r="AS913" s="139"/>
      <c r="AT913" s="139"/>
      <c r="AU913" s="139"/>
      <c r="AV913" s="139"/>
      <c r="AW913" s="139"/>
    </row>
    <row r="914" spans="1:49" ht="12" customHeight="1" x14ac:dyDescent="0.2">
      <c r="A914" s="139"/>
      <c r="B914" s="139"/>
      <c r="C914" s="139"/>
      <c r="D914" s="139"/>
      <c r="E914" s="139"/>
      <c r="F914" s="139"/>
      <c r="G914" s="139"/>
      <c r="H914" s="139"/>
      <c r="I914" s="139"/>
      <c r="J914" s="139"/>
      <c r="K914" s="139"/>
      <c r="L914" s="139"/>
      <c r="M914" s="139"/>
      <c r="N914" s="139"/>
      <c r="O914" s="139"/>
      <c r="P914" s="139"/>
      <c r="Q914" s="139"/>
      <c r="R914" s="139"/>
      <c r="S914" s="139"/>
      <c r="T914" s="139"/>
      <c r="U914" s="139"/>
      <c r="V914" s="139"/>
      <c r="W914" s="139"/>
      <c r="X914" s="139"/>
      <c r="Y914" s="139"/>
      <c r="Z914" s="139"/>
      <c r="AA914" s="139"/>
      <c r="AB914" s="139"/>
      <c r="AC914" s="139"/>
      <c r="AD914" s="139"/>
      <c r="AE914" s="139"/>
      <c r="AF914" s="139"/>
      <c r="AG914" s="139"/>
      <c r="AH914" s="139"/>
      <c r="AI914" s="139"/>
      <c r="AJ914" s="139"/>
      <c r="AK914" s="139"/>
      <c r="AL914" s="139"/>
      <c r="AM914" s="139"/>
      <c r="AN914" s="139"/>
      <c r="AO914" s="139"/>
      <c r="AP914" s="139"/>
      <c r="AQ914" s="139"/>
      <c r="AR914" s="139"/>
      <c r="AS914" s="139"/>
      <c r="AT914" s="139"/>
      <c r="AU914" s="139"/>
      <c r="AV914" s="139"/>
      <c r="AW914" s="139"/>
    </row>
    <row r="915" spans="1:49" ht="12" customHeight="1" x14ac:dyDescent="0.2">
      <c r="A915" s="139"/>
      <c r="B915" s="139"/>
      <c r="C915" s="139"/>
      <c r="D915" s="139"/>
      <c r="E915" s="139"/>
      <c r="F915" s="139"/>
      <c r="G915" s="139"/>
      <c r="H915" s="139"/>
      <c r="I915" s="139"/>
      <c r="J915" s="139"/>
      <c r="K915" s="139"/>
      <c r="L915" s="139"/>
      <c r="M915" s="139"/>
      <c r="N915" s="139"/>
      <c r="O915" s="139"/>
      <c r="P915" s="139"/>
      <c r="Q915" s="139"/>
      <c r="R915" s="139"/>
      <c r="S915" s="139"/>
      <c r="T915" s="139"/>
      <c r="U915" s="139"/>
      <c r="V915" s="139"/>
      <c r="W915" s="139"/>
      <c r="X915" s="139"/>
      <c r="Y915" s="139"/>
      <c r="Z915" s="139"/>
      <c r="AA915" s="139"/>
      <c r="AB915" s="139"/>
      <c r="AC915" s="139"/>
      <c r="AD915" s="139"/>
      <c r="AE915" s="139"/>
      <c r="AF915" s="139"/>
      <c r="AG915" s="139"/>
      <c r="AH915" s="139"/>
      <c r="AI915" s="139"/>
      <c r="AJ915" s="139"/>
      <c r="AK915" s="139"/>
      <c r="AL915" s="139"/>
      <c r="AM915" s="139"/>
      <c r="AN915" s="139"/>
      <c r="AO915" s="139"/>
      <c r="AP915" s="139"/>
      <c r="AQ915" s="139"/>
      <c r="AR915" s="139"/>
      <c r="AS915" s="139"/>
      <c r="AT915" s="139"/>
      <c r="AU915" s="139"/>
      <c r="AV915" s="139"/>
      <c r="AW915" s="139"/>
    </row>
    <row r="916" spans="1:49" ht="12" customHeight="1" x14ac:dyDescent="0.2">
      <c r="A916" s="139"/>
      <c r="B916" s="139"/>
      <c r="C916" s="139"/>
      <c r="D916" s="139"/>
      <c r="E916" s="139"/>
      <c r="F916" s="139"/>
      <c r="G916" s="139"/>
      <c r="H916" s="139"/>
      <c r="I916" s="139"/>
      <c r="J916" s="139"/>
      <c r="K916" s="139"/>
      <c r="L916" s="139"/>
      <c r="M916" s="139"/>
      <c r="N916" s="139"/>
      <c r="O916" s="139"/>
      <c r="P916" s="139"/>
      <c r="Q916" s="139"/>
      <c r="R916" s="139"/>
      <c r="S916" s="139"/>
      <c r="T916" s="139"/>
      <c r="U916" s="139"/>
      <c r="V916" s="139"/>
      <c r="W916" s="139"/>
      <c r="X916" s="139"/>
      <c r="Y916" s="139"/>
      <c r="Z916" s="139"/>
      <c r="AA916" s="139"/>
      <c r="AB916" s="139"/>
      <c r="AC916" s="139"/>
      <c r="AD916" s="139"/>
      <c r="AE916" s="139"/>
      <c r="AF916" s="139"/>
      <c r="AG916" s="139"/>
      <c r="AH916" s="139"/>
      <c r="AI916" s="139"/>
      <c r="AJ916" s="139"/>
      <c r="AK916" s="139"/>
      <c r="AL916" s="139"/>
      <c r="AM916" s="139"/>
      <c r="AN916" s="139"/>
      <c r="AO916" s="139"/>
      <c r="AP916" s="139"/>
      <c r="AQ916" s="139"/>
      <c r="AR916" s="139"/>
      <c r="AS916" s="139"/>
      <c r="AT916" s="139"/>
      <c r="AU916" s="139"/>
      <c r="AV916" s="139"/>
      <c r="AW916" s="139"/>
    </row>
    <row r="917" spans="1:49" ht="12" customHeight="1" x14ac:dyDescent="0.2">
      <c r="A917" s="139"/>
      <c r="B917" s="139"/>
      <c r="C917" s="139"/>
      <c r="D917" s="139"/>
      <c r="E917" s="139"/>
      <c r="F917" s="139"/>
      <c r="G917" s="139"/>
      <c r="H917" s="139"/>
      <c r="I917" s="139"/>
      <c r="J917" s="139"/>
      <c r="K917" s="139"/>
      <c r="L917" s="139"/>
      <c r="M917" s="139"/>
      <c r="N917" s="139"/>
      <c r="O917" s="139"/>
      <c r="P917" s="139"/>
      <c r="Q917" s="139"/>
      <c r="R917" s="139"/>
      <c r="S917" s="139"/>
      <c r="T917" s="139"/>
      <c r="U917" s="139"/>
      <c r="V917" s="139"/>
      <c r="W917" s="139"/>
      <c r="X917" s="139"/>
      <c r="Y917" s="139"/>
      <c r="Z917" s="139"/>
      <c r="AA917" s="139"/>
      <c r="AB917" s="139"/>
      <c r="AC917" s="139"/>
      <c r="AD917" s="139"/>
      <c r="AE917" s="139"/>
      <c r="AF917" s="139"/>
      <c r="AG917" s="139"/>
      <c r="AH917" s="139"/>
      <c r="AI917" s="139"/>
      <c r="AJ917" s="139"/>
      <c r="AK917" s="139"/>
      <c r="AL917" s="139"/>
      <c r="AM917" s="139"/>
      <c r="AN917" s="139"/>
      <c r="AO917" s="139"/>
      <c r="AP917" s="139"/>
      <c r="AQ917" s="139"/>
      <c r="AR917" s="139"/>
      <c r="AS917" s="139"/>
      <c r="AT917" s="139"/>
      <c r="AU917" s="139"/>
      <c r="AV917" s="139"/>
      <c r="AW917" s="139"/>
    </row>
    <row r="918" spans="1:49" ht="12" customHeight="1" x14ac:dyDescent="0.2">
      <c r="A918" s="139"/>
      <c r="B918" s="139"/>
      <c r="C918" s="139"/>
      <c r="D918" s="139"/>
      <c r="E918" s="139"/>
      <c r="F918" s="139"/>
      <c r="G918" s="139"/>
      <c r="H918" s="139"/>
      <c r="I918" s="139"/>
      <c r="J918" s="139"/>
      <c r="K918" s="139"/>
      <c r="L918" s="139"/>
      <c r="M918" s="139"/>
      <c r="N918" s="139"/>
      <c r="O918" s="139"/>
      <c r="P918" s="139"/>
      <c r="Q918" s="139"/>
      <c r="R918" s="139"/>
      <c r="S918" s="139"/>
      <c r="T918" s="139"/>
      <c r="U918" s="139"/>
      <c r="V918" s="139"/>
      <c r="W918" s="139"/>
      <c r="X918" s="139"/>
      <c r="Y918" s="139"/>
      <c r="Z918" s="139"/>
      <c r="AA918" s="139"/>
      <c r="AB918" s="139"/>
      <c r="AC918" s="139"/>
      <c r="AD918" s="139"/>
      <c r="AE918" s="139"/>
      <c r="AF918" s="139"/>
      <c r="AG918" s="139"/>
      <c r="AH918" s="139"/>
      <c r="AI918" s="139"/>
      <c r="AJ918" s="139"/>
      <c r="AK918" s="139"/>
      <c r="AL918" s="139"/>
      <c r="AM918" s="139"/>
      <c r="AN918" s="139"/>
      <c r="AO918" s="139"/>
      <c r="AP918" s="139"/>
      <c r="AQ918" s="139"/>
      <c r="AR918" s="139"/>
      <c r="AS918" s="139"/>
      <c r="AT918" s="139"/>
      <c r="AU918" s="139"/>
      <c r="AV918" s="139"/>
      <c r="AW918" s="139"/>
    </row>
    <row r="919" spans="1:49" ht="12" customHeight="1" x14ac:dyDescent="0.2">
      <c r="A919" s="139"/>
      <c r="B919" s="139"/>
      <c r="C919" s="139"/>
      <c r="D919" s="139"/>
      <c r="E919" s="139"/>
      <c r="F919" s="139"/>
      <c r="G919" s="139"/>
      <c r="H919" s="139"/>
      <c r="I919" s="139"/>
      <c r="J919" s="139"/>
      <c r="K919" s="139"/>
      <c r="L919" s="139"/>
      <c r="M919" s="139"/>
      <c r="N919" s="139"/>
      <c r="O919" s="139"/>
      <c r="P919" s="139"/>
      <c r="Q919" s="139"/>
      <c r="R919" s="139"/>
      <c r="S919" s="139"/>
      <c r="T919" s="139"/>
      <c r="U919" s="139"/>
      <c r="V919" s="139"/>
      <c r="W919" s="139"/>
      <c r="X919" s="139"/>
      <c r="Y919" s="139"/>
      <c r="Z919" s="139"/>
      <c r="AA919" s="139"/>
      <c r="AB919" s="139"/>
      <c r="AC919" s="139"/>
      <c r="AD919" s="139"/>
      <c r="AE919" s="139"/>
      <c r="AF919" s="139"/>
      <c r="AG919" s="139"/>
      <c r="AH919" s="139"/>
      <c r="AI919" s="139"/>
      <c r="AJ919" s="139"/>
      <c r="AK919" s="139"/>
      <c r="AL919" s="139"/>
      <c r="AM919" s="139"/>
      <c r="AN919" s="139"/>
      <c r="AO919" s="139"/>
      <c r="AP919" s="139"/>
      <c r="AQ919" s="139"/>
      <c r="AR919" s="139"/>
      <c r="AS919" s="139"/>
      <c r="AT919" s="139"/>
      <c r="AU919" s="139"/>
      <c r="AV919" s="139"/>
      <c r="AW919" s="139"/>
    </row>
    <row r="920" spans="1:49" ht="12" customHeight="1" x14ac:dyDescent="0.2">
      <c r="A920" s="139"/>
      <c r="B920" s="139"/>
      <c r="C920" s="139"/>
      <c r="D920" s="139"/>
      <c r="E920" s="139"/>
      <c r="F920" s="139"/>
      <c r="G920" s="139"/>
      <c r="H920" s="139"/>
      <c r="I920" s="139"/>
      <c r="J920" s="139"/>
      <c r="K920" s="139"/>
      <c r="L920" s="139"/>
      <c r="M920" s="139"/>
      <c r="N920" s="139"/>
      <c r="O920" s="139"/>
      <c r="P920" s="139"/>
      <c r="Q920" s="139"/>
      <c r="R920" s="139"/>
      <c r="S920" s="139"/>
      <c r="T920" s="139"/>
      <c r="U920" s="139"/>
      <c r="V920" s="139"/>
      <c r="W920" s="139"/>
      <c r="X920" s="139"/>
      <c r="Y920" s="139"/>
      <c r="Z920" s="139"/>
      <c r="AA920" s="139"/>
      <c r="AB920" s="139"/>
      <c r="AC920" s="139"/>
      <c r="AD920" s="139"/>
      <c r="AE920" s="139"/>
      <c r="AF920" s="139"/>
      <c r="AG920" s="139"/>
      <c r="AH920" s="139"/>
      <c r="AI920" s="139"/>
      <c r="AJ920" s="139"/>
      <c r="AK920" s="139"/>
      <c r="AL920" s="139"/>
      <c r="AM920" s="139"/>
      <c r="AN920" s="139"/>
      <c r="AO920" s="139"/>
      <c r="AP920" s="139"/>
      <c r="AQ920" s="139"/>
      <c r="AR920" s="139"/>
      <c r="AS920" s="139"/>
      <c r="AT920" s="139"/>
      <c r="AU920" s="139"/>
      <c r="AV920" s="139"/>
      <c r="AW920" s="139"/>
    </row>
    <row r="921" spans="1:49" ht="12" customHeight="1" x14ac:dyDescent="0.2">
      <c r="A921" s="139"/>
      <c r="B921" s="139"/>
      <c r="C921" s="139"/>
      <c r="D921" s="139"/>
      <c r="E921" s="139"/>
      <c r="F921" s="139"/>
      <c r="G921" s="139"/>
      <c r="H921" s="139"/>
      <c r="I921" s="139"/>
      <c r="J921" s="139"/>
      <c r="K921" s="139"/>
      <c r="L921" s="139"/>
      <c r="M921" s="139"/>
      <c r="N921" s="139"/>
      <c r="O921" s="139"/>
      <c r="P921" s="139"/>
      <c r="Q921" s="139"/>
      <c r="R921" s="139"/>
      <c r="S921" s="139"/>
      <c r="T921" s="139"/>
      <c r="U921" s="139"/>
      <c r="V921" s="139"/>
      <c r="W921" s="139"/>
      <c r="X921" s="139"/>
      <c r="Y921" s="139"/>
      <c r="Z921" s="139"/>
      <c r="AA921" s="139"/>
      <c r="AB921" s="139"/>
      <c r="AC921" s="139"/>
      <c r="AD921" s="139"/>
      <c r="AE921" s="139"/>
      <c r="AF921" s="139"/>
      <c r="AG921" s="139"/>
      <c r="AH921" s="139"/>
      <c r="AI921" s="139"/>
      <c r="AJ921" s="139"/>
      <c r="AK921" s="139"/>
      <c r="AL921" s="139"/>
      <c r="AM921" s="139"/>
      <c r="AN921" s="139"/>
      <c r="AO921" s="139"/>
      <c r="AP921" s="139"/>
      <c r="AQ921" s="139"/>
      <c r="AR921" s="139"/>
      <c r="AS921" s="139"/>
      <c r="AT921" s="139"/>
      <c r="AU921" s="139"/>
      <c r="AV921" s="139"/>
      <c r="AW921" s="139"/>
    </row>
    <row r="922" spans="1:49" ht="12" customHeight="1" x14ac:dyDescent="0.2">
      <c r="A922" s="139"/>
      <c r="B922" s="139"/>
      <c r="C922" s="139"/>
      <c r="D922" s="139"/>
      <c r="E922" s="139"/>
      <c r="F922" s="139"/>
      <c r="G922" s="139"/>
      <c r="H922" s="139"/>
      <c r="I922" s="139"/>
      <c r="J922" s="139"/>
      <c r="K922" s="139"/>
      <c r="L922" s="139"/>
      <c r="M922" s="139"/>
      <c r="N922" s="139"/>
      <c r="O922" s="139"/>
      <c r="P922" s="139"/>
      <c r="Q922" s="139"/>
      <c r="R922" s="139"/>
      <c r="S922" s="139"/>
      <c r="T922" s="139"/>
      <c r="U922" s="139"/>
      <c r="V922" s="139"/>
      <c r="W922" s="139"/>
      <c r="X922" s="139"/>
      <c r="Y922" s="139"/>
      <c r="Z922" s="139"/>
      <c r="AA922" s="139"/>
      <c r="AB922" s="139"/>
      <c r="AC922" s="139"/>
      <c r="AD922" s="139"/>
      <c r="AE922" s="139"/>
      <c r="AF922" s="139"/>
      <c r="AG922" s="139"/>
      <c r="AH922" s="139"/>
      <c r="AI922" s="139"/>
      <c r="AJ922" s="139"/>
      <c r="AK922" s="139"/>
      <c r="AL922" s="139"/>
      <c r="AM922" s="139"/>
      <c r="AN922" s="139"/>
      <c r="AO922" s="139"/>
      <c r="AP922" s="139"/>
      <c r="AQ922" s="139"/>
      <c r="AR922" s="139"/>
      <c r="AS922" s="139"/>
      <c r="AT922" s="139"/>
      <c r="AU922" s="139"/>
      <c r="AV922" s="139"/>
      <c r="AW922" s="139"/>
    </row>
    <row r="923" spans="1:49" ht="12" customHeight="1" x14ac:dyDescent="0.2">
      <c r="A923" s="139"/>
      <c r="B923" s="139"/>
      <c r="C923" s="139"/>
      <c r="D923" s="139"/>
      <c r="E923" s="139"/>
      <c r="F923" s="139"/>
      <c r="G923" s="139"/>
      <c r="H923" s="139"/>
      <c r="I923" s="139"/>
      <c r="J923" s="139"/>
      <c r="K923" s="139"/>
      <c r="L923" s="139"/>
      <c r="M923" s="139"/>
      <c r="N923" s="139"/>
      <c r="O923" s="139"/>
      <c r="P923" s="139"/>
      <c r="Q923" s="139"/>
      <c r="R923" s="139"/>
      <c r="S923" s="139"/>
      <c r="T923" s="139"/>
      <c r="U923" s="139"/>
      <c r="V923" s="139"/>
      <c r="W923" s="139"/>
      <c r="X923" s="139"/>
      <c r="Y923" s="139"/>
      <c r="Z923" s="139"/>
      <c r="AA923" s="139"/>
      <c r="AB923" s="139"/>
      <c r="AC923" s="139"/>
      <c r="AD923" s="139"/>
      <c r="AE923" s="139"/>
      <c r="AF923" s="139"/>
      <c r="AG923" s="139"/>
      <c r="AH923" s="139"/>
      <c r="AI923" s="139"/>
      <c r="AJ923" s="139"/>
      <c r="AK923" s="139"/>
      <c r="AL923" s="139"/>
      <c r="AM923" s="139"/>
      <c r="AN923" s="139"/>
      <c r="AO923" s="139"/>
      <c r="AP923" s="139"/>
      <c r="AQ923" s="139"/>
      <c r="AR923" s="139"/>
      <c r="AS923" s="139"/>
      <c r="AT923" s="139"/>
      <c r="AU923" s="139"/>
      <c r="AV923" s="139"/>
      <c r="AW923" s="139"/>
    </row>
    <row r="924" spans="1:49" ht="12" customHeight="1" x14ac:dyDescent="0.2">
      <c r="A924" s="139"/>
      <c r="B924" s="139"/>
      <c r="C924" s="139"/>
      <c r="D924" s="139"/>
      <c r="E924" s="139"/>
      <c r="F924" s="139"/>
      <c r="G924" s="139"/>
      <c r="H924" s="139"/>
      <c r="I924" s="139"/>
      <c r="J924" s="139"/>
      <c r="K924" s="139"/>
      <c r="L924" s="139"/>
      <c r="M924" s="139"/>
      <c r="N924" s="139"/>
      <c r="O924" s="139"/>
      <c r="P924" s="139"/>
      <c r="Q924" s="139"/>
      <c r="R924" s="139"/>
      <c r="S924" s="139"/>
      <c r="T924" s="139"/>
      <c r="U924" s="139"/>
      <c r="V924" s="139"/>
      <c r="W924" s="139"/>
      <c r="X924" s="139"/>
      <c r="Y924" s="139"/>
      <c r="Z924" s="139"/>
      <c r="AA924" s="139"/>
      <c r="AB924" s="139"/>
      <c r="AC924" s="139"/>
      <c r="AD924" s="139"/>
      <c r="AE924" s="139"/>
      <c r="AF924" s="139"/>
      <c r="AG924" s="139"/>
      <c r="AH924" s="139"/>
      <c r="AI924" s="139"/>
      <c r="AJ924" s="139"/>
      <c r="AK924" s="139"/>
      <c r="AL924" s="139"/>
      <c r="AM924" s="139"/>
      <c r="AN924" s="139"/>
      <c r="AO924" s="139"/>
      <c r="AP924" s="139"/>
      <c r="AQ924" s="139"/>
      <c r="AR924" s="139"/>
      <c r="AS924" s="139"/>
      <c r="AT924" s="139"/>
      <c r="AU924" s="139"/>
      <c r="AV924" s="139"/>
      <c r="AW924" s="139"/>
    </row>
    <row r="925" spans="1:49" ht="12" customHeight="1" x14ac:dyDescent="0.2">
      <c r="A925" s="139"/>
      <c r="B925" s="139"/>
      <c r="C925" s="139"/>
      <c r="D925" s="139"/>
      <c r="E925" s="139"/>
      <c r="F925" s="139"/>
      <c r="G925" s="139"/>
      <c r="H925" s="139"/>
      <c r="I925" s="139"/>
      <c r="J925" s="139"/>
      <c r="K925" s="139"/>
      <c r="L925" s="139"/>
      <c r="M925" s="139"/>
      <c r="N925" s="139"/>
      <c r="O925" s="139"/>
      <c r="P925" s="139"/>
      <c r="Q925" s="139"/>
      <c r="R925" s="139"/>
      <c r="S925" s="139"/>
      <c r="T925" s="139"/>
      <c r="U925" s="139"/>
      <c r="V925" s="139"/>
      <c r="W925" s="139"/>
      <c r="X925" s="139"/>
      <c r="Y925" s="139"/>
      <c r="Z925" s="139"/>
      <c r="AA925" s="139"/>
      <c r="AB925" s="139"/>
      <c r="AC925" s="139"/>
      <c r="AD925" s="139"/>
      <c r="AE925" s="139"/>
      <c r="AF925" s="139"/>
      <c r="AG925" s="139"/>
      <c r="AH925" s="139"/>
      <c r="AI925" s="139"/>
      <c r="AJ925" s="139"/>
      <c r="AK925" s="139"/>
      <c r="AL925" s="139"/>
      <c r="AM925" s="139"/>
      <c r="AN925" s="139"/>
      <c r="AO925" s="139"/>
      <c r="AP925" s="139"/>
      <c r="AQ925" s="139"/>
      <c r="AR925" s="139"/>
      <c r="AS925" s="139"/>
      <c r="AT925" s="139"/>
      <c r="AU925" s="139"/>
      <c r="AV925" s="139"/>
      <c r="AW925" s="139"/>
    </row>
    <row r="926" spans="1:49" ht="12" customHeight="1" x14ac:dyDescent="0.2">
      <c r="A926" s="139"/>
      <c r="B926" s="139"/>
      <c r="C926" s="139"/>
      <c r="D926" s="139"/>
      <c r="E926" s="139"/>
      <c r="F926" s="139"/>
      <c r="G926" s="139"/>
      <c r="H926" s="139"/>
      <c r="I926" s="139"/>
      <c r="J926" s="139"/>
      <c r="K926" s="139"/>
      <c r="L926" s="139"/>
      <c r="M926" s="139"/>
      <c r="N926" s="139"/>
      <c r="O926" s="139"/>
      <c r="P926" s="139"/>
      <c r="Q926" s="139"/>
      <c r="R926" s="139"/>
      <c r="S926" s="139"/>
      <c r="T926" s="139"/>
      <c r="U926" s="139"/>
      <c r="V926" s="139"/>
      <c r="W926" s="139"/>
      <c r="X926" s="139"/>
      <c r="Y926" s="139"/>
      <c r="Z926" s="139"/>
      <c r="AA926" s="139"/>
      <c r="AB926" s="139"/>
      <c r="AC926" s="139"/>
      <c r="AD926" s="139"/>
      <c r="AE926" s="139"/>
      <c r="AF926" s="139"/>
      <c r="AG926" s="139"/>
      <c r="AH926" s="139"/>
      <c r="AI926" s="139"/>
      <c r="AJ926" s="139"/>
      <c r="AK926" s="139"/>
      <c r="AL926" s="139"/>
      <c r="AM926" s="139"/>
      <c r="AN926" s="139"/>
      <c r="AO926" s="139"/>
      <c r="AP926" s="139"/>
      <c r="AQ926" s="139"/>
      <c r="AR926" s="139"/>
      <c r="AS926" s="139"/>
      <c r="AT926" s="139"/>
      <c r="AU926" s="139"/>
      <c r="AV926" s="139"/>
      <c r="AW926" s="139"/>
    </row>
    <row r="927" spans="1:49" ht="12" customHeight="1" x14ac:dyDescent="0.2">
      <c r="A927" s="139"/>
      <c r="B927" s="139"/>
      <c r="C927" s="139"/>
      <c r="D927" s="139"/>
      <c r="E927" s="139"/>
      <c r="F927" s="139"/>
      <c r="G927" s="139"/>
      <c r="H927" s="139"/>
      <c r="I927" s="139"/>
      <c r="J927" s="139"/>
      <c r="K927" s="139"/>
      <c r="L927" s="139"/>
      <c r="M927" s="139"/>
      <c r="N927" s="139"/>
      <c r="O927" s="139"/>
      <c r="P927" s="139"/>
      <c r="Q927" s="139"/>
      <c r="R927" s="139"/>
      <c r="S927" s="139"/>
      <c r="T927" s="139"/>
      <c r="U927" s="139"/>
      <c r="V927" s="139"/>
      <c r="W927" s="139"/>
      <c r="X927" s="139"/>
      <c r="Y927" s="139"/>
      <c r="Z927" s="139"/>
      <c r="AA927" s="139"/>
      <c r="AB927" s="139"/>
      <c r="AC927" s="139"/>
      <c r="AD927" s="139"/>
      <c r="AE927" s="139"/>
      <c r="AF927" s="139"/>
      <c r="AG927" s="139"/>
      <c r="AH927" s="139"/>
      <c r="AI927" s="139"/>
      <c r="AJ927" s="139"/>
      <c r="AK927" s="139"/>
      <c r="AL927" s="139"/>
      <c r="AM927" s="139"/>
      <c r="AN927" s="139"/>
      <c r="AO927" s="139"/>
      <c r="AP927" s="139"/>
      <c r="AQ927" s="139"/>
      <c r="AR927" s="139"/>
      <c r="AS927" s="139"/>
      <c r="AT927" s="139"/>
      <c r="AU927" s="139"/>
      <c r="AV927" s="139"/>
      <c r="AW927" s="139"/>
    </row>
    <row r="928" spans="1:49" ht="12" customHeight="1" x14ac:dyDescent="0.2">
      <c r="A928" s="139"/>
      <c r="B928" s="139"/>
      <c r="C928" s="139"/>
      <c r="D928" s="139"/>
      <c r="E928" s="139"/>
      <c r="F928" s="139"/>
      <c r="G928" s="139"/>
      <c r="H928" s="139"/>
      <c r="I928" s="139"/>
      <c r="J928" s="139"/>
      <c r="K928" s="139"/>
      <c r="L928" s="139"/>
      <c r="M928" s="139"/>
      <c r="N928" s="139"/>
      <c r="O928" s="139"/>
      <c r="P928" s="139"/>
      <c r="Q928" s="139"/>
      <c r="R928" s="139"/>
      <c r="S928" s="139"/>
      <c r="T928" s="139"/>
      <c r="U928" s="139"/>
      <c r="V928" s="139"/>
      <c r="W928" s="139"/>
      <c r="X928" s="139"/>
      <c r="Y928" s="139"/>
      <c r="Z928" s="139"/>
      <c r="AA928" s="139"/>
      <c r="AB928" s="139"/>
      <c r="AC928" s="139"/>
      <c r="AD928" s="139"/>
      <c r="AE928" s="139"/>
      <c r="AF928" s="139"/>
      <c r="AG928" s="139"/>
      <c r="AH928" s="139"/>
      <c r="AI928" s="139"/>
      <c r="AJ928" s="139"/>
      <c r="AK928" s="139"/>
      <c r="AL928" s="139"/>
      <c r="AM928" s="139"/>
      <c r="AN928" s="139"/>
      <c r="AO928" s="139"/>
      <c r="AP928" s="139"/>
      <c r="AQ928" s="139"/>
      <c r="AR928" s="139"/>
      <c r="AS928" s="139"/>
      <c r="AT928" s="139"/>
      <c r="AU928" s="139"/>
      <c r="AV928" s="139"/>
      <c r="AW928" s="139"/>
    </row>
    <row r="929" spans="1:49" ht="12" customHeight="1" x14ac:dyDescent="0.2">
      <c r="A929" s="139"/>
      <c r="B929" s="139"/>
      <c r="C929" s="139"/>
      <c r="D929" s="139"/>
      <c r="E929" s="139"/>
      <c r="F929" s="139"/>
      <c r="G929" s="139"/>
      <c r="H929" s="139"/>
      <c r="I929" s="139"/>
      <c r="J929" s="139"/>
      <c r="K929" s="139"/>
      <c r="L929" s="139"/>
      <c r="M929" s="139"/>
      <c r="N929" s="139"/>
      <c r="O929" s="139"/>
      <c r="P929" s="139"/>
      <c r="Q929" s="139"/>
      <c r="R929" s="139"/>
      <c r="S929" s="139"/>
      <c r="T929" s="139"/>
      <c r="U929" s="139"/>
      <c r="V929" s="139"/>
      <c r="W929" s="139"/>
      <c r="X929" s="139"/>
      <c r="Y929" s="139"/>
      <c r="Z929" s="139"/>
      <c r="AA929" s="139"/>
      <c r="AB929" s="139"/>
      <c r="AC929" s="139"/>
      <c r="AD929" s="139"/>
      <c r="AE929" s="139"/>
      <c r="AF929" s="139"/>
      <c r="AG929" s="139"/>
      <c r="AH929" s="139"/>
      <c r="AI929" s="139"/>
      <c r="AJ929" s="139"/>
      <c r="AK929" s="139"/>
      <c r="AL929" s="139"/>
      <c r="AM929" s="139"/>
      <c r="AN929" s="139"/>
      <c r="AO929" s="139"/>
      <c r="AP929" s="139"/>
      <c r="AQ929" s="139"/>
      <c r="AR929" s="139"/>
      <c r="AS929" s="139"/>
      <c r="AT929" s="139"/>
      <c r="AU929" s="139"/>
      <c r="AV929" s="139"/>
      <c r="AW929" s="139"/>
    </row>
    <row r="930" spans="1:49" ht="12" customHeight="1" x14ac:dyDescent="0.2">
      <c r="A930" s="139"/>
      <c r="B930" s="139"/>
      <c r="C930" s="139"/>
      <c r="D930" s="139"/>
      <c r="E930" s="139"/>
      <c r="F930" s="139"/>
      <c r="G930" s="139"/>
      <c r="H930" s="139"/>
      <c r="I930" s="139"/>
      <c r="J930" s="139"/>
      <c r="K930" s="139"/>
      <c r="L930" s="139"/>
      <c r="M930" s="139"/>
      <c r="N930" s="139"/>
      <c r="O930" s="139"/>
      <c r="P930" s="139"/>
      <c r="Q930" s="139"/>
      <c r="R930" s="139"/>
      <c r="S930" s="139"/>
      <c r="T930" s="139"/>
      <c r="U930" s="139"/>
      <c r="V930" s="139"/>
      <c r="W930" s="139"/>
      <c r="X930" s="139"/>
      <c r="Y930" s="139"/>
      <c r="Z930" s="139"/>
      <c r="AA930" s="139"/>
      <c r="AB930" s="139"/>
      <c r="AC930" s="139"/>
      <c r="AD930" s="139"/>
      <c r="AE930" s="139"/>
      <c r="AF930" s="139"/>
      <c r="AG930" s="139"/>
      <c r="AH930" s="139"/>
      <c r="AI930" s="139"/>
      <c r="AJ930" s="139"/>
      <c r="AK930" s="139"/>
      <c r="AL930" s="139"/>
      <c r="AM930" s="139"/>
      <c r="AN930" s="139"/>
      <c r="AO930" s="139"/>
      <c r="AP930" s="139"/>
      <c r="AQ930" s="139"/>
      <c r="AR930" s="139"/>
      <c r="AS930" s="139"/>
      <c r="AT930" s="139"/>
      <c r="AU930" s="139"/>
      <c r="AV930" s="139"/>
      <c r="AW930" s="139"/>
    </row>
    <row r="931" spans="1:49" ht="12" customHeight="1" x14ac:dyDescent="0.2">
      <c r="A931" s="139"/>
      <c r="B931" s="139"/>
      <c r="C931" s="139"/>
      <c r="D931" s="139"/>
      <c r="E931" s="139"/>
      <c r="F931" s="139"/>
      <c r="G931" s="139"/>
      <c r="H931" s="139"/>
      <c r="I931" s="139"/>
      <c r="J931" s="139"/>
      <c r="K931" s="139"/>
      <c r="L931" s="139"/>
      <c r="M931" s="139"/>
      <c r="N931" s="139"/>
      <c r="O931" s="139"/>
      <c r="P931" s="139"/>
      <c r="Q931" s="139"/>
      <c r="R931" s="139"/>
      <c r="S931" s="139"/>
      <c r="T931" s="139"/>
      <c r="U931" s="139"/>
      <c r="V931" s="139"/>
      <c r="W931" s="139"/>
      <c r="X931" s="139"/>
      <c r="Y931" s="139"/>
      <c r="Z931" s="139"/>
      <c r="AA931" s="139"/>
      <c r="AB931" s="139"/>
      <c r="AC931" s="139"/>
      <c r="AD931" s="139"/>
      <c r="AE931" s="139"/>
      <c r="AF931" s="139"/>
      <c r="AG931" s="139"/>
      <c r="AH931" s="139"/>
      <c r="AI931" s="139"/>
      <c r="AJ931" s="139"/>
      <c r="AK931" s="139"/>
      <c r="AL931" s="139"/>
      <c r="AM931" s="139"/>
      <c r="AN931" s="139"/>
      <c r="AO931" s="139"/>
      <c r="AP931" s="139"/>
      <c r="AQ931" s="139"/>
      <c r="AR931" s="139"/>
      <c r="AS931" s="139"/>
      <c r="AT931" s="139"/>
      <c r="AU931" s="139"/>
      <c r="AV931" s="139"/>
      <c r="AW931" s="139"/>
    </row>
    <row r="932" spans="1:49" ht="12" customHeight="1" x14ac:dyDescent="0.2">
      <c r="A932" s="139"/>
      <c r="B932" s="139"/>
      <c r="C932" s="139"/>
      <c r="D932" s="139"/>
      <c r="E932" s="139"/>
      <c r="F932" s="139"/>
      <c r="G932" s="139"/>
      <c r="H932" s="139"/>
      <c r="I932" s="139"/>
      <c r="J932" s="139"/>
      <c r="K932" s="139"/>
      <c r="L932" s="139"/>
      <c r="M932" s="139"/>
      <c r="N932" s="139"/>
      <c r="O932" s="139"/>
      <c r="P932" s="139"/>
      <c r="Q932" s="139"/>
      <c r="R932" s="139"/>
      <c r="S932" s="139"/>
      <c r="T932" s="139"/>
      <c r="U932" s="139"/>
      <c r="V932" s="139"/>
      <c r="W932" s="139"/>
      <c r="X932" s="139"/>
      <c r="Y932" s="139"/>
      <c r="Z932" s="139"/>
      <c r="AA932" s="139"/>
      <c r="AB932" s="139"/>
      <c r="AC932" s="139"/>
      <c r="AD932" s="139"/>
      <c r="AE932" s="139"/>
      <c r="AF932" s="139"/>
      <c r="AG932" s="139"/>
      <c r="AH932" s="139"/>
      <c r="AI932" s="139"/>
      <c r="AJ932" s="139"/>
      <c r="AK932" s="139"/>
      <c r="AL932" s="139"/>
      <c r="AM932" s="139"/>
      <c r="AN932" s="139"/>
      <c r="AO932" s="139"/>
      <c r="AP932" s="139"/>
      <c r="AQ932" s="139"/>
      <c r="AR932" s="139"/>
      <c r="AS932" s="139"/>
      <c r="AT932" s="139"/>
      <c r="AU932" s="139"/>
      <c r="AV932" s="139"/>
      <c r="AW932" s="139"/>
    </row>
    <row r="933" spans="1:49" ht="12" customHeight="1" x14ac:dyDescent="0.2">
      <c r="A933" s="139"/>
      <c r="B933" s="139"/>
      <c r="C933" s="139"/>
      <c r="D933" s="139"/>
      <c r="E933" s="139"/>
      <c r="F933" s="139"/>
      <c r="G933" s="139"/>
      <c r="H933" s="139"/>
      <c r="I933" s="139"/>
      <c r="J933" s="139"/>
      <c r="K933" s="139"/>
      <c r="L933" s="139"/>
      <c r="M933" s="139"/>
      <c r="N933" s="139"/>
      <c r="O933" s="139"/>
      <c r="P933" s="139"/>
      <c r="Q933" s="139"/>
      <c r="R933" s="139"/>
      <c r="S933" s="139"/>
      <c r="T933" s="139"/>
      <c r="U933" s="139"/>
      <c r="V933" s="139"/>
      <c r="W933" s="139"/>
      <c r="X933" s="139"/>
      <c r="Y933" s="139"/>
      <c r="Z933" s="139"/>
      <c r="AA933" s="139"/>
      <c r="AB933" s="139"/>
      <c r="AC933" s="139"/>
      <c r="AD933" s="139"/>
      <c r="AE933" s="139"/>
      <c r="AF933" s="139"/>
      <c r="AG933" s="139"/>
      <c r="AH933" s="139"/>
      <c r="AI933" s="139"/>
      <c r="AJ933" s="139"/>
      <c r="AK933" s="139"/>
      <c r="AL933" s="139"/>
      <c r="AM933" s="139"/>
      <c r="AN933" s="139"/>
      <c r="AO933" s="139"/>
      <c r="AP933" s="139"/>
      <c r="AQ933" s="139"/>
      <c r="AR933" s="139"/>
      <c r="AS933" s="139"/>
      <c r="AT933" s="139"/>
      <c r="AU933" s="139"/>
      <c r="AV933" s="139"/>
      <c r="AW933" s="139"/>
    </row>
    <row r="934" spans="1:49" ht="12" customHeight="1" x14ac:dyDescent="0.2">
      <c r="A934" s="139"/>
      <c r="B934" s="139"/>
      <c r="C934" s="139"/>
      <c r="D934" s="139"/>
      <c r="E934" s="139"/>
      <c r="F934" s="139"/>
      <c r="G934" s="139"/>
      <c r="H934" s="139"/>
      <c r="I934" s="139"/>
      <c r="J934" s="139"/>
      <c r="K934" s="139"/>
      <c r="L934" s="139"/>
      <c r="M934" s="139"/>
      <c r="N934" s="139"/>
      <c r="O934" s="139"/>
      <c r="P934" s="139"/>
      <c r="Q934" s="139"/>
      <c r="R934" s="139"/>
      <c r="S934" s="139"/>
      <c r="T934" s="139"/>
      <c r="U934" s="139"/>
      <c r="V934" s="139"/>
      <c r="W934" s="139"/>
      <c r="X934" s="139"/>
      <c r="Y934" s="139"/>
      <c r="Z934" s="139"/>
      <c r="AA934" s="139"/>
      <c r="AB934" s="139"/>
      <c r="AC934" s="139"/>
      <c r="AD934" s="139"/>
      <c r="AE934" s="139"/>
      <c r="AF934" s="139"/>
      <c r="AG934" s="139"/>
      <c r="AH934" s="139"/>
      <c r="AI934" s="139"/>
      <c r="AJ934" s="139"/>
      <c r="AK934" s="139"/>
      <c r="AL934" s="139"/>
      <c r="AM934" s="139"/>
      <c r="AN934" s="139"/>
      <c r="AO934" s="139"/>
      <c r="AP934" s="139"/>
      <c r="AQ934" s="139"/>
      <c r="AR934" s="139"/>
      <c r="AS934" s="139"/>
      <c r="AT934" s="139"/>
      <c r="AU934" s="139"/>
      <c r="AV934" s="139"/>
      <c r="AW934" s="139"/>
    </row>
    <row r="935" spans="1:49" ht="12" customHeight="1" x14ac:dyDescent="0.2">
      <c r="A935" s="139"/>
      <c r="B935" s="139"/>
      <c r="C935" s="139"/>
      <c r="D935" s="139"/>
      <c r="E935" s="139"/>
      <c r="F935" s="139"/>
      <c r="G935" s="139"/>
      <c r="H935" s="139"/>
      <c r="I935" s="139"/>
      <c r="J935" s="139"/>
      <c r="K935" s="139"/>
      <c r="L935" s="139"/>
      <c r="M935" s="139"/>
      <c r="N935" s="139"/>
      <c r="O935" s="139"/>
      <c r="P935" s="139"/>
      <c r="Q935" s="139"/>
      <c r="R935" s="139"/>
      <c r="S935" s="139"/>
      <c r="T935" s="139"/>
      <c r="U935" s="139"/>
      <c r="V935" s="139"/>
      <c r="W935" s="139"/>
      <c r="X935" s="139"/>
      <c r="Y935" s="139"/>
      <c r="Z935" s="139"/>
      <c r="AA935" s="139"/>
      <c r="AB935" s="139"/>
      <c r="AC935" s="139"/>
      <c r="AD935" s="139"/>
      <c r="AE935" s="139"/>
      <c r="AF935" s="139"/>
      <c r="AG935" s="139"/>
      <c r="AH935" s="139"/>
      <c r="AI935" s="139"/>
      <c r="AJ935" s="139"/>
      <c r="AK935" s="139"/>
      <c r="AL935" s="139"/>
      <c r="AM935" s="139"/>
      <c r="AN935" s="139"/>
      <c r="AO935" s="139"/>
      <c r="AP935" s="139"/>
      <c r="AQ935" s="139"/>
      <c r="AR935" s="139"/>
      <c r="AS935" s="139"/>
      <c r="AT935" s="139"/>
      <c r="AU935" s="139"/>
      <c r="AV935" s="139"/>
      <c r="AW935" s="139"/>
    </row>
    <row r="936" spans="1:49" ht="12" customHeight="1" x14ac:dyDescent="0.2">
      <c r="A936" s="139"/>
      <c r="B936" s="139"/>
      <c r="C936" s="139"/>
      <c r="D936" s="139"/>
      <c r="E936" s="139"/>
      <c r="F936" s="139"/>
      <c r="G936" s="139"/>
      <c r="H936" s="139"/>
      <c r="I936" s="139"/>
      <c r="J936" s="139"/>
      <c r="K936" s="139"/>
      <c r="L936" s="139"/>
      <c r="M936" s="139"/>
      <c r="N936" s="139"/>
      <c r="O936" s="139"/>
      <c r="P936" s="139"/>
      <c r="Q936" s="139"/>
      <c r="R936" s="139"/>
      <c r="S936" s="139"/>
      <c r="T936" s="139"/>
      <c r="U936" s="139"/>
      <c r="V936" s="139"/>
      <c r="W936" s="139"/>
      <c r="X936" s="139"/>
      <c r="Y936" s="139"/>
      <c r="Z936" s="139"/>
      <c r="AA936" s="139"/>
      <c r="AB936" s="139"/>
      <c r="AC936" s="139"/>
      <c r="AD936" s="139"/>
      <c r="AE936" s="139"/>
      <c r="AF936" s="139"/>
      <c r="AG936" s="139"/>
      <c r="AH936" s="139"/>
      <c r="AI936" s="139"/>
      <c r="AJ936" s="139"/>
      <c r="AK936" s="139"/>
      <c r="AL936" s="139"/>
      <c r="AM936" s="139"/>
      <c r="AN936" s="139"/>
      <c r="AO936" s="139"/>
      <c r="AP936" s="139"/>
      <c r="AQ936" s="139"/>
      <c r="AR936" s="139"/>
      <c r="AS936" s="139"/>
      <c r="AT936" s="139"/>
      <c r="AU936" s="139"/>
      <c r="AV936" s="139"/>
      <c r="AW936" s="139"/>
    </row>
    <row r="937" spans="1:49" ht="12" customHeight="1" x14ac:dyDescent="0.2">
      <c r="A937" s="139"/>
      <c r="B937" s="139"/>
      <c r="C937" s="139"/>
      <c r="D937" s="139"/>
      <c r="E937" s="139"/>
      <c r="F937" s="139"/>
      <c r="G937" s="139"/>
      <c r="H937" s="139"/>
      <c r="I937" s="139"/>
      <c r="J937" s="139"/>
      <c r="K937" s="139"/>
      <c r="L937" s="139"/>
      <c r="M937" s="139"/>
      <c r="N937" s="139"/>
      <c r="O937" s="139"/>
      <c r="P937" s="139"/>
      <c r="Q937" s="139"/>
      <c r="R937" s="139"/>
      <c r="S937" s="139"/>
      <c r="T937" s="139"/>
      <c r="U937" s="139"/>
      <c r="V937" s="139"/>
      <c r="W937" s="139"/>
      <c r="X937" s="139"/>
      <c r="Y937" s="139"/>
      <c r="Z937" s="139"/>
      <c r="AA937" s="139"/>
      <c r="AB937" s="139"/>
      <c r="AC937" s="139"/>
      <c r="AD937" s="139"/>
      <c r="AE937" s="139"/>
      <c r="AF937" s="139"/>
      <c r="AG937" s="139"/>
      <c r="AH937" s="139"/>
      <c r="AI937" s="139"/>
      <c r="AJ937" s="139"/>
      <c r="AK937" s="139"/>
      <c r="AL937" s="139"/>
      <c r="AM937" s="139"/>
      <c r="AN937" s="139"/>
      <c r="AO937" s="139"/>
      <c r="AP937" s="139"/>
      <c r="AQ937" s="139"/>
      <c r="AR937" s="139"/>
      <c r="AS937" s="139"/>
      <c r="AT937" s="139"/>
      <c r="AU937" s="139"/>
      <c r="AV937" s="139"/>
      <c r="AW937" s="139"/>
    </row>
    <row r="938" spans="1:49" ht="12" customHeight="1" x14ac:dyDescent="0.2">
      <c r="A938" s="139"/>
      <c r="B938" s="139"/>
      <c r="C938" s="139"/>
      <c r="D938" s="139"/>
      <c r="E938" s="139"/>
      <c r="F938" s="139"/>
      <c r="G938" s="139"/>
      <c r="H938" s="139"/>
      <c r="I938" s="139"/>
      <c r="J938" s="139"/>
      <c r="K938" s="139"/>
      <c r="L938" s="139"/>
      <c r="M938" s="139"/>
      <c r="N938" s="139"/>
      <c r="O938" s="139"/>
      <c r="P938" s="139"/>
      <c r="Q938" s="139"/>
      <c r="R938" s="139"/>
      <c r="S938" s="139"/>
      <c r="T938" s="139"/>
      <c r="U938" s="139"/>
      <c r="V938" s="139"/>
      <c r="W938" s="139"/>
      <c r="X938" s="139"/>
      <c r="Y938" s="139"/>
      <c r="Z938" s="139"/>
      <c r="AA938" s="139"/>
      <c r="AB938" s="139"/>
      <c r="AC938" s="139"/>
      <c r="AD938" s="139"/>
      <c r="AE938" s="139"/>
      <c r="AF938" s="139"/>
      <c r="AG938" s="139"/>
      <c r="AH938" s="139"/>
      <c r="AI938" s="139"/>
      <c r="AJ938" s="139"/>
      <c r="AK938" s="139"/>
      <c r="AL938" s="139"/>
      <c r="AM938" s="139"/>
      <c r="AN938" s="139"/>
      <c r="AO938" s="139"/>
      <c r="AP938" s="139"/>
      <c r="AQ938" s="139"/>
      <c r="AR938" s="139"/>
      <c r="AS938" s="139"/>
      <c r="AT938" s="139"/>
      <c r="AU938" s="139"/>
      <c r="AV938" s="139"/>
      <c r="AW938" s="139"/>
    </row>
    <row r="939" spans="1:49" ht="12" customHeight="1" x14ac:dyDescent="0.2">
      <c r="A939" s="139"/>
      <c r="B939" s="139"/>
      <c r="C939" s="139"/>
      <c r="D939" s="139"/>
      <c r="E939" s="139"/>
      <c r="F939" s="139"/>
      <c r="G939" s="139"/>
      <c r="H939" s="139"/>
      <c r="I939" s="139"/>
      <c r="J939" s="139"/>
      <c r="K939" s="139"/>
      <c r="L939" s="139"/>
      <c r="M939" s="139"/>
      <c r="N939" s="139"/>
      <c r="O939" s="139"/>
      <c r="P939" s="139"/>
      <c r="Q939" s="139"/>
      <c r="R939" s="139"/>
      <c r="S939" s="139"/>
      <c r="T939" s="139"/>
      <c r="U939" s="139"/>
      <c r="V939" s="139"/>
      <c r="W939" s="139"/>
      <c r="X939" s="139"/>
      <c r="Y939" s="139"/>
      <c r="Z939" s="139"/>
      <c r="AA939" s="139"/>
      <c r="AB939" s="139"/>
      <c r="AC939" s="139"/>
      <c r="AD939" s="139"/>
      <c r="AE939" s="139"/>
      <c r="AF939" s="139"/>
      <c r="AG939" s="139"/>
      <c r="AH939" s="139"/>
      <c r="AI939" s="139"/>
      <c r="AJ939" s="139"/>
      <c r="AK939" s="139"/>
      <c r="AL939" s="139"/>
      <c r="AM939" s="139"/>
      <c r="AN939" s="139"/>
      <c r="AO939" s="139"/>
      <c r="AP939" s="139"/>
      <c r="AQ939" s="139"/>
      <c r="AR939" s="139"/>
      <c r="AS939" s="139"/>
      <c r="AT939" s="139"/>
      <c r="AU939" s="139"/>
      <c r="AV939" s="139"/>
      <c r="AW939" s="139"/>
    </row>
    <row r="940" spans="1:49" ht="12" customHeight="1" x14ac:dyDescent="0.2">
      <c r="A940" s="139"/>
      <c r="B940" s="139"/>
      <c r="C940" s="139"/>
      <c r="D940" s="139"/>
      <c r="E940" s="139"/>
      <c r="F940" s="139"/>
      <c r="G940" s="139"/>
      <c r="H940" s="139"/>
      <c r="I940" s="139"/>
      <c r="J940" s="139"/>
      <c r="K940" s="139"/>
      <c r="L940" s="139"/>
      <c r="M940" s="139"/>
      <c r="N940" s="139"/>
      <c r="O940" s="139"/>
      <c r="P940" s="139"/>
      <c r="Q940" s="139"/>
      <c r="R940" s="139"/>
      <c r="S940" s="139"/>
      <c r="T940" s="139"/>
      <c r="U940" s="139"/>
      <c r="V940" s="139"/>
      <c r="W940" s="139"/>
      <c r="X940" s="139"/>
      <c r="Y940" s="139"/>
      <c r="Z940" s="139"/>
      <c r="AA940" s="139"/>
      <c r="AB940" s="139"/>
      <c r="AC940" s="139"/>
      <c r="AD940" s="139"/>
      <c r="AE940" s="139"/>
      <c r="AF940" s="139"/>
      <c r="AG940" s="139"/>
      <c r="AH940" s="139"/>
      <c r="AI940" s="139"/>
      <c r="AJ940" s="139"/>
      <c r="AK940" s="139"/>
      <c r="AL940" s="139"/>
      <c r="AM940" s="139"/>
      <c r="AN940" s="139"/>
      <c r="AO940" s="139"/>
      <c r="AP940" s="139"/>
      <c r="AQ940" s="139"/>
      <c r="AR940" s="139"/>
      <c r="AS940" s="139"/>
      <c r="AT940" s="139"/>
      <c r="AU940" s="139"/>
      <c r="AV940" s="139"/>
      <c r="AW940" s="139"/>
    </row>
    <row r="941" spans="1:49" ht="12" customHeight="1" x14ac:dyDescent="0.2">
      <c r="A941" s="139"/>
      <c r="B941" s="139"/>
      <c r="C941" s="139"/>
      <c r="D941" s="139"/>
      <c r="E941" s="139"/>
      <c r="F941" s="139"/>
      <c r="G941" s="139"/>
      <c r="H941" s="139"/>
      <c r="I941" s="139"/>
      <c r="J941" s="139"/>
      <c r="K941" s="139"/>
      <c r="L941" s="139"/>
      <c r="M941" s="139"/>
      <c r="N941" s="139"/>
      <c r="O941" s="139"/>
      <c r="P941" s="139"/>
      <c r="Q941" s="139"/>
      <c r="R941" s="139"/>
      <c r="S941" s="139"/>
      <c r="T941" s="139"/>
      <c r="U941" s="139"/>
      <c r="V941" s="139"/>
      <c r="W941" s="139"/>
      <c r="X941" s="139"/>
      <c r="Y941" s="139"/>
      <c r="Z941" s="139"/>
      <c r="AA941" s="139"/>
      <c r="AB941" s="139"/>
      <c r="AC941" s="139"/>
      <c r="AD941" s="139"/>
      <c r="AE941" s="139"/>
      <c r="AF941" s="139"/>
      <c r="AG941" s="139"/>
      <c r="AH941" s="139"/>
      <c r="AI941" s="139"/>
      <c r="AJ941" s="139"/>
      <c r="AK941" s="139"/>
      <c r="AL941" s="139"/>
      <c r="AM941" s="139"/>
      <c r="AN941" s="139"/>
      <c r="AO941" s="139"/>
      <c r="AP941" s="139"/>
      <c r="AQ941" s="139"/>
      <c r="AR941" s="139"/>
      <c r="AS941" s="139"/>
      <c r="AT941" s="139"/>
      <c r="AU941" s="139"/>
      <c r="AV941" s="139"/>
      <c r="AW941" s="139"/>
    </row>
    <row r="942" spans="1:49" ht="12" customHeight="1" x14ac:dyDescent="0.2">
      <c r="A942" s="139"/>
      <c r="B942" s="139"/>
      <c r="C942" s="139"/>
      <c r="D942" s="139"/>
      <c r="E942" s="139"/>
      <c r="F942" s="139"/>
      <c r="G942" s="139"/>
      <c r="H942" s="139"/>
      <c r="I942" s="139"/>
      <c r="J942" s="139"/>
      <c r="K942" s="139"/>
      <c r="L942" s="139"/>
      <c r="M942" s="139"/>
      <c r="N942" s="139"/>
      <c r="O942" s="139"/>
      <c r="P942" s="139"/>
      <c r="Q942" s="139"/>
      <c r="R942" s="139"/>
      <c r="S942" s="139"/>
      <c r="T942" s="139"/>
      <c r="U942" s="139"/>
      <c r="V942" s="139"/>
      <c r="W942" s="139"/>
      <c r="X942" s="139"/>
      <c r="Y942" s="139"/>
      <c r="Z942" s="139"/>
      <c r="AA942" s="139"/>
      <c r="AB942" s="139"/>
      <c r="AC942" s="139"/>
      <c r="AD942" s="139"/>
      <c r="AE942" s="139"/>
      <c r="AF942" s="139"/>
      <c r="AG942" s="139"/>
      <c r="AH942" s="139"/>
      <c r="AI942" s="139"/>
      <c r="AJ942" s="139"/>
      <c r="AK942" s="139"/>
      <c r="AL942" s="139"/>
      <c r="AM942" s="139"/>
      <c r="AN942" s="139"/>
      <c r="AO942" s="139"/>
      <c r="AP942" s="139"/>
      <c r="AQ942" s="139"/>
      <c r="AR942" s="139"/>
      <c r="AS942" s="139"/>
      <c r="AT942" s="139"/>
      <c r="AU942" s="139"/>
      <c r="AV942" s="139"/>
      <c r="AW942" s="139"/>
    </row>
    <row r="943" spans="1:49" ht="12" customHeight="1" x14ac:dyDescent="0.2">
      <c r="A943" s="139"/>
      <c r="B943" s="139"/>
      <c r="C943" s="139"/>
      <c r="D943" s="139"/>
      <c r="E943" s="139"/>
      <c r="F943" s="139"/>
      <c r="G943" s="139"/>
      <c r="H943" s="139"/>
      <c r="I943" s="139"/>
      <c r="J943" s="139"/>
      <c r="K943" s="139"/>
      <c r="L943" s="139"/>
      <c r="M943" s="139"/>
      <c r="N943" s="139"/>
      <c r="O943" s="139"/>
      <c r="P943" s="139"/>
      <c r="Q943" s="139"/>
      <c r="R943" s="139"/>
      <c r="S943" s="139"/>
      <c r="T943" s="139"/>
      <c r="U943" s="139"/>
      <c r="V943" s="139"/>
      <c r="W943" s="139"/>
      <c r="X943" s="139"/>
      <c r="Y943" s="139"/>
      <c r="Z943" s="139"/>
      <c r="AA943" s="139"/>
      <c r="AB943" s="139"/>
      <c r="AC943" s="139"/>
      <c r="AD943" s="139"/>
      <c r="AE943" s="139"/>
      <c r="AF943" s="139"/>
      <c r="AG943" s="139"/>
      <c r="AH943" s="139"/>
      <c r="AI943" s="139"/>
      <c r="AJ943" s="139"/>
      <c r="AK943" s="139"/>
      <c r="AL943" s="139"/>
      <c r="AM943" s="139"/>
      <c r="AN943" s="139"/>
      <c r="AO943" s="139"/>
      <c r="AP943" s="139"/>
      <c r="AQ943" s="139"/>
      <c r="AR943" s="139"/>
      <c r="AS943" s="139"/>
      <c r="AT943" s="139"/>
      <c r="AU943" s="139"/>
      <c r="AV943" s="139"/>
      <c r="AW943" s="139"/>
    </row>
    <row r="944" spans="1:49" ht="12" customHeight="1" x14ac:dyDescent="0.2">
      <c r="A944" s="139"/>
      <c r="B944" s="139"/>
      <c r="C944" s="139"/>
      <c r="D944" s="139"/>
      <c r="E944" s="139"/>
      <c r="F944" s="139"/>
      <c r="G944" s="139"/>
      <c r="H944" s="139"/>
      <c r="I944" s="139"/>
      <c r="J944" s="139"/>
      <c r="K944" s="139"/>
      <c r="L944" s="139"/>
      <c r="M944" s="139"/>
      <c r="N944" s="139"/>
      <c r="O944" s="139"/>
      <c r="P944" s="139"/>
      <c r="Q944" s="139"/>
      <c r="R944" s="139"/>
      <c r="S944" s="139"/>
      <c r="T944" s="139"/>
      <c r="U944" s="139"/>
      <c r="V944" s="139"/>
      <c r="W944" s="139"/>
      <c r="X944" s="139"/>
      <c r="Y944" s="139"/>
      <c r="Z944" s="139"/>
      <c r="AA944" s="139"/>
      <c r="AB944" s="139"/>
      <c r="AC944" s="139"/>
      <c r="AD944" s="139"/>
      <c r="AE944" s="139"/>
      <c r="AF944" s="139"/>
      <c r="AG944" s="139"/>
      <c r="AH944" s="139"/>
      <c r="AI944" s="139"/>
      <c r="AJ944" s="139"/>
      <c r="AK944" s="139"/>
      <c r="AL944" s="139"/>
      <c r="AM944" s="139"/>
      <c r="AN944" s="139"/>
      <c r="AO944" s="139"/>
      <c r="AP944" s="139"/>
      <c r="AQ944" s="139"/>
      <c r="AR944" s="139"/>
      <c r="AS944" s="139"/>
      <c r="AT944" s="139"/>
      <c r="AU944" s="139"/>
      <c r="AV944" s="139"/>
      <c r="AW944" s="139"/>
    </row>
    <row r="945" spans="1:49" ht="12" customHeight="1" x14ac:dyDescent="0.2">
      <c r="A945" s="139"/>
      <c r="B945" s="139"/>
      <c r="C945" s="139"/>
      <c r="D945" s="139"/>
      <c r="E945" s="139"/>
      <c r="F945" s="139"/>
      <c r="G945" s="139"/>
      <c r="H945" s="139"/>
      <c r="I945" s="139"/>
      <c r="J945" s="139"/>
      <c r="K945" s="139"/>
      <c r="L945" s="139"/>
      <c r="M945" s="139"/>
      <c r="N945" s="139"/>
      <c r="O945" s="139"/>
      <c r="P945" s="139"/>
      <c r="Q945" s="139"/>
      <c r="R945" s="139"/>
      <c r="S945" s="139"/>
      <c r="T945" s="139"/>
      <c r="U945" s="139"/>
      <c r="V945" s="139"/>
      <c r="W945" s="139"/>
      <c r="X945" s="139"/>
      <c r="Y945" s="139"/>
      <c r="Z945" s="139"/>
      <c r="AA945" s="139"/>
      <c r="AB945" s="139"/>
      <c r="AC945" s="139"/>
      <c r="AD945" s="139"/>
      <c r="AE945" s="139"/>
      <c r="AF945" s="139"/>
      <c r="AG945" s="139"/>
      <c r="AH945" s="139"/>
      <c r="AI945" s="139"/>
      <c r="AJ945" s="139"/>
      <c r="AK945" s="139"/>
      <c r="AL945" s="139"/>
      <c r="AM945" s="139"/>
      <c r="AN945" s="139"/>
      <c r="AO945" s="139"/>
      <c r="AP945" s="139"/>
      <c r="AQ945" s="139"/>
      <c r="AR945" s="139"/>
      <c r="AS945" s="139"/>
      <c r="AT945" s="139"/>
      <c r="AU945" s="139"/>
      <c r="AV945" s="139"/>
      <c r="AW945" s="139"/>
    </row>
    <row r="946" spans="1:49" ht="12" customHeight="1" x14ac:dyDescent="0.2">
      <c r="A946" s="139"/>
      <c r="B946" s="139"/>
      <c r="C946" s="139"/>
      <c r="D946" s="139"/>
      <c r="E946" s="139"/>
      <c r="F946" s="139"/>
      <c r="G946" s="139"/>
      <c r="H946" s="139"/>
      <c r="I946" s="139"/>
      <c r="J946" s="139"/>
      <c r="K946" s="139"/>
      <c r="L946" s="139"/>
      <c r="M946" s="139"/>
      <c r="N946" s="139"/>
      <c r="O946" s="139"/>
      <c r="P946" s="139"/>
      <c r="Q946" s="139"/>
      <c r="R946" s="139"/>
      <c r="S946" s="139"/>
      <c r="T946" s="139"/>
      <c r="U946" s="139"/>
      <c r="V946" s="139"/>
      <c r="W946" s="139"/>
      <c r="X946" s="139"/>
      <c r="Y946" s="139"/>
      <c r="Z946" s="139"/>
      <c r="AA946" s="139"/>
      <c r="AB946" s="139"/>
      <c r="AC946" s="139"/>
      <c r="AD946" s="139"/>
      <c r="AE946" s="139"/>
      <c r="AF946" s="139"/>
      <c r="AG946" s="139"/>
      <c r="AH946" s="139"/>
      <c r="AI946" s="139"/>
      <c r="AJ946" s="139"/>
      <c r="AK946" s="139"/>
      <c r="AL946" s="139"/>
      <c r="AM946" s="139"/>
      <c r="AN946" s="139"/>
      <c r="AO946" s="139"/>
      <c r="AP946" s="139"/>
      <c r="AQ946" s="139"/>
      <c r="AR946" s="139"/>
      <c r="AS946" s="139"/>
      <c r="AT946" s="139"/>
      <c r="AU946" s="139"/>
      <c r="AV946" s="139"/>
      <c r="AW946" s="139"/>
    </row>
    <row r="947" spans="1:49" ht="12" customHeight="1" x14ac:dyDescent="0.2">
      <c r="A947" s="139"/>
      <c r="B947" s="139"/>
      <c r="C947" s="139"/>
      <c r="D947" s="139"/>
      <c r="E947" s="139"/>
      <c r="F947" s="139"/>
      <c r="G947" s="139"/>
      <c r="H947" s="139"/>
      <c r="I947" s="139"/>
      <c r="J947" s="139"/>
      <c r="K947" s="139"/>
      <c r="L947" s="139"/>
      <c r="M947" s="139"/>
      <c r="N947" s="139"/>
      <c r="O947" s="139"/>
      <c r="P947" s="139"/>
      <c r="Q947" s="139"/>
      <c r="R947" s="139"/>
      <c r="S947" s="139"/>
      <c r="T947" s="139"/>
      <c r="U947" s="139"/>
      <c r="V947" s="139"/>
      <c r="W947" s="139"/>
      <c r="X947" s="139"/>
      <c r="Y947" s="139"/>
      <c r="Z947" s="139"/>
      <c r="AA947" s="139"/>
      <c r="AB947" s="139"/>
      <c r="AC947" s="139"/>
      <c r="AD947" s="139"/>
      <c r="AE947" s="139"/>
      <c r="AF947" s="139"/>
      <c r="AG947" s="139"/>
      <c r="AH947" s="139"/>
      <c r="AI947" s="139"/>
      <c r="AJ947" s="139"/>
      <c r="AK947" s="139"/>
      <c r="AL947" s="139"/>
      <c r="AM947" s="139"/>
      <c r="AN947" s="139"/>
      <c r="AO947" s="139"/>
      <c r="AP947" s="139"/>
      <c r="AQ947" s="139"/>
      <c r="AR947" s="139"/>
      <c r="AS947" s="139"/>
      <c r="AT947" s="139"/>
      <c r="AU947" s="139"/>
      <c r="AV947" s="139"/>
      <c r="AW947" s="139"/>
    </row>
    <row r="948" spans="1:49" ht="12" customHeight="1" x14ac:dyDescent="0.2">
      <c r="A948" s="139"/>
      <c r="B948" s="139"/>
      <c r="C948" s="139"/>
      <c r="D948" s="139"/>
      <c r="E948" s="139"/>
      <c r="F948" s="139"/>
      <c r="G948" s="139"/>
      <c r="H948" s="139"/>
      <c r="I948" s="139"/>
      <c r="J948" s="139"/>
      <c r="K948" s="139"/>
      <c r="L948" s="139"/>
      <c r="M948" s="139"/>
      <c r="N948" s="139"/>
      <c r="O948" s="139"/>
      <c r="P948" s="139"/>
      <c r="Q948" s="139"/>
      <c r="R948" s="139"/>
      <c r="S948" s="139"/>
      <c r="T948" s="139"/>
      <c r="U948" s="139"/>
      <c r="V948" s="139"/>
      <c r="W948" s="139"/>
      <c r="X948" s="139"/>
      <c r="Y948" s="139"/>
      <c r="Z948" s="139"/>
      <c r="AA948" s="139"/>
      <c r="AB948" s="139"/>
      <c r="AC948" s="139"/>
      <c r="AD948" s="139"/>
      <c r="AE948" s="139"/>
      <c r="AF948" s="139"/>
      <c r="AG948" s="139"/>
      <c r="AH948" s="139"/>
      <c r="AI948" s="139"/>
      <c r="AJ948" s="139"/>
      <c r="AK948" s="139"/>
      <c r="AL948" s="139"/>
      <c r="AM948" s="139"/>
      <c r="AN948" s="139"/>
      <c r="AO948" s="139"/>
      <c r="AP948" s="139"/>
      <c r="AQ948" s="139"/>
      <c r="AR948" s="139"/>
      <c r="AS948" s="139"/>
      <c r="AT948" s="139"/>
      <c r="AU948" s="139"/>
      <c r="AV948" s="139"/>
      <c r="AW948" s="139"/>
    </row>
    <row r="949" spans="1:49" ht="12" customHeight="1" x14ac:dyDescent="0.2">
      <c r="A949" s="139"/>
      <c r="B949" s="139"/>
      <c r="C949" s="139"/>
      <c r="D949" s="139"/>
      <c r="E949" s="139"/>
      <c r="F949" s="139"/>
      <c r="G949" s="139"/>
      <c r="H949" s="139"/>
      <c r="I949" s="139"/>
      <c r="J949" s="139"/>
      <c r="K949" s="139"/>
      <c r="L949" s="139"/>
      <c r="M949" s="139"/>
      <c r="N949" s="139"/>
      <c r="O949" s="139"/>
      <c r="P949" s="139"/>
      <c r="Q949" s="139"/>
      <c r="R949" s="139"/>
      <c r="S949" s="139"/>
      <c r="T949" s="139"/>
      <c r="U949" s="139"/>
      <c r="V949" s="139"/>
      <c r="W949" s="139"/>
      <c r="X949" s="139"/>
      <c r="Y949" s="139"/>
      <c r="Z949" s="139"/>
      <c r="AA949" s="139"/>
      <c r="AB949" s="139"/>
      <c r="AC949" s="139"/>
      <c r="AD949" s="139"/>
      <c r="AE949" s="139"/>
      <c r="AF949" s="139"/>
      <c r="AG949" s="139"/>
      <c r="AH949" s="139"/>
      <c r="AI949" s="139"/>
      <c r="AJ949" s="139"/>
      <c r="AK949" s="139"/>
      <c r="AL949" s="139"/>
      <c r="AM949" s="139"/>
      <c r="AN949" s="139"/>
      <c r="AO949" s="139"/>
      <c r="AP949" s="139"/>
      <c r="AQ949" s="139"/>
      <c r="AR949" s="139"/>
      <c r="AS949" s="139"/>
      <c r="AT949" s="139"/>
      <c r="AU949" s="139"/>
      <c r="AV949" s="139"/>
      <c r="AW949" s="139"/>
    </row>
    <row r="950" spans="1:49" ht="12" customHeight="1" x14ac:dyDescent="0.2">
      <c r="A950" s="139"/>
      <c r="B950" s="139"/>
      <c r="C950" s="139"/>
      <c r="D950" s="139"/>
      <c r="E950" s="139"/>
      <c r="F950" s="139"/>
      <c r="G950" s="139"/>
      <c r="H950" s="139"/>
      <c r="I950" s="139"/>
      <c r="J950" s="139"/>
      <c r="K950" s="139"/>
      <c r="L950" s="139"/>
      <c r="M950" s="139"/>
      <c r="N950" s="139"/>
      <c r="O950" s="139"/>
      <c r="P950" s="139"/>
      <c r="Q950" s="139"/>
      <c r="R950" s="139"/>
      <c r="S950" s="139"/>
      <c r="T950" s="139"/>
      <c r="U950" s="139"/>
      <c r="V950" s="139"/>
      <c r="W950" s="139"/>
      <c r="X950" s="139"/>
      <c r="Y950" s="139"/>
      <c r="Z950" s="139"/>
      <c r="AA950" s="139"/>
      <c r="AB950" s="139"/>
      <c r="AC950" s="139"/>
      <c r="AD950" s="139"/>
      <c r="AE950" s="139"/>
      <c r="AF950" s="139"/>
      <c r="AG950" s="139"/>
      <c r="AH950" s="139"/>
      <c r="AI950" s="139"/>
      <c r="AJ950" s="139"/>
      <c r="AK950" s="139"/>
      <c r="AL950" s="139"/>
      <c r="AM950" s="139"/>
      <c r="AN950" s="139"/>
      <c r="AO950" s="139"/>
      <c r="AP950" s="139"/>
      <c r="AQ950" s="139"/>
      <c r="AR950" s="139"/>
      <c r="AS950" s="139"/>
      <c r="AT950" s="139"/>
      <c r="AU950" s="139"/>
      <c r="AV950" s="139"/>
      <c r="AW950" s="139"/>
    </row>
    <row r="951" spans="1:49" ht="12" customHeight="1" x14ac:dyDescent="0.2">
      <c r="A951" s="139"/>
      <c r="B951" s="139"/>
      <c r="C951" s="139"/>
      <c r="D951" s="139"/>
      <c r="E951" s="139"/>
      <c r="F951" s="139"/>
      <c r="G951" s="139"/>
      <c r="H951" s="139"/>
      <c r="I951" s="139"/>
      <c r="J951" s="139"/>
      <c r="K951" s="139"/>
      <c r="L951" s="139"/>
      <c r="M951" s="139"/>
      <c r="N951" s="139"/>
      <c r="O951" s="139"/>
      <c r="P951" s="139"/>
      <c r="Q951" s="139"/>
      <c r="R951" s="139"/>
      <c r="S951" s="139"/>
      <c r="T951" s="139"/>
      <c r="U951" s="139"/>
      <c r="V951" s="139"/>
      <c r="W951" s="139"/>
      <c r="X951" s="139"/>
      <c r="Y951" s="139"/>
      <c r="Z951" s="139"/>
      <c r="AA951" s="139"/>
      <c r="AB951" s="139"/>
      <c r="AC951" s="139"/>
      <c r="AD951" s="139"/>
      <c r="AE951" s="139"/>
      <c r="AF951" s="139"/>
      <c r="AG951" s="139"/>
      <c r="AH951" s="139"/>
      <c r="AI951" s="139"/>
      <c r="AJ951" s="139"/>
      <c r="AK951" s="139"/>
      <c r="AL951" s="139"/>
      <c r="AM951" s="139"/>
      <c r="AN951" s="139"/>
      <c r="AO951" s="139"/>
      <c r="AP951" s="139"/>
      <c r="AQ951" s="139"/>
      <c r="AR951" s="139"/>
      <c r="AS951" s="139"/>
      <c r="AT951" s="139"/>
      <c r="AU951" s="139"/>
      <c r="AV951" s="139"/>
      <c r="AW951" s="139"/>
    </row>
    <row r="952" spans="1:49" ht="12" customHeight="1" x14ac:dyDescent="0.2">
      <c r="A952" s="139"/>
      <c r="B952" s="139"/>
      <c r="C952" s="139"/>
      <c r="D952" s="139"/>
      <c r="E952" s="139"/>
      <c r="F952" s="139"/>
      <c r="G952" s="139"/>
      <c r="H952" s="139"/>
      <c r="I952" s="139"/>
      <c r="J952" s="139"/>
      <c r="K952" s="139"/>
      <c r="L952" s="139"/>
      <c r="M952" s="139"/>
      <c r="N952" s="139"/>
      <c r="O952" s="139"/>
      <c r="P952" s="139"/>
      <c r="Q952" s="139"/>
      <c r="R952" s="139"/>
      <c r="S952" s="139"/>
      <c r="T952" s="139"/>
      <c r="U952" s="139"/>
      <c r="V952" s="139"/>
      <c r="W952" s="139"/>
      <c r="X952" s="139"/>
      <c r="Y952" s="139"/>
      <c r="Z952" s="139"/>
      <c r="AA952" s="139"/>
      <c r="AB952" s="139"/>
      <c r="AC952" s="139"/>
      <c r="AD952" s="139"/>
      <c r="AE952" s="139"/>
      <c r="AF952" s="139"/>
      <c r="AG952" s="139"/>
      <c r="AH952" s="139"/>
      <c r="AI952" s="139"/>
      <c r="AJ952" s="139"/>
      <c r="AK952" s="139"/>
      <c r="AL952" s="139"/>
      <c r="AM952" s="139"/>
      <c r="AN952" s="139"/>
      <c r="AO952" s="139"/>
      <c r="AP952" s="139"/>
      <c r="AQ952" s="139"/>
      <c r="AR952" s="139"/>
      <c r="AS952" s="139"/>
      <c r="AT952" s="139"/>
      <c r="AU952" s="139"/>
      <c r="AV952" s="139"/>
      <c r="AW952" s="139"/>
    </row>
    <row r="953" spans="1:49" ht="12" customHeight="1" x14ac:dyDescent="0.2">
      <c r="A953" s="139"/>
      <c r="B953" s="139"/>
      <c r="C953" s="139"/>
      <c r="D953" s="139"/>
      <c r="E953" s="139"/>
      <c r="F953" s="139"/>
      <c r="G953" s="139"/>
      <c r="H953" s="139"/>
      <c r="I953" s="139"/>
      <c r="J953" s="139"/>
      <c r="K953" s="139"/>
      <c r="L953" s="139"/>
      <c r="M953" s="139"/>
      <c r="N953" s="139"/>
      <c r="O953" s="139"/>
      <c r="P953" s="139"/>
      <c r="Q953" s="139"/>
      <c r="R953" s="139"/>
      <c r="S953" s="139"/>
      <c r="T953" s="139"/>
      <c r="U953" s="139"/>
      <c r="V953" s="139"/>
      <c r="W953" s="139"/>
      <c r="X953" s="139"/>
      <c r="Y953" s="139"/>
      <c r="Z953" s="139"/>
      <c r="AA953" s="139"/>
      <c r="AB953" s="139"/>
      <c r="AC953" s="139"/>
      <c r="AD953" s="139"/>
      <c r="AE953" s="139"/>
      <c r="AF953" s="139"/>
      <c r="AG953" s="139"/>
      <c r="AH953" s="139"/>
      <c r="AI953" s="139"/>
      <c r="AJ953" s="139"/>
      <c r="AK953" s="139"/>
      <c r="AL953" s="139"/>
      <c r="AM953" s="139"/>
      <c r="AN953" s="139"/>
      <c r="AO953" s="139"/>
      <c r="AP953" s="139"/>
      <c r="AQ953" s="139"/>
      <c r="AR953" s="139"/>
      <c r="AS953" s="139"/>
      <c r="AT953" s="139"/>
      <c r="AU953" s="139"/>
      <c r="AV953" s="139"/>
      <c r="AW953" s="139"/>
    </row>
    <row r="954" spans="1:49" ht="12" customHeight="1" x14ac:dyDescent="0.2">
      <c r="A954" s="139"/>
      <c r="B954" s="139"/>
      <c r="C954" s="139"/>
      <c r="D954" s="139"/>
      <c r="E954" s="139"/>
      <c r="F954" s="139"/>
      <c r="G954" s="139"/>
      <c r="H954" s="139"/>
      <c r="I954" s="139"/>
      <c r="J954" s="139"/>
      <c r="K954" s="139"/>
      <c r="L954" s="139"/>
      <c r="M954" s="139"/>
      <c r="N954" s="139"/>
      <c r="O954" s="139"/>
      <c r="P954" s="139"/>
      <c r="Q954" s="139"/>
      <c r="R954" s="139"/>
      <c r="S954" s="139"/>
      <c r="T954" s="139"/>
      <c r="U954" s="139"/>
      <c r="V954" s="139"/>
      <c r="W954" s="139"/>
      <c r="X954" s="139"/>
      <c r="Y954" s="139"/>
      <c r="Z954" s="139"/>
      <c r="AA954" s="139"/>
      <c r="AB954" s="139"/>
      <c r="AC954" s="139"/>
      <c r="AD954" s="139"/>
      <c r="AE954" s="139"/>
      <c r="AF954" s="139"/>
      <c r="AG954" s="139"/>
      <c r="AH954" s="139"/>
      <c r="AI954" s="139"/>
      <c r="AJ954" s="139"/>
      <c r="AK954" s="139"/>
      <c r="AL954" s="139"/>
      <c r="AM954" s="139"/>
      <c r="AN954" s="139"/>
      <c r="AO954" s="139"/>
      <c r="AP954" s="139"/>
      <c r="AQ954" s="139"/>
      <c r="AR954" s="139"/>
      <c r="AS954" s="139"/>
      <c r="AT954" s="139"/>
      <c r="AU954" s="139"/>
      <c r="AV954" s="139"/>
      <c r="AW954" s="139"/>
    </row>
    <row r="955" spans="1:49" ht="12" customHeight="1" x14ac:dyDescent="0.2">
      <c r="A955" s="139"/>
      <c r="B955" s="139"/>
      <c r="C955" s="139"/>
      <c r="D955" s="139"/>
      <c r="E955" s="139"/>
      <c r="F955" s="139"/>
      <c r="G955" s="139"/>
      <c r="H955" s="139"/>
      <c r="I955" s="139"/>
      <c r="J955" s="139"/>
      <c r="K955" s="139"/>
      <c r="L955" s="139"/>
      <c r="M955" s="139"/>
      <c r="N955" s="139"/>
      <c r="O955" s="139"/>
      <c r="P955" s="139"/>
      <c r="Q955" s="139"/>
      <c r="R955" s="139"/>
      <c r="S955" s="139"/>
      <c r="T955" s="139"/>
      <c r="U955" s="139"/>
      <c r="V955" s="139"/>
      <c r="W955" s="139"/>
      <c r="X955" s="139"/>
      <c r="Y955" s="139"/>
      <c r="Z955" s="139"/>
      <c r="AA955" s="139"/>
      <c r="AB955" s="139"/>
      <c r="AC955" s="139"/>
      <c r="AD955" s="139"/>
      <c r="AE955" s="139"/>
      <c r="AF955" s="139"/>
      <c r="AG955" s="139"/>
      <c r="AH955" s="139"/>
      <c r="AI955" s="139"/>
      <c r="AJ955" s="139"/>
      <c r="AK955" s="139"/>
      <c r="AL955" s="139"/>
      <c r="AM955" s="139"/>
      <c r="AN955" s="139"/>
      <c r="AO955" s="139"/>
      <c r="AP955" s="139"/>
      <c r="AQ955" s="139"/>
      <c r="AR955" s="139"/>
      <c r="AS955" s="139"/>
      <c r="AT955" s="139"/>
      <c r="AU955" s="139"/>
      <c r="AV955" s="139"/>
      <c r="AW955" s="139"/>
    </row>
    <row r="956" spans="1:49" ht="12" customHeight="1" x14ac:dyDescent="0.2">
      <c r="A956" s="139"/>
      <c r="B956" s="139"/>
      <c r="C956" s="139"/>
      <c r="D956" s="139"/>
      <c r="E956" s="139"/>
      <c r="F956" s="139"/>
      <c r="G956" s="139"/>
      <c r="H956" s="139"/>
      <c r="I956" s="139"/>
      <c r="J956" s="139"/>
      <c r="K956" s="139"/>
      <c r="L956" s="139"/>
      <c r="M956" s="139"/>
      <c r="N956" s="139"/>
      <c r="O956" s="139"/>
      <c r="P956" s="139"/>
      <c r="Q956" s="139"/>
      <c r="R956" s="139"/>
      <c r="S956" s="139"/>
      <c r="T956" s="139"/>
      <c r="U956" s="139"/>
      <c r="V956" s="139"/>
      <c r="W956" s="139"/>
      <c r="X956" s="139"/>
      <c r="Y956" s="139"/>
      <c r="Z956" s="139"/>
      <c r="AA956" s="139"/>
      <c r="AB956" s="139"/>
      <c r="AC956" s="139"/>
      <c r="AD956" s="139"/>
      <c r="AE956" s="139"/>
      <c r="AF956" s="139"/>
      <c r="AG956" s="139"/>
      <c r="AH956" s="139"/>
      <c r="AI956" s="139"/>
      <c r="AJ956" s="139"/>
      <c r="AK956" s="139"/>
      <c r="AL956" s="139"/>
      <c r="AM956" s="139"/>
      <c r="AN956" s="139"/>
      <c r="AO956" s="139"/>
      <c r="AP956" s="139"/>
      <c r="AQ956" s="139"/>
      <c r="AR956" s="139"/>
      <c r="AS956" s="139"/>
      <c r="AT956" s="139"/>
      <c r="AU956" s="139"/>
      <c r="AV956" s="139"/>
      <c r="AW956" s="139"/>
    </row>
    <row r="957" spans="1:49" ht="12" customHeight="1" x14ac:dyDescent="0.2">
      <c r="A957" s="139"/>
      <c r="B957" s="139"/>
      <c r="C957" s="139"/>
      <c r="D957" s="139"/>
      <c r="E957" s="139"/>
      <c r="F957" s="139"/>
      <c r="G957" s="139"/>
      <c r="H957" s="139"/>
      <c r="I957" s="139"/>
      <c r="J957" s="139"/>
      <c r="K957" s="139"/>
      <c r="L957" s="139"/>
      <c r="M957" s="139"/>
      <c r="N957" s="139"/>
      <c r="O957" s="139"/>
      <c r="P957" s="139"/>
      <c r="Q957" s="139"/>
      <c r="R957" s="139"/>
      <c r="S957" s="139"/>
      <c r="T957" s="139"/>
      <c r="U957" s="139"/>
      <c r="V957" s="139"/>
      <c r="W957" s="139"/>
      <c r="X957" s="139"/>
      <c r="Y957" s="139"/>
      <c r="Z957" s="139"/>
      <c r="AA957" s="139"/>
      <c r="AB957" s="139"/>
      <c r="AC957" s="139"/>
      <c r="AD957" s="139"/>
      <c r="AE957" s="139"/>
      <c r="AF957" s="139"/>
      <c r="AG957" s="139"/>
      <c r="AH957" s="139"/>
      <c r="AI957" s="139"/>
      <c r="AJ957" s="139"/>
      <c r="AK957" s="139"/>
      <c r="AL957" s="139"/>
      <c r="AM957" s="139"/>
      <c r="AN957" s="139"/>
      <c r="AO957" s="139"/>
      <c r="AP957" s="139"/>
      <c r="AQ957" s="139"/>
      <c r="AR957" s="139"/>
      <c r="AS957" s="139"/>
      <c r="AT957" s="139"/>
      <c r="AU957" s="139"/>
      <c r="AV957" s="139"/>
      <c r="AW957" s="139"/>
    </row>
    <row r="958" spans="1:49" ht="12" customHeight="1" x14ac:dyDescent="0.2">
      <c r="A958" s="139"/>
      <c r="B958" s="139"/>
      <c r="C958" s="139"/>
      <c r="D958" s="139"/>
      <c r="E958" s="139"/>
      <c r="F958" s="139"/>
      <c r="G958" s="139"/>
      <c r="H958" s="139"/>
      <c r="I958" s="139"/>
      <c r="J958" s="139"/>
      <c r="K958" s="139"/>
      <c r="L958" s="139"/>
      <c r="M958" s="139"/>
      <c r="N958" s="139"/>
      <c r="O958" s="139"/>
      <c r="P958" s="139"/>
      <c r="Q958" s="139"/>
      <c r="R958" s="139"/>
      <c r="S958" s="139"/>
      <c r="T958" s="139"/>
      <c r="U958" s="139"/>
      <c r="V958" s="139"/>
      <c r="W958" s="139"/>
      <c r="X958" s="139"/>
      <c r="Y958" s="139"/>
      <c r="Z958" s="139"/>
      <c r="AA958" s="139"/>
      <c r="AB958" s="139"/>
      <c r="AC958" s="139"/>
      <c r="AD958" s="139"/>
      <c r="AE958" s="139"/>
      <c r="AF958" s="139"/>
      <c r="AG958" s="139"/>
      <c r="AH958" s="139"/>
      <c r="AI958" s="139"/>
      <c r="AJ958" s="139"/>
      <c r="AK958" s="139"/>
      <c r="AL958" s="139"/>
      <c r="AM958" s="139"/>
      <c r="AN958" s="139"/>
      <c r="AO958" s="139"/>
      <c r="AP958" s="139"/>
      <c r="AQ958" s="139"/>
      <c r="AR958" s="139"/>
      <c r="AS958" s="139"/>
      <c r="AT958" s="139"/>
      <c r="AU958" s="139"/>
      <c r="AV958" s="139"/>
      <c r="AW958" s="139"/>
    </row>
    <row r="959" spans="1:49" ht="12" customHeight="1" x14ac:dyDescent="0.2">
      <c r="A959" s="139"/>
      <c r="B959" s="139"/>
      <c r="C959" s="139"/>
      <c r="D959" s="139"/>
      <c r="E959" s="139"/>
      <c r="F959" s="139"/>
      <c r="G959" s="139"/>
      <c r="H959" s="139"/>
      <c r="I959" s="139"/>
      <c r="J959" s="139"/>
      <c r="K959" s="139"/>
      <c r="L959" s="139"/>
      <c r="M959" s="139"/>
      <c r="N959" s="139"/>
      <c r="O959" s="139"/>
      <c r="P959" s="139"/>
      <c r="Q959" s="139"/>
      <c r="R959" s="139"/>
      <c r="S959" s="139"/>
      <c r="T959" s="139"/>
      <c r="U959" s="139"/>
      <c r="V959" s="139"/>
      <c r="W959" s="139"/>
      <c r="X959" s="139"/>
      <c r="Y959" s="139"/>
      <c r="Z959" s="139"/>
      <c r="AA959" s="139"/>
      <c r="AB959" s="139"/>
      <c r="AC959" s="139"/>
      <c r="AD959" s="139"/>
      <c r="AE959" s="139"/>
      <c r="AF959" s="139"/>
      <c r="AG959" s="139"/>
      <c r="AH959" s="139"/>
      <c r="AI959" s="139"/>
      <c r="AJ959" s="139"/>
      <c r="AK959" s="139"/>
      <c r="AL959" s="139"/>
      <c r="AM959" s="139"/>
      <c r="AN959" s="139"/>
      <c r="AO959" s="139"/>
      <c r="AP959" s="139"/>
      <c r="AQ959" s="139"/>
      <c r="AR959" s="139"/>
      <c r="AS959" s="139"/>
      <c r="AT959" s="139"/>
      <c r="AU959" s="139"/>
      <c r="AV959" s="139"/>
      <c r="AW959" s="139"/>
    </row>
    <row r="960" spans="1:49" ht="12" customHeight="1" x14ac:dyDescent="0.2">
      <c r="A960" s="139"/>
      <c r="B960" s="139"/>
      <c r="C960" s="139"/>
      <c r="D960" s="139"/>
      <c r="E960" s="139"/>
      <c r="F960" s="139"/>
      <c r="G960" s="139"/>
      <c r="H960" s="139"/>
      <c r="I960" s="139"/>
      <c r="J960" s="139"/>
      <c r="K960" s="139"/>
      <c r="L960" s="139"/>
      <c r="M960" s="139"/>
      <c r="N960" s="139"/>
      <c r="O960" s="139"/>
      <c r="P960" s="139"/>
      <c r="Q960" s="139"/>
      <c r="R960" s="139"/>
      <c r="S960" s="139"/>
      <c r="T960" s="139"/>
      <c r="U960" s="139"/>
      <c r="V960" s="139"/>
      <c r="W960" s="139"/>
      <c r="X960" s="139"/>
      <c r="Y960" s="139"/>
      <c r="Z960" s="139"/>
      <c r="AA960" s="139"/>
      <c r="AB960" s="139"/>
      <c r="AC960" s="139"/>
      <c r="AD960" s="139"/>
      <c r="AE960" s="139"/>
      <c r="AF960" s="139"/>
      <c r="AG960" s="139"/>
      <c r="AH960" s="139"/>
      <c r="AI960" s="139"/>
      <c r="AJ960" s="139"/>
      <c r="AK960" s="139"/>
      <c r="AL960" s="139"/>
      <c r="AM960" s="139"/>
      <c r="AN960" s="139"/>
      <c r="AO960" s="139"/>
      <c r="AP960" s="139"/>
      <c r="AQ960" s="139"/>
      <c r="AR960" s="139"/>
      <c r="AS960" s="139"/>
      <c r="AT960" s="139"/>
      <c r="AU960" s="139"/>
      <c r="AV960" s="139"/>
      <c r="AW960" s="139"/>
    </row>
    <row r="961" spans="1:49" ht="12" customHeight="1" x14ac:dyDescent="0.2">
      <c r="A961" s="139"/>
      <c r="B961" s="139"/>
      <c r="C961" s="139"/>
      <c r="D961" s="139"/>
      <c r="E961" s="139"/>
      <c r="F961" s="139"/>
      <c r="G961" s="139"/>
      <c r="H961" s="139"/>
      <c r="I961" s="139"/>
      <c r="J961" s="139"/>
      <c r="K961" s="139"/>
      <c r="L961" s="139"/>
      <c r="M961" s="139"/>
      <c r="N961" s="139"/>
      <c r="O961" s="139"/>
      <c r="P961" s="139"/>
      <c r="Q961" s="139"/>
      <c r="R961" s="139"/>
      <c r="S961" s="139"/>
      <c r="T961" s="139"/>
      <c r="U961" s="139"/>
      <c r="V961" s="139"/>
      <c r="W961" s="139"/>
      <c r="X961" s="139"/>
      <c r="Y961" s="139"/>
      <c r="Z961" s="139"/>
      <c r="AA961" s="139"/>
      <c r="AB961" s="139"/>
      <c r="AC961" s="139"/>
      <c r="AD961" s="139"/>
      <c r="AE961" s="139"/>
      <c r="AF961" s="139"/>
      <c r="AG961" s="139"/>
      <c r="AH961" s="139"/>
      <c r="AI961" s="139"/>
      <c r="AJ961" s="139"/>
      <c r="AK961" s="139"/>
      <c r="AL961" s="139"/>
      <c r="AM961" s="139"/>
      <c r="AN961" s="139"/>
      <c r="AO961" s="139"/>
      <c r="AP961" s="139"/>
      <c r="AQ961" s="139"/>
      <c r="AR961" s="139"/>
      <c r="AS961" s="139"/>
      <c r="AT961" s="139"/>
      <c r="AU961" s="139"/>
      <c r="AV961" s="139"/>
      <c r="AW961" s="139"/>
    </row>
    <row r="962" spans="1:49" ht="12" customHeight="1" x14ac:dyDescent="0.2">
      <c r="A962" s="139"/>
      <c r="B962" s="139"/>
      <c r="C962" s="139"/>
      <c r="D962" s="139"/>
      <c r="E962" s="139"/>
      <c r="F962" s="139"/>
      <c r="G962" s="139"/>
      <c r="H962" s="139"/>
      <c r="I962" s="139"/>
      <c r="J962" s="139"/>
      <c r="K962" s="139"/>
      <c r="L962" s="139"/>
      <c r="M962" s="139"/>
      <c r="N962" s="139"/>
      <c r="O962" s="139"/>
      <c r="P962" s="139"/>
      <c r="Q962" s="139"/>
      <c r="R962" s="139"/>
      <c r="S962" s="139"/>
      <c r="T962" s="139"/>
      <c r="U962" s="139"/>
      <c r="V962" s="139"/>
      <c r="W962" s="139"/>
      <c r="X962" s="139"/>
      <c r="Y962" s="139"/>
      <c r="Z962" s="139"/>
      <c r="AA962" s="139"/>
      <c r="AB962" s="139"/>
      <c r="AC962" s="139"/>
      <c r="AD962" s="139"/>
      <c r="AE962" s="139"/>
      <c r="AF962" s="139"/>
      <c r="AG962" s="139"/>
      <c r="AH962" s="139"/>
      <c r="AI962" s="139"/>
      <c r="AJ962" s="139"/>
      <c r="AK962" s="139"/>
      <c r="AL962" s="139"/>
      <c r="AM962" s="139"/>
      <c r="AN962" s="139"/>
      <c r="AO962" s="139"/>
      <c r="AP962" s="139"/>
      <c r="AQ962" s="139"/>
      <c r="AR962" s="139"/>
      <c r="AS962" s="139"/>
      <c r="AT962" s="139"/>
      <c r="AU962" s="139"/>
      <c r="AV962" s="139"/>
      <c r="AW962" s="139"/>
    </row>
    <row r="963" spans="1:49" ht="12" customHeight="1" x14ac:dyDescent="0.2">
      <c r="A963" s="139"/>
      <c r="B963" s="139"/>
      <c r="C963" s="139"/>
      <c r="D963" s="139"/>
      <c r="E963" s="139"/>
      <c r="F963" s="139"/>
      <c r="G963" s="139"/>
      <c r="H963" s="139"/>
      <c r="I963" s="139"/>
      <c r="J963" s="139"/>
      <c r="K963" s="139"/>
      <c r="L963" s="139"/>
      <c r="M963" s="139"/>
      <c r="N963" s="139"/>
      <c r="O963" s="139"/>
      <c r="P963" s="139"/>
      <c r="Q963" s="139"/>
      <c r="R963" s="139"/>
      <c r="S963" s="139"/>
      <c r="T963" s="139"/>
      <c r="U963" s="139"/>
      <c r="V963" s="139"/>
      <c r="W963" s="139"/>
      <c r="X963" s="139"/>
      <c r="Y963" s="139"/>
      <c r="Z963" s="139"/>
      <c r="AA963" s="139"/>
      <c r="AB963" s="139"/>
      <c r="AC963" s="139"/>
      <c r="AD963" s="139"/>
      <c r="AE963" s="139"/>
      <c r="AF963" s="139"/>
      <c r="AG963" s="139"/>
      <c r="AH963" s="139"/>
      <c r="AI963" s="139"/>
      <c r="AJ963" s="139"/>
      <c r="AK963" s="139"/>
      <c r="AL963" s="139"/>
      <c r="AM963" s="139"/>
      <c r="AN963" s="139"/>
      <c r="AO963" s="139"/>
      <c r="AP963" s="139"/>
      <c r="AQ963" s="139"/>
      <c r="AR963" s="139"/>
      <c r="AS963" s="139"/>
      <c r="AT963" s="139"/>
      <c r="AU963" s="139"/>
      <c r="AV963" s="139"/>
      <c r="AW963" s="139"/>
    </row>
    <row r="964" spans="1:49" ht="12" customHeight="1" x14ac:dyDescent="0.2">
      <c r="A964" s="139"/>
      <c r="B964" s="139"/>
      <c r="C964" s="139"/>
      <c r="D964" s="139"/>
      <c r="E964" s="139"/>
      <c r="F964" s="139"/>
      <c r="G964" s="139"/>
      <c r="H964" s="139"/>
      <c r="I964" s="139"/>
      <c r="J964" s="139"/>
      <c r="K964" s="139"/>
      <c r="L964" s="139"/>
      <c r="M964" s="139"/>
      <c r="N964" s="139"/>
      <c r="O964" s="139"/>
      <c r="P964" s="139"/>
      <c r="Q964" s="139"/>
      <c r="R964" s="139"/>
      <c r="S964" s="139"/>
      <c r="T964" s="139"/>
      <c r="U964" s="139"/>
      <c r="V964" s="139"/>
      <c r="W964" s="139"/>
      <c r="X964" s="139"/>
      <c r="Y964" s="139"/>
      <c r="Z964" s="139"/>
      <c r="AA964" s="139"/>
      <c r="AB964" s="139"/>
      <c r="AC964" s="139"/>
      <c r="AD964" s="139"/>
      <c r="AE964" s="139"/>
      <c r="AF964" s="139"/>
      <c r="AG964" s="139"/>
      <c r="AH964" s="139"/>
      <c r="AI964" s="139"/>
      <c r="AJ964" s="139"/>
      <c r="AK964" s="139"/>
      <c r="AL964" s="139"/>
      <c r="AM964" s="139"/>
      <c r="AN964" s="139"/>
      <c r="AO964" s="139"/>
      <c r="AP964" s="139"/>
      <c r="AQ964" s="139"/>
      <c r="AR964" s="139"/>
      <c r="AS964" s="139"/>
      <c r="AT964" s="139"/>
      <c r="AU964" s="139"/>
      <c r="AV964" s="139"/>
      <c r="AW964" s="139"/>
    </row>
    <row r="965" spans="1:49" ht="12" customHeight="1" x14ac:dyDescent="0.2">
      <c r="A965" s="139"/>
      <c r="B965" s="139"/>
      <c r="C965" s="139"/>
      <c r="D965" s="139"/>
      <c r="E965" s="139"/>
      <c r="F965" s="139"/>
      <c r="G965" s="139"/>
      <c r="H965" s="139"/>
      <c r="I965" s="139"/>
      <c r="J965" s="139"/>
      <c r="K965" s="139"/>
      <c r="L965" s="139"/>
      <c r="M965" s="139"/>
      <c r="N965" s="139"/>
      <c r="O965" s="139"/>
      <c r="P965" s="139"/>
      <c r="Q965" s="139"/>
      <c r="R965" s="139"/>
      <c r="S965" s="139"/>
      <c r="T965" s="139"/>
      <c r="U965" s="139"/>
      <c r="V965" s="139"/>
      <c r="W965" s="139"/>
      <c r="X965" s="139"/>
      <c r="Y965" s="139"/>
      <c r="Z965" s="139"/>
      <c r="AA965" s="139"/>
      <c r="AB965" s="139"/>
      <c r="AC965" s="139"/>
      <c r="AD965" s="139"/>
      <c r="AE965" s="139"/>
      <c r="AF965" s="139"/>
      <c r="AG965" s="139"/>
      <c r="AH965" s="139"/>
      <c r="AI965" s="139"/>
      <c r="AJ965" s="139"/>
      <c r="AK965" s="139"/>
      <c r="AL965" s="139"/>
      <c r="AM965" s="139"/>
      <c r="AN965" s="139"/>
      <c r="AO965" s="139"/>
      <c r="AP965" s="139"/>
      <c r="AQ965" s="139"/>
      <c r="AR965" s="139"/>
      <c r="AS965" s="139"/>
      <c r="AT965" s="139"/>
      <c r="AU965" s="139"/>
      <c r="AV965" s="139"/>
      <c r="AW965" s="139"/>
    </row>
    <row r="966" spans="1:49" ht="12" customHeight="1" x14ac:dyDescent="0.2">
      <c r="A966" s="139"/>
      <c r="B966" s="139"/>
      <c r="C966" s="139"/>
      <c r="D966" s="139"/>
      <c r="E966" s="139"/>
      <c r="F966" s="139"/>
      <c r="G966" s="139"/>
      <c r="H966" s="139"/>
      <c r="I966" s="139"/>
      <c r="J966" s="139"/>
      <c r="K966" s="139"/>
      <c r="L966" s="139"/>
      <c r="M966" s="139"/>
      <c r="N966" s="139"/>
      <c r="O966" s="139"/>
      <c r="P966" s="139"/>
      <c r="Q966" s="139"/>
      <c r="R966" s="139"/>
      <c r="S966" s="139"/>
      <c r="T966" s="139"/>
      <c r="U966" s="139"/>
      <c r="V966" s="139"/>
      <c r="W966" s="139"/>
      <c r="X966" s="139"/>
      <c r="Y966" s="139"/>
      <c r="Z966" s="139"/>
      <c r="AA966" s="139"/>
      <c r="AB966" s="139"/>
      <c r="AC966" s="139"/>
      <c r="AD966" s="139"/>
      <c r="AE966" s="139"/>
      <c r="AF966" s="139"/>
      <c r="AG966" s="139"/>
      <c r="AH966" s="139"/>
      <c r="AI966" s="139"/>
      <c r="AJ966" s="139"/>
      <c r="AK966" s="139"/>
      <c r="AL966" s="139"/>
      <c r="AM966" s="139"/>
      <c r="AN966" s="139"/>
      <c r="AO966" s="139"/>
      <c r="AP966" s="139"/>
      <c r="AQ966" s="139"/>
      <c r="AR966" s="139"/>
      <c r="AS966" s="139"/>
      <c r="AT966" s="139"/>
      <c r="AU966" s="139"/>
      <c r="AV966" s="139"/>
      <c r="AW966" s="139"/>
    </row>
    <row r="967" spans="1:49" ht="12" customHeight="1" x14ac:dyDescent="0.2">
      <c r="A967" s="139"/>
      <c r="B967" s="139"/>
      <c r="C967" s="139"/>
      <c r="D967" s="139"/>
      <c r="E967" s="139"/>
      <c r="F967" s="139"/>
      <c r="G967" s="139"/>
      <c r="H967" s="139"/>
      <c r="I967" s="139"/>
      <c r="J967" s="139"/>
      <c r="K967" s="139"/>
      <c r="L967" s="139"/>
      <c r="M967" s="139"/>
      <c r="N967" s="139"/>
      <c r="O967" s="139"/>
      <c r="P967" s="139"/>
      <c r="Q967" s="139"/>
      <c r="R967" s="139"/>
      <c r="S967" s="139"/>
      <c r="T967" s="139"/>
      <c r="U967" s="139"/>
      <c r="V967" s="139"/>
      <c r="W967" s="139"/>
      <c r="X967" s="139"/>
      <c r="Y967" s="139"/>
      <c r="Z967" s="139"/>
      <c r="AA967" s="139"/>
      <c r="AB967" s="139"/>
      <c r="AC967" s="139"/>
      <c r="AD967" s="139"/>
      <c r="AE967" s="139"/>
      <c r="AF967" s="139"/>
      <c r="AG967" s="139"/>
      <c r="AH967" s="139"/>
      <c r="AI967" s="139"/>
      <c r="AJ967" s="139"/>
      <c r="AK967" s="139"/>
      <c r="AL967" s="139"/>
      <c r="AM967" s="139"/>
      <c r="AN967" s="139"/>
      <c r="AO967" s="139"/>
      <c r="AP967" s="139"/>
      <c r="AQ967" s="139"/>
      <c r="AR967" s="139"/>
      <c r="AS967" s="139"/>
      <c r="AT967" s="139"/>
      <c r="AU967" s="139"/>
      <c r="AV967" s="139"/>
      <c r="AW967" s="139"/>
    </row>
    <row r="968" spans="1:49" ht="12" customHeight="1" x14ac:dyDescent="0.2">
      <c r="A968" s="139"/>
      <c r="B968" s="139"/>
      <c r="C968" s="139"/>
      <c r="D968" s="139"/>
      <c r="E968" s="139"/>
      <c r="F968" s="139"/>
      <c r="G968" s="139"/>
      <c r="H968" s="139"/>
      <c r="I968" s="139"/>
      <c r="J968" s="139"/>
      <c r="K968" s="139"/>
      <c r="L968" s="139"/>
      <c r="M968" s="139"/>
      <c r="N968" s="139"/>
      <c r="O968" s="139"/>
      <c r="P968" s="139"/>
      <c r="Q968" s="139"/>
      <c r="R968" s="139"/>
      <c r="S968" s="139"/>
      <c r="T968" s="139"/>
      <c r="U968" s="139"/>
      <c r="V968" s="139"/>
      <c r="W968" s="139"/>
      <c r="X968" s="139"/>
      <c r="Y968" s="139"/>
      <c r="Z968" s="139"/>
      <c r="AA968" s="139"/>
      <c r="AB968" s="139"/>
      <c r="AC968" s="139"/>
      <c r="AD968" s="139"/>
      <c r="AE968" s="139"/>
      <c r="AF968" s="139"/>
      <c r="AG968" s="139"/>
      <c r="AH968" s="139"/>
      <c r="AI968" s="139"/>
      <c r="AJ968" s="139"/>
      <c r="AK968" s="139"/>
      <c r="AL968" s="139"/>
      <c r="AM968" s="139"/>
      <c r="AN968" s="139"/>
      <c r="AO968" s="139"/>
      <c r="AP968" s="139"/>
      <c r="AQ968" s="139"/>
      <c r="AR968" s="139"/>
      <c r="AS968" s="139"/>
      <c r="AT968" s="139"/>
      <c r="AU968" s="139"/>
      <c r="AV968" s="139"/>
      <c r="AW968" s="139"/>
    </row>
    <row r="969" spans="1:49" ht="12" customHeight="1" x14ac:dyDescent="0.2">
      <c r="A969" s="139"/>
      <c r="B969" s="139"/>
      <c r="C969" s="139"/>
      <c r="D969" s="139"/>
      <c r="E969" s="139"/>
      <c r="F969" s="139"/>
      <c r="G969" s="139"/>
      <c r="H969" s="139"/>
      <c r="I969" s="139"/>
      <c r="J969" s="139"/>
      <c r="K969" s="139"/>
      <c r="L969" s="139"/>
      <c r="M969" s="139"/>
      <c r="N969" s="139"/>
      <c r="O969" s="139"/>
      <c r="P969" s="139"/>
      <c r="Q969" s="139"/>
      <c r="R969" s="139"/>
      <c r="S969" s="139"/>
      <c r="T969" s="139"/>
      <c r="U969" s="139"/>
      <c r="V969" s="139"/>
      <c r="W969" s="139"/>
      <c r="X969" s="139"/>
      <c r="Y969" s="139"/>
      <c r="Z969" s="139"/>
      <c r="AA969" s="139"/>
      <c r="AB969" s="139"/>
      <c r="AC969" s="139"/>
      <c r="AD969" s="139"/>
      <c r="AE969" s="139"/>
      <c r="AF969" s="139"/>
      <c r="AG969" s="139"/>
      <c r="AH969" s="139"/>
      <c r="AI969" s="139"/>
      <c r="AJ969" s="139"/>
      <c r="AK969" s="139"/>
      <c r="AL969" s="139"/>
      <c r="AM969" s="139"/>
      <c r="AN969" s="139"/>
      <c r="AO969" s="139"/>
      <c r="AP969" s="139"/>
      <c r="AQ969" s="139"/>
      <c r="AR969" s="139"/>
      <c r="AS969" s="139"/>
      <c r="AT969" s="139"/>
      <c r="AU969" s="139"/>
      <c r="AV969" s="139"/>
      <c r="AW969" s="139"/>
    </row>
    <row r="970" spans="1:49" ht="12" customHeight="1" x14ac:dyDescent="0.2">
      <c r="A970" s="139"/>
      <c r="B970" s="139"/>
      <c r="C970" s="139"/>
      <c r="D970" s="139"/>
      <c r="E970" s="139"/>
      <c r="F970" s="139"/>
      <c r="G970" s="139"/>
      <c r="H970" s="139"/>
      <c r="I970" s="139"/>
      <c r="J970" s="139"/>
      <c r="K970" s="139"/>
      <c r="L970" s="139"/>
      <c r="M970" s="139"/>
      <c r="N970" s="139"/>
      <c r="O970" s="139"/>
      <c r="P970" s="139"/>
      <c r="Q970" s="139"/>
      <c r="R970" s="139"/>
      <c r="S970" s="139"/>
      <c r="T970" s="139"/>
      <c r="U970" s="139"/>
      <c r="V970" s="139"/>
      <c r="W970" s="139"/>
      <c r="X970" s="139"/>
      <c r="Y970" s="139"/>
      <c r="Z970" s="139"/>
      <c r="AA970" s="139"/>
      <c r="AB970" s="139"/>
      <c r="AC970" s="139"/>
      <c r="AD970" s="139"/>
      <c r="AE970" s="139"/>
      <c r="AF970" s="139"/>
      <c r="AG970" s="139"/>
      <c r="AH970" s="139"/>
      <c r="AI970" s="139"/>
      <c r="AJ970" s="139"/>
      <c r="AK970" s="139"/>
      <c r="AL970" s="139"/>
      <c r="AM970" s="139"/>
      <c r="AN970" s="139"/>
      <c r="AO970" s="139"/>
      <c r="AP970" s="139"/>
      <c r="AQ970" s="139"/>
      <c r="AR970" s="139"/>
      <c r="AS970" s="139"/>
      <c r="AT970" s="139"/>
      <c r="AU970" s="139"/>
      <c r="AV970" s="139"/>
      <c r="AW970" s="139"/>
    </row>
    <row r="971" spans="1:49" ht="12" customHeight="1" x14ac:dyDescent="0.2">
      <c r="A971" s="139"/>
      <c r="B971" s="139"/>
      <c r="C971" s="139"/>
      <c r="D971" s="139"/>
      <c r="E971" s="139"/>
      <c r="F971" s="139"/>
      <c r="G971" s="139"/>
      <c r="H971" s="139"/>
      <c r="I971" s="139"/>
      <c r="J971" s="139"/>
      <c r="K971" s="139"/>
      <c r="L971" s="139"/>
      <c r="M971" s="139"/>
      <c r="N971" s="139"/>
      <c r="O971" s="139"/>
      <c r="P971" s="139"/>
      <c r="Q971" s="139"/>
      <c r="R971" s="139"/>
      <c r="S971" s="139"/>
      <c r="T971" s="139"/>
      <c r="U971" s="139"/>
      <c r="V971" s="139"/>
      <c r="W971" s="139"/>
      <c r="X971" s="139"/>
      <c r="Y971" s="139"/>
      <c r="Z971" s="139"/>
      <c r="AA971" s="139"/>
      <c r="AB971" s="139"/>
      <c r="AC971" s="139"/>
      <c r="AD971" s="139"/>
      <c r="AE971" s="139"/>
      <c r="AF971" s="139"/>
      <c r="AG971" s="139"/>
      <c r="AH971" s="139"/>
      <c r="AI971" s="139"/>
      <c r="AJ971" s="139"/>
      <c r="AK971" s="139"/>
      <c r="AL971" s="139"/>
      <c r="AM971" s="139"/>
      <c r="AN971" s="139"/>
      <c r="AO971" s="139"/>
      <c r="AP971" s="139"/>
      <c r="AQ971" s="139"/>
      <c r="AR971" s="139"/>
      <c r="AS971" s="139"/>
      <c r="AT971" s="139"/>
      <c r="AU971" s="139"/>
      <c r="AV971" s="139"/>
      <c r="AW971" s="139"/>
    </row>
    <row r="972" spans="1:49" ht="12" customHeight="1" x14ac:dyDescent="0.2">
      <c r="A972" s="139"/>
      <c r="B972" s="139"/>
      <c r="C972" s="139"/>
      <c r="D972" s="139"/>
      <c r="E972" s="139"/>
      <c r="F972" s="139"/>
      <c r="G972" s="139"/>
      <c r="H972" s="139"/>
      <c r="I972" s="139"/>
      <c r="J972" s="139"/>
      <c r="K972" s="139"/>
      <c r="L972" s="139"/>
      <c r="M972" s="139"/>
      <c r="N972" s="139"/>
      <c r="O972" s="139"/>
      <c r="P972" s="139"/>
      <c r="Q972" s="139"/>
      <c r="R972" s="139"/>
      <c r="S972" s="139"/>
      <c r="T972" s="139"/>
      <c r="U972" s="139"/>
      <c r="V972" s="139"/>
      <c r="W972" s="139"/>
      <c r="X972" s="139"/>
      <c r="Y972" s="139"/>
      <c r="Z972" s="139"/>
      <c r="AA972" s="139"/>
      <c r="AB972" s="139"/>
      <c r="AC972" s="139"/>
      <c r="AD972" s="139"/>
      <c r="AE972" s="139"/>
      <c r="AF972" s="139"/>
      <c r="AG972" s="139"/>
      <c r="AH972" s="139"/>
      <c r="AI972" s="139"/>
      <c r="AJ972" s="139"/>
      <c r="AK972" s="139"/>
      <c r="AL972" s="139"/>
      <c r="AM972" s="139"/>
      <c r="AN972" s="139"/>
      <c r="AO972" s="139"/>
      <c r="AP972" s="139"/>
      <c r="AQ972" s="139"/>
      <c r="AR972" s="139"/>
      <c r="AS972" s="139"/>
      <c r="AT972" s="139"/>
      <c r="AU972" s="139"/>
      <c r="AV972" s="139"/>
      <c r="AW972" s="139"/>
    </row>
    <row r="973" spans="1:49" ht="12" customHeight="1" x14ac:dyDescent="0.2">
      <c r="A973" s="139"/>
      <c r="B973" s="139"/>
      <c r="C973" s="139"/>
      <c r="D973" s="139"/>
      <c r="E973" s="139"/>
      <c r="F973" s="139"/>
      <c r="G973" s="139"/>
      <c r="H973" s="139"/>
      <c r="I973" s="139"/>
      <c r="J973" s="139"/>
      <c r="K973" s="139"/>
      <c r="L973" s="139"/>
      <c r="M973" s="139"/>
      <c r="N973" s="139"/>
      <c r="O973" s="139"/>
      <c r="P973" s="139"/>
      <c r="Q973" s="139"/>
      <c r="R973" s="139"/>
      <c r="S973" s="139"/>
      <c r="T973" s="139"/>
      <c r="U973" s="139"/>
      <c r="V973" s="139"/>
      <c r="W973" s="139"/>
      <c r="X973" s="139"/>
      <c r="Y973" s="139"/>
      <c r="Z973" s="139"/>
      <c r="AA973" s="139"/>
      <c r="AB973" s="139"/>
      <c r="AC973" s="139"/>
      <c r="AD973" s="139"/>
      <c r="AE973" s="139"/>
      <c r="AF973" s="139"/>
      <c r="AG973" s="139"/>
      <c r="AH973" s="139"/>
      <c r="AI973" s="139"/>
      <c r="AJ973" s="139"/>
      <c r="AK973" s="139"/>
      <c r="AL973" s="139"/>
      <c r="AM973" s="139"/>
      <c r="AN973" s="139"/>
      <c r="AO973" s="139"/>
      <c r="AP973" s="139"/>
      <c r="AQ973" s="139"/>
      <c r="AR973" s="139"/>
      <c r="AS973" s="139"/>
      <c r="AT973" s="139"/>
      <c r="AU973" s="139"/>
      <c r="AV973" s="139"/>
      <c r="AW973" s="139"/>
    </row>
    <row r="974" spans="1:49" ht="12" customHeight="1" x14ac:dyDescent="0.2">
      <c r="A974" s="139"/>
      <c r="B974" s="139"/>
      <c r="C974" s="139"/>
      <c r="D974" s="139"/>
      <c r="E974" s="139"/>
      <c r="F974" s="139"/>
      <c r="G974" s="139"/>
      <c r="H974" s="139"/>
      <c r="I974" s="139"/>
      <c r="J974" s="139"/>
      <c r="K974" s="139"/>
      <c r="L974" s="139"/>
      <c r="M974" s="139"/>
      <c r="N974" s="139"/>
      <c r="O974" s="139"/>
      <c r="P974" s="139"/>
      <c r="Q974" s="139"/>
      <c r="R974" s="139"/>
      <c r="S974" s="139"/>
      <c r="T974" s="139"/>
      <c r="U974" s="139"/>
      <c r="V974" s="139"/>
      <c r="W974" s="139"/>
      <c r="X974" s="139"/>
      <c r="Y974" s="139"/>
      <c r="Z974" s="139"/>
      <c r="AA974" s="139"/>
      <c r="AB974" s="139"/>
      <c r="AC974" s="139"/>
      <c r="AD974" s="139"/>
      <c r="AE974" s="139"/>
      <c r="AF974" s="139"/>
      <c r="AG974" s="139"/>
      <c r="AH974" s="139"/>
      <c r="AI974" s="139"/>
      <c r="AJ974" s="139"/>
      <c r="AK974" s="139"/>
      <c r="AL974" s="139"/>
      <c r="AM974" s="139"/>
      <c r="AN974" s="139"/>
      <c r="AO974" s="139"/>
      <c r="AP974" s="139"/>
      <c r="AQ974" s="139"/>
      <c r="AR974" s="139"/>
      <c r="AS974" s="139"/>
      <c r="AT974" s="139"/>
      <c r="AU974" s="139"/>
      <c r="AV974" s="139"/>
      <c r="AW974" s="139"/>
    </row>
    <row r="975" spans="1:49" ht="12" customHeight="1" x14ac:dyDescent="0.2">
      <c r="A975" s="139"/>
      <c r="B975" s="139"/>
      <c r="C975" s="139"/>
      <c r="D975" s="139"/>
      <c r="E975" s="139"/>
      <c r="F975" s="139"/>
      <c r="G975" s="139"/>
      <c r="H975" s="139"/>
      <c r="I975" s="139"/>
      <c r="J975" s="139"/>
      <c r="K975" s="139"/>
      <c r="L975" s="139"/>
      <c r="M975" s="139"/>
      <c r="N975" s="139"/>
      <c r="O975" s="139"/>
      <c r="P975" s="139"/>
      <c r="Q975" s="139"/>
      <c r="R975" s="139"/>
      <c r="S975" s="139"/>
      <c r="T975" s="139"/>
      <c r="U975" s="139"/>
      <c r="V975" s="139"/>
      <c r="W975" s="139"/>
      <c r="X975" s="139"/>
      <c r="Y975" s="139"/>
      <c r="Z975" s="139"/>
      <c r="AA975" s="139"/>
      <c r="AB975" s="139"/>
      <c r="AC975" s="139"/>
      <c r="AD975" s="139"/>
      <c r="AE975" s="139"/>
      <c r="AF975" s="139"/>
      <c r="AG975" s="139"/>
      <c r="AH975" s="139"/>
      <c r="AI975" s="139"/>
      <c r="AJ975" s="139"/>
      <c r="AK975" s="139"/>
      <c r="AL975" s="139"/>
      <c r="AM975" s="139"/>
      <c r="AN975" s="139"/>
      <c r="AO975" s="139"/>
      <c r="AP975" s="139"/>
      <c r="AQ975" s="139"/>
      <c r="AR975" s="139"/>
      <c r="AS975" s="139"/>
      <c r="AT975" s="139"/>
      <c r="AU975" s="139"/>
      <c r="AV975" s="139"/>
      <c r="AW975" s="139"/>
    </row>
    <row r="976" spans="1:49" ht="12" customHeight="1" x14ac:dyDescent="0.2">
      <c r="A976" s="139"/>
      <c r="B976" s="139"/>
      <c r="C976" s="139"/>
      <c r="D976" s="139"/>
      <c r="E976" s="139"/>
      <c r="F976" s="139"/>
      <c r="G976" s="139"/>
      <c r="H976" s="139"/>
      <c r="I976" s="139"/>
      <c r="J976" s="139"/>
      <c r="K976" s="139"/>
      <c r="L976" s="139"/>
      <c r="M976" s="139"/>
      <c r="N976" s="139"/>
      <c r="O976" s="139"/>
      <c r="P976" s="139"/>
      <c r="Q976" s="139"/>
      <c r="R976" s="139"/>
      <c r="S976" s="139"/>
      <c r="T976" s="139"/>
      <c r="U976" s="139"/>
      <c r="V976" s="139"/>
      <c r="W976" s="139"/>
      <c r="X976" s="139"/>
      <c r="Y976" s="139"/>
      <c r="Z976" s="139"/>
      <c r="AA976" s="139"/>
      <c r="AB976" s="139"/>
      <c r="AC976" s="139"/>
      <c r="AD976" s="139"/>
      <c r="AE976" s="139"/>
      <c r="AF976" s="139"/>
      <c r="AG976" s="139"/>
      <c r="AH976" s="139"/>
      <c r="AI976" s="139"/>
      <c r="AJ976" s="139"/>
      <c r="AK976" s="139"/>
      <c r="AL976" s="139"/>
      <c r="AM976" s="139"/>
      <c r="AN976" s="139"/>
      <c r="AO976" s="139"/>
      <c r="AP976" s="139"/>
      <c r="AQ976" s="139"/>
      <c r="AR976" s="139"/>
      <c r="AS976" s="139"/>
      <c r="AT976" s="139"/>
      <c r="AU976" s="139"/>
      <c r="AV976" s="139"/>
      <c r="AW976" s="139"/>
    </row>
    <row r="977" spans="1:49" ht="12" customHeight="1" x14ac:dyDescent="0.2">
      <c r="A977" s="139"/>
      <c r="B977" s="139"/>
      <c r="C977" s="139"/>
      <c r="D977" s="139"/>
      <c r="E977" s="139"/>
      <c r="F977" s="139"/>
      <c r="G977" s="139"/>
      <c r="H977" s="139"/>
      <c r="I977" s="139"/>
      <c r="J977" s="139"/>
      <c r="K977" s="139"/>
      <c r="L977" s="139"/>
      <c r="M977" s="139"/>
      <c r="N977" s="139"/>
      <c r="O977" s="139"/>
      <c r="P977" s="139"/>
      <c r="Q977" s="139"/>
      <c r="R977" s="139"/>
      <c r="S977" s="139"/>
      <c r="T977" s="139"/>
      <c r="U977" s="139"/>
      <c r="V977" s="139"/>
      <c r="W977" s="139"/>
      <c r="X977" s="139"/>
      <c r="Y977" s="139"/>
      <c r="Z977" s="139"/>
      <c r="AA977" s="139"/>
      <c r="AB977" s="139"/>
      <c r="AC977" s="139"/>
      <c r="AD977" s="139"/>
      <c r="AE977" s="139"/>
      <c r="AF977" s="139"/>
      <c r="AG977" s="139"/>
      <c r="AH977" s="139"/>
      <c r="AI977" s="139"/>
      <c r="AJ977" s="139"/>
      <c r="AK977" s="139"/>
      <c r="AL977" s="139"/>
      <c r="AM977" s="139"/>
      <c r="AN977" s="139"/>
      <c r="AO977" s="139"/>
      <c r="AP977" s="139"/>
      <c r="AQ977" s="139"/>
      <c r="AR977" s="139"/>
      <c r="AS977" s="139"/>
      <c r="AT977" s="139"/>
      <c r="AU977" s="139"/>
      <c r="AV977" s="139"/>
      <c r="AW977" s="139"/>
    </row>
    <row r="978" spans="1:49" ht="12" customHeight="1" x14ac:dyDescent="0.2">
      <c r="A978" s="139"/>
      <c r="B978" s="139"/>
      <c r="C978" s="139"/>
      <c r="D978" s="139"/>
      <c r="E978" s="139"/>
      <c r="F978" s="139"/>
      <c r="G978" s="139"/>
      <c r="H978" s="139"/>
      <c r="I978" s="139"/>
      <c r="J978" s="139"/>
      <c r="K978" s="139"/>
      <c r="L978" s="139"/>
      <c r="M978" s="139"/>
      <c r="N978" s="139"/>
      <c r="O978" s="139"/>
      <c r="P978" s="139"/>
      <c r="Q978" s="139"/>
      <c r="R978" s="139"/>
      <c r="S978" s="139"/>
      <c r="T978" s="139"/>
      <c r="U978" s="139"/>
      <c r="V978" s="139"/>
      <c r="W978" s="139"/>
      <c r="X978" s="139"/>
      <c r="Y978" s="139"/>
      <c r="Z978" s="139"/>
      <c r="AA978" s="139"/>
      <c r="AB978" s="139"/>
      <c r="AC978" s="139"/>
      <c r="AD978" s="139"/>
      <c r="AE978" s="139"/>
      <c r="AF978" s="139"/>
      <c r="AG978" s="139"/>
      <c r="AH978" s="139"/>
      <c r="AI978" s="139"/>
      <c r="AJ978" s="139"/>
      <c r="AK978" s="139"/>
      <c r="AL978" s="139"/>
      <c r="AM978" s="139"/>
      <c r="AN978" s="139"/>
      <c r="AO978" s="139"/>
      <c r="AP978" s="139"/>
      <c r="AQ978" s="139"/>
      <c r="AR978" s="139"/>
      <c r="AS978" s="139"/>
      <c r="AT978" s="139"/>
      <c r="AU978" s="139"/>
      <c r="AV978" s="139"/>
      <c r="AW978" s="139"/>
    </row>
    <row r="979" spans="1:49" ht="12" customHeight="1" x14ac:dyDescent="0.2">
      <c r="A979" s="139"/>
      <c r="B979" s="139"/>
      <c r="C979" s="139"/>
      <c r="D979" s="139"/>
      <c r="E979" s="139"/>
      <c r="F979" s="139"/>
      <c r="G979" s="139"/>
      <c r="H979" s="139"/>
      <c r="I979" s="139"/>
      <c r="J979" s="139"/>
      <c r="K979" s="139"/>
      <c r="L979" s="139"/>
      <c r="M979" s="139"/>
      <c r="N979" s="139"/>
      <c r="O979" s="139"/>
      <c r="P979" s="139"/>
      <c r="Q979" s="139"/>
      <c r="R979" s="139"/>
      <c r="S979" s="139"/>
      <c r="T979" s="139"/>
      <c r="U979" s="139"/>
      <c r="V979" s="139"/>
      <c r="W979" s="139"/>
      <c r="X979" s="139"/>
      <c r="Y979" s="139"/>
      <c r="Z979" s="139"/>
      <c r="AA979" s="139"/>
      <c r="AB979" s="139"/>
      <c r="AC979" s="139"/>
      <c r="AD979" s="139"/>
      <c r="AE979" s="139"/>
      <c r="AF979" s="139"/>
      <c r="AG979" s="139"/>
      <c r="AH979" s="139"/>
      <c r="AI979" s="139"/>
      <c r="AJ979" s="139"/>
      <c r="AK979" s="139"/>
      <c r="AL979" s="139"/>
      <c r="AM979" s="139"/>
      <c r="AN979" s="139"/>
      <c r="AO979" s="139"/>
      <c r="AP979" s="139"/>
      <c r="AQ979" s="139"/>
      <c r="AR979" s="139"/>
      <c r="AS979" s="139"/>
      <c r="AT979" s="139"/>
      <c r="AU979" s="139"/>
      <c r="AV979" s="139"/>
      <c r="AW979" s="139"/>
    </row>
    <row r="980" spans="1:49" ht="12" customHeight="1" x14ac:dyDescent="0.2">
      <c r="A980" s="139"/>
      <c r="B980" s="139"/>
      <c r="C980" s="139"/>
      <c r="D980" s="139"/>
      <c r="E980" s="139"/>
      <c r="F980" s="139"/>
      <c r="G980" s="139"/>
      <c r="H980" s="139"/>
      <c r="I980" s="139"/>
      <c r="J980" s="139"/>
      <c r="K980" s="139"/>
      <c r="L980" s="139"/>
      <c r="M980" s="139"/>
      <c r="N980" s="139"/>
      <c r="O980" s="139"/>
      <c r="P980" s="139"/>
      <c r="Q980" s="139"/>
      <c r="R980" s="139"/>
      <c r="S980" s="139"/>
      <c r="T980" s="139"/>
      <c r="U980" s="139"/>
      <c r="V980" s="139"/>
      <c r="W980" s="139"/>
      <c r="X980" s="139"/>
      <c r="Y980" s="139"/>
      <c r="Z980" s="139"/>
      <c r="AA980" s="139"/>
      <c r="AB980" s="139"/>
      <c r="AC980" s="139"/>
      <c r="AD980" s="139"/>
      <c r="AE980" s="139"/>
      <c r="AF980" s="139"/>
      <c r="AG980" s="139"/>
      <c r="AH980" s="139"/>
      <c r="AI980" s="139"/>
      <c r="AJ980" s="139"/>
      <c r="AK980" s="139"/>
      <c r="AL980" s="139"/>
      <c r="AM980" s="139"/>
      <c r="AN980" s="139"/>
      <c r="AO980" s="139"/>
      <c r="AP980" s="139"/>
      <c r="AQ980" s="139"/>
      <c r="AR980" s="139"/>
      <c r="AS980" s="139"/>
      <c r="AT980" s="139"/>
      <c r="AU980" s="139"/>
      <c r="AV980" s="139"/>
      <c r="AW980" s="139"/>
    </row>
    <row r="981" spans="1:49" ht="12" customHeight="1" x14ac:dyDescent="0.2">
      <c r="A981" s="139"/>
      <c r="B981" s="139"/>
      <c r="C981" s="139"/>
      <c r="D981" s="139"/>
      <c r="E981" s="139"/>
      <c r="F981" s="139"/>
      <c r="G981" s="139"/>
      <c r="H981" s="139"/>
      <c r="I981" s="139"/>
      <c r="J981" s="139"/>
      <c r="K981" s="139"/>
      <c r="L981" s="139"/>
      <c r="M981" s="139"/>
      <c r="N981" s="139"/>
      <c r="O981" s="139"/>
      <c r="P981" s="139"/>
      <c r="Q981" s="139"/>
      <c r="R981" s="139"/>
      <c r="S981" s="139"/>
      <c r="T981" s="139"/>
      <c r="U981" s="139"/>
      <c r="V981" s="139"/>
      <c r="W981" s="139"/>
      <c r="X981" s="139"/>
      <c r="Y981" s="139"/>
      <c r="Z981" s="139"/>
      <c r="AA981" s="139"/>
      <c r="AB981" s="139"/>
      <c r="AC981" s="139"/>
      <c r="AD981" s="139"/>
      <c r="AE981" s="139"/>
      <c r="AF981" s="139"/>
      <c r="AG981" s="139"/>
      <c r="AH981" s="139"/>
      <c r="AI981" s="139"/>
      <c r="AJ981" s="139"/>
      <c r="AK981" s="139"/>
      <c r="AL981" s="139"/>
      <c r="AM981" s="139"/>
      <c r="AN981" s="139"/>
      <c r="AO981" s="139"/>
      <c r="AP981" s="139"/>
      <c r="AQ981" s="139"/>
      <c r="AR981" s="139"/>
      <c r="AS981" s="139"/>
      <c r="AT981" s="139"/>
      <c r="AU981" s="139"/>
      <c r="AV981" s="139"/>
      <c r="AW981" s="139"/>
    </row>
    <row r="982" spans="1:49" ht="12" customHeight="1" x14ac:dyDescent="0.2">
      <c r="A982" s="139"/>
      <c r="B982" s="139"/>
      <c r="C982" s="139"/>
      <c r="D982" s="139"/>
      <c r="E982" s="139"/>
      <c r="F982" s="139"/>
      <c r="G982" s="139"/>
      <c r="H982" s="139"/>
      <c r="I982" s="139"/>
      <c r="J982" s="139"/>
      <c r="K982" s="139"/>
      <c r="L982" s="139"/>
      <c r="M982" s="139"/>
      <c r="N982" s="139"/>
      <c r="O982" s="139"/>
      <c r="P982" s="139"/>
      <c r="Q982" s="139"/>
      <c r="R982" s="139"/>
      <c r="S982" s="139"/>
      <c r="T982" s="139"/>
      <c r="U982" s="139"/>
      <c r="V982" s="139"/>
      <c r="W982" s="139"/>
      <c r="X982" s="139"/>
      <c r="Y982" s="139"/>
      <c r="Z982" s="139"/>
      <c r="AA982" s="139"/>
      <c r="AB982" s="139"/>
      <c r="AC982" s="139"/>
      <c r="AD982" s="139"/>
      <c r="AE982" s="139"/>
      <c r="AF982" s="139"/>
      <c r="AG982" s="139"/>
      <c r="AH982" s="139"/>
      <c r="AI982" s="139"/>
      <c r="AJ982" s="139"/>
      <c r="AK982" s="139"/>
      <c r="AL982" s="139"/>
      <c r="AM982" s="139"/>
      <c r="AN982" s="139"/>
      <c r="AO982" s="139"/>
      <c r="AP982" s="139"/>
      <c r="AQ982" s="139"/>
      <c r="AR982" s="139"/>
      <c r="AS982" s="139"/>
      <c r="AT982" s="139"/>
      <c r="AU982" s="139"/>
      <c r="AV982" s="139"/>
      <c r="AW982" s="139"/>
    </row>
    <row r="983" spans="1:49" ht="12" customHeight="1" x14ac:dyDescent="0.2">
      <c r="A983" s="139"/>
      <c r="B983" s="139"/>
      <c r="C983" s="139"/>
      <c r="D983" s="139"/>
      <c r="E983" s="139"/>
      <c r="F983" s="139"/>
      <c r="G983" s="139"/>
      <c r="H983" s="139"/>
      <c r="I983" s="139"/>
      <c r="J983" s="139"/>
      <c r="K983" s="139"/>
      <c r="L983" s="139"/>
      <c r="M983" s="139"/>
      <c r="N983" s="139"/>
      <c r="O983" s="139"/>
      <c r="P983" s="139"/>
      <c r="Q983" s="139"/>
      <c r="R983" s="139"/>
      <c r="S983" s="139"/>
      <c r="T983" s="139"/>
      <c r="U983" s="139"/>
      <c r="V983" s="139"/>
      <c r="W983" s="139"/>
      <c r="X983" s="139"/>
      <c r="Y983" s="139"/>
      <c r="Z983" s="139"/>
      <c r="AA983" s="139"/>
      <c r="AB983" s="139"/>
      <c r="AC983" s="139"/>
      <c r="AD983" s="139"/>
      <c r="AE983" s="139"/>
      <c r="AF983" s="139"/>
      <c r="AG983" s="139"/>
      <c r="AH983" s="139"/>
      <c r="AI983" s="139"/>
      <c r="AJ983" s="139"/>
      <c r="AK983" s="139"/>
      <c r="AL983" s="139"/>
      <c r="AM983" s="139"/>
      <c r="AN983" s="139"/>
      <c r="AO983" s="139"/>
      <c r="AP983" s="139"/>
      <c r="AQ983" s="139"/>
      <c r="AR983" s="139"/>
      <c r="AS983" s="139"/>
      <c r="AT983" s="139"/>
      <c r="AU983" s="139"/>
      <c r="AV983" s="139"/>
      <c r="AW983" s="139"/>
    </row>
    <row r="984" spans="1:49" ht="12" customHeight="1" x14ac:dyDescent="0.2">
      <c r="A984" s="139"/>
      <c r="B984" s="139"/>
      <c r="C984" s="139"/>
      <c r="D984" s="139"/>
      <c r="E984" s="139"/>
      <c r="F984" s="139"/>
      <c r="G984" s="139"/>
      <c r="H984" s="139"/>
      <c r="I984" s="139"/>
      <c r="J984" s="139"/>
      <c r="K984" s="139"/>
      <c r="L984" s="139"/>
      <c r="M984" s="139"/>
      <c r="N984" s="139"/>
      <c r="O984" s="139"/>
      <c r="P984" s="139"/>
      <c r="Q984" s="139"/>
      <c r="R984" s="139"/>
      <c r="S984" s="139"/>
      <c r="T984" s="139"/>
      <c r="U984" s="139"/>
      <c r="V984" s="139"/>
      <c r="W984" s="139"/>
      <c r="X984" s="139"/>
      <c r="Y984" s="139"/>
      <c r="Z984" s="139"/>
      <c r="AA984" s="139"/>
      <c r="AB984" s="139"/>
      <c r="AC984" s="139"/>
      <c r="AD984" s="139"/>
      <c r="AE984" s="139"/>
      <c r="AF984" s="139"/>
      <c r="AG984" s="139"/>
      <c r="AH984" s="139"/>
      <c r="AI984" s="139"/>
      <c r="AJ984" s="139"/>
      <c r="AK984" s="139"/>
      <c r="AL984" s="139"/>
      <c r="AM984" s="139"/>
      <c r="AN984" s="139"/>
      <c r="AO984" s="139"/>
      <c r="AP984" s="139"/>
      <c r="AQ984" s="139"/>
      <c r="AR984" s="139"/>
      <c r="AS984" s="139"/>
      <c r="AT984" s="139"/>
      <c r="AU984" s="139"/>
      <c r="AV984" s="139"/>
      <c r="AW984" s="139"/>
    </row>
    <row r="985" spans="1:49" ht="12" customHeight="1" x14ac:dyDescent="0.2">
      <c r="A985" s="139"/>
      <c r="B985" s="139"/>
      <c r="C985" s="139"/>
      <c r="D985" s="139"/>
      <c r="E985" s="139"/>
      <c r="F985" s="139"/>
      <c r="G985" s="139"/>
      <c r="H985" s="139"/>
      <c r="I985" s="139"/>
      <c r="J985" s="139"/>
      <c r="K985" s="139"/>
      <c r="L985" s="139"/>
      <c r="M985" s="139"/>
      <c r="N985" s="139"/>
      <c r="O985" s="139"/>
      <c r="P985" s="139"/>
      <c r="Q985" s="139"/>
      <c r="R985" s="139"/>
      <c r="S985" s="139"/>
      <c r="T985" s="139"/>
      <c r="U985" s="139"/>
      <c r="V985" s="139"/>
      <c r="W985" s="139"/>
      <c r="X985" s="139"/>
      <c r="Y985" s="139"/>
      <c r="Z985" s="139"/>
      <c r="AA985" s="139"/>
      <c r="AB985" s="139"/>
      <c r="AC985" s="139"/>
      <c r="AD985" s="139"/>
      <c r="AE985" s="139"/>
      <c r="AF985" s="139"/>
      <c r="AG985" s="139"/>
      <c r="AH985" s="139"/>
      <c r="AI985" s="139"/>
      <c r="AJ985" s="139"/>
      <c r="AK985" s="139"/>
      <c r="AL985" s="139"/>
      <c r="AM985" s="139"/>
      <c r="AN985" s="139"/>
      <c r="AO985" s="139"/>
      <c r="AP985" s="139"/>
      <c r="AQ985" s="139"/>
      <c r="AR985" s="139"/>
      <c r="AS985" s="139"/>
      <c r="AT985" s="139"/>
      <c r="AU985" s="139"/>
      <c r="AV985" s="139"/>
      <c r="AW985" s="139"/>
    </row>
    <row r="986" spans="1:49" ht="12" customHeight="1" x14ac:dyDescent="0.2">
      <c r="A986" s="139"/>
      <c r="B986" s="139"/>
      <c r="C986" s="139"/>
      <c r="D986" s="139"/>
      <c r="E986" s="139"/>
      <c r="F986" s="139"/>
      <c r="G986" s="139"/>
      <c r="H986" s="139"/>
      <c r="I986" s="139"/>
      <c r="J986" s="139"/>
      <c r="K986" s="139"/>
      <c r="L986" s="139"/>
      <c r="M986" s="139"/>
      <c r="N986" s="139"/>
      <c r="O986" s="139"/>
      <c r="P986" s="139"/>
      <c r="Q986" s="139"/>
      <c r="R986" s="139"/>
      <c r="S986" s="139"/>
      <c r="T986" s="139"/>
      <c r="U986" s="139"/>
      <c r="V986" s="139"/>
      <c r="W986" s="139"/>
      <c r="X986" s="139"/>
      <c r="Y986" s="139"/>
      <c r="Z986" s="139"/>
      <c r="AA986" s="139"/>
      <c r="AB986" s="139"/>
      <c r="AC986" s="139"/>
      <c r="AD986" s="139"/>
      <c r="AE986" s="139"/>
      <c r="AF986" s="139"/>
      <c r="AG986" s="139"/>
      <c r="AH986" s="139"/>
      <c r="AI986" s="139"/>
      <c r="AJ986" s="139"/>
      <c r="AK986" s="139"/>
      <c r="AL986" s="139"/>
      <c r="AM986" s="139"/>
      <c r="AN986" s="139"/>
      <c r="AO986" s="139"/>
      <c r="AP986" s="139"/>
      <c r="AQ986" s="139"/>
      <c r="AR986" s="139"/>
      <c r="AS986" s="139"/>
      <c r="AT986" s="139"/>
      <c r="AU986" s="139"/>
      <c r="AV986" s="139"/>
      <c r="AW986" s="139"/>
    </row>
    <row r="987" spans="1:49" ht="12" customHeight="1" x14ac:dyDescent="0.2">
      <c r="A987" s="139"/>
      <c r="B987" s="139"/>
      <c r="C987" s="139"/>
      <c r="D987" s="139"/>
      <c r="E987" s="139"/>
      <c r="F987" s="139"/>
      <c r="G987" s="139"/>
      <c r="H987" s="139"/>
      <c r="I987" s="139"/>
      <c r="J987" s="139"/>
      <c r="K987" s="139"/>
      <c r="L987" s="139"/>
      <c r="M987" s="139"/>
      <c r="N987" s="139"/>
      <c r="O987" s="139"/>
      <c r="P987" s="139"/>
      <c r="Q987" s="139"/>
      <c r="R987" s="139"/>
      <c r="S987" s="139"/>
      <c r="T987" s="139"/>
      <c r="U987" s="139"/>
      <c r="V987" s="139"/>
      <c r="W987" s="139"/>
      <c r="X987" s="139"/>
      <c r="Y987" s="139"/>
      <c r="Z987" s="139"/>
      <c r="AA987" s="139"/>
      <c r="AB987" s="139"/>
      <c r="AC987" s="139"/>
      <c r="AD987" s="139"/>
      <c r="AE987" s="139"/>
      <c r="AF987" s="139"/>
      <c r="AG987" s="139"/>
      <c r="AH987" s="139"/>
      <c r="AI987" s="139"/>
      <c r="AJ987" s="139"/>
      <c r="AK987" s="139"/>
      <c r="AL987" s="139"/>
      <c r="AM987" s="139"/>
      <c r="AN987" s="139"/>
      <c r="AO987" s="139"/>
      <c r="AP987" s="139"/>
      <c r="AQ987" s="139"/>
      <c r="AR987" s="139"/>
      <c r="AS987" s="139"/>
      <c r="AT987" s="139"/>
      <c r="AU987" s="139"/>
      <c r="AV987" s="139"/>
      <c r="AW987" s="139"/>
    </row>
    <row r="988" spans="1:49" ht="12" customHeight="1" x14ac:dyDescent="0.2">
      <c r="A988" s="139"/>
      <c r="B988" s="139"/>
      <c r="C988" s="139"/>
      <c r="D988" s="139"/>
      <c r="E988" s="139"/>
      <c r="F988" s="139"/>
      <c r="G988" s="139"/>
      <c r="H988" s="139"/>
      <c r="I988" s="139"/>
      <c r="J988" s="139"/>
      <c r="K988" s="139"/>
      <c r="L988" s="139"/>
      <c r="M988" s="139"/>
      <c r="N988" s="139"/>
      <c r="O988" s="139"/>
      <c r="P988" s="139"/>
      <c r="Q988" s="139"/>
      <c r="R988" s="139"/>
      <c r="S988" s="139"/>
      <c r="T988" s="139"/>
      <c r="U988" s="139"/>
      <c r="V988" s="139"/>
      <c r="W988" s="139"/>
      <c r="X988" s="139"/>
      <c r="Y988" s="139"/>
      <c r="Z988" s="139"/>
      <c r="AA988" s="139"/>
      <c r="AB988" s="139"/>
      <c r="AC988" s="139"/>
      <c r="AD988" s="139"/>
      <c r="AE988" s="139"/>
      <c r="AF988" s="139"/>
      <c r="AG988" s="139"/>
      <c r="AH988" s="139"/>
      <c r="AI988" s="139"/>
      <c r="AJ988" s="139"/>
      <c r="AK988" s="139"/>
      <c r="AL988" s="139"/>
      <c r="AM988" s="139"/>
      <c r="AN988" s="139"/>
      <c r="AO988" s="139"/>
      <c r="AP988" s="139"/>
      <c r="AQ988" s="139"/>
      <c r="AR988" s="139"/>
      <c r="AS988" s="139"/>
      <c r="AT988" s="139"/>
      <c r="AU988" s="139"/>
      <c r="AV988" s="139"/>
      <c r="AW988" s="139"/>
    </row>
    <row r="989" spans="1:49" ht="12" customHeight="1" x14ac:dyDescent="0.2">
      <c r="A989" s="139"/>
      <c r="B989" s="139"/>
      <c r="C989" s="139"/>
      <c r="D989" s="139"/>
      <c r="E989" s="139"/>
      <c r="F989" s="139"/>
      <c r="G989" s="139"/>
      <c r="H989" s="139"/>
      <c r="I989" s="139"/>
      <c r="J989" s="139"/>
      <c r="K989" s="139"/>
      <c r="L989" s="139"/>
      <c r="M989" s="139"/>
      <c r="N989" s="139"/>
      <c r="O989" s="139"/>
      <c r="P989" s="139"/>
      <c r="Q989" s="139"/>
      <c r="R989" s="139"/>
      <c r="S989" s="139"/>
      <c r="T989" s="139"/>
      <c r="U989" s="139"/>
      <c r="V989" s="139"/>
      <c r="W989" s="139"/>
      <c r="X989" s="139"/>
      <c r="Y989" s="139"/>
      <c r="Z989" s="139"/>
      <c r="AA989" s="139"/>
      <c r="AB989" s="139"/>
      <c r="AC989" s="139"/>
      <c r="AD989" s="139"/>
      <c r="AE989" s="139"/>
      <c r="AF989" s="139"/>
      <c r="AG989" s="139"/>
      <c r="AH989" s="139"/>
      <c r="AI989" s="139"/>
      <c r="AJ989" s="139"/>
      <c r="AK989" s="139"/>
      <c r="AL989" s="139"/>
      <c r="AM989" s="139"/>
      <c r="AN989" s="139"/>
      <c r="AO989" s="139"/>
      <c r="AP989" s="139"/>
      <c r="AQ989" s="139"/>
      <c r="AR989" s="139"/>
      <c r="AS989" s="139"/>
      <c r="AT989" s="139"/>
      <c r="AU989" s="139"/>
      <c r="AV989" s="139"/>
      <c r="AW989" s="139"/>
    </row>
    <row r="990" spans="1:49" ht="12" customHeight="1" x14ac:dyDescent="0.2">
      <c r="A990" s="139"/>
      <c r="B990" s="139"/>
      <c r="C990" s="139"/>
      <c r="D990" s="139"/>
      <c r="E990" s="139"/>
      <c r="F990" s="139"/>
      <c r="G990" s="139"/>
      <c r="H990" s="139"/>
      <c r="I990" s="139"/>
      <c r="J990" s="139"/>
      <c r="K990" s="139"/>
      <c r="L990" s="139"/>
      <c r="M990" s="139"/>
      <c r="N990" s="139"/>
      <c r="O990" s="139"/>
      <c r="P990" s="139"/>
      <c r="Q990" s="139"/>
      <c r="R990" s="139"/>
      <c r="S990" s="139"/>
      <c r="T990" s="139"/>
      <c r="U990" s="139"/>
      <c r="V990" s="139"/>
      <c r="W990" s="139"/>
      <c r="X990" s="139"/>
      <c r="Y990" s="139"/>
      <c r="Z990" s="139"/>
      <c r="AA990" s="139"/>
      <c r="AB990" s="139"/>
      <c r="AC990" s="139"/>
      <c r="AD990" s="139"/>
      <c r="AE990" s="139"/>
      <c r="AF990" s="139"/>
      <c r="AG990" s="139"/>
      <c r="AH990" s="139"/>
      <c r="AI990" s="139"/>
      <c r="AJ990" s="139"/>
      <c r="AK990" s="139"/>
      <c r="AL990" s="139"/>
      <c r="AM990" s="139"/>
      <c r="AN990" s="139"/>
      <c r="AO990" s="139"/>
      <c r="AP990" s="139"/>
      <c r="AQ990" s="139"/>
      <c r="AR990" s="139"/>
      <c r="AS990" s="139"/>
      <c r="AT990" s="139"/>
      <c r="AU990" s="139"/>
      <c r="AV990" s="139"/>
      <c r="AW990" s="139"/>
    </row>
    <row r="991" spans="1:49" ht="12" customHeight="1" x14ac:dyDescent="0.2">
      <c r="A991" s="139"/>
      <c r="B991" s="139"/>
      <c r="C991" s="139"/>
      <c r="D991" s="139"/>
      <c r="E991" s="139"/>
      <c r="F991" s="139"/>
      <c r="G991" s="139"/>
      <c r="H991" s="139"/>
      <c r="I991" s="139"/>
      <c r="J991" s="139"/>
      <c r="K991" s="139"/>
      <c r="L991" s="139"/>
      <c r="M991" s="139"/>
      <c r="N991" s="139"/>
      <c r="O991" s="139"/>
      <c r="P991" s="139"/>
      <c r="Q991" s="139"/>
      <c r="R991" s="139"/>
      <c r="S991" s="139"/>
      <c r="T991" s="139"/>
      <c r="U991" s="139"/>
      <c r="V991" s="139"/>
      <c r="W991" s="139"/>
      <c r="X991" s="139"/>
      <c r="Y991" s="139"/>
      <c r="Z991" s="139"/>
      <c r="AA991" s="139"/>
      <c r="AB991" s="139"/>
      <c r="AC991" s="139"/>
      <c r="AD991" s="139"/>
      <c r="AE991" s="139"/>
      <c r="AF991" s="139"/>
      <c r="AG991" s="139"/>
      <c r="AH991" s="139"/>
      <c r="AI991" s="139"/>
      <c r="AJ991" s="139"/>
      <c r="AK991" s="139"/>
      <c r="AL991" s="139"/>
      <c r="AM991" s="139"/>
      <c r="AN991" s="139"/>
      <c r="AO991" s="139"/>
      <c r="AP991" s="139"/>
      <c r="AQ991" s="139"/>
      <c r="AR991" s="139"/>
      <c r="AS991" s="139"/>
      <c r="AT991" s="139"/>
      <c r="AU991" s="139"/>
      <c r="AV991" s="139"/>
      <c r="AW991" s="139"/>
    </row>
    <row r="992" spans="1:49" ht="12" customHeight="1" x14ac:dyDescent="0.2">
      <c r="A992" s="139"/>
      <c r="B992" s="139"/>
      <c r="C992" s="139"/>
      <c r="D992" s="139"/>
      <c r="E992" s="139"/>
      <c r="F992" s="139"/>
      <c r="G992" s="139"/>
      <c r="H992" s="139"/>
      <c r="I992" s="139"/>
      <c r="J992" s="139"/>
      <c r="K992" s="139"/>
      <c r="L992" s="139"/>
      <c r="M992" s="139"/>
      <c r="N992" s="139"/>
      <c r="O992" s="139"/>
      <c r="P992" s="139"/>
      <c r="Q992" s="139"/>
      <c r="R992" s="139"/>
      <c r="S992" s="139"/>
      <c r="T992" s="139"/>
      <c r="U992" s="139"/>
      <c r="V992" s="139"/>
      <c r="W992" s="139"/>
      <c r="X992" s="139"/>
      <c r="Y992" s="139"/>
      <c r="Z992" s="139"/>
      <c r="AA992" s="139"/>
      <c r="AB992" s="139"/>
      <c r="AC992" s="139"/>
      <c r="AD992" s="139"/>
      <c r="AE992" s="139"/>
      <c r="AF992" s="139"/>
      <c r="AG992" s="139"/>
      <c r="AH992" s="139"/>
      <c r="AI992" s="139"/>
      <c r="AJ992" s="139"/>
      <c r="AK992" s="139"/>
      <c r="AL992" s="139"/>
      <c r="AM992" s="139"/>
      <c r="AN992" s="139"/>
      <c r="AO992" s="139"/>
      <c r="AP992" s="139"/>
      <c r="AQ992" s="139"/>
      <c r="AR992" s="139"/>
      <c r="AS992" s="139"/>
      <c r="AT992" s="139"/>
      <c r="AU992" s="139"/>
      <c r="AV992" s="139"/>
      <c r="AW992" s="139"/>
    </row>
    <row r="993" spans="1:49" ht="12" customHeight="1" x14ac:dyDescent="0.2">
      <c r="A993" s="139"/>
      <c r="B993" s="139"/>
      <c r="C993" s="139"/>
      <c r="D993" s="139"/>
      <c r="E993" s="139"/>
      <c r="F993" s="139"/>
      <c r="G993" s="139"/>
      <c r="H993" s="139"/>
      <c r="I993" s="139"/>
      <c r="J993" s="139"/>
      <c r="K993" s="139"/>
      <c r="L993" s="139"/>
      <c r="M993" s="139"/>
      <c r="N993" s="139"/>
      <c r="O993" s="139"/>
      <c r="P993" s="139"/>
      <c r="Q993" s="139"/>
      <c r="R993" s="139"/>
      <c r="S993" s="139"/>
      <c r="T993" s="139"/>
      <c r="U993" s="139"/>
      <c r="V993" s="139"/>
      <c r="W993" s="139"/>
      <c r="X993" s="139"/>
      <c r="Y993" s="139"/>
      <c r="Z993" s="139"/>
      <c r="AA993" s="139"/>
      <c r="AB993" s="139"/>
      <c r="AC993" s="139"/>
      <c r="AD993" s="139"/>
      <c r="AE993" s="139"/>
      <c r="AF993" s="139"/>
      <c r="AG993" s="139"/>
      <c r="AH993" s="139"/>
      <c r="AI993" s="139"/>
      <c r="AJ993" s="139"/>
      <c r="AK993" s="139"/>
      <c r="AL993" s="139"/>
      <c r="AM993" s="139"/>
      <c r="AN993" s="139"/>
      <c r="AO993" s="139"/>
      <c r="AP993" s="139"/>
      <c r="AQ993" s="139"/>
      <c r="AR993" s="139"/>
      <c r="AS993" s="139"/>
      <c r="AT993" s="139"/>
      <c r="AU993" s="139"/>
      <c r="AV993" s="139"/>
      <c r="AW993" s="139"/>
    </row>
    <row r="994" spans="1:49" ht="12" customHeight="1" x14ac:dyDescent="0.2">
      <c r="A994" s="139"/>
      <c r="B994" s="139"/>
      <c r="C994" s="139"/>
      <c r="D994" s="139"/>
      <c r="E994" s="139"/>
      <c r="F994" s="139"/>
      <c r="G994" s="139"/>
      <c r="H994" s="139"/>
      <c r="I994" s="139"/>
      <c r="J994" s="139"/>
      <c r="K994" s="139"/>
      <c r="L994" s="139"/>
      <c r="M994" s="139"/>
      <c r="N994" s="139"/>
      <c r="O994" s="139"/>
      <c r="P994" s="139"/>
      <c r="Q994" s="139"/>
      <c r="R994" s="139"/>
      <c r="S994" s="139"/>
      <c r="T994" s="139"/>
      <c r="U994" s="139"/>
      <c r="V994" s="139"/>
      <c r="W994" s="139"/>
      <c r="X994" s="139"/>
      <c r="Y994" s="139"/>
      <c r="Z994" s="139"/>
      <c r="AA994" s="139"/>
      <c r="AB994" s="139"/>
      <c r="AC994" s="139"/>
      <c r="AD994" s="139"/>
      <c r="AE994" s="139"/>
      <c r="AF994" s="139"/>
      <c r="AG994" s="139"/>
      <c r="AH994" s="139"/>
      <c r="AI994" s="139"/>
      <c r="AJ994" s="139"/>
      <c r="AK994" s="139"/>
      <c r="AL994" s="139"/>
      <c r="AM994" s="139"/>
      <c r="AN994" s="139"/>
      <c r="AO994" s="139"/>
      <c r="AP994" s="139"/>
      <c r="AQ994" s="139"/>
      <c r="AR994" s="139"/>
      <c r="AS994" s="139"/>
      <c r="AT994" s="139"/>
      <c r="AU994" s="139"/>
      <c r="AV994" s="139"/>
      <c r="AW994" s="139"/>
    </row>
    <row r="995" spans="1:49" ht="12" customHeight="1" x14ac:dyDescent="0.2">
      <c r="A995" s="139"/>
      <c r="B995" s="139"/>
      <c r="C995" s="139"/>
      <c r="D995" s="139"/>
      <c r="E995" s="139"/>
      <c r="F995" s="139"/>
      <c r="G995" s="139"/>
      <c r="H995" s="139"/>
      <c r="I995" s="139"/>
      <c r="J995" s="139"/>
      <c r="K995" s="139"/>
      <c r="L995" s="139"/>
      <c r="M995" s="139"/>
      <c r="N995" s="139"/>
      <c r="O995" s="139"/>
      <c r="P995" s="139"/>
      <c r="Q995" s="139"/>
      <c r="R995" s="139"/>
      <c r="S995" s="139"/>
      <c r="T995" s="139"/>
      <c r="U995" s="139"/>
      <c r="V995" s="139"/>
      <c r="W995" s="139"/>
      <c r="X995" s="139"/>
      <c r="Y995" s="139"/>
      <c r="Z995" s="139"/>
      <c r="AA995" s="139"/>
      <c r="AB995" s="139"/>
      <c r="AC995" s="139"/>
      <c r="AD995" s="139"/>
      <c r="AE995" s="139"/>
      <c r="AF995" s="139"/>
      <c r="AG995" s="139"/>
      <c r="AH995" s="139"/>
      <c r="AI995" s="139"/>
      <c r="AJ995" s="139"/>
      <c r="AK995" s="139"/>
      <c r="AL995" s="139"/>
      <c r="AM995" s="139"/>
      <c r="AN995" s="139"/>
      <c r="AO995" s="139"/>
      <c r="AP995" s="139"/>
      <c r="AQ995" s="139"/>
      <c r="AR995" s="139"/>
      <c r="AS995" s="139"/>
      <c r="AT995" s="139"/>
      <c r="AU995" s="139"/>
      <c r="AV995" s="139"/>
      <c r="AW995" s="139"/>
    </row>
    <row r="996" spans="1:49" ht="12" customHeight="1" x14ac:dyDescent="0.2">
      <c r="A996" s="139"/>
      <c r="B996" s="139"/>
      <c r="C996" s="139"/>
      <c r="D996" s="139"/>
      <c r="E996" s="139"/>
      <c r="F996" s="139"/>
      <c r="G996" s="139"/>
      <c r="H996" s="139"/>
      <c r="I996" s="139"/>
      <c r="J996" s="139"/>
      <c r="K996" s="139"/>
      <c r="L996" s="139"/>
      <c r="M996" s="139"/>
      <c r="N996" s="139"/>
      <c r="O996" s="139"/>
      <c r="P996" s="139"/>
      <c r="Q996" s="139"/>
      <c r="R996" s="139"/>
      <c r="S996" s="139"/>
      <c r="T996" s="139"/>
      <c r="U996" s="139"/>
      <c r="V996" s="139"/>
      <c r="W996" s="139"/>
      <c r="X996" s="139"/>
      <c r="Y996" s="139"/>
      <c r="Z996" s="139"/>
      <c r="AA996" s="139"/>
      <c r="AB996" s="139"/>
      <c r="AC996" s="139"/>
      <c r="AD996" s="139"/>
      <c r="AE996" s="139"/>
      <c r="AF996" s="139"/>
      <c r="AG996" s="139"/>
      <c r="AH996" s="139"/>
      <c r="AI996" s="139"/>
      <c r="AJ996" s="139"/>
      <c r="AK996" s="139"/>
      <c r="AL996" s="139"/>
      <c r="AM996" s="139"/>
      <c r="AN996" s="139"/>
      <c r="AO996" s="139"/>
      <c r="AP996" s="139"/>
      <c r="AQ996" s="139"/>
      <c r="AR996" s="139"/>
      <c r="AS996" s="139"/>
      <c r="AT996" s="139"/>
      <c r="AU996" s="139"/>
      <c r="AV996" s="139"/>
      <c r="AW996" s="139"/>
    </row>
    <row r="997" spans="1:49" ht="12" customHeight="1" x14ac:dyDescent="0.2">
      <c r="A997" s="139"/>
      <c r="B997" s="139"/>
      <c r="C997" s="139"/>
      <c r="D997" s="139"/>
      <c r="E997" s="139"/>
      <c r="F997" s="139"/>
      <c r="G997" s="139"/>
      <c r="H997" s="139"/>
      <c r="I997" s="139"/>
      <c r="J997" s="139"/>
      <c r="K997" s="139"/>
      <c r="L997" s="139"/>
      <c r="M997" s="139"/>
      <c r="N997" s="139"/>
      <c r="O997" s="139"/>
      <c r="P997" s="139"/>
      <c r="Q997" s="139"/>
      <c r="R997" s="139"/>
      <c r="S997" s="139"/>
      <c r="T997" s="139"/>
      <c r="U997" s="139"/>
      <c r="V997" s="139"/>
      <c r="W997" s="139"/>
      <c r="X997" s="139"/>
      <c r="Y997" s="139"/>
      <c r="Z997" s="139"/>
      <c r="AA997" s="139"/>
      <c r="AB997" s="139"/>
      <c r="AC997" s="139"/>
      <c r="AD997" s="139"/>
      <c r="AE997" s="139"/>
      <c r="AF997" s="139"/>
      <c r="AG997" s="139"/>
      <c r="AH997" s="139"/>
      <c r="AI997" s="139"/>
      <c r="AJ997" s="139"/>
      <c r="AK997" s="139"/>
      <c r="AL997" s="139"/>
      <c r="AM997" s="139"/>
      <c r="AN997" s="139"/>
      <c r="AO997" s="139"/>
      <c r="AP997" s="139"/>
      <c r="AQ997" s="139"/>
      <c r="AR997" s="139"/>
      <c r="AS997" s="139"/>
      <c r="AT997" s="139"/>
      <c r="AU997" s="139"/>
      <c r="AV997" s="139"/>
      <c r="AW997" s="139"/>
    </row>
  </sheetData>
  <dataConsolidate/>
  <mergeCells count="21">
    <mergeCell ref="AQ17:AW17"/>
    <mergeCell ref="B65:F65"/>
    <mergeCell ref="B66:F66"/>
    <mergeCell ref="B67:F67"/>
    <mergeCell ref="B68:F68"/>
    <mergeCell ref="B3:B4"/>
    <mergeCell ref="C3:F3"/>
    <mergeCell ref="G3:J3"/>
    <mergeCell ref="K3:M3"/>
    <mergeCell ref="AQ5:AW8"/>
    <mergeCell ref="AQ9:AW16"/>
    <mergeCell ref="AC1:AN1"/>
    <mergeCell ref="R2:R4"/>
    <mergeCell ref="S2:U2"/>
    <mergeCell ref="V2:X2"/>
    <mergeCell ref="Y2:AA2"/>
    <mergeCell ref="AC2:AC4"/>
    <mergeCell ref="AD2:AD4"/>
    <mergeCell ref="AE2:AH2"/>
    <mergeCell ref="AI2:AL2"/>
    <mergeCell ref="AM2:AN2"/>
  </mergeCells>
  <pageMargins left="0.7" right="0.7" top="0.75" bottom="0.75" header="0" footer="0"/>
  <pageSetup paperSize="9" orientation="portrait"/>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58F8B-6B77-4B5E-9AA8-F1972A1A58AE}">
  <dimension ref="A1:C23"/>
  <sheetViews>
    <sheetView workbookViewId="0">
      <selection activeCell="C4" sqref="C4"/>
    </sheetView>
  </sheetViews>
  <sheetFormatPr baseColWidth="10" defaultRowHeight="15" x14ac:dyDescent="0.25"/>
  <cols>
    <col min="1" max="1" width="5.7109375" customWidth="1"/>
    <col min="2" max="2" width="52.7109375" customWidth="1"/>
    <col min="3" max="3" width="58" customWidth="1"/>
  </cols>
  <sheetData>
    <row r="1" spans="1:3" x14ac:dyDescent="0.25">
      <c r="A1" s="489" t="s">
        <v>278</v>
      </c>
      <c r="B1" s="490"/>
      <c r="C1" s="490"/>
    </row>
    <row r="2" spans="1:3" x14ac:dyDescent="0.25">
      <c r="A2" s="52"/>
      <c r="B2" s="52"/>
      <c r="C2" s="52"/>
    </row>
    <row r="3" spans="1:3" x14ac:dyDescent="0.25">
      <c r="A3" s="52"/>
      <c r="B3" s="52"/>
      <c r="C3" s="52"/>
    </row>
    <row r="4" spans="1:3" x14ac:dyDescent="0.25">
      <c r="A4" s="3">
        <v>1</v>
      </c>
      <c r="B4" s="12" t="s">
        <v>50</v>
      </c>
      <c r="C4" s="133" t="s">
        <v>401</v>
      </c>
    </row>
    <row r="5" spans="1:3" ht="72" x14ac:dyDescent="0.25">
      <c r="A5" s="3">
        <v>2</v>
      </c>
      <c r="B5" s="12" t="s">
        <v>51</v>
      </c>
      <c r="C5" s="40" t="s">
        <v>103</v>
      </c>
    </row>
    <row r="6" spans="1:3" ht="38.25" x14ac:dyDescent="0.25">
      <c r="A6" s="3">
        <v>3</v>
      </c>
      <c r="B6" s="12" t="s">
        <v>53</v>
      </c>
      <c r="C6" s="40" t="s">
        <v>322</v>
      </c>
    </row>
    <row r="7" spans="1:3" x14ac:dyDescent="0.25">
      <c r="A7" s="3">
        <v>4</v>
      </c>
      <c r="B7" s="12" t="s">
        <v>55</v>
      </c>
      <c r="C7" s="40" t="s">
        <v>354</v>
      </c>
    </row>
    <row r="8" spans="1:3" ht="40.5" x14ac:dyDescent="0.25">
      <c r="A8" s="3">
        <v>5</v>
      </c>
      <c r="B8" s="12" t="s">
        <v>56</v>
      </c>
      <c r="C8" s="40" t="s">
        <v>323</v>
      </c>
    </row>
    <row r="9" spans="1:3" x14ac:dyDescent="0.25">
      <c r="A9" s="6">
        <v>6</v>
      </c>
      <c r="B9" s="13" t="s">
        <v>57</v>
      </c>
      <c r="C9" s="134" t="s">
        <v>119</v>
      </c>
    </row>
    <row r="10" spans="1:3" x14ac:dyDescent="0.25">
      <c r="A10" s="484">
        <v>7</v>
      </c>
      <c r="B10" s="14" t="s">
        <v>59</v>
      </c>
      <c r="C10" s="40" t="s">
        <v>308</v>
      </c>
    </row>
    <row r="11" spans="1:3" ht="24" x14ac:dyDescent="0.25">
      <c r="A11" s="485"/>
      <c r="B11" s="14" t="s">
        <v>60</v>
      </c>
      <c r="C11" s="40" t="s">
        <v>321</v>
      </c>
    </row>
    <row r="12" spans="1:3" ht="24" x14ac:dyDescent="0.25">
      <c r="A12" s="9">
        <v>8</v>
      </c>
      <c r="B12" s="12" t="s">
        <v>61</v>
      </c>
      <c r="C12" s="135" t="s">
        <v>107</v>
      </c>
    </row>
    <row r="13" spans="1:3" x14ac:dyDescent="0.25">
      <c r="A13" s="3">
        <v>9</v>
      </c>
      <c r="B13" s="12" t="s">
        <v>63</v>
      </c>
      <c r="C13" s="40" t="s">
        <v>108</v>
      </c>
    </row>
    <row r="14" spans="1:3" x14ac:dyDescent="0.25">
      <c r="A14" s="3">
        <v>10</v>
      </c>
      <c r="B14" s="12" t="s">
        <v>65</v>
      </c>
      <c r="C14" s="40" t="s">
        <v>108</v>
      </c>
    </row>
    <row r="15" spans="1:3" x14ac:dyDescent="0.25">
      <c r="A15" s="3">
        <v>11</v>
      </c>
      <c r="B15" s="12" t="s">
        <v>67</v>
      </c>
      <c r="C15" s="40" t="s">
        <v>109</v>
      </c>
    </row>
    <row r="16" spans="1:3" x14ac:dyDescent="0.25">
      <c r="A16" s="3">
        <v>12</v>
      </c>
      <c r="B16" s="12" t="s">
        <v>69</v>
      </c>
      <c r="C16" s="40" t="s">
        <v>7</v>
      </c>
    </row>
    <row r="17" spans="1:3" ht="36" x14ac:dyDescent="0.25">
      <c r="A17" s="3">
        <v>13</v>
      </c>
      <c r="B17" s="15" t="s">
        <v>71</v>
      </c>
      <c r="C17" s="24" t="s">
        <v>110</v>
      </c>
    </row>
    <row r="18" spans="1:3" ht="24" x14ac:dyDescent="0.25">
      <c r="A18" s="3">
        <v>14</v>
      </c>
      <c r="B18" s="12" t="s">
        <v>73</v>
      </c>
      <c r="C18" s="40" t="s">
        <v>111</v>
      </c>
    </row>
    <row r="19" spans="1:3" ht="24" x14ac:dyDescent="0.25">
      <c r="A19" s="3">
        <v>15</v>
      </c>
      <c r="B19" s="12" t="s">
        <v>75</v>
      </c>
      <c r="C19" s="136" t="s">
        <v>112</v>
      </c>
    </row>
    <row r="20" spans="1:3" x14ac:dyDescent="0.25">
      <c r="A20" s="486">
        <v>16</v>
      </c>
      <c r="B20" s="12" t="s">
        <v>76</v>
      </c>
      <c r="C20" s="40" t="s">
        <v>113</v>
      </c>
    </row>
    <row r="21" spans="1:3" x14ac:dyDescent="0.25">
      <c r="A21" s="487"/>
      <c r="B21" s="12" t="s">
        <v>78</v>
      </c>
      <c r="C21" s="135" t="s">
        <v>114</v>
      </c>
    </row>
    <row r="22" spans="1:3" x14ac:dyDescent="0.25">
      <c r="A22" s="488"/>
      <c r="B22" s="12" t="s">
        <v>80</v>
      </c>
      <c r="C22" s="40" t="s">
        <v>115</v>
      </c>
    </row>
    <row r="23" spans="1:3" x14ac:dyDescent="0.25">
      <c r="A23" s="48">
        <v>17</v>
      </c>
      <c r="B23" s="49" t="s">
        <v>261</v>
      </c>
      <c r="C23" s="5" t="s">
        <v>305</v>
      </c>
    </row>
  </sheetData>
  <mergeCells count="3">
    <mergeCell ref="A20:A22"/>
    <mergeCell ref="A10:A11"/>
    <mergeCell ref="A1:C1"/>
  </mergeCells>
  <hyperlinks>
    <hyperlink ref="C21" r:id="rId1" xr:uid="{95ACFE2B-3556-4E0E-865A-48E002C6DFE3}"/>
    <hyperlink ref="C12" r:id="rId2" xr:uid="{0BA39CFF-B2F8-4C41-A413-AFC5E23B3A5B}"/>
  </hyperlinks>
  <pageMargins left="0.7" right="0.7" top="0.75" bottom="0.75" header="0.3" footer="0.3"/>
  <drawing r:id="rId3"/>
  <legacy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92CE9-248B-4F32-BB7D-A0B9D4EF45FE}">
  <dimension ref="A1:AW998"/>
  <sheetViews>
    <sheetView zoomScaleNormal="100" workbookViewId="0">
      <selection activeCell="B1" sqref="B1"/>
    </sheetView>
  </sheetViews>
  <sheetFormatPr baseColWidth="10" defaultColWidth="14.42578125" defaultRowHeight="15" customHeight="1" x14ac:dyDescent="0.2"/>
  <cols>
    <col min="1" max="1" width="1.7109375" style="141" customWidth="1"/>
    <col min="2" max="2" width="8.42578125" style="141" customWidth="1"/>
    <col min="3" max="3" width="10.85546875" style="141" hidden="1" customWidth="1"/>
    <col min="4" max="4" width="11.28515625" style="141" hidden="1" customWidth="1"/>
    <col min="5" max="5" width="6.85546875" style="141" hidden="1" customWidth="1"/>
    <col min="6" max="6" width="7.42578125" style="141" hidden="1" customWidth="1"/>
    <col min="7" max="7" width="11.7109375" style="141" customWidth="1"/>
    <col min="8" max="8" width="11.85546875" style="141" customWidth="1"/>
    <col min="9" max="9" width="13.85546875" style="141" customWidth="1"/>
    <col min="10" max="10" width="11.28515625" style="141" customWidth="1"/>
    <col min="11" max="11" width="10.28515625" style="141" hidden="1" customWidth="1"/>
    <col min="12" max="12" width="11.140625" style="141" hidden="1" customWidth="1"/>
    <col min="13" max="13" width="8.85546875" style="141" hidden="1" customWidth="1"/>
    <col min="14" max="14" width="3.28515625" style="141" hidden="1" customWidth="1"/>
    <col min="15" max="15" width="11.7109375" style="141" hidden="1" customWidth="1"/>
    <col min="16" max="16" width="11.28515625" style="141" hidden="1" customWidth="1"/>
    <col min="17" max="17" width="8.28515625" style="141" hidden="1" customWidth="1"/>
    <col min="18" max="18" width="8.42578125" style="141" hidden="1" customWidth="1"/>
    <col min="19" max="21" width="10.140625" style="141" hidden="1" customWidth="1"/>
    <col min="22" max="22" width="19.28515625" style="141" hidden="1" customWidth="1"/>
    <col min="23" max="23" width="14.7109375" style="141" hidden="1" customWidth="1"/>
    <col min="24" max="25" width="10" style="141" hidden="1" customWidth="1"/>
    <col min="26" max="26" width="14.7109375" style="141" hidden="1" customWidth="1"/>
    <col min="27" max="27" width="10" style="141" hidden="1" customWidth="1"/>
    <col min="28" max="28" width="13.28515625" style="141" hidden="1" customWidth="1"/>
    <col min="29" max="29" width="12" style="141" hidden="1" customWidth="1"/>
    <col min="30" max="30" width="8.42578125" style="141" hidden="1" customWidth="1"/>
    <col min="31" max="31" width="12.5703125" style="141" hidden="1" customWidth="1"/>
    <col min="32" max="32" width="13" style="141" hidden="1" customWidth="1"/>
    <col min="33" max="33" width="7.5703125" style="141" hidden="1" customWidth="1"/>
    <col min="34" max="34" width="8.28515625" style="141" hidden="1" customWidth="1"/>
    <col min="35" max="35" width="13.42578125" style="141" hidden="1" customWidth="1"/>
    <col min="36" max="36" width="13" style="141" hidden="1" customWidth="1"/>
    <col min="37" max="37" width="11" style="141" hidden="1" customWidth="1"/>
    <col min="38" max="38" width="14.140625" style="141" hidden="1" customWidth="1"/>
    <col min="39" max="39" width="11.7109375" style="141" hidden="1" customWidth="1"/>
    <col min="40" max="40" width="13" style="141" hidden="1" customWidth="1"/>
    <col min="41" max="41" width="7.85546875" style="141" hidden="1" customWidth="1"/>
    <col min="42" max="42" width="13.42578125" style="141" hidden="1" customWidth="1"/>
    <col min="43" max="49" width="11.42578125" style="141" hidden="1" customWidth="1"/>
    <col min="50" max="16384" width="14.42578125" style="141"/>
  </cols>
  <sheetData>
    <row r="1" spans="1:49" ht="12" customHeight="1" x14ac:dyDescent="0.2">
      <c r="A1" s="139"/>
      <c r="B1" s="130" t="s">
        <v>265</v>
      </c>
      <c r="C1" s="139"/>
      <c r="D1" s="139"/>
      <c r="E1" s="139"/>
      <c r="F1" s="139"/>
      <c r="G1" s="139"/>
      <c r="H1" s="139"/>
      <c r="I1" s="139"/>
      <c r="J1" s="139"/>
      <c r="K1" s="139"/>
      <c r="L1" s="139"/>
      <c r="M1" s="139"/>
      <c r="N1" s="139"/>
      <c r="O1" s="139"/>
      <c r="P1" s="139"/>
      <c r="Q1" s="139"/>
      <c r="R1" s="139"/>
      <c r="S1" s="139"/>
      <c r="T1" s="139"/>
      <c r="U1" s="139"/>
      <c r="V1" s="139"/>
      <c r="W1" s="139"/>
      <c r="X1" s="139"/>
      <c r="Y1" s="139"/>
      <c r="Z1" s="139"/>
      <c r="AA1" s="139"/>
      <c r="AB1" s="139"/>
      <c r="AC1" s="500" t="s">
        <v>324</v>
      </c>
      <c r="AD1" s="498"/>
      <c r="AE1" s="498"/>
      <c r="AF1" s="498"/>
      <c r="AG1" s="498"/>
      <c r="AH1" s="498"/>
      <c r="AI1" s="498"/>
      <c r="AJ1" s="498"/>
      <c r="AK1" s="498"/>
      <c r="AL1" s="498"/>
      <c r="AM1" s="498"/>
      <c r="AN1" s="498"/>
      <c r="AO1" s="140"/>
      <c r="AP1" s="139"/>
      <c r="AQ1" s="139"/>
      <c r="AR1" s="139"/>
      <c r="AS1" s="139"/>
      <c r="AT1" s="139"/>
      <c r="AU1" s="139"/>
      <c r="AV1" s="139"/>
      <c r="AW1" s="139"/>
    </row>
    <row r="2" spans="1:49" ht="12" customHeight="1" x14ac:dyDescent="0.2">
      <c r="A2" s="139"/>
      <c r="B2" s="226" t="s">
        <v>355</v>
      </c>
      <c r="C2" s="139"/>
      <c r="D2" s="139"/>
      <c r="E2" s="139"/>
      <c r="F2" s="139"/>
      <c r="G2" s="139"/>
      <c r="H2" s="139"/>
      <c r="I2" s="139"/>
      <c r="J2" s="139"/>
      <c r="K2" s="139"/>
      <c r="L2" s="139"/>
      <c r="M2" s="139"/>
      <c r="N2" s="139"/>
      <c r="O2" s="139"/>
      <c r="P2" s="139"/>
      <c r="Q2" s="139"/>
      <c r="R2" s="501" t="s">
        <v>176</v>
      </c>
      <c r="S2" s="504" t="s">
        <v>326</v>
      </c>
      <c r="T2" s="505"/>
      <c r="U2" s="506"/>
      <c r="V2" s="507" t="s">
        <v>327</v>
      </c>
      <c r="W2" s="505"/>
      <c r="X2" s="506"/>
      <c r="Y2" s="508" t="s">
        <v>328</v>
      </c>
      <c r="Z2" s="505"/>
      <c r="AA2" s="506"/>
      <c r="AB2" s="139"/>
      <c r="AC2" s="509" t="s">
        <v>329</v>
      </c>
      <c r="AD2" s="509" t="s">
        <v>176</v>
      </c>
      <c r="AE2" s="512" t="s">
        <v>326</v>
      </c>
      <c r="AF2" s="505"/>
      <c r="AG2" s="505"/>
      <c r="AH2" s="513"/>
      <c r="AI2" s="514" t="s">
        <v>327</v>
      </c>
      <c r="AJ2" s="505"/>
      <c r="AK2" s="505"/>
      <c r="AL2" s="513"/>
      <c r="AM2" s="515" t="s">
        <v>328</v>
      </c>
      <c r="AN2" s="513"/>
      <c r="AO2" s="143"/>
      <c r="AP2" s="139"/>
      <c r="AQ2" s="139"/>
      <c r="AR2" s="139"/>
      <c r="AS2" s="139"/>
      <c r="AT2" s="139"/>
      <c r="AU2" s="139"/>
      <c r="AV2" s="139"/>
      <c r="AW2" s="139"/>
    </row>
    <row r="3" spans="1:49" ht="12" customHeight="1" x14ac:dyDescent="0.2">
      <c r="A3" s="139"/>
      <c r="B3" s="516" t="s">
        <v>88</v>
      </c>
      <c r="C3" s="481" t="s">
        <v>89</v>
      </c>
      <c r="D3" s="505"/>
      <c r="E3" s="505"/>
      <c r="F3" s="513"/>
      <c r="G3" s="481" t="s">
        <v>90</v>
      </c>
      <c r="H3" s="505"/>
      <c r="I3" s="505"/>
      <c r="J3" s="513"/>
      <c r="K3" s="481" t="s">
        <v>91</v>
      </c>
      <c r="L3" s="505"/>
      <c r="M3" s="513"/>
      <c r="N3" s="139"/>
      <c r="O3" s="144" t="s">
        <v>0</v>
      </c>
      <c r="P3" s="139"/>
      <c r="Q3" s="139"/>
      <c r="R3" s="502"/>
      <c r="S3" s="145" t="s">
        <v>330</v>
      </c>
      <c r="T3" s="146" t="s">
        <v>331</v>
      </c>
      <c r="U3" s="147" t="s">
        <v>330</v>
      </c>
      <c r="V3" s="148" t="s">
        <v>332</v>
      </c>
      <c r="W3" s="149" t="s">
        <v>333</v>
      </c>
      <c r="X3" s="150" t="s">
        <v>332</v>
      </c>
      <c r="Y3" s="151" t="s">
        <v>332</v>
      </c>
      <c r="Z3" s="152" t="s">
        <v>333</v>
      </c>
      <c r="AA3" s="153" t="s">
        <v>332</v>
      </c>
      <c r="AB3" s="139"/>
      <c r="AC3" s="510"/>
      <c r="AD3" s="510"/>
      <c r="AE3" s="154" t="s">
        <v>334</v>
      </c>
      <c r="AF3" s="154" t="s">
        <v>334</v>
      </c>
      <c r="AG3" s="154" t="s">
        <v>117</v>
      </c>
      <c r="AH3" s="154" t="s">
        <v>335</v>
      </c>
      <c r="AI3" s="155" t="s">
        <v>334</v>
      </c>
      <c r="AJ3" s="155" t="s">
        <v>334</v>
      </c>
      <c r="AK3" s="149" t="s">
        <v>336</v>
      </c>
      <c r="AL3" s="149" t="s">
        <v>337</v>
      </c>
      <c r="AM3" s="156" t="s">
        <v>334</v>
      </c>
      <c r="AN3" s="156" t="s">
        <v>334</v>
      </c>
      <c r="AO3" s="156" t="s">
        <v>338</v>
      </c>
      <c r="AP3" s="157" t="s">
        <v>339</v>
      </c>
      <c r="AQ3" s="139"/>
      <c r="AR3" s="139"/>
      <c r="AS3" s="139"/>
      <c r="AT3" s="139"/>
      <c r="AU3" s="139"/>
      <c r="AV3" s="139"/>
      <c r="AW3" s="139"/>
    </row>
    <row r="4" spans="1:49" ht="33.75" x14ac:dyDescent="0.2">
      <c r="A4" s="139"/>
      <c r="B4" s="511"/>
      <c r="C4" s="144" t="s">
        <v>344</v>
      </c>
      <c r="D4" s="144" t="s">
        <v>6</v>
      </c>
      <c r="E4" s="144" t="s">
        <v>117</v>
      </c>
      <c r="F4" s="144" t="s">
        <v>118</v>
      </c>
      <c r="G4" s="144" t="s">
        <v>120</v>
      </c>
      <c r="H4" s="144" t="s">
        <v>116</v>
      </c>
      <c r="I4" s="144" t="s">
        <v>356</v>
      </c>
      <c r="J4" s="144" t="s">
        <v>342</v>
      </c>
      <c r="K4" s="144" t="s">
        <v>343</v>
      </c>
      <c r="L4" s="144" t="s">
        <v>6</v>
      </c>
      <c r="M4" s="144" t="s">
        <v>125</v>
      </c>
      <c r="N4" s="139"/>
      <c r="O4" s="144" t="s">
        <v>6</v>
      </c>
      <c r="P4" s="139" t="s">
        <v>133</v>
      </c>
      <c r="Q4" s="139"/>
      <c r="R4" s="503"/>
      <c r="S4" s="158" t="s">
        <v>344</v>
      </c>
      <c r="T4" s="159" t="s">
        <v>6</v>
      </c>
      <c r="U4" s="160" t="s">
        <v>219</v>
      </c>
      <c r="V4" s="161" t="s">
        <v>341</v>
      </c>
      <c r="W4" s="162" t="s">
        <v>6</v>
      </c>
      <c r="X4" s="142" t="s">
        <v>219</v>
      </c>
      <c r="Y4" s="163" t="s">
        <v>345</v>
      </c>
      <c r="Z4" s="164" t="s">
        <v>6</v>
      </c>
      <c r="AA4" s="165" t="s">
        <v>219</v>
      </c>
      <c r="AB4" s="139"/>
      <c r="AC4" s="511"/>
      <c r="AD4" s="511"/>
      <c r="AE4" s="154" t="s">
        <v>344</v>
      </c>
      <c r="AF4" s="154" t="s">
        <v>6</v>
      </c>
      <c r="AG4" s="154" t="s">
        <v>346</v>
      </c>
      <c r="AH4" s="154" t="s">
        <v>346</v>
      </c>
      <c r="AI4" s="155" t="s">
        <v>341</v>
      </c>
      <c r="AJ4" s="155" t="s">
        <v>6</v>
      </c>
      <c r="AK4" s="155" t="s">
        <v>347</v>
      </c>
      <c r="AL4" s="155" t="s">
        <v>348</v>
      </c>
      <c r="AM4" s="156" t="s">
        <v>345</v>
      </c>
      <c r="AN4" s="156" t="s">
        <v>6</v>
      </c>
      <c r="AO4" s="156" t="s">
        <v>349</v>
      </c>
      <c r="AP4" s="157" t="s">
        <v>6</v>
      </c>
      <c r="AQ4" s="139"/>
      <c r="AR4" s="139"/>
      <c r="AS4" s="139"/>
      <c r="AT4" s="139"/>
      <c r="AU4" s="139"/>
      <c r="AV4" s="139"/>
      <c r="AW4" s="139"/>
    </row>
    <row r="5" spans="1:49" ht="11.25" hidden="1" x14ac:dyDescent="0.2">
      <c r="A5" s="139"/>
      <c r="B5" s="97" t="s">
        <v>316</v>
      </c>
      <c r="C5" s="166">
        <v>53008.13</v>
      </c>
      <c r="D5" s="166">
        <v>4591.7</v>
      </c>
      <c r="E5" s="166">
        <f t="shared" ref="E5:E17" si="0">C5/2124000</f>
        <v>2.4956746704331449E-2</v>
      </c>
      <c r="F5" s="166">
        <f t="shared" ref="F5:F17" si="1">C5/2500</f>
        <v>21.203251999999999</v>
      </c>
      <c r="G5" s="102">
        <v>442531.38</v>
      </c>
      <c r="H5" s="102">
        <v>143242.29999999999</v>
      </c>
      <c r="I5" s="166">
        <v>0.56899999999999995</v>
      </c>
      <c r="J5" s="102">
        <f t="shared" ref="J5:J17" si="2">I5*G5</f>
        <v>251800.35521999997</v>
      </c>
      <c r="K5" s="166"/>
      <c r="L5" s="166"/>
      <c r="M5" s="101">
        <f t="shared" ref="M5:M17" si="3">K5/58.82</f>
        <v>0</v>
      </c>
      <c r="N5" s="169"/>
      <c r="O5" s="102">
        <f t="shared" ref="O5:O17" si="4">D5+H5+L5</f>
        <v>147834</v>
      </c>
      <c r="P5" s="169">
        <f t="shared" ref="P5:P17" si="5">O$18</f>
        <v>12856482.159522358</v>
      </c>
      <c r="Q5" s="139"/>
      <c r="R5" s="97" t="s">
        <v>316</v>
      </c>
      <c r="S5" s="170">
        <v>0.83147386408400903</v>
      </c>
      <c r="T5" s="171">
        <v>3.4713655527328098</v>
      </c>
      <c r="U5" s="172"/>
      <c r="V5" s="173">
        <v>30.279063700949202</v>
      </c>
      <c r="W5" s="174">
        <v>15.386403791390901</v>
      </c>
      <c r="X5" s="175"/>
      <c r="Y5" s="176">
        <v>0.80214034489082597</v>
      </c>
      <c r="Z5" s="177">
        <v>5.4794669112244501</v>
      </c>
      <c r="AA5" s="178"/>
      <c r="AB5" s="139"/>
      <c r="AC5" s="101">
        <v>600000</v>
      </c>
      <c r="AD5" s="179" t="s">
        <v>316</v>
      </c>
      <c r="AE5" s="180">
        <f t="shared" ref="AE5:AE11" si="6">S5*AC5</f>
        <v>498884.31845040544</v>
      </c>
      <c r="AF5" s="180">
        <f t="shared" ref="AF5:AF11" si="7">T5*AC5</f>
        <v>2082819.3316396859</v>
      </c>
      <c r="AG5" s="180">
        <f t="shared" ref="AG5:AG11" si="8">AE5/2124000</f>
        <v>0.23487962262260142</v>
      </c>
      <c r="AH5" s="180">
        <f t="shared" ref="AH5:AH17" si="9">AE5/2500</f>
        <v>199.55372738016217</v>
      </c>
      <c r="AI5" s="181">
        <f t="shared" ref="AI5:AI10" si="10">V5*AC5</f>
        <v>18167438.220569521</v>
      </c>
      <c r="AJ5" s="181">
        <f t="shared" ref="AJ5:AJ10" si="11">W5*AC5</f>
        <v>9231842.2748345397</v>
      </c>
      <c r="AK5" s="182">
        <v>0.56899999999999995</v>
      </c>
      <c r="AL5" s="181">
        <f t="shared" ref="AL5:AL17" si="12">AI5*AK5</f>
        <v>10337272.347504057</v>
      </c>
      <c r="AM5" s="183">
        <f t="shared" ref="AM5:AM17" si="13">Y5*AC5</f>
        <v>481284.2069344956</v>
      </c>
      <c r="AN5" s="183">
        <f t="shared" ref="AN5:AN17" si="14">Z5*AC5</f>
        <v>3287680.1467346703</v>
      </c>
      <c r="AO5" s="184">
        <f t="shared" ref="AO5:AO17" si="15">AM5/58.82</f>
        <v>8182.3224572338595</v>
      </c>
      <c r="AP5" s="185">
        <f t="shared" ref="AP5:AP17" si="16">AF5+AJ5+AN5</f>
        <v>14602341.753208896</v>
      </c>
      <c r="AQ5" s="491" t="s">
        <v>350</v>
      </c>
      <c r="AR5" s="492"/>
      <c r="AS5" s="492"/>
      <c r="AT5" s="492"/>
      <c r="AU5" s="492"/>
      <c r="AV5" s="492"/>
      <c r="AW5" s="493"/>
    </row>
    <row r="6" spans="1:49" ht="11.25" hidden="1" x14ac:dyDescent="0.2">
      <c r="A6" s="139"/>
      <c r="B6" s="97" t="s">
        <v>317</v>
      </c>
      <c r="C6" s="166">
        <v>501541.25796770502</v>
      </c>
      <c r="D6" s="166">
        <v>2763954.9045428699</v>
      </c>
      <c r="E6" s="166">
        <f t="shared" si="0"/>
        <v>0.23613053576633947</v>
      </c>
      <c r="F6" s="166">
        <f t="shared" si="1"/>
        <v>200.616503187082</v>
      </c>
      <c r="G6" s="102">
        <v>13785062.7491569</v>
      </c>
      <c r="H6" s="102">
        <v>3764161.3869063002</v>
      </c>
      <c r="I6" s="166">
        <v>0.56899999999999995</v>
      </c>
      <c r="J6" s="102">
        <f t="shared" si="2"/>
        <v>7843700.7042702753</v>
      </c>
      <c r="K6" s="166">
        <v>681135.56937159703</v>
      </c>
      <c r="L6" s="166">
        <v>2216319.0678165699</v>
      </c>
      <c r="M6" s="101">
        <f t="shared" si="3"/>
        <v>11579.999479285907</v>
      </c>
      <c r="N6" s="169"/>
      <c r="O6" s="102">
        <f t="shared" si="4"/>
        <v>8744435.359265741</v>
      </c>
      <c r="P6" s="169">
        <f t="shared" si="5"/>
        <v>12856482.159522358</v>
      </c>
      <c r="Q6" s="140"/>
      <c r="R6" s="97" t="s">
        <v>317</v>
      </c>
      <c r="S6" s="170">
        <v>32.453506386992203</v>
      </c>
      <c r="T6" s="171">
        <v>109.21169067770499</v>
      </c>
      <c r="U6" s="172"/>
      <c r="V6" s="173">
        <v>1742.9190119559601</v>
      </c>
      <c r="W6" s="174">
        <v>631.48977253319902</v>
      </c>
      <c r="X6" s="175"/>
      <c r="Y6" s="176">
        <v>20.320162171259401</v>
      </c>
      <c r="Z6" s="177">
        <v>107.431801190142</v>
      </c>
      <c r="AA6" s="178"/>
      <c r="AB6" s="139"/>
      <c r="AC6" s="101">
        <v>1200000</v>
      </c>
      <c r="AD6" s="179" t="s">
        <v>317</v>
      </c>
      <c r="AE6" s="180">
        <f t="shared" si="6"/>
        <v>38944207.664390646</v>
      </c>
      <c r="AF6" s="180">
        <f t="shared" si="7"/>
        <v>131054028.813246</v>
      </c>
      <c r="AG6" s="180">
        <f t="shared" si="8"/>
        <v>18.335314342933451</v>
      </c>
      <c r="AH6" s="180">
        <f t="shared" si="9"/>
        <v>15577.683065756259</v>
      </c>
      <c r="AI6" s="181">
        <f t="shared" si="10"/>
        <v>2091502814.347152</v>
      </c>
      <c r="AJ6" s="181">
        <f t="shared" si="11"/>
        <v>757787727.03983879</v>
      </c>
      <c r="AK6" s="182">
        <v>0.56899999999999995</v>
      </c>
      <c r="AL6" s="181">
        <f t="shared" si="12"/>
        <v>1190065101.3635294</v>
      </c>
      <c r="AM6" s="183">
        <f t="shared" si="13"/>
        <v>24384194.605511282</v>
      </c>
      <c r="AN6" s="183">
        <f t="shared" si="14"/>
        <v>128918161.4281704</v>
      </c>
      <c r="AO6" s="184">
        <f t="shared" si="15"/>
        <v>414556.18166459166</v>
      </c>
      <c r="AP6" s="185">
        <f t="shared" si="16"/>
        <v>1017759917.2812552</v>
      </c>
      <c r="AQ6" s="494"/>
      <c r="AR6" s="495"/>
      <c r="AS6" s="495"/>
      <c r="AT6" s="495"/>
      <c r="AU6" s="495"/>
      <c r="AV6" s="495"/>
      <c r="AW6" s="496"/>
    </row>
    <row r="7" spans="1:49" ht="11.25" hidden="1" x14ac:dyDescent="0.2">
      <c r="A7" s="139"/>
      <c r="B7" s="97" t="s">
        <v>318</v>
      </c>
      <c r="C7" s="166">
        <v>381048.86637843301</v>
      </c>
      <c r="D7" s="166">
        <v>1249841.6501219301</v>
      </c>
      <c r="E7" s="166">
        <f t="shared" si="0"/>
        <v>0.1794015378429534</v>
      </c>
      <c r="F7" s="166">
        <f t="shared" si="1"/>
        <v>152.4195465513732</v>
      </c>
      <c r="G7" s="102">
        <v>14530972.509939499</v>
      </c>
      <c r="H7" s="102">
        <v>6277696.8531893101</v>
      </c>
      <c r="I7" s="166">
        <v>0.56899999999999995</v>
      </c>
      <c r="J7" s="102">
        <f t="shared" si="2"/>
        <v>8268123.3581555746</v>
      </c>
      <c r="K7" s="166">
        <v>481864.17304507003</v>
      </c>
      <c r="L7" s="166">
        <v>2756085.7300612</v>
      </c>
      <c r="M7" s="101">
        <f t="shared" si="3"/>
        <v>8192.182472714554</v>
      </c>
      <c r="N7" s="169"/>
      <c r="O7" s="102">
        <f t="shared" si="4"/>
        <v>10283624.233372441</v>
      </c>
      <c r="P7" s="169">
        <f t="shared" si="5"/>
        <v>12856482.159522358</v>
      </c>
      <c r="Q7" s="186"/>
      <c r="R7" s="97" t="s">
        <v>318</v>
      </c>
      <c r="S7" s="170">
        <v>30.288865464248399</v>
      </c>
      <c r="T7" s="171">
        <v>100.87305135355599</v>
      </c>
      <c r="U7" s="172"/>
      <c r="V7" s="173">
        <v>1385.78582837827</v>
      </c>
      <c r="W7" s="174">
        <v>501.87517962657398</v>
      </c>
      <c r="X7" s="175"/>
      <c r="Y7" s="176">
        <v>20.104509839163999</v>
      </c>
      <c r="Z7" s="177">
        <v>118.713905518519</v>
      </c>
      <c r="AA7" s="178"/>
      <c r="AB7" s="139"/>
      <c r="AC7" s="101">
        <v>1400000</v>
      </c>
      <c r="AD7" s="179" t="s">
        <v>318</v>
      </c>
      <c r="AE7" s="180">
        <f t="shared" si="6"/>
        <v>42404411.649947762</v>
      </c>
      <c r="AF7" s="180">
        <f t="shared" si="7"/>
        <v>141222271.8949784</v>
      </c>
      <c r="AG7" s="180">
        <f t="shared" si="8"/>
        <v>19.964412264570509</v>
      </c>
      <c r="AH7" s="180">
        <f t="shared" si="9"/>
        <v>16961.764659979104</v>
      </c>
      <c r="AI7" s="181">
        <f t="shared" si="10"/>
        <v>1940100159.729578</v>
      </c>
      <c r="AJ7" s="181">
        <f t="shared" si="11"/>
        <v>702625251.47720361</v>
      </c>
      <c r="AK7" s="182">
        <v>0.56899999999999995</v>
      </c>
      <c r="AL7" s="181">
        <f t="shared" si="12"/>
        <v>1103916990.8861299</v>
      </c>
      <c r="AM7" s="183">
        <f t="shared" si="13"/>
        <v>28146313.7748296</v>
      </c>
      <c r="AN7" s="183">
        <f t="shared" si="14"/>
        <v>166199467.72592661</v>
      </c>
      <c r="AO7" s="184">
        <f t="shared" si="15"/>
        <v>478516.04513481131</v>
      </c>
      <c r="AP7" s="185">
        <f t="shared" si="16"/>
        <v>1010046991.0981086</v>
      </c>
      <c r="AQ7" s="494"/>
      <c r="AR7" s="495"/>
      <c r="AS7" s="495"/>
      <c r="AT7" s="495"/>
      <c r="AU7" s="495"/>
      <c r="AV7" s="495"/>
      <c r="AW7" s="496"/>
    </row>
    <row r="8" spans="1:49" ht="11.25" hidden="1" x14ac:dyDescent="0.2">
      <c r="A8" s="139"/>
      <c r="B8" s="97" t="s">
        <v>319</v>
      </c>
      <c r="C8" s="166">
        <v>946912.52061015205</v>
      </c>
      <c r="D8" s="166">
        <v>1788212.4082051299</v>
      </c>
      <c r="E8" s="166">
        <f t="shared" si="0"/>
        <v>0.44581568766956309</v>
      </c>
      <c r="F8" s="166">
        <f t="shared" si="1"/>
        <v>378.76500824406082</v>
      </c>
      <c r="G8" s="102">
        <v>34149679.527528003</v>
      </c>
      <c r="H8" s="102">
        <v>4299185.8828915702</v>
      </c>
      <c r="I8" s="166">
        <v>0.56899999999999995</v>
      </c>
      <c r="J8" s="102">
        <f t="shared" si="2"/>
        <v>19431167.651163433</v>
      </c>
      <c r="K8" s="166">
        <v>567274.64716981095</v>
      </c>
      <c r="L8" s="166">
        <v>1971159.8868235799</v>
      </c>
      <c r="M8" s="101">
        <f t="shared" si="3"/>
        <v>9644.2476567461908</v>
      </c>
      <c r="N8" s="169"/>
      <c r="O8" s="102">
        <f t="shared" si="4"/>
        <v>8058558.17792028</v>
      </c>
      <c r="P8" s="169">
        <f t="shared" si="5"/>
        <v>12856482.159522358</v>
      </c>
      <c r="Q8" s="186"/>
      <c r="R8" s="97" t="s">
        <v>319</v>
      </c>
      <c r="S8" s="170">
        <v>15.46</v>
      </c>
      <c r="T8" s="171">
        <v>29.2</v>
      </c>
      <c r="U8" s="172">
        <v>0.21990000000000001</v>
      </c>
      <c r="V8" s="173">
        <v>671.41</v>
      </c>
      <c r="W8" s="174">
        <v>84.52</v>
      </c>
      <c r="X8" s="175">
        <v>0.24229999999999999</v>
      </c>
      <c r="Y8" s="176">
        <v>16.5</v>
      </c>
      <c r="Z8" s="177">
        <v>57.33</v>
      </c>
      <c r="AA8" s="178">
        <v>0.34210000000000002</v>
      </c>
      <c r="AB8" s="139"/>
      <c r="AC8" s="101">
        <v>1400000</v>
      </c>
      <c r="AD8" s="179" t="s">
        <v>319</v>
      </c>
      <c r="AE8" s="180">
        <f t="shared" si="6"/>
        <v>21644000</v>
      </c>
      <c r="AF8" s="180">
        <f t="shared" si="7"/>
        <v>40880000</v>
      </c>
      <c r="AG8" s="180">
        <f t="shared" si="8"/>
        <v>10.190207156308851</v>
      </c>
      <c r="AH8" s="180">
        <f t="shared" si="9"/>
        <v>8657.6</v>
      </c>
      <c r="AI8" s="181">
        <f t="shared" si="10"/>
        <v>939974000</v>
      </c>
      <c r="AJ8" s="181">
        <f t="shared" si="11"/>
        <v>118328000</v>
      </c>
      <c r="AK8" s="182">
        <v>0.56899999999999995</v>
      </c>
      <c r="AL8" s="181">
        <f t="shared" si="12"/>
        <v>534845205.99999994</v>
      </c>
      <c r="AM8" s="183">
        <f t="shared" si="13"/>
        <v>23100000</v>
      </c>
      <c r="AN8" s="183">
        <f t="shared" si="14"/>
        <v>80262000</v>
      </c>
      <c r="AO8" s="184">
        <f t="shared" si="15"/>
        <v>392723.5634138048</v>
      </c>
      <c r="AP8" s="185">
        <f t="shared" si="16"/>
        <v>239470000</v>
      </c>
      <c r="AQ8" s="497"/>
      <c r="AR8" s="498"/>
      <c r="AS8" s="498"/>
      <c r="AT8" s="498"/>
      <c r="AU8" s="498"/>
      <c r="AV8" s="498"/>
      <c r="AW8" s="499"/>
    </row>
    <row r="9" spans="1:49" ht="11.25" x14ac:dyDescent="0.2">
      <c r="A9" s="139"/>
      <c r="B9" s="97" t="s">
        <v>92</v>
      </c>
      <c r="C9" s="190">
        <v>1457586.82070994</v>
      </c>
      <c r="D9" s="190">
        <v>5320150.0610626703</v>
      </c>
      <c r="E9" s="166">
        <f t="shared" si="0"/>
        <v>0.68624614911014126</v>
      </c>
      <c r="F9" s="166">
        <f t="shared" si="1"/>
        <v>583.03472828397605</v>
      </c>
      <c r="G9" s="228">
        <v>38286878.5276765</v>
      </c>
      <c r="H9" s="228">
        <v>8724821.3694764506</v>
      </c>
      <c r="I9" s="166">
        <v>0.6593</v>
      </c>
      <c r="J9" s="102">
        <f t="shared" si="2"/>
        <v>25242539.013297118</v>
      </c>
      <c r="K9" s="190">
        <v>942132.07063861704</v>
      </c>
      <c r="L9" s="190">
        <v>5166290.71850002</v>
      </c>
      <c r="M9" s="101">
        <f t="shared" si="3"/>
        <v>16017.206233230483</v>
      </c>
      <c r="N9" s="169"/>
      <c r="O9" s="102">
        <f t="shared" si="4"/>
        <v>19211262.149039142</v>
      </c>
      <c r="P9" s="169">
        <f t="shared" si="5"/>
        <v>12856482.159522358</v>
      </c>
      <c r="Q9" s="186"/>
      <c r="R9" s="97" t="s">
        <v>92</v>
      </c>
      <c r="S9" s="191">
        <v>18.63</v>
      </c>
      <c r="T9" s="192">
        <v>68.010000000000005</v>
      </c>
      <c r="U9" s="193">
        <v>0.29289999999999999</v>
      </c>
      <c r="V9" s="194">
        <v>543.66999999999996</v>
      </c>
      <c r="W9" s="195">
        <v>123.89</v>
      </c>
      <c r="X9" s="196">
        <v>0.32619999999999999</v>
      </c>
      <c r="Y9" s="197">
        <v>12.53</v>
      </c>
      <c r="Z9" s="198">
        <v>68.73</v>
      </c>
      <c r="AA9" s="199">
        <v>0.33729999999999999</v>
      </c>
      <c r="AB9" s="139"/>
      <c r="AC9" s="101">
        <v>1400000</v>
      </c>
      <c r="AD9" s="179" t="s">
        <v>92</v>
      </c>
      <c r="AE9" s="180">
        <f t="shared" si="6"/>
        <v>26082000</v>
      </c>
      <c r="AF9" s="180">
        <f t="shared" si="7"/>
        <v>95214000</v>
      </c>
      <c r="AG9" s="180">
        <f t="shared" si="8"/>
        <v>12.279661016949152</v>
      </c>
      <c r="AH9" s="180">
        <f t="shared" si="9"/>
        <v>10432.799999999999</v>
      </c>
      <c r="AI9" s="181">
        <f t="shared" si="10"/>
        <v>761138000</v>
      </c>
      <c r="AJ9" s="181">
        <f t="shared" si="11"/>
        <v>173446000</v>
      </c>
      <c r="AK9" s="182">
        <v>0.6593</v>
      </c>
      <c r="AL9" s="181">
        <f t="shared" si="12"/>
        <v>501818283.39999998</v>
      </c>
      <c r="AM9" s="183">
        <f t="shared" si="13"/>
        <v>17542000</v>
      </c>
      <c r="AN9" s="183">
        <f t="shared" si="14"/>
        <v>96222000</v>
      </c>
      <c r="AO9" s="184">
        <f t="shared" si="15"/>
        <v>298231.89391363482</v>
      </c>
      <c r="AP9" s="185">
        <f t="shared" si="16"/>
        <v>364882000</v>
      </c>
      <c r="AQ9" s="491" t="s">
        <v>351</v>
      </c>
      <c r="AR9" s="492"/>
      <c r="AS9" s="492"/>
      <c r="AT9" s="492"/>
      <c r="AU9" s="492"/>
      <c r="AV9" s="492"/>
      <c r="AW9" s="493"/>
    </row>
    <row r="10" spans="1:49" ht="11.25" x14ac:dyDescent="0.2">
      <c r="A10" s="139"/>
      <c r="B10" s="111" t="s">
        <v>93</v>
      </c>
      <c r="C10" s="166">
        <v>2557582.76328057</v>
      </c>
      <c r="D10" s="166">
        <v>11497326.4347611</v>
      </c>
      <c r="E10" s="166">
        <f t="shared" si="0"/>
        <v>1.2041350109607203</v>
      </c>
      <c r="F10" s="166">
        <f t="shared" si="1"/>
        <v>1023.033105312228</v>
      </c>
      <c r="G10" s="102">
        <v>25323672.603778299</v>
      </c>
      <c r="H10" s="102">
        <v>2935900.0629538498</v>
      </c>
      <c r="I10" s="166">
        <v>0.6593</v>
      </c>
      <c r="J10" s="102">
        <f t="shared" si="2"/>
        <v>16695897.347671032</v>
      </c>
      <c r="K10" s="166">
        <v>376371.27925152099</v>
      </c>
      <c r="L10" s="166">
        <v>2138873.9043046902</v>
      </c>
      <c r="M10" s="101">
        <f t="shared" si="3"/>
        <v>6398.6956690159977</v>
      </c>
      <c r="N10" s="169"/>
      <c r="O10" s="102">
        <f t="shared" si="4"/>
        <v>16572100.40201964</v>
      </c>
      <c r="P10" s="169">
        <f t="shared" si="5"/>
        <v>12856482.159522358</v>
      </c>
      <c r="Q10" s="186"/>
      <c r="R10" s="97" t="s">
        <v>93</v>
      </c>
      <c r="S10" s="191">
        <v>15.5</v>
      </c>
      <c r="T10" s="192">
        <v>69.69</v>
      </c>
      <c r="U10" s="193">
        <v>0.3105</v>
      </c>
      <c r="V10" s="194">
        <v>228.63</v>
      </c>
      <c r="W10" s="195">
        <v>26.51</v>
      </c>
      <c r="X10" s="196">
        <v>0.18029999999999999</v>
      </c>
      <c r="Y10" s="197">
        <v>11.05</v>
      </c>
      <c r="Z10" s="198">
        <v>62.79</v>
      </c>
      <c r="AA10" s="199">
        <v>0.28389999999999999</v>
      </c>
      <c r="AB10" s="139"/>
      <c r="AC10" s="101">
        <v>1400000</v>
      </c>
      <c r="AD10" s="179" t="s">
        <v>93</v>
      </c>
      <c r="AE10" s="180">
        <f t="shared" si="6"/>
        <v>21700000</v>
      </c>
      <c r="AF10" s="180">
        <f t="shared" si="7"/>
        <v>97566000</v>
      </c>
      <c r="AG10" s="180">
        <f t="shared" si="8"/>
        <v>10.216572504708099</v>
      </c>
      <c r="AH10" s="180">
        <f t="shared" si="9"/>
        <v>8680</v>
      </c>
      <c r="AI10" s="181">
        <f t="shared" si="10"/>
        <v>320082000</v>
      </c>
      <c r="AJ10" s="181">
        <f t="shared" si="11"/>
        <v>37114000</v>
      </c>
      <c r="AK10" s="182">
        <v>0.6593</v>
      </c>
      <c r="AL10" s="181">
        <f t="shared" si="12"/>
        <v>211030062.59999999</v>
      </c>
      <c r="AM10" s="183">
        <f t="shared" si="13"/>
        <v>15470000.000000002</v>
      </c>
      <c r="AN10" s="183">
        <f t="shared" si="14"/>
        <v>87906000</v>
      </c>
      <c r="AO10" s="184">
        <f t="shared" si="15"/>
        <v>263005.78034682083</v>
      </c>
      <c r="AP10" s="185">
        <f t="shared" si="16"/>
        <v>222586000</v>
      </c>
      <c r="AQ10" s="494"/>
      <c r="AR10" s="495"/>
      <c r="AS10" s="495"/>
      <c r="AT10" s="495"/>
      <c r="AU10" s="495"/>
      <c r="AV10" s="495"/>
      <c r="AW10" s="496"/>
    </row>
    <row r="11" spans="1:49" ht="12" customHeight="1" x14ac:dyDescent="0.2">
      <c r="A11" s="139"/>
      <c r="B11" s="111" t="s">
        <v>94</v>
      </c>
      <c r="C11" s="166">
        <v>432885.668521352</v>
      </c>
      <c r="D11" s="166">
        <v>1726311.31313127</v>
      </c>
      <c r="E11" s="166">
        <f t="shared" si="0"/>
        <v>0.20380681192154049</v>
      </c>
      <c r="F11" s="166">
        <f t="shared" si="1"/>
        <v>173.15426740854079</v>
      </c>
      <c r="G11" s="102">
        <v>-5784554.3990321402</v>
      </c>
      <c r="H11" s="102">
        <v>-2993832.0678202999</v>
      </c>
      <c r="I11" s="166">
        <v>0.6593</v>
      </c>
      <c r="J11" s="102">
        <f t="shared" si="2"/>
        <v>-3813756.7152818898</v>
      </c>
      <c r="K11" s="166">
        <v>441426.70506464603</v>
      </c>
      <c r="L11" s="166">
        <v>2108223.8349828301</v>
      </c>
      <c r="M11" s="101">
        <f t="shared" si="3"/>
        <v>7504.7042683550835</v>
      </c>
      <c r="N11" s="169"/>
      <c r="O11" s="102">
        <f t="shared" si="4"/>
        <v>840703.08029380022</v>
      </c>
      <c r="P11" s="169">
        <f t="shared" si="5"/>
        <v>12856482.159522358</v>
      </c>
      <c r="Q11" s="200"/>
      <c r="R11" s="97" t="s">
        <v>94</v>
      </c>
      <c r="S11" s="191">
        <v>6.29</v>
      </c>
      <c r="T11" s="192">
        <v>25.09</v>
      </c>
      <c r="U11" s="193">
        <v>0.18240000000000001</v>
      </c>
      <c r="V11" s="201">
        <v>-112.4</v>
      </c>
      <c r="W11" s="202">
        <v>-58.17</v>
      </c>
      <c r="X11" s="203">
        <v>-7.3499999999999996E-2</v>
      </c>
      <c r="Y11" s="197">
        <v>7.34</v>
      </c>
      <c r="Z11" s="198">
        <v>35.049999999999997</v>
      </c>
      <c r="AA11" s="199">
        <v>0.21</v>
      </c>
      <c r="AB11" s="139"/>
      <c r="AC11" s="101">
        <v>1400000</v>
      </c>
      <c r="AD11" s="179" t="s">
        <v>94</v>
      </c>
      <c r="AE11" s="180">
        <f t="shared" si="6"/>
        <v>8806000</v>
      </c>
      <c r="AF11" s="180">
        <f t="shared" si="7"/>
        <v>35126000</v>
      </c>
      <c r="AG11" s="180">
        <f t="shared" si="8"/>
        <v>4.1459510357815441</v>
      </c>
      <c r="AH11" s="180">
        <f t="shared" si="9"/>
        <v>3522.4</v>
      </c>
      <c r="AI11" s="181"/>
      <c r="AJ11" s="181"/>
      <c r="AK11" s="182">
        <v>0.6593</v>
      </c>
      <c r="AL11" s="181">
        <f t="shared" si="12"/>
        <v>0</v>
      </c>
      <c r="AM11" s="183">
        <f t="shared" si="13"/>
        <v>10276000</v>
      </c>
      <c r="AN11" s="183">
        <f t="shared" si="14"/>
        <v>49069999.999999993</v>
      </c>
      <c r="AO11" s="184">
        <f t="shared" si="15"/>
        <v>174702.48214892895</v>
      </c>
      <c r="AP11" s="185">
        <f t="shared" si="16"/>
        <v>84196000</v>
      </c>
      <c r="AQ11" s="494"/>
      <c r="AR11" s="495"/>
      <c r="AS11" s="495"/>
      <c r="AT11" s="495"/>
      <c r="AU11" s="495"/>
      <c r="AV11" s="495"/>
      <c r="AW11" s="496"/>
    </row>
    <row r="12" spans="1:49" ht="12" customHeight="1" x14ac:dyDescent="0.2">
      <c r="A12" s="139"/>
      <c r="B12" s="111" t="s">
        <v>95</v>
      </c>
      <c r="C12" s="166">
        <v>-4310.3510123455499</v>
      </c>
      <c r="D12" s="166">
        <v>-654686.94639480102</v>
      </c>
      <c r="E12" s="166">
        <f t="shared" si="0"/>
        <v>-2.0293554672060027E-3</v>
      </c>
      <c r="F12" s="166">
        <f t="shared" si="1"/>
        <v>-1.7241404049382199</v>
      </c>
      <c r="G12" s="102">
        <v>4779481.6258715698</v>
      </c>
      <c r="H12" s="102">
        <v>1583076.00129872</v>
      </c>
      <c r="I12" s="166">
        <v>0.6593</v>
      </c>
      <c r="J12" s="102">
        <f t="shared" si="2"/>
        <v>3151112.235937126</v>
      </c>
      <c r="K12" s="166">
        <v>679877.57228117099</v>
      </c>
      <c r="L12" s="166">
        <v>1895709.8023908001</v>
      </c>
      <c r="M12" s="101">
        <f t="shared" si="3"/>
        <v>11558.612245514638</v>
      </c>
      <c r="N12" s="169"/>
      <c r="O12" s="102">
        <f t="shared" si="4"/>
        <v>2824098.8572947192</v>
      </c>
      <c r="P12" s="169">
        <f t="shared" si="5"/>
        <v>12856482.159522358</v>
      </c>
      <c r="Q12" s="200"/>
      <c r="R12" s="97" t="s">
        <v>95</v>
      </c>
      <c r="S12" s="191">
        <v>-7.0000000000000007E-2</v>
      </c>
      <c r="T12" s="192">
        <v>-10.66</v>
      </c>
      <c r="U12" s="204">
        <v>-1.6999999999999999E-3</v>
      </c>
      <c r="V12" s="194">
        <v>57.35</v>
      </c>
      <c r="W12" s="195">
        <v>19</v>
      </c>
      <c r="X12" s="196">
        <v>4.3200000000000002E-2</v>
      </c>
      <c r="Y12" s="197">
        <v>10.86</v>
      </c>
      <c r="Z12" s="198">
        <v>30.27</v>
      </c>
      <c r="AA12" s="199">
        <v>0.12230000000000001</v>
      </c>
      <c r="AB12" s="139"/>
      <c r="AC12" s="101">
        <v>1400000</v>
      </c>
      <c r="AD12" s="179" t="s">
        <v>95</v>
      </c>
      <c r="AE12" s="180"/>
      <c r="AF12" s="180"/>
      <c r="AG12" s="180"/>
      <c r="AH12" s="180">
        <f t="shared" si="9"/>
        <v>0</v>
      </c>
      <c r="AI12" s="181">
        <f t="shared" ref="AI12:AI17" si="17">V12*AC12</f>
        <v>80290000</v>
      </c>
      <c r="AJ12" s="181">
        <f t="shared" ref="AJ12:AJ17" si="18">W12*AC12</f>
        <v>26600000</v>
      </c>
      <c r="AK12" s="182">
        <v>0.6593</v>
      </c>
      <c r="AL12" s="181">
        <f t="shared" si="12"/>
        <v>52935197</v>
      </c>
      <c r="AM12" s="183">
        <f t="shared" si="13"/>
        <v>15204000</v>
      </c>
      <c r="AN12" s="183">
        <f t="shared" si="14"/>
        <v>42378000</v>
      </c>
      <c r="AO12" s="184">
        <f t="shared" si="15"/>
        <v>258483.50901054064</v>
      </c>
      <c r="AP12" s="185">
        <f t="shared" si="16"/>
        <v>68978000</v>
      </c>
      <c r="AQ12" s="494"/>
      <c r="AR12" s="495"/>
      <c r="AS12" s="495"/>
      <c r="AT12" s="495"/>
      <c r="AU12" s="495"/>
      <c r="AV12" s="495"/>
      <c r="AW12" s="496"/>
    </row>
    <row r="13" spans="1:49" ht="12" customHeight="1" x14ac:dyDescent="0.2">
      <c r="A13" s="139"/>
      <c r="B13" s="111" t="s">
        <v>96</v>
      </c>
      <c r="C13" s="166">
        <v>890147.80906295998</v>
      </c>
      <c r="D13" s="166">
        <v>4586392.2633158797</v>
      </c>
      <c r="E13" s="166">
        <f t="shared" si="0"/>
        <v>0.41909030558519772</v>
      </c>
      <c r="F13" s="166">
        <f t="shared" si="1"/>
        <v>356.05912362518399</v>
      </c>
      <c r="G13" s="102">
        <v>15476850.423055699</v>
      </c>
      <c r="H13" s="102">
        <v>9007330.5545695405</v>
      </c>
      <c r="I13" s="166">
        <v>0.6593</v>
      </c>
      <c r="J13" s="102">
        <f t="shared" si="2"/>
        <v>10203887.483920623</v>
      </c>
      <c r="K13" s="166">
        <v>1448797.7757467299</v>
      </c>
      <c r="L13" s="166">
        <v>4564971.4537281897</v>
      </c>
      <c r="M13" s="101">
        <f t="shared" si="3"/>
        <v>24631.040050097414</v>
      </c>
      <c r="N13" s="169"/>
      <c r="O13" s="102">
        <f t="shared" si="4"/>
        <v>18158694.271613613</v>
      </c>
      <c r="P13" s="169">
        <f t="shared" si="5"/>
        <v>12856482.159522358</v>
      </c>
      <c r="Q13" s="200"/>
      <c r="R13" s="97" t="s">
        <v>96</v>
      </c>
      <c r="S13" s="191">
        <v>7.5779187940592196</v>
      </c>
      <c r="T13" s="192">
        <v>39.044423606114798</v>
      </c>
      <c r="U13" s="193">
        <v>0.20639788887002899</v>
      </c>
      <c r="V13" s="194">
        <v>137.06880893303401</v>
      </c>
      <c r="W13" s="195">
        <v>79.772307480711206</v>
      </c>
      <c r="X13" s="196">
        <v>9.8902757611319905E-2</v>
      </c>
      <c r="Y13" s="197">
        <v>17.926450163287399</v>
      </c>
      <c r="Z13" s="198">
        <v>56.4838893543373</v>
      </c>
      <c r="AA13" s="199">
        <v>0.24466796702537999</v>
      </c>
      <c r="AB13" s="139"/>
      <c r="AC13" s="101">
        <v>1400000</v>
      </c>
      <c r="AD13" s="179" t="s">
        <v>96</v>
      </c>
      <c r="AE13" s="180">
        <f t="shared" ref="AE13:AE17" si="19">S13*AC13</f>
        <v>10609086.311682908</v>
      </c>
      <c r="AF13" s="180">
        <f t="shared" ref="AF13:AF17" si="20">T13*AC13</f>
        <v>54662193.048560716</v>
      </c>
      <c r="AG13" s="180">
        <f t="shared" ref="AG13:AG17" si="21">AE13/2124000</f>
        <v>4.9948617286642696</v>
      </c>
      <c r="AH13" s="180">
        <f t="shared" si="9"/>
        <v>4243.6345246731635</v>
      </c>
      <c r="AI13" s="181">
        <f t="shared" si="17"/>
        <v>191896332.50624761</v>
      </c>
      <c r="AJ13" s="181">
        <f t="shared" si="18"/>
        <v>111681230.47299568</v>
      </c>
      <c r="AK13" s="182">
        <v>0.6593</v>
      </c>
      <c r="AL13" s="181">
        <f t="shared" si="12"/>
        <v>126517252.02136905</v>
      </c>
      <c r="AM13" s="183">
        <f t="shared" si="13"/>
        <v>25097030.228602357</v>
      </c>
      <c r="AN13" s="183">
        <f t="shared" si="14"/>
        <v>79077445.096072227</v>
      </c>
      <c r="AO13" s="184">
        <f t="shared" si="15"/>
        <v>426675.11439310363</v>
      </c>
      <c r="AP13" s="185">
        <f t="shared" si="16"/>
        <v>245420868.61762863</v>
      </c>
      <c r="AQ13" s="494"/>
      <c r="AR13" s="495"/>
      <c r="AS13" s="495"/>
      <c r="AT13" s="495"/>
      <c r="AU13" s="495"/>
      <c r="AV13" s="495"/>
      <c r="AW13" s="496"/>
    </row>
    <row r="14" spans="1:49" ht="12" customHeight="1" x14ac:dyDescent="0.2">
      <c r="A14" s="139"/>
      <c r="B14" s="111" t="s">
        <v>97</v>
      </c>
      <c r="C14" s="166">
        <v>878364.87092205696</v>
      </c>
      <c r="D14" s="166">
        <v>2352058.7562473798</v>
      </c>
      <c r="E14" s="166">
        <f t="shared" si="0"/>
        <v>0.41354278291998914</v>
      </c>
      <c r="F14" s="166">
        <f t="shared" si="1"/>
        <v>351.3459483688228</v>
      </c>
      <c r="G14" s="102">
        <v>7113942.6668082699</v>
      </c>
      <c r="H14" s="102">
        <v>10716628.0883322</v>
      </c>
      <c r="I14" s="166">
        <v>0.6593</v>
      </c>
      <c r="J14" s="102">
        <f t="shared" si="2"/>
        <v>4690222.4002266927</v>
      </c>
      <c r="K14" s="166">
        <v>826280.41747097799</v>
      </c>
      <c r="L14" s="166">
        <v>3764451.0534749702</v>
      </c>
      <c r="M14" s="101">
        <f t="shared" si="3"/>
        <v>14047.609953603842</v>
      </c>
      <c r="N14" s="169"/>
      <c r="O14" s="102">
        <f t="shared" si="4"/>
        <v>16833137.898054551</v>
      </c>
      <c r="P14" s="169">
        <f t="shared" si="5"/>
        <v>12856482.159522358</v>
      </c>
      <c r="Q14" s="200"/>
      <c r="R14" s="97" t="s">
        <v>97</v>
      </c>
      <c r="S14" s="191">
        <v>6.9009354890876802</v>
      </c>
      <c r="T14" s="192">
        <v>18.479115320684599</v>
      </c>
      <c r="U14" s="193">
        <v>0.19726626135224201</v>
      </c>
      <c r="V14" s="194">
        <v>56.930214444804101</v>
      </c>
      <c r="W14" s="195">
        <v>85.761154365289599</v>
      </c>
      <c r="X14" s="196">
        <v>3.2608762558517197E-2</v>
      </c>
      <c r="Y14" s="197">
        <v>8.5782255273504493</v>
      </c>
      <c r="Z14" s="198">
        <v>39.081538713235297</v>
      </c>
      <c r="AA14" s="199">
        <v>0.21041551034587</v>
      </c>
      <c r="AB14" s="139"/>
      <c r="AC14" s="101">
        <v>1450000</v>
      </c>
      <c r="AD14" s="179" t="s">
        <v>97</v>
      </c>
      <c r="AE14" s="180">
        <f t="shared" si="19"/>
        <v>10006356.459177136</v>
      </c>
      <c r="AF14" s="180">
        <f t="shared" si="20"/>
        <v>26794717.214992668</v>
      </c>
      <c r="AG14" s="180">
        <f t="shared" si="21"/>
        <v>4.7110906116653188</v>
      </c>
      <c r="AH14" s="180">
        <f t="shared" si="9"/>
        <v>4002.5425836708546</v>
      </c>
      <c r="AI14" s="181">
        <f t="shared" si="17"/>
        <v>82548810.944965944</v>
      </c>
      <c r="AJ14" s="181">
        <f t="shared" si="18"/>
        <v>124353673.82966992</v>
      </c>
      <c r="AK14" s="182">
        <v>0.6593</v>
      </c>
      <c r="AL14" s="181">
        <f t="shared" si="12"/>
        <v>54424431.056016043</v>
      </c>
      <c r="AM14" s="183">
        <f t="shared" si="13"/>
        <v>12438427.014658151</v>
      </c>
      <c r="AN14" s="183">
        <f t="shared" si="14"/>
        <v>56668231.134191178</v>
      </c>
      <c r="AO14" s="184">
        <f t="shared" si="15"/>
        <v>211465.94720602094</v>
      </c>
      <c r="AP14" s="185">
        <f t="shared" si="16"/>
        <v>207816622.17885378</v>
      </c>
      <c r="AQ14" s="494"/>
      <c r="AR14" s="495"/>
      <c r="AS14" s="495"/>
      <c r="AT14" s="495"/>
      <c r="AU14" s="495"/>
      <c r="AV14" s="495"/>
      <c r="AW14" s="496"/>
    </row>
    <row r="15" spans="1:49" ht="12" customHeight="1" x14ac:dyDescent="0.2">
      <c r="A15" s="139"/>
      <c r="B15" s="111" t="s">
        <v>98</v>
      </c>
      <c r="C15" s="166">
        <v>861314.97658536595</v>
      </c>
      <c r="D15" s="166">
        <v>3445100.4370600502</v>
      </c>
      <c r="E15" s="166">
        <f t="shared" si="0"/>
        <v>0.40551552569932481</v>
      </c>
      <c r="F15" s="166">
        <f t="shared" si="1"/>
        <v>344.52599063414635</v>
      </c>
      <c r="G15" s="102">
        <v>27625697.850450601</v>
      </c>
      <c r="H15" s="102">
        <v>20490763.714274701</v>
      </c>
      <c r="I15" s="166">
        <v>0.6593</v>
      </c>
      <c r="J15" s="102">
        <f t="shared" si="2"/>
        <v>18213622.592802081</v>
      </c>
      <c r="K15" s="166">
        <v>2190522.3771902001</v>
      </c>
      <c r="L15" s="166">
        <v>11177598.9679139</v>
      </c>
      <c r="M15" s="101">
        <f t="shared" si="3"/>
        <v>37241.114879126151</v>
      </c>
      <c r="N15" s="169"/>
      <c r="O15" s="102">
        <f t="shared" si="4"/>
        <v>35113463.119248651</v>
      </c>
      <c r="P15" s="169">
        <f t="shared" si="5"/>
        <v>12856482.159522358</v>
      </c>
      <c r="Q15" s="200"/>
      <c r="R15" s="111" t="s">
        <v>98</v>
      </c>
      <c r="S15" s="191">
        <v>9.4950500108625793</v>
      </c>
      <c r="T15" s="192">
        <v>37.978442070068397</v>
      </c>
      <c r="U15" s="193">
        <v>0.253</v>
      </c>
      <c r="V15" s="194">
        <v>301.36029072161699</v>
      </c>
      <c r="W15" s="195">
        <v>223.52747588387399</v>
      </c>
      <c r="X15" s="196">
        <v>0.27800000000000002</v>
      </c>
      <c r="Y15" s="197">
        <v>26.1592392604338</v>
      </c>
      <c r="Z15" s="198">
        <v>133.48299419515499</v>
      </c>
      <c r="AA15" s="199">
        <v>0.64359999999999995</v>
      </c>
      <c r="AB15" s="139"/>
      <c r="AC15" s="101">
        <v>1500000</v>
      </c>
      <c r="AD15" s="111" t="s">
        <v>98</v>
      </c>
      <c r="AE15" s="180">
        <f t="shared" si="19"/>
        <v>14242575.016293868</v>
      </c>
      <c r="AF15" s="180">
        <f t="shared" si="20"/>
        <v>56967663.105102599</v>
      </c>
      <c r="AG15" s="180">
        <f t="shared" si="21"/>
        <v>6.7055437929820476</v>
      </c>
      <c r="AH15" s="180">
        <f t="shared" si="9"/>
        <v>5697.030006517547</v>
      </c>
      <c r="AI15" s="181">
        <f t="shared" si="17"/>
        <v>452040436.08242548</v>
      </c>
      <c r="AJ15" s="181">
        <f t="shared" si="18"/>
        <v>335291213.82581097</v>
      </c>
      <c r="AK15" s="182">
        <v>0.6593</v>
      </c>
      <c r="AL15" s="181">
        <f t="shared" si="12"/>
        <v>298030259.50914311</v>
      </c>
      <c r="AM15" s="183">
        <f t="shared" si="13"/>
        <v>39238858.890650697</v>
      </c>
      <c r="AN15" s="183">
        <f t="shared" si="14"/>
        <v>200224491.29273248</v>
      </c>
      <c r="AO15" s="184">
        <f t="shared" si="15"/>
        <v>667100.62717869261</v>
      </c>
      <c r="AP15" s="185">
        <f t="shared" si="16"/>
        <v>592483368.22364604</v>
      </c>
      <c r="AQ15" s="494"/>
      <c r="AR15" s="495"/>
      <c r="AS15" s="495"/>
      <c r="AT15" s="495"/>
      <c r="AU15" s="495"/>
      <c r="AV15" s="495"/>
      <c r="AW15" s="496"/>
    </row>
    <row r="16" spans="1:49" ht="12" customHeight="1" x14ac:dyDescent="0.2">
      <c r="A16" s="139"/>
      <c r="B16" s="111" t="s">
        <v>99</v>
      </c>
      <c r="C16" s="166">
        <v>1106099.71990705</v>
      </c>
      <c r="D16" s="166">
        <v>3811263.7106820601</v>
      </c>
      <c r="E16" s="166">
        <f t="shared" si="0"/>
        <v>0.52076257999390307</v>
      </c>
      <c r="F16" s="166">
        <f t="shared" si="1"/>
        <v>442.43988796282002</v>
      </c>
      <c r="G16" s="102">
        <v>34892349.163506404</v>
      </c>
      <c r="H16" s="102">
        <v>9530326.1046573091</v>
      </c>
      <c r="I16" s="166">
        <v>0.6593</v>
      </c>
      <c r="J16" s="102">
        <f t="shared" si="2"/>
        <v>23004525.803499773</v>
      </c>
      <c r="K16" s="166">
        <v>400037.94361064897</v>
      </c>
      <c r="L16" s="166">
        <v>1611790.7541127701</v>
      </c>
      <c r="M16" s="101">
        <f t="shared" si="3"/>
        <v>6801.0531045673069</v>
      </c>
      <c r="N16" s="169"/>
      <c r="O16" s="102">
        <f t="shared" si="4"/>
        <v>14953380.56945214</v>
      </c>
      <c r="P16" s="169">
        <f t="shared" si="5"/>
        <v>12856482.159522358</v>
      </c>
      <c r="Q16" s="200"/>
      <c r="R16" s="111" t="s">
        <v>99</v>
      </c>
      <c r="S16" s="191">
        <v>15.495716225704999</v>
      </c>
      <c r="T16" s="192">
        <v>53.393251855284497</v>
      </c>
      <c r="U16" s="193">
        <v>0.28052265203091997</v>
      </c>
      <c r="V16" s="194">
        <v>488.81844137104298</v>
      </c>
      <c r="W16" s="195">
        <v>133.51348544651</v>
      </c>
      <c r="X16" s="196">
        <v>0.33263362635512</v>
      </c>
      <c r="Y16" s="197">
        <v>5.60426365014008</v>
      </c>
      <c r="Z16" s="198">
        <v>22.580108910112902</v>
      </c>
      <c r="AA16" s="199">
        <v>0.15159876519065399</v>
      </c>
      <c r="AB16" s="139"/>
      <c r="AC16" s="101">
        <v>1500000</v>
      </c>
      <c r="AD16" s="111" t="s">
        <v>99</v>
      </c>
      <c r="AE16" s="180">
        <f t="shared" si="19"/>
        <v>23243574.3385575</v>
      </c>
      <c r="AF16" s="180">
        <f t="shared" si="20"/>
        <v>80089877.782926738</v>
      </c>
      <c r="AG16" s="180">
        <f t="shared" si="21"/>
        <v>10.943302419283192</v>
      </c>
      <c r="AH16" s="180">
        <f t="shared" si="9"/>
        <v>9297.4297354230002</v>
      </c>
      <c r="AI16" s="181">
        <f t="shared" si="17"/>
        <v>733227662.05656445</v>
      </c>
      <c r="AJ16" s="181">
        <f t="shared" si="18"/>
        <v>200270228.169765</v>
      </c>
      <c r="AK16" s="182">
        <v>0.6593</v>
      </c>
      <c r="AL16" s="181">
        <f t="shared" si="12"/>
        <v>483416997.59389293</v>
      </c>
      <c r="AM16" s="183">
        <f t="shared" si="13"/>
        <v>8406395.4752101209</v>
      </c>
      <c r="AN16" s="183">
        <f t="shared" si="14"/>
        <v>33870163.365169354</v>
      </c>
      <c r="AO16" s="184">
        <f t="shared" si="15"/>
        <v>142917.29811645905</v>
      </c>
      <c r="AP16" s="185">
        <f t="shared" si="16"/>
        <v>314230269.31786108</v>
      </c>
      <c r="AQ16" s="497"/>
      <c r="AR16" s="498"/>
      <c r="AS16" s="498"/>
      <c r="AT16" s="498"/>
      <c r="AU16" s="498"/>
      <c r="AV16" s="498"/>
      <c r="AW16" s="499"/>
    </row>
    <row r="17" spans="1:49" ht="12" customHeight="1" x14ac:dyDescent="0.2">
      <c r="A17" s="139"/>
      <c r="B17" s="111" t="s">
        <v>100</v>
      </c>
      <c r="C17" s="166">
        <v>1530961.53782144</v>
      </c>
      <c r="D17" s="166">
        <v>9157935.0564002506</v>
      </c>
      <c r="E17" s="166">
        <f t="shared" si="0"/>
        <v>0.72079168447337105</v>
      </c>
      <c r="F17" s="166">
        <f t="shared" si="1"/>
        <v>612.384615128576</v>
      </c>
      <c r="G17" s="102">
        <v>12356970.2687294</v>
      </c>
      <c r="H17" s="102">
        <v>6105202.3882375304</v>
      </c>
      <c r="I17" s="166">
        <v>0.4521</v>
      </c>
      <c r="J17" s="102">
        <f t="shared" si="2"/>
        <v>5586586.258492562</v>
      </c>
      <c r="K17" s="166">
        <v>145788.49677801901</v>
      </c>
      <c r="L17" s="166">
        <v>129838.51157818201</v>
      </c>
      <c r="M17" s="101">
        <f t="shared" si="3"/>
        <v>2478.553158415828</v>
      </c>
      <c r="N17" s="169"/>
      <c r="O17" s="102">
        <f t="shared" si="4"/>
        <v>15392975.956215963</v>
      </c>
      <c r="P17" s="169">
        <f t="shared" si="5"/>
        <v>12856482.159522358</v>
      </c>
      <c r="Q17" s="200"/>
      <c r="R17" s="111" t="s">
        <v>100</v>
      </c>
      <c r="S17" s="191">
        <v>19.090724216542799</v>
      </c>
      <c r="T17" s="192">
        <v>114.197259849867</v>
      </c>
      <c r="U17" s="193">
        <v>0.33450000000000002</v>
      </c>
      <c r="V17" s="194">
        <v>157.817727796388</v>
      </c>
      <c r="W17" s="195">
        <v>77.972929261389496</v>
      </c>
      <c r="X17" s="196">
        <v>0.12529999999999999</v>
      </c>
      <c r="Y17" s="197">
        <v>2.1577836832931601</v>
      </c>
      <c r="Z17" s="198">
        <v>1.9217114377210001</v>
      </c>
      <c r="AA17" s="199">
        <v>5.8599999999999999E-2</v>
      </c>
      <c r="AB17" s="139"/>
      <c r="AC17" s="101">
        <v>1510127</v>
      </c>
      <c r="AD17" s="111" t="s">
        <v>100</v>
      </c>
      <c r="AE17" s="180">
        <f t="shared" si="19"/>
        <v>28829418.088955127</v>
      </c>
      <c r="AF17" s="180">
        <f t="shared" si="20"/>
        <v>172452365.42530009</v>
      </c>
      <c r="AG17" s="180">
        <f t="shared" si="21"/>
        <v>13.573172358265126</v>
      </c>
      <c r="AH17" s="180">
        <f t="shared" si="9"/>
        <v>11531.76723558205</v>
      </c>
      <c r="AI17" s="181">
        <f t="shared" si="17"/>
        <v>238324811.82397601</v>
      </c>
      <c r="AJ17" s="181">
        <f t="shared" si="18"/>
        <v>117749025.74671434</v>
      </c>
      <c r="AK17" s="182">
        <v>0.4521</v>
      </c>
      <c r="AL17" s="181">
        <f t="shared" si="12"/>
        <v>107746647.42561956</v>
      </c>
      <c r="AM17" s="183">
        <f t="shared" si="13"/>
        <v>3258527.4003004497</v>
      </c>
      <c r="AN17" s="183">
        <f t="shared" si="14"/>
        <v>2902028.3283113008</v>
      </c>
      <c r="AO17" s="184">
        <f t="shared" si="15"/>
        <v>55398.289702489797</v>
      </c>
      <c r="AP17" s="185">
        <f t="shared" si="16"/>
        <v>293103419.50032574</v>
      </c>
      <c r="AQ17" s="517" t="s">
        <v>352</v>
      </c>
      <c r="AR17" s="505"/>
      <c r="AS17" s="505"/>
      <c r="AT17" s="505"/>
      <c r="AU17" s="505"/>
      <c r="AV17" s="505"/>
      <c r="AW17" s="513"/>
    </row>
    <row r="18" spans="1:49" ht="12" hidden="1" customHeight="1" x14ac:dyDescent="0.2">
      <c r="A18" s="139"/>
      <c r="B18" s="205" t="s">
        <v>133</v>
      </c>
      <c r="C18" s="116">
        <f t="shared" ref="C18:D18" si="22">AVERAGE(C5:C17)</f>
        <v>891780.3531349753</v>
      </c>
      <c r="D18" s="116">
        <f t="shared" si="22"/>
        <v>3619111.6730104443</v>
      </c>
      <c r="E18" s="116"/>
      <c r="F18" s="116"/>
      <c r="G18" s="114">
        <f>AVERAGE(G9:G17)</f>
        <v>17785698.747871622</v>
      </c>
      <c r="H18" s="114">
        <f>AVERAGE(H9:H17)</f>
        <v>7344468.4684422221</v>
      </c>
      <c r="I18" s="116"/>
      <c r="J18" s="114"/>
      <c r="K18" s="116">
        <f t="shared" ref="K18:L18" si="23">AVERAGE(K5:K17)</f>
        <v>765125.75230158411</v>
      </c>
      <c r="L18" s="116">
        <f t="shared" si="23"/>
        <v>3291776.1404739753</v>
      </c>
      <c r="M18" s="208"/>
      <c r="N18" s="209"/>
      <c r="O18" s="114">
        <f>AVERAGE(O5:O17)</f>
        <v>12856482.159522358</v>
      </c>
      <c r="P18" s="139"/>
      <c r="Q18" s="200"/>
      <c r="R18" s="210" t="s">
        <v>133</v>
      </c>
      <c r="S18" s="211">
        <f t="shared" ref="S18:AA18" si="24">AVERAGE(S8:S17)</f>
        <v>11.437034473625728</v>
      </c>
      <c r="T18" s="212">
        <f t="shared" si="24"/>
        <v>44.442249270201934</v>
      </c>
      <c r="U18" s="213">
        <f t="shared" si="24"/>
        <v>0.22756868022531912</v>
      </c>
      <c r="V18" s="214">
        <f t="shared" si="24"/>
        <v>253.06554832668863</v>
      </c>
      <c r="W18" s="215">
        <f t="shared" si="24"/>
        <v>79.629735243777432</v>
      </c>
      <c r="X18" s="216">
        <f t="shared" si="24"/>
        <v>0.15859451465249572</v>
      </c>
      <c r="Y18" s="217">
        <f t="shared" si="24"/>
        <v>11.870596228450491</v>
      </c>
      <c r="Z18" s="218">
        <f t="shared" si="24"/>
        <v>50.772024261056153</v>
      </c>
      <c r="AA18" s="219">
        <f t="shared" si="24"/>
        <v>0.26044822425619041</v>
      </c>
      <c r="AB18" s="139"/>
      <c r="AC18" s="139"/>
      <c r="AD18" s="210" t="s">
        <v>353</v>
      </c>
      <c r="AE18" s="212">
        <f t="shared" ref="AE18:AJ18" si="25">SUM(AE5:AE17)</f>
        <v>247010513.84745538</v>
      </c>
      <c r="AF18" s="212">
        <f t="shared" si="25"/>
        <v>934111936.6167469</v>
      </c>
      <c r="AG18" s="212">
        <f t="shared" si="25"/>
        <v>116.29496885473417</v>
      </c>
      <c r="AH18" s="212">
        <f t="shared" si="25"/>
        <v>98804.205538982147</v>
      </c>
      <c r="AI18" s="215">
        <f t="shared" si="25"/>
        <v>7849292465.7114782</v>
      </c>
      <c r="AJ18" s="215">
        <f t="shared" si="25"/>
        <v>2714478192.8368325</v>
      </c>
      <c r="AK18" s="220"/>
      <c r="AL18" s="215">
        <f t="shared" ref="AL18:AP18" si="26">SUM(AL5:AL17)</f>
        <v>4675083701.2032032</v>
      </c>
      <c r="AM18" s="218">
        <f t="shared" si="26"/>
        <v>223043031.59669715</v>
      </c>
      <c r="AN18" s="218">
        <f t="shared" si="26"/>
        <v>1026985668.5173082</v>
      </c>
      <c r="AO18" s="221">
        <f t="shared" si="26"/>
        <v>3791959.0546871335</v>
      </c>
      <c r="AP18" s="119">
        <f t="shared" si="26"/>
        <v>4675575797.9708881</v>
      </c>
      <c r="AQ18" s="139"/>
      <c r="AR18" s="139"/>
      <c r="AS18" s="139"/>
      <c r="AT18" s="139"/>
      <c r="AU18" s="139"/>
      <c r="AV18" s="139"/>
      <c r="AW18" s="139"/>
    </row>
    <row r="19" spans="1:49" ht="12" customHeight="1" x14ac:dyDescent="0.2">
      <c r="A19" s="139"/>
      <c r="B19" s="222" t="s">
        <v>0</v>
      </c>
      <c r="C19" s="119">
        <f t="shared" ref="C19:F19" si="27">SUM(C5:C17)</f>
        <v>11593144.590754678</v>
      </c>
      <c r="D19" s="119">
        <f t="shared" si="27"/>
        <v>47048451.749135777</v>
      </c>
      <c r="E19" s="119">
        <f t="shared" si="27"/>
        <v>5.4581660031801693</v>
      </c>
      <c r="F19" s="119">
        <f t="shared" si="27"/>
        <v>4637.257836301872</v>
      </c>
      <c r="G19" s="114">
        <f>SUM(G9:G17)</f>
        <v>160071288.73084462</v>
      </c>
      <c r="H19" s="114">
        <f t="shared" ref="H19" si="28">SUM(H9:H17)</f>
        <v>66100216.215980001</v>
      </c>
      <c r="I19" s="114"/>
      <c r="J19" s="114">
        <f>SUM(J9:J17)</f>
        <v>102974636.42056511</v>
      </c>
      <c r="K19" s="119">
        <f t="shared" ref="K19:M19" si="29">SUM(K5:K17)</f>
        <v>9181509.0276190098</v>
      </c>
      <c r="L19" s="119">
        <f t="shared" si="29"/>
        <v>39501313.685687706</v>
      </c>
      <c r="M19" s="208">
        <f t="shared" si="29"/>
        <v>156095.01917067339</v>
      </c>
      <c r="N19" s="139"/>
      <c r="O19" s="114">
        <f>SUM(O5:O17)</f>
        <v>167134268.07379067</v>
      </c>
      <c r="P19" s="139"/>
      <c r="Q19" s="200"/>
      <c r="R19" s="186"/>
      <c r="S19" s="223"/>
      <c r="T19" s="223"/>
      <c r="U19" s="223"/>
      <c r="V19" s="223"/>
      <c r="W19" s="223"/>
      <c r="X19" s="223"/>
      <c r="Y19" s="223"/>
      <c r="Z19" s="223"/>
      <c r="AA19" s="223"/>
      <c r="AB19" s="168"/>
      <c r="AC19" s="139"/>
      <c r="AD19" s="186"/>
      <c r="AE19" s="223"/>
      <c r="AF19" s="223"/>
      <c r="AG19" s="223"/>
      <c r="AH19" s="223"/>
      <c r="AI19" s="223"/>
      <c r="AJ19" s="223"/>
      <c r="AK19" s="223"/>
      <c r="AL19" s="223"/>
      <c r="AM19" s="223"/>
      <c r="AN19" s="223"/>
      <c r="AO19" s="223"/>
      <c r="AP19" s="139"/>
      <c r="AQ19" s="139"/>
      <c r="AR19" s="139"/>
      <c r="AS19" s="139"/>
      <c r="AT19" s="139"/>
      <c r="AU19" s="139"/>
      <c r="AV19" s="139"/>
      <c r="AW19" s="139"/>
    </row>
    <row r="20" spans="1:49" ht="12" customHeight="1" x14ac:dyDescent="0.2">
      <c r="A20" s="139"/>
      <c r="B20" s="226" t="s">
        <v>101</v>
      </c>
      <c r="C20" s="139"/>
      <c r="D20" s="139"/>
      <c r="E20" s="139"/>
      <c r="F20" s="139"/>
      <c r="G20" s="168"/>
      <c r="H20" s="139"/>
      <c r="I20" s="139"/>
      <c r="J20" s="227"/>
      <c r="K20" s="224"/>
      <c r="L20" s="139"/>
      <c r="M20" s="139"/>
      <c r="N20" s="139"/>
      <c r="O20" s="139"/>
      <c r="P20" s="139"/>
      <c r="Q20" s="139"/>
      <c r="R20" s="139"/>
      <c r="S20" s="139"/>
      <c r="T20" s="139"/>
      <c r="U20" s="227"/>
      <c r="V20" s="168"/>
      <c r="W20" s="139"/>
      <c r="X20" s="139"/>
      <c r="Y20" s="224"/>
      <c r="Z20" s="139"/>
      <c r="AA20" s="139"/>
      <c r="AB20" s="139"/>
      <c r="AC20" s="139"/>
      <c r="AD20" s="139"/>
      <c r="AE20" s="139"/>
      <c r="AF20" s="139"/>
      <c r="AG20" s="139"/>
      <c r="AH20" s="139"/>
      <c r="AI20" s="139"/>
      <c r="AJ20" s="139"/>
      <c r="AK20" s="139"/>
      <c r="AL20" s="139"/>
      <c r="AM20" s="139"/>
      <c r="AN20" s="139"/>
      <c r="AO20" s="139"/>
      <c r="AP20" s="139"/>
      <c r="AQ20" s="139"/>
      <c r="AR20" s="139"/>
      <c r="AS20" s="139"/>
      <c r="AT20" s="139"/>
      <c r="AU20" s="139"/>
      <c r="AV20" s="139"/>
      <c r="AW20" s="139"/>
    </row>
    <row r="21" spans="1:49" ht="12" customHeight="1" x14ac:dyDescent="0.2">
      <c r="A21" s="139"/>
      <c r="B21" s="59" t="s">
        <v>102</v>
      </c>
      <c r="C21" s="139"/>
      <c r="D21" s="139"/>
      <c r="E21" s="139"/>
      <c r="F21" s="139"/>
      <c r="G21" s="139"/>
      <c r="H21" s="139"/>
      <c r="I21" s="139"/>
      <c r="J21" s="139"/>
      <c r="K21" s="139"/>
      <c r="L21" s="139"/>
      <c r="M21" s="139"/>
      <c r="N21" s="139"/>
      <c r="O21" s="139"/>
      <c r="P21" s="139"/>
      <c r="Q21" s="139"/>
      <c r="R21" s="139"/>
      <c r="S21" s="139"/>
      <c r="T21" s="139"/>
      <c r="U21" s="139"/>
      <c r="V21" s="139"/>
      <c r="W21" s="139"/>
      <c r="X21" s="139"/>
      <c r="Y21" s="139"/>
      <c r="Z21" s="139"/>
      <c r="AA21" s="139"/>
      <c r="AB21" s="139"/>
      <c r="AC21" s="139"/>
      <c r="AD21" s="139"/>
      <c r="AE21" s="139"/>
      <c r="AF21" s="139"/>
      <c r="AG21" s="139"/>
      <c r="AH21" s="139"/>
      <c r="AI21" s="139"/>
      <c r="AJ21" s="139"/>
      <c r="AK21" s="139"/>
      <c r="AL21" s="139"/>
      <c r="AM21" s="139"/>
      <c r="AN21" s="139"/>
      <c r="AO21" s="139"/>
      <c r="AP21" s="139"/>
      <c r="AQ21" s="139"/>
      <c r="AR21" s="139"/>
      <c r="AS21" s="139"/>
      <c r="AT21" s="139"/>
      <c r="AU21" s="139"/>
      <c r="AV21" s="139"/>
      <c r="AW21" s="139"/>
    </row>
    <row r="22" spans="1:49" ht="12" customHeight="1" x14ac:dyDescent="0.2">
      <c r="A22" s="139"/>
      <c r="B22" s="139"/>
      <c r="C22" s="139"/>
      <c r="D22" s="168"/>
      <c r="E22" s="168"/>
      <c r="F22" s="168"/>
      <c r="G22" s="139"/>
      <c r="H22" s="139"/>
      <c r="I22" s="139"/>
      <c r="J22" s="139"/>
      <c r="K22" s="139"/>
      <c r="L22" s="139"/>
      <c r="M22" s="139"/>
      <c r="N22" s="139"/>
      <c r="O22" s="139"/>
      <c r="P22" s="139"/>
      <c r="Q22" s="139"/>
      <c r="R22" s="139"/>
      <c r="S22" s="139"/>
      <c r="T22" s="139"/>
      <c r="U22" s="139"/>
      <c r="V22" s="139"/>
      <c r="W22" s="139"/>
      <c r="X22" s="139"/>
      <c r="Y22" s="139"/>
      <c r="Z22" s="139"/>
      <c r="AA22" s="139"/>
      <c r="AB22" s="139"/>
      <c r="AC22" s="139"/>
      <c r="AD22" s="139"/>
      <c r="AE22" s="139"/>
      <c r="AF22" s="139"/>
      <c r="AG22" s="139"/>
      <c r="AH22" s="139"/>
      <c r="AI22" s="139"/>
      <c r="AJ22" s="139"/>
      <c r="AK22" s="139"/>
      <c r="AL22" s="139"/>
      <c r="AM22" s="139"/>
      <c r="AN22" s="139"/>
      <c r="AO22" s="139"/>
      <c r="AP22" s="139"/>
      <c r="AQ22" s="139"/>
      <c r="AR22" s="139"/>
      <c r="AS22" s="139"/>
      <c r="AT22" s="139"/>
      <c r="AU22" s="139"/>
      <c r="AV22" s="139"/>
      <c r="AW22" s="139"/>
    </row>
    <row r="23" spans="1:49" ht="12" customHeight="1" x14ac:dyDescent="0.2">
      <c r="A23" s="139"/>
      <c r="B23" s="139"/>
      <c r="C23" s="139"/>
      <c r="D23" s="139"/>
      <c r="E23" s="139"/>
      <c r="F23" s="139"/>
      <c r="G23" s="139"/>
      <c r="H23" s="139"/>
      <c r="I23" s="139"/>
      <c r="J23" s="139"/>
      <c r="K23" s="139"/>
      <c r="L23" s="139"/>
      <c r="M23" s="139"/>
      <c r="N23" s="139"/>
      <c r="O23" s="139"/>
      <c r="P23" s="139"/>
      <c r="Q23" s="139"/>
      <c r="R23" s="139"/>
      <c r="S23" s="139"/>
      <c r="T23" s="139"/>
      <c r="U23" s="139"/>
      <c r="V23" s="139"/>
      <c r="W23" s="139"/>
      <c r="X23" s="139"/>
      <c r="Y23" s="139"/>
      <c r="Z23" s="139"/>
      <c r="AA23" s="139"/>
      <c r="AB23" s="139"/>
      <c r="AC23" s="139"/>
      <c r="AD23" s="139"/>
      <c r="AE23" s="139"/>
      <c r="AF23" s="139"/>
      <c r="AG23" s="139"/>
      <c r="AH23" s="139"/>
      <c r="AI23" s="139"/>
      <c r="AJ23" s="139"/>
      <c r="AK23" s="139"/>
      <c r="AL23" s="139"/>
      <c r="AM23" s="139"/>
      <c r="AN23" s="139"/>
      <c r="AO23" s="139"/>
      <c r="AP23" s="139"/>
      <c r="AQ23" s="139"/>
      <c r="AR23" s="139"/>
      <c r="AS23" s="139"/>
      <c r="AT23" s="139"/>
      <c r="AU23" s="139"/>
      <c r="AV23" s="139"/>
      <c r="AW23" s="139"/>
    </row>
    <row r="24" spans="1:49" ht="12" customHeight="1" x14ac:dyDescent="0.2">
      <c r="A24" s="139"/>
      <c r="B24" s="139"/>
      <c r="C24" s="139"/>
      <c r="D24" s="139"/>
      <c r="E24" s="139"/>
      <c r="F24" s="139"/>
      <c r="G24" s="139"/>
      <c r="H24" s="139"/>
      <c r="I24" s="139"/>
      <c r="J24" s="139"/>
      <c r="K24" s="139"/>
      <c r="L24" s="139"/>
      <c r="M24" s="139"/>
      <c r="N24" s="139"/>
      <c r="O24" s="139"/>
      <c r="P24" s="139"/>
      <c r="Q24" s="139"/>
      <c r="R24" s="139"/>
      <c r="S24" s="139"/>
      <c r="T24" s="139"/>
      <c r="U24" s="139"/>
      <c r="V24" s="139"/>
      <c r="W24" s="139"/>
      <c r="X24" s="139"/>
      <c r="Y24" s="139"/>
      <c r="Z24" s="139"/>
      <c r="AA24" s="139"/>
      <c r="AB24" s="139"/>
      <c r="AC24" s="139"/>
      <c r="AD24" s="139"/>
      <c r="AE24" s="139"/>
      <c r="AF24" s="139"/>
      <c r="AG24" s="139"/>
      <c r="AH24" s="139"/>
      <c r="AI24" s="139"/>
      <c r="AJ24" s="139"/>
      <c r="AK24" s="139"/>
      <c r="AL24" s="139"/>
      <c r="AM24" s="139"/>
      <c r="AN24" s="139"/>
      <c r="AO24" s="139"/>
      <c r="AP24" s="139"/>
      <c r="AQ24" s="139"/>
      <c r="AR24" s="139"/>
      <c r="AS24" s="139"/>
      <c r="AT24" s="139"/>
      <c r="AU24" s="139"/>
      <c r="AV24" s="139"/>
      <c r="AW24" s="139"/>
    </row>
    <row r="25" spans="1:49" ht="12" customHeight="1" x14ac:dyDescent="0.2">
      <c r="A25" s="139"/>
      <c r="B25" s="139"/>
      <c r="C25" s="139"/>
      <c r="D25" s="139"/>
      <c r="E25" s="139"/>
      <c r="F25" s="139"/>
      <c r="G25" s="139"/>
      <c r="H25" s="139"/>
      <c r="I25" s="139"/>
      <c r="J25" s="139"/>
      <c r="K25" s="139"/>
      <c r="L25" s="139"/>
      <c r="M25" s="139"/>
      <c r="N25" s="139"/>
      <c r="O25" s="139"/>
      <c r="P25" s="139"/>
      <c r="Q25" s="139"/>
      <c r="R25" s="139"/>
      <c r="S25" s="139"/>
      <c r="T25" s="139"/>
      <c r="U25" s="139"/>
      <c r="V25" s="139"/>
      <c r="W25" s="139"/>
      <c r="X25" s="139"/>
      <c r="Y25" s="139"/>
      <c r="Z25" s="139"/>
      <c r="AA25" s="139"/>
      <c r="AB25" s="139"/>
      <c r="AC25" s="139"/>
      <c r="AD25" s="139"/>
      <c r="AE25" s="139"/>
      <c r="AF25" s="139"/>
      <c r="AG25" s="139"/>
      <c r="AH25" s="139"/>
      <c r="AI25" s="139"/>
      <c r="AJ25" s="139"/>
      <c r="AK25" s="139"/>
      <c r="AL25" s="139"/>
      <c r="AM25" s="139"/>
      <c r="AN25" s="139"/>
      <c r="AO25" s="139"/>
      <c r="AP25" s="139"/>
      <c r="AQ25" s="139"/>
      <c r="AR25" s="139"/>
      <c r="AS25" s="139"/>
      <c r="AT25" s="139"/>
      <c r="AU25" s="139"/>
      <c r="AV25" s="139"/>
      <c r="AW25" s="139"/>
    </row>
    <row r="26" spans="1:49" ht="12" customHeight="1" x14ac:dyDescent="0.2">
      <c r="A26" s="139"/>
      <c r="B26" s="139"/>
      <c r="C26" s="139"/>
      <c r="D26" s="139"/>
      <c r="E26" s="139"/>
      <c r="F26" s="139"/>
      <c r="G26" s="139"/>
      <c r="H26" s="139"/>
      <c r="I26" s="139"/>
      <c r="J26" s="139"/>
      <c r="K26" s="139"/>
      <c r="L26" s="139"/>
      <c r="M26" s="139"/>
      <c r="N26" s="139"/>
      <c r="O26" s="139"/>
      <c r="P26" s="139"/>
      <c r="Q26" s="139"/>
      <c r="R26" s="139"/>
      <c r="S26" s="139"/>
      <c r="T26" s="139"/>
      <c r="U26" s="139"/>
      <c r="V26" s="139"/>
      <c r="W26" s="139"/>
      <c r="X26" s="139"/>
      <c r="Y26" s="139"/>
      <c r="Z26" s="139"/>
      <c r="AA26" s="139"/>
      <c r="AB26" s="139"/>
      <c r="AC26" s="139"/>
      <c r="AD26" s="139"/>
      <c r="AE26" s="139"/>
      <c r="AF26" s="139"/>
      <c r="AG26" s="139"/>
      <c r="AH26" s="139"/>
      <c r="AI26" s="139"/>
      <c r="AJ26" s="139"/>
      <c r="AK26" s="139"/>
      <c r="AL26" s="139"/>
      <c r="AM26" s="139"/>
      <c r="AN26" s="139"/>
      <c r="AO26" s="139"/>
      <c r="AP26" s="139"/>
      <c r="AQ26" s="139"/>
      <c r="AR26" s="139"/>
      <c r="AS26" s="139"/>
      <c r="AT26" s="139"/>
      <c r="AU26" s="139"/>
      <c r="AV26" s="139"/>
      <c r="AW26" s="139"/>
    </row>
    <row r="27" spans="1:49" ht="12" customHeight="1" x14ac:dyDescent="0.2">
      <c r="A27" s="139"/>
      <c r="B27" s="139"/>
      <c r="C27" s="139"/>
      <c r="D27" s="139"/>
      <c r="E27" s="139"/>
      <c r="F27" s="139"/>
      <c r="G27" s="139"/>
      <c r="H27" s="139"/>
      <c r="I27" s="139"/>
      <c r="J27" s="139"/>
      <c r="K27" s="139"/>
      <c r="L27" s="139"/>
      <c r="M27" s="139"/>
      <c r="N27" s="139"/>
      <c r="O27" s="139"/>
      <c r="P27" s="139"/>
      <c r="Q27" s="139"/>
      <c r="R27" s="139"/>
      <c r="S27" s="139"/>
      <c r="T27" s="139"/>
      <c r="U27" s="139"/>
      <c r="V27" s="139"/>
      <c r="W27" s="139"/>
      <c r="X27" s="139"/>
      <c r="Y27" s="139"/>
      <c r="Z27" s="139"/>
      <c r="AA27" s="139"/>
      <c r="AB27" s="139"/>
      <c r="AC27" s="139"/>
      <c r="AD27" s="139"/>
      <c r="AE27" s="139"/>
      <c r="AF27" s="139"/>
      <c r="AG27" s="139"/>
      <c r="AH27" s="139"/>
      <c r="AI27" s="139"/>
      <c r="AJ27" s="139"/>
      <c r="AK27" s="139"/>
      <c r="AL27" s="139"/>
      <c r="AM27" s="139"/>
      <c r="AN27" s="139"/>
      <c r="AO27" s="139"/>
      <c r="AP27" s="139"/>
      <c r="AQ27" s="139"/>
      <c r="AR27" s="139"/>
      <c r="AS27" s="139"/>
      <c r="AT27" s="139"/>
      <c r="AU27" s="139"/>
      <c r="AV27" s="139"/>
      <c r="AW27" s="139"/>
    </row>
    <row r="28" spans="1:49" ht="12" customHeight="1" x14ac:dyDescent="0.2">
      <c r="A28" s="139"/>
      <c r="B28" s="139"/>
      <c r="C28" s="139"/>
      <c r="D28" s="139"/>
      <c r="E28" s="139"/>
      <c r="F28" s="139"/>
      <c r="G28" s="139"/>
      <c r="H28" s="139"/>
      <c r="I28" s="139"/>
      <c r="J28" s="139"/>
      <c r="K28" s="139"/>
      <c r="L28" s="139"/>
      <c r="M28" s="139"/>
      <c r="N28" s="139"/>
      <c r="O28" s="139"/>
      <c r="P28" s="139"/>
      <c r="Q28" s="139"/>
      <c r="R28" s="139"/>
      <c r="S28" s="139"/>
      <c r="T28" s="139"/>
      <c r="U28" s="139"/>
      <c r="V28" s="139"/>
      <c r="W28" s="139"/>
      <c r="X28" s="139"/>
      <c r="Y28" s="139"/>
      <c r="Z28" s="139"/>
      <c r="AA28" s="139"/>
      <c r="AB28" s="139"/>
      <c r="AC28" s="139"/>
      <c r="AD28" s="139"/>
      <c r="AE28" s="139"/>
      <c r="AF28" s="139"/>
      <c r="AG28" s="139"/>
      <c r="AH28" s="139"/>
      <c r="AI28" s="139"/>
      <c r="AJ28" s="139"/>
      <c r="AK28" s="139"/>
      <c r="AL28" s="139"/>
      <c r="AM28" s="139"/>
      <c r="AN28" s="139"/>
      <c r="AO28" s="139"/>
      <c r="AP28" s="139"/>
      <c r="AQ28" s="139"/>
      <c r="AR28" s="139"/>
      <c r="AS28" s="139"/>
      <c r="AT28" s="139"/>
      <c r="AU28" s="139"/>
      <c r="AV28" s="139"/>
      <c r="AW28" s="139"/>
    </row>
    <row r="29" spans="1:49" ht="12" customHeight="1" x14ac:dyDescent="0.2">
      <c r="A29" s="139"/>
      <c r="B29" s="139"/>
      <c r="C29" s="139"/>
      <c r="D29" s="139"/>
      <c r="E29" s="139"/>
      <c r="F29" s="139"/>
      <c r="G29" s="139"/>
      <c r="H29" s="139"/>
      <c r="I29" s="139"/>
      <c r="J29" s="139"/>
      <c r="K29" s="139"/>
      <c r="L29" s="139"/>
      <c r="M29" s="139"/>
      <c r="N29" s="139"/>
      <c r="O29" s="139"/>
      <c r="P29" s="139"/>
      <c r="Q29" s="139"/>
      <c r="R29" s="139"/>
      <c r="S29" s="139"/>
      <c r="T29" s="139"/>
      <c r="U29" s="139"/>
      <c r="V29" s="139"/>
      <c r="W29" s="139"/>
      <c r="X29" s="139"/>
      <c r="Y29" s="139"/>
      <c r="Z29" s="139"/>
      <c r="AA29" s="139"/>
      <c r="AB29" s="139"/>
      <c r="AC29" s="139"/>
      <c r="AD29" s="139"/>
      <c r="AE29" s="139"/>
      <c r="AF29" s="139"/>
      <c r="AG29" s="139"/>
      <c r="AH29" s="139"/>
      <c r="AI29" s="139"/>
      <c r="AJ29" s="139"/>
      <c r="AK29" s="139"/>
      <c r="AL29" s="139"/>
      <c r="AM29" s="139"/>
      <c r="AN29" s="139"/>
      <c r="AO29" s="139"/>
      <c r="AP29" s="139"/>
      <c r="AQ29" s="139"/>
      <c r="AR29" s="139"/>
      <c r="AS29" s="139"/>
      <c r="AT29" s="139"/>
      <c r="AU29" s="139"/>
      <c r="AV29" s="139"/>
      <c r="AW29" s="139"/>
    </row>
    <row r="30" spans="1:49" ht="12" customHeight="1" x14ac:dyDescent="0.2">
      <c r="A30" s="139"/>
      <c r="B30" s="139"/>
      <c r="C30" s="139"/>
      <c r="D30" s="139"/>
      <c r="E30" s="139"/>
      <c r="F30" s="139"/>
      <c r="G30" s="139"/>
      <c r="H30" s="139"/>
      <c r="I30" s="139"/>
      <c r="J30" s="139"/>
      <c r="K30" s="139"/>
      <c r="L30" s="139"/>
      <c r="M30" s="139"/>
      <c r="N30" s="139"/>
      <c r="O30" s="139"/>
      <c r="P30" s="139"/>
      <c r="Q30" s="139"/>
      <c r="R30" s="139"/>
      <c r="S30" s="139"/>
      <c r="T30" s="139"/>
      <c r="U30" s="139"/>
      <c r="V30" s="139"/>
      <c r="W30" s="139"/>
      <c r="X30" s="139"/>
      <c r="Y30" s="139"/>
      <c r="Z30" s="139"/>
      <c r="AA30" s="139"/>
      <c r="AB30" s="139"/>
      <c r="AC30" s="139"/>
      <c r="AD30" s="139"/>
      <c r="AE30" s="139"/>
      <c r="AF30" s="139"/>
      <c r="AG30" s="139"/>
      <c r="AH30" s="139"/>
      <c r="AI30" s="139"/>
      <c r="AJ30" s="139"/>
      <c r="AK30" s="139"/>
      <c r="AL30" s="139"/>
      <c r="AM30" s="139"/>
      <c r="AN30" s="139"/>
      <c r="AO30" s="139"/>
      <c r="AP30" s="139"/>
      <c r="AQ30" s="139"/>
      <c r="AR30" s="139"/>
      <c r="AS30" s="139"/>
      <c r="AT30" s="139"/>
      <c r="AU30" s="139"/>
      <c r="AV30" s="139"/>
      <c r="AW30" s="139"/>
    </row>
    <row r="31" spans="1:49" ht="12" customHeight="1" x14ac:dyDescent="0.2">
      <c r="A31" s="139"/>
      <c r="B31" s="139"/>
      <c r="C31" s="139"/>
      <c r="D31" s="139"/>
      <c r="E31" s="139"/>
      <c r="F31" s="139"/>
      <c r="G31" s="139"/>
      <c r="H31" s="139"/>
      <c r="I31" s="139"/>
      <c r="J31" s="139"/>
      <c r="K31" s="139"/>
      <c r="L31" s="139"/>
      <c r="M31" s="139"/>
      <c r="N31" s="139"/>
      <c r="O31" s="139"/>
      <c r="P31" s="139"/>
      <c r="Q31" s="139"/>
      <c r="R31" s="139"/>
      <c r="S31" s="139"/>
      <c r="T31" s="139"/>
      <c r="U31" s="139"/>
      <c r="V31" s="139"/>
      <c r="W31" s="139"/>
      <c r="X31" s="139"/>
      <c r="Y31" s="139"/>
      <c r="Z31" s="139"/>
      <c r="AA31" s="139"/>
      <c r="AB31" s="139"/>
      <c r="AC31" s="139"/>
      <c r="AD31" s="139"/>
      <c r="AE31" s="139"/>
      <c r="AF31" s="139"/>
      <c r="AG31" s="139"/>
      <c r="AH31" s="139"/>
      <c r="AI31" s="139"/>
      <c r="AJ31" s="139"/>
      <c r="AK31" s="139"/>
      <c r="AL31" s="139"/>
      <c r="AM31" s="139"/>
      <c r="AN31" s="139"/>
      <c r="AO31" s="139"/>
      <c r="AP31" s="139"/>
      <c r="AQ31" s="139"/>
      <c r="AR31" s="139"/>
      <c r="AS31" s="139"/>
      <c r="AT31" s="139"/>
      <c r="AU31" s="139"/>
      <c r="AV31" s="139"/>
      <c r="AW31" s="139"/>
    </row>
    <row r="32" spans="1:49" ht="12" customHeight="1" x14ac:dyDescent="0.2">
      <c r="A32" s="139"/>
      <c r="B32" s="139"/>
      <c r="C32" s="139"/>
      <c r="D32" s="139"/>
      <c r="E32" s="139"/>
      <c r="F32" s="139"/>
      <c r="G32" s="139"/>
      <c r="H32" s="139"/>
      <c r="I32" s="139"/>
      <c r="J32" s="139"/>
      <c r="K32" s="139"/>
      <c r="L32" s="139"/>
      <c r="M32" s="139"/>
      <c r="N32" s="139"/>
      <c r="O32" s="139"/>
      <c r="P32" s="139"/>
      <c r="Q32" s="139"/>
      <c r="R32" s="139"/>
      <c r="S32" s="139"/>
      <c r="T32" s="139"/>
      <c r="U32" s="139"/>
      <c r="V32" s="139"/>
      <c r="W32" s="139"/>
      <c r="X32" s="139"/>
      <c r="Y32" s="139"/>
      <c r="Z32" s="139"/>
      <c r="AA32" s="139"/>
      <c r="AB32" s="139"/>
      <c r="AC32" s="139"/>
      <c r="AD32" s="139"/>
      <c r="AE32" s="139"/>
      <c r="AF32" s="139"/>
      <c r="AG32" s="139"/>
      <c r="AH32" s="139"/>
      <c r="AI32" s="139"/>
      <c r="AJ32" s="139"/>
      <c r="AK32" s="139"/>
      <c r="AL32" s="139"/>
      <c r="AM32" s="139"/>
      <c r="AN32" s="139"/>
      <c r="AO32" s="139"/>
      <c r="AP32" s="139"/>
      <c r="AQ32" s="139"/>
      <c r="AR32" s="139"/>
      <c r="AS32" s="139"/>
      <c r="AT32" s="139"/>
      <c r="AU32" s="139"/>
      <c r="AV32" s="139"/>
      <c r="AW32" s="139"/>
    </row>
    <row r="33" spans="1:49" ht="12" customHeight="1" x14ac:dyDescent="0.2">
      <c r="A33" s="139"/>
      <c r="B33" s="139"/>
      <c r="C33" s="139"/>
      <c r="D33" s="139"/>
      <c r="E33" s="139"/>
      <c r="F33" s="139"/>
      <c r="G33" s="139"/>
      <c r="H33" s="139"/>
      <c r="I33" s="139"/>
      <c r="J33" s="139"/>
      <c r="K33" s="139"/>
      <c r="L33" s="139"/>
      <c r="M33" s="139"/>
      <c r="N33" s="139"/>
      <c r="O33" s="139"/>
      <c r="P33" s="139"/>
      <c r="Q33" s="139"/>
      <c r="R33" s="139"/>
      <c r="S33" s="139"/>
      <c r="T33" s="139"/>
      <c r="U33" s="139"/>
      <c r="V33" s="139"/>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row>
    <row r="34" spans="1:49" ht="12" customHeight="1" x14ac:dyDescent="0.2">
      <c r="A34" s="139"/>
      <c r="B34" s="139"/>
      <c r="C34" s="139"/>
      <c r="D34" s="139"/>
      <c r="E34" s="139"/>
      <c r="F34" s="139"/>
      <c r="G34" s="139"/>
      <c r="H34" s="139"/>
      <c r="I34" s="139"/>
      <c r="J34" s="139"/>
      <c r="K34" s="139"/>
      <c r="L34" s="139"/>
      <c r="M34" s="139"/>
      <c r="N34" s="139"/>
      <c r="O34" s="139"/>
      <c r="P34" s="139"/>
      <c r="Q34" s="139"/>
      <c r="R34" s="139"/>
      <c r="S34" s="139"/>
      <c r="T34" s="139"/>
      <c r="U34" s="139"/>
      <c r="V34" s="139"/>
      <c r="W34" s="139"/>
      <c r="X34" s="139"/>
      <c r="Y34" s="139"/>
      <c r="Z34" s="139"/>
      <c r="AA34" s="139"/>
      <c r="AB34" s="139"/>
      <c r="AC34" s="139"/>
      <c r="AD34" s="139"/>
      <c r="AE34" s="139"/>
      <c r="AF34" s="139"/>
      <c r="AG34" s="139"/>
      <c r="AH34" s="139"/>
      <c r="AI34" s="139"/>
      <c r="AJ34" s="139"/>
      <c r="AK34" s="139"/>
      <c r="AL34" s="139"/>
      <c r="AM34" s="139"/>
      <c r="AN34" s="139"/>
      <c r="AO34" s="139"/>
      <c r="AP34" s="139"/>
      <c r="AQ34" s="139"/>
      <c r="AR34" s="139"/>
      <c r="AS34" s="139"/>
      <c r="AT34" s="139"/>
      <c r="AU34" s="139"/>
      <c r="AV34" s="139"/>
      <c r="AW34" s="139"/>
    </row>
    <row r="35" spans="1:49" ht="12" customHeight="1" x14ac:dyDescent="0.2">
      <c r="A35" s="139"/>
      <c r="B35" s="139"/>
      <c r="C35" s="139"/>
      <c r="D35" s="139"/>
      <c r="E35" s="139"/>
      <c r="F35" s="139"/>
      <c r="G35" s="139"/>
      <c r="H35" s="139"/>
      <c r="I35" s="139"/>
      <c r="J35" s="139"/>
      <c r="K35" s="139"/>
      <c r="L35" s="139"/>
      <c r="M35" s="139"/>
      <c r="N35" s="139"/>
      <c r="O35" s="139"/>
      <c r="P35" s="139"/>
      <c r="Q35" s="139"/>
      <c r="R35" s="139"/>
      <c r="S35" s="139"/>
      <c r="T35" s="139"/>
      <c r="U35" s="139"/>
      <c r="V35" s="139"/>
      <c r="W35" s="139"/>
      <c r="X35" s="139"/>
      <c r="Y35" s="139"/>
      <c r="Z35" s="139"/>
      <c r="AA35" s="139"/>
      <c r="AB35" s="139"/>
      <c r="AC35" s="139"/>
      <c r="AD35" s="139"/>
      <c r="AE35" s="139"/>
      <c r="AF35" s="139"/>
      <c r="AG35" s="139"/>
      <c r="AH35" s="139"/>
      <c r="AI35" s="139"/>
      <c r="AJ35" s="139"/>
      <c r="AK35" s="139"/>
      <c r="AL35" s="139"/>
      <c r="AM35" s="139"/>
      <c r="AN35" s="139"/>
      <c r="AO35" s="139"/>
      <c r="AP35" s="139"/>
      <c r="AQ35" s="139"/>
      <c r="AR35" s="139"/>
      <c r="AS35" s="139"/>
      <c r="AT35" s="139"/>
      <c r="AU35" s="139"/>
      <c r="AV35" s="139"/>
      <c r="AW35" s="139"/>
    </row>
    <row r="36" spans="1:49" ht="12" customHeight="1" x14ac:dyDescent="0.2">
      <c r="A36" s="139"/>
      <c r="B36" s="139"/>
      <c r="C36" s="139"/>
      <c r="D36" s="139"/>
      <c r="E36" s="139"/>
      <c r="F36" s="139"/>
      <c r="G36" s="139"/>
      <c r="H36" s="139"/>
      <c r="I36" s="139"/>
      <c r="J36" s="139"/>
      <c r="K36" s="139"/>
      <c r="L36" s="139"/>
      <c r="M36" s="139"/>
      <c r="N36" s="139"/>
      <c r="O36" s="139"/>
      <c r="P36" s="139"/>
      <c r="Q36" s="139"/>
      <c r="R36" s="139"/>
      <c r="S36" s="139"/>
      <c r="T36" s="139"/>
      <c r="U36" s="139"/>
      <c r="V36" s="139"/>
      <c r="W36" s="139"/>
      <c r="X36" s="139"/>
      <c r="Y36" s="139"/>
      <c r="Z36" s="139"/>
      <c r="AA36" s="139"/>
      <c r="AB36" s="139"/>
      <c r="AC36" s="139"/>
      <c r="AD36" s="139"/>
      <c r="AE36" s="139"/>
      <c r="AF36" s="139"/>
      <c r="AG36" s="139"/>
      <c r="AH36" s="139"/>
      <c r="AI36" s="139"/>
      <c r="AJ36" s="139"/>
      <c r="AK36" s="139"/>
      <c r="AL36" s="139"/>
      <c r="AM36" s="139"/>
      <c r="AN36" s="139"/>
      <c r="AO36" s="139"/>
      <c r="AP36" s="139"/>
      <c r="AQ36" s="139"/>
      <c r="AR36" s="139"/>
      <c r="AS36" s="139"/>
      <c r="AT36" s="139"/>
      <c r="AU36" s="139"/>
      <c r="AV36" s="139"/>
      <c r="AW36" s="139"/>
    </row>
    <row r="37" spans="1:49" ht="12" customHeight="1" x14ac:dyDescent="0.2">
      <c r="A37" s="139"/>
      <c r="B37" s="139"/>
      <c r="C37" s="139"/>
      <c r="D37" s="139"/>
      <c r="E37" s="139"/>
      <c r="F37" s="139"/>
      <c r="G37" s="139"/>
      <c r="H37" s="139"/>
      <c r="I37" s="139"/>
      <c r="J37" s="139"/>
      <c r="K37" s="139"/>
      <c r="L37" s="139"/>
      <c r="M37" s="139"/>
      <c r="N37" s="139"/>
      <c r="O37" s="139"/>
      <c r="P37" s="139"/>
      <c r="Q37" s="139"/>
      <c r="R37" s="139"/>
      <c r="S37" s="139"/>
      <c r="T37" s="139"/>
      <c r="U37" s="139"/>
      <c r="V37" s="139"/>
      <c r="W37" s="139"/>
      <c r="X37" s="139"/>
      <c r="Y37" s="139"/>
      <c r="Z37" s="139"/>
      <c r="AA37" s="139"/>
      <c r="AB37" s="139"/>
      <c r="AC37" s="139"/>
      <c r="AD37" s="139"/>
      <c r="AE37" s="139"/>
      <c r="AF37" s="139"/>
      <c r="AG37" s="139"/>
      <c r="AH37" s="139"/>
      <c r="AI37" s="139"/>
      <c r="AJ37" s="139"/>
      <c r="AK37" s="139"/>
      <c r="AL37" s="139"/>
      <c r="AM37" s="139"/>
      <c r="AN37" s="139"/>
      <c r="AO37" s="139"/>
      <c r="AP37" s="139"/>
      <c r="AQ37" s="139"/>
      <c r="AR37" s="139"/>
      <c r="AS37" s="139"/>
      <c r="AT37" s="139"/>
      <c r="AU37" s="139"/>
      <c r="AV37" s="139"/>
      <c r="AW37" s="139"/>
    </row>
    <row r="38" spans="1:49" ht="12" customHeight="1" x14ac:dyDescent="0.2">
      <c r="A38" s="139"/>
      <c r="B38" s="139"/>
      <c r="C38" s="139"/>
      <c r="D38" s="139"/>
      <c r="E38" s="139"/>
      <c r="F38" s="139"/>
      <c r="G38" s="139"/>
      <c r="H38" s="139"/>
      <c r="I38" s="139"/>
      <c r="J38" s="139"/>
      <c r="K38" s="139"/>
      <c r="L38" s="139"/>
      <c r="M38" s="139"/>
      <c r="N38" s="139"/>
      <c r="O38" s="139"/>
      <c r="P38" s="139"/>
      <c r="Q38" s="139"/>
      <c r="R38" s="139"/>
      <c r="S38" s="139"/>
      <c r="T38" s="139"/>
      <c r="U38" s="139"/>
      <c r="V38" s="139"/>
      <c r="W38" s="139"/>
      <c r="X38" s="139"/>
      <c r="Y38" s="139"/>
      <c r="Z38" s="139"/>
      <c r="AA38" s="139"/>
      <c r="AB38" s="139"/>
      <c r="AC38" s="139"/>
      <c r="AD38" s="139"/>
      <c r="AE38" s="139"/>
      <c r="AF38" s="139"/>
      <c r="AG38" s="139"/>
      <c r="AH38" s="139"/>
      <c r="AI38" s="139"/>
      <c r="AJ38" s="139"/>
      <c r="AK38" s="139"/>
      <c r="AL38" s="139"/>
      <c r="AM38" s="139"/>
      <c r="AN38" s="139"/>
      <c r="AO38" s="139"/>
      <c r="AP38" s="139"/>
      <c r="AQ38" s="139"/>
      <c r="AR38" s="139"/>
      <c r="AS38" s="139"/>
      <c r="AT38" s="139"/>
      <c r="AU38" s="139"/>
      <c r="AV38" s="139"/>
      <c r="AW38" s="139"/>
    </row>
    <row r="39" spans="1:49" ht="12" customHeight="1" x14ac:dyDescent="0.2">
      <c r="A39" s="139"/>
      <c r="B39" s="139"/>
      <c r="C39" s="139"/>
      <c r="D39" s="139"/>
      <c r="E39" s="139"/>
      <c r="F39" s="139"/>
      <c r="G39" s="139"/>
      <c r="H39" s="139"/>
      <c r="I39" s="139"/>
      <c r="J39" s="139"/>
      <c r="K39" s="139"/>
      <c r="L39" s="139"/>
      <c r="M39" s="139"/>
      <c r="N39" s="139"/>
      <c r="O39" s="139"/>
      <c r="P39" s="139"/>
      <c r="Q39" s="139"/>
      <c r="R39" s="139"/>
      <c r="S39" s="139"/>
      <c r="T39" s="139"/>
      <c r="U39" s="139"/>
      <c r="V39" s="139"/>
      <c r="W39" s="139"/>
      <c r="X39" s="139"/>
      <c r="Y39" s="139"/>
      <c r="Z39" s="139"/>
      <c r="AA39" s="139"/>
      <c r="AB39" s="139"/>
      <c r="AC39" s="139"/>
      <c r="AD39" s="139"/>
      <c r="AE39" s="139"/>
      <c r="AF39" s="139"/>
      <c r="AG39" s="139"/>
      <c r="AH39" s="139"/>
      <c r="AI39" s="139"/>
      <c r="AJ39" s="139"/>
      <c r="AK39" s="139"/>
      <c r="AL39" s="139"/>
      <c r="AM39" s="139"/>
      <c r="AN39" s="139"/>
      <c r="AO39" s="139"/>
      <c r="AP39" s="139"/>
      <c r="AQ39" s="139"/>
      <c r="AR39" s="139"/>
      <c r="AS39" s="139"/>
      <c r="AT39" s="139"/>
      <c r="AU39" s="139"/>
      <c r="AV39" s="139"/>
      <c r="AW39" s="139"/>
    </row>
    <row r="40" spans="1:49" ht="12" customHeight="1" x14ac:dyDescent="0.2">
      <c r="A40" s="139"/>
      <c r="B40" s="139"/>
      <c r="C40" s="139"/>
      <c r="D40" s="139"/>
      <c r="E40" s="139"/>
      <c r="F40" s="139"/>
      <c r="G40" s="139"/>
      <c r="H40" s="139"/>
      <c r="I40" s="139"/>
      <c r="J40" s="139"/>
      <c r="K40" s="139"/>
      <c r="L40" s="139"/>
      <c r="M40" s="139"/>
      <c r="N40" s="139"/>
      <c r="O40" s="139"/>
      <c r="P40" s="139"/>
      <c r="Q40" s="139"/>
      <c r="R40" s="139"/>
      <c r="S40" s="139"/>
      <c r="T40" s="139"/>
      <c r="U40" s="139"/>
      <c r="V40" s="139"/>
      <c r="W40" s="139"/>
      <c r="X40" s="139"/>
      <c r="Y40" s="139"/>
      <c r="Z40" s="139"/>
      <c r="AA40" s="139"/>
      <c r="AB40" s="139"/>
      <c r="AC40" s="139"/>
      <c r="AD40" s="139"/>
      <c r="AE40" s="139"/>
      <c r="AF40" s="139"/>
      <c r="AG40" s="139"/>
      <c r="AH40" s="139"/>
      <c r="AI40" s="139"/>
      <c r="AJ40" s="139"/>
      <c r="AK40" s="139"/>
      <c r="AL40" s="139"/>
      <c r="AM40" s="139"/>
      <c r="AN40" s="139"/>
      <c r="AO40" s="139"/>
      <c r="AP40" s="139"/>
      <c r="AQ40" s="139"/>
      <c r="AR40" s="139"/>
      <c r="AS40" s="139"/>
      <c r="AT40" s="139"/>
      <c r="AU40" s="139"/>
      <c r="AV40" s="139"/>
      <c r="AW40" s="139"/>
    </row>
    <row r="41" spans="1:49" ht="12" customHeight="1" x14ac:dyDescent="0.2">
      <c r="A41" s="139"/>
      <c r="B41" s="139"/>
      <c r="C41" s="139"/>
      <c r="D41" s="139"/>
      <c r="E41" s="139"/>
      <c r="F41" s="139"/>
      <c r="G41" s="139"/>
      <c r="H41" s="139"/>
      <c r="I41" s="139"/>
      <c r="J41" s="139"/>
      <c r="K41" s="139"/>
      <c r="L41" s="139"/>
      <c r="M41" s="139"/>
      <c r="N41" s="139"/>
      <c r="O41" s="139"/>
      <c r="P41" s="139"/>
      <c r="Q41" s="139"/>
      <c r="R41" s="139"/>
      <c r="S41" s="139"/>
      <c r="T41" s="139"/>
      <c r="U41" s="139"/>
      <c r="V41" s="139"/>
      <c r="W41" s="139"/>
      <c r="X41" s="139"/>
      <c r="Y41" s="139"/>
      <c r="Z41" s="139"/>
      <c r="AA41" s="139"/>
      <c r="AB41" s="139"/>
      <c r="AC41" s="139"/>
      <c r="AD41" s="139"/>
      <c r="AE41" s="139"/>
      <c r="AF41" s="139"/>
      <c r="AG41" s="139"/>
      <c r="AH41" s="139"/>
      <c r="AI41" s="139"/>
      <c r="AJ41" s="139"/>
      <c r="AK41" s="139"/>
      <c r="AL41" s="139"/>
      <c r="AM41" s="139"/>
      <c r="AN41" s="139"/>
      <c r="AO41" s="139"/>
      <c r="AP41" s="139"/>
      <c r="AQ41" s="139"/>
      <c r="AR41" s="139"/>
      <c r="AS41" s="139"/>
      <c r="AT41" s="139"/>
      <c r="AU41" s="139"/>
      <c r="AV41" s="139"/>
      <c r="AW41" s="139"/>
    </row>
    <row r="42" spans="1:49" ht="12" customHeight="1" x14ac:dyDescent="0.2">
      <c r="A42" s="139"/>
      <c r="B42" s="139"/>
      <c r="C42" s="139"/>
      <c r="D42" s="139"/>
      <c r="E42" s="139"/>
      <c r="F42" s="139"/>
      <c r="G42" s="139"/>
      <c r="H42" s="139"/>
      <c r="I42" s="139"/>
      <c r="J42" s="139"/>
      <c r="K42" s="139"/>
      <c r="L42" s="139"/>
      <c r="M42" s="139"/>
      <c r="N42" s="139"/>
      <c r="O42" s="139"/>
      <c r="P42" s="139"/>
      <c r="Q42" s="139"/>
      <c r="R42" s="139"/>
      <c r="S42" s="139"/>
      <c r="T42" s="139"/>
      <c r="U42" s="139"/>
      <c r="V42" s="139"/>
      <c r="W42" s="139"/>
      <c r="X42" s="139"/>
      <c r="Y42" s="139"/>
      <c r="Z42" s="139"/>
      <c r="AA42" s="139"/>
      <c r="AB42" s="139"/>
      <c r="AC42" s="139"/>
      <c r="AD42" s="139"/>
      <c r="AE42" s="139"/>
      <c r="AF42" s="139"/>
      <c r="AG42" s="139"/>
      <c r="AH42" s="139"/>
      <c r="AI42" s="139"/>
      <c r="AJ42" s="139"/>
      <c r="AK42" s="139"/>
      <c r="AL42" s="139"/>
      <c r="AM42" s="139"/>
      <c r="AN42" s="139"/>
      <c r="AO42" s="139"/>
      <c r="AP42" s="139"/>
      <c r="AQ42" s="139"/>
      <c r="AR42" s="139"/>
      <c r="AS42" s="139"/>
      <c r="AT42" s="139"/>
      <c r="AU42" s="139"/>
      <c r="AV42" s="139"/>
      <c r="AW42" s="139"/>
    </row>
    <row r="43" spans="1:49" ht="12" customHeight="1" x14ac:dyDescent="0.2">
      <c r="A43" s="139"/>
      <c r="B43" s="139"/>
      <c r="C43" s="139"/>
      <c r="D43" s="139"/>
      <c r="E43" s="139"/>
      <c r="F43" s="139"/>
      <c r="G43" s="139"/>
      <c r="H43" s="139"/>
      <c r="I43" s="139"/>
      <c r="J43" s="139"/>
      <c r="K43" s="139"/>
      <c r="L43" s="139"/>
      <c r="M43" s="139"/>
      <c r="N43" s="139"/>
      <c r="O43" s="139"/>
      <c r="P43" s="139"/>
      <c r="Q43" s="139"/>
      <c r="R43" s="139"/>
      <c r="S43" s="139"/>
      <c r="T43" s="139"/>
      <c r="U43" s="139"/>
      <c r="V43" s="139"/>
      <c r="W43" s="139"/>
      <c r="X43" s="139"/>
      <c r="Y43" s="139"/>
      <c r="Z43" s="139"/>
      <c r="AA43" s="139"/>
      <c r="AB43" s="139"/>
      <c r="AC43" s="139"/>
      <c r="AD43" s="139"/>
      <c r="AE43" s="139"/>
      <c r="AF43" s="139"/>
      <c r="AG43" s="139"/>
      <c r="AH43" s="139"/>
      <c r="AI43" s="139"/>
      <c r="AJ43" s="139"/>
      <c r="AK43" s="139"/>
      <c r="AL43" s="139"/>
      <c r="AM43" s="139"/>
      <c r="AN43" s="139"/>
      <c r="AO43" s="139"/>
      <c r="AP43" s="139"/>
      <c r="AQ43" s="139"/>
      <c r="AR43" s="139"/>
      <c r="AS43" s="139"/>
      <c r="AT43" s="139"/>
      <c r="AU43" s="139"/>
      <c r="AV43" s="139"/>
      <c r="AW43" s="139"/>
    </row>
    <row r="44" spans="1:49" ht="12" customHeight="1" x14ac:dyDescent="0.2">
      <c r="A44" s="139"/>
      <c r="B44" s="139"/>
      <c r="C44" s="139"/>
      <c r="D44" s="139"/>
      <c r="E44" s="139"/>
      <c r="F44" s="139"/>
      <c r="G44" s="139"/>
      <c r="H44" s="139"/>
      <c r="I44" s="139"/>
      <c r="J44" s="139"/>
      <c r="K44" s="139"/>
      <c r="L44" s="139"/>
      <c r="M44" s="139"/>
      <c r="N44" s="139"/>
      <c r="O44" s="139"/>
      <c r="P44" s="139"/>
      <c r="Q44" s="139"/>
      <c r="R44" s="139"/>
      <c r="S44" s="139"/>
      <c r="T44" s="139"/>
      <c r="U44" s="139"/>
      <c r="V44" s="139"/>
      <c r="W44" s="139"/>
      <c r="X44" s="139"/>
      <c r="Y44" s="139"/>
      <c r="Z44" s="139"/>
      <c r="AA44" s="139"/>
      <c r="AB44" s="139"/>
      <c r="AC44" s="139"/>
      <c r="AD44" s="139"/>
      <c r="AE44" s="139"/>
      <c r="AF44" s="139"/>
      <c r="AG44" s="139"/>
      <c r="AH44" s="139"/>
      <c r="AI44" s="139"/>
      <c r="AJ44" s="139"/>
      <c r="AK44" s="139"/>
      <c r="AL44" s="139"/>
      <c r="AM44" s="139"/>
      <c r="AN44" s="139"/>
      <c r="AO44" s="139"/>
      <c r="AP44" s="139"/>
      <c r="AQ44" s="139"/>
      <c r="AR44" s="139"/>
      <c r="AS44" s="139"/>
      <c r="AT44" s="139"/>
      <c r="AU44" s="139"/>
      <c r="AV44" s="139"/>
      <c r="AW44" s="139"/>
    </row>
    <row r="45" spans="1:49" ht="12" customHeight="1" x14ac:dyDescent="0.2">
      <c r="A45" s="139"/>
      <c r="B45" s="139"/>
      <c r="C45" s="139"/>
      <c r="D45" s="139"/>
      <c r="E45" s="139"/>
      <c r="F45" s="139"/>
      <c r="G45" s="139"/>
      <c r="H45" s="139"/>
      <c r="I45" s="139"/>
      <c r="J45" s="139"/>
      <c r="K45" s="139"/>
      <c r="L45" s="139"/>
      <c r="M45" s="139"/>
      <c r="N45" s="139"/>
      <c r="O45" s="139"/>
      <c r="P45" s="139"/>
      <c r="Q45" s="139"/>
      <c r="R45" s="139"/>
      <c r="S45" s="139"/>
      <c r="T45" s="139"/>
      <c r="U45" s="139"/>
      <c r="V45" s="139"/>
      <c r="W45" s="139"/>
      <c r="X45" s="139"/>
      <c r="Y45" s="139"/>
      <c r="Z45" s="139"/>
      <c r="AA45" s="139"/>
      <c r="AB45" s="139"/>
      <c r="AC45" s="139"/>
      <c r="AD45" s="139"/>
      <c r="AE45" s="139"/>
      <c r="AF45" s="139"/>
      <c r="AG45" s="139"/>
      <c r="AH45" s="139"/>
      <c r="AI45" s="139"/>
      <c r="AJ45" s="139"/>
      <c r="AK45" s="139"/>
      <c r="AL45" s="139"/>
      <c r="AM45" s="139"/>
      <c r="AN45" s="139"/>
      <c r="AO45" s="139"/>
      <c r="AP45" s="139"/>
      <c r="AQ45" s="139"/>
      <c r="AR45" s="139"/>
      <c r="AS45" s="139"/>
      <c r="AT45" s="139"/>
      <c r="AU45" s="139"/>
      <c r="AV45" s="139"/>
      <c r="AW45" s="139"/>
    </row>
    <row r="46" spans="1:49" ht="12" customHeight="1" x14ac:dyDescent="0.2">
      <c r="A46" s="139"/>
      <c r="B46" s="139"/>
      <c r="C46" s="139"/>
      <c r="D46" s="139"/>
      <c r="E46" s="139"/>
      <c r="F46" s="139"/>
      <c r="G46" s="139"/>
      <c r="H46" s="139"/>
      <c r="I46" s="139"/>
      <c r="J46" s="139"/>
      <c r="K46" s="139"/>
      <c r="L46" s="139"/>
      <c r="M46" s="139"/>
      <c r="N46" s="139"/>
      <c r="O46" s="139"/>
      <c r="P46" s="139"/>
      <c r="Q46" s="139"/>
      <c r="R46" s="139"/>
      <c r="S46" s="139"/>
      <c r="T46" s="139"/>
      <c r="U46" s="139"/>
      <c r="V46" s="139"/>
      <c r="W46" s="139"/>
      <c r="X46" s="139"/>
      <c r="Y46" s="139"/>
      <c r="Z46" s="139"/>
      <c r="AA46" s="139"/>
      <c r="AB46" s="139"/>
      <c r="AC46" s="139"/>
      <c r="AD46" s="139"/>
      <c r="AE46" s="139"/>
      <c r="AF46" s="139"/>
      <c r="AG46" s="139"/>
      <c r="AH46" s="139"/>
      <c r="AI46" s="139"/>
      <c r="AJ46" s="139"/>
      <c r="AK46" s="139"/>
      <c r="AL46" s="139"/>
      <c r="AM46" s="139"/>
      <c r="AN46" s="139"/>
      <c r="AO46" s="139"/>
      <c r="AP46" s="139"/>
      <c r="AQ46" s="139"/>
      <c r="AR46" s="139"/>
      <c r="AS46" s="139"/>
      <c r="AT46" s="139"/>
      <c r="AU46" s="139"/>
      <c r="AV46" s="139"/>
      <c r="AW46" s="139"/>
    </row>
    <row r="47" spans="1:49" ht="12" customHeight="1" x14ac:dyDescent="0.2">
      <c r="A47" s="139"/>
      <c r="B47" s="139"/>
      <c r="C47" s="139"/>
      <c r="D47" s="139"/>
      <c r="E47" s="139"/>
      <c r="F47" s="139"/>
      <c r="G47" s="139"/>
      <c r="H47" s="139"/>
      <c r="I47" s="139"/>
      <c r="J47" s="139"/>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39"/>
      <c r="AH47" s="139"/>
      <c r="AI47" s="139"/>
      <c r="AJ47" s="139"/>
      <c r="AK47" s="139"/>
      <c r="AL47" s="139"/>
      <c r="AM47" s="139"/>
      <c r="AN47" s="139"/>
      <c r="AO47" s="139"/>
      <c r="AP47" s="139"/>
      <c r="AQ47" s="139"/>
      <c r="AR47" s="139"/>
      <c r="AS47" s="139"/>
      <c r="AT47" s="139"/>
      <c r="AU47" s="139"/>
      <c r="AV47" s="139"/>
      <c r="AW47" s="139"/>
    </row>
    <row r="48" spans="1:49" ht="12" customHeight="1" x14ac:dyDescent="0.2">
      <c r="A48" s="139"/>
      <c r="B48" s="139"/>
      <c r="C48" s="139"/>
      <c r="D48" s="139"/>
      <c r="E48" s="139"/>
      <c r="F48" s="139"/>
      <c r="G48" s="139"/>
      <c r="H48" s="139"/>
      <c r="I48" s="139"/>
      <c r="J48" s="139"/>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39"/>
      <c r="AH48" s="139"/>
      <c r="AI48" s="139"/>
      <c r="AJ48" s="139"/>
      <c r="AK48" s="139"/>
      <c r="AL48" s="139"/>
      <c r="AM48" s="139"/>
      <c r="AN48" s="139"/>
      <c r="AO48" s="139"/>
      <c r="AP48" s="139"/>
      <c r="AQ48" s="139"/>
      <c r="AR48" s="139"/>
      <c r="AS48" s="139"/>
      <c r="AT48" s="139"/>
      <c r="AU48" s="139"/>
      <c r="AV48" s="139"/>
      <c r="AW48" s="139"/>
    </row>
    <row r="49" spans="1:49" ht="12" customHeight="1" x14ac:dyDescent="0.2">
      <c r="A49" s="139"/>
      <c r="B49" s="139"/>
      <c r="C49" s="139"/>
      <c r="D49" s="139"/>
      <c r="E49" s="139"/>
      <c r="F49" s="139"/>
      <c r="G49" s="139"/>
      <c r="H49" s="139"/>
      <c r="I49" s="139"/>
      <c r="J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39"/>
      <c r="AK49" s="139"/>
      <c r="AL49" s="139"/>
      <c r="AM49" s="139"/>
      <c r="AN49" s="139"/>
      <c r="AO49" s="139"/>
      <c r="AP49" s="139"/>
      <c r="AQ49" s="139"/>
      <c r="AR49" s="139"/>
      <c r="AS49" s="139"/>
      <c r="AT49" s="139"/>
      <c r="AU49" s="139"/>
      <c r="AV49" s="139"/>
      <c r="AW49" s="139"/>
    </row>
    <row r="50" spans="1:49" ht="12" customHeight="1" x14ac:dyDescent="0.2">
      <c r="A50" s="139"/>
      <c r="B50" s="139"/>
      <c r="C50" s="139"/>
      <c r="D50" s="139"/>
      <c r="E50" s="139"/>
      <c r="F50" s="139"/>
      <c r="G50" s="139"/>
      <c r="H50" s="139"/>
      <c r="I50" s="139"/>
      <c r="J50" s="139"/>
      <c r="K50" s="139"/>
      <c r="L50" s="139"/>
      <c r="M50" s="139"/>
      <c r="N50" s="139"/>
      <c r="O50" s="139"/>
      <c r="P50" s="139"/>
      <c r="Q50" s="139"/>
      <c r="R50" s="139"/>
      <c r="S50" s="139"/>
      <c r="T50" s="139"/>
      <c r="U50" s="139"/>
      <c r="V50" s="139"/>
      <c r="W50" s="139"/>
      <c r="X50" s="139"/>
      <c r="Y50" s="139"/>
      <c r="Z50" s="139"/>
      <c r="AA50" s="139"/>
      <c r="AB50" s="139"/>
      <c r="AC50" s="139"/>
      <c r="AD50" s="139"/>
      <c r="AE50" s="139"/>
      <c r="AF50" s="139"/>
      <c r="AG50" s="139"/>
      <c r="AH50" s="139"/>
      <c r="AI50" s="139"/>
      <c r="AJ50" s="139"/>
      <c r="AK50" s="139"/>
      <c r="AL50" s="139"/>
      <c r="AM50" s="139"/>
      <c r="AN50" s="139"/>
      <c r="AO50" s="139"/>
      <c r="AP50" s="139"/>
      <c r="AQ50" s="139"/>
      <c r="AR50" s="139"/>
      <c r="AS50" s="139"/>
      <c r="AT50" s="139"/>
      <c r="AU50" s="139"/>
      <c r="AV50" s="139"/>
      <c r="AW50" s="139"/>
    </row>
    <row r="51" spans="1:49" ht="12" customHeight="1" x14ac:dyDescent="0.2">
      <c r="A51" s="139"/>
      <c r="B51" s="139"/>
      <c r="C51" s="139"/>
      <c r="D51" s="139"/>
      <c r="E51" s="139"/>
      <c r="F51" s="139"/>
      <c r="G51" s="139"/>
      <c r="H51" s="139"/>
      <c r="I51" s="139"/>
      <c r="J51" s="139"/>
      <c r="K51" s="139"/>
      <c r="L51" s="139"/>
      <c r="M51" s="139"/>
      <c r="N51" s="139"/>
      <c r="O51" s="139"/>
      <c r="P51" s="139"/>
      <c r="Q51" s="139"/>
      <c r="R51" s="139"/>
      <c r="S51" s="139"/>
      <c r="T51" s="139"/>
      <c r="U51" s="139"/>
      <c r="V51" s="139"/>
      <c r="W51" s="139"/>
      <c r="X51" s="139"/>
      <c r="Y51" s="139"/>
      <c r="Z51" s="139"/>
      <c r="AA51" s="139"/>
      <c r="AB51" s="139"/>
      <c r="AC51" s="139"/>
      <c r="AD51" s="139"/>
      <c r="AE51" s="139"/>
      <c r="AF51" s="139"/>
      <c r="AG51" s="139"/>
      <c r="AH51" s="139"/>
      <c r="AI51" s="139"/>
      <c r="AJ51" s="139"/>
      <c r="AK51" s="139"/>
      <c r="AL51" s="139"/>
      <c r="AM51" s="139"/>
      <c r="AN51" s="139"/>
      <c r="AO51" s="139"/>
      <c r="AP51" s="139"/>
      <c r="AQ51" s="139"/>
      <c r="AR51" s="139"/>
      <c r="AS51" s="139"/>
      <c r="AT51" s="139"/>
      <c r="AU51" s="139"/>
      <c r="AV51" s="139"/>
      <c r="AW51" s="139"/>
    </row>
    <row r="52" spans="1:49" ht="12" customHeight="1" x14ac:dyDescent="0.2">
      <c r="A52" s="139"/>
      <c r="B52" s="139"/>
      <c r="C52" s="139"/>
      <c r="D52" s="139"/>
      <c r="E52" s="139"/>
      <c r="F52" s="139"/>
      <c r="G52" s="139"/>
      <c r="H52" s="139"/>
      <c r="I52" s="139"/>
      <c r="J52" s="139"/>
      <c r="K52" s="139"/>
      <c r="L52" s="139"/>
      <c r="M52" s="139"/>
      <c r="N52" s="139"/>
      <c r="O52" s="139"/>
      <c r="P52" s="139"/>
      <c r="Q52" s="139"/>
      <c r="R52" s="139"/>
      <c r="S52" s="139"/>
      <c r="T52" s="139"/>
      <c r="U52" s="139"/>
      <c r="V52" s="139"/>
      <c r="W52" s="139"/>
      <c r="X52" s="139"/>
      <c r="Y52" s="139"/>
      <c r="Z52" s="139"/>
      <c r="AA52" s="139"/>
      <c r="AB52" s="139"/>
      <c r="AC52" s="139"/>
      <c r="AD52" s="139"/>
      <c r="AE52" s="139"/>
      <c r="AF52" s="139"/>
      <c r="AG52" s="139"/>
      <c r="AH52" s="139"/>
      <c r="AI52" s="139"/>
      <c r="AJ52" s="139"/>
      <c r="AK52" s="139"/>
      <c r="AL52" s="139"/>
      <c r="AM52" s="139"/>
      <c r="AN52" s="139"/>
      <c r="AO52" s="139"/>
      <c r="AP52" s="139"/>
      <c r="AQ52" s="139"/>
      <c r="AR52" s="139"/>
      <c r="AS52" s="139"/>
      <c r="AT52" s="139"/>
      <c r="AU52" s="139"/>
      <c r="AV52" s="139"/>
      <c r="AW52" s="139"/>
    </row>
    <row r="53" spans="1:49" ht="12" customHeight="1" x14ac:dyDescent="0.2">
      <c r="A53" s="139"/>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c r="AA53" s="139"/>
      <c r="AB53" s="139"/>
      <c r="AC53" s="139"/>
      <c r="AD53" s="139"/>
      <c r="AE53" s="139"/>
      <c r="AF53" s="139"/>
      <c r="AG53" s="139"/>
      <c r="AH53" s="139"/>
      <c r="AI53" s="139"/>
      <c r="AJ53" s="139"/>
      <c r="AK53" s="139"/>
      <c r="AL53" s="139"/>
      <c r="AM53" s="139"/>
      <c r="AN53" s="139"/>
      <c r="AO53" s="139"/>
      <c r="AP53" s="139"/>
      <c r="AQ53" s="139"/>
      <c r="AR53" s="139"/>
      <c r="AS53" s="139"/>
      <c r="AT53" s="139"/>
      <c r="AU53" s="139"/>
      <c r="AV53" s="139"/>
      <c r="AW53" s="139"/>
    </row>
    <row r="54" spans="1:49" ht="12" customHeight="1" x14ac:dyDescent="0.2">
      <c r="A54" s="139"/>
      <c r="B54" s="139"/>
      <c r="C54" s="139"/>
      <c r="D54" s="139"/>
      <c r="E54" s="139"/>
      <c r="F54" s="139"/>
      <c r="G54" s="139"/>
      <c r="H54" s="139"/>
      <c r="I54" s="139"/>
      <c r="J54" s="139"/>
      <c r="K54" s="139"/>
      <c r="L54" s="139"/>
      <c r="M54" s="139"/>
      <c r="N54" s="139"/>
      <c r="O54" s="139"/>
      <c r="P54" s="139"/>
      <c r="Q54" s="139"/>
      <c r="R54" s="139"/>
      <c r="S54" s="139"/>
      <c r="T54" s="139"/>
      <c r="U54" s="139"/>
      <c r="V54" s="139"/>
      <c r="W54" s="139"/>
      <c r="X54" s="139"/>
      <c r="Y54" s="139"/>
      <c r="Z54" s="139"/>
      <c r="AA54" s="139"/>
      <c r="AB54" s="139"/>
      <c r="AC54" s="139"/>
      <c r="AD54" s="139"/>
      <c r="AE54" s="139"/>
      <c r="AF54" s="139"/>
      <c r="AG54" s="139"/>
      <c r="AH54" s="139"/>
      <c r="AI54" s="139"/>
      <c r="AJ54" s="139"/>
      <c r="AK54" s="139"/>
      <c r="AL54" s="139"/>
      <c r="AM54" s="139"/>
      <c r="AN54" s="139"/>
      <c r="AO54" s="139"/>
      <c r="AP54" s="139"/>
      <c r="AQ54" s="139"/>
      <c r="AR54" s="139"/>
      <c r="AS54" s="139"/>
      <c r="AT54" s="139"/>
      <c r="AU54" s="139"/>
      <c r="AV54" s="139"/>
      <c r="AW54" s="139"/>
    </row>
    <row r="55" spans="1:49" ht="12" customHeight="1" x14ac:dyDescent="0.2">
      <c r="A55" s="139"/>
      <c r="B55" s="139"/>
      <c r="C55" s="139"/>
      <c r="D55" s="139"/>
      <c r="E55" s="139"/>
      <c r="F55" s="139"/>
      <c r="G55" s="139"/>
      <c r="H55" s="139"/>
      <c r="I55" s="139"/>
      <c r="J55" s="139"/>
      <c r="K55" s="139"/>
      <c r="L55" s="139"/>
      <c r="M55" s="139"/>
      <c r="N55" s="139"/>
      <c r="O55" s="139"/>
      <c r="P55" s="139"/>
      <c r="Q55" s="139"/>
      <c r="R55" s="139"/>
      <c r="S55" s="139"/>
      <c r="T55" s="139"/>
      <c r="U55" s="139"/>
      <c r="V55" s="139"/>
      <c r="W55" s="139"/>
      <c r="X55" s="139"/>
      <c r="Y55" s="139"/>
      <c r="Z55" s="139"/>
      <c r="AA55" s="139"/>
      <c r="AB55" s="139"/>
      <c r="AC55" s="139"/>
      <c r="AD55" s="139"/>
      <c r="AE55" s="139"/>
      <c r="AF55" s="139"/>
      <c r="AG55" s="139"/>
      <c r="AH55" s="139"/>
      <c r="AI55" s="139"/>
      <c r="AJ55" s="139"/>
      <c r="AK55" s="139"/>
      <c r="AL55" s="139"/>
      <c r="AM55" s="139"/>
      <c r="AN55" s="139"/>
      <c r="AO55" s="139"/>
      <c r="AP55" s="139"/>
      <c r="AQ55" s="139"/>
      <c r="AR55" s="139"/>
      <c r="AS55" s="139"/>
      <c r="AT55" s="139"/>
      <c r="AU55" s="139"/>
      <c r="AV55" s="139"/>
      <c r="AW55" s="139"/>
    </row>
    <row r="56" spans="1:49" ht="12" customHeight="1" x14ac:dyDescent="0.2">
      <c r="A56" s="139"/>
      <c r="B56" s="139"/>
      <c r="C56" s="139"/>
      <c r="D56" s="139"/>
      <c r="E56" s="139"/>
      <c r="F56" s="139"/>
      <c r="G56" s="139"/>
      <c r="H56" s="139"/>
      <c r="I56" s="139"/>
      <c r="J56" s="139"/>
      <c r="K56" s="139"/>
      <c r="L56" s="139"/>
      <c r="M56" s="139"/>
      <c r="N56" s="139"/>
      <c r="O56" s="139"/>
      <c r="P56" s="139"/>
      <c r="Q56" s="139"/>
      <c r="R56" s="139"/>
      <c r="S56" s="139"/>
      <c r="T56" s="139"/>
      <c r="U56" s="139"/>
      <c r="V56" s="139"/>
      <c r="W56" s="139"/>
      <c r="X56" s="139"/>
      <c r="Y56" s="139"/>
      <c r="Z56" s="139"/>
      <c r="AA56" s="139"/>
      <c r="AB56" s="139"/>
      <c r="AC56" s="139"/>
      <c r="AD56" s="139"/>
      <c r="AE56" s="139"/>
      <c r="AF56" s="139"/>
      <c r="AG56" s="139"/>
      <c r="AH56" s="139"/>
      <c r="AI56" s="139"/>
      <c r="AJ56" s="139"/>
      <c r="AK56" s="139"/>
      <c r="AL56" s="139"/>
      <c r="AM56" s="139"/>
      <c r="AN56" s="139"/>
      <c r="AO56" s="139"/>
      <c r="AP56" s="139"/>
      <c r="AQ56" s="139"/>
      <c r="AR56" s="139"/>
      <c r="AS56" s="139"/>
      <c r="AT56" s="139"/>
      <c r="AU56" s="139"/>
      <c r="AV56" s="139"/>
      <c r="AW56" s="139"/>
    </row>
    <row r="57" spans="1:49" ht="12" customHeight="1" x14ac:dyDescent="0.2">
      <c r="A57" s="139"/>
      <c r="B57" s="139"/>
      <c r="C57" s="139"/>
      <c r="D57" s="139"/>
      <c r="E57" s="139"/>
      <c r="F57" s="139"/>
      <c r="G57" s="139"/>
      <c r="H57" s="139"/>
      <c r="I57" s="139"/>
      <c r="J57" s="139"/>
      <c r="K57" s="139"/>
      <c r="L57" s="139"/>
      <c r="M57" s="139"/>
      <c r="N57" s="139"/>
      <c r="O57" s="139"/>
      <c r="P57" s="139"/>
      <c r="Q57" s="139"/>
      <c r="R57" s="139"/>
      <c r="S57" s="139"/>
      <c r="T57" s="139"/>
      <c r="U57" s="139"/>
      <c r="V57" s="139"/>
      <c r="W57" s="139"/>
      <c r="X57" s="139"/>
      <c r="Y57" s="139"/>
      <c r="Z57" s="139"/>
      <c r="AA57" s="139"/>
      <c r="AB57" s="139"/>
      <c r="AC57" s="139"/>
      <c r="AD57" s="139"/>
      <c r="AE57" s="139"/>
      <c r="AF57" s="139"/>
      <c r="AG57" s="139"/>
      <c r="AH57" s="139"/>
      <c r="AI57" s="139"/>
      <c r="AJ57" s="139"/>
      <c r="AK57" s="139"/>
      <c r="AL57" s="139"/>
      <c r="AM57" s="139"/>
      <c r="AN57" s="139"/>
      <c r="AO57" s="139"/>
      <c r="AP57" s="139"/>
      <c r="AQ57" s="139"/>
      <c r="AR57" s="139"/>
      <c r="AS57" s="139"/>
      <c r="AT57" s="139"/>
      <c r="AU57" s="139"/>
      <c r="AV57" s="139"/>
      <c r="AW57" s="139"/>
    </row>
    <row r="58" spans="1:49" ht="12" customHeight="1" x14ac:dyDescent="0.2">
      <c r="A58" s="139"/>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c r="AA58" s="139"/>
      <c r="AB58" s="139"/>
      <c r="AC58" s="139"/>
      <c r="AD58" s="139"/>
      <c r="AE58" s="139"/>
      <c r="AF58" s="139"/>
      <c r="AG58" s="139"/>
      <c r="AH58" s="139"/>
      <c r="AI58" s="139"/>
      <c r="AJ58" s="139"/>
      <c r="AK58" s="139"/>
      <c r="AL58" s="139"/>
      <c r="AM58" s="139"/>
      <c r="AN58" s="139"/>
      <c r="AO58" s="139"/>
      <c r="AP58" s="139"/>
      <c r="AQ58" s="139"/>
      <c r="AR58" s="139"/>
      <c r="AS58" s="139"/>
      <c r="AT58" s="139"/>
      <c r="AU58" s="139"/>
      <c r="AV58" s="139"/>
      <c r="AW58" s="139"/>
    </row>
    <row r="59" spans="1:49" ht="12" customHeight="1" x14ac:dyDescent="0.2">
      <c r="A59" s="139"/>
      <c r="B59" s="139"/>
      <c r="C59" s="139"/>
      <c r="D59" s="139"/>
      <c r="E59" s="139"/>
      <c r="F59" s="139"/>
      <c r="G59" s="139"/>
      <c r="H59" s="139"/>
      <c r="I59" s="139"/>
      <c r="J59" s="139"/>
      <c r="K59" s="139"/>
      <c r="L59" s="139"/>
      <c r="M59" s="139"/>
      <c r="N59" s="139"/>
      <c r="O59" s="139"/>
      <c r="P59" s="139"/>
      <c r="Q59" s="139"/>
      <c r="R59" s="139"/>
      <c r="S59" s="139"/>
      <c r="T59" s="139"/>
      <c r="U59" s="139"/>
      <c r="V59" s="139"/>
      <c r="W59" s="139"/>
      <c r="X59" s="139"/>
      <c r="Y59" s="139"/>
      <c r="Z59" s="139"/>
      <c r="AA59" s="139"/>
      <c r="AB59" s="139"/>
      <c r="AC59" s="139"/>
      <c r="AD59" s="139"/>
      <c r="AE59" s="139"/>
      <c r="AF59" s="139"/>
      <c r="AG59" s="139"/>
      <c r="AH59" s="139"/>
      <c r="AI59" s="139"/>
      <c r="AJ59" s="139"/>
      <c r="AK59" s="139"/>
      <c r="AL59" s="139"/>
      <c r="AM59" s="139"/>
      <c r="AN59" s="139"/>
      <c r="AO59" s="139"/>
      <c r="AP59" s="139"/>
      <c r="AQ59" s="139"/>
      <c r="AR59" s="139"/>
      <c r="AS59" s="139"/>
      <c r="AT59" s="139"/>
      <c r="AU59" s="139"/>
      <c r="AV59" s="139"/>
      <c r="AW59" s="139"/>
    </row>
    <row r="60" spans="1:49" ht="12" customHeight="1" x14ac:dyDescent="0.2">
      <c r="A60" s="139"/>
      <c r="B60" s="139"/>
      <c r="C60" s="139"/>
      <c r="D60" s="139"/>
      <c r="E60" s="139"/>
      <c r="F60" s="139"/>
      <c r="G60" s="139"/>
      <c r="H60" s="139"/>
      <c r="I60" s="139"/>
      <c r="J60" s="139"/>
      <c r="K60" s="139"/>
      <c r="L60" s="139"/>
      <c r="M60" s="139"/>
      <c r="N60" s="139"/>
      <c r="O60" s="139"/>
      <c r="P60" s="139"/>
      <c r="Q60" s="139"/>
      <c r="R60" s="139"/>
      <c r="S60" s="139"/>
      <c r="T60" s="139"/>
      <c r="U60" s="139"/>
      <c r="V60" s="139"/>
      <c r="W60" s="139"/>
      <c r="X60" s="139"/>
      <c r="Y60" s="139"/>
      <c r="Z60" s="139"/>
      <c r="AA60" s="139"/>
      <c r="AB60" s="139"/>
      <c r="AC60" s="139"/>
      <c r="AD60" s="139"/>
      <c r="AE60" s="139"/>
      <c r="AF60" s="139"/>
      <c r="AG60" s="139"/>
      <c r="AH60" s="139"/>
      <c r="AI60" s="139"/>
      <c r="AJ60" s="139"/>
      <c r="AK60" s="139"/>
      <c r="AL60" s="139"/>
      <c r="AM60" s="139"/>
      <c r="AN60" s="139"/>
      <c r="AO60" s="139"/>
      <c r="AP60" s="139"/>
      <c r="AQ60" s="139"/>
      <c r="AR60" s="139"/>
      <c r="AS60" s="139"/>
      <c r="AT60" s="139"/>
      <c r="AU60" s="139"/>
      <c r="AV60" s="139"/>
      <c r="AW60" s="139"/>
    </row>
    <row r="61" spans="1:49" ht="12" customHeight="1" x14ac:dyDescent="0.2">
      <c r="A61" s="139"/>
      <c r="B61" s="139"/>
      <c r="C61" s="139"/>
      <c r="D61" s="139"/>
      <c r="E61" s="139"/>
      <c r="F61" s="139"/>
      <c r="G61" s="139"/>
      <c r="H61" s="139"/>
      <c r="I61" s="139"/>
      <c r="J61" s="139"/>
      <c r="K61" s="139"/>
      <c r="L61" s="139"/>
      <c r="M61" s="139"/>
      <c r="N61" s="139"/>
      <c r="O61" s="139"/>
      <c r="P61" s="139"/>
      <c r="Q61" s="139"/>
      <c r="R61" s="139"/>
      <c r="S61" s="139"/>
      <c r="T61" s="139"/>
      <c r="U61" s="139"/>
      <c r="V61" s="139"/>
      <c r="W61" s="139"/>
      <c r="X61" s="139"/>
      <c r="Y61" s="139"/>
      <c r="Z61" s="139"/>
      <c r="AA61" s="139"/>
      <c r="AB61" s="139"/>
      <c r="AC61" s="139"/>
      <c r="AD61" s="139"/>
      <c r="AE61" s="139"/>
      <c r="AF61" s="139"/>
      <c r="AG61" s="139"/>
      <c r="AH61" s="139"/>
      <c r="AI61" s="139"/>
      <c r="AJ61" s="139"/>
      <c r="AK61" s="139"/>
      <c r="AL61" s="139"/>
      <c r="AM61" s="139"/>
      <c r="AN61" s="139"/>
      <c r="AO61" s="139"/>
      <c r="AP61" s="139"/>
      <c r="AQ61" s="139"/>
      <c r="AR61" s="139"/>
      <c r="AS61" s="139"/>
      <c r="AT61" s="139"/>
      <c r="AU61" s="139"/>
      <c r="AV61" s="139"/>
      <c r="AW61" s="139"/>
    </row>
    <row r="62" spans="1:49" ht="12" customHeight="1" x14ac:dyDescent="0.2">
      <c r="A62" s="139"/>
      <c r="B62" s="139"/>
      <c r="C62" s="139"/>
      <c r="D62" s="139"/>
      <c r="E62" s="139"/>
      <c r="F62" s="139"/>
      <c r="G62" s="139"/>
      <c r="H62" s="139"/>
      <c r="I62" s="139"/>
      <c r="J62" s="139"/>
      <c r="K62" s="139"/>
      <c r="L62" s="139"/>
      <c r="M62" s="139"/>
      <c r="N62" s="139"/>
      <c r="O62" s="139"/>
      <c r="P62" s="139"/>
      <c r="Q62" s="139"/>
      <c r="R62" s="139"/>
      <c r="S62" s="139"/>
      <c r="T62" s="139"/>
      <c r="U62" s="139"/>
      <c r="V62" s="139"/>
      <c r="W62" s="139"/>
      <c r="X62" s="139"/>
      <c r="Y62" s="139"/>
      <c r="Z62" s="139"/>
      <c r="AA62" s="139"/>
      <c r="AB62" s="139"/>
      <c r="AC62" s="139"/>
      <c r="AD62" s="139"/>
      <c r="AE62" s="139"/>
      <c r="AF62" s="139"/>
      <c r="AG62" s="139"/>
      <c r="AH62" s="139"/>
      <c r="AI62" s="139"/>
      <c r="AJ62" s="139"/>
      <c r="AK62" s="139"/>
      <c r="AL62" s="139"/>
      <c r="AM62" s="139"/>
      <c r="AN62" s="139"/>
      <c r="AO62" s="139"/>
      <c r="AP62" s="139"/>
      <c r="AQ62" s="139"/>
      <c r="AR62" s="139"/>
      <c r="AS62" s="139"/>
      <c r="AT62" s="139"/>
      <c r="AU62" s="139"/>
      <c r="AV62" s="139"/>
      <c r="AW62" s="139"/>
    </row>
    <row r="63" spans="1:49" ht="12" customHeight="1" x14ac:dyDescent="0.2">
      <c r="A63" s="139"/>
      <c r="B63" s="139"/>
      <c r="C63" s="139"/>
      <c r="D63" s="139"/>
      <c r="E63" s="139"/>
      <c r="F63" s="139"/>
      <c r="G63" s="139"/>
      <c r="H63" s="139"/>
      <c r="I63" s="139"/>
      <c r="J63" s="139"/>
      <c r="K63" s="139"/>
      <c r="L63" s="139"/>
      <c r="M63" s="139"/>
      <c r="N63" s="139"/>
      <c r="O63" s="139"/>
      <c r="P63" s="139"/>
      <c r="Q63" s="139"/>
      <c r="R63" s="139"/>
      <c r="S63" s="139"/>
      <c r="T63" s="139"/>
      <c r="U63" s="139"/>
      <c r="V63" s="139"/>
      <c r="W63" s="139"/>
      <c r="X63" s="139"/>
      <c r="Y63" s="139"/>
      <c r="Z63" s="139"/>
      <c r="AA63" s="139"/>
      <c r="AB63" s="139"/>
      <c r="AC63" s="139"/>
      <c r="AD63" s="139"/>
      <c r="AE63" s="139"/>
      <c r="AF63" s="139"/>
      <c r="AG63" s="139"/>
      <c r="AH63" s="139"/>
      <c r="AI63" s="139"/>
      <c r="AJ63" s="139"/>
      <c r="AK63" s="139"/>
      <c r="AL63" s="139"/>
      <c r="AM63" s="139"/>
      <c r="AN63" s="139"/>
      <c r="AO63" s="139"/>
      <c r="AP63" s="139"/>
      <c r="AQ63" s="139"/>
      <c r="AR63" s="139"/>
      <c r="AS63" s="139"/>
      <c r="AT63" s="139"/>
      <c r="AU63" s="139"/>
      <c r="AV63" s="139"/>
      <c r="AW63" s="139"/>
    </row>
    <row r="64" spans="1:49" ht="12" customHeight="1" x14ac:dyDescent="0.2">
      <c r="A64" s="139"/>
      <c r="B64" s="139"/>
      <c r="C64" s="139"/>
      <c r="D64" s="139"/>
      <c r="E64" s="139"/>
      <c r="F64" s="139"/>
      <c r="G64" s="139"/>
      <c r="H64" s="139"/>
      <c r="I64" s="139"/>
      <c r="J64" s="139"/>
      <c r="K64" s="139"/>
      <c r="L64" s="139"/>
      <c r="M64" s="139"/>
      <c r="N64" s="139"/>
      <c r="O64" s="139"/>
      <c r="P64" s="139"/>
      <c r="Q64" s="139"/>
      <c r="R64" s="139"/>
      <c r="S64" s="139"/>
      <c r="T64" s="139"/>
      <c r="U64" s="139"/>
      <c r="V64" s="139"/>
      <c r="W64" s="139"/>
      <c r="X64" s="139"/>
      <c r="Y64" s="139"/>
      <c r="Z64" s="139"/>
      <c r="AA64" s="139"/>
      <c r="AB64" s="139"/>
      <c r="AC64" s="139"/>
      <c r="AD64" s="139"/>
      <c r="AE64" s="139"/>
      <c r="AF64" s="139"/>
      <c r="AG64" s="139"/>
      <c r="AH64" s="139"/>
      <c r="AI64" s="139"/>
      <c r="AJ64" s="139"/>
      <c r="AK64" s="139"/>
      <c r="AL64" s="139"/>
      <c r="AM64" s="139"/>
      <c r="AN64" s="139"/>
      <c r="AO64" s="139"/>
      <c r="AP64" s="139"/>
      <c r="AQ64" s="139"/>
      <c r="AR64" s="139"/>
      <c r="AS64" s="139"/>
      <c r="AT64" s="139"/>
      <c r="AU64" s="139"/>
      <c r="AV64" s="139"/>
      <c r="AW64" s="139"/>
    </row>
    <row r="65" spans="1:49" ht="12" customHeight="1" x14ac:dyDescent="0.2">
      <c r="A65" s="139"/>
      <c r="B65" s="139"/>
      <c r="C65" s="139"/>
      <c r="D65" s="139"/>
      <c r="E65" s="139"/>
      <c r="F65" s="139"/>
      <c r="G65" s="139"/>
      <c r="H65" s="139"/>
      <c r="I65" s="139"/>
      <c r="J65" s="139"/>
      <c r="K65" s="139"/>
      <c r="L65" s="139"/>
      <c r="M65" s="139"/>
      <c r="N65" s="139"/>
      <c r="O65" s="139"/>
      <c r="P65" s="139"/>
      <c r="Q65" s="139"/>
      <c r="R65" s="139"/>
      <c r="S65" s="139"/>
      <c r="T65" s="139"/>
      <c r="U65" s="139"/>
      <c r="V65" s="139"/>
      <c r="W65" s="139"/>
      <c r="X65" s="139"/>
      <c r="Y65" s="139"/>
      <c r="Z65" s="139"/>
      <c r="AA65" s="139"/>
      <c r="AB65" s="139"/>
      <c r="AC65" s="139"/>
      <c r="AD65" s="139"/>
      <c r="AE65" s="139"/>
      <c r="AF65" s="139"/>
      <c r="AG65" s="139"/>
      <c r="AH65" s="139"/>
      <c r="AI65" s="139"/>
      <c r="AJ65" s="139"/>
      <c r="AK65" s="139"/>
      <c r="AL65" s="139"/>
      <c r="AM65" s="139"/>
      <c r="AN65" s="139"/>
      <c r="AO65" s="139"/>
      <c r="AP65" s="139"/>
      <c r="AQ65" s="139"/>
      <c r="AR65" s="139"/>
      <c r="AS65" s="139"/>
      <c r="AT65" s="139"/>
      <c r="AU65" s="139"/>
      <c r="AV65" s="139"/>
      <c r="AW65" s="139"/>
    </row>
    <row r="66" spans="1:49" ht="12" customHeight="1" x14ac:dyDescent="0.2">
      <c r="A66" s="139"/>
      <c r="B66" s="518"/>
      <c r="C66" s="495"/>
      <c r="D66" s="495"/>
      <c r="E66" s="495"/>
      <c r="F66" s="495"/>
      <c r="G66" s="139"/>
      <c r="H66" s="139"/>
      <c r="I66" s="139"/>
      <c r="J66" s="139"/>
      <c r="K66" s="139"/>
      <c r="L66" s="139"/>
      <c r="M66" s="139"/>
      <c r="N66" s="139"/>
      <c r="O66" s="139"/>
      <c r="P66" s="139"/>
      <c r="Q66" s="139"/>
      <c r="R66" s="139"/>
      <c r="S66" s="139"/>
      <c r="T66" s="139"/>
      <c r="U66" s="139"/>
      <c r="V66" s="139"/>
      <c r="W66" s="139"/>
      <c r="X66" s="139"/>
      <c r="Y66" s="139"/>
      <c r="Z66" s="139"/>
      <c r="AA66" s="139"/>
      <c r="AB66" s="139"/>
      <c r="AC66" s="139"/>
      <c r="AD66" s="139"/>
      <c r="AE66" s="139"/>
      <c r="AF66" s="139"/>
      <c r="AG66" s="139"/>
      <c r="AH66" s="139"/>
      <c r="AI66" s="139"/>
      <c r="AJ66" s="139"/>
      <c r="AK66" s="139"/>
      <c r="AL66" s="139"/>
      <c r="AM66" s="139"/>
      <c r="AN66" s="139"/>
      <c r="AO66" s="139"/>
      <c r="AP66" s="139"/>
      <c r="AQ66" s="139"/>
      <c r="AR66" s="139"/>
      <c r="AS66" s="139"/>
      <c r="AT66" s="139"/>
      <c r="AU66" s="139"/>
      <c r="AV66" s="139"/>
      <c r="AW66" s="139"/>
    </row>
    <row r="67" spans="1:49" ht="12" customHeight="1" x14ac:dyDescent="0.2">
      <c r="A67" s="139"/>
      <c r="B67" s="518"/>
      <c r="C67" s="495"/>
      <c r="D67" s="495"/>
      <c r="E67" s="495"/>
      <c r="F67" s="495"/>
      <c r="G67" s="139"/>
      <c r="H67" s="139"/>
      <c r="I67" s="139"/>
      <c r="J67" s="139"/>
      <c r="K67" s="139"/>
      <c r="L67" s="139"/>
      <c r="M67" s="139"/>
      <c r="N67" s="139"/>
      <c r="O67" s="139"/>
      <c r="P67" s="139"/>
      <c r="Q67" s="139"/>
      <c r="R67" s="139"/>
      <c r="S67" s="139"/>
      <c r="T67" s="139"/>
      <c r="U67" s="139"/>
      <c r="V67" s="139"/>
      <c r="W67" s="139"/>
      <c r="X67" s="139"/>
      <c r="Y67" s="139"/>
      <c r="Z67" s="139"/>
      <c r="AA67" s="139"/>
      <c r="AB67" s="139"/>
      <c r="AC67" s="139"/>
      <c r="AD67" s="139"/>
      <c r="AE67" s="139"/>
      <c r="AF67" s="139"/>
      <c r="AG67" s="139"/>
      <c r="AH67" s="139"/>
      <c r="AI67" s="139"/>
      <c r="AJ67" s="139"/>
      <c r="AK67" s="139"/>
      <c r="AL67" s="139"/>
      <c r="AM67" s="139"/>
      <c r="AN67" s="139"/>
      <c r="AO67" s="139"/>
      <c r="AP67" s="139"/>
      <c r="AQ67" s="139"/>
      <c r="AR67" s="139"/>
      <c r="AS67" s="139"/>
      <c r="AT67" s="139"/>
      <c r="AU67" s="139"/>
      <c r="AV67" s="139"/>
      <c r="AW67" s="139"/>
    </row>
    <row r="68" spans="1:49" ht="12" customHeight="1" x14ac:dyDescent="0.2">
      <c r="A68" s="139"/>
      <c r="B68" s="518"/>
      <c r="C68" s="495"/>
      <c r="D68" s="495"/>
      <c r="E68" s="495"/>
      <c r="F68" s="495"/>
      <c r="G68" s="139"/>
      <c r="H68" s="139"/>
      <c r="I68" s="139"/>
      <c r="J68" s="139"/>
      <c r="K68" s="139"/>
      <c r="L68" s="139"/>
      <c r="M68" s="139"/>
      <c r="N68" s="139"/>
      <c r="O68" s="139"/>
      <c r="P68" s="139"/>
      <c r="Q68" s="139"/>
      <c r="R68" s="139"/>
      <c r="S68" s="139"/>
      <c r="T68" s="139"/>
      <c r="U68" s="139"/>
      <c r="V68" s="139"/>
      <c r="W68" s="139"/>
      <c r="X68" s="139"/>
      <c r="Y68" s="139"/>
      <c r="Z68" s="139"/>
      <c r="AA68" s="139"/>
      <c r="AB68" s="139"/>
      <c r="AC68" s="139"/>
      <c r="AD68" s="139"/>
      <c r="AE68" s="139"/>
      <c r="AF68" s="139"/>
      <c r="AG68" s="139"/>
      <c r="AH68" s="139"/>
      <c r="AI68" s="139"/>
      <c r="AJ68" s="139"/>
      <c r="AK68" s="139"/>
      <c r="AL68" s="139"/>
      <c r="AM68" s="139"/>
      <c r="AN68" s="139"/>
      <c r="AO68" s="139"/>
      <c r="AP68" s="139"/>
      <c r="AQ68" s="139"/>
      <c r="AR68" s="139"/>
      <c r="AS68" s="139"/>
      <c r="AT68" s="139"/>
      <c r="AU68" s="139"/>
      <c r="AV68" s="139"/>
      <c r="AW68" s="139"/>
    </row>
    <row r="69" spans="1:49" ht="12" customHeight="1" x14ac:dyDescent="0.2">
      <c r="A69" s="139"/>
      <c r="B69" s="518"/>
      <c r="C69" s="495"/>
      <c r="D69" s="495"/>
      <c r="E69" s="495"/>
      <c r="F69" s="495"/>
      <c r="G69" s="139"/>
      <c r="H69" s="139"/>
      <c r="I69" s="139"/>
      <c r="J69" s="139"/>
      <c r="K69" s="139"/>
      <c r="L69" s="139"/>
      <c r="M69" s="139"/>
      <c r="N69" s="139"/>
      <c r="O69" s="139"/>
      <c r="P69" s="139"/>
      <c r="Q69" s="139"/>
      <c r="R69" s="139"/>
      <c r="S69" s="139"/>
      <c r="T69" s="139"/>
      <c r="U69" s="139"/>
      <c r="V69" s="139"/>
      <c r="W69" s="139"/>
      <c r="X69" s="139"/>
      <c r="Y69" s="139"/>
      <c r="Z69" s="139"/>
      <c r="AA69" s="139"/>
      <c r="AB69" s="139"/>
      <c r="AC69" s="139"/>
      <c r="AD69" s="139"/>
      <c r="AE69" s="139"/>
      <c r="AF69" s="139"/>
      <c r="AG69" s="139"/>
      <c r="AH69" s="139"/>
      <c r="AI69" s="139"/>
      <c r="AJ69" s="139"/>
      <c r="AK69" s="139"/>
      <c r="AL69" s="139"/>
      <c r="AM69" s="139"/>
      <c r="AN69" s="139"/>
      <c r="AO69" s="139"/>
      <c r="AP69" s="139"/>
      <c r="AQ69" s="139"/>
      <c r="AR69" s="139"/>
      <c r="AS69" s="139"/>
      <c r="AT69" s="139"/>
      <c r="AU69" s="139"/>
      <c r="AV69" s="139"/>
      <c r="AW69" s="139"/>
    </row>
    <row r="70" spans="1:49" ht="12" customHeight="1" x14ac:dyDescent="0.2">
      <c r="A70" s="139"/>
      <c r="B70" s="139"/>
      <c r="C70" s="139"/>
      <c r="D70" s="139"/>
      <c r="E70" s="139"/>
      <c r="F70" s="139"/>
      <c r="G70" s="139"/>
      <c r="H70" s="139"/>
      <c r="I70" s="139"/>
      <c r="J70" s="139"/>
      <c r="K70" s="139"/>
      <c r="L70" s="139"/>
      <c r="M70" s="139"/>
      <c r="N70" s="139"/>
      <c r="O70" s="139"/>
      <c r="P70" s="139"/>
      <c r="Q70" s="139"/>
      <c r="R70" s="139"/>
      <c r="S70" s="139"/>
      <c r="T70" s="139"/>
      <c r="U70" s="139"/>
      <c r="V70" s="139"/>
      <c r="W70" s="139"/>
      <c r="X70" s="139"/>
      <c r="Y70" s="139"/>
      <c r="Z70" s="139"/>
      <c r="AA70" s="139"/>
      <c r="AB70" s="139"/>
      <c r="AC70" s="139"/>
      <c r="AD70" s="139"/>
      <c r="AE70" s="139"/>
      <c r="AF70" s="139"/>
      <c r="AG70" s="139"/>
      <c r="AH70" s="139"/>
      <c r="AI70" s="139"/>
      <c r="AJ70" s="139"/>
      <c r="AK70" s="139"/>
      <c r="AL70" s="139"/>
      <c r="AM70" s="139"/>
      <c r="AN70" s="139"/>
      <c r="AO70" s="139"/>
      <c r="AP70" s="139"/>
      <c r="AQ70" s="139"/>
      <c r="AR70" s="139"/>
      <c r="AS70" s="139"/>
      <c r="AT70" s="139"/>
      <c r="AU70" s="139"/>
      <c r="AV70" s="139"/>
      <c r="AW70" s="139"/>
    </row>
    <row r="71" spans="1:49" ht="12" customHeight="1" x14ac:dyDescent="0.2">
      <c r="A71" s="139"/>
      <c r="B71" s="139"/>
      <c r="C71" s="139"/>
      <c r="D71" s="139"/>
      <c r="E71" s="139"/>
      <c r="F71" s="139"/>
      <c r="G71" s="139"/>
      <c r="H71" s="139"/>
      <c r="I71" s="139"/>
      <c r="J71" s="139"/>
      <c r="K71" s="139"/>
      <c r="L71" s="139"/>
      <c r="M71" s="139"/>
      <c r="N71" s="139"/>
      <c r="O71" s="139"/>
      <c r="P71" s="139"/>
      <c r="Q71" s="139"/>
      <c r="R71" s="139"/>
      <c r="S71" s="139"/>
      <c r="T71" s="139"/>
      <c r="U71" s="139"/>
      <c r="V71" s="139"/>
      <c r="W71" s="139"/>
      <c r="X71" s="139"/>
      <c r="Y71" s="139"/>
      <c r="Z71" s="139"/>
      <c r="AA71" s="139"/>
      <c r="AB71" s="139"/>
      <c r="AC71" s="139"/>
      <c r="AD71" s="139"/>
      <c r="AE71" s="139"/>
      <c r="AF71" s="139"/>
      <c r="AG71" s="139"/>
      <c r="AH71" s="139"/>
      <c r="AI71" s="139"/>
      <c r="AJ71" s="139"/>
      <c r="AK71" s="139"/>
      <c r="AL71" s="139"/>
      <c r="AM71" s="139"/>
      <c r="AN71" s="139"/>
      <c r="AO71" s="139"/>
      <c r="AP71" s="139"/>
      <c r="AQ71" s="139"/>
      <c r="AR71" s="139"/>
      <c r="AS71" s="139"/>
      <c r="AT71" s="139"/>
      <c r="AU71" s="139"/>
      <c r="AV71" s="139"/>
      <c r="AW71" s="139"/>
    </row>
    <row r="72" spans="1:49" ht="12" customHeight="1" x14ac:dyDescent="0.2">
      <c r="A72" s="139"/>
      <c r="B72" s="139"/>
      <c r="C72" s="139"/>
      <c r="D72" s="139"/>
      <c r="E72" s="139"/>
      <c r="F72" s="139"/>
      <c r="G72" s="139"/>
      <c r="H72" s="139"/>
      <c r="I72" s="139"/>
      <c r="J72" s="139"/>
      <c r="K72" s="139"/>
      <c r="L72" s="139"/>
      <c r="M72" s="139"/>
      <c r="N72" s="139"/>
      <c r="O72" s="139"/>
      <c r="P72" s="139"/>
      <c r="Q72" s="139"/>
      <c r="R72" s="139"/>
      <c r="S72" s="139"/>
      <c r="T72" s="139"/>
      <c r="U72" s="139"/>
      <c r="V72" s="139"/>
      <c r="W72" s="139"/>
      <c r="X72" s="139"/>
      <c r="Y72" s="139"/>
      <c r="Z72" s="139"/>
      <c r="AA72" s="139"/>
      <c r="AB72" s="139"/>
      <c r="AC72" s="139"/>
      <c r="AD72" s="139"/>
      <c r="AE72" s="139"/>
      <c r="AF72" s="139"/>
      <c r="AG72" s="139"/>
      <c r="AH72" s="139"/>
      <c r="AI72" s="139"/>
      <c r="AJ72" s="139"/>
      <c r="AK72" s="139"/>
      <c r="AL72" s="139"/>
      <c r="AM72" s="139"/>
      <c r="AN72" s="139"/>
      <c r="AO72" s="139"/>
      <c r="AP72" s="139"/>
      <c r="AQ72" s="139"/>
      <c r="AR72" s="139"/>
      <c r="AS72" s="139"/>
      <c r="AT72" s="139"/>
      <c r="AU72" s="139"/>
      <c r="AV72" s="139"/>
      <c r="AW72" s="139"/>
    </row>
    <row r="73" spans="1:49" ht="12" customHeight="1" x14ac:dyDescent="0.2">
      <c r="A73" s="139"/>
      <c r="B73" s="139"/>
      <c r="C73" s="139"/>
      <c r="D73" s="139"/>
      <c r="E73" s="139"/>
      <c r="F73" s="139"/>
      <c r="G73" s="139"/>
      <c r="H73" s="139"/>
      <c r="I73" s="139"/>
      <c r="J73" s="139"/>
      <c r="K73" s="139"/>
      <c r="L73" s="139"/>
      <c r="M73" s="139"/>
      <c r="N73" s="139"/>
      <c r="O73" s="139"/>
      <c r="P73" s="139"/>
      <c r="Q73" s="139"/>
      <c r="R73" s="139"/>
      <c r="S73" s="139"/>
      <c r="T73" s="139"/>
      <c r="U73" s="139"/>
      <c r="V73" s="139"/>
      <c r="W73" s="139"/>
      <c r="X73" s="139"/>
      <c r="Y73" s="139"/>
      <c r="Z73" s="139"/>
      <c r="AA73" s="139"/>
      <c r="AB73" s="139"/>
      <c r="AC73" s="139"/>
      <c r="AD73" s="139"/>
      <c r="AE73" s="139"/>
      <c r="AF73" s="139"/>
      <c r="AG73" s="139"/>
      <c r="AH73" s="139"/>
      <c r="AI73" s="139"/>
      <c r="AJ73" s="139"/>
      <c r="AK73" s="139"/>
      <c r="AL73" s="139"/>
      <c r="AM73" s="139"/>
      <c r="AN73" s="139"/>
      <c r="AO73" s="139"/>
      <c r="AP73" s="139"/>
      <c r="AQ73" s="139"/>
      <c r="AR73" s="139"/>
      <c r="AS73" s="139"/>
      <c r="AT73" s="139"/>
      <c r="AU73" s="139"/>
      <c r="AV73" s="139"/>
      <c r="AW73" s="139"/>
    </row>
    <row r="74" spans="1:49" ht="12" customHeight="1" x14ac:dyDescent="0.2">
      <c r="A74" s="139"/>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G74" s="139"/>
      <c r="AH74" s="139"/>
      <c r="AI74" s="139"/>
      <c r="AJ74" s="139"/>
      <c r="AK74" s="139"/>
      <c r="AL74" s="139"/>
      <c r="AM74" s="139"/>
      <c r="AN74" s="139"/>
      <c r="AO74" s="139"/>
      <c r="AP74" s="139"/>
      <c r="AQ74" s="139"/>
      <c r="AR74" s="139"/>
      <c r="AS74" s="139"/>
      <c r="AT74" s="139"/>
      <c r="AU74" s="139"/>
      <c r="AV74" s="139"/>
      <c r="AW74" s="139"/>
    </row>
    <row r="75" spans="1:49" ht="12" customHeight="1" x14ac:dyDescent="0.2">
      <c r="A75" s="139"/>
      <c r="B75" s="139"/>
      <c r="C75" s="139"/>
      <c r="D75" s="139"/>
      <c r="E75" s="139"/>
      <c r="F75" s="139"/>
      <c r="G75" s="139"/>
      <c r="H75" s="139"/>
      <c r="I75" s="139"/>
      <c r="J75" s="139"/>
      <c r="K75" s="139"/>
      <c r="L75" s="139"/>
      <c r="M75" s="139"/>
      <c r="N75" s="139"/>
      <c r="O75" s="139"/>
      <c r="P75" s="139"/>
      <c r="Q75" s="139"/>
      <c r="R75" s="139"/>
      <c r="S75" s="139"/>
      <c r="T75" s="139"/>
      <c r="U75" s="139"/>
      <c r="V75" s="139"/>
      <c r="W75" s="139"/>
      <c r="X75" s="139"/>
      <c r="Y75" s="139"/>
      <c r="Z75" s="139"/>
      <c r="AA75" s="139"/>
      <c r="AB75" s="139"/>
      <c r="AC75" s="139"/>
      <c r="AD75" s="139"/>
      <c r="AE75" s="139"/>
      <c r="AF75" s="139"/>
      <c r="AG75" s="139"/>
      <c r="AH75" s="139"/>
      <c r="AI75" s="139"/>
      <c r="AJ75" s="139"/>
      <c r="AK75" s="139"/>
      <c r="AL75" s="139"/>
      <c r="AM75" s="139"/>
      <c r="AN75" s="139"/>
      <c r="AO75" s="139"/>
      <c r="AP75" s="139"/>
      <c r="AQ75" s="139"/>
      <c r="AR75" s="139"/>
      <c r="AS75" s="139"/>
      <c r="AT75" s="139"/>
      <c r="AU75" s="139"/>
      <c r="AV75" s="139"/>
      <c r="AW75" s="139"/>
    </row>
    <row r="76" spans="1:49" ht="12" customHeight="1" x14ac:dyDescent="0.2">
      <c r="A76" s="139"/>
      <c r="B76" s="139"/>
      <c r="C76" s="139"/>
      <c r="D76" s="139"/>
      <c r="E76" s="139"/>
      <c r="F76" s="139"/>
      <c r="G76" s="139"/>
      <c r="H76" s="139"/>
      <c r="I76" s="139"/>
      <c r="J76" s="139"/>
      <c r="K76" s="139"/>
      <c r="L76" s="139"/>
      <c r="M76" s="139"/>
      <c r="N76" s="139"/>
      <c r="O76" s="139"/>
      <c r="P76" s="139"/>
      <c r="Q76" s="139"/>
      <c r="R76" s="139"/>
      <c r="S76" s="139"/>
      <c r="T76" s="139"/>
      <c r="U76" s="139"/>
      <c r="V76" s="139"/>
      <c r="W76" s="139"/>
      <c r="X76" s="139"/>
      <c r="Y76" s="139"/>
      <c r="Z76" s="139"/>
      <c r="AA76" s="139"/>
      <c r="AB76" s="139"/>
      <c r="AC76" s="139"/>
      <c r="AD76" s="139"/>
      <c r="AE76" s="139"/>
      <c r="AF76" s="139"/>
      <c r="AG76" s="139"/>
      <c r="AH76" s="139"/>
      <c r="AI76" s="139"/>
      <c r="AJ76" s="139"/>
      <c r="AK76" s="139"/>
      <c r="AL76" s="139"/>
      <c r="AM76" s="139"/>
      <c r="AN76" s="139"/>
      <c r="AO76" s="139"/>
      <c r="AP76" s="139"/>
      <c r="AQ76" s="139"/>
      <c r="AR76" s="139"/>
      <c r="AS76" s="139"/>
      <c r="AT76" s="139"/>
      <c r="AU76" s="139"/>
      <c r="AV76" s="139"/>
      <c r="AW76" s="139"/>
    </row>
    <row r="77" spans="1:49" ht="12" customHeight="1" x14ac:dyDescent="0.2">
      <c r="A77" s="139"/>
      <c r="B77" s="139"/>
      <c r="C77" s="139"/>
      <c r="D77" s="139"/>
      <c r="E77" s="139"/>
      <c r="F77" s="139"/>
      <c r="G77" s="139"/>
      <c r="H77" s="139"/>
      <c r="I77" s="139"/>
      <c r="J77" s="139"/>
      <c r="K77" s="139"/>
      <c r="L77" s="139"/>
      <c r="M77" s="139"/>
      <c r="N77" s="139"/>
      <c r="O77" s="139"/>
      <c r="P77" s="139"/>
      <c r="Q77" s="139"/>
      <c r="R77" s="139"/>
      <c r="S77" s="139"/>
      <c r="T77" s="139"/>
      <c r="U77" s="139"/>
      <c r="V77" s="139"/>
      <c r="W77" s="139"/>
      <c r="X77" s="139"/>
      <c r="Y77" s="139"/>
      <c r="Z77" s="139"/>
      <c r="AA77" s="139"/>
      <c r="AB77" s="139"/>
      <c r="AC77" s="139"/>
      <c r="AD77" s="139"/>
      <c r="AE77" s="139"/>
      <c r="AF77" s="139"/>
      <c r="AG77" s="139"/>
      <c r="AH77" s="139"/>
      <c r="AI77" s="139"/>
      <c r="AJ77" s="139"/>
      <c r="AK77" s="139"/>
      <c r="AL77" s="139"/>
      <c r="AM77" s="139"/>
      <c r="AN77" s="139"/>
      <c r="AO77" s="139"/>
      <c r="AP77" s="139"/>
      <c r="AQ77" s="139"/>
      <c r="AR77" s="139"/>
      <c r="AS77" s="139"/>
      <c r="AT77" s="139"/>
      <c r="AU77" s="139"/>
      <c r="AV77" s="139"/>
      <c r="AW77" s="139"/>
    </row>
    <row r="78" spans="1:49" ht="12" customHeight="1" x14ac:dyDescent="0.2">
      <c r="A78" s="139"/>
      <c r="B78" s="139"/>
      <c r="C78" s="139"/>
      <c r="D78" s="139"/>
      <c r="E78" s="139"/>
      <c r="F78" s="139"/>
      <c r="G78" s="139"/>
      <c r="H78" s="139"/>
      <c r="I78" s="139"/>
      <c r="J78" s="139"/>
      <c r="K78" s="139"/>
      <c r="L78" s="139"/>
      <c r="M78" s="139"/>
      <c r="N78" s="139"/>
      <c r="O78" s="139"/>
      <c r="P78" s="139"/>
      <c r="Q78" s="139"/>
      <c r="R78" s="139"/>
      <c r="S78" s="139"/>
      <c r="T78" s="139"/>
      <c r="U78" s="139"/>
      <c r="V78" s="139"/>
      <c r="W78" s="139"/>
      <c r="X78" s="139"/>
      <c r="Y78" s="139"/>
      <c r="Z78" s="139"/>
      <c r="AA78" s="139"/>
      <c r="AB78" s="139"/>
      <c r="AC78" s="139"/>
      <c r="AD78" s="139"/>
      <c r="AE78" s="139"/>
      <c r="AF78" s="139"/>
      <c r="AG78" s="139"/>
      <c r="AH78" s="139"/>
      <c r="AI78" s="139"/>
      <c r="AJ78" s="139"/>
      <c r="AK78" s="139"/>
      <c r="AL78" s="139"/>
      <c r="AM78" s="139"/>
      <c r="AN78" s="139"/>
      <c r="AO78" s="139"/>
      <c r="AP78" s="139"/>
      <c r="AQ78" s="139"/>
      <c r="AR78" s="139"/>
      <c r="AS78" s="139"/>
      <c r="AT78" s="139"/>
      <c r="AU78" s="139"/>
      <c r="AV78" s="139"/>
      <c r="AW78" s="139"/>
    </row>
    <row r="79" spans="1:49" ht="12" customHeight="1" x14ac:dyDescent="0.2">
      <c r="A79" s="139"/>
      <c r="B79" s="139"/>
      <c r="C79" s="139"/>
      <c r="D79" s="139"/>
      <c r="E79" s="139"/>
      <c r="F79" s="139"/>
      <c r="G79" s="139"/>
      <c r="H79" s="139"/>
      <c r="I79" s="139"/>
      <c r="J79" s="139"/>
      <c r="K79" s="139"/>
      <c r="L79" s="139"/>
      <c r="M79" s="139"/>
      <c r="N79" s="139"/>
      <c r="O79" s="139"/>
      <c r="P79" s="139"/>
      <c r="Q79" s="139"/>
      <c r="R79" s="139"/>
      <c r="S79" s="139"/>
      <c r="T79" s="139"/>
      <c r="U79" s="139"/>
      <c r="V79" s="139"/>
      <c r="W79" s="139"/>
      <c r="X79" s="139"/>
      <c r="Y79" s="139"/>
      <c r="Z79" s="139"/>
      <c r="AA79" s="139"/>
      <c r="AB79" s="139"/>
      <c r="AC79" s="139"/>
      <c r="AD79" s="139"/>
      <c r="AE79" s="139"/>
      <c r="AF79" s="139"/>
      <c r="AG79" s="139"/>
      <c r="AH79" s="139"/>
      <c r="AI79" s="139"/>
      <c r="AJ79" s="139"/>
      <c r="AK79" s="139"/>
      <c r="AL79" s="139"/>
      <c r="AM79" s="139"/>
      <c r="AN79" s="139"/>
      <c r="AO79" s="139"/>
      <c r="AP79" s="139"/>
      <c r="AQ79" s="139"/>
      <c r="AR79" s="139"/>
      <c r="AS79" s="139"/>
      <c r="AT79" s="139"/>
      <c r="AU79" s="139"/>
      <c r="AV79" s="139"/>
      <c r="AW79" s="139"/>
    </row>
    <row r="80" spans="1:49" ht="12" customHeight="1" x14ac:dyDescent="0.2">
      <c r="A80" s="139"/>
      <c r="B80" s="139"/>
      <c r="C80" s="139"/>
      <c r="D80" s="139"/>
      <c r="E80" s="139"/>
      <c r="F80" s="139"/>
      <c r="G80" s="139"/>
      <c r="H80" s="139"/>
      <c r="I80" s="139"/>
      <c r="J80" s="139"/>
      <c r="K80" s="139"/>
      <c r="L80" s="139"/>
      <c r="M80" s="139"/>
      <c r="N80" s="139"/>
      <c r="O80" s="139"/>
      <c r="P80" s="139"/>
      <c r="Q80" s="139"/>
      <c r="R80" s="139"/>
      <c r="S80" s="139"/>
      <c r="T80" s="139"/>
      <c r="U80" s="139"/>
      <c r="V80" s="139"/>
      <c r="W80" s="139"/>
      <c r="X80" s="139"/>
      <c r="Y80" s="139"/>
      <c r="Z80" s="139"/>
      <c r="AA80" s="139"/>
      <c r="AB80" s="139"/>
      <c r="AC80" s="139"/>
      <c r="AD80" s="139"/>
      <c r="AE80" s="139"/>
      <c r="AF80" s="139"/>
      <c r="AG80" s="139"/>
      <c r="AH80" s="139"/>
      <c r="AI80" s="139"/>
      <c r="AJ80" s="139"/>
      <c r="AK80" s="139"/>
      <c r="AL80" s="139"/>
      <c r="AM80" s="139"/>
      <c r="AN80" s="139"/>
      <c r="AO80" s="139"/>
      <c r="AP80" s="139"/>
      <c r="AQ80" s="139"/>
      <c r="AR80" s="139"/>
      <c r="AS80" s="139"/>
      <c r="AT80" s="139"/>
      <c r="AU80" s="139"/>
      <c r="AV80" s="139"/>
      <c r="AW80" s="139"/>
    </row>
    <row r="81" spans="1:49" ht="12" customHeight="1" x14ac:dyDescent="0.2">
      <c r="A81" s="139"/>
      <c r="B81" s="139"/>
      <c r="C81" s="139"/>
      <c r="D81" s="139"/>
      <c r="E81" s="139"/>
      <c r="F81" s="139"/>
      <c r="G81" s="139"/>
      <c r="H81" s="139"/>
      <c r="I81" s="139"/>
      <c r="J81" s="139"/>
      <c r="K81" s="139"/>
      <c r="L81" s="139"/>
      <c r="M81" s="139"/>
      <c r="N81" s="139"/>
      <c r="O81" s="139"/>
      <c r="P81" s="139"/>
      <c r="Q81" s="139"/>
      <c r="R81" s="139"/>
      <c r="S81" s="139"/>
      <c r="T81" s="139"/>
      <c r="U81" s="139"/>
      <c r="V81" s="139"/>
      <c r="W81" s="139"/>
      <c r="X81" s="139"/>
      <c r="Y81" s="139"/>
      <c r="Z81" s="139"/>
      <c r="AA81" s="139"/>
      <c r="AB81" s="139"/>
      <c r="AC81" s="139"/>
      <c r="AD81" s="139"/>
      <c r="AE81" s="139"/>
      <c r="AF81" s="139"/>
      <c r="AG81" s="139"/>
      <c r="AH81" s="139"/>
      <c r="AI81" s="139"/>
      <c r="AJ81" s="139"/>
      <c r="AK81" s="139"/>
      <c r="AL81" s="139"/>
      <c r="AM81" s="139"/>
      <c r="AN81" s="139"/>
      <c r="AO81" s="139"/>
      <c r="AP81" s="139"/>
      <c r="AQ81" s="139"/>
      <c r="AR81" s="139"/>
      <c r="AS81" s="139"/>
      <c r="AT81" s="139"/>
      <c r="AU81" s="139"/>
      <c r="AV81" s="139"/>
      <c r="AW81" s="139"/>
    </row>
    <row r="82" spans="1:49" ht="12" customHeight="1" x14ac:dyDescent="0.2">
      <c r="A82" s="139"/>
      <c r="B82" s="139"/>
      <c r="C82" s="139"/>
      <c r="D82" s="139"/>
      <c r="E82" s="139"/>
      <c r="F82" s="139"/>
      <c r="G82" s="139"/>
      <c r="H82" s="139"/>
      <c r="I82" s="139"/>
      <c r="J82" s="139"/>
      <c r="K82" s="139"/>
      <c r="L82" s="139"/>
      <c r="M82" s="139"/>
      <c r="N82" s="139"/>
      <c r="O82" s="139"/>
      <c r="P82" s="139"/>
      <c r="Q82" s="139"/>
      <c r="R82" s="139"/>
      <c r="S82" s="139"/>
      <c r="T82" s="139"/>
      <c r="U82" s="139"/>
      <c r="V82" s="139"/>
      <c r="W82" s="139"/>
      <c r="X82" s="139"/>
      <c r="Y82" s="139"/>
      <c r="Z82" s="139"/>
      <c r="AA82" s="139"/>
      <c r="AB82" s="139"/>
      <c r="AC82" s="139"/>
      <c r="AD82" s="139"/>
      <c r="AE82" s="139"/>
      <c r="AF82" s="139"/>
      <c r="AG82" s="139"/>
      <c r="AH82" s="139"/>
      <c r="AI82" s="139"/>
      <c r="AJ82" s="139"/>
      <c r="AK82" s="139"/>
      <c r="AL82" s="139"/>
      <c r="AM82" s="139"/>
      <c r="AN82" s="139"/>
      <c r="AO82" s="139"/>
      <c r="AP82" s="139"/>
      <c r="AQ82" s="139"/>
      <c r="AR82" s="139"/>
      <c r="AS82" s="139"/>
      <c r="AT82" s="139"/>
      <c r="AU82" s="139"/>
      <c r="AV82" s="139"/>
      <c r="AW82" s="139"/>
    </row>
    <row r="83" spans="1:49" ht="12" customHeight="1" x14ac:dyDescent="0.2">
      <c r="A83" s="139"/>
      <c r="B83" s="139"/>
      <c r="C83" s="139"/>
      <c r="D83" s="139"/>
      <c r="E83" s="139"/>
      <c r="F83" s="139"/>
      <c r="G83" s="139"/>
      <c r="H83" s="139"/>
      <c r="I83" s="139"/>
      <c r="J83" s="139"/>
      <c r="K83" s="139"/>
      <c r="L83" s="139"/>
      <c r="M83" s="139"/>
      <c r="N83" s="139"/>
      <c r="O83" s="139"/>
      <c r="P83" s="139"/>
      <c r="Q83" s="139"/>
      <c r="R83" s="139"/>
      <c r="S83" s="139"/>
      <c r="T83" s="139"/>
      <c r="U83" s="139"/>
      <c r="V83" s="139"/>
      <c r="W83" s="139"/>
      <c r="X83" s="139"/>
      <c r="Y83" s="139"/>
      <c r="Z83" s="139"/>
      <c r="AA83" s="139"/>
      <c r="AB83" s="139"/>
      <c r="AC83" s="139"/>
      <c r="AD83" s="139"/>
      <c r="AE83" s="139"/>
      <c r="AF83" s="139"/>
      <c r="AG83" s="139"/>
      <c r="AH83" s="139"/>
      <c r="AI83" s="139"/>
      <c r="AJ83" s="139"/>
      <c r="AK83" s="139"/>
      <c r="AL83" s="139"/>
      <c r="AM83" s="139"/>
      <c r="AN83" s="139"/>
      <c r="AO83" s="139"/>
      <c r="AP83" s="139"/>
      <c r="AQ83" s="139"/>
      <c r="AR83" s="139"/>
      <c r="AS83" s="139"/>
      <c r="AT83" s="139"/>
      <c r="AU83" s="139"/>
      <c r="AV83" s="139"/>
      <c r="AW83" s="139"/>
    </row>
    <row r="84" spans="1:49" ht="12" customHeight="1" x14ac:dyDescent="0.2">
      <c r="A84" s="139"/>
      <c r="B84" s="139"/>
      <c r="C84" s="139"/>
      <c r="D84" s="139"/>
      <c r="E84" s="139"/>
      <c r="F84" s="139"/>
      <c r="G84" s="139"/>
      <c r="H84" s="139"/>
      <c r="I84" s="139"/>
      <c r="J84" s="139"/>
      <c r="K84" s="139"/>
      <c r="L84" s="139"/>
      <c r="M84" s="139"/>
      <c r="N84" s="139"/>
      <c r="O84" s="139"/>
      <c r="P84" s="139"/>
      <c r="Q84" s="139"/>
      <c r="R84" s="139"/>
      <c r="S84" s="139"/>
      <c r="T84" s="139"/>
      <c r="U84" s="139"/>
      <c r="V84" s="139"/>
      <c r="W84" s="139"/>
      <c r="X84" s="139"/>
      <c r="Y84" s="139"/>
      <c r="Z84" s="139"/>
      <c r="AA84" s="139"/>
      <c r="AB84" s="139"/>
      <c r="AC84" s="139"/>
      <c r="AD84" s="139"/>
      <c r="AE84" s="139"/>
      <c r="AF84" s="139"/>
      <c r="AG84" s="139"/>
      <c r="AH84" s="139"/>
      <c r="AI84" s="139"/>
      <c r="AJ84" s="139"/>
      <c r="AK84" s="139"/>
      <c r="AL84" s="139"/>
      <c r="AM84" s="139"/>
      <c r="AN84" s="139"/>
      <c r="AO84" s="139"/>
      <c r="AP84" s="139"/>
      <c r="AQ84" s="139"/>
      <c r="AR84" s="139"/>
      <c r="AS84" s="139"/>
      <c r="AT84" s="139"/>
      <c r="AU84" s="139"/>
      <c r="AV84" s="139"/>
      <c r="AW84" s="139"/>
    </row>
    <row r="85" spans="1:49" ht="12" customHeight="1" x14ac:dyDescent="0.2">
      <c r="A85" s="139"/>
      <c r="B85" s="139"/>
      <c r="C85" s="139"/>
      <c r="D85" s="139"/>
      <c r="E85" s="139"/>
      <c r="F85" s="139"/>
      <c r="G85" s="139"/>
      <c r="H85" s="139"/>
      <c r="I85" s="139"/>
      <c r="J85" s="139"/>
      <c r="K85" s="139"/>
      <c r="L85" s="139"/>
      <c r="M85" s="139"/>
      <c r="N85" s="139"/>
      <c r="O85" s="139"/>
      <c r="P85" s="139"/>
      <c r="Q85" s="139"/>
      <c r="R85" s="139"/>
      <c r="S85" s="139"/>
      <c r="T85" s="139"/>
      <c r="U85" s="139"/>
      <c r="V85" s="139"/>
      <c r="W85" s="139"/>
      <c r="X85" s="139"/>
      <c r="Y85" s="139"/>
      <c r="Z85" s="139"/>
      <c r="AA85" s="139"/>
      <c r="AB85" s="139"/>
      <c r="AC85" s="139"/>
      <c r="AD85" s="139"/>
      <c r="AE85" s="139"/>
      <c r="AF85" s="139"/>
      <c r="AG85" s="139"/>
      <c r="AH85" s="139"/>
      <c r="AI85" s="139"/>
      <c r="AJ85" s="139"/>
      <c r="AK85" s="139"/>
      <c r="AL85" s="139"/>
      <c r="AM85" s="139"/>
      <c r="AN85" s="139"/>
      <c r="AO85" s="139"/>
      <c r="AP85" s="139"/>
      <c r="AQ85" s="139"/>
      <c r="AR85" s="139"/>
      <c r="AS85" s="139"/>
      <c r="AT85" s="139"/>
      <c r="AU85" s="139"/>
      <c r="AV85" s="139"/>
      <c r="AW85" s="139"/>
    </row>
    <row r="86" spans="1:49" ht="12" customHeight="1" x14ac:dyDescent="0.2">
      <c r="A86" s="139"/>
      <c r="B86" s="139"/>
      <c r="C86" s="139"/>
      <c r="D86" s="139"/>
      <c r="E86" s="139"/>
      <c r="F86" s="139"/>
      <c r="G86" s="139"/>
      <c r="H86" s="139"/>
      <c r="I86" s="139"/>
      <c r="J86" s="139"/>
      <c r="K86" s="139"/>
      <c r="L86" s="139"/>
      <c r="M86" s="139"/>
      <c r="N86" s="139"/>
      <c r="O86" s="139"/>
      <c r="P86" s="139"/>
      <c r="Q86" s="139"/>
      <c r="R86" s="139"/>
      <c r="S86" s="139"/>
      <c r="T86" s="139"/>
      <c r="U86" s="139"/>
      <c r="V86" s="139"/>
      <c r="W86" s="139"/>
      <c r="X86" s="139"/>
      <c r="Y86" s="139"/>
      <c r="Z86" s="139"/>
      <c r="AA86" s="139"/>
      <c r="AB86" s="139"/>
      <c r="AC86" s="139"/>
      <c r="AD86" s="139"/>
      <c r="AE86" s="139"/>
      <c r="AF86" s="139"/>
      <c r="AG86" s="139"/>
      <c r="AH86" s="139"/>
      <c r="AI86" s="139"/>
      <c r="AJ86" s="139"/>
      <c r="AK86" s="139"/>
      <c r="AL86" s="139"/>
      <c r="AM86" s="139"/>
      <c r="AN86" s="139"/>
      <c r="AO86" s="139"/>
      <c r="AP86" s="139"/>
      <c r="AQ86" s="139"/>
      <c r="AR86" s="139"/>
      <c r="AS86" s="139"/>
      <c r="AT86" s="139"/>
      <c r="AU86" s="139"/>
      <c r="AV86" s="139"/>
      <c r="AW86" s="139"/>
    </row>
    <row r="87" spans="1:49" ht="12" customHeight="1" x14ac:dyDescent="0.2">
      <c r="A87" s="139"/>
      <c r="B87" s="139"/>
      <c r="C87" s="139"/>
      <c r="D87" s="139"/>
      <c r="E87" s="139"/>
      <c r="F87" s="139"/>
      <c r="G87" s="139"/>
      <c r="H87" s="139"/>
      <c r="I87" s="139"/>
      <c r="J87" s="139"/>
      <c r="K87" s="139"/>
      <c r="L87" s="139"/>
      <c r="M87" s="139"/>
      <c r="N87" s="139"/>
      <c r="O87" s="139"/>
      <c r="P87" s="139"/>
      <c r="Q87" s="139"/>
      <c r="R87" s="139"/>
      <c r="S87" s="139"/>
      <c r="T87" s="139"/>
      <c r="U87" s="139"/>
      <c r="V87" s="139"/>
      <c r="W87" s="139"/>
      <c r="X87" s="139"/>
      <c r="Y87" s="139"/>
      <c r="Z87" s="139"/>
      <c r="AA87" s="139"/>
      <c r="AB87" s="139"/>
      <c r="AC87" s="139"/>
      <c r="AD87" s="139"/>
      <c r="AE87" s="139"/>
      <c r="AF87" s="139"/>
      <c r="AG87" s="139"/>
      <c r="AH87" s="139"/>
      <c r="AI87" s="139"/>
      <c r="AJ87" s="139"/>
      <c r="AK87" s="139"/>
      <c r="AL87" s="139"/>
      <c r="AM87" s="139"/>
      <c r="AN87" s="139"/>
      <c r="AO87" s="139"/>
      <c r="AP87" s="139"/>
      <c r="AQ87" s="139"/>
      <c r="AR87" s="139"/>
      <c r="AS87" s="139"/>
      <c r="AT87" s="139"/>
      <c r="AU87" s="139"/>
      <c r="AV87" s="139"/>
      <c r="AW87" s="139"/>
    </row>
    <row r="88" spans="1:49" ht="12" customHeight="1" x14ac:dyDescent="0.2">
      <c r="A88" s="139"/>
      <c r="B88" s="139"/>
      <c r="C88" s="139"/>
      <c r="D88" s="139"/>
      <c r="E88" s="139"/>
      <c r="F88" s="139"/>
      <c r="G88" s="139"/>
      <c r="H88" s="139"/>
      <c r="I88" s="139"/>
      <c r="J88" s="139"/>
      <c r="K88" s="139"/>
      <c r="L88" s="139"/>
      <c r="M88" s="139"/>
      <c r="N88" s="139"/>
      <c r="O88" s="139"/>
      <c r="P88" s="139"/>
      <c r="Q88" s="139"/>
      <c r="R88" s="139"/>
      <c r="S88" s="139"/>
      <c r="T88" s="139"/>
      <c r="U88" s="139"/>
      <c r="V88" s="139"/>
      <c r="W88" s="139"/>
      <c r="X88" s="139"/>
      <c r="Y88" s="139"/>
      <c r="Z88" s="139"/>
      <c r="AA88" s="139"/>
      <c r="AB88" s="139"/>
      <c r="AC88" s="139"/>
      <c r="AD88" s="139"/>
      <c r="AE88" s="139"/>
      <c r="AF88" s="139"/>
      <c r="AG88" s="139"/>
      <c r="AH88" s="139"/>
      <c r="AI88" s="139"/>
      <c r="AJ88" s="139"/>
      <c r="AK88" s="139"/>
      <c r="AL88" s="139"/>
      <c r="AM88" s="139"/>
      <c r="AN88" s="139"/>
      <c r="AO88" s="139"/>
      <c r="AP88" s="139"/>
      <c r="AQ88" s="139"/>
      <c r="AR88" s="139"/>
      <c r="AS88" s="139"/>
      <c r="AT88" s="139"/>
      <c r="AU88" s="139"/>
      <c r="AV88" s="139"/>
      <c r="AW88" s="139"/>
    </row>
    <row r="89" spans="1:49" ht="12" customHeight="1" x14ac:dyDescent="0.2">
      <c r="A89" s="139"/>
      <c r="B89" s="139"/>
      <c r="C89" s="139"/>
      <c r="D89" s="139"/>
      <c r="E89" s="139"/>
      <c r="F89" s="139"/>
      <c r="G89" s="139"/>
      <c r="H89" s="139"/>
      <c r="I89" s="139"/>
      <c r="J89" s="139"/>
      <c r="K89" s="139"/>
      <c r="L89" s="139"/>
      <c r="M89" s="139"/>
      <c r="N89" s="139"/>
      <c r="O89" s="139"/>
      <c r="P89" s="139"/>
      <c r="Q89" s="139"/>
      <c r="R89" s="139"/>
      <c r="S89" s="139"/>
      <c r="T89" s="139"/>
      <c r="U89" s="139"/>
      <c r="V89" s="139"/>
      <c r="W89" s="139"/>
      <c r="X89" s="139"/>
      <c r="Y89" s="139"/>
      <c r="Z89" s="139"/>
      <c r="AA89" s="139"/>
      <c r="AB89" s="139"/>
      <c r="AC89" s="139"/>
      <c r="AD89" s="139"/>
      <c r="AE89" s="139"/>
      <c r="AF89" s="139"/>
      <c r="AG89" s="139"/>
      <c r="AH89" s="139"/>
      <c r="AI89" s="139"/>
      <c r="AJ89" s="139"/>
      <c r="AK89" s="139"/>
      <c r="AL89" s="139"/>
      <c r="AM89" s="139"/>
      <c r="AN89" s="139"/>
      <c r="AO89" s="139"/>
      <c r="AP89" s="139"/>
      <c r="AQ89" s="139"/>
      <c r="AR89" s="139"/>
      <c r="AS89" s="139"/>
      <c r="AT89" s="139"/>
      <c r="AU89" s="139"/>
      <c r="AV89" s="139"/>
      <c r="AW89" s="139"/>
    </row>
    <row r="90" spans="1:49" ht="12" customHeight="1" x14ac:dyDescent="0.2">
      <c r="A90" s="139"/>
      <c r="B90" s="139"/>
      <c r="C90" s="139"/>
      <c r="D90" s="139"/>
      <c r="E90" s="139"/>
      <c r="F90" s="139"/>
      <c r="G90" s="139"/>
      <c r="H90" s="139"/>
      <c r="I90" s="139"/>
      <c r="J90" s="139"/>
      <c r="K90" s="139"/>
      <c r="L90" s="139"/>
      <c r="M90" s="139"/>
      <c r="N90" s="139"/>
      <c r="O90" s="139"/>
      <c r="P90" s="139"/>
      <c r="Q90" s="139"/>
      <c r="R90" s="139"/>
      <c r="S90" s="139"/>
      <c r="T90" s="139"/>
      <c r="U90" s="139"/>
      <c r="V90" s="139"/>
      <c r="W90" s="139"/>
      <c r="X90" s="139"/>
      <c r="Y90" s="139"/>
      <c r="Z90" s="139"/>
      <c r="AA90" s="139"/>
      <c r="AB90" s="139"/>
      <c r="AC90" s="139"/>
      <c r="AD90" s="139"/>
      <c r="AE90" s="139"/>
      <c r="AF90" s="139"/>
      <c r="AG90" s="139"/>
      <c r="AH90" s="139"/>
      <c r="AI90" s="139"/>
      <c r="AJ90" s="139"/>
      <c r="AK90" s="139"/>
      <c r="AL90" s="139"/>
      <c r="AM90" s="139"/>
      <c r="AN90" s="139"/>
      <c r="AO90" s="139"/>
      <c r="AP90" s="139"/>
      <c r="AQ90" s="139"/>
      <c r="AR90" s="139"/>
      <c r="AS90" s="139"/>
      <c r="AT90" s="139"/>
      <c r="AU90" s="139"/>
      <c r="AV90" s="139"/>
      <c r="AW90" s="139"/>
    </row>
    <row r="91" spans="1:49" ht="12" customHeight="1" x14ac:dyDescent="0.2">
      <c r="A91" s="139"/>
      <c r="B91" s="139"/>
      <c r="C91" s="139"/>
      <c r="D91" s="139"/>
      <c r="E91" s="139"/>
      <c r="F91" s="139"/>
      <c r="G91" s="139"/>
      <c r="H91" s="139"/>
      <c r="I91" s="139"/>
      <c r="J91" s="139"/>
      <c r="K91" s="139"/>
      <c r="L91" s="139"/>
      <c r="M91" s="139"/>
      <c r="N91" s="139"/>
      <c r="O91" s="139"/>
      <c r="P91" s="139"/>
      <c r="Q91" s="139"/>
      <c r="R91" s="139"/>
      <c r="S91" s="139"/>
      <c r="T91" s="139"/>
      <c r="U91" s="139"/>
      <c r="V91" s="139"/>
      <c r="W91" s="139"/>
      <c r="X91" s="139"/>
      <c r="Y91" s="139"/>
      <c r="Z91" s="139"/>
      <c r="AA91" s="139"/>
      <c r="AB91" s="139"/>
      <c r="AC91" s="139"/>
      <c r="AD91" s="139"/>
      <c r="AE91" s="139"/>
      <c r="AF91" s="139"/>
      <c r="AG91" s="139"/>
      <c r="AH91" s="139"/>
      <c r="AI91" s="139"/>
      <c r="AJ91" s="139"/>
      <c r="AK91" s="139"/>
      <c r="AL91" s="139"/>
      <c r="AM91" s="139"/>
      <c r="AN91" s="139"/>
      <c r="AO91" s="139"/>
      <c r="AP91" s="139"/>
      <c r="AQ91" s="139"/>
      <c r="AR91" s="139"/>
      <c r="AS91" s="139"/>
      <c r="AT91" s="139"/>
      <c r="AU91" s="139"/>
      <c r="AV91" s="139"/>
      <c r="AW91" s="139"/>
    </row>
    <row r="92" spans="1:49" ht="12" customHeight="1" x14ac:dyDescent="0.2">
      <c r="A92" s="139"/>
      <c r="B92" s="139"/>
      <c r="C92" s="139"/>
      <c r="D92" s="139"/>
      <c r="E92" s="139"/>
      <c r="F92" s="139"/>
      <c r="G92" s="139"/>
      <c r="H92" s="139"/>
      <c r="I92" s="139"/>
      <c r="J92" s="139"/>
      <c r="K92" s="139"/>
      <c r="L92" s="139"/>
      <c r="M92" s="139"/>
      <c r="N92" s="139"/>
      <c r="O92" s="139"/>
      <c r="P92" s="139"/>
      <c r="Q92" s="139"/>
      <c r="R92" s="139"/>
      <c r="S92" s="139"/>
      <c r="T92" s="139"/>
      <c r="U92" s="139"/>
      <c r="V92" s="139"/>
      <c r="W92" s="139"/>
      <c r="X92" s="139"/>
      <c r="Y92" s="139"/>
      <c r="Z92" s="139"/>
      <c r="AA92" s="139"/>
      <c r="AB92" s="139"/>
      <c r="AC92" s="139"/>
      <c r="AD92" s="139"/>
      <c r="AE92" s="139"/>
      <c r="AF92" s="139"/>
      <c r="AG92" s="139"/>
      <c r="AH92" s="139"/>
      <c r="AI92" s="139"/>
      <c r="AJ92" s="139"/>
      <c r="AK92" s="139"/>
      <c r="AL92" s="139"/>
      <c r="AM92" s="139"/>
      <c r="AN92" s="139"/>
      <c r="AO92" s="139"/>
      <c r="AP92" s="139"/>
      <c r="AQ92" s="139"/>
      <c r="AR92" s="139"/>
      <c r="AS92" s="139"/>
      <c r="AT92" s="139"/>
      <c r="AU92" s="139"/>
      <c r="AV92" s="139"/>
      <c r="AW92" s="139"/>
    </row>
    <row r="93" spans="1:49" ht="12" customHeight="1" x14ac:dyDescent="0.2">
      <c r="A93" s="139"/>
      <c r="B93" s="139"/>
      <c r="C93" s="139"/>
      <c r="D93" s="139"/>
      <c r="E93" s="139"/>
      <c r="F93" s="139"/>
      <c r="G93" s="139"/>
      <c r="H93" s="139"/>
      <c r="I93" s="139"/>
      <c r="J93" s="139"/>
      <c r="K93" s="139"/>
      <c r="L93" s="139"/>
      <c r="M93" s="139"/>
      <c r="N93" s="139"/>
      <c r="O93" s="139"/>
      <c r="P93" s="139"/>
      <c r="Q93" s="139"/>
      <c r="R93" s="139"/>
      <c r="S93" s="139"/>
      <c r="T93" s="139"/>
      <c r="U93" s="139"/>
      <c r="V93" s="139"/>
      <c r="W93" s="139"/>
      <c r="X93" s="139"/>
      <c r="Y93" s="139"/>
      <c r="Z93" s="139"/>
      <c r="AA93" s="139"/>
      <c r="AB93" s="139"/>
      <c r="AC93" s="139"/>
      <c r="AD93" s="139"/>
      <c r="AE93" s="139"/>
      <c r="AF93" s="139"/>
      <c r="AG93" s="139"/>
      <c r="AH93" s="139"/>
      <c r="AI93" s="139"/>
      <c r="AJ93" s="139"/>
      <c r="AK93" s="139"/>
      <c r="AL93" s="139"/>
      <c r="AM93" s="139"/>
      <c r="AN93" s="139"/>
      <c r="AO93" s="139"/>
      <c r="AP93" s="139"/>
      <c r="AQ93" s="139"/>
      <c r="AR93" s="139"/>
      <c r="AS93" s="139"/>
      <c r="AT93" s="139"/>
      <c r="AU93" s="139"/>
      <c r="AV93" s="139"/>
      <c r="AW93" s="139"/>
    </row>
    <row r="94" spans="1:49" ht="12" customHeight="1" x14ac:dyDescent="0.2">
      <c r="A94" s="139"/>
      <c r="B94" s="139"/>
      <c r="C94" s="139"/>
      <c r="D94" s="139"/>
      <c r="E94" s="139"/>
      <c r="F94" s="139"/>
      <c r="G94" s="139"/>
      <c r="H94" s="139"/>
      <c r="I94" s="139"/>
      <c r="J94" s="139"/>
      <c r="K94" s="139"/>
      <c r="L94" s="139"/>
      <c r="M94" s="139"/>
      <c r="N94" s="139"/>
      <c r="O94" s="139"/>
      <c r="P94" s="139"/>
      <c r="Q94" s="139"/>
      <c r="R94" s="139"/>
      <c r="S94" s="139"/>
      <c r="T94" s="139"/>
      <c r="U94" s="139"/>
      <c r="V94" s="139"/>
      <c r="W94" s="139"/>
      <c r="X94" s="139"/>
      <c r="Y94" s="139"/>
      <c r="Z94" s="139"/>
      <c r="AA94" s="139"/>
      <c r="AB94" s="139"/>
      <c r="AC94" s="139"/>
      <c r="AD94" s="139"/>
      <c r="AE94" s="139"/>
      <c r="AF94" s="139"/>
      <c r="AG94" s="139"/>
      <c r="AH94" s="139"/>
      <c r="AI94" s="139"/>
      <c r="AJ94" s="139"/>
      <c r="AK94" s="139"/>
      <c r="AL94" s="139"/>
      <c r="AM94" s="139"/>
      <c r="AN94" s="139"/>
      <c r="AO94" s="139"/>
      <c r="AP94" s="139"/>
      <c r="AQ94" s="139"/>
      <c r="AR94" s="139"/>
      <c r="AS94" s="139"/>
      <c r="AT94" s="139"/>
      <c r="AU94" s="139"/>
      <c r="AV94" s="139"/>
      <c r="AW94" s="139"/>
    </row>
    <row r="95" spans="1:49" ht="12" customHeight="1" x14ac:dyDescent="0.2">
      <c r="A95" s="139"/>
      <c r="B95" s="139"/>
      <c r="C95" s="139"/>
      <c r="D95" s="139"/>
      <c r="E95" s="139"/>
      <c r="F95" s="139"/>
      <c r="G95" s="139"/>
      <c r="H95" s="139"/>
      <c r="I95" s="139"/>
      <c r="J95" s="139"/>
      <c r="K95" s="139"/>
      <c r="L95" s="139"/>
      <c r="M95" s="139"/>
      <c r="N95" s="139"/>
      <c r="O95" s="139"/>
      <c r="P95" s="139"/>
      <c r="Q95" s="139"/>
      <c r="R95" s="139"/>
      <c r="S95" s="139"/>
      <c r="T95" s="139"/>
      <c r="U95" s="139"/>
      <c r="V95" s="139"/>
      <c r="W95" s="139"/>
      <c r="X95" s="139"/>
      <c r="Y95" s="139"/>
      <c r="Z95" s="139"/>
      <c r="AA95" s="139"/>
      <c r="AB95" s="139"/>
      <c r="AC95" s="139"/>
      <c r="AD95" s="139"/>
      <c r="AE95" s="139"/>
      <c r="AF95" s="139"/>
      <c r="AG95" s="139"/>
      <c r="AH95" s="139"/>
      <c r="AI95" s="139"/>
      <c r="AJ95" s="139"/>
      <c r="AK95" s="139"/>
      <c r="AL95" s="139"/>
      <c r="AM95" s="139"/>
      <c r="AN95" s="139"/>
      <c r="AO95" s="139"/>
      <c r="AP95" s="139"/>
      <c r="AQ95" s="139"/>
      <c r="AR95" s="139"/>
      <c r="AS95" s="139"/>
      <c r="AT95" s="139"/>
      <c r="AU95" s="139"/>
      <c r="AV95" s="139"/>
      <c r="AW95" s="139"/>
    </row>
    <row r="96" spans="1:49" ht="12" customHeight="1" x14ac:dyDescent="0.2">
      <c r="A96" s="139"/>
      <c r="B96" s="139"/>
      <c r="C96" s="139"/>
      <c r="D96" s="139"/>
      <c r="E96" s="139"/>
      <c r="F96" s="139"/>
      <c r="G96" s="139"/>
      <c r="H96" s="139"/>
      <c r="I96" s="139"/>
      <c r="J96" s="139"/>
      <c r="K96" s="139"/>
      <c r="L96" s="139"/>
      <c r="M96" s="139"/>
      <c r="N96" s="139"/>
      <c r="O96" s="139"/>
      <c r="P96" s="139"/>
      <c r="Q96" s="139"/>
      <c r="R96" s="139"/>
      <c r="S96" s="139"/>
      <c r="T96" s="139"/>
      <c r="U96" s="139"/>
      <c r="V96" s="139"/>
      <c r="W96" s="139"/>
      <c r="X96" s="139"/>
      <c r="Y96" s="139"/>
      <c r="Z96" s="139"/>
      <c r="AA96" s="139"/>
      <c r="AB96" s="139"/>
      <c r="AC96" s="139"/>
      <c r="AD96" s="139"/>
      <c r="AE96" s="139"/>
      <c r="AF96" s="139"/>
      <c r="AG96" s="139"/>
      <c r="AH96" s="139"/>
      <c r="AI96" s="139"/>
      <c r="AJ96" s="139"/>
      <c r="AK96" s="139"/>
      <c r="AL96" s="139"/>
      <c r="AM96" s="139"/>
      <c r="AN96" s="139"/>
      <c r="AO96" s="139"/>
      <c r="AP96" s="139"/>
      <c r="AQ96" s="139"/>
      <c r="AR96" s="139"/>
      <c r="AS96" s="139"/>
      <c r="AT96" s="139"/>
      <c r="AU96" s="139"/>
      <c r="AV96" s="139"/>
      <c r="AW96" s="139"/>
    </row>
    <row r="97" spans="1:49" ht="12" customHeight="1" x14ac:dyDescent="0.2">
      <c r="A97" s="139"/>
      <c r="B97" s="139"/>
      <c r="C97" s="139"/>
      <c r="D97" s="139"/>
      <c r="E97" s="139"/>
      <c r="F97" s="139"/>
      <c r="G97" s="139"/>
      <c r="H97" s="139"/>
      <c r="I97" s="139"/>
      <c r="J97" s="139"/>
      <c r="K97" s="139"/>
      <c r="L97" s="139"/>
      <c r="M97" s="139"/>
      <c r="N97" s="139"/>
      <c r="O97" s="139"/>
      <c r="P97" s="139"/>
      <c r="Q97" s="139"/>
      <c r="R97" s="139"/>
      <c r="S97" s="139"/>
      <c r="T97" s="139"/>
      <c r="U97" s="139"/>
      <c r="V97" s="139"/>
      <c r="W97" s="139"/>
      <c r="X97" s="139"/>
      <c r="Y97" s="139"/>
      <c r="Z97" s="139"/>
      <c r="AA97" s="139"/>
      <c r="AB97" s="139"/>
      <c r="AC97" s="139"/>
      <c r="AD97" s="139"/>
      <c r="AE97" s="139"/>
      <c r="AF97" s="139"/>
      <c r="AG97" s="139"/>
      <c r="AH97" s="139"/>
      <c r="AI97" s="139"/>
      <c r="AJ97" s="139"/>
      <c r="AK97" s="139"/>
      <c r="AL97" s="139"/>
      <c r="AM97" s="139"/>
      <c r="AN97" s="139"/>
      <c r="AO97" s="139"/>
      <c r="AP97" s="139"/>
      <c r="AQ97" s="139"/>
      <c r="AR97" s="139"/>
      <c r="AS97" s="139"/>
      <c r="AT97" s="139"/>
      <c r="AU97" s="139"/>
      <c r="AV97" s="139"/>
      <c r="AW97" s="139"/>
    </row>
    <row r="98" spans="1:49" ht="12" customHeight="1" x14ac:dyDescent="0.2">
      <c r="A98" s="139"/>
      <c r="B98" s="139"/>
      <c r="C98" s="139"/>
      <c r="D98" s="139"/>
      <c r="E98" s="139"/>
      <c r="F98" s="139"/>
      <c r="G98" s="139"/>
      <c r="H98" s="139"/>
      <c r="I98" s="139"/>
      <c r="J98" s="139"/>
      <c r="K98" s="139"/>
      <c r="L98" s="139"/>
      <c r="M98" s="139"/>
      <c r="N98" s="139"/>
      <c r="O98" s="139"/>
      <c r="P98" s="139"/>
      <c r="Q98" s="139"/>
      <c r="R98" s="139"/>
      <c r="S98" s="139"/>
      <c r="T98" s="139"/>
      <c r="U98" s="139"/>
      <c r="V98" s="139"/>
      <c r="W98" s="139"/>
      <c r="X98" s="139"/>
      <c r="Y98" s="139"/>
      <c r="Z98" s="139"/>
      <c r="AA98" s="139"/>
      <c r="AB98" s="139"/>
      <c r="AC98" s="139"/>
      <c r="AD98" s="139"/>
      <c r="AE98" s="139"/>
      <c r="AF98" s="139"/>
      <c r="AG98" s="139"/>
      <c r="AH98" s="139"/>
      <c r="AI98" s="139"/>
      <c r="AJ98" s="139"/>
      <c r="AK98" s="139"/>
      <c r="AL98" s="139"/>
      <c r="AM98" s="139"/>
      <c r="AN98" s="139"/>
      <c r="AO98" s="139"/>
      <c r="AP98" s="139"/>
      <c r="AQ98" s="139"/>
      <c r="AR98" s="139"/>
      <c r="AS98" s="139"/>
      <c r="AT98" s="139"/>
      <c r="AU98" s="139"/>
      <c r="AV98" s="139"/>
      <c r="AW98" s="139"/>
    </row>
    <row r="99" spans="1:49" ht="12" customHeight="1" x14ac:dyDescent="0.2">
      <c r="A99" s="139"/>
      <c r="B99" s="139"/>
      <c r="C99" s="139"/>
      <c r="D99" s="139"/>
      <c r="E99" s="139"/>
      <c r="F99" s="139"/>
      <c r="G99" s="139"/>
      <c r="H99" s="139"/>
      <c r="I99" s="139"/>
      <c r="J99" s="139"/>
      <c r="K99" s="139"/>
      <c r="L99" s="139"/>
      <c r="M99" s="139"/>
      <c r="N99" s="139"/>
      <c r="O99" s="139"/>
      <c r="P99" s="139"/>
      <c r="Q99" s="139"/>
      <c r="R99" s="139"/>
      <c r="S99" s="139"/>
      <c r="T99" s="139"/>
      <c r="U99" s="139"/>
      <c r="V99" s="139"/>
      <c r="W99" s="139"/>
      <c r="X99" s="139"/>
      <c r="Y99" s="139"/>
      <c r="Z99" s="139"/>
      <c r="AA99" s="139"/>
      <c r="AB99" s="139"/>
      <c r="AC99" s="139"/>
      <c r="AD99" s="139"/>
      <c r="AE99" s="139"/>
      <c r="AF99" s="139"/>
      <c r="AG99" s="139"/>
      <c r="AH99" s="139"/>
      <c r="AI99" s="139"/>
      <c r="AJ99" s="139"/>
      <c r="AK99" s="139"/>
      <c r="AL99" s="139"/>
      <c r="AM99" s="139"/>
      <c r="AN99" s="139"/>
      <c r="AO99" s="139"/>
      <c r="AP99" s="139"/>
      <c r="AQ99" s="139"/>
      <c r="AR99" s="139"/>
      <c r="AS99" s="139"/>
      <c r="AT99" s="139"/>
      <c r="AU99" s="139"/>
      <c r="AV99" s="139"/>
      <c r="AW99" s="139"/>
    </row>
    <row r="100" spans="1:49" ht="12" customHeight="1" x14ac:dyDescent="0.2">
      <c r="A100" s="139"/>
      <c r="B100" s="139"/>
      <c r="C100" s="139"/>
      <c r="D100" s="139"/>
      <c r="E100" s="139"/>
      <c r="F100" s="139"/>
      <c r="G100" s="139"/>
      <c r="H100" s="139"/>
      <c r="I100" s="139"/>
      <c r="J100" s="139"/>
      <c r="K100" s="139"/>
      <c r="L100" s="139"/>
      <c r="M100" s="139"/>
      <c r="N100" s="139"/>
      <c r="O100" s="139"/>
      <c r="P100" s="139"/>
      <c r="Q100" s="139"/>
      <c r="R100" s="139"/>
      <c r="S100" s="139"/>
      <c r="T100" s="139"/>
      <c r="U100" s="139"/>
      <c r="V100" s="139"/>
      <c r="W100" s="139"/>
      <c r="X100" s="139"/>
      <c r="Y100" s="139"/>
      <c r="Z100" s="139"/>
      <c r="AA100" s="139"/>
      <c r="AB100" s="139"/>
      <c r="AC100" s="139"/>
      <c r="AD100" s="139"/>
      <c r="AE100" s="139"/>
      <c r="AF100" s="139"/>
      <c r="AG100" s="139"/>
      <c r="AH100" s="139"/>
      <c r="AI100" s="139"/>
      <c r="AJ100" s="139"/>
      <c r="AK100" s="139"/>
      <c r="AL100" s="139"/>
      <c r="AM100" s="139"/>
      <c r="AN100" s="139"/>
      <c r="AO100" s="139"/>
      <c r="AP100" s="139"/>
      <c r="AQ100" s="139"/>
      <c r="AR100" s="139"/>
      <c r="AS100" s="139"/>
      <c r="AT100" s="139"/>
      <c r="AU100" s="139"/>
      <c r="AV100" s="139"/>
      <c r="AW100" s="139"/>
    </row>
    <row r="101" spans="1:49" ht="12" customHeight="1" x14ac:dyDescent="0.2">
      <c r="A101" s="139"/>
      <c r="B101" s="139"/>
      <c r="C101" s="139"/>
      <c r="D101" s="139"/>
      <c r="E101" s="139"/>
      <c r="F101" s="139"/>
      <c r="G101" s="139"/>
      <c r="H101" s="139"/>
      <c r="I101" s="139"/>
      <c r="J101" s="139"/>
      <c r="K101" s="139"/>
      <c r="L101" s="139"/>
      <c r="M101" s="139"/>
      <c r="N101" s="139"/>
      <c r="O101" s="139"/>
      <c r="P101" s="139"/>
      <c r="Q101" s="139"/>
      <c r="R101" s="139"/>
      <c r="S101" s="139"/>
      <c r="T101" s="139"/>
      <c r="U101" s="139"/>
      <c r="V101" s="139"/>
      <c r="W101" s="139"/>
      <c r="X101" s="139"/>
      <c r="Y101" s="139"/>
      <c r="Z101" s="139"/>
      <c r="AA101" s="139"/>
      <c r="AB101" s="139"/>
      <c r="AC101" s="139"/>
      <c r="AD101" s="139"/>
      <c r="AE101" s="139"/>
      <c r="AF101" s="139"/>
      <c r="AG101" s="139"/>
      <c r="AH101" s="139"/>
      <c r="AI101" s="139"/>
      <c r="AJ101" s="139"/>
      <c r="AK101" s="139"/>
      <c r="AL101" s="139"/>
      <c r="AM101" s="139"/>
      <c r="AN101" s="139"/>
      <c r="AO101" s="139"/>
      <c r="AP101" s="139"/>
      <c r="AQ101" s="139"/>
      <c r="AR101" s="139"/>
      <c r="AS101" s="139"/>
      <c r="AT101" s="139"/>
      <c r="AU101" s="139"/>
      <c r="AV101" s="139"/>
      <c r="AW101" s="139"/>
    </row>
    <row r="102" spans="1:49" ht="12" customHeight="1" x14ac:dyDescent="0.2">
      <c r="A102" s="139"/>
      <c r="B102" s="139"/>
      <c r="C102" s="139"/>
      <c r="D102" s="139"/>
      <c r="E102" s="139"/>
      <c r="F102" s="139"/>
      <c r="G102" s="139"/>
      <c r="H102" s="139"/>
      <c r="I102" s="139"/>
      <c r="J102" s="139"/>
      <c r="K102" s="139"/>
      <c r="L102" s="139"/>
      <c r="M102" s="139"/>
      <c r="N102" s="139"/>
      <c r="O102" s="139"/>
      <c r="P102" s="139"/>
      <c r="Q102" s="139"/>
      <c r="R102" s="139"/>
      <c r="S102" s="139"/>
      <c r="T102" s="139"/>
      <c r="U102" s="139"/>
      <c r="V102" s="139"/>
      <c r="W102" s="139"/>
      <c r="X102" s="139"/>
      <c r="Y102" s="139"/>
      <c r="Z102" s="139"/>
      <c r="AA102" s="139"/>
      <c r="AB102" s="139"/>
      <c r="AC102" s="139"/>
      <c r="AD102" s="139"/>
      <c r="AE102" s="139"/>
      <c r="AF102" s="139"/>
      <c r="AG102" s="139"/>
      <c r="AH102" s="139"/>
      <c r="AI102" s="139"/>
      <c r="AJ102" s="139"/>
      <c r="AK102" s="139"/>
      <c r="AL102" s="139"/>
      <c r="AM102" s="139"/>
      <c r="AN102" s="139"/>
      <c r="AO102" s="139"/>
      <c r="AP102" s="139"/>
      <c r="AQ102" s="139"/>
      <c r="AR102" s="139"/>
      <c r="AS102" s="139"/>
      <c r="AT102" s="139"/>
      <c r="AU102" s="139"/>
      <c r="AV102" s="139"/>
      <c r="AW102" s="139"/>
    </row>
    <row r="103" spans="1:49" ht="12" customHeight="1" x14ac:dyDescent="0.2">
      <c r="A103" s="139"/>
      <c r="B103" s="139"/>
      <c r="C103" s="139"/>
      <c r="D103" s="139"/>
      <c r="E103" s="139"/>
      <c r="F103" s="139"/>
      <c r="G103" s="139"/>
      <c r="H103" s="139"/>
      <c r="I103" s="139"/>
      <c r="J103" s="139"/>
      <c r="K103" s="139"/>
      <c r="L103" s="139"/>
      <c r="M103" s="139"/>
      <c r="N103" s="139"/>
      <c r="O103" s="139"/>
      <c r="P103" s="139"/>
      <c r="Q103" s="139"/>
      <c r="R103" s="139"/>
      <c r="S103" s="139"/>
      <c r="T103" s="139"/>
      <c r="U103" s="139"/>
      <c r="V103" s="139"/>
      <c r="W103" s="139"/>
      <c r="X103" s="139"/>
      <c r="Y103" s="139"/>
      <c r="Z103" s="139"/>
      <c r="AA103" s="139"/>
      <c r="AB103" s="139"/>
      <c r="AC103" s="139"/>
      <c r="AD103" s="139"/>
      <c r="AE103" s="139"/>
      <c r="AF103" s="139"/>
      <c r="AG103" s="139"/>
      <c r="AH103" s="139"/>
      <c r="AI103" s="139"/>
      <c r="AJ103" s="139"/>
      <c r="AK103" s="139"/>
      <c r="AL103" s="139"/>
      <c r="AM103" s="139"/>
      <c r="AN103" s="139"/>
      <c r="AO103" s="139"/>
      <c r="AP103" s="139"/>
      <c r="AQ103" s="139"/>
      <c r="AR103" s="139"/>
      <c r="AS103" s="139"/>
      <c r="AT103" s="139"/>
      <c r="AU103" s="139"/>
      <c r="AV103" s="139"/>
      <c r="AW103" s="139"/>
    </row>
    <row r="104" spans="1:49" ht="12" customHeight="1" x14ac:dyDescent="0.2">
      <c r="A104" s="139"/>
      <c r="B104" s="139"/>
      <c r="C104" s="139"/>
      <c r="D104" s="139"/>
      <c r="E104" s="139"/>
      <c r="F104" s="139"/>
      <c r="G104" s="139"/>
      <c r="H104" s="139"/>
      <c r="I104" s="139"/>
      <c r="J104" s="139"/>
      <c r="K104" s="139"/>
      <c r="L104" s="139"/>
      <c r="M104" s="139"/>
      <c r="N104" s="139"/>
      <c r="O104" s="139"/>
      <c r="P104" s="139"/>
      <c r="Q104" s="139"/>
      <c r="R104" s="139"/>
      <c r="S104" s="139"/>
      <c r="T104" s="139"/>
      <c r="U104" s="139"/>
      <c r="V104" s="139"/>
      <c r="W104" s="139"/>
      <c r="X104" s="139"/>
      <c r="Y104" s="139"/>
      <c r="Z104" s="139"/>
      <c r="AA104" s="139"/>
      <c r="AB104" s="139"/>
      <c r="AC104" s="139"/>
      <c r="AD104" s="139"/>
      <c r="AE104" s="139"/>
      <c r="AF104" s="139"/>
      <c r="AG104" s="139"/>
      <c r="AH104" s="139"/>
      <c r="AI104" s="139"/>
      <c r="AJ104" s="139"/>
      <c r="AK104" s="139"/>
      <c r="AL104" s="139"/>
      <c r="AM104" s="139"/>
      <c r="AN104" s="139"/>
      <c r="AO104" s="139"/>
      <c r="AP104" s="139"/>
      <c r="AQ104" s="139"/>
      <c r="AR104" s="139"/>
      <c r="AS104" s="139"/>
      <c r="AT104" s="139"/>
      <c r="AU104" s="139"/>
      <c r="AV104" s="139"/>
      <c r="AW104" s="139"/>
    </row>
    <row r="105" spans="1:49" ht="12" customHeight="1" x14ac:dyDescent="0.2">
      <c r="A105" s="139"/>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G105" s="139"/>
      <c r="AH105" s="139"/>
      <c r="AI105" s="139"/>
      <c r="AJ105" s="139"/>
      <c r="AK105" s="139"/>
      <c r="AL105" s="139"/>
      <c r="AM105" s="139"/>
      <c r="AN105" s="139"/>
      <c r="AO105" s="139"/>
      <c r="AP105" s="139"/>
      <c r="AQ105" s="139"/>
      <c r="AR105" s="139"/>
      <c r="AS105" s="139"/>
      <c r="AT105" s="139"/>
      <c r="AU105" s="139"/>
      <c r="AV105" s="139"/>
      <c r="AW105" s="139"/>
    </row>
    <row r="106" spans="1:49" ht="12" customHeight="1" x14ac:dyDescent="0.2">
      <c r="A106" s="139"/>
      <c r="B106" s="139"/>
      <c r="C106" s="139"/>
      <c r="D106" s="139"/>
      <c r="E106" s="139"/>
      <c r="F106" s="139"/>
      <c r="G106" s="139"/>
      <c r="H106" s="139"/>
      <c r="I106" s="139"/>
      <c r="J106" s="139"/>
      <c r="K106" s="139"/>
      <c r="L106" s="139"/>
      <c r="M106" s="139"/>
      <c r="N106" s="139"/>
      <c r="O106" s="139"/>
      <c r="P106" s="139"/>
      <c r="Q106" s="139"/>
      <c r="R106" s="139"/>
      <c r="S106" s="139"/>
      <c r="T106" s="139"/>
      <c r="U106" s="139"/>
      <c r="V106" s="139"/>
      <c r="W106" s="139"/>
      <c r="X106" s="139"/>
      <c r="Y106" s="139"/>
      <c r="Z106" s="139"/>
      <c r="AA106" s="139"/>
      <c r="AB106" s="139"/>
      <c r="AC106" s="139"/>
      <c r="AD106" s="139"/>
      <c r="AE106" s="139"/>
      <c r="AF106" s="139"/>
      <c r="AG106" s="139"/>
      <c r="AH106" s="139"/>
      <c r="AI106" s="139"/>
      <c r="AJ106" s="139"/>
      <c r="AK106" s="139"/>
      <c r="AL106" s="139"/>
      <c r="AM106" s="139"/>
      <c r="AN106" s="139"/>
      <c r="AO106" s="139"/>
      <c r="AP106" s="139"/>
      <c r="AQ106" s="139"/>
      <c r="AR106" s="139"/>
      <c r="AS106" s="139"/>
      <c r="AT106" s="139"/>
      <c r="AU106" s="139"/>
      <c r="AV106" s="139"/>
      <c r="AW106" s="139"/>
    </row>
    <row r="107" spans="1:49" ht="12" customHeight="1" x14ac:dyDescent="0.2">
      <c r="A107" s="139"/>
      <c r="B107" s="139"/>
      <c r="C107" s="139"/>
      <c r="D107" s="139"/>
      <c r="E107" s="139"/>
      <c r="F107" s="139"/>
      <c r="G107" s="139"/>
      <c r="H107" s="139"/>
      <c r="I107" s="139"/>
      <c r="J107" s="139"/>
      <c r="K107" s="139"/>
      <c r="L107" s="139"/>
      <c r="M107" s="139"/>
      <c r="N107" s="139"/>
      <c r="O107" s="139"/>
      <c r="P107" s="139"/>
      <c r="Q107" s="139"/>
      <c r="R107" s="139"/>
      <c r="S107" s="139"/>
      <c r="T107" s="139"/>
      <c r="U107" s="139"/>
      <c r="V107" s="139"/>
      <c r="W107" s="139"/>
      <c r="X107" s="139"/>
      <c r="Y107" s="139"/>
      <c r="Z107" s="139"/>
      <c r="AA107" s="139"/>
      <c r="AB107" s="139"/>
      <c r="AC107" s="139"/>
      <c r="AD107" s="139"/>
      <c r="AE107" s="139"/>
      <c r="AF107" s="139"/>
      <c r="AG107" s="139"/>
      <c r="AH107" s="139"/>
      <c r="AI107" s="139"/>
      <c r="AJ107" s="139"/>
      <c r="AK107" s="139"/>
      <c r="AL107" s="139"/>
      <c r="AM107" s="139"/>
      <c r="AN107" s="139"/>
      <c r="AO107" s="139"/>
      <c r="AP107" s="139"/>
      <c r="AQ107" s="139"/>
      <c r="AR107" s="139"/>
      <c r="AS107" s="139"/>
      <c r="AT107" s="139"/>
      <c r="AU107" s="139"/>
      <c r="AV107" s="139"/>
      <c r="AW107" s="139"/>
    </row>
    <row r="108" spans="1:49" ht="12" customHeight="1" x14ac:dyDescent="0.2">
      <c r="A108" s="139"/>
      <c r="B108" s="139"/>
      <c r="C108" s="139"/>
      <c r="D108" s="139"/>
      <c r="E108" s="139"/>
      <c r="F108" s="139"/>
      <c r="G108" s="139"/>
      <c r="H108" s="139"/>
      <c r="I108" s="139"/>
      <c r="J108" s="139"/>
      <c r="K108" s="139"/>
      <c r="L108" s="139"/>
      <c r="M108" s="139"/>
      <c r="N108" s="139"/>
      <c r="O108" s="139"/>
      <c r="P108" s="139"/>
      <c r="Q108" s="139"/>
      <c r="R108" s="139"/>
      <c r="S108" s="139"/>
      <c r="T108" s="139"/>
      <c r="U108" s="139"/>
      <c r="V108" s="139"/>
      <c r="W108" s="139"/>
      <c r="X108" s="139"/>
      <c r="Y108" s="139"/>
      <c r="Z108" s="139"/>
      <c r="AA108" s="139"/>
      <c r="AB108" s="139"/>
      <c r="AC108" s="139"/>
      <c r="AD108" s="139"/>
      <c r="AE108" s="139"/>
      <c r="AF108" s="139"/>
      <c r="AG108" s="139"/>
      <c r="AH108" s="139"/>
      <c r="AI108" s="139"/>
      <c r="AJ108" s="139"/>
      <c r="AK108" s="139"/>
      <c r="AL108" s="139"/>
      <c r="AM108" s="139"/>
      <c r="AN108" s="139"/>
      <c r="AO108" s="139"/>
      <c r="AP108" s="139"/>
      <c r="AQ108" s="139"/>
      <c r="AR108" s="139"/>
      <c r="AS108" s="139"/>
      <c r="AT108" s="139"/>
      <c r="AU108" s="139"/>
      <c r="AV108" s="139"/>
      <c r="AW108" s="139"/>
    </row>
    <row r="109" spans="1:49" ht="12" customHeight="1" x14ac:dyDescent="0.2">
      <c r="A109" s="139"/>
      <c r="B109" s="139"/>
      <c r="C109" s="139"/>
      <c r="D109" s="139"/>
      <c r="E109" s="139"/>
      <c r="F109" s="139"/>
      <c r="G109" s="139"/>
      <c r="H109" s="139"/>
      <c r="I109" s="139"/>
      <c r="J109" s="139"/>
      <c r="K109" s="139"/>
      <c r="L109" s="139"/>
      <c r="M109" s="139"/>
      <c r="N109" s="139"/>
      <c r="O109" s="139"/>
      <c r="P109" s="139"/>
      <c r="Q109" s="139"/>
      <c r="R109" s="139"/>
      <c r="S109" s="139"/>
      <c r="T109" s="139"/>
      <c r="U109" s="139"/>
      <c r="V109" s="139"/>
      <c r="W109" s="139"/>
      <c r="X109" s="139"/>
      <c r="Y109" s="139"/>
      <c r="Z109" s="139"/>
      <c r="AA109" s="139"/>
      <c r="AB109" s="139"/>
      <c r="AC109" s="139"/>
      <c r="AD109" s="139"/>
      <c r="AE109" s="139"/>
      <c r="AF109" s="139"/>
      <c r="AG109" s="139"/>
      <c r="AH109" s="139"/>
      <c r="AI109" s="139"/>
      <c r="AJ109" s="139"/>
      <c r="AK109" s="139"/>
      <c r="AL109" s="139"/>
      <c r="AM109" s="139"/>
      <c r="AN109" s="139"/>
      <c r="AO109" s="139"/>
      <c r="AP109" s="139"/>
      <c r="AQ109" s="139"/>
      <c r="AR109" s="139"/>
      <c r="AS109" s="139"/>
      <c r="AT109" s="139"/>
      <c r="AU109" s="139"/>
      <c r="AV109" s="139"/>
      <c r="AW109" s="139"/>
    </row>
    <row r="110" spans="1:49" ht="12" customHeight="1" x14ac:dyDescent="0.2">
      <c r="A110" s="139"/>
      <c r="B110" s="139"/>
      <c r="C110" s="139"/>
      <c r="D110" s="139"/>
      <c r="E110" s="139"/>
      <c r="F110" s="139"/>
      <c r="G110" s="139"/>
      <c r="H110" s="139"/>
      <c r="I110" s="139"/>
      <c r="J110" s="139"/>
      <c r="K110" s="139"/>
      <c r="L110" s="139"/>
      <c r="M110" s="139"/>
      <c r="N110" s="139"/>
      <c r="O110" s="139"/>
      <c r="P110" s="139"/>
      <c r="Q110" s="139"/>
      <c r="R110" s="139"/>
      <c r="S110" s="139"/>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c r="AO110" s="139"/>
      <c r="AP110" s="139"/>
      <c r="AQ110" s="139"/>
      <c r="AR110" s="139"/>
      <c r="AS110" s="139"/>
      <c r="AT110" s="139"/>
      <c r="AU110" s="139"/>
      <c r="AV110" s="139"/>
      <c r="AW110" s="139"/>
    </row>
    <row r="111" spans="1:49" ht="12" customHeight="1" x14ac:dyDescent="0.2">
      <c r="A111" s="139"/>
      <c r="B111" s="139"/>
      <c r="C111" s="139"/>
      <c r="D111" s="139"/>
      <c r="E111" s="139"/>
      <c r="F111" s="139"/>
      <c r="G111" s="139"/>
      <c r="H111" s="139"/>
      <c r="I111" s="139"/>
      <c r="J111" s="139"/>
      <c r="K111" s="139"/>
      <c r="L111" s="139"/>
      <c r="M111" s="139"/>
      <c r="N111" s="139"/>
      <c r="O111" s="139"/>
      <c r="P111" s="139"/>
      <c r="Q111" s="139"/>
      <c r="R111" s="139"/>
      <c r="S111" s="139"/>
      <c r="T111" s="139"/>
      <c r="U111" s="139"/>
      <c r="V111" s="139"/>
      <c r="W111" s="139"/>
      <c r="X111" s="139"/>
      <c r="Y111" s="139"/>
      <c r="Z111" s="139"/>
      <c r="AA111" s="139"/>
      <c r="AB111" s="139"/>
      <c r="AC111" s="139"/>
      <c r="AD111" s="139"/>
      <c r="AE111" s="139"/>
      <c r="AF111" s="139"/>
      <c r="AG111" s="139"/>
      <c r="AH111" s="139"/>
      <c r="AI111" s="139"/>
      <c r="AJ111" s="139"/>
      <c r="AK111" s="139"/>
      <c r="AL111" s="139"/>
      <c r="AM111" s="139"/>
      <c r="AN111" s="139"/>
      <c r="AO111" s="139"/>
      <c r="AP111" s="139"/>
      <c r="AQ111" s="139"/>
      <c r="AR111" s="139"/>
      <c r="AS111" s="139"/>
      <c r="AT111" s="139"/>
      <c r="AU111" s="139"/>
      <c r="AV111" s="139"/>
      <c r="AW111" s="139"/>
    </row>
    <row r="112" spans="1:49" ht="12" customHeight="1" x14ac:dyDescent="0.2">
      <c r="A112" s="139"/>
      <c r="B112" s="139"/>
      <c r="C112" s="139"/>
      <c r="D112" s="139"/>
      <c r="E112" s="139"/>
      <c r="F112" s="139"/>
      <c r="G112" s="139"/>
      <c r="H112" s="139"/>
      <c r="I112" s="139"/>
      <c r="J112" s="139"/>
      <c r="K112" s="139"/>
      <c r="L112" s="139"/>
      <c r="M112" s="139"/>
      <c r="N112" s="139"/>
      <c r="O112" s="139"/>
      <c r="P112" s="139"/>
      <c r="Q112" s="139"/>
      <c r="R112" s="139"/>
      <c r="S112" s="139"/>
      <c r="T112" s="139"/>
      <c r="U112" s="139"/>
      <c r="V112" s="139"/>
      <c r="W112" s="139"/>
      <c r="X112" s="139"/>
      <c r="Y112" s="139"/>
      <c r="Z112" s="139"/>
      <c r="AA112" s="139"/>
      <c r="AB112" s="139"/>
      <c r="AC112" s="139"/>
      <c r="AD112" s="139"/>
      <c r="AE112" s="139"/>
      <c r="AF112" s="139"/>
      <c r="AG112" s="139"/>
      <c r="AH112" s="139"/>
      <c r="AI112" s="139"/>
      <c r="AJ112" s="139"/>
      <c r="AK112" s="139"/>
      <c r="AL112" s="139"/>
      <c r="AM112" s="139"/>
      <c r="AN112" s="139"/>
      <c r="AO112" s="139"/>
      <c r="AP112" s="139"/>
      <c r="AQ112" s="139"/>
      <c r="AR112" s="139"/>
      <c r="AS112" s="139"/>
      <c r="AT112" s="139"/>
      <c r="AU112" s="139"/>
      <c r="AV112" s="139"/>
      <c r="AW112" s="139"/>
    </row>
    <row r="113" spans="1:49" ht="12" customHeight="1" x14ac:dyDescent="0.2">
      <c r="A113" s="139"/>
      <c r="B113" s="139"/>
      <c r="C113" s="139"/>
      <c r="D113" s="139"/>
      <c r="E113" s="139"/>
      <c r="F113" s="139"/>
      <c r="G113" s="139"/>
      <c r="H113" s="139"/>
      <c r="I113" s="139"/>
      <c r="J113" s="139"/>
      <c r="K113" s="139"/>
      <c r="L113" s="139"/>
      <c r="M113" s="139"/>
      <c r="N113" s="139"/>
      <c r="O113" s="139"/>
      <c r="P113" s="139"/>
      <c r="Q113" s="139"/>
      <c r="R113" s="139"/>
      <c r="S113" s="139"/>
      <c r="T113" s="139"/>
      <c r="U113" s="139"/>
      <c r="V113" s="139"/>
      <c r="W113" s="139"/>
      <c r="X113" s="139"/>
      <c r="Y113" s="139"/>
      <c r="Z113" s="139"/>
      <c r="AA113" s="139"/>
      <c r="AB113" s="139"/>
      <c r="AC113" s="139"/>
      <c r="AD113" s="139"/>
      <c r="AE113" s="139"/>
      <c r="AF113" s="139"/>
      <c r="AG113" s="139"/>
      <c r="AH113" s="139"/>
      <c r="AI113" s="139"/>
      <c r="AJ113" s="139"/>
      <c r="AK113" s="139"/>
      <c r="AL113" s="139"/>
      <c r="AM113" s="139"/>
      <c r="AN113" s="139"/>
      <c r="AO113" s="139"/>
      <c r="AP113" s="139"/>
      <c r="AQ113" s="139"/>
      <c r="AR113" s="139"/>
      <c r="AS113" s="139"/>
      <c r="AT113" s="139"/>
      <c r="AU113" s="139"/>
      <c r="AV113" s="139"/>
      <c r="AW113" s="139"/>
    </row>
    <row r="114" spans="1:49" ht="12" customHeight="1" x14ac:dyDescent="0.2">
      <c r="A114" s="139"/>
      <c r="B114" s="139"/>
      <c r="C114" s="139"/>
      <c r="D114" s="139"/>
      <c r="E114" s="139"/>
      <c r="F114" s="139"/>
      <c r="G114" s="139"/>
      <c r="H114" s="139"/>
      <c r="I114" s="139"/>
      <c r="J114" s="139"/>
      <c r="K114" s="139"/>
      <c r="L114" s="139"/>
      <c r="M114" s="139"/>
      <c r="N114" s="139"/>
      <c r="O114" s="139"/>
      <c r="P114" s="139"/>
      <c r="Q114" s="139"/>
      <c r="R114" s="139"/>
      <c r="S114" s="139"/>
      <c r="T114" s="139"/>
      <c r="U114" s="139"/>
      <c r="V114" s="139"/>
      <c r="W114" s="139"/>
      <c r="X114" s="139"/>
      <c r="Y114" s="139"/>
      <c r="Z114" s="139"/>
      <c r="AA114" s="139"/>
      <c r="AB114" s="139"/>
      <c r="AC114" s="139"/>
      <c r="AD114" s="139"/>
      <c r="AE114" s="139"/>
      <c r="AF114" s="139"/>
      <c r="AG114" s="139"/>
      <c r="AH114" s="139"/>
      <c r="AI114" s="139"/>
      <c r="AJ114" s="139"/>
      <c r="AK114" s="139"/>
      <c r="AL114" s="139"/>
      <c r="AM114" s="139"/>
      <c r="AN114" s="139"/>
      <c r="AO114" s="139"/>
      <c r="AP114" s="139"/>
      <c r="AQ114" s="139"/>
      <c r="AR114" s="139"/>
      <c r="AS114" s="139"/>
      <c r="AT114" s="139"/>
      <c r="AU114" s="139"/>
      <c r="AV114" s="139"/>
      <c r="AW114" s="139"/>
    </row>
    <row r="115" spans="1:49" ht="12" customHeight="1" x14ac:dyDescent="0.2">
      <c r="A115" s="139"/>
      <c r="B115" s="139"/>
      <c r="C115" s="139"/>
      <c r="D115" s="139"/>
      <c r="E115" s="139"/>
      <c r="F115" s="139"/>
      <c r="G115" s="139"/>
      <c r="H115" s="139"/>
      <c r="I115" s="139"/>
      <c r="J115" s="139"/>
      <c r="K115" s="139"/>
      <c r="L115" s="139"/>
      <c r="M115" s="139"/>
      <c r="N115" s="139"/>
      <c r="O115" s="139"/>
      <c r="P115" s="139"/>
      <c r="Q115" s="139"/>
      <c r="R115" s="139"/>
      <c r="S115" s="139"/>
      <c r="T115" s="139"/>
      <c r="U115" s="139"/>
      <c r="V115" s="139"/>
      <c r="W115" s="139"/>
      <c r="X115" s="139"/>
      <c r="Y115" s="139"/>
      <c r="Z115" s="139"/>
      <c r="AA115" s="139"/>
      <c r="AB115" s="139"/>
      <c r="AC115" s="139"/>
      <c r="AD115" s="139"/>
      <c r="AE115" s="139"/>
      <c r="AF115" s="139"/>
      <c r="AG115" s="139"/>
      <c r="AH115" s="139"/>
      <c r="AI115" s="139"/>
      <c r="AJ115" s="139"/>
      <c r="AK115" s="139"/>
      <c r="AL115" s="139"/>
      <c r="AM115" s="139"/>
      <c r="AN115" s="139"/>
      <c r="AO115" s="139"/>
      <c r="AP115" s="139"/>
      <c r="AQ115" s="139"/>
      <c r="AR115" s="139"/>
      <c r="AS115" s="139"/>
      <c r="AT115" s="139"/>
      <c r="AU115" s="139"/>
      <c r="AV115" s="139"/>
      <c r="AW115" s="139"/>
    </row>
    <row r="116" spans="1:49" ht="12" customHeight="1" x14ac:dyDescent="0.2">
      <c r="A116" s="139"/>
      <c r="B116" s="139"/>
      <c r="C116" s="139"/>
      <c r="D116" s="139"/>
      <c r="E116" s="139"/>
      <c r="F116" s="139"/>
      <c r="G116" s="139"/>
      <c r="H116" s="139"/>
      <c r="I116" s="139"/>
      <c r="J116" s="139"/>
      <c r="K116" s="139"/>
      <c r="L116" s="139"/>
      <c r="M116" s="139"/>
      <c r="N116" s="139"/>
      <c r="O116" s="139"/>
      <c r="P116" s="139"/>
      <c r="Q116" s="139"/>
      <c r="R116" s="139"/>
      <c r="S116" s="139"/>
      <c r="T116" s="139"/>
      <c r="U116" s="139"/>
      <c r="V116" s="139"/>
      <c r="W116" s="139"/>
      <c r="X116" s="139"/>
      <c r="Y116" s="139"/>
      <c r="Z116" s="139"/>
      <c r="AA116" s="139"/>
      <c r="AB116" s="139"/>
      <c r="AC116" s="139"/>
      <c r="AD116" s="139"/>
      <c r="AE116" s="139"/>
      <c r="AF116" s="139"/>
      <c r="AG116" s="139"/>
      <c r="AH116" s="139"/>
      <c r="AI116" s="139"/>
      <c r="AJ116" s="139"/>
      <c r="AK116" s="139"/>
      <c r="AL116" s="139"/>
      <c r="AM116" s="139"/>
      <c r="AN116" s="139"/>
      <c r="AO116" s="139"/>
      <c r="AP116" s="139"/>
      <c r="AQ116" s="139"/>
      <c r="AR116" s="139"/>
      <c r="AS116" s="139"/>
      <c r="AT116" s="139"/>
      <c r="AU116" s="139"/>
      <c r="AV116" s="139"/>
      <c r="AW116" s="139"/>
    </row>
    <row r="117" spans="1:49" ht="12" customHeight="1" x14ac:dyDescent="0.2">
      <c r="A117" s="139"/>
      <c r="B117" s="139"/>
      <c r="C117" s="139"/>
      <c r="D117" s="139"/>
      <c r="E117" s="139"/>
      <c r="F117" s="139"/>
      <c r="G117" s="139"/>
      <c r="H117" s="139"/>
      <c r="I117" s="139"/>
      <c r="J117" s="139"/>
      <c r="K117" s="139"/>
      <c r="L117" s="139"/>
      <c r="M117" s="139"/>
      <c r="N117" s="139"/>
      <c r="O117" s="139"/>
      <c r="P117" s="139"/>
      <c r="Q117" s="139"/>
      <c r="R117" s="139"/>
      <c r="S117" s="139"/>
      <c r="T117" s="139"/>
      <c r="U117" s="139"/>
      <c r="V117" s="139"/>
      <c r="W117" s="139"/>
      <c r="X117" s="139"/>
      <c r="Y117" s="139"/>
      <c r="Z117" s="139"/>
      <c r="AA117" s="139"/>
      <c r="AB117" s="139"/>
      <c r="AC117" s="139"/>
      <c r="AD117" s="139"/>
      <c r="AE117" s="139"/>
      <c r="AF117" s="139"/>
      <c r="AG117" s="139"/>
      <c r="AH117" s="139"/>
      <c r="AI117" s="139"/>
      <c r="AJ117" s="139"/>
      <c r="AK117" s="139"/>
      <c r="AL117" s="139"/>
      <c r="AM117" s="139"/>
      <c r="AN117" s="139"/>
      <c r="AO117" s="139"/>
      <c r="AP117" s="139"/>
      <c r="AQ117" s="139"/>
      <c r="AR117" s="139"/>
      <c r="AS117" s="139"/>
      <c r="AT117" s="139"/>
      <c r="AU117" s="139"/>
      <c r="AV117" s="139"/>
      <c r="AW117" s="139"/>
    </row>
    <row r="118" spans="1:49" ht="12" customHeight="1" x14ac:dyDescent="0.2">
      <c r="A118" s="139"/>
      <c r="B118" s="139"/>
      <c r="C118" s="139"/>
      <c r="D118" s="139"/>
      <c r="E118" s="139"/>
      <c r="F118" s="139"/>
      <c r="G118" s="139"/>
      <c r="H118" s="139"/>
      <c r="I118" s="139"/>
      <c r="J118" s="139"/>
      <c r="K118" s="139"/>
      <c r="L118" s="139"/>
      <c r="M118" s="139"/>
      <c r="N118" s="139"/>
      <c r="O118" s="139"/>
      <c r="P118" s="139"/>
      <c r="Q118" s="139"/>
      <c r="R118" s="139"/>
      <c r="S118" s="139"/>
      <c r="T118" s="139"/>
      <c r="U118" s="139"/>
      <c r="V118" s="139"/>
      <c r="W118" s="139"/>
      <c r="X118" s="139"/>
      <c r="Y118" s="139"/>
      <c r="Z118" s="139"/>
      <c r="AA118" s="139"/>
      <c r="AB118" s="139"/>
      <c r="AC118" s="139"/>
      <c r="AD118" s="139"/>
      <c r="AE118" s="139"/>
      <c r="AF118" s="139"/>
      <c r="AG118" s="139"/>
      <c r="AH118" s="139"/>
      <c r="AI118" s="139"/>
      <c r="AJ118" s="139"/>
      <c r="AK118" s="139"/>
      <c r="AL118" s="139"/>
      <c r="AM118" s="139"/>
      <c r="AN118" s="139"/>
      <c r="AO118" s="139"/>
      <c r="AP118" s="139"/>
      <c r="AQ118" s="139"/>
      <c r="AR118" s="139"/>
      <c r="AS118" s="139"/>
      <c r="AT118" s="139"/>
      <c r="AU118" s="139"/>
      <c r="AV118" s="139"/>
      <c r="AW118" s="139"/>
    </row>
    <row r="119" spans="1:49" ht="12" customHeight="1" x14ac:dyDescent="0.2">
      <c r="A119" s="139"/>
      <c r="B119" s="139"/>
      <c r="C119" s="139"/>
      <c r="D119" s="139"/>
      <c r="E119" s="139"/>
      <c r="F119" s="139"/>
      <c r="G119" s="139"/>
      <c r="H119" s="139"/>
      <c r="I119" s="139"/>
      <c r="J119" s="139"/>
      <c r="K119" s="139"/>
      <c r="L119" s="139"/>
      <c r="M119" s="139"/>
      <c r="N119" s="139"/>
      <c r="O119" s="139"/>
      <c r="P119" s="139"/>
      <c r="Q119" s="139"/>
      <c r="R119" s="139"/>
      <c r="S119" s="139"/>
      <c r="T119" s="139"/>
      <c r="U119" s="139"/>
      <c r="V119" s="139"/>
      <c r="W119" s="139"/>
      <c r="X119" s="139"/>
      <c r="Y119" s="139"/>
      <c r="Z119" s="139"/>
      <c r="AA119" s="139"/>
      <c r="AB119" s="139"/>
      <c r="AC119" s="139"/>
      <c r="AD119" s="139"/>
      <c r="AE119" s="139"/>
      <c r="AF119" s="139"/>
      <c r="AG119" s="139"/>
      <c r="AH119" s="139"/>
      <c r="AI119" s="139"/>
      <c r="AJ119" s="139"/>
      <c r="AK119" s="139"/>
      <c r="AL119" s="139"/>
      <c r="AM119" s="139"/>
      <c r="AN119" s="139"/>
      <c r="AO119" s="139"/>
      <c r="AP119" s="139"/>
      <c r="AQ119" s="139"/>
      <c r="AR119" s="139"/>
      <c r="AS119" s="139"/>
      <c r="AT119" s="139"/>
      <c r="AU119" s="139"/>
      <c r="AV119" s="139"/>
      <c r="AW119" s="139"/>
    </row>
    <row r="120" spans="1:49" ht="12" customHeight="1" x14ac:dyDescent="0.2">
      <c r="A120" s="139"/>
      <c r="B120" s="139"/>
      <c r="C120" s="139"/>
      <c r="D120" s="139"/>
      <c r="E120" s="139"/>
      <c r="F120" s="139"/>
      <c r="G120" s="139"/>
      <c r="H120" s="139"/>
      <c r="I120" s="139"/>
      <c r="J120" s="139"/>
      <c r="K120" s="139"/>
      <c r="L120" s="139"/>
      <c r="M120" s="139"/>
      <c r="N120" s="139"/>
      <c r="O120" s="139"/>
      <c r="P120" s="139"/>
      <c r="Q120" s="139"/>
      <c r="R120" s="139"/>
      <c r="S120" s="139"/>
      <c r="T120" s="139"/>
      <c r="U120" s="139"/>
      <c r="V120" s="139"/>
      <c r="W120" s="139"/>
      <c r="X120" s="139"/>
      <c r="Y120" s="139"/>
      <c r="Z120" s="139"/>
      <c r="AA120" s="139"/>
      <c r="AB120" s="139"/>
      <c r="AC120" s="139"/>
      <c r="AD120" s="139"/>
      <c r="AE120" s="139"/>
      <c r="AF120" s="139"/>
      <c r="AG120" s="139"/>
      <c r="AH120" s="139"/>
      <c r="AI120" s="139"/>
      <c r="AJ120" s="139"/>
      <c r="AK120" s="139"/>
      <c r="AL120" s="139"/>
      <c r="AM120" s="139"/>
      <c r="AN120" s="139"/>
      <c r="AO120" s="139"/>
      <c r="AP120" s="139"/>
      <c r="AQ120" s="139"/>
      <c r="AR120" s="139"/>
      <c r="AS120" s="139"/>
      <c r="AT120" s="139"/>
      <c r="AU120" s="139"/>
      <c r="AV120" s="139"/>
      <c r="AW120" s="139"/>
    </row>
    <row r="121" spans="1:49" ht="12" customHeight="1" x14ac:dyDescent="0.2">
      <c r="A121" s="139"/>
      <c r="B121" s="139"/>
      <c r="C121" s="139"/>
      <c r="D121" s="139"/>
      <c r="E121" s="139"/>
      <c r="F121" s="139"/>
      <c r="G121" s="139"/>
      <c r="H121" s="139"/>
      <c r="I121" s="139"/>
      <c r="J121" s="139"/>
      <c r="K121" s="139"/>
      <c r="L121" s="139"/>
      <c r="M121" s="139"/>
      <c r="N121" s="139"/>
      <c r="O121" s="139"/>
      <c r="P121" s="139"/>
      <c r="Q121" s="139"/>
      <c r="R121" s="139"/>
      <c r="S121" s="139"/>
      <c r="T121" s="139"/>
      <c r="U121" s="139"/>
      <c r="V121" s="139"/>
      <c r="W121" s="139"/>
      <c r="X121" s="139"/>
      <c r="Y121" s="139"/>
      <c r="Z121" s="139"/>
      <c r="AA121" s="139"/>
      <c r="AB121" s="139"/>
      <c r="AC121" s="139"/>
      <c r="AD121" s="139"/>
      <c r="AE121" s="139"/>
      <c r="AF121" s="139"/>
      <c r="AG121" s="139"/>
      <c r="AH121" s="139"/>
      <c r="AI121" s="139"/>
      <c r="AJ121" s="139"/>
      <c r="AK121" s="139"/>
      <c r="AL121" s="139"/>
      <c r="AM121" s="139"/>
      <c r="AN121" s="139"/>
      <c r="AO121" s="139"/>
      <c r="AP121" s="139"/>
      <c r="AQ121" s="139"/>
      <c r="AR121" s="139"/>
      <c r="AS121" s="139"/>
      <c r="AT121" s="139"/>
      <c r="AU121" s="139"/>
      <c r="AV121" s="139"/>
      <c r="AW121" s="139"/>
    </row>
    <row r="122" spans="1:49" ht="12" customHeight="1" x14ac:dyDescent="0.2">
      <c r="A122" s="139"/>
      <c r="B122" s="139"/>
      <c r="C122" s="139"/>
      <c r="D122" s="139"/>
      <c r="E122" s="139"/>
      <c r="F122" s="139"/>
      <c r="G122" s="139"/>
      <c r="H122" s="139"/>
      <c r="I122" s="139"/>
      <c r="J122" s="139"/>
      <c r="K122" s="139"/>
      <c r="L122" s="139"/>
      <c r="M122" s="139"/>
      <c r="N122" s="139"/>
      <c r="O122" s="139"/>
      <c r="P122" s="139"/>
      <c r="Q122" s="139"/>
      <c r="R122" s="139"/>
      <c r="S122" s="139"/>
      <c r="T122" s="139"/>
      <c r="U122" s="139"/>
      <c r="V122" s="139"/>
      <c r="W122" s="139"/>
      <c r="X122" s="139"/>
      <c r="Y122" s="139"/>
      <c r="Z122" s="139"/>
      <c r="AA122" s="139"/>
      <c r="AB122" s="139"/>
      <c r="AC122" s="139"/>
      <c r="AD122" s="139"/>
      <c r="AE122" s="139"/>
      <c r="AF122" s="139"/>
      <c r="AG122" s="139"/>
      <c r="AH122" s="139"/>
      <c r="AI122" s="139"/>
      <c r="AJ122" s="139"/>
      <c r="AK122" s="139"/>
      <c r="AL122" s="139"/>
      <c r="AM122" s="139"/>
      <c r="AN122" s="139"/>
      <c r="AO122" s="139"/>
      <c r="AP122" s="139"/>
      <c r="AQ122" s="139"/>
      <c r="AR122" s="139"/>
      <c r="AS122" s="139"/>
      <c r="AT122" s="139"/>
      <c r="AU122" s="139"/>
      <c r="AV122" s="139"/>
      <c r="AW122" s="139"/>
    </row>
    <row r="123" spans="1:49" ht="12" customHeight="1" x14ac:dyDescent="0.2">
      <c r="A123" s="139"/>
      <c r="B123" s="139"/>
      <c r="C123" s="139"/>
      <c r="D123" s="139"/>
      <c r="E123" s="139"/>
      <c r="F123" s="139"/>
      <c r="G123" s="139"/>
      <c r="H123" s="139"/>
      <c r="I123" s="139"/>
      <c r="J123" s="139"/>
      <c r="K123" s="139"/>
      <c r="L123" s="139"/>
      <c r="M123" s="139"/>
      <c r="N123" s="139"/>
      <c r="O123" s="139"/>
      <c r="P123" s="139"/>
      <c r="Q123" s="139"/>
      <c r="R123" s="139"/>
      <c r="S123" s="139"/>
      <c r="T123" s="139"/>
      <c r="U123" s="139"/>
      <c r="V123" s="139"/>
      <c r="W123" s="139"/>
      <c r="X123" s="139"/>
      <c r="Y123" s="139"/>
      <c r="Z123" s="139"/>
      <c r="AA123" s="139"/>
      <c r="AB123" s="139"/>
      <c r="AC123" s="139"/>
      <c r="AD123" s="139"/>
      <c r="AE123" s="139"/>
      <c r="AF123" s="139"/>
      <c r="AG123" s="139"/>
      <c r="AH123" s="139"/>
      <c r="AI123" s="139"/>
      <c r="AJ123" s="139"/>
      <c r="AK123" s="139"/>
      <c r="AL123" s="139"/>
      <c r="AM123" s="139"/>
      <c r="AN123" s="139"/>
      <c r="AO123" s="139"/>
      <c r="AP123" s="139"/>
      <c r="AQ123" s="139"/>
      <c r="AR123" s="139"/>
      <c r="AS123" s="139"/>
      <c r="AT123" s="139"/>
      <c r="AU123" s="139"/>
      <c r="AV123" s="139"/>
      <c r="AW123" s="139"/>
    </row>
    <row r="124" spans="1:49" ht="12" customHeight="1" x14ac:dyDescent="0.2">
      <c r="A124" s="139"/>
      <c r="B124" s="139"/>
      <c r="C124" s="139"/>
      <c r="D124" s="139"/>
      <c r="E124" s="139"/>
      <c r="F124" s="139"/>
      <c r="G124" s="139"/>
      <c r="H124" s="139"/>
      <c r="I124" s="139"/>
      <c r="J124" s="139"/>
      <c r="K124" s="139"/>
      <c r="L124" s="139"/>
      <c r="M124" s="139"/>
      <c r="N124" s="139"/>
      <c r="O124" s="139"/>
      <c r="P124" s="139"/>
      <c r="Q124" s="139"/>
      <c r="R124" s="139"/>
      <c r="S124" s="139"/>
      <c r="T124" s="139"/>
      <c r="U124" s="139"/>
      <c r="V124" s="139"/>
      <c r="W124" s="139"/>
      <c r="X124" s="139"/>
      <c r="Y124" s="139"/>
      <c r="Z124" s="139"/>
      <c r="AA124" s="139"/>
      <c r="AB124" s="139"/>
      <c r="AC124" s="139"/>
      <c r="AD124" s="139"/>
      <c r="AE124" s="139"/>
      <c r="AF124" s="139"/>
      <c r="AG124" s="139"/>
      <c r="AH124" s="139"/>
      <c r="AI124" s="139"/>
      <c r="AJ124" s="139"/>
      <c r="AK124" s="139"/>
      <c r="AL124" s="139"/>
      <c r="AM124" s="139"/>
      <c r="AN124" s="139"/>
      <c r="AO124" s="139"/>
      <c r="AP124" s="139"/>
      <c r="AQ124" s="139"/>
      <c r="AR124" s="139"/>
      <c r="AS124" s="139"/>
      <c r="AT124" s="139"/>
      <c r="AU124" s="139"/>
      <c r="AV124" s="139"/>
      <c r="AW124" s="139"/>
    </row>
    <row r="125" spans="1:49" ht="12" customHeight="1" x14ac:dyDescent="0.2">
      <c r="A125" s="139"/>
      <c r="B125" s="139"/>
      <c r="C125" s="139"/>
      <c r="D125" s="139"/>
      <c r="E125" s="139"/>
      <c r="F125" s="139"/>
      <c r="G125" s="139"/>
      <c r="H125" s="139"/>
      <c r="I125" s="139"/>
      <c r="J125" s="139"/>
      <c r="K125" s="139"/>
      <c r="L125" s="139"/>
      <c r="M125" s="139"/>
      <c r="N125" s="139"/>
      <c r="O125" s="139"/>
      <c r="P125" s="139"/>
      <c r="Q125" s="139"/>
      <c r="R125" s="139"/>
      <c r="S125" s="139"/>
      <c r="T125" s="139"/>
      <c r="U125" s="139"/>
      <c r="V125" s="139"/>
      <c r="W125" s="139"/>
      <c r="X125" s="139"/>
      <c r="Y125" s="139"/>
      <c r="Z125" s="139"/>
      <c r="AA125" s="139"/>
      <c r="AB125" s="139"/>
      <c r="AC125" s="139"/>
      <c r="AD125" s="139"/>
      <c r="AE125" s="139"/>
      <c r="AF125" s="139"/>
      <c r="AG125" s="139"/>
      <c r="AH125" s="139"/>
      <c r="AI125" s="139"/>
      <c r="AJ125" s="139"/>
      <c r="AK125" s="139"/>
      <c r="AL125" s="139"/>
      <c r="AM125" s="139"/>
      <c r="AN125" s="139"/>
      <c r="AO125" s="139"/>
      <c r="AP125" s="139"/>
      <c r="AQ125" s="139"/>
      <c r="AR125" s="139"/>
      <c r="AS125" s="139"/>
      <c r="AT125" s="139"/>
      <c r="AU125" s="139"/>
      <c r="AV125" s="139"/>
      <c r="AW125" s="139"/>
    </row>
    <row r="126" spans="1:49" ht="12" customHeight="1" x14ac:dyDescent="0.2">
      <c r="A126" s="139"/>
      <c r="B126" s="139"/>
      <c r="C126" s="139"/>
      <c r="D126" s="139"/>
      <c r="E126" s="139"/>
      <c r="F126" s="139"/>
      <c r="G126" s="139"/>
      <c r="H126" s="139"/>
      <c r="I126" s="139"/>
      <c r="J126" s="139"/>
      <c r="K126" s="139"/>
      <c r="L126" s="139"/>
      <c r="M126" s="139"/>
      <c r="N126" s="139"/>
      <c r="O126" s="139"/>
      <c r="P126" s="139"/>
      <c r="Q126" s="139"/>
      <c r="R126" s="139"/>
      <c r="S126" s="139"/>
      <c r="T126" s="139"/>
      <c r="U126" s="139"/>
      <c r="V126" s="139"/>
      <c r="W126" s="139"/>
      <c r="X126" s="139"/>
      <c r="Y126" s="139"/>
      <c r="Z126" s="139"/>
      <c r="AA126" s="139"/>
      <c r="AB126" s="139"/>
      <c r="AC126" s="139"/>
      <c r="AD126" s="139"/>
      <c r="AE126" s="139"/>
      <c r="AF126" s="139"/>
      <c r="AG126" s="139"/>
      <c r="AH126" s="139"/>
      <c r="AI126" s="139"/>
      <c r="AJ126" s="139"/>
      <c r="AK126" s="139"/>
      <c r="AL126" s="139"/>
      <c r="AM126" s="139"/>
      <c r="AN126" s="139"/>
      <c r="AO126" s="139"/>
      <c r="AP126" s="139"/>
      <c r="AQ126" s="139"/>
      <c r="AR126" s="139"/>
      <c r="AS126" s="139"/>
      <c r="AT126" s="139"/>
      <c r="AU126" s="139"/>
      <c r="AV126" s="139"/>
      <c r="AW126" s="139"/>
    </row>
    <row r="127" spans="1:49" ht="12" customHeight="1" x14ac:dyDescent="0.2">
      <c r="A127" s="139"/>
      <c r="B127" s="139"/>
      <c r="C127" s="139"/>
      <c r="D127" s="139"/>
      <c r="E127" s="139"/>
      <c r="F127" s="139"/>
      <c r="G127" s="139"/>
      <c r="H127" s="139"/>
      <c r="I127" s="139"/>
      <c r="J127" s="139"/>
      <c r="K127" s="139"/>
      <c r="L127" s="139"/>
      <c r="M127" s="139"/>
      <c r="N127" s="139"/>
      <c r="O127" s="139"/>
      <c r="P127" s="139"/>
      <c r="Q127" s="139"/>
      <c r="R127" s="139"/>
      <c r="S127" s="139"/>
      <c r="T127" s="139"/>
      <c r="U127" s="139"/>
      <c r="V127" s="139"/>
      <c r="W127" s="139"/>
      <c r="X127" s="139"/>
      <c r="Y127" s="139"/>
      <c r="Z127" s="139"/>
      <c r="AA127" s="139"/>
      <c r="AB127" s="139"/>
      <c r="AC127" s="139"/>
      <c r="AD127" s="139"/>
      <c r="AE127" s="139"/>
      <c r="AF127" s="139"/>
      <c r="AG127" s="139"/>
      <c r="AH127" s="139"/>
      <c r="AI127" s="139"/>
      <c r="AJ127" s="139"/>
      <c r="AK127" s="139"/>
      <c r="AL127" s="139"/>
      <c r="AM127" s="139"/>
      <c r="AN127" s="139"/>
      <c r="AO127" s="139"/>
      <c r="AP127" s="139"/>
      <c r="AQ127" s="139"/>
      <c r="AR127" s="139"/>
      <c r="AS127" s="139"/>
      <c r="AT127" s="139"/>
      <c r="AU127" s="139"/>
      <c r="AV127" s="139"/>
      <c r="AW127" s="139"/>
    </row>
    <row r="128" spans="1:49" ht="12" customHeight="1" x14ac:dyDescent="0.2">
      <c r="A128" s="139"/>
      <c r="B128" s="139"/>
      <c r="C128" s="139"/>
      <c r="D128" s="139"/>
      <c r="E128" s="139"/>
      <c r="F128" s="139"/>
      <c r="G128" s="139"/>
      <c r="H128" s="139"/>
      <c r="I128" s="139"/>
      <c r="J128" s="139"/>
      <c r="K128" s="139"/>
      <c r="L128" s="139"/>
      <c r="M128" s="139"/>
      <c r="N128" s="139"/>
      <c r="O128" s="139"/>
      <c r="P128" s="139"/>
      <c r="Q128" s="139"/>
      <c r="R128" s="139"/>
      <c r="S128" s="139"/>
      <c r="T128" s="139"/>
      <c r="U128" s="139"/>
      <c r="V128" s="139"/>
      <c r="W128" s="139"/>
      <c r="X128" s="139"/>
      <c r="Y128" s="139"/>
      <c r="Z128" s="139"/>
      <c r="AA128" s="139"/>
      <c r="AB128" s="139"/>
      <c r="AC128" s="139"/>
      <c r="AD128" s="139"/>
      <c r="AE128" s="139"/>
      <c r="AF128" s="139"/>
      <c r="AG128" s="139"/>
      <c r="AH128" s="139"/>
      <c r="AI128" s="139"/>
      <c r="AJ128" s="139"/>
      <c r="AK128" s="139"/>
      <c r="AL128" s="139"/>
      <c r="AM128" s="139"/>
      <c r="AN128" s="139"/>
      <c r="AO128" s="139"/>
      <c r="AP128" s="139"/>
      <c r="AQ128" s="139"/>
      <c r="AR128" s="139"/>
      <c r="AS128" s="139"/>
      <c r="AT128" s="139"/>
      <c r="AU128" s="139"/>
      <c r="AV128" s="139"/>
      <c r="AW128" s="139"/>
    </row>
    <row r="129" spans="1:49" ht="12" customHeight="1" x14ac:dyDescent="0.2">
      <c r="A129" s="139"/>
      <c r="B129" s="139"/>
      <c r="C129" s="139"/>
      <c r="D129" s="139"/>
      <c r="E129" s="139"/>
      <c r="F129" s="139"/>
      <c r="G129" s="139"/>
      <c r="H129" s="139"/>
      <c r="I129" s="139"/>
      <c r="J129" s="139"/>
      <c r="K129" s="139"/>
      <c r="L129" s="139"/>
      <c r="M129" s="139"/>
      <c r="N129" s="139"/>
      <c r="O129" s="139"/>
      <c r="P129" s="139"/>
      <c r="Q129" s="139"/>
      <c r="R129" s="139"/>
      <c r="S129" s="139"/>
      <c r="T129" s="139"/>
      <c r="U129" s="139"/>
      <c r="V129" s="139"/>
      <c r="W129" s="139"/>
      <c r="X129" s="139"/>
      <c r="Y129" s="139"/>
      <c r="Z129" s="139"/>
      <c r="AA129" s="139"/>
      <c r="AB129" s="139"/>
      <c r="AC129" s="139"/>
      <c r="AD129" s="139"/>
      <c r="AE129" s="139"/>
      <c r="AF129" s="139"/>
      <c r="AG129" s="139"/>
      <c r="AH129" s="139"/>
      <c r="AI129" s="139"/>
      <c r="AJ129" s="139"/>
      <c r="AK129" s="139"/>
      <c r="AL129" s="139"/>
      <c r="AM129" s="139"/>
      <c r="AN129" s="139"/>
      <c r="AO129" s="139"/>
      <c r="AP129" s="139"/>
      <c r="AQ129" s="139"/>
      <c r="AR129" s="139"/>
      <c r="AS129" s="139"/>
      <c r="AT129" s="139"/>
      <c r="AU129" s="139"/>
      <c r="AV129" s="139"/>
      <c r="AW129" s="139"/>
    </row>
    <row r="130" spans="1:49" ht="12" customHeight="1" x14ac:dyDescent="0.2">
      <c r="A130" s="139"/>
      <c r="B130" s="139"/>
      <c r="C130" s="139"/>
      <c r="D130" s="139"/>
      <c r="E130" s="139"/>
      <c r="F130" s="139"/>
      <c r="G130" s="139"/>
      <c r="H130" s="139"/>
      <c r="I130" s="139"/>
      <c r="J130" s="139"/>
      <c r="K130" s="139"/>
      <c r="L130" s="139"/>
      <c r="M130" s="139"/>
      <c r="N130" s="139"/>
      <c r="O130" s="139"/>
      <c r="P130" s="139"/>
      <c r="Q130" s="139"/>
      <c r="R130" s="139"/>
      <c r="S130" s="139"/>
      <c r="T130" s="139"/>
      <c r="U130" s="139"/>
      <c r="V130" s="139"/>
      <c r="W130" s="139"/>
      <c r="X130" s="139"/>
      <c r="Y130" s="139"/>
      <c r="Z130" s="139"/>
      <c r="AA130" s="139"/>
      <c r="AB130" s="139"/>
      <c r="AC130" s="139"/>
      <c r="AD130" s="139"/>
      <c r="AE130" s="139"/>
      <c r="AF130" s="139"/>
      <c r="AG130" s="139"/>
      <c r="AH130" s="139"/>
      <c r="AI130" s="139"/>
      <c r="AJ130" s="139"/>
      <c r="AK130" s="139"/>
      <c r="AL130" s="139"/>
      <c r="AM130" s="139"/>
      <c r="AN130" s="139"/>
      <c r="AO130" s="139"/>
      <c r="AP130" s="139"/>
      <c r="AQ130" s="139"/>
      <c r="AR130" s="139"/>
      <c r="AS130" s="139"/>
      <c r="AT130" s="139"/>
      <c r="AU130" s="139"/>
      <c r="AV130" s="139"/>
      <c r="AW130" s="139"/>
    </row>
    <row r="131" spans="1:49" ht="12" customHeight="1" x14ac:dyDescent="0.2">
      <c r="A131" s="139"/>
      <c r="B131" s="139"/>
      <c r="C131" s="139"/>
      <c r="D131" s="139"/>
      <c r="E131" s="139"/>
      <c r="F131" s="139"/>
      <c r="G131" s="139"/>
      <c r="H131" s="139"/>
      <c r="I131" s="139"/>
      <c r="J131" s="139"/>
      <c r="K131" s="139"/>
      <c r="L131" s="139"/>
      <c r="M131" s="139"/>
      <c r="N131" s="139"/>
      <c r="O131" s="139"/>
      <c r="P131" s="139"/>
      <c r="Q131" s="139"/>
      <c r="R131" s="139"/>
      <c r="S131" s="139"/>
      <c r="T131" s="139"/>
      <c r="U131" s="139"/>
      <c r="V131" s="139"/>
      <c r="W131" s="139"/>
      <c r="X131" s="139"/>
      <c r="Y131" s="139"/>
      <c r="Z131" s="139"/>
      <c r="AA131" s="139"/>
      <c r="AB131" s="139"/>
      <c r="AC131" s="139"/>
      <c r="AD131" s="139"/>
      <c r="AE131" s="139"/>
      <c r="AF131" s="139"/>
      <c r="AG131" s="139"/>
      <c r="AH131" s="139"/>
      <c r="AI131" s="139"/>
      <c r="AJ131" s="139"/>
      <c r="AK131" s="139"/>
      <c r="AL131" s="139"/>
      <c r="AM131" s="139"/>
      <c r="AN131" s="139"/>
      <c r="AO131" s="139"/>
      <c r="AP131" s="139"/>
      <c r="AQ131" s="139"/>
      <c r="AR131" s="139"/>
      <c r="AS131" s="139"/>
      <c r="AT131" s="139"/>
      <c r="AU131" s="139"/>
      <c r="AV131" s="139"/>
      <c r="AW131" s="139"/>
    </row>
    <row r="132" spans="1:49" ht="12" customHeight="1" x14ac:dyDescent="0.2">
      <c r="A132" s="139"/>
      <c r="B132" s="139"/>
      <c r="C132" s="139"/>
      <c r="D132" s="139"/>
      <c r="E132" s="139"/>
      <c r="F132" s="139"/>
      <c r="G132" s="139"/>
      <c r="H132" s="139"/>
      <c r="I132" s="139"/>
      <c r="J132" s="139"/>
      <c r="K132" s="139"/>
      <c r="L132" s="139"/>
      <c r="M132" s="139"/>
      <c r="N132" s="139"/>
      <c r="O132" s="139"/>
      <c r="P132" s="139"/>
      <c r="Q132" s="139"/>
      <c r="R132" s="139"/>
      <c r="S132" s="139"/>
      <c r="T132" s="139"/>
      <c r="U132" s="139"/>
      <c r="V132" s="139"/>
      <c r="W132" s="139"/>
      <c r="X132" s="139"/>
      <c r="Y132" s="139"/>
      <c r="Z132" s="139"/>
      <c r="AA132" s="139"/>
      <c r="AB132" s="139"/>
      <c r="AC132" s="139"/>
      <c r="AD132" s="139"/>
      <c r="AE132" s="139"/>
      <c r="AF132" s="139"/>
      <c r="AG132" s="139"/>
      <c r="AH132" s="139"/>
      <c r="AI132" s="139"/>
      <c r="AJ132" s="139"/>
      <c r="AK132" s="139"/>
      <c r="AL132" s="139"/>
      <c r="AM132" s="139"/>
      <c r="AN132" s="139"/>
      <c r="AO132" s="139"/>
      <c r="AP132" s="139"/>
      <c r="AQ132" s="139"/>
      <c r="AR132" s="139"/>
      <c r="AS132" s="139"/>
      <c r="AT132" s="139"/>
      <c r="AU132" s="139"/>
      <c r="AV132" s="139"/>
      <c r="AW132" s="139"/>
    </row>
    <row r="133" spans="1:49" ht="12" customHeight="1" x14ac:dyDescent="0.2">
      <c r="A133" s="139"/>
      <c r="B133" s="139"/>
      <c r="C133" s="139"/>
      <c r="D133" s="139"/>
      <c r="E133" s="139"/>
      <c r="F133" s="139"/>
      <c r="G133" s="139"/>
      <c r="H133" s="139"/>
      <c r="I133" s="139"/>
      <c r="J133" s="139"/>
      <c r="K133" s="139"/>
      <c r="L133" s="139"/>
      <c r="M133" s="139"/>
      <c r="N133" s="139"/>
      <c r="O133" s="139"/>
      <c r="P133" s="139"/>
      <c r="Q133" s="139"/>
      <c r="R133" s="139"/>
      <c r="S133" s="139"/>
      <c r="T133" s="139"/>
      <c r="U133" s="139"/>
      <c r="V133" s="139"/>
      <c r="W133" s="139"/>
      <c r="X133" s="139"/>
      <c r="Y133" s="139"/>
      <c r="Z133" s="139"/>
      <c r="AA133" s="139"/>
      <c r="AB133" s="139"/>
      <c r="AC133" s="139"/>
      <c r="AD133" s="139"/>
      <c r="AE133" s="139"/>
      <c r="AF133" s="139"/>
      <c r="AG133" s="139"/>
      <c r="AH133" s="139"/>
      <c r="AI133" s="139"/>
      <c r="AJ133" s="139"/>
      <c r="AK133" s="139"/>
      <c r="AL133" s="139"/>
      <c r="AM133" s="139"/>
      <c r="AN133" s="139"/>
      <c r="AO133" s="139"/>
      <c r="AP133" s="139"/>
      <c r="AQ133" s="139"/>
      <c r="AR133" s="139"/>
      <c r="AS133" s="139"/>
      <c r="AT133" s="139"/>
      <c r="AU133" s="139"/>
      <c r="AV133" s="139"/>
      <c r="AW133" s="139"/>
    </row>
    <row r="134" spans="1:49" ht="12" customHeight="1" x14ac:dyDescent="0.2">
      <c r="A134" s="139"/>
      <c r="B134" s="139"/>
      <c r="C134" s="139"/>
      <c r="D134" s="139"/>
      <c r="E134" s="139"/>
      <c r="F134" s="139"/>
      <c r="G134" s="139"/>
      <c r="H134" s="139"/>
      <c r="I134" s="139"/>
      <c r="J134" s="139"/>
      <c r="K134" s="139"/>
      <c r="L134" s="139"/>
      <c r="M134" s="139"/>
      <c r="N134" s="139"/>
      <c r="O134" s="139"/>
      <c r="P134" s="139"/>
      <c r="Q134" s="139"/>
      <c r="R134" s="139"/>
      <c r="S134" s="139"/>
      <c r="T134" s="139"/>
      <c r="U134" s="139"/>
      <c r="V134" s="139"/>
      <c r="W134" s="139"/>
      <c r="X134" s="139"/>
      <c r="Y134" s="139"/>
      <c r="Z134" s="139"/>
      <c r="AA134" s="139"/>
      <c r="AB134" s="139"/>
      <c r="AC134" s="139"/>
      <c r="AD134" s="139"/>
      <c r="AE134" s="139"/>
      <c r="AF134" s="139"/>
      <c r="AG134" s="139"/>
      <c r="AH134" s="139"/>
      <c r="AI134" s="139"/>
      <c r="AJ134" s="139"/>
      <c r="AK134" s="139"/>
      <c r="AL134" s="139"/>
      <c r="AM134" s="139"/>
      <c r="AN134" s="139"/>
      <c r="AO134" s="139"/>
      <c r="AP134" s="139"/>
      <c r="AQ134" s="139"/>
      <c r="AR134" s="139"/>
      <c r="AS134" s="139"/>
      <c r="AT134" s="139"/>
      <c r="AU134" s="139"/>
      <c r="AV134" s="139"/>
      <c r="AW134" s="139"/>
    </row>
    <row r="135" spans="1:49" ht="12" customHeight="1" x14ac:dyDescent="0.2">
      <c r="A135" s="139"/>
      <c r="B135" s="139"/>
      <c r="C135" s="139"/>
      <c r="D135" s="139"/>
      <c r="E135" s="139"/>
      <c r="F135" s="139"/>
      <c r="G135" s="139"/>
      <c r="H135" s="139"/>
      <c r="I135" s="139"/>
      <c r="J135" s="139"/>
      <c r="K135" s="139"/>
      <c r="L135" s="139"/>
      <c r="M135" s="139"/>
      <c r="N135" s="139"/>
      <c r="O135" s="139"/>
      <c r="P135" s="139"/>
      <c r="Q135" s="139"/>
      <c r="R135" s="139"/>
      <c r="S135" s="139"/>
      <c r="T135" s="139"/>
      <c r="U135" s="139"/>
      <c r="V135" s="139"/>
      <c r="W135" s="139"/>
      <c r="X135" s="139"/>
      <c r="Y135" s="139"/>
      <c r="Z135" s="139"/>
      <c r="AA135" s="139"/>
      <c r="AB135" s="139"/>
      <c r="AC135" s="139"/>
      <c r="AD135" s="139"/>
      <c r="AE135" s="139"/>
      <c r="AF135" s="139"/>
      <c r="AG135" s="139"/>
      <c r="AH135" s="139"/>
      <c r="AI135" s="139"/>
      <c r="AJ135" s="139"/>
      <c r="AK135" s="139"/>
      <c r="AL135" s="139"/>
      <c r="AM135" s="139"/>
      <c r="AN135" s="139"/>
      <c r="AO135" s="139"/>
      <c r="AP135" s="139"/>
      <c r="AQ135" s="139"/>
      <c r="AR135" s="139"/>
      <c r="AS135" s="139"/>
      <c r="AT135" s="139"/>
      <c r="AU135" s="139"/>
      <c r="AV135" s="139"/>
      <c r="AW135" s="139"/>
    </row>
    <row r="136" spans="1:49" ht="12" customHeight="1" x14ac:dyDescent="0.2">
      <c r="A136" s="139"/>
      <c r="B136" s="139"/>
      <c r="C136" s="139"/>
      <c r="D136" s="139"/>
      <c r="E136" s="139"/>
      <c r="F136" s="139"/>
      <c r="G136" s="139"/>
      <c r="H136" s="139"/>
      <c r="I136" s="139"/>
      <c r="J136" s="139"/>
      <c r="K136" s="139"/>
      <c r="L136" s="139"/>
      <c r="M136" s="139"/>
      <c r="N136" s="139"/>
      <c r="O136" s="139"/>
      <c r="P136" s="139"/>
      <c r="Q136" s="139"/>
      <c r="R136" s="139"/>
      <c r="S136" s="139"/>
      <c r="T136" s="139"/>
      <c r="U136" s="139"/>
      <c r="V136" s="139"/>
      <c r="W136" s="139"/>
      <c r="X136" s="139"/>
      <c r="Y136" s="139"/>
      <c r="Z136" s="139"/>
      <c r="AA136" s="139"/>
      <c r="AB136" s="139"/>
      <c r="AC136" s="139"/>
      <c r="AD136" s="139"/>
      <c r="AE136" s="139"/>
      <c r="AF136" s="139"/>
      <c r="AG136" s="139"/>
      <c r="AH136" s="139"/>
      <c r="AI136" s="139"/>
      <c r="AJ136" s="139"/>
      <c r="AK136" s="139"/>
      <c r="AL136" s="139"/>
      <c r="AM136" s="139"/>
      <c r="AN136" s="139"/>
      <c r="AO136" s="139"/>
      <c r="AP136" s="139"/>
      <c r="AQ136" s="139"/>
      <c r="AR136" s="139"/>
      <c r="AS136" s="139"/>
      <c r="AT136" s="139"/>
      <c r="AU136" s="139"/>
      <c r="AV136" s="139"/>
      <c r="AW136" s="139"/>
    </row>
    <row r="137" spans="1:49" ht="12" customHeight="1" x14ac:dyDescent="0.2">
      <c r="A137" s="139"/>
      <c r="B137" s="139"/>
      <c r="C137" s="139"/>
      <c r="D137" s="139"/>
      <c r="E137" s="139"/>
      <c r="F137" s="139"/>
      <c r="G137" s="139"/>
      <c r="H137" s="139"/>
      <c r="I137" s="139"/>
      <c r="J137" s="139"/>
      <c r="K137" s="139"/>
      <c r="L137" s="139"/>
      <c r="M137" s="139"/>
      <c r="N137" s="139"/>
      <c r="O137" s="139"/>
      <c r="P137" s="139"/>
      <c r="Q137" s="139"/>
      <c r="R137" s="139"/>
      <c r="S137" s="139"/>
      <c r="T137" s="139"/>
      <c r="U137" s="139"/>
      <c r="V137" s="139"/>
      <c r="W137" s="139"/>
      <c r="X137" s="139"/>
      <c r="Y137" s="139"/>
      <c r="Z137" s="139"/>
      <c r="AA137" s="139"/>
      <c r="AB137" s="139"/>
      <c r="AC137" s="139"/>
      <c r="AD137" s="139"/>
      <c r="AE137" s="139"/>
      <c r="AF137" s="139"/>
      <c r="AG137" s="139"/>
      <c r="AH137" s="139"/>
      <c r="AI137" s="139"/>
      <c r="AJ137" s="139"/>
      <c r="AK137" s="139"/>
      <c r="AL137" s="139"/>
      <c r="AM137" s="139"/>
      <c r="AN137" s="139"/>
      <c r="AO137" s="139"/>
      <c r="AP137" s="139"/>
      <c r="AQ137" s="139"/>
      <c r="AR137" s="139"/>
      <c r="AS137" s="139"/>
      <c r="AT137" s="139"/>
      <c r="AU137" s="139"/>
      <c r="AV137" s="139"/>
      <c r="AW137" s="139"/>
    </row>
    <row r="138" spans="1:49" ht="12" customHeight="1" x14ac:dyDescent="0.2">
      <c r="A138" s="139"/>
      <c r="B138" s="139"/>
      <c r="C138" s="139"/>
      <c r="D138" s="139"/>
      <c r="E138" s="139"/>
      <c r="F138" s="139"/>
      <c r="G138" s="139"/>
      <c r="H138" s="139"/>
      <c r="I138" s="139"/>
      <c r="J138" s="139"/>
      <c r="K138" s="139"/>
      <c r="L138" s="139"/>
      <c r="M138" s="139"/>
      <c r="N138" s="139"/>
      <c r="O138" s="139"/>
      <c r="P138" s="139"/>
      <c r="Q138" s="139"/>
      <c r="R138" s="139"/>
      <c r="S138" s="139"/>
      <c r="T138" s="139"/>
      <c r="U138" s="139"/>
      <c r="V138" s="139"/>
      <c r="W138" s="139"/>
      <c r="X138" s="139"/>
      <c r="Y138" s="139"/>
      <c r="Z138" s="139"/>
      <c r="AA138" s="139"/>
      <c r="AB138" s="139"/>
      <c r="AC138" s="139"/>
      <c r="AD138" s="139"/>
      <c r="AE138" s="139"/>
      <c r="AF138" s="139"/>
      <c r="AG138" s="139"/>
      <c r="AH138" s="139"/>
      <c r="AI138" s="139"/>
      <c r="AJ138" s="139"/>
      <c r="AK138" s="139"/>
      <c r="AL138" s="139"/>
      <c r="AM138" s="139"/>
      <c r="AN138" s="139"/>
      <c r="AO138" s="139"/>
      <c r="AP138" s="139"/>
      <c r="AQ138" s="139"/>
      <c r="AR138" s="139"/>
      <c r="AS138" s="139"/>
      <c r="AT138" s="139"/>
      <c r="AU138" s="139"/>
      <c r="AV138" s="139"/>
      <c r="AW138" s="139"/>
    </row>
    <row r="139" spans="1:49" ht="12" customHeight="1" x14ac:dyDescent="0.2">
      <c r="A139" s="139"/>
      <c r="B139" s="139"/>
      <c r="C139" s="139"/>
      <c r="D139" s="139"/>
      <c r="E139" s="139"/>
      <c r="F139" s="139"/>
      <c r="G139" s="139"/>
      <c r="H139" s="139"/>
      <c r="I139" s="139"/>
      <c r="J139" s="139"/>
      <c r="K139" s="139"/>
      <c r="L139" s="139"/>
      <c r="M139" s="139"/>
      <c r="N139" s="139"/>
      <c r="O139" s="139"/>
      <c r="P139" s="139"/>
      <c r="Q139" s="139"/>
      <c r="R139" s="139"/>
      <c r="S139" s="139"/>
      <c r="T139" s="139"/>
      <c r="U139" s="139"/>
      <c r="V139" s="139"/>
      <c r="W139" s="139"/>
      <c r="X139" s="139"/>
      <c r="Y139" s="139"/>
      <c r="Z139" s="139"/>
      <c r="AA139" s="139"/>
      <c r="AB139" s="139"/>
      <c r="AC139" s="139"/>
      <c r="AD139" s="139"/>
      <c r="AE139" s="139"/>
      <c r="AF139" s="139"/>
      <c r="AG139" s="139"/>
      <c r="AH139" s="139"/>
      <c r="AI139" s="139"/>
      <c r="AJ139" s="139"/>
      <c r="AK139" s="139"/>
      <c r="AL139" s="139"/>
      <c r="AM139" s="139"/>
      <c r="AN139" s="139"/>
      <c r="AO139" s="139"/>
      <c r="AP139" s="139"/>
      <c r="AQ139" s="139"/>
      <c r="AR139" s="139"/>
      <c r="AS139" s="139"/>
      <c r="AT139" s="139"/>
      <c r="AU139" s="139"/>
      <c r="AV139" s="139"/>
      <c r="AW139" s="139"/>
    </row>
    <row r="140" spans="1:49" ht="12" customHeight="1" x14ac:dyDescent="0.2">
      <c r="A140" s="139"/>
      <c r="B140" s="139"/>
      <c r="C140" s="139"/>
      <c r="D140" s="139"/>
      <c r="E140" s="139"/>
      <c r="F140" s="139"/>
      <c r="G140" s="139"/>
      <c r="H140" s="139"/>
      <c r="I140" s="139"/>
      <c r="J140" s="139"/>
      <c r="K140" s="139"/>
      <c r="L140" s="139"/>
      <c r="M140" s="139"/>
      <c r="N140" s="139"/>
      <c r="O140" s="139"/>
      <c r="P140" s="139"/>
      <c r="Q140" s="139"/>
      <c r="R140" s="139"/>
      <c r="S140" s="139"/>
      <c r="T140" s="139"/>
      <c r="U140" s="139"/>
      <c r="V140" s="139"/>
      <c r="W140" s="139"/>
      <c r="X140" s="139"/>
      <c r="Y140" s="139"/>
      <c r="Z140" s="139"/>
      <c r="AA140" s="139"/>
      <c r="AB140" s="139"/>
      <c r="AC140" s="139"/>
      <c r="AD140" s="139"/>
      <c r="AE140" s="139"/>
      <c r="AF140" s="139"/>
      <c r="AG140" s="139"/>
      <c r="AH140" s="139"/>
      <c r="AI140" s="139"/>
      <c r="AJ140" s="139"/>
      <c r="AK140" s="139"/>
      <c r="AL140" s="139"/>
      <c r="AM140" s="139"/>
      <c r="AN140" s="139"/>
      <c r="AO140" s="139"/>
      <c r="AP140" s="139"/>
      <c r="AQ140" s="139"/>
      <c r="AR140" s="139"/>
      <c r="AS140" s="139"/>
      <c r="AT140" s="139"/>
      <c r="AU140" s="139"/>
      <c r="AV140" s="139"/>
      <c r="AW140" s="139"/>
    </row>
    <row r="141" spans="1:49" ht="12" customHeight="1" x14ac:dyDescent="0.2">
      <c r="A141" s="139"/>
      <c r="B141" s="139"/>
      <c r="C141" s="139"/>
      <c r="D141" s="139"/>
      <c r="E141" s="139"/>
      <c r="F141" s="139"/>
      <c r="G141" s="139"/>
      <c r="H141" s="139"/>
      <c r="I141" s="139"/>
      <c r="J141" s="139"/>
      <c r="K141" s="139"/>
      <c r="L141" s="139"/>
      <c r="M141" s="139"/>
      <c r="N141" s="139"/>
      <c r="O141" s="139"/>
      <c r="P141" s="139"/>
      <c r="Q141" s="139"/>
      <c r="R141" s="139"/>
      <c r="S141" s="139"/>
      <c r="T141" s="139"/>
      <c r="U141" s="139"/>
      <c r="V141" s="139"/>
      <c r="W141" s="139"/>
      <c r="X141" s="139"/>
      <c r="Y141" s="139"/>
      <c r="Z141" s="139"/>
      <c r="AA141" s="139"/>
      <c r="AB141" s="139"/>
      <c r="AC141" s="139"/>
      <c r="AD141" s="139"/>
      <c r="AE141" s="139"/>
      <c r="AF141" s="139"/>
      <c r="AG141" s="139"/>
      <c r="AH141" s="139"/>
      <c r="AI141" s="139"/>
      <c r="AJ141" s="139"/>
      <c r="AK141" s="139"/>
      <c r="AL141" s="139"/>
      <c r="AM141" s="139"/>
      <c r="AN141" s="139"/>
      <c r="AO141" s="139"/>
      <c r="AP141" s="139"/>
      <c r="AQ141" s="139"/>
      <c r="AR141" s="139"/>
      <c r="AS141" s="139"/>
      <c r="AT141" s="139"/>
      <c r="AU141" s="139"/>
      <c r="AV141" s="139"/>
      <c r="AW141" s="139"/>
    </row>
    <row r="142" spans="1:49" ht="12" customHeight="1" x14ac:dyDescent="0.2">
      <c r="A142" s="139"/>
      <c r="B142" s="139"/>
      <c r="C142" s="139"/>
      <c r="D142" s="139"/>
      <c r="E142" s="139"/>
      <c r="F142" s="139"/>
      <c r="G142" s="139"/>
      <c r="H142" s="139"/>
      <c r="I142" s="139"/>
      <c r="J142" s="139"/>
      <c r="K142" s="139"/>
      <c r="L142" s="139"/>
      <c r="M142" s="139"/>
      <c r="N142" s="139"/>
      <c r="O142" s="139"/>
      <c r="P142" s="139"/>
      <c r="Q142" s="139"/>
      <c r="R142" s="139"/>
      <c r="S142" s="139"/>
      <c r="T142" s="139"/>
      <c r="U142" s="139"/>
      <c r="V142" s="139"/>
      <c r="W142" s="139"/>
      <c r="X142" s="139"/>
      <c r="Y142" s="139"/>
      <c r="Z142" s="139"/>
      <c r="AA142" s="139"/>
      <c r="AB142" s="139"/>
      <c r="AC142" s="139"/>
      <c r="AD142" s="139"/>
      <c r="AE142" s="139"/>
      <c r="AF142" s="139"/>
      <c r="AG142" s="139"/>
      <c r="AH142" s="139"/>
      <c r="AI142" s="139"/>
      <c r="AJ142" s="139"/>
      <c r="AK142" s="139"/>
      <c r="AL142" s="139"/>
      <c r="AM142" s="139"/>
      <c r="AN142" s="139"/>
      <c r="AO142" s="139"/>
      <c r="AP142" s="139"/>
      <c r="AQ142" s="139"/>
      <c r="AR142" s="139"/>
      <c r="AS142" s="139"/>
      <c r="AT142" s="139"/>
      <c r="AU142" s="139"/>
      <c r="AV142" s="139"/>
      <c r="AW142" s="139"/>
    </row>
    <row r="143" spans="1:49" ht="12" customHeight="1" x14ac:dyDescent="0.2">
      <c r="A143" s="139"/>
      <c r="B143" s="139"/>
      <c r="C143" s="139"/>
      <c r="D143" s="139"/>
      <c r="E143" s="139"/>
      <c r="F143" s="139"/>
      <c r="G143" s="139"/>
      <c r="H143" s="139"/>
      <c r="I143" s="139"/>
      <c r="J143" s="139"/>
      <c r="K143" s="139"/>
      <c r="L143" s="139"/>
      <c r="M143" s="139"/>
      <c r="N143" s="139"/>
      <c r="O143" s="139"/>
      <c r="P143" s="139"/>
      <c r="Q143" s="139"/>
      <c r="R143" s="139"/>
      <c r="S143" s="139"/>
      <c r="T143" s="139"/>
      <c r="U143" s="139"/>
      <c r="V143" s="139"/>
      <c r="W143" s="139"/>
      <c r="X143" s="139"/>
      <c r="Y143" s="139"/>
      <c r="Z143" s="139"/>
      <c r="AA143" s="139"/>
      <c r="AB143" s="139"/>
      <c r="AC143" s="139"/>
      <c r="AD143" s="139"/>
      <c r="AE143" s="139"/>
      <c r="AF143" s="139"/>
      <c r="AG143" s="139"/>
      <c r="AH143" s="139"/>
      <c r="AI143" s="139"/>
      <c r="AJ143" s="139"/>
      <c r="AK143" s="139"/>
      <c r="AL143" s="139"/>
      <c r="AM143" s="139"/>
      <c r="AN143" s="139"/>
      <c r="AO143" s="139"/>
      <c r="AP143" s="139"/>
      <c r="AQ143" s="139"/>
      <c r="AR143" s="139"/>
      <c r="AS143" s="139"/>
      <c r="AT143" s="139"/>
      <c r="AU143" s="139"/>
      <c r="AV143" s="139"/>
      <c r="AW143" s="139"/>
    </row>
    <row r="144" spans="1:49" ht="12" customHeight="1" x14ac:dyDescent="0.2">
      <c r="A144" s="139"/>
      <c r="B144" s="139"/>
      <c r="C144" s="139"/>
      <c r="D144" s="139"/>
      <c r="E144" s="139"/>
      <c r="F144" s="139"/>
      <c r="G144" s="139"/>
      <c r="H144" s="139"/>
      <c r="I144" s="139"/>
      <c r="J144" s="139"/>
      <c r="K144" s="139"/>
      <c r="L144" s="139"/>
      <c r="M144" s="139"/>
      <c r="N144" s="139"/>
      <c r="O144" s="139"/>
      <c r="P144" s="139"/>
      <c r="Q144" s="139"/>
      <c r="R144" s="139"/>
      <c r="S144" s="139"/>
      <c r="T144" s="139"/>
      <c r="U144" s="139"/>
      <c r="V144" s="139"/>
      <c r="W144" s="139"/>
      <c r="X144" s="139"/>
      <c r="Y144" s="139"/>
      <c r="Z144" s="139"/>
      <c r="AA144" s="139"/>
      <c r="AB144" s="139"/>
      <c r="AC144" s="139"/>
      <c r="AD144" s="139"/>
      <c r="AE144" s="139"/>
      <c r="AF144" s="139"/>
      <c r="AG144" s="139"/>
      <c r="AH144" s="139"/>
      <c r="AI144" s="139"/>
      <c r="AJ144" s="139"/>
      <c r="AK144" s="139"/>
      <c r="AL144" s="139"/>
      <c r="AM144" s="139"/>
      <c r="AN144" s="139"/>
      <c r="AO144" s="139"/>
      <c r="AP144" s="139"/>
      <c r="AQ144" s="139"/>
      <c r="AR144" s="139"/>
      <c r="AS144" s="139"/>
      <c r="AT144" s="139"/>
      <c r="AU144" s="139"/>
      <c r="AV144" s="139"/>
      <c r="AW144" s="139"/>
    </row>
    <row r="145" spans="1:49" ht="12" customHeight="1" x14ac:dyDescent="0.2">
      <c r="A145" s="139"/>
      <c r="B145" s="139"/>
      <c r="C145" s="139"/>
      <c r="D145" s="139"/>
      <c r="E145" s="139"/>
      <c r="F145" s="139"/>
      <c r="G145" s="139"/>
      <c r="H145" s="139"/>
      <c r="I145" s="139"/>
      <c r="J145" s="139"/>
      <c r="K145" s="139"/>
      <c r="L145" s="139"/>
      <c r="M145" s="139"/>
      <c r="N145" s="139"/>
      <c r="O145" s="139"/>
      <c r="P145" s="139"/>
      <c r="Q145" s="139"/>
      <c r="R145" s="139"/>
      <c r="S145" s="139"/>
      <c r="T145" s="139"/>
      <c r="U145" s="139"/>
      <c r="V145" s="139"/>
      <c r="W145" s="139"/>
      <c r="X145" s="139"/>
      <c r="Y145" s="139"/>
      <c r="Z145" s="139"/>
      <c r="AA145" s="139"/>
      <c r="AB145" s="139"/>
      <c r="AC145" s="139"/>
      <c r="AD145" s="139"/>
      <c r="AE145" s="139"/>
      <c r="AF145" s="139"/>
      <c r="AG145" s="139"/>
      <c r="AH145" s="139"/>
      <c r="AI145" s="139"/>
      <c r="AJ145" s="139"/>
      <c r="AK145" s="139"/>
      <c r="AL145" s="139"/>
      <c r="AM145" s="139"/>
      <c r="AN145" s="139"/>
      <c r="AO145" s="139"/>
      <c r="AP145" s="139"/>
      <c r="AQ145" s="139"/>
      <c r="AR145" s="139"/>
      <c r="AS145" s="139"/>
      <c r="AT145" s="139"/>
      <c r="AU145" s="139"/>
      <c r="AV145" s="139"/>
      <c r="AW145" s="139"/>
    </row>
    <row r="146" spans="1:49" ht="12" customHeight="1" x14ac:dyDescent="0.2">
      <c r="A146" s="139"/>
      <c r="B146" s="139"/>
      <c r="C146" s="139"/>
      <c r="D146" s="139"/>
      <c r="E146" s="139"/>
      <c r="F146" s="139"/>
      <c r="G146" s="139"/>
      <c r="H146" s="139"/>
      <c r="I146" s="139"/>
      <c r="J146" s="139"/>
      <c r="K146" s="139"/>
      <c r="L146" s="139"/>
      <c r="M146" s="139"/>
      <c r="N146" s="139"/>
      <c r="O146" s="139"/>
      <c r="P146" s="139"/>
      <c r="Q146" s="139"/>
      <c r="R146" s="139"/>
      <c r="S146" s="139"/>
      <c r="T146" s="139"/>
      <c r="U146" s="139"/>
      <c r="V146" s="139"/>
      <c r="W146" s="139"/>
      <c r="X146" s="139"/>
      <c r="Y146" s="139"/>
      <c r="Z146" s="139"/>
      <c r="AA146" s="139"/>
      <c r="AB146" s="139"/>
      <c r="AC146" s="139"/>
      <c r="AD146" s="139"/>
      <c r="AE146" s="139"/>
      <c r="AF146" s="139"/>
      <c r="AG146" s="139"/>
      <c r="AH146" s="139"/>
      <c r="AI146" s="139"/>
      <c r="AJ146" s="139"/>
      <c r="AK146" s="139"/>
      <c r="AL146" s="139"/>
      <c r="AM146" s="139"/>
      <c r="AN146" s="139"/>
      <c r="AO146" s="139"/>
      <c r="AP146" s="139"/>
      <c r="AQ146" s="139"/>
      <c r="AR146" s="139"/>
      <c r="AS146" s="139"/>
      <c r="AT146" s="139"/>
      <c r="AU146" s="139"/>
      <c r="AV146" s="139"/>
      <c r="AW146" s="139"/>
    </row>
    <row r="147" spans="1:49" ht="12" customHeight="1" x14ac:dyDescent="0.2">
      <c r="A147" s="139"/>
      <c r="B147" s="139"/>
      <c r="C147" s="139"/>
      <c r="D147" s="139"/>
      <c r="E147" s="139"/>
      <c r="F147" s="139"/>
      <c r="G147" s="139"/>
      <c r="H147" s="139"/>
      <c r="I147" s="139"/>
      <c r="J147" s="139"/>
      <c r="K147" s="139"/>
      <c r="L147" s="139"/>
      <c r="M147" s="139"/>
      <c r="N147" s="139"/>
      <c r="O147" s="139"/>
      <c r="P147" s="139"/>
      <c r="Q147" s="139"/>
      <c r="R147" s="139"/>
      <c r="S147" s="139"/>
      <c r="T147" s="139"/>
      <c r="U147" s="139"/>
      <c r="V147" s="139"/>
      <c r="W147" s="139"/>
      <c r="X147" s="139"/>
      <c r="Y147" s="139"/>
      <c r="Z147" s="139"/>
      <c r="AA147" s="139"/>
      <c r="AB147" s="139"/>
      <c r="AC147" s="139"/>
      <c r="AD147" s="139"/>
      <c r="AE147" s="139"/>
      <c r="AF147" s="139"/>
      <c r="AG147" s="139"/>
      <c r="AH147" s="139"/>
      <c r="AI147" s="139"/>
      <c r="AJ147" s="139"/>
      <c r="AK147" s="139"/>
      <c r="AL147" s="139"/>
      <c r="AM147" s="139"/>
      <c r="AN147" s="139"/>
      <c r="AO147" s="139"/>
      <c r="AP147" s="139"/>
      <c r="AQ147" s="139"/>
      <c r="AR147" s="139"/>
      <c r="AS147" s="139"/>
      <c r="AT147" s="139"/>
      <c r="AU147" s="139"/>
      <c r="AV147" s="139"/>
      <c r="AW147" s="139"/>
    </row>
    <row r="148" spans="1:49" ht="12" customHeight="1" x14ac:dyDescent="0.2">
      <c r="A148" s="139"/>
      <c r="B148" s="139"/>
      <c r="C148" s="139"/>
      <c r="D148" s="139"/>
      <c r="E148" s="139"/>
      <c r="F148" s="139"/>
      <c r="G148" s="139"/>
      <c r="H148" s="139"/>
      <c r="I148" s="139"/>
      <c r="J148" s="139"/>
      <c r="K148" s="139"/>
      <c r="L148" s="139"/>
      <c r="M148" s="139"/>
      <c r="N148" s="139"/>
      <c r="O148" s="139"/>
      <c r="P148" s="139"/>
      <c r="Q148" s="139"/>
      <c r="R148" s="139"/>
      <c r="S148" s="139"/>
      <c r="T148" s="139"/>
      <c r="U148" s="139"/>
      <c r="V148" s="139"/>
      <c r="W148" s="139"/>
      <c r="X148" s="139"/>
      <c r="Y148" s="139"/>
      <c r="Z148" s="139"/>
      <c r="AA148" s="139"/>
      <c r="AB148" s="139"/>
      <c r="AC148" s="139"/>
      <c r="AD148" s="139"/>
      <c r="AE148" s="139"/>
      <c r="AF148" s="139"/>
      <c r="AG148" s="139"/>
      <c r="AH148" s="139"/>
      <c r="AI148" s="139"/>
      <c r="AJ148" s="139"/>
      <c r="AK148" s="139"/>
      <c r="AL148" s="139"/>
      <c r="AM148" s="139"/>
      <c r="AN148" s="139"/>
      <c r="AO148" s="139"/>
      <c r="AP148" s="139"/>
      <c r="AQ148" s="139"/>
      <c r="AR148" s="139"/>
      <c r="AS148" s="139"/>
      <c r="AT148" s="139"/>
      <c r="AU148" s="139"/>
      <c r="AV148" s="139"/>
      <c r="AW148" s="139"/>
    </row>
    <row r="149" spans="1:49" ht="12" customHeight="1" x14ac:dyDescent="0.2">
      <c r="A149" s="139"/>
      <c r="B149" s="139"/>
      <c r="C149" s="139"/>
      <c r="D149" s="139"/>
      <c r="E149" s="139"/>
      <c r="F149" s="139"/>
      <c r="G149" s="139"/>
      <c r="H149" s="139"/>
      <c r="I149" s="139"/>
      <c r="J149" s="139"/>
      <c r="K149" s="139"/>
      <c r="L149" s="139"/>
      <c r="M149" s="139"/>
      <c r="N149" s="139"/>
      <c r="O149" s="139"/>
      <c r="P149" s="139"/>
      <c r="Q149" s="139"/>
      <c r="R149" s="139"/>
      <c r="S149" s="139"/>
      <c r="T149" s="139"/>
      <c r="U149" s="139"/>
      <c r="V149" s="139"/>
      <c r="W149" s="139"/>
      <c r="X149" s="139"/>
      <c r="Y149" s="139"/>
      <c r="Z149" s="139"/>
      <c r="AA149" s="139"/>
      <c r="AB149" s="139"/>
      <c r="AC149" s="139"/>
      <c r="AD149" s="139"/>
      <c r="AE149" s="139"/>
      <c r="AF149" s="139"/>
      <c r="AG149" s="139"/>
      <c r="AH149" s="139"/>
      <c r="AI149" s="139"/>
      <c r="AJ149" s="139"/>
      <c r="AK149" s="139"/>
      <c r="AL149" s="139"/>
      <c r="AM149" s="139"/>
      <c r="AN149" s="139"/>
      <c r="AO149" s="139"/>
      <c r="AP149" s="139"/>
      <c r="AQ149" s="139"/>
      <c r="AR149" s="139"/>
      <c r="AS149" s="139"/>
      <c r="AT149" s="139"/>
      <c r="AU149" s="139"/>
      <c r="AV149" s="139"/>
      <c r="AW149" s="139"/>
    </row>
    <row r="150" spans="1:49" ht="12" customHeight="1" x14ac:dyDescent="0.2">
      <c r="A150" s="139"/>
      <c r="B150" s="139"/>
      <c r="C150" s="139"/>
      <c r="D150" s="139"/>
      <c r="E150" s="139"/>
      <c r="F150" s="139"/>
      <c r="G150" s="139"/>
      <c r="H150" s="139"/>
      <c r="I150" s="139"/>
      <c r="J150" s="139"/>
      <c r="K150" s="139"/>
      <c r="L150" s="139"/>
      <c r="M150" s="139"/>
      <c r="N150" s="139"/>
      <c r="O150" s="139"/>
      <c r="P150" s="139"/>
      <c r="Q150" s="139"/>
      <c r="R150" s="139"/>
      <c r="S150" s="139"/>
      <c r="T150" s="139"/>
      <c r="U150" s="139"/>
      <c r="V150" s="139"/>
      <c r="W150" s="139"/>
      <c r="X150" s="139"/>
      <c r="Y150" s="139"/>
      <c r="Z150" s="139"/>
      <c r="AA150" s="139"/>
      <c r="AB150" s="139"/>
      <c r="AC150" s="139"/>
      <c r="AD150" s="139"/>
      <c r="AE150" s="139"/>
      <c r="AF150" s="139"/>
      <c r="AG150" s="139"/>
      <c r="AH150" s="139"/>
      <c r="AI150" s="139"/>
      <c r="AJ150" s="139"/>
      <c r="AK150" s="139"/>
      <c r="AL150" s="139"/>
      <c r="AM150" s="139"/>
      <c r="AN150" s="139"/>
      <c r="AO150" s="139"/>
      <c r="AP150" s="139"/>
      <c r="AQ150" s="139"/>
      <c r="AR150" s="139"/>
      <c r="AS150" s="139"/>
      <c r="AT150" s="139"/>
      <c r="AU150" s="139"/>
      <c r="AV150" s="139"/>
      <c r="AW150" s="139"/>
    </row>
    <row r="151" spans="1:49" ht="12" customHeight="1" x14ac:dyDescent="0.2">
      <c r="A151" s="139"/>
      <c r="B151" s="139"/>
      <c r="C151" s="139"/>
      <c r="D151" s="139"/>
      <c r="E151" s="139"/>
      <c r="F151" s="139"/>
      <c r="G151" s="139"/>
      <c r="H151" s="139"/>
      <c r="I151" s="139"/>
      <c r="J151" s="139"/>
      <c r="K151" s="139"/>
      <c r="L151" s="139"/>
      <c r="M151" s="139"/>
      <c r="N151" s="139"/>
      <c r="O151" s="139"/>
      <c r="P151" s="139"/>
      <c r="Q151" s="139"/>
      <c r="R151" s="139"/>
      <c r="S151" s="139"/>
      <c r="T151" s="139"/>
      <c r="U151" s="139"/>
      <c r="V151" s="139"/>
      <c r="W151" s="139"/>
      <c r="X151" s="139"/>
      <c r="Y151" s="139"/>
      <c r="Z151" s="139"/>
      <c r="AA151" s="139"/>
      <c r="AB151" s="139"/>
      <c r="AC151" s="139"/>
      <c r="AD151" s="139"/>
      <c r="AE151" s="139"/>
      <c r="AF151" s="139"/>
      <c r="AG151" s="139"/>
      <c r="AH151" s="139"/>
      <c r="AI151" s="139"/>
      <c r="AJ151" s="139"/>
      <c r="AK151" s="139"/>
      <c r="AL151" s="139"/>
      <c r="AM151" s="139"/>
      <c r="AN151" s="139"/>
      <c r="AO151" s="139"/>
      <c r="AP151" s="139"/>
      <c r="AQ151" s="139"/>
      <c r="AR151" s="139"/>
      <c r="AS151" s="139"/>
      <c r="AT151" s="139"/>
      <c r="AU151" s="139"/>
      <c r="AV151" s="139"/>
      <c r="AW151" s="139"/>
    </row>
    <row r="152" spans="1:49" ht="12" customHeight="1" x14ac:dyDescent="0.2">
      <c r="A152" s="139"/>
      <c r="B152" s="139"/>
      <c r="C152" s="139"/>
      <c r="D152" s="139"/>
      <c r="E152" s="139"/>
      <c r="F152" s="139"/>
      <c r="G152" s="139"/>
      <c r="H152" s="139"/>
      <c r="I152" s="139"/>
      <c r="J152" s="139"/>
      <c r="K152" s="139"/>
      <c r="L152" s="139"/>
      <c r="M152" s="139"/>
      <c r="N152" s="139"/>
      <c r="O152" s="139"/>
      <c r="P152" s="139"/>
      <c r="Q152" s="139"/>
      <c r="R152" s="139"/>
      <c r="S152" s="139"/>
      <c r="T152" s="139"/>
      <c r="U152" s="139"/>
      <c r="V152" s="139"/>
      <c r="W152" s="139"/>
      <c r="X152" s="139"/>
      <c r="Y152" s="139"/>
      <c r="Z152" s="139"/>
      <c r="AA152" s="139"/>
      <c r="AB152" s="139"/>
      <c r="AC152" s="139"/>
      <c r="AD152" s="139"/>
      <c r="AE152" s="139"/>
      <c r="AF152" s="139"/>
      <c r="AG152" s="139"/>
      <c r="AH152" s="139"/>
      <c r="AI152" s="139"/>
      <c r="AJ152" s="139"/>
      <c r="AK152" s="139"/>
      <c r="AL152" s="139"/>
      <c r="AM152" s="139"/>
      <c r="AN152" s="139"/>
      <c r="AO152" s="139"/>
      <c r="AP152" s="139"/>
      <c r="AQ152" s="139"/>
      <c r="AR152" s="139"/>
      <c r="AS152" s="139"/>
      <c r="AT152" s="139"/>
      <c r="AU152" s="139"/>
      <c r="AV152" s="139"/>
      <c r="AW152" s="139"/>
    </row>
    <row r="153" spans="1:49" ht="12" customHeight="1" x14ac:dyDescent="0.2">
      <c r="A153" s="139"/>
      <c r="B153" s="139"/>
      <c r="C153" s="139"/>
      <c r="D153" s="139"/>
      <c r="E153" s="139"/>
      <c r="F153" s="139"/>
      <c r="G153" s="139"/>
      <c r="H153" s="139"/>
      <c r="I153" s="139"/>
      <c r="J153" s="139"/>
      <c r="K153" s="139"/>
      <c r="L153" s="139"/>
      <c r="M153" s="139"/>
      <c r="N153" s="139"/>
      <c r="O153" s="139"/>
      <c r="P153" s="139"/>
      <c r="Q153" s="139"/>
      <c r="R153" s="139"/>
      <c r="S153" s="139"/>
      <c r="T153" s="139"/>
      <c r="U153" s="139"/>
      <c r="V153" s="139"/>
      <c r="W153" s="139"/>
      <c r="X153" s="139"/>
      <c r="Y153" s="139"/>
      <c r="Z153" s="139"/>
      <c r="AA153" s="139"/>
      <c r="AB153" s="139"/>
      <c r="AC153" s="139"/>
      <c r="AD153" s="139"/>
      <c r="AE153" s="139"/>
      <c r="AF153" s="139"/>
      <c r="AG153" s="139"/>
      <c r="AH153" s="139"/>
      <c r="AI153" s="139"/>
      <c r="AJ153" s="139"/>
      <c r="AK153" s="139"/>
      <c r="AL153" s="139"/>
      <c r="AM153" s="139"/>
      <c r="AN153" s="139"/>
      <c r="AO153" s="139"/>
      <c r="AP153" s="139"/>
      <c r="AQ153" s="139"/>
      <c r="AR153" s="139"/>
      <c r="AS153" s="139"/>
      <c r="AT153" s="139"/>
      <c r="AU153" s="139"/>
      <c r="AV153" s="139"/>
      <c r="AW153" s="139"/>
    </row>
    <row r="154" spans="1:49" ht="12" customHeight="1" x14ac:dyDescent="0.2">
      <c r="A154" s="139"/>
      <c r="B154" s="139"/>
      <c r="C154" s="139"/>
      <c r="D154" s="139"/>
      <c r="E154" s="139"/>
      <c r="F154" s="139"/>
      <c r="G154" s="139"/>
      <c r="H154" s="139"/>
      <c r="I154" s="139"/>
      <c r="J154" s="139"/>
      <c r="K154" s="139"/>
      <c r="L154" s="139"/>
      <c r="M154" s="139"/>
      <c r="N154" s="139"/>
      <c r="O154" s="139"/>
      <c r="P154" s="139"/>
      <c r="Q154" s="139"/>
      <c r="R154" s="139"/>
      <c r="S154" s="139"/>
      <c r="T154" s="139"/>
      <c r="U154" s="139"/>
      <c r="V154" s="139"/>
      <c r="W154" s="139"/>
      <c r="X154" s="139"/>
      <c r="Y154" s="139"/>
      <c r="Z154" s="139"/>
      <c r="AA154" s="139"/>
      <c r="AB154" s="139"/>
      <c r="AC154" s="139"/>
      <c r="AD154" s="139"/>
      <c r="AE154" s="139"/>
      <c r="AF154" s="139"/>
      <c r="AG154" s="139"/>
      <c r="AH154" s="139"/>
      <c r="AI154" s="139"/>
      <c r="AJ154" s="139"/>
      <c r="AK154" s="139"/>
      <c r="AL154" s="139"/>
      <c r="AM154" s="139"/>
      <c r="AN154" s="139"/>
      <c r="AO154" s="139"/>
      <c r="AP154" s="139"/>
      <c r="AQ154" s="139"/>
      <c r="AR154" s="139"/>
      <c r="AS154" s="139"/>
      <c r="AT154" s="139"/>
      <c r="AU154" s="139"/>
      <c r="AV154" s="139"/>
      <c r="AW154" s="139"/>
    </row>
    <row r="155" spans="1:49" ht="12" customHeight="1" x14ac:dyDescent="0.2">
      <c r="A155" s="139"/>
      <c r="B155" s="139"/>
      <c r="C155" s="139"/>
      <c r="D155" s="139"/>
      <c r="E155" s="139"/>
      <c r="F155" s="139"/>
      <c r="G155" s="139"/>
      <c r="H155" s="139"/>
      <c r="I155" s="139"/>
      <c r="J155" s="139"/>
      <c r="K155" s="139"/>
      <c r="L155" s="139"/>
      <c r="M155" s="139"/>
      <c r="N155" s="139"/>
      <c r="O155" s="139"/>
      <c r="P155" s="139"/>
      <c r="Q155" s="139"/>
      <c r="R155" s="139"/>
      <c r="S155" s="139"/>
      <c r="T155" s="139"/>
      <c r="U155" s="139"/>
      <c r="V155" s="139"/>
      <c r="W155" s="139"/>
      <c r="X155" s="139"/>
      <c r="Y155" s="139"/>
      <c r="Z155" s="139"/>
      <c r="AA155" s="139"/>
      <c r="AB155" s="139"/>
      <c r="AC155" s="139"/>
      <c r="AD155" s="139"/>
      <c r="AE155" s="139"/>
      <c r="AF155" s="139"/>
      <c r="AG155" s="139"/>
      <c r="AH155" s="139"/>
      <c r="AI155" s="139"/>
      <c r="AJ155" s="139"/>
      <c r="AK155" s="139"/>
      <c r="AL155" s="139"/>
      <c r="AM155" s="139"/>
      <c r="AN155" s="139"/>
      <c r="AO155" s="139"/>
      <c r="AP155" s="139"/>
      <c r="AQ155" s="139"/>
      <c r="AR155" s="139"/>
      <c r="AS155" s="139"/>
      <c r="AT155" s="139"/>
      <c r="AU155" s="139"/>
      <c r="AV155" s="139"/>
      <c r="AW155" s="139"/>
    </row>
    <row r="156" spans="1:49" ht="12" customHeight="1" x14ac:dyDescent="0.2">
      <c r="A156" s="139"/>
      <c r="B156" s="139"/>
      <c r="C156" s="139"/>
      <c r="D156" s="139"/>
      <c r="E156" s="139"/>
      <c r="F156" s="139"/>
      <c r="G156" s="139"/>
      <c r="H156" s="139"/>
      <c r="I156" s="139"/>
      <c r="J156" s="139"/>
      <c r="K156" s="139"/>
      <c r="L156" s="139"/>
      <c r="M156" s="139"/>
      <c r="N156" s="139"/>
      <c r="O156" s="139"/>
      <c r="P156" s="139"/>
      <c r="Q156" s="139"/>
      <c r="R156" s="139"/>
      <c r="S156" s="139"/>
      <c r="T156" s="139"/>
      <c r="U156" s="139"/>
      <c r="V156" s="139"/>
      <c r="W156" s="139"/>
      <c r="X156" s="139"/>
      <c r="Y156" s="139"/>
      <c r="Z156" s="139"/>
      <c r="AA156" s="139"/>
      <c r="AB156" s="139"/>
      <c r="AC156" s="139"/>
      <c r="AD156" s="139"/>
      <c r="AE156" s="139"/>
      <c r="AF156" s="139"/>
      <c r="AG156" s="139"/>
      <c r="AH156" s="139"/>
      <c r="AI156" s="139"/>
      <c r="AJ156" s="139"/>
      <c r="AK156" s="139"/>
      <c r="AL156" s="139"/>
      <c r="AM156" s="139"/>
      <c r="AN156" s="139"/>
      <c r="AO156" s="139"/>
      <c r="AP156" s="139"/>
      <c r="AQ156" s="139"/>
      <c r="AR156" s="139"/>
      <c r="AS156" s="139"/>
      <c r="AT156" s="139"/>
      <c r="AU156" s="139"/>
      <c r="AV156" s="139"/>
      <c r="AW156" s="139"/>
    </row>
    <row r="157" spans="1:49" ht="12" customHeight="1" x14ac:dyDescent="0.2">
      <c r="A157" s="139"/>
      <c r="B157" s="139"/>
      <c r="C157" s="139"/>
      <c r="D157" s="139"/>
      <c r="E157" s="139"/>
      <c r="F157" s="139"/>
      <c r="G157" s="139"/>
      <c r="H157" s="139"/>
      <c r="I157" s="139"/>
      <c r="J157" s="139"/>
      <c r="K157" s="139"/>
      <c r="L157" s="139"/>
      <c r="M157" s="139"/>
      <c r="N157" s="139"/>
      <c r="O157" s="139"/>
      <c r="P157" s="139"/>
      <c r="Q157" s="139"/>
      <c r="R157" s="139"/>
      <c r="S157" s="139"/>
      <c r="T157" s="139"/>
      <c r="U157" s="139"/>
      <c r="V157" s="139"/>
      <c r="W157" s="139"/>
      <c r="X157" s="139"/>
      <c r="Y157" s="139"/>
      <c r="Z157" s="139"/>
      <c r="AA157" s="139"/>
      <c r="AB157" s="139"/>
      <c r="AC157" s="139"/>
      <c r="AD157" s="139"/>
      <c r="AE157" s="139"/>
      <c r="AF157" s="139"/>
      <c r="AG157" s="139"/>
      <c r="AH157" s="139"/>
      <c r="AI157" s="139"/>
      <c r="AJ157" s="139"/>
      <c r="AK157" s="139"/>
      <c r="AL157" s="139"/>
      <c r="AM157" s="139"/>
      <c r="AN157" s="139"/>
      <c r="AO157" s="139"/>
      <c r="AP157" s="139"/>
      <c r="AQ157" s="139"/>
      <c r="AR157" s="139"/>
      <c r="AS157" s="139"/>
      <c r="AT157" s="139"/>
      <c r="AU157" s="139"/>
      <c r="AV157" s="139"/>
      <c r="AW157" s="139"/>
    </row>
    <row r="158" spans="1:49" ht="12" customHeight="1" x14ac:dyDescent="0.2">
      <c r="A158" s="139"/>
      <c r="B158" s="139"/>
      <c r="C158" s="139"/>
      <c r="D158" s="139"/>
      <c r="E158" s="139"/>
      <c r="F158" s="139"/>
      <c r="G158" s="139"/>
      <c r="H158" s="139"/>
      <c r="I158" s="139"/>
      <c r="J158" s="139"/>
      <c r="K158" s="139"/>
      <c r="L158" s="139"/>
      <c r="M158" s="139"/>
      <c r="N158" s="139"/>
      <c r="O158" s="139"/>
      <c r="P158" s="139"/>
      <c r="Q158" s="139"/>
      <c r="R158" s="139"/>
      <c r="S158" s="139"/>
      <c r="T158" s="139"/>
      <c r="U158" s="139"/>
      <c r="V158" s="139"/>
      <c r="W158" s="139"/>
      <c r="X158" s="139"/>
      <c r="Y158" s="139"/>
      <c r="Z158" s="139"/>
      <c r="AA158" s="139"/>
      <c r="AB158" s="139"/>
      <c r="AC158" s="139"/>
      <c r="AD158" s="139"/>
      <c r="AE158" s="139"/>
      <c r="AF158" s="139"/>
      <c r="AG158" s="139"/>
      <c r="AH158" s="139"/>
      <c r="AI158" s="139"/>
      <c r="AJ158" s="139"/>
      <c r="AK158" s="139"/>
      <c r="AL158" s="139"/>
      <c r="AM158" s="139"/>
      <c r="AN158" s="139"/>
      <c r="AO158" s="139"/>
      <c r="AP158" s="139"/>
      <c r="AQ158" s="139"/>
      <c r="AR158" s="139"/>
      <c r="AS158" s="139"/>
      <c r="AT158" s="139"/>
      <c r="AU158" s="139"/>
      <c r="AV158" s="139"/>
      <c r="AW158" s="139"/>
    </row>
    <row r="159" spans="1:49" ht="12" customHeight="1" x14ac:dyDescent="0.2">
      <c r="A159" s="139"/>
      <c r="B159" s="139"/>
      <c r="C159" s="139"/>
      <c r="D159" s="139"/>
      <c r="E159" s="139"/>
      <c r="F159" s="139"/>
      <c r="G159" s="139"/>
      <c r="H159" s="139"/>
      <c r="I159" s="139"/>
      <c r="J159" s="139"/>
      <c r="K159" s="139"/>
      <c r="L159" s="139"/>
      <c r="M159" s="139"/>
      <c r="N159" s="139"/>
      <c r="O159" s="139"/>
      <c r="P159" s="139"/>
      <c r="Q159" s="139"/>
      <c r="R159" s="139"/>
      <c r="S159" s="139"/>
      <c r="T159" s="139"/>
      <c r="U159" s="139"/>
      <c r="V159" s="139"/>
      <c r="W159" s="139"/>
      <c r="X159" s="139"/>
      <c r="Y159" s="139"/>
      <c r="Z159" s="139"/>
      <c r="AA159" s="139"/>
      <c r="AB159" s="139"/>
      <c r="AC159" s="139"/>
      <c r="AD159" s="139"/>
      <c r="AE159" s="139"/>
      <c r="AF159" s="139"/>
      <c r="AG159" s="139"/>
      <c r="AH159" s="139"/>
      <c r="AI159" s="139"/>
      <c r="AJ159" s="139"/>
      <c r="AK159" s="139"/>
      <c r="AL159" s="139"/>
      <c r="AM159" s="139"/>
      <c r="AN159" s="139"/>
      <c r="AO159" s="139"/>
      <c r="AP159" s="139"/>
      <c r="AQ159" s="139"/>
      <c r="AR159" s="139"/>
      <c r="AS159" s="139"/>
      <c r="AT159" s="139"/>
      <c r="AU159" s="139"/>
      <c r="AV159" s="139"/>
      <c r="AW159" s="139"/>
    </row>
    <row r="160" spans="1:49" ht="12" customHeight="1" x14ac:dyDescent="0.2">
      <c r="A160" s="139"/>
      <c r="B160" s="139"/>
      <c r="C160" s="139"/>
      <c r="D160" s="139"/>
      <c r="E160" s="139"/>
      <c r="F160" s="139"/>
      <c r="G160" s="139"/>
      <c r="H160" s="139"/>
      <c r="I160" s="139"/>
      <c r="J160" s="139"/>
      <c r="K160" s="139"/>
      <c r="L160" s="139"/>
      <c r="M160" s="139"/>
      <c r="N160" s="139"/>
      <c r="O160" s="139"/>
      <c r="P160" s="139"/>
      <c r="Q160" s="139"/>
      <c r="R160" s="139"/>
      <c r="S160" s="139"/>
      <c r="T160" s="139"/>
      <c r="U160" s="139"/>
      <c r="V160" s="139"/>
      <c r="W160" s="139"/>
      <c r="X160" s="139"/>
      <c r="Y160" s="139"/>
      <c r="Z160" s="139"/>
      <c r="AA160" s="139"/>
      <c r="AB160" s="139"/>
      <c r="AC160" s="139"/>
      <c r="AD160" s="139"/>
      <c r="AE160" s="139"/>
      <c r="AF160" s="139"/>
      <c r="AG160" s="139"/>
      <c r="AH160" s="139"/>
      <c r="AI160" s="139"/>
      <c r="AJ160" s="139"/>
      <c r="AK160" s="139"/>
      <c r="AL160" s="139"/>
      <c r="AM160" s="139"/>
      <c r="AN160" s="139"/>
      <c r="AO160" s="139"/>
      <c r="AP160" s="139"/>
      <c r="AQ160" s="139"/>
      <c r="AR160" s="139"/>
      <c r="AS160" s="139"/>
      <c r="AT160" s="139"/>
      <c r="AU160" s="139"/>
      <c r="AV160" s="139"/>
      <c r="AW160" s="139"/>
    </row>
    <row r="161" spans="1:49" ht="12" customHeight="1" x14ac:dyDescent="0.2">
      <c r="A161" s="139"/>
      <c r="B161" s="139"/>
      <c r="C161" s="139"/>
      <c r="D161" s="139"/>
      <c r="E161" s="139"/>
      <c r="F161" s="139"/>
      <c r="G161" s="139"/>
      <c r="H161" s="139"/>
      <c r="I161" s="139"/>
      <c r="J161" s="139"/>
      <c r="K161" s="139"/>
      <c r="L161" s="139"/>
      <c r="M161" s="139"/>
      <c r="N161" s="139"/>
      <c r="O161" s="139"/>
      <c r="P161" s="139"/>
      <c r="Q161" s="139"/>
      <c r="R161" s="139"/>
      <c r="S161" s="139"/>
      <c r="T161" s="139"/>
      <c r="U161" s="139"/>
      <c r="V161" s="139"/>
      <c r="W161" s="139"/>
      <c r="X161" s="139"/>
      <c r="Y161" s="139"/>
      <c r="Z161" s="139"/>
      <c r="AA161" s="139"/>
      <c r="AB161" s="139"/>
      <c r="AC161" s="139"/>
      <c r="AD161" s="139"/>
      <c r="AE161" s="139"/>
      <c r="AF161" s="139"/>
      <c r="AG161" s="139"/>
      <c r="AH161" s="139"/>
      <c r="AI161" s="139"/>
      <c r="AJ161" s="139"/>
      <c r="AK161" s="139"/>
      <c r="AL161" s="139"/>
      <c r="AM161" s="139"/>
      <c r="AN161" s="139"/>
      <c r="AO161" s="139"/>
      <c r="AP161" s="139"/>
      <c r="AQ161" s="139"/>
      <c r="AR161" s="139"/>
      <c r="AS161" s="139"/>
      <c r="AT161" s="139"/>
      <c r="AU161" s="139"/>
      <c r="AV161" s="139"/>
      <c r="AW161" s="139"/>
    </row>
    <row r="162" spans="1:49" ht="12" customHeight="1" x14ac:dyDescent="0.2">
      <c r="A162" s="139"/>
      <c r="B162" s="139"/>
      <c r="C162" s="139"/>
      <c r="D162" s="139"/>
      <c r="E162" s="139"/>
      <c r="F162" s="139"/>
      <c r="G162" s="139"/>
      <c r="H162" s="139"/>
      <c r="I162" s="139"/>
      <c r="J162" s="139"/>
      <c r="K162" s="139"/>
      <c r="L162" s="139"/>
      <c r="M162" s="139"/>
      <c r="N162" s="139"/>
      <c r="O162" s="139"/>
      <c r="P162" s="139"/>
      <c r="Q162" s="139"/>
      <c r="R162" s="139"/>
      <c r="S162" s="139"/>
      <c r="T162" s="139"/>
      <c r="U162" s="139"/>
      <c r="V162" s="139"/>
      <c r="W162" s="139"/>
      <c r="X162" s="139"/>
      <c r="Y162" s="139"/>
      <c r="Z162" s="139"/>
      <c r="AA162" s="139"/>
      <c r="AB162" s="139"/>
      <c r="AC162" s="139"/>
      <c r="AD162" s="139"/>
      <c r="AE162" s="139"/>
      <c r="AF162" s="139"/>
      <c r="AG162" s="139"/>
      <c r="AH162" s="139"/>
      <c r="AI162" s="139"/>
      <c r="AJ162" s="139"/>
      <c r="AK162" s="139"/>
      <c r="AL162" s="139"/>
      <c r="AM162" s="139"/>
      <c r="AN162" s="139"/>
      <c r="AO162" s="139"/>
      <c r="AP162" s="139"/>
      <c r="AQ162" s="139"/>
      <c r="AR162" s="139"/>
      <c r="AS162" s="139"/>
      <c r="AT162" s="139"/>
      <c r="AU162" s="139"/>
      <c r="AV162" s="139"/>
      <c r="AW162" s="139"/>
    </row>
    <row r="163" spans="1:49" ht="12" customHeight="1" x14ac:dyDescent="0.2">
      <c r="A163" s="139"/>
      <c r="B163" s="139"/>
      <c r="C163" s="139"/>
      <c r="D163" s="139"/>
      <c r="E163" s="139"/>
      <c r="F163" s="139"/>
      <c r="G163" s="139"/>
      <c r="H163" s="139"/>
      <c r="I163" s="139"/>
      <c r="J163" s="139"/>
      <c r="K163" s="139"/>
      <c r="L163" s="139"/>
      <c r="M163" s="139"/>
      <c r="N163" s="139"/>
      <c r="O163" s="139"/>
      <c r="P163" s="139"/>
      <c r="Q163" s="139"/>
      <c r="R163" s="139"/>
      <c r="S163" s="139"/>
      <c r="T163" s="139"/>
      <c r="U163" s="139"/>
      <c r="V163" s="139"/>
      <c r="W163" s="139"/>
      <c r="X163" s="139"/>
      <c r="Y163" s="139"/>
      <c r="Z163" s="139"/>
      <c r="AA163" s="139"/>
      <c r="AB163" s="139"/>
      <c r="AC163" s="139"/>
      <c r="AD163" s="139"/>
      <c r="AE163" s="139"/>
      <c r="AF163" s="139"/>
      <c r="AG163" s="139"/>
      <c r="AH163" s="139"/>
      <c r="AI163" s="139"/>
      <c r="AJ163" s="139"/>
      <c r="AK163" s="139"/>
      <c r="AL163" s="139"/>
      <c r="AM163" s="139"/>
      <c r="AN163" s="139"/>
      <c r="AO163" s="139"/>
      <c r="AP163" s="139"/>
      <c r="AQ163" s="139"/>
      <c r="AR163" s="139"/>
      <c r="AS163" s="139"/>
      <c r="AT163" s="139"/>
      <c r="AU163" s="139"/>
      <c r="AV163" s="139"/>
      <c r="AW163" s="139"/>
    </row>
    <row r="164" spans="1:49" ht="12" customHeight="1" x14ac:dyDescent="0.2">
      <c r="A164" s="139"/>
      <c r="B164" s="139"/>
      <c r="C164" s="139"/>
      <c r="D164" s="139"/>
      <c r="E164" s="139"/>
      <c r="F164" s="139"/>
      <c r="G164" s="139"/>
      <c r="H164" s="139"/>
      <c r="I164" s="139"/>
      <c r="J164" s="139"/>
      <c r="K164" s="139"/>
      <c r="L164" s="139"/>
      <c r="M164" s="139"/>
      <c r="N164" s="139"/>
      <c r="O164" s="139"/>
      <c r="P164" s="139"/>
      <c r="Q164" s="139"/>
      <c r="R164" s="139"/>
      <c r="S164" s="139"/>
      <c r="T164" s="139"/>
      <c r="U164" s="139"/>
      <c r="V164" s="139"/>
      <c r="W164" s="139"/>
      <c r="X164" s="139"/>
      <c r="Y164" s="139"/>
      <c r="Z164" s="139"/>
      <c r="AA164" s="139"/>
      <c r="AB164" s="139"/>
      <c r="AC164" s="139"/>
      <c r="AD164" s="139"/>
      <c r="AE164" s="139"/>
      <c r="AF164" s="139"/>
      <c r="AG164" s="139"/>
      <c r="AH164" s="139"/>
      <c r="AI164" s="139"/>
      <c r="AJ164" s="139"/>
      <c r="AK164" s="139"/>
      <c r="AL164" s="139"/>
      <c r="AM164" s="139"/>
      <c r="AN164" s="139"/>
      <c r="AO164" s="139"/>
      <c r="AP164" s="139"/>
      <c r="AQ164" s="139"/>
      <c r="AR164" s="139"/>
      <c r="AS164" s="139"/>
      <c r="AT164" s="139"/>
      <c r="AU164" s="139"/>
      <c r="AV164" s="139"/>
      <c r="AW164" s="139"/>
    </row>
    <row r="165" spans="1:49" ht="12" customHeight="1" x14ac:dyDescent="0.2">
      <c r="A165" s="139"/>
      <c r="B165" s="139"/>
      <c r="C165" s="139"/>
      <c r="D165" s="139"/>
      <c r="E165" s="139"/>
      <c r="F165" s="139"/>
      <c r="G165" s="139"/>
      <c r="H165" s="139"/>
      <c r="I165" s="139"/>
      <c r="J165" s="139"/>
      <c r="K165" s="139"/>
      <c r="L165" s="139"/>
      <c r="M165" s="139"/>
      <c r="N165" s="139"/>
      <c r="O165" s="139"/>
      <c r="P165" s="139"/>
      <c r="Q165" s="139"/>
      <c r="R165" s="139"/>
      <c r="S165" s="139"/>
      <c r="T165" s="139"/>
      <c r="U165" s="139"/>
      <c r="V165" s="139"/>
      <c r="W165" s="139"/>
      <c r="X165" s="139"/>
      <c r="Y165" s="139"/>
      <c r="Z165" s="139"/>
      <c r="AA165" s="139"/>
      <c r="AB165" s="139"/>
      <c r="AC165" s="139"/>
      <c r="AD165" s="139"/>
      <c r="AE165" s="139"/>
      <c r="AF165" s="139"/>
      <c r="AG165" s="139"/>
      <c r="AH165" s="139"/>
      <c r="AI165" s="139"/>
      <c r="AJ165" s="139"/>
      <c r="AK165" s="139"/>
      <c r="AL165" s="139"/>
      <c r="AM165" s="139"/>
      <c r="AN165" s="139"/>
      <c r="AO165" s="139"/>
      <c r="AP165" s="139"/>
      <c r="AQ165" s="139"/>
      <c r="AR165" s="139"/>
      <c r="AS165" s="139"/>
      <c r="AT165" s="139"/>
      <c r="AU165" s="139"/>
      <c r="AV165" s="139"/>
      <c r="AW165" s="139"/>
    </row>
    <row r="166" spans="1:49" ht="12" customHeight="1" x14ac:dyDescent="0.2">
      <c r="A166" s="139"/>
      <c r="B166" s="139"/>
      <c r="C166" s="139"/>
      <c r="D166" s="139"/>
      <c r="E166" s="139"/>
      <c r="F166" s="139"/>
      <c r="G166" s="139"/>
      <c r="H166" s="139"/>
      <c r="I166" s="139"/>
      <c r="J166" s="139"/>
      <c r="K166" s="139"/>
      <c r="L166" s="139"/>
      <c r="M166" s="139"/>
      <c r="N166" s="139"/>
      <c r="O166" s="139"/>
      <c r="P166" s="139"/>
      <c r="Q166" s="139"/>
      <c r="R166" s="139"/>
      <c r="S166" s="139"/>
      <c r="T166" s="139"/>
      <c r="U166" s="139"/>
      <c r="V166" s="139"/>
      <c r="W166" s="139"/>
      <c r="X166" s="139"/>
      <c r="Y166" s="139"/>
      <c r="Z166" s="139"/>
      <c r="AA166" s="139"/>
      <c r="AB166" s="139"/>
      <c r="AC166" s="139"/>
      <c r="AD166" s="139"/>
      <c r="AE166" s="139"/>
      <c r="AF166" s="139"/>
      <c r="AG166" s="139"/>
      <c r="AH166" s="139"/>
      <c r="AI166" s="139"/>
      <c r="AJ166" s="139"/>
      <c r="AK166" s="139"/>
      <c r="AL166" s="139"/>
      <c r="AM166" s="139"/>
      <c r="AN166" s="139"/>
      <c r="AO166" s="139"/>
      <c r="AP166" s="139"/>
      <c r="AQ166" s="139"/>
      <c r="AR166" s="139"/>
      <c r="AS166" s="139"/>
      <c r="AT166" s="139"/>
      <c r="AU166" s="139"/>
      <c r="AV166" s="139"/>
      <c r="AW166" s="139"/>
    </row>
    <row r="167" spans="1:49" ht="12" customHeight="1" x14ac:dyDescent="0.2">
      <c r="A167" s="139"/>
      <c r="B167" s="139"/>
      <c r="C167" s="139"/>
      <c r="D167" s="139"/>
      <c r="E167" s="139"/>
      <c r="F167" s="139"/>
      <c r="G167" s="139"/>
      <c r="H167" s="139"/>
      <c r="I167" s="139"/>
      <c r="J167" s="139"/>
      <c r="K167" s="139"/>
      <c r="L167" s="139"/>
      <c r="M167" s="139"/>
      <c r="N167" s="139"/>
      <c r="O167" s="139"/>
      <c r="P167" s="139"/>
      <c r="Q167" s="139"/>
      <c r="R167" s="139"/>
      <c r="S167" s="139"/>
      <c r="T167" s="139"/>
      <c r="U167" s="139"/>
      <c r="V167" s="139"/>
      <c r="W167" s="139"/>
      <c r="X167" s="139"/>
      <c r="Y167" s="139"/>
      <c r="Z167" s="139"/>
      <c r="AA167" s="139"/>
      <c r="AB167" s="139"/>
      <c r="AC167" s="139"/>
      <c r="AD167" s="139"/>
      <c r="AE167" s="139"/>
      <c r="AF167" s="139"/>
      <c r="AG167" s="139"/>
      <c r="AH167" s="139"/>
      <c r="AI167" s="139"/>
      <c r="AJ167" s="139"/>
      <c r="AK167" s="139"/>
      <c r="AL167" s="139"/>
      <c r="AM167" s="139"/>
      <c r="AN167" s="139"/>
      <c r="AO167" s="139"/>
      <c r="AP167" s="139"/>
      <c r="AQ167" s="139"/>
      <c r="AR167" s="139"/>
      <c r="AS167" s="139"/>
      <c r="AT167" s="139"/>
      <c r="AU167" s="139"/>
      <c r="AV167" s="139"/>
      <c r="AW167" s="139"/>
    </row>
    <row r="168" spans="1:49" ht="12" customHeight="1" x14ac:dyDescent="0.2">
      <c r="A168" s="139"/>
      <c r="B168" s="139"/>
      <c r="C168" s="139"/>
      <c r="D168" s="139"/>
      <c r="E168" s="139"/>
      <c r="F168" s="139"/>
      <c r="G168" s="139"/>
      <c r="H168" s="139"/>
      <c r="I168" s="139"/>
      <c r="J168" s="139"/>
      <c r="K168" s="139"/>
      <c r="L168" s="139"/>
      <c r="M168" s="139"/>
      <c r="N168" s="139"/>
      <c r="O168" s="139"/>
      <c r="P168" s="139"/>
      <c r="Q168" s="139"/>
      <c r="R168" s="139"/>
      <c r="S168" s="139"/>
      <c r="T168" s="139"/>
      <c r="U168" s="139"/>
      <c r="V168" s="139"/>
      <c r="W168" s="139"/>
      <c r="X168" s="139"/>
      <c r="Y168" s="139"/>
      <c r="Z168" s="139"/>
      <c r="AA168" s="139"/>
      <c r="AB168" s="139"/>
      <c r="AC168" s="139"/>
      <c r="AD168" s="139"/>
      <c r="AE168" s="139"/>
      <c r="AF168" s="139"/>
      <c r="AG168" s="139"/>
      <c r="AH168" s="139"/>
      <c r="AI168" s="139"/>
      <c r="AJ168" s="139"/>
      <c r="AK168" s="139"/>
      <c r="AL168" s="139"/>
      <c r="AM168" s="139"/>
      <c r="AN168" s="139"/>
      <c r="AO168" s="139"/>
      <c r="AP168" s="139"/>
      <c r="AQ168" s="139"/>
      <c r="AR168" s="139"/>
      <c r="AS168" s="139"/>
      <c r="AT168" s="139"/>
      <c r="AU168" s="139"/>
      <c r="AV168" s="139"/>
      <c r="AW168" s="139"/>
    </row>
    <row r="169" spans="1:49" ht="12" customHeight="1" x14ac:dyDescent="0.2">
      <c r="A169" s="139"/>
      <c r="B169" s="139"/>
      <c r="C169" s="139"/>
      <c r="D169" s="139"/>
      <c r="E169" s="139"/>
      <c r="F169" s="139"/>
      <c r="G169" s="139"/>
      <c r="H169" s="139"/>
      <c r="I169" s="139"/>
      <c r="J169" s="139"/>
      <c r="K169" s="139"/>
      <c r="L169" s="139"/>
      <c r="M169" s="139"/>
      <c r="N169" s="139"/>
      <c r="O169" s="139"/>
      <c r="P169" s="139"/>
      <c r="Q169" s="139"/>
      <c r="R169" s="139"/>
      <c r="S169" s="139"/>
      <c r="T169" s="139"/>
      <c r="U169" s="139"/>
      <c r="V169" s="139"/>
      <c r="W169" s="139"/>
      <c r="X169" s="139"/>
      <c r="Y169" s="139"/>
      <c r="Z169" s="139"/>
      <c r="AA169" s="139"/>
      <c r="AB169" s="139"/>
      <c r="AC169" s="139"/>
      <c r="AD169" s="139"/>
      <c r="AE169" s="139"/>
      <c r="AF169" s="139"/>
      <c r="AG169" s="139"/>
      <c r="AH169" s="139"/>
      <c r="AI169" s="139"/>
      <c r="AJ169" s="139"/>
      <c r="AK169" s="139"/>
      <c r="AL169" s="139"/>
      <c r="AM169" s="139"/>
      <c r="AN169" s="139"/>
      <c r="AO169" s="139"/>
      <c r="AP169" s="139"/>
      <c r="AQ169" s="139"/>
      <c r="AR169" s="139"/>
      <c r="AS169" s="139"/>
      <c r="AT169" s="139"/>
      <c r="AU169" s="139"/>
      <c r="AV169" s="139"/>
      <c r="AW169" s="139"/>
    </row>
    <row r="170" spans="1:49" ht="12" customHeight="1" x14ac:dyDescent="0.2">
      <c r="A170" s="139"/>
      <c r="B170" s="139"/>
      <c r="C170" s="139"/>
      <c r="D170" s="139"/>
      <c r="E170" s="139"/>
      <c r="F170" s="139"/>
      <c r="G170" s="139"/>
      <c r="H170" s="139"/>
      <c r="I170" s="139"/>
      <c r="J170" s="139"/>
      <c r="K170" s="139"/>
      <c r="L170" s="139"/>
      <c r="M170" s="139"/>
      <c r="N170" s="139"/>
      <c r="O170" s="139"/>
      <c r="P170" s="139"/>
      <c r="Q170" s="139"/>
      <c r="R170" s="139"/>
      <c r="S170" s="139"/>
      <c r="T170" s="139"/>
      <c r="U170" s="139"/>
      <c r="V170" s="139"/>
      <c r="W170" s="139"/>
      <c r="X170" s="139"/>
      <c r="Y170" s="139"/>
      <c r="Z170" s="139"/>
      <c r="AA170" s="139"/>
      <c r="AB170" s="139"/>
      <c r="AC170" s="139"/>
      <c r="AD170" s="139"/>
      <c r="AE170" s="139"/>
      <c r="AF170" s="139"/>
      <c r="AG170" s="139"/>
      <c r="AH170" s="139"/>
      <c r="AI170" s="139"/>
      <c r="AJ170" s="139"/>
      <c r="AK170" s="139"/>
      <c r="AL170" s="139"/>
      <c r="AM170" s="139"/>
      <c r="AN170" s="139"/>
      <c r="AO170" s="139"/>
      <c r="AP170" s="139"/>
      <c r="AQ170" s="139"/>
      <c r="AR170" s="139"/>
      <c r="AS170" s="139"/>
      <c r="AT170" s="139"/>
      <c r="AU170" s="139"/>
      <c r="AV170" s="139"/>
      <c r="AW170" s="139"/>
    </row>
    <row r="171" spans="1:49" ht="12" customHeight="1" x14ac:dyDescent="0.2">
      <c r="A171" s="139"/>
      <c r="B171" s="139"/>
      <c r="C171" s="139"/>
      <c r="D171" s="139"/>
      <c r="E171" s="139"/>
      <c r="F171" s="139"/>
      <c r="G171" s="139"/>
      <c r="H171" s="139"/>
      <c r="I171" s="139"/>
      <c r="J171" s="139"/>
      <c r="K171" s="139"/>
      <c r="L171" s="139"/>
      <c r="M171" s="139"/>
      <c r="N171" s="139"/>
      <c r="O171" s="139"/>
      <c r="P171" s="139"/>
      <c r="Q171" s="139"/>
      <c r="R171" s="139"/>
      <c r="S171" s="139"/>
      <c r="T171" s="139"/>
      <c r="U171" s="139"/>
      <c r="V171" s="139"/>
      <c r="W171" s="139"/>
      <c r="X171" s="139"/>
      <c r="Y171" s="139"/>
      <c r="Z171" s="139"/>
      <c r="AA171" s="139"/>
      <c r="AB171" s="139"/>
      <c r="AC171" s="139"/>
      <c r="AD171" s="139"/>
      <c r="AE171" s="139"/>
      <c r="AF171" s="139"/>
      <c r="AG171" s="139"/>
      <c r="AH171" s="139"/>
      <c r="AI171" s="139"/>
      <c r="AJ171" s="139"/>
      <c r="AK171" s="139"/>
      <c r="AL171" s="139"/>
      <c r="AM171" s="139"/>
      <c r="AN171" s="139"/>
      <c r="AO171" s="139"/>
      <c r="AP171" s="139"/>
      <c r="AQ171" s="139"/>
      <c r="AR171" s="139"/>
      <c r="AS171" s="139"/>
      <c r="AT171" s="139"/>
      <c r="AU171" s="139"/>
      <c r="AV171" s="139"/>
      <c r="AW171" s="139"/>
    </row>
    <row r="172" spans="1:49" ht="12" customHeight="1" x14ac:dyDescent="0.2">
      <c r="A172" s="139"/>
      <c r="B172" s="139"/>
      <c r="C172" s="139"/>
      <c r="D172" s="139"/>
      <c r="E172" s="139"/>
      <c r="F172" s="139"/>
      <c r="G172" s="139"/>
      <c r="H172" s="139"/>
      <c r="I172" s="139"/>
      <c r="J172" s="139"/>
      <c r="K172" s="139"/>
      <c r="L172" s="139"/>
      <c r="M172" s="139"/>
      <c r="N172" s="139"/>
      <c r="O172" s="139"/>
      <c r="P172" s="139"/>
      <c r="Q172" s="139"/>
      <c r="R172" s="139"/>
      <c r="S172" s="139"/>
      <c r="T172" s="139"/>
      <c r="U172" s="139"/>
      <c r="V172" s="139"/>
      <c r="W172" s="139"/>
      <c r="X172" s="139"/>
      <c r="Y172" s="139"/>
      <c r="Z172" s="139"/>
      <c r="AA172" s="139"/>
      <c r="AB172" s="139"/>
      <c r="AC172" s="139"/>
      <c r="AD172" s="139"/>
      <c r="AE172" s="139"/>
      <c r="AF172" s="139"/>
      <c r="AG172" s="139"/>
      <c r="AH172" s="139"/>
      <c r="AI172" s="139"/>
      <c r="AJ172" s="139"/>
      <c r="AK172" s="139"/>
      <c r="AL172" s="139"/>
      <c r="AM172" s="139"/>
      <c r="AN172" s="139"/>
      <c r="AO172" s="139"/>
      <c r="AP172" s="139"/>
      <c r="AQ172" s="139"/>
      <c r="AR172" s="139"/>
      <c r="AS172" s="139"/>
      <c r="AT172" s="139"/>
      <c r="AU172" s="139"/>
      <c r="AV172" s="139"/>
      <c r="AW172" s="139"/>
    </row>
    <row r="173" spans="1:49" ht="12" customHeight="1" x14ac:dyDescent="0.2">
      <c r="A173" s="139"/>
      <c r="B173" s="139"/>
      <c r="C173" s="139"/>
      <c r="D173" s="139"/>
      <c r="E173" s="139"/>
      <c r="F173" s="139"/>
      <c r="G173" s="139"/>
      <c r="H173" s="139"/>
      <c r="I173" s="139"/>
      <c r="J173" s="139"/>
      <c r="K173" s="139"/>
      <c r="L173" s="139"/>
      <c r="M173" s="139"/>
      <c r="N173" s="139"/>
      <c r="O173" s="139"/>
      <c r="P173" s="139"/>
      <c r="Q173" s="139"/>
      <c r="R173" s="139"/>
      <c r="S173" s="139"/>
      <c r="T173" s="139"/>
      <c r="U173" s="139"/>
      <c r="V173" s="139"/>
      <c r="W173" s="139"/>
      <c r="X173" s="139"/>
      <c r="Y173" s="139"/>
      <c r="Z173" s="139"/>
      <c r="AA173" s="139"/>
      <c r="AB173" s="139"/>
      <c r="AC173" s="139"/>
      <c r="AD173" s="139"/>
      <c r="AE173" s="139"/>
      <c r="AF173" s="139"/>
      <c r="AG173" s="139"/>
      <c r="AH173" s="139"/>
      <c r="AI173" s="139"/>
      <c r="AJ173" s="139"/>
      <c r="AK173" s="139"/>
      <c r="AL173" s="139"/>
      <c r="AM173" s="139"/>
      <c r="AN173" s="139"/>
      <c r="AO173" s="139"/>
      <c r="AP173" s="139"/>
      <c r="AQ173" s="139"/>
      <c r="AR173" s="139"/>
      <c r="AS173" s="139"/>
      <c r="AT173" s="139"/>
      <c r="AU173" s="139"/>
      <c r="AV173" s="139"/>
      <c r="AW173" s="139"/>
    </row>
    <row r="174" spans="1:49" ht="12" customHeight="1" x14ac:dyDescent="0.2">
      <c r="A174" s="139"/>
      <c r="B174" s="139"/>
      <c r="C174" s="139"/>
      <c r="D174" s="139"/>
      <c r="E174" s="139"/>
      <c r="F174" s="139"/>
      <c r="G174" s="139"/>
      <c r="H174" s="139"/>
      <c r="I174" s="139"/>
      <c r="J174" s="139"/>
      <c r="K174" s="139"/>
      <c r="L174" s="139"/>
      <c r="M174" s="139"/>
      <c r="N174" s="139"/>
      <c r="O174" s="139"/>
      <c r="P174" s="139"/>
      <c r="Q174" s="139"/>
      <c r="R174" s="139"/>
      <c r="S174" s="139"/>
      <c r="T174" s="139"/>
      <c r="U174" s="139"/>
      <c r="V174" s="139"/>
      <c r="W174" s="139"/>
      <c r="X174" s="139"/>
      <c r="Y174" s="139"/>
      <c r="Z174" s="139"/>
      <c r="AA174" s="139"/>
      <c r="AB174" s="139"/>
      <c r="AC174" s="139"/>
      <c r="AD174" s="139"/>
      <c r="AE174" s="139"/>
      <c r="AF174" s="139"/>
      <c r="AG174" s="139"/>
      <c r="AH174" s="139"/>
      <c r="AI174" s="139"/>
      <c r="AJ174" s="139"/>
      <c r="AK174" s="139"/>
      <c r="AL174" s="139"/>
      <c r="AM174" s="139"/>
      <c r="AN174" s="139"/>
      <c r="AO174" s="139"/>
      <c r="AP174" s="139"/>
      <c r="AQ174" s="139"/>
      <c r="AR174" s="139"/>
      <c r="AS174" s="139"/>
      <c r="AT174" s="139"/>
      <c r="AU174" s="139"/>
      <c r="AV174" s="139"/>
      <c r="AW174" s="139"/>
    </row>
    <row r="175" spans="1:49" ht="12" customHeight="1" x14ac:dyDescent="0.2">
      <c r="A175" s="139"/>
      <c r="B175" s="139"/>
      <c r="C175" s="139"/>
      <c r="D175" s="139"/>
      <c r="E175" s="139"/>
      <c r="F175" s="139"/>
      <c r="G175" s="139"/>
      <c r="H175" s="139"/>
      <c r="I175" s="139"/>
      <c r="J175" s="139"/>
      <c r="K175" s="139"/>
      <c r="L175" s="139"/>
      <c r="M175" s="139"/>
      <c r="N175" s="139"/>
      <c r="O175" s="139"/>
      <c r="P175" s="139"/>
      <c r="Q175" s="139"/>
      <c r="R175" s="139"/>
      <c r="S175" s="139"/>
      <c r="T175" s="139"/>
      <c r="U175" s="139"/>
      <c r="V175" s="139"/>
      <c r="W175" s="139"/>
      <c r="X175" s="139"/>
      <c r="Y175" s="139"/>
      <c r="Z175" s="139"/>
      <c r="AA175" s="139"/>
      <c r="AB175" s="139"/>
      <c r="AC175" s="139"/>
      <c r="AD175" s="139"/>
      <c r="AE175" s="139"/>
      <c r="AF175" s="139"/>
      <c r="AG175" s="139"/>
      <c r="AH175" s="139"/>
      <c r="AI175" s="139"/>
      <c r="AJ175" s="139"/>
      <c r="AK175" s="139"/>
      <c r="AL175" s="139"/>
      <c r="AM175" s="139"/>
      <c r="AN175" s="139"/>
      <c r="AO175" s="139"/>
      <c r="AP175" s="139"/>
      <c r="AQ175" s="139"/>
      <c r="AR175" s="139"/>
      <c r="AS175" s="139"/>
      <c r="AT175" s="139"/>
      <c r="AU175" s="139"/>
      <c r="AV175" s="139"/>
      <c r="AW175" s="139"/>
    </row>
    <row r="176" spans="1:49" ht="12" customHeight="1" x14ac:dyDescent="0.2">
      <c r="A176" s="139"/>
      <c r="B176" s="139"/>
      <c r="C176" s="139"/>
      <c r="D176" s="139"/>
      <c r="E176" s="139"/>
      <c r="F176" s="139"/>
      <c r="G176" s="139"/>
      <c r="H176" s="139"/>
      <c r="I176" s="139"/>
      <c r="J176" s="139"/>
      <c r="K176" s="139"/>
      <c r="L176" s="139"/>
      <c r="M176" s="139"/>
      <c r="N176" s="139"/>
      <c r="O176" s="139"/>
      <c r="P176" s="139"/>
      <c r="Q176" s="139"/>
      <c r="R176" s="139"/>
      <c r="S176" s="139"/>
      <c r="T176" s="139"/>
      <c r="U176" s="139"/>
      <c r="V176" s="139"/>
      <c r="W176" s="139"/>
      <c r="X176" s="139"/>
      <c r="Y176" s="139"/>
      <c r="Z176" s="139"/>
      <c r="AA176" s="139"/>
      <c r="AB176" s="139"/>
      <c r="AC176" s="139"/>
      <c r="AD176" s="139"/>
      <c r="AE176" s="139"/>
      <c r="AF176" s="139"/>
      <c r="AG176" s="139"/>
      <c r="AH176" s="139"/>
      <c r="AI176" s="139"/>
      <c r="AJ176" s="139"/>
      <c r="AK176" s="139"/>
      <c r="AL176" s="139"/>
      <c r="AM176" s="139"/>
      <c r="AN176" s="139"/>
      <c r="AO176" s="139"/>
      <c r="AP176" s="139"/>
      <c r="AQ176" s="139"/>
      <c r="AR176" s="139"/>
      <c r="AS176" s="139"/>
      <c r="AT176" s="139"/>
      <c r="AU176" s="139"/>
      <c r="AV176" s="139"/>
      <c r="AW176" s="139"/>
    </row>
    <row r="177" spans="1:49" ht="12" customHeight="1" x14ac:dyDescent="0.2">
      <c r="A177" s="139"/>
      <c r="B177" s="139"/>
      <c r="C177" s="139"/>
      <c r="D177" s="139"/>
      <c r="E177" s="139"/>
      <c r="F177" s="139"/>
      <c r="G177" s="139"/>
      <c r="H177" s="139"/>
      <c r="I177" s="139"/>
      <c r="J177" s="139"/>
      <c r="K177" s="139"/>
      <c r="L177" s="139"/>
      <c r="M177" s="139"/>
      <c r="N177" s="139"/>
      <c r="O177" s="139"/>
      <c r="P177" s="139"/>
      <c r="Q177" s="139"/>
      <c r="R177" s="139"/>
      <c r="S177" s="139"/>
      <c r="T177" s="139"/>
      <c r="U177" s="139"/>
      <c r="V177" s="139"/>
      <c r="W177" s="139"/>
      <c r="X177" s="139"/>
      <c r="Y177" s="139"/>
      <c r="Z177" s="139"/>
      <c r="AA177" s="139"/>
      <c r="AB177" s="139"/>
      <c r="AC177" s="139"/>
      <c r="AD177" s="139"/>
      <c r="AE177" s="139"/>
      <c r="AF177" s="139"/>
      <c r="AG177" s="139"/>
      <c r="AH177" s="139"/>
      <c r="AI177" s="139"/>
      <c r="AJ177" s="139"/>
      <c r="AK177" s="139"/>
      <c r="AL177" s="139"/>
      <c r="AM177" s="139"/>
      <c r="AN177" s="139"/>
      <c r="AO177" s="139"/>
      <c r="AP177" s="139"/>
      <c r="AQ177" s="139"/>
      <c r="AR177" s="139"/>
      <c r="AS177" s="139"/>
      <c r="AT177" s="139"/>
      <c r="AU177" s="139"/>
      <c r="AV177" s="139"/>
      <c r="AW177" s="139"/>
    </row>
    <row r="178" spans="1:49" ht="12" customHeight="1" x14ac:dyDescent="0.2">
      <c r="A178" s="139"/>
      <c r="B178" s="139"/>
      <c r="C178" s="139"/>
      <c r="D178" s="139"/>
      <c r="E178" s="139"/>
      <c r="F178" s="139"/>
      <c r="G178" s="139"/>
      <c r="H178" s="139"/>
      <c r="I178" s="139"/>
      <c r="J178" s="139"/>
      <c r="K178" s="139"/>
      <c r="L178" s="139"/>
      <c r="M178" s="139"/>
      <c r="N178" s="139"/>
      <c r="O178" s="139"/>
      <c r="P178" s="139"/>
      <c r="Q178" s="139"/>
      <c r="R178" s="139"/>
      <c r="S178" s="139"/>
      <c r="T178" s="139"/>
      <c r="U178" s="139"/>
      <c r="V178" s="139"/>
      <c r="W178" s="139"/>
      <c r="X178" s="139"/>
      <c r="Y178" s="139"/>
      <c r="Z178" s="139"/>
      <c r="AA178" s="139"/>
      <c r="AB178" s="139"/>
      <c r="AC178" s="139"/>
      <c r="AD178" s="139"/>
      <c r="AE178" s="139"/>
      <c r="AF178" s="139"/>
      <c r="AG178" s="139"/>
      <c r="AH178" s="139"/>
      <c r="AI178" s="139"/>
      <c r="AJ178" s="139"/>
      <c r="AK178" s="139"/>
      <c r="AL178" s="139"/>
      <c r="AM178" s="139"/>
      <c r="AN178" s="139"/>
      <c r="AO178" s="139"/>
      <c r="AP178" s="139"/>
      <c r="AQ178" s="139"/>
      <c r="AR178" s="139"/>
      <c r="AS178" s="139"/>
      <c r="AT178" s="139"/>
      <c r="AU178" s="139"/>
      <c r="AV178" s="139"/>
      <c r="AW178" s="139"/>
    </row>
    <row r="179" spans="1:49" ht="12" customHeight="1" x14ac:dyDescent="0.2">
      <c r="A179" s="139"/>
      <c r="B179" s="139"/>
      <c r="C179" s="139"/>
      <c r="D179" s="139"/>
      <c r="E179" s="139"/>
      <c r="F179" s="139"/>
      <c r="G179" s="139"/>
      <c r="H179" s="139"/>
      <c r="I179" s="139"/>
      <c r="J179" s="139"/>
      <c r="K179" s="139"/>
      <c r="L179" s="139"/>
      <c r="M179" s="139"/>
      <c r="N179" s="139"/>
      <c r="O179" s="139"/>
      <c r="P179" s="139"/>
      <c r="Q179" s="139"/>
      <c r="R179" s="139"/>
      <c r="S179" s="139"/>
      <c r="T179" s="139"/>
      <c r="U179" s="139"/>
      <c r="V179" s="139"/>
      <c r="W179" s="139"/>
      <c r="X179" s="139"/>
      <c r="Y179" s="139"/>
      <c r="Z179" s="139"/>
      <c r="AA179" s="139"/>
      <c r="AB179" s="139"/>
      <c r="AC179" s="139"/>
      <c r="AD179" s="139"/>
      <c r="AE179" s="139"/>
      <c r="AF179" s="139"/>
      <c r="AG179" s="139"/>
      <c r="AH179" s="139"/>
      <c r="AI179" s="139"/>
      <c r="AJ179" s="139"/>
      <c r="AK179" s="139"/>
      <c r="AL179" s="139"/>
      <c r="AM179" s="139"/>
      <c r="AN179" s="139"/>
      <c r="AO179" s="139"/>
      <c r="AP179" s="139"/>
      <c r="AQ179" s="139"/>
      <c r="AR179" s="139"/>
      <c r="AS179" s="139"/>
      <c r="AT179" s="139"/>
      <c r="AU179" s="139"/>
      <c r="AV179" s="139"/>
      <c r="AW179" s="139"/>
    </row>
    <row r="180" spans="1:49" ht="12" customHeight="1" x14ac:dyDescent="0.2">
      <c r="A180" s="139"/>
      <c r="B180" s="139"/>
      <c r="C180" s="139"/>
      <c r="D180" s="139"/>
      <c r="E180" s="139"/>
      <c r="F180" s="139"/>
      <c r="G180" s="139"/>
      <c r="H180" s="139"/>
      <c r="I180" s="139"/>
      <c r="J180" s="139"/>
      <c r="K180" s="139"/>
      <c r="L180" s="139"/>
      <c r="M180" s="139"/>
      <c r="N180" s="139"/>
      <c r="O180" s="139"/>
      <c r="P180" s="139"/>
      <c r="Q180" s="139"/>
      <c r="R180" s="139"/>
      <c r="S180" s="139"/>
      <c r="T180" s="139"/>
      <c r="U180" s="139"/>
      <c r="V180" s="139"/>
      <c r="W180" s="139"/>
      <c r="X180" s="139"/>
      <c r="Y180" s="139"/>
      <c r="Z180" s="139"/>
      <c r="AA180" s="139"/>
      <c r="AB180" s="139"/>
      <c r="AC180" s="139"/>
      <c r="AD180" s="139"/>
      <c r="AE180" s="139"/>
      <c r="AF180" s="139"/>
      <c r="AG180" s="139"/>
      <c r="AH180" s="139"/>
      <c r="AI180" s="139"/>
      <c r="AJ180" s="139"/>
      <c r="AK180" s="139"/>
      <c r="AL180" s="139"/>
      <c r="AM180" s="139"/>
      <c r="AN180" s="139"/>
      <c r="AO180" s="139"/>
      <c r="AP180" s="139"/>
      <c r="AQ180" s="139"/>
      <c r="AR180" s="139"/>
      <c r="AS180" s="139"/>
      <c r="AT180" s="139"/>
      <c r="AU180" s="139"/>
      <c r="AV180" s="139"/>
      <c r="AW180" s="139"/>
    </row>
    <row r="181" spans="1:49" ht="12" customHeight="1" x14ac:dyDescent="0.2">
      <c r="A181" s="139"/>
      <c r="B181" s="139"/>
      <c r="C181" s="139"/>
      <c r="D181" s="139"/>
      <c r="E181" s="139"/>
      <c r="F181" s="139"/>
      <c r="G181" s="139"/>
      <c r="H181" s="139"/>
      <c r="I181" s="139"/>
      <c r="J181" s="139"/>
      <c r="K181" s="139"/>
      <c r="L181" s="139"/>
      <c r="M181" s="139"/>
      <c r="N181" s="139"/>
      <c r="O181" s="139"/>
      <c r="P181" s="139"/>
      <c r="Q181" s="139"/>
      <c r="R181" s="139"/>
      <c r="S181" s="139"/>
      <c r="T181" s="139"/>
      <c r="U181" s="139"/>
      <c r="V181" s="139"/>
      <c r="W181" s="139"/>
      <c r="X181" s="139"/>
      <c r="Y181" s="139"/>
      <c r="Z181" s="139"/>
      <c r="AA181" s="139"/>
      <c r="AB181" s="139"/>
      <c r="AC181" s="139"/>
      <c r="AD181" s="139"/>
      <c r="AE181" s="139"/>
      <c r="AF181" s="139"/>
      <c r="AG181" s="139"/>
      <c r="AH181" s="139"/>
      <c r="AI181" s="139"/>
      <c r="AJ181" s="139"/>
      <c r="AK181" s="139"/>
      <c r="AL181" s="139"/>
      <c r="AM181" s="139"/>
      <c r="AN181" s="139"/>
      <c r="AO181" s="139"/>
      <c r="AP181" s="139"/>
      <c r="AQ181" s="139"/>
      <c r="AR181" s="139"/>
      <c r="AS181" s="139"/>
      <c r="AT181" s="139"/>
      <c r="AU181" s="139"/>
      <c r="AV181" s="139"/>
      <c r="AW181" s="139"/>
    </row>
    <row r="182" spans="1:49" ht="12" customHeight="1" x14ac:dyDescent="0.2">
      <c r="A182" s="139"/>
      <c r="B182" s="139"/>
      <c r="C182" s="139"/>
      <c r="D182" s="139"/>
      <c r="E182" s="139"/>
      <c r="F182" s="139"/>
      <c r="G182" s="139"/>
      <c r="H182" s="139"/>
      <c r="I182" s="139"/>
      <c r="J182" s="139"/>
      <c r="K182" s="139"/>
      <c r="L182" s="139"/>
      <c r="M182" s="139"/>
      <c r="N182" s="139"/>
      <c r="O182" s="139"/>
      <c r="P182" s="139"/>
      <c r="Q182" s="139"/>
      <c r="R182" s="139"/>
      <c r="S182" s="139"/>
      <c r="T182" s="139"/>
      <c r="U182" s="139"/>
      <c r="V182" s="139"/>
      <c r="W182" s="139"/>
      <c r="X182" s="139"/>
      <c r="Y182" s="139"/>
      <c r="Z182" s="139"/>
      <c r="AA182" s="139"/>
      <c r="AB182" s="139"/>
      <c r="AC182" s="139"/>
      <c r="AD182" s="139"/>
      <c r="AE182" s="139"/>
      <c r="AF182" s="139"/>
      <c r="AG182" s="139"/>
      <c r="AH182" s="139"/>
      <c r="AI182" s="139"/>
      <c r="AJ182" s="139"/>
      <c r="AK182" s="139"/>
      <c r="AL182" s="139"/>
      <c r="AM182" s="139"/>
      <c r="AN182" s="139"/>
      <c r="AO182" s="139"/>
      <c r="AP182" s="139"/>
      <c r="AQ182" s="139"/>
      <c r="AR182" s="139"/>
      <c r="AS182" s="139"/>
      <c r="AT182" s="139"/>
      <c r="AU182" s="139"/>
      <c r="AV182" s="139"/>
      <c r="AW182" s="139"/>
    </row>
    <row r="183" spans="1:49" ht="12" customHeight="1" x14ac:dyDescent="0.2">
      <c r="A183" s="139"/>
      <c r="B183" s="139"/>
      <c r="C183" s="139"/>
      <c r="D183" s="139"/>
      <c r="E183" s="139"/>
      <c r="F183" s="139"/>
      <c r="G183" s="139"/>
      <c r="H183" s="139"/>
      <c r="I183" s="139"/>
      <c r="J183" s="139"/>
      <c r="K183" s="139"/>
      <c r="L183" s="139"/>
      <c r="M183" s="139"/>
      <c r="N183" s="139"/>
      <c r="O183" s="139"/>
      <c r="P183" s="139"/>
      <c r="Q183" s="139"/>
      <c r="R183" s="139"/>
      <c r="S183" s="139"/>
      <c r="T183" s="139"/>
      <c r="U183" s="139"/>
      <c r="V183" s="139"/>
      <c r="W183" s="139"/>
      <c r="X183" s="139"/>
      <c r="Y183" s="139"/>
      <c r="Z183" s="139"/>
      <c r="AA183" s="139"/>
      <c r="AB183" s="139"/>
      <c r="AC183" s="139"/>
      <c r="AD183" s="139"/>
      <c r="AE183" s="139"/>
      <c r="AF183" s="139"/>
      <c r="AG183" s="139"/>
      <c r="AH183" s="139"/>
      <c r="AI183" s="139"/>
      <c r="AJ183" s="139"/>
      <c r="AK183" s="139"/>
      <c r="AL183" s="139"/>
      <c r="AM183" s="139"/>
      <c r="AN183" s="139"/>
      <c r="AO183" s="139"/>
      <c r="AP183" s="139"/>
      <c r="AQ183" s="139"/>
      <c r="AR183" s="139"/>
      <c r="AS183" s="139"/>
      <c r="AT183" s="139"/>
      <c r="AU183" s="139"/>
      <c r="AV183" s="139"/>
      <c r="AW183" s="139"/>
    </row>
    <row r="184" spans="1:49" ht="12" customHeight="1" x14ac:dyDescent="0.2">
      <c r="A184" s="139"/>
      <c r="B184" s="139"/>
      <c r="C184" s="139"/>
      <c r="D184" s="139"/>
      <c r="E184" s="139"/>
      <c r="F184" s="139"/>
      <c r="G184" s="139"/>
      <c r="H184" s="139"/>
      <c r="I184" s="139"/>
      <c r="J184" s="139"/>
      <c r="K184" s="139"/>
      <c r="L184" s="139"/>
      <c r="M184" s="139"/>
      <c r="N184" s="139"/>
      <c r="O184" s="139"/>
      <c r="P184" s="139"/>
      <c r="Q184" s="139"/>
      <c r="R184" s="139"/>
      <c r="S184" s="139"/>
      <c r="T184" s="139"/>
      <c r="U184" s="139"/>
      <c r="V184" s="139"/>
      <c r="W184" s="139"/>
      <c r="X184" s="139"/>
      <c r="Y184" s="139"/>
      <c r="Z184" s="139"/>
      <c r="AA184" s="139"/>
      <c r="AB184" s="139"/>
      <c r="AC184" s="139"/>
      <c r="AD184" s="139"/>
      <c r="AE184" s="139"/>
      <c r="AF184" s="139"/>
      <c r="AG184" s="139"/>
      <c r="AH184" s="139"/>
      <c r="AI184" s="139"/>
      <c r="AJ184" s="139"/>
      <c r="AK184" s="139"/>
      <c r="AL184" s="139"/>
      <c r="AM184" s="139"/>
      <c r="AN184" s="139"/>
      <c r="AO184" s="139"/>
      <c r="AP184" s="139"/>
      <c r="AQ184" s="139"/>
      <c r="AR184" s="139"/>
      <c r="AS184" s="139"/>
      <c r="AT184" s="139"/>
      <c r="AU184" s="139"/>
      <c r="AV184" s="139"/>
      <c r="AW184" s="139"/>
    </row>
    <row r="185" spans="1:49" ht="12" customHeight="1" x14ac:dyDescent="0.2">
      <c r="A185" s="139"/>
      <c r="B185" s="139"/>
      <c r="C185" s="139"/>
      <c r="D185" s="139"/>
      <c r="E185" s="139"/>
      <c r="F185" s="139"/>
      <c r="G185" s="139"/>
      <c r="H185" s="139"/>
      <c r="I185" s="139"/>
      <c r="J185" s="139"/>
      <c r="K185" s="139"/>
      <c r="L185" s="139"/>
      <c r="M185" s="139"/>
      <c r="N185" s="139"/>
      <c r="O185" s="139"/>
      <c r="P185" s="139"/>
      <c r="Q185" s="139"/>
      <c r="R185" s="139"/>
      <c r="S185" s="139"/>
      <c r="T185" s="139"/>
      <c r="U185" s="139"/>
      <c r="V185" s="139"/>
      <c r="W185" s="139"/>
      <c r="X185" s="139"/>
      <c r="Y185" s="139"/>
      <c r="Z185" s="139"/>
      <c r="AA185" s="139"/>
      <c r="AB185" s="139"/>
      <c r="AC185" s="139"/>
      <c r="AD185" s="139"/>
      <c r="AE185" s="139"/>
      <c r="AF185" s="139"/>
      <c r="AG185" s="139"/>
      <c r="AH185" s="139"/>
      <c r="AI185" s="139"/>
      <c r="AJ185" s="139"/>
      <c r="AK185" s="139"/>
      <c r="AL185" s="139"/>
      <c r="AM185" s="139"/>
      <c r="AN185" s="139"/>
      <c r="AO185" s="139"/>
      <c r="AP185" s="139"/>
      <c r="AQ185" s="139"/>
      <c r="AR185" s="139"/>
      <c r="AS185" s="139"/>
      <c r="AT185" s="139"/>
      <c r="AU185" s="139"/>
      <c r="AV185" s="139"/>
      <c r="AW185" s="139"/>
    </row>
    <row r="186" spans="1:49" ht="12" customHeight="1" x14ac:dyDescent="0.2">
      <c r="A186" s="139"/>
      <c r="B186" s="139"/>
      <c r="C186" s="139"/>
      <c r="D186" s="139"/>
      <c r="E186" s="139"/>
      <c r="F186" s="139"/>
      <c r="G186" s="139"/>
      <c r="H186" s="139"/>
      <c r="I186" s="139"/>
      <c r="J186" s="139"/>
      <c r="K186" s="139"/>
      <c r="L186" s="139"/>
      <c r="M186" s="139"/>
      <c r="N186" s="139"/>
      <c r="O186" s="139"/>
      <c r="P186" s="139"/>
      <c r="Q186" s="139"/>
      <c r="R186" s="139"/>
      <c r="S186" s="139"/>
      <c r="T186" s="139"/>
      <c r="U186" s="139"/>
      <c r="V186" s="139"/>
      <c r="W186" s="139"/>
      <c r="X186" s="139"/>
      <c r="Y186" s="139"/>
      <c r="Z186" s="139"/>
      <c r="AA186" s="139"/>
      <c r="AB186" s="139"/>
      <c r="AC186" s="139"/>
      <c r="AD186" s="139"/>
      <c r="AE186" s="139"/>
      <c r="AF186" s="139"/>
      <c r="AG186" s="139"/>
      <c r="AH186" s="139"/>
      <c r="AI186" s="139"/>
      <c r="AJ186" s="139"/>
      <c r="AK186" s="139"/>
      <c r="AL186" s="139"/>
      <c r="AM186" s="139"/>
      <c r="AN186" s="139"/>
      <c r="AO186" s="139"/>
      <c r="AP186" s="139"/>
      <c r="AQ186" s="139"/>
      <c r="AR186" s="139"/>
      <c r="AS186" s="139"/>
      <c r="AT186" s="139"/>
      <c r="AU186" s="139"/>
      <c r="AV186" s="139"/>
      <c r="AW186" s="139"/>
    </row>
    <row r="187" spans="1:49" ht="12" customHeight="1" x14ac:dyDescent="0.2">
      <c r="A187" s="139"/>
      <c r="B187" s="139"/>
      <c r="C187" s="139"/>
      <c r="D187" s="139"/>
      <c r="E187" s="139"/>
      <c r="F187" s="139"/>
      <c r="G187" s="139"/>
      <c r="H187" s="139"/>
      <c r="I187" s="139"/>
      <c r="J187" s="139"/>
      <c r="K187" s="139"/>
      <c r="L187" s="139"/>
      <c r="M187" s="139"/>
      <c r="N187" s="139"/>
      <c r="O187" s="139"/>
      <c r="P187" s="139"/>
      <c r="Q187" s="139"/>
      <c r="R187" s="139"/>
      <c r="S187" s="139"/>
      <c r="T187" s="139"/>
      <c r="U187" s="139"/>
      <c r="V187" s="139"/>
      <c r="W187" s="139"/>
      <c r="X187" s="139"/>
      <c r="Y187" s="139"/>
      <c r="Z187" s="139"/>
      <c r="AA187" s="139"/>
      <c r="AB187" s="139"/>
      <c r="AC187" s="139"/>
      <c r="AD187" s="139"/>
      <c r="AE187" s="139"/>
      <c r="AF187" s="139"/>
      <c r="AG187" s="139"/>
      <c r="AH187" s="139"/>
      <c r="AI187" s="139"/>
      <c r="AJ187" s="139"/>
      <c r="AK187" s="139"/>
      <c r="AL187" s="139"/>
      <c r="AM187" s="139"/>
      <c r="AN187" s="139"/>
      <c r="AO187" s="139"/>
      <c r="AP187" s="139"/>
      <c r="AQ187" s="139"/>
      <c r="AR187" s="139"/>
      <c r="AS187" s="139"/>
      <c r="AT187" s="139"/>
      <c r="AU187" s="139"/>
      <c r="AV187" s="139"/>
      <c r="AW187" s="139"/>
    </row>
    <row r="188" spans="1:49" ht="12" customHeight="1" x14ac:dyDescent="0.2">
      <c r="A188" s="139"/>
      <c r="B188" s="139"/>
      <c r="C188" s="139"/>
      <c r="D188" s="139"/>
      <c r="E188" s="139"/>
      <c r="F188" s="139"/>
      <c r="G188" s="139"/>
      <c r="H188" s="139"/>
      <c r="I188" s="139"/>
      <c r="J188" s="139"/>
      <c r="K188" s="139"/>
      <c r="L188" s="139"/>
      <c r="M188" s="139"/>
      <c r="N188" s="139"/>
      <c r="O188" s="139"/>
      <c r="P188" s="139"/>
      <c r="Q188" s="139"/>
      <c r="R188" s="139"/>
      <c r="S188" s="139"/>
      <c r="T188" s="139"/>
      <c r="U188" s="139"/>
      <c r="V188" s="139"/>
      <c r="W188" s="139"/>
      <c r="X188" s="139"/>
      <c r="Y188" s="139"/>
      <c r="Z188" s="139"/>
      <c r="AA188" s="139"/>
      <c r="AB188" s="139"/>
      <c r="AC188" s="139"/>
      <c r="AD188" s="139"/>
      <c r="AE188" s="139"/>
      <c r="AF188" s="139"/>
      <c r="AG188" s="139"/>
      <c r="AH188" s="139"/>
      <c r="AI188" s="139"/>
      <c r="AJ188" s="139"/>
      <c r="AK188" s="139"/>
      <c r="AL188" s="139"/>
      <c r="AM188" s="139"/>
      <c r="AN188" s="139"/>
      <c r="AO188" s="139"/>
      <c r="AP188" s="139"/>
      <c r="AQ188" s="139"/>
      <c r="AR188" s="139"/>
      <c r="AS188" s="139"/>
      <c r="AT188" s="139"/>
      <c r="AU188" s="139"/>
      <c r="AV188" s="139"/>
      <c r="AW188" s="139"/>
    </row>
    <row r="189" spans="1:49" ht="12" customHeight="1" x14ac:dyDescent="0.2">
      <c r="A189" s="139"/>
      <c r="B189" s="139"/>
      <c r="C189" s="139"/>
      <c r="D189" s="139"/>
      <c r="E189" s="139"/>
      <c r="F189" s="139"/>
      <c r="G189" s="139"/>
      <c r="H189" s="139"/>
      <c r="I189" s="139"/>
      <c r="J189" s="139"/>
      <c r="K189" s="139"/>
      <c r="L189" s="139"/>
      <c r="M189" s="139"/>
      <c r="N189" s="139"/>
      <c r="O189" s="139"/>
      <c r="P189" s="139"/>
      <c r="Q189" s="139"/>
      <c r="R189" s="139"/>
      <c r="S189" s="139"/>
      <c r="T189" s="139"/>
      <c r="U189" s="139"/>
      <c r="V189" s="139"/>
      <c r="W189" s="139"/>
      <c r="X189" s="139"/>
      <c r="Y189" s="139"/>
      <c r="Z189" s="139"/>
      <c r="AA189" s="139"/>
      <c r="AB189" s="139"/>
      <c r="AC189" s="139"/>
      <c r="AD189" s="139"/>
      <c r="AE189" s="139"/>
      <c r="AF189" s="139"/>
      <c r="AG189" s="139"/>
      <c r="AH189" s="139"/>
      <c r="AI189" s="139"/>
      <c r="AJ189" s="139"/>
      <c r="AK189" s="139"/>
      <c r="AL189" s="139"/>
      <c r="AM189" s="139"/>
      <c r="AN189" s="139"/>
      <c r="AO189" s="139"/>
      <c r="AP189" s="139"/>
      <c r="AQ189" s="139"/>
      <c r="AR189" s="139"/>
      <c r="AS189" s="139"/>
      <c r="AT189" s="139"/>
      <c r="AU189" s="139"/>
      <c r="AV189" s="139"/>
      <c r="AW189" s="139"/>
    </row>
    <row r="190" spans="1:49" ht="12" customHeight="1" x14ac:dyDescent="0.2">
      <c r="A190" s="139"/>
      <c r="B190" s="139"/>
      <c r="C190" s="139"/>
      <c r="D190" s="139"/>
      <c r="E190" s="139"/>
      <c r="F190" s="139"/>
      <c r="G190" s="139"/>
      <c r="H190" s="139"/>
      <c r="I190" s="139"/>
      <c r="J190" s="139"/>
      <c r="K190" s="139"/>
      <c r="L190" s="139"/>
      <c r="M190" s="139"/>
      <c r="N190" s="139"/>
      <c r="O190" s="139"/>
      <c r="P190" s="139"/>
      <c r="Q190" s="139"/>
      <c r="R190" s="139"/>
      <c r="S190" s="139"/>
      <c r="T190" s="139"/>
      <c r="U190" s="139"/>
      <c r="V190" s="139"/>
      <c r="W190" s="139"/>
      <c r="X190" s="139"/>
      <c r="Y190" s="139"/>
      <c r="Z190" s="139"/>
      <c r="AA190" s="139"/>
      <c r="AB190" s="139"/>
      <c r="AC190" s="139"/>
      <c r="AD190" s="139"/>
      <c r="AE190" s="139"/>
      <c r="AF190" s="139"/>
      <c r="AG190" s="139"/>
      <c r="AH190" s="139"/>
      <c r="AI190" s="139"/>
      <c r="AJ190" s="139"/>
      <c r="AK190" s="139"/>
      <c r="AL190" s="139"/>
      <c r="AM190" s="139"/>
      <c r="AN190" s="139"/>
      <c r="AO190" s="139"/>
      <c r="AP190" s="139"/>
      <c r="AQ190" s="139"/>
      <c r="AR190" s="139"/>
      <c r="AS190" s="139"/>
      <c r="AT190" s="139"/>
      <c r="AU190" s="139"/>
      <c r="AV190" s="139"/>
      <c r="AW190" s="139"/>
    </row>
    <row r="191" spans="1:49" ht="12" customHeight="1" x14ac:dyDescent="0.2">
      <c r="A191" s="139"/>
      <c r="B191" s="139"/>
      <c r="C191" s="139"/>
      <c r="D191" s="139"/>
      <c r="E191" s="139"/>
      <c r="F191" s="139"/>
      <c r="G191" s="139"/>
      <c r="H191" s="139"/>
      <c r="I191" s="139"/>
      <c r="J191" s="139"/>
      <c r="K191" s="139"/>
      <c r="L191" s="139"/>
      <c r="M191" s="139"/>
      <c r="N191" s="139"/>
      <c r="O191" s="139"/>
      <c r="P191" s="139"/>
      <c r="Q191" s="139"/>
      <c r="R191" s="139"/>
      <c r="S191" s="139"/>
      <c r="T191" s="139"/>
      <c r="U191" s="139"/>
      <c r="V191" s="139"/>
      <c r="W191" s="139"/>
      <c r="X191" s="139"/>
      <c r="Y191" s="139"/>
      <c r="Z191" s="139"/>
      <c r="AA191" s="139"/>
      <c r="AB191" s="139"/>
      <c r="AC191" s="139"/>
      <c r="AD191" s="139"/>
      <c r="AE191" s="139"/>
      <c r="AF191" s="139"/>
      <c r="AG191" s="139"/>
      <c r="AH191" s="139"/>
      <c r="AI191" s="139"/>
      <c r="AJ191" s="139"/>
      <c r="AK191" s="139"/>
      <c r="AL191" s="139"/>
      <c r="AM191" s="139"/>
      <c r="AN191" s="139"/>
      <c r="AO191" s="139"/>
      <c r="AP191" s="139"/>
      <c r="AQ191" s="139"/>
      <c r="AR191" s="139"/>
      <c r="AS191" s="139"/>
      <c r="AT191" s="139"/>
      <c r="AU191" s="139"/>
      <c r="AV191" s="139"/>
      <c r="AW191" s="139"/>
    </row>
    <row r="192" spans="1:49" ht="12" customHeight="1" x14ac:dyDescent="0.2">
      <c r="A192" s="139"/>
      <c r="B192" s="139"/>
      <c r="C192" s="139"/>
      <c r="D192" s="139"/>
      <c r="E192" s="139"/>
      <c r="F192" s="139"/>
      <c r="G192" s="139"/>
      <c r="H192" s="139"/>
      <c r="I192" s="139"/>
      <c r="J192" s="139"/>
      <c r="K192" s="139"/>
      <c r="L192" s="139"/>
      <c r="M192" s="139"/>
      <c r="N192" s="139"/>
      <c r="O192" s="139"/>
      <c r="P192" s="139"/>
      <c r="Q192" s="139"/>
      <c r="R192" s="139"/>
      <c r="S192" s="139"/>
      <c r="T192" s="139"/>
      <c r="U192" s="139"/>
      <c r="V192" s="139"/>
      <c r="W192" s="139"/>
      <c r="X192" s="139"/>
      <c r="Y192" s="139"/>
      <c r="Z192" s="139"/>
      <c r="AA192" s="139"/>
      <c r="AB192" s="139"/>
      <c r="AC192" s="139"/>
      <c r="AD192" s="139"/>
      <c r="AE192" s="139"/>
      <c r="AF192" s="139"/>
      <c r="AG192" s="139"/>
      <c r="AH192" s="139"/>
      <c r="AI192" s="139"/>
      <c r="AJ192" s="139"/>
      <c r="AK192" s="139"/>
      <c r="AL192" s="139"/>
      <c r="AM192" s="139"/>
      <c r="AN192" s="139"/>
      <c r="AO192" s="139"/>
      <c r="AP192" s="139"/>
      <c r="AQ192" s="139"/>
      <c r="AR192" s="139"/>
      <c r="AS192" s="139"/>
      <c r="AT192" s="139"/>
      <c r="AU192" s="139"/>
      <c r="AV192" s="139"/>
      <c r="AW192" s="139"/>
    </row>
    <row r="193" spans="1:49" ht="12" customHeight="1" x14ac:dyDescent="0.2">
      <c r="A193" s="139"/>
      <c r="B193" s="139"/>
      <c r="C193" s="139"/>
      <c r="D193" s="139"/>
      <c r="E193" s="139"/>
      <c r="F193" s="139"/>
      <c r="G193" s="139"/>
      <c r="H193" s="139"/>
      <c r="I193" s="139"/>
      <c r="J193" s="139"/>
      <c r="K193" s="139"/>
      <c r="L193" s="139"/>
      <c r="M193" s="139"/>
      <c r="N193" s="139"/>
      <c r="O193" s="139"/>
      <c r="P193" s="139"/>
      <c r="Q193" s="139"/>
      <c r="R193" s="139"/>
      <c r="S193" s="139"/>
      <c r="T193" s="139"/>
      <c r="U193" s="139"/>
      <c r="V193" s="139"/>
      <c r="W193" s="139"/>
      <c r="X193" s="139"/>
      <c r="Y193" s="139"/>
      <c r="Z193" s="139"/>
      <c r="AA193" s="139"/>
      <c r="AB193" s="139"/>
      <c r="AC193" s="139"/>
      <c r="AD193" s="139"/>
      <c r="AE193" s="139"/>
      <c r="AF193" s="139"/>
      <c r="AG193" s="139"/>
      <c r="AH193" s="139"/>
      <c r="AI193" s="139"/>
      <c r="AJ193" s="139"/>
      <c r="AK193" s="139"/>
      <c r="AL193" s="139"/>
      <c r="AM193" s="139"/>
      <c r="AN193" s="139"/>
      <c r="AO193" s="139"/>
      <c r="AP193" s="139"/>
      <c r="AQ193" s="139"/>
      <c r="AR193" s="139"/>
      <c r="AS193" s="139"/>
      <c r="AT193" s="139"/>
      <c r="AU193" s="139"/>
      <c r="AV193" s="139"/>
      <c r="AW193" s="139"/>
    </row>
    <row r="194" spans="1:49" ht="12" customHeight="1" x14ac:dyDescent="0.2">
      <c r="A194" s="139"/>
      <c r="B194" s="139"/>
      <c r="C194" s="139"/>
      <c r="D194" s="139"/>
      <c r="E194" s="139"/>
      <c r="F194" s="139"/>
      <c r="G194" s="139"/>
      <c r="H194" s="139"/>
      <c r="I194" s="139"/>
      <c r="J194" s="139"/>
      <c r="K194" s="139"/>
      <c r="L194" s="139"/>
      <c r="M194" s="139"/>
      <c r="N194" s="139"/>
      <c r="O194" s="139"/>
      <c r="P194" s="139"/>
      <c r="Q194" s="139"/>
      <c r="R194" s="139"/>
      <c r="S194" s="139"/>
      <c r="T194" s="139"/>
      <c r="U194" s="139"/>
      <c r="V194" s="139"/>
      <c r="W194" s="139"/>
      <c r="X194" s="139"/>
      <c r="Y194" s="139"/>
      <c r="Z194" s="139"/>
      <c r="AA194" s="139"/>
      <c r="AB194" s="139"/>
      <c r="AC194" s="139"/>
      <c r="AD194" s="139"/>
      <c r="AE194" s="139"/>
      <c r="AF194" s="139"/>
      <c r="AG194" s="139"/>
      <c r="AH194" s="139"/>
      <c r="AI194" s="139"/>
      <c r="AJ194" s="139"/>
      <c r="AK194" s="139"/>
      <c r="AL194" s="139"/>
      <c r="AM194" s="139"/>
      <c r="AN194" s="139"/>
      <c r="AO194" s="139"/>
      <c r="AP194" s="139"/>
      <c r="AQ194" s="139"/>
      <c r="AR194" s="139"/>
      <c r="AS194" s="139"/>
      <c r="AT194" s="139"/>
      <c r="AU194" s="139"/>
      <c r="AV194" s="139"/>
      <c r="AW194" s="139"/>
    </row>
    <row r="195" spans="1:49" ht="12" customHeight="1" x14ac:dyDescent="0.2">
      <c r="A195" s="139"/>
      <c r="B195" s="139"/>
      <c r="C195" s="139"/>
      <c r="D195" s="139"/>
      <c r="E195" s="139"/>
      <c r="F195" s="139"/>
      <c r="G195" s="139"/>
      <c r="H195" s="139"/>
      <c r="I195" s="139"/>
      <c r="J195" s="139"/>
      <c r="K195" s="139"/>
      <c r="L195" s="139"/>
      <c r="M195" s="139"/>
      <c r="N195" s="139"/>
      <c r="O195" s="139"/>
      <c r="P195" s="139"/>
      <c r="Q195" s="139"/>
      <c r="R195" s="139"/>
      <c r="S195" s="139"/>
      <c r="T195" s="139"/>
      <c r="U195" s="139"/>
      <c r="V195" s="139"/>
      <c r="W195" s="139"/>
      <c r="X195" s="139"/>
      <c r="Y195" s="139"/>
      <c r="Z195" s="139"/>
      <c r="AA195" s="139"/>
      <c r="AB195" s="139"/>
      <c r="AC195" s="139"/>
      <c r="AD195" s="139"/>
      <c r="AE195" s="139"/>
      <c r="AF195" s="139"/>
      <c r="AG195" s="139"/>
      <c r="AH195" s="139"/>
      <c r="AI195" s="139"/>
      <c r="AJ195" s="139"/>
      <c r="AK195" s="139"/>
      <c r="AL195" s="139"/>
      <c r="AM195" s="139"/>
      <c r="AN195" s="139"/>
      <c r="AO195" s="139"/>
      <c r="AP195" s="139"/>
      <c r="AQ195" s="139"/>
      <c r="AR195" s="139"/>
      <c r="AS195" s="139"/>
      <c r="AT195" s="139"/>
      <c r="AU195" s="139"/>
      <c r="AV195" s="139"/>
      <c r="AW195" s="139"/>
    </row>
    <row r="196" spans="1:49" ht="12" customHeight="1" x14ac:dyDescent="0.2">
      <c r="A196" s="139"/>
      <c r="B196" s="139"/>
      <c r="C196" s="139"/>
      <c r="D196" s="139"/>
      <c r="E196" s="139"/>
      <c r="F196" s="139"/>
      <c r="G196" s="139"/>
      <c r="H196" s="139"/>
      <c r="I196" s="139"/>
      <c r="J196" s="139"/>
      <c r="K196" s="139"/>
      <c r="L196" s="139"/>
      <c r="M196" s="139"/>
      <c r="N196" s="139"/>
      <c r="O196" s="139"/>
      <c r="P196" s="139"/>
      <c r="Q196" s="139"/>
      <c r="R196" s="139"/>
      <c r="S196" s="139"/>
      <c r="T196" s="139"/>
      <c r="U196" s="139"/>
      <c r="V196" s="139"/>
      <c r="W196" s="139"/>
      <c r="X196" s="139"/>
      <c r="Y196" s="139"/>
      <c r="Z196" s="139"/>
      <c r="AA196" s="139"/>
      <c r="AB196" s="139"/>
      <c r="AC196" s="139"/>
      <c r="AD196" s="139"/>
      <c r="AE196" s="139"/>
      <c r="AF196" s="139"/>
      <c r="AG196" s="139"/>
      <c r="AH196" s="139"/>
      <c r="AI196" s="139"/>
      <c r="AJ196" s="139"/>
      <c r="AK196" s="139"/>
      <c r="AL196" s="139"/>
      <c r="AM196" s="139"/>
      <c r="AN196" s="139"/>
      <c r="AO196" s="139"/>
      <c r="AP196" s="139"/>
      <c r="AQ196" s="139"/>
      <c r="AR196" s="139"/>
      <c r="AS196" s="139"/>
      <c r="AT196" s="139"/>
      <c r="AU196" s="139"/>
      <c r="AV196" s="139"/>
      <c r="AW196" s="139"/>
    </row>
    <row r="197" spans="1:49" ht="12" customHeight="1" x14ac:dyDescent="0.2">
      <c r="A197" s="139"/>
      <c r="B197" s="139"/>
      <c r="C197" s="139"/>
      <c r="D197" s="139"/>
      <c r="E197" s="139"/>
      <c r="F197" s="139"/>
      <c r="G197" s="139"/>
      <c r="H197" s="139"/>
      <c r="I197" s="139"/>
      <c r="J197" s="139"/>
      <c r="K197" s="139"/>
      <c r="L197" s="139"/>
      <c r="M197" s="139"/>
      <c r="N197" s="139"/>
      <c r="O197" s="139"/>
      <c r="P197" s="139"/>
      <c r="Q197" s="139"/>
      <c r="R197" s="139"/>
      <c r="S197" s="139"/>
      <c r="T197" s="139"/>
      <c r="U197" s="139"/>
      <c r="V197" s="139"/>
      <c r="W197" s="139"/>
      <c r="X197" s="139"/>
      <c r="Y197" s="139"/>
      <c r="Z197" s="139"/>
      <c r="AA197" s="139"/>
      <c r="AB197" s="139"/>
      <c r="AC197" s="139"/>
      <c r="AD197" s="139"/>
      <c r="AE197" s="139"/>
      <c r="AF197" s="139"/>
      <c r="AG197" s="139"/>
      <c r="AH197" s="139"/>
      <c r="AI197" s="139"/>
      <c r="AJ197" s="139"/>
      <c r="AK197" s="139"/>
      <c r="AL197" s="139"/>
      <c r="AM197" s="139"/>
      <c r="AN197" s="139"/>
      <c r="AO197" s="139"/>
      <c r="AP197" s="139"/>
      <c r="AQ197" s="139"/>
      <c r="AR197" s="139"/>
      <c r="AS197" s="139"/>
      <c r="AT197" s="139"/>
      <c r="AU197" s="139"/>
      <c r="AV197" s="139"/>
      <c r="AW197" s="139"/>
    </row>
    <row r="198" spans="1:49" ht="12" customHeight="1" x14ac:dyDescent="0.2">
      <c r="A198" s="139"/>
      <c r="B198" s="139"/>
      <c r="C198" s="139"/>
      <c r="D198" s="139"/>
      <c r="E198" s="139"/>
      <c r="F198" s="139"/>
      <c r="G198" s="139"/>
      <c r="H198" s="139"/>
      <c r="I198" s="139"/>
      <c r="J198" s="139"/>
      <c r="K198" s="139"/>
      <c r="L198" s="139"/>
      <c r="M198" s="139"/>
      <c r="N198" s="139"/>
      <c r="O198" s="139"/>
      <c r="P198" s="139"/>
      <c r="Q198" s="139"/>
      <c r="R198" s="139"/>
      <c r="S198" s="139"/>
      <c r="T198" s="139"/>
      <c r="U198" s="139"/>
      <c r="V198" s="139"/>
      <c r="W198" s="139"/>
      <c r="X198" s="139"/>
      <c r="Y198" s="139"/>
      <c r="Z198" s="139"/>
      <c r="AA198" s="139"/>
      <c r="AB198" s="139"/>
      <c r="AC198" s="139"/>
      <c r="AD198" s="139"/>
      <c r="AE198" s="139"/>
      <c r="AF198" s="139"/>
      <c r="AG198" s="139"/>
      <c r="AH198" s="139"/>
      <c r="AI198" s="139"/>
      <c r="AJ198" s="139"/>
      <c r="AK198" s="139"/>
      <c r="AL198" s="139"/>
      <c r="AM198" s="139"/>
      <c r="AN198" s="139"/>
      <c r="AO198" s="139"/>
      <c r="AP198" s="139"/>
      <c r="AQ198" s="139"/>
      <c r="AR198" s="139"/>
      <c r="AS198" s="139"/>
      <c r="AT198" s="139"/>
      <c r="AU198" s="139"/>
      <c r="AV198" s="139"/>
      <c r="AW198" s="139"/>
    </row>
    <row r="199" spans="1:49" ht="12" customHeight="1" x14ac:dyDescent="0.2">
      <c r="A199" s="139"/>
      <c r="B199" s="139"/>
      <c r="C199" s="139"/>
      <c r="D199" s="139"/>
      <c r="E199" s="139"/>
      <c r="F199" s="139"/>
      <c r="G199" s="139"/>
      <c r="H199" s="139"/>
      <c r="I199" s="139"/>
      <c r="J199" s="139"/>
      <c r="K199" s="139"/>
      <c r="L199" s="139"/>
      <c r="M199" s="139"/>
      <c r="N199" s="139"/>
      <c r="O199" s="139"/>
      <c r="P199" s="139"/>
      <c r="Q199" s="139"/>
      <c r="R199" s="139"/>
      <c r="S199" s="139"/>
      <c r="T199" s="139"/>
      <c r="U199" s="139"/>
      <c r="V199" s="139"/>
      <c r="W199" s="139"/>
      <c r="X199" s="139"/>
      <c r="Y199" s="139"/>
      <c r="Z199" s="139"/>
      <c r="AA199" s="139"/>
      <c r="AB199" s="139"/>
      <c r="AC199" s="139"/>
      <c r="AD199" s="139"/>
      <c r="AE199" s="139"/>
      <c r="AF199" s="139"/>
      <c r="AG199" s="139"/>
      <c r="AH199" s="139"/>
      <c r="AI199" s="139"/>
      <c r="AJ199" s="139"/>
      <c r="AK199" s="139"/>
      <c r="AL199" s="139"/>
      <c r="AM199" s="139"/>
      <c r="AN199" s="139"/>
      <c r="AO199" s="139"/>
      <c r="AP199" s="139"/>
      <c r="AQ199" s="139"/>
      <c r="AR199" s="139"/>
      <c r="AS199" s="139"/>
      <c r="AT199" s="139"/>
      <c r="AU199" s="139"/>
      <c r="AV199" s="139"/>
      <c r="AW199" s="139"/>
    </row>
    <row r="200" spans="1:49" ht="12" customHeight="1" x14ac:dyDescent="0.2">
      <c r="A200" s="139"/>
      <c r="B200" s="139"/>
      <c r="C200" s="139"/>
      <c r="D200" s="139"/>
      <c r="E200" s="139"/>
      <c r="F200" s="139"/>
      <c r="G200" s="139"/>
      <c r="H200" s="139"/>
      <c r="I200" s="139"/>
      <c r="J200" s="139"/>
      <c r="K200" s="139"/>
      <c r="L200" s="139"/>
      <c r="M200" s="139"/>
      <c r="N200" s="139"/>
      <c r="O200" s="139"/>
      <c r="P200" s="139"/>
      <c r="Q200" s="139"/>
      <c r="R200" s="139"/>
      <c r="S200" s="139"/>
      <c r="T200" s="139"/>
      <c r="U200" s="139"/>
      <c r="V200" s="139"/>
      <c r="W200" s="139"/>
      <c r="X200" s="139"/>
      <c r="Y200" s="139"/>
      <c r="Z200" s="139"/>
      <c r="AA200" s="139"/>
      <c r="AB200" s="139"/>
      <c r="AC200" s="139"/>
      <c r="AD200" s="139"/>
      <c r="AE200" s="139"/>
      <c r="AF200" s="139"/>
      <c r="AG200" s="139"/>
      <c r="AH200" s="139"/>
      <c r="AI200" s="139"/>
      <c r="AJ200" s="139"/>
      <c r="AK200" s="139"/>
      <c r="AL200" s="139"/>
      <c r="AM200" s="139"/>
      <c r="AN200" s="139"/>
      <c r="AO200" s="139"/>
      <c r="AP200" s="139"/>
      <c r="AQ200" s="139"/>
      <c r="AR200" s="139"/>
      <c r="AS200" s="139"/>
      <c r="AT200" s="139"/>
      <c r="AU200" s="139"/>
      <c r="AV200" s="139"/>
      <c r="AW200" s="139"/>
    </row>
    <row r="201" spans="1:49" ht="12" customHeight="1" x14ac:dyDescent="0.2">
      <c r="A201" s="139"/>
      <c r="B201" s="139"/>
      <c r="C201" s="139"/>
      <c r="D201" s="139"/>
      <c r="E201" s="139"/>
      <c r="F201" s="139"/>
      <c r="G201" s="139"/>
      <c r="H201" s="139"/>
      <c r="I201" s="139"/>
      <c r="J201" s="139"/>
      <c r="K201" s="139"/>
      <c r="L201" s="139"/>
      <c r="M201" s="139"/>
      <c r="N201" s="139"/>
      <c r="O201" s="139"/>
      <c r="P201" s="139"/>
      <c r="Q201" s="139"/>
      <c r="R201" s="139"/>
      <c r="S201" s="139"/>
      <c r="T201" s="139"/>
      <c r="U201" s="139"/>
      <c r="V201" s="139"/>
      <c r="W201" s="139"/>
      <c r="X201" s="139"/>
      <c r="Y201" s="139"/>
      <c r="Z201" s="139"/>
      <c r="AA201" s="139"/>
      <c r="AB201" s="139"/>
      <c r="AC201" s="139"/>
      <c r="AD201" s="139"/>
      <c r="AE201" s="139"/>
      <c r="AF201" s="139"/>
      <c r="AG201" s="139"/>
      <c r="AH201" s="139"/>
      <c r="AI201" s="139"/>
      <c r="AJ201" s="139"/>
      <c r="AK201" s="139"/>
      <c r="AL201" s="139"/>
      <c r="AM201" s="139"/>
      <c r="AN201" s="139"/>
      <c r="AO201" s="139"/>
      <c r="AP201" s="139"/>
      <c r="AQ201" s="139"/>
      <c r="AR201" s="139"/>
      <c r="AS201" s="139"/>
      <c r="AT201" s="139"/>
      <c r="AU201" s="139"/>
      <c r="AV201" s="139"/>
      <c r="AW201" s="139"/>
    </row>
    <row r="202" spans="1:49" ht="12" customHeight="1" x14ac:dyDescent="0.2">
      <c r="A202" s="139"/>
      <c r="B202" s="139"/>
      <c r="C202" s="139"/>
      <c r="D202" s="139"/>
      <c r="E202" s="139"/>
      <c r="F202" s="139"/>
      <c r="G202" s="139"/>
      <c r="H202" s="139"/>
      <c r="I202" s="139"/>
      <c r="J202" s="139"/>
      <c r="K202" s="139"/>
      <c r="L202" s="139"/>
      <c r="M202" s="139"/>
      <c r="N202" s="139"/>
      <c r="O202" s="139"/>
      <c r="P202" s="139"/>
      <c r="Q202" s="139"/>
      <c r="R202" s="139"/>
      <c r="S202" s="139"/>
      <c r="T202" s="139"/>
      <c r="U202" s="139"/>
      <c r="V202" s="139"/>
      <c r="W202" s="139"/>
      <c r="X202" s="139"/>
      <c r="Y202" s="139"/>
      <c r="Z202" s="139"/>
      <c r="AA202" s="139"/>
      <c r="AB202" s="139"/>
      <c r="AC202" s="139"/>
      <c r="AD202" s="139"/>
      <c r="AE202" s="139"/>
      <c r="AF202" s="139"/>
      <c r="AG202" s="139"/>
      <c r="AH202" s="139"/>
      <c r="AI202" s="139"/>
      <c r="AJ202" s="139"/>
      <c r="AK202" s="139"/>
      <c r="AL202" s="139"/>
      <c r="AM202" s="139"/>
      <c r="AN202" s="139"/>
      <c r="AO202" s="139"/>
      <c r="AP202" s="139"/>
      <c r="AQ202" s="139"/>
      <c r="AR202" s="139"/>
      <c r="AS202" s="139"/>
      <c r="AT202" s="139"/>
      <c r="AU202" s="139"/>
      <c r="AV202" s="139"/>
      <c r="AW202" s="139"/>
    </row>
    <row r="203" spans="1:49" ht="12" customHeight="1" x14ac:dyDescent="0.2">
      <c r="A203" s="139"/>
      <c r="B203" s="139"/>
      <c r="C203" s="139"/>
      <c r="D203" s="139"/>
      <c r="E203" s="139"/>
      <c r="F203" s="139"/>
      <c r="G203" s="139"/>
      <c r="H203" s="139"/>
      <c r="I203" s="139"/>
      <c r="J203" s="139"/>
      <c r="K203" s="139"/>
      <c r="L203" s="139"/>
      <c r="M203" s="139"/>
      <c r="N203" s="139"/>
      <c r="O203" s="139"/>
      <c r="P203" s="139"/>
      <c r="Q203" s="139"/>
      <c r="R203" s="139"/>
      <c r="S203" s="139"/>
      <c r="T203" s="139"/>
      <c r="U203" s="139"/>
      <c r="V203" s="139"/>
      <c r="W203" s="139"/>
      <c r="X203" s="139"/>
      <c r="Y203" s="139"/>
      <c r="Z203" s="139"/>
      <c r="AA203" s="139"/>
      <c r="AB203" s="139"/>
      <c r="AC203" s="139"/>
      <c r="AD203" s="139"/>
      <c r="AE203" s="139"/>
      <c r="AF203" s="139"/>
      <c r="AG203" s="139"/>
      <c r="AH203" s="139"/>
      <c r="AI203" s="139"/>
      <c r="AJ203" s="139"/>
      <c r="AK203" s="139"/>
      <c r="AL203" s="139"/>
      <c r="AM203" s="139"/>
      <c r="AN203" s="139"/>
      <c r="AO203" s="139"/>
      <c r="AP203" s="139"/>
      <c r="AQ203" s="139"/>
      <c r="AR203" s="139"/>
      <c r="AS203" s="139"/>
      <c r="AT203" s="139"/>
      <c r="AU203" s="139"/>
      <c r="AV203" s="139"/>
      <c r="AW203" s="139"/>
    </row>
    <row r="204" spans="1:49" ht="12" customHeight="1" x14ac:dyDescent="0.2">
      <c r="A204" s="139"/>
      <c r="B204" s="139"/>
      <c r="C204" s="139"/>
      <c r="D204" s="139"/>
      <c r="E204" s="139"/>
      <c r="F204" s="139"/>
      <c r="G204" s="139"/>
      <c r="H204" s="139"/>
      <c r="I204" s="139"/>
      <c r="J204" s="139"/>
      <c r="K204" s="139"/>
      <c r="L204" s="139"/>
      <c r="M204" s="139"/>
      <c r="N204" s="139"/>
      <c r="O204" s="139"/>
      <c r="P204" s="139"/>
      <c r="Q204" s="139"/>
      <c r="R204" s="139"/>
      <c r="S204" s="139"/>
      <c r="T204" s="139"/>
      <c r="U204" s="139"/>
      <c r="V204" s="139"/>
      <c r="W204" s="139"/>
      <c r="X204" s="139"/>
      <c r="Y204" s="139"/>
      <c r="Z204" s="139"/>
      <c r="AA204" s="139"/>
      <c r="AB204" s="139"/>
      <c r="AC204" s="139"/>
      <c r="AD204" s="139"/>
      <c r="AE204" s="139"/>
      <c r="AF204" s="139"/>
      <c r="AG204" s="139"/>
      <c r="AH204" s="139"/>
      <c r="AI204" s="139"/>
      <c r="AJ204" s="139"/>
      <c r="AK204" s="139"/>
      <c r="AL204" s="139"/>
      <c r="AM204" s="139"/>
      <c r="AN204" s="139"/>
      <c r="AO204" s="139"/>
      <c r="AP204" s="139"/>
      <c r="AQ204" s="139"/>
      <c r="AR204" s="139"/>
      <c r="AS204" s="139"/>
      <c r="AT204" s="139"/>
      <c r="AU204" s="139"/>
      <c r="AV204" s="139"/>
      <c r="AW204" s="139"/>
    </row>
    <row r="205" spans="1:49" ht="12" customHeight="1" x14ac:dyDescent="0.2">
      <c r="A205" s="139"/>
      <c r="B205" s="139"/>
      <c r="C205" s="139"/>
      <c r="D205" s="139"/>
      <c r="E205" s="139"/>
      <c r="F205" s="139"/>
      <c r="G205" s="139"/>
      <c r="H205" s="139"/>
      <c r="I205" s="139"/>
      <c r="J205" s="139"/>
      <c r="K205" s="139"/>
      <c r="L205" s="139"/>
      <c r="M205" s="139"/>
      <c r="N205" s="139"/>
      <c r="O205" s="139"/>
      <c r="P205" s="139"/>
      <c r="Q205" s="139"/>
      <c r="R205" s="139"/>
      <c r="S205" s="139"/>
      <c r="T205" s="139"/>
      <c r="U205" s="139"/>
      <c r="V205" s="139"/>
      <c r="W205" s="139"/>
      <c r="X205" s="139"/>
      <c r="Y205" s="139"/>
      <c r="Z205" s="139"/>
      <c r="AA205" s="139"/>
      <c r="AB205" s="139"/>
      <c r="AC205" s="139"/>
      <c r="AD205" s="139"/>
      <c r="AE205" s="139"/>
      <c r="AF205" s="139"/>
      <c r="AG205" s="139"/>
      <c r="AH205" s="139"/>
      <c r="AI205" s="139"/>
      <c r="AJ205" s="139"/>
      <c r="AK205" s="139"/>
      <c r="AL205" s="139"/>
      <c r="AM205" s="139"/>
      <c r="AN205" s="139"/>
      <c r="AO205" s="139"/>
      <c r="AP205" s="139"/>
      <c r="AQ205" s="139"/>
      <c r="AR205" s="139"/>
      <c r="AS205" s="139"/>
      <c r="AT205" s="139"/>
      <c r="AU205" s="139"/>
      <c r="AV205" s="139"/>
      <c r="AW205" s="139"/>
    </row>
    <row r="206" spans="1:49" ht="12" customHeight="1" x14ac:dyDescent="0.2">
      <c r="A206" s="139"/>
      <c r="B206" s="139"/>
      <c r="C206" s="139"/>
      <c r="D206" s="139"/>
      <c r="E206" s="139"/>
      <c r="F206" s="139"/>
      <c r="G206" s="139"/>
      <c r="H206" s="139"/>
      <c r="I206" s="139"/>
      <c r="J206" s="139"/>
      <c r="K206" s="139"/>
      <c r="L206" s="139"/>
      <c r="M206" s="139"/>
      <c r="N206" s="139"/>
      <c r="O206" s="139"/>
      <c r="P206" s="139"/>
      <c r="Q206" s="139"/>
      <c r="R206" s="139"/>
      <c r="S206" s="139"/>
      <c r="T206" s="139"/>
      <c r="U206" s="139"/>
      <c r="V206" s="139"/>
      <c r="W206" s="139"/>
      <c r="X206" s="139"/>
      <c r="Y206" s="139"/>
      <c r="Z206" s="139"/>
      <c r="AA206" s="139"/>
      <c r="AB206" s="139"/>
      <c r="AC206" s="139"/>
      <c r="AD206" s="139"/>
      <c r="AE206" s="139"/>
      <c r="AF206" s="139"/>
      <c r="AG206" s="139"/>
      <c r="AH206" s="139"/>
      <c r="AI206" s="139"/>
      <c r="AJ206" s="139"/>
      <c r="AK206" s="139"/>
      <c r="AL206" s="139"/>
      <c r="AM206" s="139"/>
      <c r="AN206" s="139"/>
      <c r="AO206" s="139"/>
      <c r="AP206" s="139"/>
      <c r="AQ206" s="139"/>
      <c r="AR206" s="139"/>
      <c r="AS206" s="139"/>
      <c r="AT206" s="139"/>
      <c r="AU206" s="139"/>
      <c r="AV206" s="139"/>
      <c r="AW206" s="139"/>
    </row>
    <row r="207" spans="1:49" ht="12" customHeight="1" x14ac:dyDescent="0.2">
      <c r="A207" s="139"/>
      <c r="B207" s="139"/>
      <c r="C207" s="139"/>
      <c r="D207" s="139"/>
      <c r="E207" s="139"/>
      <c r="F207" s="139"/>
      <c r="G207" s="139"/>
      <c r="H207" s="139"/>
      <c r="I207" s="139"/>
      <c r="J207" s="139"/>
      <c r="K207" s="139"/>
      <c r="L207" s="139"/>
      <c r="M207" s="139"/>
      <c r="N207" s="139"/>
      <c r="O207" s="139"/>
      <c r="P207" s="139"/>
      <c r="Q207" s="139"/>
      <c r="R207" s="139"/>
      <c r="S207" s="139"/>
      <c r="T207" s="139"/>
      <c r="U207" s="139"/>
      <c r="V207" s="139"/>
      <c r="W207" s="139"/>
      <c r="X207" s="139"/>
      <c r="Y207" s="139"/>
      <c r="Z207" s="139"/>
      <c r="AA207" s="139"/>
      <c r="AB207" s="139"/>
      <c r="AC207" s="139"/>
      <c r="AD207" s="139"/>
      <c r="AE207" s="139"/>
      <c r="AF207" s="139"/>
      <c r="AG207" s="139"/>
      <c r="AH207" s="139"/>
      <c r="AI207" s="139"/>
      <c r="AJ207" s="139"/>
      <c r="AK207" s="139"/>
      <c r="AL207" s="139"/>
      <c r="AM207" s="139"/>
      <c r="AN207" s="139"/>
      <c r="AO207" s="139"/>
      <c r="AP207" s="139"/>
      <c r="AQ207" s="139"/>
      <c r="AR207" s="139"/>
      <c r="AS207" s="139"/>
      <c r="AT207" s="139"/>
      <c r="AU207" s="139"/>
      <c r="AV207" s="139"/>
      <c r="AW207" s="139"/>
    </row>
    <row r="208" spans="1:49" ht="12" customHeight="1" x14ac:dyDescent="0.2">
      <c r="A208" s="139"/>
      <c r="B208" s="139"/>
      <c r="C208" s="139"/>
      <c r="D208" s="139"/>
      <c r="E208" s="139"/>
      <c r="F208" s="139"/>
      <c r="G208" s="139"/>
      <c r="H208" s="139"/>
      <c r="I208" s="139"/>
      <c r="J208" s="139"/>
      <c r="K208" s="139"/>
      <c r="L208" s="139"/>
      <c r="M208" s="139"/>
      <c r="N208" s="139"/>
      <c r="O208" s="139"/>
      <c r="P208" s="139"/>
      <c r="Q208" s="139"/>
      <c r="R208" s="139"/>
      <c r="S208" s="139"/>
      <c r="T208" s="139"/>
      <c r="U208" s="139"/>
      <c r="V208" s="139"/>
      <c r="W208" s="139"/>
      <c r="X208" s="139"/>
      <c r="Y208" s="139"/>
      <c r="Z208" s="139"/>
      <c r="AA208" s="139"/>
      <c r="AB208" s="139"/>
      <c r="AC208" s="139"/>
      <c r="AD208" s="139"/>
      <c r="AE208" s="139"/>
      <c r="AF208" s="139"/>
      <c r="AG208" s="139"/>
      <c r="AH208" s="139"/>
      <c r="AI208" s="139"/>
      <c r="AJ208" s="139"/>
      <c r="AK208" s="139"/>
      <c r="AL208" s="139"/>
      <c r="AM208" s="139"/>
      <c r="AN208" s="139"/>
      <c r="AO208" s="139"/>
      <c r="AP208" s="139"/>
      <c r="AQ208" s="139"/>
      <c r="AR208" s="139"/>
      <c r="AS208" s="139"/>
      <c r="AT208" s="139"/>
      <c r="AU208" s="139"/>
      <c r="AV208" s="139"/>
      <c r="AW208" s="139"/>
    </row>
    <row r="209" spans="1:49" ht="12" customHeight="1" x14ac:dyDescent="0.2">
      <c r="A209" s="139"/>
      <c r="B209" s="139"/>
      <c r="C209" s="139"/>
      <c r="D209" s="139"/>
      <c r="E209" s="139"/>
      <c r="F209" s="139"/>
      <c r="G209" s="139"/>
      <c r="H209" s="139"/>
      <c r="I209" s="139"/>
      <c r="J209" s="139"/>
      <c r="K209" s="139"/>
      <c r="L209" s="139"/>
      <c r="M209" s="139"/>
      <c r="N209" s="139"/>
      <c r="O209" s="139"/>
      <c r="P209" s="139"/>
      <c r="Q209" s="139"/>
      <c r="R209" s="139"/>
      <c r="S209" s="139"/>
      <c r="T209" s="139"/>
      <c r="U209" s="139"/>
      <c r="V209" s="139"/>
      <c r="W209" s="139"/>
      <c r="X209" s="139"/>
      <c r="Y209" s="139"/>
      <c r="Z209" s="139"/>
      <c r="AA209" s="139"/>
      <c r="AB209" s="139"/>
      <c r="AC209" s="139"/>
      <c r="AD209" s="139"/>
      <c r="AE209" s="139"/>
      <c r="AF209" s="139"/>
      <c r="AG209" s="139"/>
      <c r="AH209" s="139"/>
      <c r="AI209" s="139"/>
      <c r="AJ209" s="139"/>
      <c r="AK209" s="139"/>
      <c r="AL209" s="139"/>
      <c r="AM209" s="139"/>
      <c r="AN209" s="139"/>
      <c r="AO209" s="139"/>
      <c r="AP209" s="139"/>
      <c r="AQ209" s="139"/>
      <c r="AR209" s="139"/>
      <c r="AS209" s="139"/>
      <c r="AT209" s="139"/>
      <c r="AU209" s="139"/>
      <c r="AV209" s="139"/>
      <c r="AW209" s="139"/>
    </row>
    <row r="210" spans="1:49" ht="12" customHeight="1" x14ac:dyDescent="0.2">
      <c r="A210" s="139"/>
      <c r="B210" s="139"/>
      <c r="C210" s="139"/>
      <c r="D210" s="139"/>
      <c r="E210" s="139"/>
      <c r="F210" s="139"/>
      <c r="G210" s="139"/>
      <c r="H210" s="139"/>
      <c r="I210" s="139"/>
      <c r="J210" s="139"/>
      <c r="K210" s="139"/>
      <c r="L210" s="139"/>
      <c r="M210" s="139"/>
      <c r="N210" s="139"/>
      <c r="O210" s="139"/>
      <c r="P210" s="139"/>
      <c r="Q210" s="139"/>
      <c r="R210" s="139"/>
      <c r="S210" s="139"/>
      <c r="T210" s="139"/>
      <c r="U210" s="139"/>
      <c r="V210" s="139"/>
      <c r="W210" s="139"/>
      <c r="X210" s="139"/>
      <c r="Y210" s="139"/>
      <c r="Z210" s="139"/>
      <c r="AA210" s="139"/>
      <c r="AB210" s="139"/>
      <c r="AC210" s="139"/>
      <c r="AD210" s="139"/>
      <c r="AE210" s="139"/>
      <c r="AF210" s="139"/>
      <c r="AG210" s="139"/>
      <c r="AH210" s="139"/>
      <c r="AI210" s="139"/>
      <c r="AJ210" s="139"/>
      <c r="AK210" s="139"/>
      <c r="AL210" s="139"/>
      <c r="AM210" s="139"/>
      <c r="AN210" s="139"/>
      <c r="AO210" s="139"/>
      <c r="AP210" s="139"/>
      <c r="AQ210" s="139"/>
      <c r="AR210" s="139"/>
      <c r="AS210" s="139"/>
      <c r="AT210" s="139"/>
      <c r="AU210" s="139"/>
      <c r="AV210" s="139"/>
      <c r="AW210" s="139"/>
    </row>
    <row r="211" spans="1:49" ht="12" customHeight="1" x14ac:dyDescent="0.2">
      <c r="A211" s="139"/>
      <c r="B211" s="139"/>
      <c r="C211" s="139"/>
      <c r="D211" s="139"/>
      <c r="E211" s="139"/>
      <c r="F211" s="139"/>
      <c r="G211" s="139"/>
      <c r="H211" s="139"/>
      <c r="I211" s="139"/>
      <c r="J211" s="139"/>
      <c r="K211" s="139"/>
      <c r="L211" s="139"/>
      <c r="M211" s="139"/>
      <c r="N211" s="139"/>
      <c r="O211" s="139"/>
      <c r="P211" s="139"/>
      <c r="Q211" s="139"/>
      <c r="R211" s="139"/>
      <c r="S211" s="139"/>
      <c r="T211" s="139"/>
      <c r="U211" s="139"/>
      <c r="V211" s="139"/>
      <c r="W211" s="139"/>
      <c r="X211" s="139"/>
      <c r="Y211" s="139"/>
      <c r="Z211" s="139"/>
      <c r="AA211" s="139"/>
      <c r="AB211" s="139"/>
      <c r="AC211" s="139"/>
      <c r="AD211" s="139"/>
      <c r="AE211" s="139"/>
      <c r="AF211" s="139"/>
      <c r="AG211" s="139"/>
      <c r="AH211" s="139"/>
      <c r="AI211" s="139"/>
      <c r="AJ211" s="139"/>
      <c r="AK211" s="139"/>
      <c r="AL211" s="139"/>
      <c r="AM211" s="139"/>
      <c r="AN211" s="139"/>
      <c r="AO211" s="139"/>
      <c r="AP211" s="139"/>
      <c r="AQ211" s="139"/>
      <c r="AR211" s="139"/>
      <c r="AS211" s="139"/>
      <c r="AT211" s="139"/>
      <c r="AU211" s="139"/>
      <c r="AV211" s="139"/>
      <c r="AW211" s="139"/>
    </row>
    <row r="212" spans="1:49" ht="12" customHeight="1" x14ac:dyDescent="0.2">
      <c r="A212" s="139"/>
      <c r="B212" s="139"/>
      <c r="C212" s="139"/>
      <c r="D212" s="139"/>
      <c r="E212" s="139"/>
      <c r="F212" s="139"/>
      <c r="G212" s="139"/>
      <c r="H212" s="139"/>
      <c r="I212" s="139"/>
      <c r="J212" s="139"/>
      <c r="K212" s="139"/>
      <c r="L212" s="139"/>
      <c r="M212" s="139"/>
      <c r="N212" s="139"/>
      <c r="O212" s="139"/>
      <c r="P212" s="139"/>
      <c r="Q212" s="139"/>
      <c r="R212" s="139"/>
      <c r="S212" s="139"/>
      <c r="T212" s="139"/>
      <c r="U212" s="139"/>
      <c r="V212" s="139"/>
      <c r="W212" s="139"/>
      <c r="X212" s="139"/>
      <c r="Y212" s="139"/>
      <c r="Z212" s="139"/>
      <c r="AA212" s="139"/>
      <c r="AB212" s="139"/>
      <c r="AC212" s="139"/>
      <c r="AD212" s="139"/>
      <c r="AE212" s="139"/>
      <c r="AF212" s="139"/>
      <c r="AG212" s="139"/>
      <c r="AH212" s="139"/>
      <c r="AI212" s="139"/>
      <c r="AJ212" s="139"/>
      <c r="AK212" s="139"/>
      <c r="AL212" s="139"/>
      <c r="AM212" s="139"/>
      <c r="AN212" s="139"/>
      <c r="AO212" s="139"/>
      <c r="AP212" s="139"/>
      <c r="AQ212" s="139"/>
      <c r="AR212" s="139"/>
      <c r="AS212" s="139"/>
      <c r="AT212" s="139"/>
      <c r="AU212" s="139"/>
      <c r="AV212" s="139"/>
      <c r="AW212" s="139"/>
    </row>
    <row r="213" spans="1:49" ht="12" customHeight="1" x14ac:dyDescent="0.2">
      <c r="A213" s="139"/>
      <c r="B213" s="139"/>
      <c r="C213" s="139"/>
      <c r="D213" s="139"/>
      <c r="E213" s="139"/>
      <c r="F213" s="139"/>
      <c r="G213" s="139"/>
      <c r="H213" s="139"/>
      <c r="I213" s="139"/>
      <c r="J213" s="139"/>
      <c r="K213" s="139"/>
      <c r="L213" s="139"/>
      <c r="M213" s="139"/>
      <c r="N213" s="139"/>
      <c r="O213" s="139"/>
      <c r="P213" s="139"/>
      <c r="Q213" s="139"/>
      <c r="R213" s="139"/>
      <c r="S213" s="139"/>
      <c r="T213" s="139"/>
      <c r="U213" s="139"/>
      <c r="V213" s="139"/>
      <c r="W213" s="139"/>
      <c r="X213" s="139"/>
      <c r="Y213" s="139"/>
      <c r="Z213" s="139"/>
      <c r="AA213" s="139"/>
      <c r="AB213" s="139"/>
      <c r="AC213" s="139"/>
      <c r="AD213" s="139"/>
      <c r="AE213" s="139"/>
      <c r="AF213" s="139"/>
      <c r="AG213" s="139"/>
      <c r="AH213" s="139"/>
      <c r="AI213" s="139"/>
      <c r="AJ213" s="139"/>
      <c r="AK213" s="139"/>
      <c r="AL213" s="139"/>
      <c r="AM213" s="139"/>
      <c r="AN213" s="139"/>
      <c r="AO213" s="139"/>
      <c r="AP213" s="139"/>
      <c r="AQ213" s="139"/>
      <c r="AR213" s="139"/>
      <c r="AS213" s="139"/>
      <c r="AT213" s="139"/>
      <c r="AU213" s="139"/>
      <c r="AV213" s="139"/>
      <c r="AW213" s="139"/>
    </row>
    <row r="214" spans="1:49" ht="12" customHeight="1" x14ac:dyDescent="0.2">
      <c r="A214" s="139"/>
      <c r="B214" s="139"/>
      <c r="C214" s="139"/>
      <c r="D214" s="139"/>
      <c r="E214" s="139"/>
      <c r="F214" s="139"/>
      <c r="G214" s="139"/>
      <c r="H214" s="139"/>
      <c r="I214" s="139"/>
      <c r="J214" s="139"/>
      <c r="K214" s="139"/>
      <c r="L214" s="139"/>
      <c r="M214" s="139"/>
      <c r="N214" s="139"/>
      <c r="O214" s="139"/>
      <c r="P214" s="139"/>
      <c r="Q214" s="139"/>
      <c r="R214" s="139"/>
      <c r="S214" s="139"/>
      <c r="T214" s="139"/>
      <c r="U214" s="139"/>
      <c r="V214" s="139"/>
      <c r="W214" s="139"/>
      <c r="X214" s="139"/>
      <c r="Y214" s="139"/>
      <c r="Z214" s="139"/>
      <c r="AA214" s="139"/>
      <c r="AB214" s="139"/>
      <c r="AC214" s="139"/>
      <c r="AD214" s="139"/>
      <c r="AE214" s="139"/>
      <c r="AF214" s="139"/>
      <c r="AG214" s="139"/>
      <c r="AH214" s="139"/>
      <c r="AI214" s="139"/>
      <c r="AJ214" s="139"/>
      <c r="AK214" s="139"/>
      <c r="AL214" s="139"/>
      <c r="AM214" s="139"/>
      <c r="AN214" s="139"/>
      <c r="AO214" s="139"/>
      <c r="AP214" s="139"/>
      <c r="AQ214" s="139"/>
      <c r="AR214" s="139"/>
      <c r="AS214" s="139"/>
      <c r="AT214" s="139"/>
      <c r="AU214" s="139"/>
      <c r="AV214" s="139"/>
      <c r="AW214" s="139"/>
    </row>
    <row r="215" spans="1:49" ht="12" customHeight="1" x14ac:dyDescent="0.2">
      <c r="A215" s="139"/>
      <c r="B215" s="139"/>
      <c r="C215" s="139"/>
      <c r="D215" s="139"/>
      <c r="E215" s="139"/>
      <c r="F215" s="139"/>
      <c r="G215" s="139"/>
      <c r="H215" s="139"/>
      <c r="I215" s="139"/>
      <c r="J215" s="139"/>
      <c r="K215" s="139"/>
      <c r="L215" s="139"/>
      <c r="M215" s="139"/>
      <c r="N215" s="139"/>
      <c r="O215" s="139"/>
      <c r="P215" s="139"/>
      <c r="Q215" s="139"/>
      <c r="R215" s="139"/>
      <c r="S215" s="139"/>
      <c r="T215" s="139"/>
      <c r="U215" s="139"/>
      <c r="V215" s="139"/>
      <c r="W215" s="139"/>
      <c r="X215" s="139"/>
      <c r="Y215" s="139"/>
      <c r="Z215" s="139"/>
      <c r="AA215" s="139"/>
      <c r="AB215" s="139"/>
      <c r="AC215" s="139"/>
      <c r="AD215" s="139"/>
      <c r="AE215" s="139"/>
      <c r="AF215" s="139"/>
      <c r="AG215" s="139"/>
      <c r="AH215" s="139"/>
      <c r="AI215" s="139"/>
      <c r="AJ215" s="139"/>
      <c r="AK215" s="139"/>
      <c r="AL215" s="139"/>
      <c r="AM215" s="139"/>
      <c r="AN215" s="139"/>
      <c r="AO215" s="139"/>
      <c r="AP215" s="139"/>
      <c r="AQ215" s="139"/>
      <c r="AR215" s="139"/>
      <c r="AS215" s="139"/>
      <c r="AT215" s="139"/>
      <c r="AU215" s="139"/>
      <c r="AV215" s="139"/>
      <c r="AW215" s="139"/>
    </row>
    <row r="216" spans="1:49" ht="12" customHeight="1" x14ac:dyDescent="0.2">
      <c r="A216" s="139"/>
      <c r="B216" s="139"/>
      <c r="C216" s="139"/>
      <c r="D216" s="139"/>
      <c r="E216" s="139"/>
      <c r="F216" s="139"/>
      <c r="G216" s="139"/>
      <c r="H216" s="139"/>
      <c r="I216" s="139"/>
      <c r="J216" s="139"/>
      <c r="K216" s="139"/>
      <c r="L216" s="139"/>
      <c r="M216" s="139"/>
      <c r="N216" s="139"/>
      <c r="O216" s="139"/>
      <c r="P216" s="139"/>
      <c r="Q216" s="139"/>
      <c r="R216" s="139"/>
      <c r="S216" s="139"/>
      <c r="T216" s="139"/>
      <c r="U216" s="139"/>
      <c r="V216" s="139"/>
      <c r="W216" s="139"/>
      <c r="X216" s="139"/>
      <c r="Y216" s="139"/>
      <c r="Z216" s="139"/>
      <c r="AA216" s="139"/>
      <c r="AB216" s="139"/>
      <c r="AC216" s="139"/>
      <c r="AD216" s="139"/>
      <c r="AE216" s="139"/>
      <c r="AF216" s="139"/>
      <c r="AG216" s="139"/>
      <c r="AH216" s="139"/>
      <c r="AI216" s="139"/>
      <c r="AJ216" s="139"/>
      <c r="AK216" s="139"/>
      <c r="AL216" s="139"/>
      <c r="AM216" s="139"/>
      <c r="AN216" s="139"/>
      <c r="AO216" s="139"/>
      <c r="AP216" s="139"/>
      <c r="AQ216" s="139"/>
      <c r="AR216" s="139"/>
      <c r="AS216" s="139"/>
      <c r="AT216" s="139"/>
      <c r="AU216" s="139"/>
      <c r="AV216" s="139"/>
      <c r="AW216" s="139"/>
    </row>
    <row r="217" spans="1:49" ht="12" customHeight="1" x14ac:dyDescent="0.2">
      <c r="A217" s="139"/>
      <c r="B217" s="139"/>
      <c r="C217" s="139"/>
      <c r="D217" s="139"/>
      <c r="E217" s="139"/>
      <c r="F217" s="139"/>
      <c r="G217" s="139"/>
      <c r="H217" s="139"/>
      <c r="I217" s="139"/>
      <c r="J217" s="139"/>
      <c r="K217" s="139"/>
      <c r="L217" s="139"/>
      <c r="M217" s="139"/>
      <c r="N217" s="139"/>
      <c r="O217" s="139"/>
      <c r="P217" s="139"/>
      <c r="Q217" s="139"/>
      <c r="R217" s="139"/>
      <c r="S217" s="139"/>
      <c r="T217" s="139"/>
      <c r="U217" s="139"/>
      <c r="V217" s="139"/>
      <c r="W217" s="139"/>
      <c r="X217" s="139"/>
      <c r="Y217" s="139"/>
      <c r="Z217" s="139"/>
      <c r="AA217" s="139"/>
      <c r="AB217" s="139"/>
      <c r="AC217" s="139"/>
      <c r="AD217" s="139"/>
      <c r="AE217" s="139"/>
      <c r="AF217" s="139"/>
      <c r="AG217" s="139"/>
      <c r="AH217" s="139"/>
      <c r="AI217" s="139"/>
      <c r="AJ217" s="139"/>
      <c r="AK217" s="139"/>
      <c r="AL217" s="139"/>
      <c r="AM217" s="139"/>
      <c r="AN217" s="139"/>
      <c r="AO217" s="139"/>
      <c r="AP217" s="139"/>
      <c r="AQ217" s="139"/>
      <c r="AR217" s="139"/>
      <c r="AS217" s="139"/>
      <c r="AT217" s="139"/>
      <c r="AU217" s="139"/>
      <c r="AV217" s="139"/>
      <c r="AW217" s="139"/>
    </row>
    <row r="218" spans="1:49" ht="12" customHeight="1" x14ac:dyDescent="0.2">
      <c r="A218" s="139"/>
      <c r="B218" s="139"/>
      <c r="C218" s="139"/>
      <c r="D218" s="139"/>
      <c r="E218" s="139"/>
      <c r="F218" s="139"/>
      <c r="G218" s="139"/>
      <c r="H218" s="139"/>
      <c r="I218" s="139"/>
      <c r="J218" s="139"/>
      <c r="K218" s="139"/>
      <c r="L218" s="139"/>
      <c r="M218" s="139"/>
      <c r="N218" s="139"/>
      <c r="O218" s="139"/>
      <c r="P218" s="139"/>
      <c r="Q218" s="139"/>
      <c r="R218" s="139"/>
      <c r="S218" s="139"/>
      <c r="T218" s="139"/>
      <c r="U218" s="139"/>
      <c r="V218" s="139"/>
      <c r="W218" s="139"/>
      <c r="X218" s="139"/>
      <c r="Y218" s="139"/>
      <c r="Z218" s="139"/>
      <c r="AA218" s="139"/>
      <c r="AB218" s="139"/>
      <c r="AC218" s="139"/>
      <c r="AD218" s="139"/>
      <c r="AE218" s="139"/>
      <c r="AF218" s="139"/>
      <c r="AG218" s="139"/>
      <c r="AH218" s="139"/>
      <c r="AI218" s="139"/>
      <c r="AJ218" s="139"/>
      <c r="AK218" s="139"/>
      <c r="AL218" s="139"/>
      <c r="AM218" s="139"/>
      <c r="AN218" s="139"/>
      <c r="AO218" s="139"/>
      <c r="AP218" s="139"/>
      <c r="AQ218" s="139"/>
      <c r="AR218" s="139"/>
      <c r="AS218" s="139"/>
      <c r="AT218" s="139"/>
      <c r="AU218" s="139"/>
      <c r="AV218" s="139"/>
      <c r="AW218" s="139"/>
    </row>
    <row r="219" spans="1:49" ht="12" customHeight="1" x14ac:dyDescent="0.2">
      <c r="A219" s="139"/>
      <c r="B219" s="139"/>
      <c r="C219" s="139"/>
      <c r="D219" s="139"/>
      <c r="E219" s="139"/>
      <c r="F219" s="139"/>
      <c r="G219" s="139"/>
      <c r="H219" s="139"/>
      <c r="I219" s="139"/>
      <c r="J219" s="139"/>
      <c r="K219" s="139"/>
      <c r="L219" s="139"/>
      <c r="M219" s="139"/>
      <c r="N219" s="139"/>
      <c r="O219" s="139"/>
      <c r="P219" s="139"/>
      <c r="Q219" s="139"/>
      <c r="R219" s="139"/>
      <c r="S219" s="139"/>
      <c r="T219" s="139"/>
      <c r="U219" s="139"/>
      <c r="V219" s="139"/>
      <c r="W219" s="139"/>
      <c r="X219" s="139"/>
      <c r="Y219" s="139"/>
      <c r="Z219" s="139"/>
      <c r="AA219" s="139"/>
      <c r="AB219" s="139"/>
      <c r="AC219" s="139"/>
      <c r="AD219" s="139"/>
      <c r="AE219" s="139"/>
      <c r="AF219" s="139"/>
      <c r="AG219" s="139"/>
      <c r="AH219" s="139"/>
      <c r="AI219" s="139"/>
      <c r="AJ219" s="139"/>
      <c r="AK219" s="139"/>
      <c r="AL219" s="139"/>
      <c r="AM219" s="139"/>
      <c r="AN219" s="139"/>
      <c r="AO219" s="139"/>
      <c r="AP219" s="139"/>
      <c r="AQ219" s="139"/>
      <c r="AR219" s="139"/>
      <c r="AS219" s="139"/>
      <c r="AT219" s="139"/>
      <c r="AU219" s="139"/>
      <c r="AV219" s="139"/>
      <c r="AW219" s="139"/>
    </row>
    <row r="220" spans="1:49" ht="12" customHeight="1" x14ac:dyDescent="0.2">
      <c r="A220" s="139"/>
      <c r="B220" s="139"/>
      <c r="C220" s="139"/>
      <c r="D220" s="139"/>
      <c r="E220" s="139"/>
      <c r="F220" s="139"/>
      <c r="G220" s="139"/>
      <c r="H220" s="139"/>
      <c r="I220" s="139"/>
      <c r="J220" s="139"/>
      <c r="K220" s="139"/>
      <c r="L220" s="139"/>
      <c r="M220" s="139"/>
      <c r="N220" s="139"/>
      <c r="O220" s="139"/>
      <c r="P220" s="139"/>
      <c r="Q220" s="139"/>
      <c r="R220" s="139"/>
      <c r="S220" s="139"/>
      <c r="T220" s="139"/>
      <c r="U220" s="139"/>
      <c r="V220" s="139"/>
      <c r="W220" s="139"/>
      <c r="X220" s="139"/>
      <c r="Y220" s="139"/>
      <c r="Z220" s="139"/>
      <c r="AA220" s="139"/>
      <c r="AB220" s="139"/>
      <c r="AC220" s="139"/>
      <c r="AD220" s="139"/>
      <c r="AE220" s="139"/>
      <c r="AF220" s="139"/>
      <c r="AG220" s="139"/>
      <c r="AH220" s="139"/>
      <c r="AI220" s="139"/>
      <c r="AJ220" s="139"/>
      <c r="AK220" s="139"/>
      <c r="AL220" s="139"/>
      <c r="AM220" s="139"/>
      <c r="AN220" s="139"/>
      <c r="AO220" s="139"/>
      <c r="AP220" s="139"/>
      <c r="AQ220" s="139"/>
      <c r="AR220" s="139"/>
      <c r="AS220" s="139"/>
      <c r="AT220" s="139"/>
      <c r="AU220" s="139"/>
      <c r="AV220" s="139"/>
      <c r="AW220" s="139"/>
    </row>
    <row r="221" spans="1:49" ht="12" customHeight="1" x14ac:dyDescent="0.2">
      <c r="A221" s="139"/>
      <c r="B221" s="139"/>
      <c r="C221" s="139"/>
      <c r="D221" s="139"/>
      <c r="E221" s="139"/>
      <c r="F221" s="139"/>
      <c r="G221" s="139"/>
      <c r="H221" s="139"/>
      <c r="I221" s="139"/>
      <c r="J221" s="139"/>
      <c r="K221" s="139"/>
      <c r="L221" s="139"/>
      <c r="M221" s="139"/>
      <c r="N221" s="139"/>
      <c r="O221" s="139"/>
      <c r="P221" s="139"/>
      <c r="Q221" s="139"/>
      <c r="R221" s="139"/>
      <c r="S221" s="139"/>
      <c r="T221" s="139"/>
      <c r="U221" s="139"/>
      <c r="V221" s="139"/>
      <c r="W221" s="139"/>
      <c r="X221" s="139"/>
      <c r="Y221" s="139"/>
      <c r="Z221" s="139"/>
      <c r="AA221" s="139"/>
      <c r="AB221" s="139"/>
      <c r="AC221" s="139"/>
      <c r="AD221" s="139"/>
      <c r="AE221" s="139"/>
      <c r="AF221" s="139"/>
      <c r="AG221" s="139"/>
      <c r="AH221" s="139"/>
      <c r="AI221" s="139"/>
      <c r="AJ221" s="139"/>
      <c r="AK221" s="139"/>
      <c r="AL221" s="139"/>
      <c r="AM221" s="139"/>
      <c r="AN221" s="139"/>
      <c r="AO221" s="139"/>
      <c r="AP221" s="139"/>
      <c r="AQ221" s="139"/>
      <c r="AR221" s="139"/>
      <c r="AS221" s="139"/>
      <c r="AT221" s="139"/>
      <c r="AU221" s="139"/>
      <c r="AV221" s="139"/>
      <c r="AW221" s="139"/>
    </row>
    <row r="222" spans="1:49" ht="12" customHeight="1" x14ac:dyDescent="0.2">
      <c r="A222" s="139"/>
      <c r="B222" s="139"/>
      <c r="C222" s="139"/>
      <c r="D222" s="139"/>
      <c r="E222" s="139"/>
      <c r="F222" s="139"/>
      <c r="G222" s="139"/>
      <c r="H222" s="139"/>
      <c r="I222" s="139"/>
      <c r="J222" s="139"/>
      <c r="K222" s="139"/>
      <c r="L222" s="139"/>
      <c r="M222" s="139"/>
      <c r="N222" s="139"/>
      <c r="O222" s="139"/>
      <c r="P222" s="139"/>
      <c r="Q222" s="139"/>
      <c r="R222" s="139"/>
      <c r="S222" s="139"/>
      <c r="T222" s="139"/>
      <c r="U222" s="139"/>
      <c r="V222" s="139"/>
      <c r="W222" s="139"/>
      <c r="X222" s="139"/>
      <c r="Y222" s="139"/>
      <c r="Z222" s="139"/>
      <c r="AA222" s="139"/>
      <c r="AB222" s="139"/>
      <c r="AC222" s="139"/>
      <c r="AD222" s="139"/>
      <c r="AE222" s="139"/>
      <c r="AF222" s="139"/>
      <c r="AG222" s="139"/>
      <c r="AH222" s="139"/>
      <c r="AI222" s="139"/>
      <c r="AJ222" s="139"/>
      <c r="AK222" s="139"/>
      <c r="AL222" s="139"/>
      <c r="AM222" s="139"/>
      <c r="AN222" s="139"/>
      <c r="AO222" s="139"/>
      <c r="AP222" s="139"/>
      <c r="AQ222" s="139"/>
      <c r="AR222" s="139"/>
      <c r="AS222" s="139"/>
      <c r="AT222" s="139"/>
      <c r="AU222" s="139"/>
      <c r="AV222" s="139"/>
      <c r="AW222" s="139"/>
    </row>
    <row r="223" spans="1:49" ht="12" customHeight="1" x14ac:dyDescent="0.2">
      <c r="A223" s="139"/>
      <c r="B223" s="139"/>
      <c r="C223" s="139"/>
      <c r="D223" s="139"/>
      <c r="E223" s="139"/>
      <c r="F223" s="139"/>
      <c r="G223" s="139"/>
      <c r="H223" s="139"/>
      <c r="I223" s="139"/>
      <c r="J223" s="139"/>
      <c r="K223" s="139"/>
      <c r="L223" s="139"/>
      <c r="M223" s="139"/>
      <c r="N223" s="139"/>
      <c r="O223" s="139"/>
      <c r="P223" s="139"/>
      <c r="Q223" s="139"/>
      <c r="R223" s="139"/>
      <c r="S223" s="139"/>
      <c r="T223" s="139"/>
      <c r="U223" s="139"/>
      <c r="V223" s="139"/>
      <c r="W223" s="139"/>
      <c r="X223" s="139"/>
      <c r="Y223" s="139"/>
      <c r="Z223" s="139"/>
      <c r="AA223" s="139"/>
      <c r="AB223" s="139"/>
      <c r="AC223" s="139"/>
      <c r="AD223" s="139"/>
      <c r="AE223" s="139"/>
      <c r="AF223" s="139"/>
      <c r="AG223" s="139"/>
      <c r="AH223" s="139"/>
      <c r="AI223" s="139"/>
      <c r="AJ223" s="139"/>
      <c r="AK223" s="139"/>
      <c r="AL223" s="139"/>
      <c r="AM223" s="139"/>
      <c r="AN223" s="139"/>
      <c r="AO223" s="139"/>
      <c r="AP223" s="139"/>
      <c r="AQ223" s="139"/>
      <c r="AR223" s="139"/>
      <c r="AS223" s="139"/>
      <c r="AT223" s="139"/>
      <c r="AU223" s="139"/>
      <c r="AV223" s="139"/>
      <c r="AW223" s="139"/>
    </row>
    <row r="224" spans="1:49" ht="12" customHeight="1" x14ac:dyDescent="0.2">
      <c r="A224" s="139"/>
      <c r="B224" s="139"/>
      <c r="C224" s="139"/>
      <c r="D224" s="139"/>
      <c r="E224" s="139"/>
      <c r="F224" s="139"/>
      <c r="G224" s="139"/>
      <c r="H224" s="139"/>
      <c r="I224" s="139"/>
      <c r="J224" s="139"/>
      <c r="K224" s="139"/>
      <c r="L224" s="139"/>
      <c r="M224" s="139"/>
      <c r="N224" s="139"/>
      <c r="O224" s="139"/>
      <c r="P224" s="139"/>
      <c r="Q224" s="139"/>
      <c r="R224" s="139"/>
      <c r="S224" s="139"/>
      <c r="T224" s="139"/>
      <c r="U224" s="139"/>
      <c r="V224" s="139"/>
      <c r="W224" s="139"/>
      <c r="X224" s="139"/>
      <c r="Y224" s="139"/>
      <c r="Z224" s="139"/>
      <c r="AA224" s="139"/>
      <c r="AB224" s="139"/>
      <c r="AC224" s="139"/>
      <c r="AD224" s="139"/>
      <c r="AE224" s="139"/>
      <c r="AF224" s="139"/>
      <c r="AG224" s="139"/>
      <c r="AH224" s="139"/>
      <c r="AI224" s="139"/>
      <c r="AJ224" s="139"/>
      <c r="AK224" s="139"/>
      <c r="AL224" s="139"/>
      <c r="AM224" s="139"/>
      <c r="AN224" s="139"/>
      <c r="AO224" s="139"/>
      <c r="AP224" s="139"/>
      <c r="AQ224" s="139"/>
      <c r="AR224" s="139"/>
      <c r="AS224" s="139"/>
      <c r="AT224" s="139"/>
      <c r="AU224" s="139"/>
      <c r="AV224" s="139"/>
      <c r="AW224" s="139"/>
    </row>
    <row r="225" spans="1:49" ht="12" customHeight="1" x14ac:dyDescent="0.2">
      <c r="A225" s="139"/>
      <c r="B225" s="139"/>
      <c r="C225" s="139"/>
      <c r="D225" s="139"/>
      <c r="E225" s="139"/>
      <c r="F225" s="139"/>
      <c r="G225" s="139"/>
      <c r="H225" s="139"/>
      <c r="I225" s="139"/>
      <c r="J225" s="139"/>
      <c r="K225" s="139"/>
      <c r="L225" s="139"/>
      <c r="M225" s="139"/>
      <c r="N225" s="139"/>
      <c r="O225" s="139"/>
      <c r="P225" s="139"/>
      <c r="Q225" s="139"/>
      <c r="R225" s="139"/>
      <c r="S225" s="139"/>
      <c r="T225" s="139"/>
      <c r="U225" s="139"/>
      <c r="V225" s="139"/>
      <c r="W225" s="139"/>
      <c r="X225" s="139"/>
      <c r="Y225" s="139"/>
      <c r="Z225" s="139"/>
      <c r="AA225" s="139"/>
      <c r="AB225" s="139"/>
      <c r="AC225" s="139"/>
      <c r="AD225" s="139"/>
      <c r="AE225" s="139"/>
      <c r="AF225" s="139"/>
      <c r="AG225" s="139"/>
      <c r="AH225" s="139"/>
      <c r="AI225" s="139"/>
      <c r="AJ225" s="139"/>
      <c r="AK225" s="139"/>
      <c r="AL225" s="139"/>
      <c r="AM225" s="139"/>
      <c r="AN225" s="139"/>
      <c r="AO225" s="139"/>
      <c r="AP225" s="139"/>
      <c r="AQ225" s="139"/>
      <c r="AR225" s="139"/>
      <c r="AS225" s="139"/>
      <c r="AT225" s="139"/>
      <c r="AU225" s="139"/>
      <c r="AV225" s="139"/>
      <c r="AW225" s="139"/>
    </row>
    <row r="226" spans="1:49" ht="12" customHeight="1" x14ac:dyDescent="0.2">
      <c r="A226" s="139"/>
      <c r="B226" s="139"/>
      <c r="C226" s="139"/>
      <c r="D226" s="139"/>
      <c r="E226" s="139"/>
      <c r="F226" s="139"/>
      <c r="G226" s="139"/>
      <c r="H226" s="139"/>
      <c r="I226" s="139"/>
      <c r="J226" s="139"/>
      <c r="K226" s="139"/>
      <c r="L226" s="139"/>
      <c r="M226" s="139"/>
      <c r="N226" s="139"/>
      <c r="O226" s="139"/>
      <c r="P226" s="139"/>
      <c r="Q226" s="139"/>
      <c r="R226" s="139"/>
      <c r="S226" s="139"/>
      <c r="T226" s="139"/>
      <c r="U226" s="139"/>
      <c r="V226" s="139"/>
      <c r="W226" s="139"/>
      <c r="X226" s="139"/>
      <c r="Y226" s="139"/>
      <c r="Z226" s="139"/>
      <c r="AA226" s="139"/>
      <c r="AB226" s="139"/>
      <c r="AC226" s="139"/>
      <c r="AD226" s="139"/>
      <c r="AE226" s="139"/>
      <c r="AF226" s="139"/>
      <c r="AG226" s="139"/>
      <c r="AH226" s="139"/>
      <c r="AI226" s="139"/>
      <c r="AJ226" s="139"/>
      <c r="AK226" s="139"/>
      <c r="AL226" s="139"/>
      <c r="AM226" s="139"/>
      <c r="AN226" s="139"/>
      <c r="AO226" s="139"/>
      <c r="AP226" s="139"/>
      <c r="AQ226" s="139"/>
      <c r="AR226" s="139"/>
      <c r="AS226" s="139"/>
      <c r="AT226" s="139"/>
      <c r="AU226" s="139"/>
      <c r="AV226" s="139"/>
      <c r="AW226" s="139"/>
    </row>
    <row r="227" spans="1:49" ht="12" customHeight="1" x14ac:dyDescent="0.2">
      <c r="A227" s="139"/>
      <c r="B227" s="139"/>
      <c r="C227" s="139"/>
      <c r="D227" s="139"/>
      <c r="E227" s="139"/>
      <c r="F227" s="139"/>
      <c r="G227" s="139"/>
      <c r="H227" s="139"/>
      <c r="I227" s="139"/>
      <c r="J227" s="139"/>
      <c r="K227" s="139"/>
      <c r="L227" s="139"/>
      <c r="M227" s="139"/>
      <c r="N227" s="139"/>
      <c r="O227" s="139"/>
      <c r="P227" s="139"/>
      <c r="Q227" s="139"/>
      <c r="R227" s="139"/>
      <c r="S227" s="139"/>
      <c r="T227" s="139"/>
      <c r="U227" s="139"/>
      <c r="V227" s="139"/>
      <c r="W227" s="139"/>
      <c r="X227" s="139"/>
      <c r="Y227" s="139"/>
      <c r="Z227" s="139"/>
      <c r="AA227" s="139"/>
      <c r="AB227" s="139"/>
      <c r="AC227" s="139"/>
      <c r="AD227" s="139"/>
      <c r="AE227" s="139"/>
      <c r="AF227" s="139"/>
      <c r="AG227" s="139"/>
      <c r="AH227" s="139"/>
      <c r="AI227" s="139"/>
      <c r="AJ227" s="139"/>
      <c r="AK227" s="139"/>
      <c r="AL227" s="139"/>
      <c r="AM227" s="139"/>
      <c r="AN227" s="139"/>
      <c r="AO227" s="139"/>
      <c r="AP227" s="139"/>
      <c r="AQ227" s="139"/>
      <c r="AR227" s="139"/>
      <c r="AS227" s="139"/>
      <c r="AT227" s="139"/>
      <c r="AU227" s="139"/>
      <c r="AV227" s="139"/>
      <c r="AW227" s="139"/>
    </row>
    <row r="228" spans="1:49" ht="12" customHeight="1" x14ac:dyDescent="0.2">
      <c r="A228" s="139"/>
      <c r="B228" s="139"/>
      <c r="C228" s="139"/>
      <c r="D228" s="139"/>
      <c r="E228" s="139"/>
      <c r="F228" s="139"/>
      <c r="G228" s="139"/>
      <c r="H228" s="139"/>
      <c r="I228" s="139"/>
      <c r="J228" s="139"/>
      <c r="K228" s="139"/>
      <c r="L228" s="139"/>
      <c r="M228" s="139"/>
      <c r="N228" s="139"/>
      <c r="O228" s="139"/>
      <c r="P228" s="139"/>
      <c r="Q228" s="139"/>
      <c r="R228" s="139"/>
      <c r="S228" s="139"/>
      <c r="T228" s="139"/>
      <c r="U228" s="139"/>
      <c r="V228" s="139"/>
      <c r="W228" s="139"/>
      <c r="X228" s="139"/>
      <c r="Y228" s="139"/>
      <c r="Z228" s="139"/>
      <c r="AA228" s="139"/>
      <c r="AB228" s="139"/>
      <c r="AC228" s="139"/>
      <c r="AD228" s="139"/>
      <c r="AE228" s="139"/>
      <c r="AF228" s="139"/>
      <c r="AG228" s="139"/>
      <c r="AH228" s="139"/>
      <c r="AI228" s="139"/>
      <c r="AJ228" s="139"/>
      <c r="AK228" s="139"/>
      <c r="AL228" s="139"/>
      <c r="AM228" s="139"/>
      <c r="AN228" s="139"/>
      <c r="AO228" s="139"/>
      <c r="AP228" s="139"/>
      <c r="AQ228" s="139"/>
      <c r="AR228" s="139"/>
      <c r="AS228" s="139"/>
      <c r="AT228" s="139"/>
      <c r="AU228" s="139"/>
      <c r="AV228" s="139"/>
      <c r="AW228" s="139"/>
    </row>
    <row r="229" spans="1:49" ht="12" customHeight="1" x14ac:dyDescent="0.2">
      <c r="A229" s="139"/>
      <c r="B229" s="139"/>
      <c r="C229" s="139"/>
      <c r="D229" s="139"/>
      <c r="E229" s="139"/>
      <c r="F229" s="139"/>
      <c r="G229" s="139"/>
      <c r="H229" s="139"/>
      <c r="I229" s="139"/>
      <c r="J229" s="139"/>
      <c r="K229" s="139"/>
      <c r="L229" s="139"/>
      <c r="M229" s="139"/>
      <c r="N229" s="139"/>
      <c r="O229" s="139"/>
      <c r="P229" s="139"/>
      <c r="Q229" s="139"/>
      <c r="R229" s="139"/>
      <c r="S229" s="139"/>
      <c r="T229" s="139"/>
      <c r="U229" s="139"/>
      <c r="V229" s="139"/>
      <c r="W229" s="139"/>
      <c r="X229" s="139"/>
      <c r="Y229" s="139"/>
      <c r="Z229" s="139"/>
      <c r="AA229" s="139"/>
      <c r="AB229" s="139"/>
      <c r="AC229" s="139"/>
      <c r="AD229" s="139"/>
      <c r="AE229" s="139"/>
      <c r="AF229" s="139"/>
      <c r="AG229" s="139"/>
      <c r="AH229" s="139"/>
      <c r="AI229" s="139"/>
      <c r="AJ229" s="139"/>
      <c r="AK229" s="139"/>
      <c r="AL229" s="139"/>
      <c r="AM229" s="139"/>
      <c r="AN229" s="139"/>
      <c r="AO229" s="139"/>
      <c r="AP229" s="139"/>
      <c r="AQ229" s="139"/>
      <c r="AR229" s="139"/>
      <c r="AS229" s="139"/>
      <c r="AT229" s="139"/>
      <c r="AU229" s="139"/>
      <c r="AV229" s="139"/>
      <c r="AW229" s="139"/>
    </row>
    <row r="230" spans="1:49" ht="12" customHeight="1" x14ac:dyDescent="0.2">
      <c r="A230" s="139"/>
      <c r="B230" s="139"/>
      <c r="C230" s="139"/>
      <c r="D230" s="139"/>
      <c r="E230" s="139"/>
      <c r="F230" s="139"/>
      <c r="G230" s="139"/>
      <c r="H230" s="139"/>
      <c r="I230" s="139"/>
      <c r="J230" s="139"/>
      <c r="K230" s="139"/>
      <c r="L230" s="139"/>
      <c r="M230" s="139"/>
      <c r="N230" s="139"/>
      <c r="O230" s="139"/>
      <c r="P230" s="139"/>
      <c r="Q230" s="139"/>
      <c r="R230" s="139"/>
      <c r="S230" s="139"/>
      <c r="T230" s="139"/>
      <c r="U230" s="139"/>
      <c r="V230" s="139"/>
      <c r="W230" s="139"/>
      <c r="X230" s="139"/>
      <c r="Y230" s="139"/>
      <c r="Z230" s="139"/>
      <c r="AA230" s="139"/>
      <c r="AB230" s="139"/>
      <c r="AC230" s="139"/>
      <c r="AD230" s="139"/>
      <c r="AE230" s="139"/>
      <c r="AF230" s="139"/>
      <c r="AG230" s="139"/>
      <c r="AH230" s="139"/>
      <c r="AI230" s="139"/>
      <c r="AJ230" s="139"/>
      <c r="AK230" s="139"/>
      <c r="AL230" s="139"/>
      <c r="AM230" s="139"/>
      <c r="AN230" s="139"/>
      <c r="AO230" s="139"/>
      <c r="AP230" s="139"/>
      <c r="AQ230" s="139"/>
      <c r="AR230" s="139"/>
      <c r="AS230" s="139"/>
      <c r="AT230" s="139"/>
      <c r="AU230" s="139"/>
      <c r="AV230" s="139"/>
      <c r="AW230" s="139"/>
    </row>
    <row r="231" spans="1:49" ht="12" customHeight="1" x14ac:dyDescent="0.2">
      <c r="A231" s="139"/>
      <c r="B231" s="139"/>
      <c r="C231" s="139"/>
      <c r="D231" s="139"/>
      <c r="E231" s="139"/>
      <c r="F231" s="139"/>
      <c r="G231" s="139"/>
      <c r="H231" s="139"/>
      <c r="I231" s="139"/>
      <c r="J231" s="139"/>
      <c r="K231" s="139"/>
      <c r="L231" s="139"/>
      <c r="M231" s="139"/>
      <c r="N231" s="139"/>
      <c r="O231" s="139"/>
      <c r="P231" s="139"/>
      <c r="Q231" s="139"/>
      <c r="R231" s="139"/>
      <c r="S231" s="139"/>
      <c r="T231" s="139"/>
      <c r="U231" s="139"/>
      <c r="V231" s="139"/>
      <c r="W231" s="139"/>
      <c r="X231" s="139"/>
      <c r="Y231" s="139"/>
      <c r="Z231" s="139"/>
      <c r="AA231" s="139"/>
      <c r="AB231" s="139"/>
      <c r="AC231" s="139"/>
      <c r="AD231" s="139"/>
      <c r="AE231" s="139"/>
      <c r="AF231" s="139"/>
      <c r="AG231" s="139"/>
      <c r="AH231" s="139"/>
      <c r="AI231" s="139"/>
      <c r="AJ231" s="139"/>
      <c r="AK231" s="139"/>
      <c r="AL231" s="139"/>
      <c r="AM231" s="139"/>
      <c r="AN231" s="139"/>
      <c r="AO231" s="139"/>
      <c r="AP231" s="139"/>
      <c r="AQ231" s="139"/>
      <c r="AR231" s="139"/>
      <c r="AS231" s="139"/>
      <c r="AT231" s="139"/>
      <c r="AU231" s="139"/>
      <c r="AV231" s="139"/>
      <c r="AW231" s="139"/>
    </row>
    <row r="232" spans="1:49" ht="12" customHeight="1" x14ac:dyDescent="0.2">
      <c r="A232" s="139"/>
      <c r="B232" s="139"/>
      <c r="C232" s="139"/>
      <c r="D232" s="139"/>
      <c r="E232" s="139"/>
      <c r="F232" s="139"/>
      <c r="G232" s="139"/>
      <c r="H232" s="139"/>
      <c r="I232" s="139"/>
      <c r="J232" s="139"/>
      <c r="K232" s="139"/>
      <c r="L232" s="139"/>
      <c r="M232" s="139"/>
      <c r="N232" s="139"/>
      <c r="O232" s="139"/>
      <c r="P232" s="139"/>
      <c r="Q232" s="139"/>
      <c r="R232" s="139"/>
      <c r="S232" s="139"/>
      <c r="T232" s="139"/>
      <c r="U232" s="139"/>
      <c r="V232" s="139"/>
      <c r="W232" s="139"/>
      <c r="X232" s="139"/>
      <c r="Y232" s="139"/>
      <c r="Z232" s="139"/>
      <c r="AA232" s="139"/>
      <c r="AB232" s="139"/>
      <c r="AC232" s="139"/>
      <c r="AD232" s="139"/>
      <c r="AE232" s="139"/>
      <c r="AF232" s="139"/>
      <c r="AG232" s="139"/>
      <c r="AH232" s="139"/>
      <c r="AI232" s="139"/>
      <c r="AJ232" s="139"/>
      <c r="AK232" s="139"/>
      <c r="AL232" s="139"/>
      <c r="AM232" s="139"/>
      <c r="AN232" s="139"/>
      <c r="AO232" s="139"/>
      <c r="AP232" s="139"/>
      <c r="AQ232" s="139"/>
      <c r="AR232" s="139"/>
      <c r="AS232" s="139"/>
      <c r="AT232" s="139"/>
      <c r="AU232" s="139"/>
      <c r="AV232" s="139"/>
      <c r="AW232" s="139"/>
    </row>
    <row r="233" spans="1:49" ht="12" customHeight="1" x14ac:dyDescent="0.2">
      <c r="A233" s="139"/>
      <c r="B233" s="139"/>
      <c r="C233" s="139"/>
      <c r="D233" s="139"/>
      <c r="E233" s="139"/>
      <c r="F233" s="139"/>
      <c r="G233" s="139"/>
      <c r="H233" s="139"/>
      <c r="I233" s="139"/>
      <c r="J233" s="139"/>
      <c r="K233" s="139"/>
      <c r="L233" s="139"/>
      <c r="M233" s="139"/>
      <c r="N233" s="139"/>
      <c r="O233" s="139"/>
      <c r="P233" s="139"/>
      <c r="Q233" s="139"/>
      <c r="R233" s="139"/>
      <c r="S233" s="139"/>
      <c r="T233" s="139"/>
      <c r="U233" s="139"/>
      <c r="V233" s="139"/>
      <c r="W233" s="139"/>
      <c r="X233" s="139"/>
      <c r="Y233" s="139"/>
      <c r="Z233" s="139"/>
      <c r="AA233" s="139"/>
      <c r="AB233" s="139"/>
      <c r="AC233" s="139"/>
      <c r="AD233" s="139"/>
      <c r="AE233" s="139"/>
      <c r="AF233" s="139"/>
      <c r="AG233" s="139"/>
      <c r="AH233" s="139"/>
      <c r="AI233" s="139"/>
      <c r="AJ233" s="139"/>
      <c r="AK233" s="139"/>
      <c r="AL233" s="139"/>
      <c r="AM233" s="139"/>
      <c r="AN233" s="139"/>
      <c r="AO233" s="139"/>
      <c r="AP233" s="139"/>
      <c r="AQ233" s="139"/>
      <c r="AR233" s="139"/>
      <c r="AS233" s="139"/>
      <c r="AT233" s="139"/>
      <c r="AU233" s="139"/>
      <c r="AV233" s="139"/>
      <c r="AW233" s="139"/>
    </row>
    <row r="234" spans="1:49" ht="12" customHeight="1" x14ac:dyDescent="0.2">
      <c r="A234" s="139"/>
      <c r="B234" s="139"/>
      <c r="C234" s="139"/>
      <c r="D234" s="139"/>
      <c r="E234" s="139"/>
      <c r="F234" s="139"/>
      <c r="G234" s="139"/>
      <c r="H234" s="139"/>
      <c r="I234" s="139"/>
      <c r="J234" s="139"/>
      <c r="K234" s="139"/>
      <c r="L234" s="139"/>
      <c r="M234" s="139"/>
      <c r="N234" s="139"/>
      <c r="O234" s="139"/>
      <c r="P234" s="139"/>
      <c r="Q234" s="139"/>
      <c r="R234" s="139"/>
      <c r="S234" s="139"/>
      <c r="T234" s="139"/>
      <c r="U234" s="139"/>
      <c r="V234" s="139"/>
      <c r="W234" s="139"/>
      <c r="X234" s="139"/>
      <c r="Y234" s="139"/>
      <c r="Z234" s="139"/>
      <c r="AA234" s="139"/>
      <c r="AB234" s="139"/>
      <c r="AC234" s="139"/>
      <c r="AD234" s="139"/>
      <c r="AE234" s="139"/>
      <c r="AF234" s="139"/>
      <c r="AG234" s="139"/>
      <c r="AH234" s="139"/>
      <c r="AI234" s="139"/>
      <c r="AJ234" s="139"/>
      <c r="AK234" s="139"/>
      <c r="AL234" s="139"/>
      <c r="AM234" s="139"/>
      <c r="AN234" s="139"/>
      <c r="AO234" s="139"/>
      <c r="AP234" s="139"/>
      <c r="AQ234" s="139"/>
      <c r="AR234" s="139"/>
      <c r="AS234" s="139"/>
      <c r="AT234" s="139"/>
      <c r="AU234" s="139"/>
      <c r="AV234" s="139"/>
      <c r="AW234" s="139"/>
    </row>
    <row r="235" spans="1:49" ht="12" customHeight="1" x14ac:dyDescent="0.2">
      <c r="A235" s="139"/>
      <c r="B235" s="139"/>
      <c r="C235" s="139"/>
      <c r="D235" s="139"/>
      <c r="E235" s="139"/>
      <c r="F235" s="139"/>
      <c r="G235" s="139"/>
      <c r="H235" s="139"/>
      <c r="I235" s="139"/>
      <c r="J235" s="139"/>
      <c r="K235" s="139"/>
      <c r="L235" s="139"/>
      <c r="M235" s="139"/>
      <c r="N235" s="139"/>
      <c r="O235" s="139"/>
      <c r="P235" s="139"/>
      <c r="Q235" s="139"/>
      <c r="R235" s="139"/>
      <c r="S235" s="139"/>
      <c r="T235" s="139"/>
      <c r="U235" s="139"/>
      <c r="V235" s="139"/>
      <c r="W235" s="139"/>
      <c r="X235" s="139"/>
      <c r="Y235" s="139"/>
      <c r="Z235" s="139"/>
      <c r="AA235" s="139"/>
      <c r="AB235" s="139"/>
      <c r="AC235" s="139"/>
      <c r="AD235" s="139"/>
      <c r="AE235" s="139"/>
      <c r="AF235" s="139"/>
      <c r="AG235" s="139"/>
      <c r="AH235" s="139"/>
      <c r="AI235" s="139"/>
      <c r="AJ235" s="139"/>
      <c r="AK235" s="139"/>
      <c r="AL235" s="139"/>
      <c r="AM235" s="139"/>
      <c r="AN235" s="139"/>
      <c r="AO235" s="139"/>
      <c r="AP235" s="139"/>
      <c r="AQ235" s="139"/>
      <c r="AR235" s="139"/>
      <c r="AS235" s="139"/>
      <c r="AT235" s="139"/>
      <c r="AU235" s="139"/>
      <c r="AV235" s="139"/>
      <c r="AW235" s="139"/>
    </row>
    <row r="236" spans="1:49" ht="12" customHeight="1" x14ac:dyDescent="0.2">
      <c r="A236" s="139"/>
      <c r="B236" s="139"/>
      <c r="C236" s="139"/>
      <c r="D236" s="139"/>
      <c r="E236" s="139"/>
      <c r="F236" s="139"/>
      <c r="G236" s="139"/>
      <c r="H236" s="139"/>
      <c r="I236" s="139"/>
      <c r="J236" s="139"/>
      <c r="K236" s="139"/>
      <c r="L236" s="139"/>
      <c r="M236" s="139"/>
      <c r="N236" s="139"/>
      <c r="O236" s="139"/>
      <c r="P236" s="139"/>
      <c r="Q236" s="139"/>
      <c r="R236" s="139"/>
      <c r="S236" s="139"/>
      <c r="T236" s="139"/>
      <c r="U236" s="139"/>
      <c r="V236" s="139"/>
      <c r="W236" s="139"/>
      <c r="X236" s="139"/>
      <c r="Y236" s="139"/>
      <c r="Z236" s="139"/>
      <c r="AA236" s="139"/>
      <c r="AB236" s="139"/>
      <c r="AC236" s="139"/>
      <c r="AD236" s="139"/>
      <c r="AE236" s="139"/>
      <c r="AF236" s="139"/>
      <c r="AG236" s="139"/>
      <c r="AH236" s="139"/>
      <c r="AI236" s="139"/>
      <c r="AJ236" s="139"/>
      <c r="AK236" s="139"/>
      <c r="AL236" s="139"/>
      <c r="AM236" s="139"/>
      <c r="AN236" s="139"/>
      <c r="AO236" s="139"/>
      <c r="AP236" s="139"/>
      <c r="AQ236" s="139"/>
      <c r="AR236" s="139"/>
      <c r="AS236" s="139"/>
      <c r="AT236" s="139"/>
      <c r="AU236" s="139"/>
      <c r="AV236" s="139"/>
      <c r="AW236" s="139"/>
    </row>
    <row r="237" spans="1:49" ht="12" customHeight="1" x14ac:dyDescent="0.2">
      <c r="A237" s="139"/>
      <c r="B237" s="139"/>
      <c r="C237" s="139"/>
      <c r="D237" s="139"/>
      <c r="E237" s="139"/>
      <c r="F237" s="139"/>
      <c r="G237" s="139"/>
      <c r="H237" s="139"/>
      <c r="I237" s="139"/>
      <c r="J237" s="139"/>
      <c r="K237" s="139"/>
      <c r="L237" s="139"/>
      <c r="M237" s="139"/>
      <c r="N237" s="139"/>
      <c r="O237" s="139"/>
      <c r="P237" s="139"/>
      <c r="Q237" s="139"/>
      <c r="R237" s="139"/>
      <c r="S237" s="139"/>
      <c r="T237" s="139"/>
      <c r="U237" s="139"/>
      <c r="V237" s="139"/>
      <c r="W237" s="139"/>
      <c r="X237" s="139"/>
      <c r="Y237" s="139"/>
      <c r="Z237" s="139"/>
      <c r="AA237" s="139"/>
      <c r="AB237" s="139"/>
      <c r="AC237" s="139"/>
      <c r="AD237" s="139"/>
      <c r="AE237" s="139"/>
      <c r="AF237" s="139"/>
      <c r="AG237" s="139"/>
      <c r="AH237" s="139"/>
      <c r="AI237" s="139"/>
      <c r="AJ237" s="139"/>
      <c r="AK237" s="139"/>
      <c r="AL237" s="139"/>
      <c r="AM237" s="139"/>
      <c r="AN237" s="139"/>
      <c r="AO237" s="139"/>
      <c r="AP237" s="139"/>
      <c r="AQ237" s="139"/>
      <c r="AR237" s="139"/>
      <c r="AS237" s="139"/>
      <c r="AT237" s="139"/>
      <c r="AU237" s="139"/>
      <c r="AV237" s="139"/>
      <c r="AW237" s="139"/>
    </row>
    <row r="238" spans="1:49" ht="12" customHeight="1" x14ac:dyDescent="0.2">
      <c r="A238" s="139"/>
      <c r="B238" s="139"/>
      <c r="C238" s="139"/>
      <c r="D238" s="139"/>
      <c r="E238" s="139"/>
      <c r="F238" s="139"/>
      <c r="G238" s="139"/>
      <c r="H238" s="139"/>
      <c r="I238" s="139"/>
      <c r="J238" s="139"/>
      <c r="K238" s="139"/>
      <c r="L238" s="139"/>
      <c r="M238" s="139"/>
      <c r="N238" s="139"/>
      <c r="O238" s="139"/>
      <c r="P238" s="139"/>
      <c r="Q238" s="139"/>
      <c r="R238" s="139"/>
      <c r="S238" s="139"/>
      <c r="T238" s="139"/>
      <c r="U238" s="139"/>
      <c r="V238" s="139"/>
      <c r="W238" s="139"/>
      <c r="X238" s="139"/>
      <c r="Y238" s="139"/>
      <c r="Z238" s="139"/>
      <c r="AA238" s="139"/>
      <c r="AB238" s="139"/>
      <c r="AC238" s="139"/>
      <c r="AD238" s="139"/>
      <c r="AE238" s="139"/>
      <c r="AF238" s="139"/>
      <c r="AG238" s="139"/>
      <c r="AH238" s="139"/>
      <c r="AI238" s="139"/>
      <c r="AJ238" s="139"/>
      <c r="AK238" s="139"/>
      <c r="AL238" s="139"/>
      <c r="AM238" s="139"/>
      <c r="AN238" s="139"/>
      <c r="AO238" s="139"/>
      <c r="AP238" s="139"/>
      <c r="AQ238" s="139"/>
      <c r="AR238" s="139"/>
      <c r="AS238" s="139"/>
      <c r="AT238" s="139"/>
      <c r="AU238" s="139"/>
      <c r="AV238" s="139"/>
      <c r="AW238" s="139"/>
    </row>
    <row r="239" spans="1:49" ht="12" customHeight="1" x14ac:dyDescent="0.2">
      <c r="A239" s="139"/>
      <c r="B239" s="139"/>
      <c r="C239" s="139"/>
      <c r="D239" s="139"/>
      <c r="E239" s="139"/>
      <c r="F239" s="139"/>
      <c r="G239" s="139"/>
      <c r="H239" s="139"/>
      <c r="I239" s="139"/>
      <c r="J239" s="139"/>
      <c r="K239" s="139"/>
      <c r="L239" s="139"/>
      <c r="M239" s="139"/>
      <c r="N239" s="139"/>
      <c r="O239" s="139"/>
      <c r="P239" s="139"/>
      <c r="Q239" s="139"/>
      <c r="R239" s="139"/>
      <c r="S239" s="139"/>
      <c r="T239" s="139"/>
      <c r="U239" s="139"/>
      <c r="V239" s="139"/>
      <c r="W239" s="139"/>
      <c r="X239" s="139"/>
      <c r="Y239" s="139"/>
      <c r="Z239" s="139"/>
      <c r="AA239" s="139"/>
      <c r="AB239" s="139"/>
      <c r="AC239" s="139"/>
      <c r="AD239" s="139"/>
      <c r="AE239" s="139"/>
      <c r="AF239" s="139"/>
      <c r="AG239" s="139"/>
      <c r="AH239" s="139"/>
      <c r="AI239" s="139"/>
      <c r="AJ239" s="139"/>
      <c r="AK239" s="139"/>
      <c r="AL239" s="139"/>
      <c r="AM239" s="139"/>
      <c r="AN239" s="139"/>
      <c r="AO239" s="139"/>
      <c r="AP239" s="139"/>
      <c r="AQ239" s="139"/>
      <c r="AR239" s="139"/>
      <c r="AS239" s="139"/>
      <c r="AT239" s="139"/>
      <c r="AU239" s="139"/>
      <c r="AV239" s="139"/>
      <c r="AW239" s="139"/>
    </row>
    <row r="240" spans="1:49" ht="12" customHeight="1" x14ac:dyDescent="0.2">
      <c r="A240" s="139"/>
      <c r="B240" s="139"/>
      <c r="C240" s="139"/>
      <c r="D240" s="139"/>
      <c r="E240" s="139"/>
      <c r="F240" s="139"/>
      <c r="G240" s="139"/>
      <c r="H240" s="139"/>
      <c r="I240" s="139"/>
      <c r="J240" s="139"/>
      <c r="K240" s="139"/>
      <c r="L240" s="139"/>
      <c r="M240" s="139"/>
      <c r="N240" s="139"/>
      <c r="O240" s="139"/>
      <c r="P240" s="139"/>
      <c r="Q240" s="139"/>
      <c r="R240" s="139"/>
      <c r="S240" s="139"/>
      <c r="T240" s="139"/>
      <c r="U240" s="139"/>
      <c r="V240" s="139"/>
      <c r="W240" s="139"/>
      <c r="X240" s="139"/>
      <c r="Y240" s="139"/>
      <c r="Z240" s="139"/>
      <c r="AA240" s="139"/>
      <c r="AB240" s="139"/>
      <c r="AC240" s="139"/>
      <c r="AD240" s="139"/>
      <c r="AE240" s="139"/>
      <c r="AF240" s="139"/>
      <c r="AG240" s="139"/>
      <c r="AH240" s="139"/>
      <c r="AI240" s="139"/>
      <c r="AJ240" s="139"/>
      <c r="AK240" s="139"/>
      <c r="AL240" s="139"/>
      <c r="AM240" s="139"/>
      <c r="AN240" s="139"/>
      <c r="AO240" s="139"/>
      <c r="AP240" s="139"/>
      <c r="AQ240" s="139"/>
      <c r="AR240" s="139"/>
      <c r="AS240" s="139"/>
      <c r="AT240" s="139"/>
      <c r="AU240" s="139"/>
      <c r="AV240" s="139"/>
      <c r="AW240" s="139"/>
    </row>
    <row r="241" spans="1:49" ht="12" customHeight="1" x14ac:dyDescent="0.2">
      <c r="A241" s="139"/>
      <c r="B241" s="139"/>
      <c r="C241" s="139"/>
      <c r="D241" s="139"/>
      <c r="E241" s="139"/>
      <c r="F241" s="139"/>
      <c r="G241" s="139"/>
      <c r="H241" s="139"/>
      <c r="I241" s="139"/>
      <c r="J241" s="139"/>
      <c r="K241" s="139"/>
      <c r="L241" s="139"/>
      <c r="M241" s="139"/>
      <c r="N241" s="139"/>
      <c r="O241" s="139"/>
      <c r="P241" s="139"/>
      <c r="Q241" s="139"/>
      <c r="R241" s="139"/>
      <c r="S241" s="139"/>
      <c r="T241" s="139"/>
      <c r="U241" s="139"/>
      <c r="V241" s="139"/>
      <c r="W241" s="139"/>
      <c r="X241" s="139"/>
      <c r="Y241" s="139"/>
      <c r="Z241" s="139"/>
      <c r="AA241" s="139"/>
      <c r="AB241" s="139"/>
      <c r="AC241" s="139"/>
      <c r="AD241" s="139"/>
      <c r="AE241" s="139"/>
      <c r="AF241" s="139"/>
      <c r="AG241" s="139"/>
      <c r="AH241" s="139"/>
      <c r="AI241" s="139"/>
      <c r="AJ241" s="139"/>
      <c r="AK241" s="139"/>
      <c r="AL241" s="139"/>
      <c r="AM241" s="139"/>
      <c r="AN241" s="139"/>
      <c r="AO241" s="139"/>
      <c r="AP241" s="139"/>
      <c r="AQ241" s="139"/>
      <c r="AR241" s="139"/>
      <c r="AS241" s="139"/>
      <c r="AT241" s="139"/>
      <c r="AU241" s="139"/>
      <c r="AV241" s="139"/>
      <c r="AW241" s="139"/>
    </row>
    <row r="242" spans="1:49" ht="12" customHeight="1" x14ac:dyDescent="0.2">
      <c r="A242" s="139"/>
      <c r="B242" s="139"/>
      <c r="C242" s="139"/>
      <c r="D242" s="139"/>
      <c r="E242" s="139"/>
      <c r="F242" s="139"/>
      <c r="G242" s="139"/>
      <c r="H242" s="139"/>
      <c r="I242" s="139"/>
      <c r="J242" s="139"/>
      <c r="K242" s="139"/>
      <c r="L242" s="139"/>
      <c r="M242" s="139"/>
      <c r="N242" s="139"/>
      <c r="O242" s="139"/>
      <c r="P242" s="139"/>
      <c r="Q242" s="139"/>
      <c r="R242" s="139"/>
      <c r="S242" s="139"/>
      <c r="T242" s="139"/>
      <c r="U242" s="139"/>
      <c r="V242" s="139"/>
      <c r="W242" s="139"/>
      <c r="X242" s="139"/>
      <c r="Y242" s="139"/>
      <c r="Z242" s="139"/>
      <c r="AA242" s="139"/>
      <c r="AB242" s="139"/>
      <c r="AC242" s="139"/>
      <c r="AD242" s="139"/>
      <c r="AE242" s="139"/>
      <c r="AF242" s="139"/>
      <c r="AG242" s="139"/>
      <c r="AH242" s="139"/>
      <c r="AI242" s="139"/>
      <c r="AJ242" s="139"/>
      <c r="AK242" s="139"/>
      <c r="AL242" s="139"/>
      <c r="AM242" s="139"/>
      <c r="AN242" s="139"/>
      <c r="AO242" s="139"/>
      <c r="AP242" s="139"/>
      <c r="AQ242" s="139"/>
      <c r="AR242" s="139"/>
      <c r="AS242" s="139"/>
      <c r="AT242" s="139"/>
      <c r="AU242" s="139"/>
      <c r="AV242" s="139"/>
      <c r="AW242" s="139"/>
    </row>
    <row r="243" spans="1:49" ht="12" customHeight="1" x14ac:dyDescent="0.2">
      <c r="A243" s="139"/>
      <c r="B243" s="139"/>
      <c r="C243" s="139"/>
      <c r="D243" s="139"/>
      <c r="E243" s="139"/>
      <c r="F243" s="139"/>
      <c r="G243" s="139"/>
      <c r="H243" s="139"/>
      <c r="I243" s="139"/>
      <c r="J243" s="139"/>
      <c r="K243" s="139"/>
      <c r="L243" s="139"/>
      <c r="M243" s="139"/>
      <c r="N243" s="139"/>
      <c r="O243" s="139"/>
      <c r="P243" s="139"/>
      <c r="Q243" s="139"/>
      <c r="R243" s="139"/>
      <c r="S243" s="139"/>
      <c r="T243" s="139"/>
      <c r="U243" s="139"/>
      <c r="V243" s="139"/>
      <c r="W243" s="139"/>
      <c r="X243" s="139"/>
      <c r="Y243" s="139"/>
      <c r="Z243" s="139"/>
      <c r="AA243" s="139"/>
      <c r="AB243" s="139"/>
      <c r="AC243" s="139"/>
      <c r="AD243" s="139"/>
      <c r="AE243" s="139"/>
      <c r="AF243" s="139"/>
      <c r="AG243" s="139"/>
      <c r="AH243" s="139"/>
      <c r="AI243" s="139"/>
      <c r="AJ243" s="139"/>
      <c r="AK243" s="139"/>
      <c r="AL243" s="139"/>
      <c r="AM243" s="139"/>
      <c r="AN243" s="139"/>
      <c r="AO243" s="139"/>
      <c r="AP243" s="139"/>
      <c r="AQ243" s="139"/>
      <c r="AR243" s="139"/>
      <c r="AS243" s="139"/>
      <c r="AT243" s="139"/>
      <c r="AU243" s="139"/>
      <c r="AV243" s="139"/>
      <c r="AW243" s="139"/>
    </row>
    <row r="244" spans="1:49" ht="12" customHeight="1" x14ac:dyDescent="0.2">
      <c r="A244" s="139"/>
      <c r="B244" s="139"/>
      <c r="C244" s="139"/>
      <c r="D244" s="139"/>
      <c r="E244" s="139"/>
      <c r="F244" s="139"/>
      <c r="G244" s="139"/>
      <c r="H244" s="139"/>
      <c r="I244" s="139"/>
      <c r="J244" s="139"/>
      <c r="K244" s="139"/>
      <c r="L244" s="139"/>
      <c r="M244" s="139"/>
      <c r="N244" s="139"/>
      <c r="O244" s="139"/>
      <c r="P244" s="139"/>
      <c r="Q244" s="139"/>
      <c r="R244" s="139"/>
      <c r="S244" s="139"/>
      <c r="T244" s="139"/>
      <c r="U244" s="139"/>
      <c r="V244" s="139"/>
      <c r="W244" s="139"/>
      <c r="X244" s="139"/>
      <c r="Y244" s="139"/>
      <c r="Z244" s="139"/>
      <c r="AA244" s="139"/>
      <c r="AB244" s="139"/>
      <c r="AC244" s="139"/>
      <c r="AD244" s="139"/>
      <c r="AE244" s="139"/>
      <c r="AF244" s="139"/>
      <c r="AG244" s="139"/>
      <c r="AH244" s="139"/>
      <c r="AI244" s="139"/>
      <c r="AJ244" s="139"/>
      <c r="AK244" s="139"/>
      <c r="AL244" s="139"/>
      <c r="AM244" s="139"/>
      <c r="AN244" s="139"/>
      <c r="AO244" s="139"/>
      <c r="AP244" s="139"/>
      <c r="AQ244" s="139"/>
      <c r="AR244" s="139"/>
      <c r="AS244" s="139"/>
      <c r="AT244" s="139"/>
      <c r="AU244" s="139"/>
      <c r="AV244" s="139"/>
      <c r="AW244" s="139"/>
    </row>
    <row r="245" spans="1:49" ht="12" customHeight="1" x14ac:dyDescent="0.2">
      <c r="A245" s="139"/>
      <c r="B245" s="139"/>
      <c r="C245" s="139"/>
      <c r="D245" s="139"/>
      <c r="E245" s="139"/>
      <c r="F245" s="139"/>
      <c r="G245" s="139"/>
      <c r="H245" s="139"/>
      <c r="I245" s="139"/>
      <c r="J245" s="139"/>
      <c r="K245" s="139"/>
      <c r="L245" s="139"/>
      <c r="M245" s="139"/>
      <c r="N245" s="139"/>
      <c r="O245" s="139"/>
      <c r="P245" s="139"/>
      <c r="Q245" s="139"/>
      <c r="R245" s="139"/>
      <c r="S245" s="139"/>
      <c r="T245" s="139"/>
      <c r="U245" s="139"/>
      <c r="V245" s="139"/>
      <c r="W245" s="139"/>
      <c r="X245" s="139"/>
      <c r="Y245" s="139"/>
      <c r="Z245" s="139"/>
      <c r="AA245" s="139"/>
      <c r="AB245" s="139"/>
      <c r="AC245" s="139"/>
      <c r="AD245" s="139"/>
      <c r="AE245" s="139"/>
      <c r="AF245" s="139"/>
      <c r="AG245" s="139"/>
      <c r="AH245" s="139"/>
      <c r="AI245" s="139"/>
      <c r="AJ245" s="139"/>
      <c r="AK245" s="139"/>
      <c r="AL245" s="139"/>
      <c r="AM245" s="139"/>
      <c r="AN245" s="139"/>
      <c r="AO245" s="139"/>
      <c r="AP245" s="139"/>
      <c r="AQ245" s="139"/>
      <c r="AR245" s="139"/>
      <c r="AS245" s="139"/>
      <c r="AT245" s="139"/>
      <c r="AU245" s="139"/>
      <c r="AV245" s="139"/>
      <c r="AW245" s="139"/>
    </row>
    <row r="246" spans="1:49" ht="12" customHeight="1" x14ac:dyDescent="0.2">
      <c r="A246" s="139"/>
      <c r="B246" s="139"/>
      <c r="C246" s="139"/>
      <c r="D246" s="139"/>
      <c r="E246" s="139"/>
      <c r="F246" s="139"/>
      <c r="G246" s="139"/>
      <c r="H246" s="139"/>
      <c r="I246" s="139"/>
      <c r="J246" s="139"/>
      <c r="K246" s="139"/>
      <c r="L246" s="139"/>
      <c r="M246" s="139"/>
      <c r="N246" s="139"/>
      <c r="O246" s="139"/>
      <c r="P246" s="139"/>
      <c r="Q246" s="139"/>
      <c r="R246" s="139"/>
      <c r="S246" s="139"/>
      <c r="T246" s="139"/>
      <c r="U246" s="139"/>
      <c r="V246" s="139"/>
      <c r="W246" s="139"/>
      <c r="X246" s="139"/>
      <c r="Y246" s="139"/>
      <c r="Z246" s="139"/>
      <c r="AA246" s="139"/>
      <c r="AB246" s="139"/>
      <c r="AC246" s="139"/>
      <c r="AD246" s="139"/>
      <c r="AE246" s="139"/>
      <c r="AF246" s="139"/>
      <c r="AG246" s="139"/>
      <c r="AH246" s="139"/>
      <c r="AI246" s="139"/>
      <c r="AJ246" s="139"/>
      <c r="AK246" s="139"/>
      <c r="AL246" s="139"/>
      <c r="AM246" s="139"/>
      <c r="AN246" s="139"/>
      <c r="AO246" s="139"/>
      <c r="AP246" s="139"/>
      <c r="AQ246" s="139"/>
      <c r="AR246" s="139"/>
      <c r="AS246" s="139"/>
      <c r="AT246" s="139"/>
      <c r="AU246" s="139"/>
      <c r="AV246" s="139"/>
      <c r="AW246" s="139"/>
    </row>
    <row r="247" spans="1:49" ht="12" customHeight="1" x14ac:dyDescent="0.2">
      <c r="A247" s="139"/>
      <c r="B247" s="139"/>
      <c r="C247" s="139"/>
      <c r="D247" s="139"/>
      <c r="E247" s="139"/>
      <c r="F247" s="139"/>
      <c r="G247" s="139"/>
      <c r="H247" s="139"/>
      <c r="I247" s="139"/>
      <c r="J247" s="139"/>
      <c r="K247" s="139"/>
      <c r="L247" s="139"/>
      <c r="M247" s="139"/>
      <c r="N247" s="139"/>
      <c r="O247" s="139"/>
      <c r="P247" s="139"/>
      <c r="Q247" s="139"/>
      <c r="R247" s="139"/>
      <c r="S247" s="139"/>
      <c r="T247" s="139"/>
      <c r="U247" s="139"/>
      <c r="V247" s="139"/>
      <c r="W247" s="139"/>
      <c r="X247" s="139"/>
      <c r="Y247" s="139"/>
      <c r="Z247" s="139"/>
      <c r="AA247" s="139"/>
      <c r="AB247" s="139"/>
      <c r="AC247" s="139"/>
      <c r="AD247" s="139"/>
      <c r="AE247" s="139"/>
      <c r="AF247" s="139"/>
      <c r="AG247" s="139"/>
      <c r="AH247" s="139"/>
      <c r="AI247" s="139"/>
      <c r="AJ247" s="139"/>
      <c r="AK247" s="139"/>
      <c r="AL247" s="139"/>
      <c r="AM247" s="139"/>
      <c r="AN247" s="139"/>
      <c r="AO247" s="139"/>
      <c r="AP247" s="139"/>
      <c r="AQ247" s="139"/>
      <c r="AR247" s="139"/>
      <c r="AS247" s="139"/>
      <c r="AT247" s="139"/>
      <c r="AU247" s="139"/>
      <c r="AV247" s="139"/>
      <c r="AW247" s="139"/>
    </row>
    <row r="248" spans="1:49" ht="12" customHeight="1" x14ac:dyDescent="0.2">
      <c r="A248" s="139"/>
      <c r="B248" s="139"/>
      <c r="C248" s="139"/>
      <c r="D248" s="139"/>
      <c r="E248" s="139"/>
      <c r="F248" s="139"/>
      <c r="G248" s="139"/>
      <c r="H248" s="139"/>
      <c r="I248" s="139"/>
      <c r="J248" s="139"/>
      <c r="K248" s="139"/>
      <c r="L248" s="139"/>
      <c r="M248" s="139"/>
      <c r="N248" s="139"/>
      <c r="O248" s="139"/>
      <c r="P248" s="139"/>
      <c r="Q248" s="139"/>
      <c r="R248" s="139"/>
      <c r="S248" s="139"/>
      <c r="T248" s="139"/>
      <c r="U248" s="139"/>
      <c r="V248" s="139"/>
      <c r="W248" s="139"/>
      <c r="X248" s="139"/>
      <c r="Y248" s="139"/>
      <c r="Z248" s="139"/>
      <c r="AA248" s="139"/>
      <c r="AB248" s="139"/>
      <c r="AC248" s="139"/>
      <c r="AD248" s="139"/>
      <c r="AE248" s="139"/>
      <c r="AF248" s="139"/>
      <c r="AG248" s="139"/>
      <c r="AH248" s="139"/>
      <c r="AI248" s="139"/>
      <c r="AJ248" s="139"/>
      <c r="AK248" s="139"/>
      <c r="AL248" s="139"/>
      <c r="AM248" s="139"/>
      <c r="AN248" s="139"/>
      <c r="AO248" s="139"/>
      <c r="AP248" s="139"/>
      <c r="AQ248" s="139"/>
      <c r="AR248" s="139"/>
      <c r="AS248" s="139"/>
      <c r="AT248" s="139"/>
      <c r="AU248" s="139"/>
      <c r="AV248" s="139"/>
      <c r="AW248" s="139"/>
    </row>
    <row r="249" spans="1:49" ht="12" customHeight="1" x14ac:dyDescent="0.2">
      <c r="A249" s="139"/>
      <c r="B249" s="139"/>
      <c r="C249" s="139"/>
      <c r="D249" s="139"/>
      <c r="E249" s="139"/>
      <c r="F249" s="139"/>
      <c r="G249" s="139"/>
      <c r="H249" s="139"/>
      <c r="I249" s="139"/>
      <c r="J249" s="139"/>
      <c r="K249" s="139"/>
      <c r="L249" s="139"/>
      <c r="M249" s="139"/>
      <c r="N249" s="139"/>
      <c r="O249" s="139"/>
      <c r="P249" s="139"/>
      <c r="Q249" s="139"/>
      <c r="R249" s="139"/>
      <c r="S249" s="139"/>
      <c r="T249" s="139"/>
      <c r="U249" s="139"/>
      <c r="V249" s="139"/>
      <c r="W249" s="139"/>
      <c r="X249" s="139"/>
      <c r="Y249" s="139"/>
      <c r="Z249" s="139"/>
      <c r="AA249" s="139"/>
      <c r="AB249" s="139"/>
      <c r="AC249" s="139"/>
      <c r="AD249" s="139"/>
      <c r="AE249" s="139"/>
      <c r="AF249" s="139"/>
      <c r="AG249" s="139"/>
      <c r="AH249" s="139"/>
      <c r="AI249" s="139"/>
      <c r="AJ249" s="139"/>
      <c r="AK249" s="139"/>
      <c r="AL249" s="139"/>
      <c r="AM249" s="139"/>
      <c r="AN249" s="139"/>
      <c r="AO249" s="139"/>
      <c r="AP249" s="139"/>
      <c r="AQ249" s="139"/>
      <c r="AR249" s="139"/>
      <c r="AS249" s="139"/>
      <c r="AT249" s="139"/>
      <c r="AU249" s="139"/>
      <c r="AV249" s="139"/>
      <c r="AW249" s="139"/>
    </row>
    <row r="250" spans="1:49" ht="12" customHeight="1" x14ac:dyDescent="0.2">
      <c r="A250" s="139"/>
      <c r="B250" s="139"/>
      <c r="C250" s="139"/>
      <c r="D250" s="139"/>
      <c r="E250" s="139"/>
      <c r="F250" s="139"/>
      <c r="G250" s="139"/>
      <c r="H250" s="139"/>
      <c r="I250" s="139"/>
      <c r="J250" s="139"/>
      <c r="K250" s="139"/>
      <c r="L250" s="139"/>
      <c r="M250" s="139"/>
      <c r="N250" s="139"/>
      <c r="O250" s="139"/>
      <c r="P250" s="139"/>
      <c r="Q250" s="139"/>
      <c r="R250" s="139"/>
      <c r="S250" s="139"/>
      <c r="T250" s="139"/>
      <c r="U250" s="139"/>
      <c r="V250" s="139"/>
      <c r="W250" s="139"/>
      <c r="X250" s="139"/>
      <c r="Y250" s="139"/>
      <c r="Z250" s="139"/>
      <c r="AA250" s="139"/>
      <c r="AB250" s="139"/>
      <c r="AC250" s="139"/>
      <c r="AD250" s="139"/>
      <c r="AE250" s="139"/>
      <c r="AF250" s="139"/>
      <c r="AG250" s="139"/>
      <c r="AH250" s="139"/>
      <c r="AI250" s="139"/>
      <c r="AJ250" s="139"/>
      <c r="AK250" s="139"/>
      <c r="AL250" s="139"/>
      <c r="AM250" s="139"/>
      <c r="AN250" s="139"/>
      <c r="AO250" s="139"/>
      <c r="AP250" s="139"/>
      <c r="AQ250" s="139"/>
      <c r="AR250" s="139"/>
      <c r="AS250" s="139"/>
      <c r="AT250" s="139"/>
      <c r="AU250" s="139"/>
      <c r="AV250" s="139"/>
      <c r="AW250" s="139"/>
    </row>
    <row r="251" spans="1:49" ht="12" customHeight="1" x14ac:dyDescent="0.2">
      <c r="A251" s="139"/>
      <c r="B251" s="139"/>
      <c r="C251" s="139"/>
      <c r="D251" s="139"/>
      <c r="E251" s="139"/>
      <c r="F251" s="139"/>
      <c r="G251" s="139"/>
      <c r="H251" s="139"/>
      <c r="I251" s="139"/>
      <c r="J251" s="139"/>
      <c r="K251" s="139"/>
      <c r="L251" s="139"/>
      <c r="M251" s="139"/>
      <c r="N251" s="139"/>
      <c r="O251" s="139"/>
      <c r="P251" s="139"/>
      <c r="Q251" s="139"/>
      <c r="R251" s="139"/>
      <c r="S251" s="139"/>
      <c r="T251" s="139"/>
      <c r="U251" s="139"/>
      <c r="V251" s="139"/>
      <c r="W251" s="139"/>
      <c r="X251" s="139"/>
      <c r="Y251" s="139"/>
      <c r="Z251" s="139"/>
      <c r="AA251" s="139"/>
      <c r="AB251" s="139"/>
      <c r="AC251" s="139"/>
      <c r="AD251" s="139"/>
      <c r="AE251" s="139"/>
      <c r="AF251" s="139"/>
      <c r="AG251" s="139"/>
      <c r="AH251" s="139"/>
      <c r="AI251" s="139"/>
      <c r="AJ251" s="139"/>
      <c r="AK251" s="139"/>
      <c r="AL251" s="139"/>
      <c r="AM251" s="139"/>
      <c r="AN251" s="139"/>
      <c r="AO251" s="139"/>
      <c r="AP251" s="139"/>
      <c r="AQ251" s="139"/>
      <c r="AR251" s="139"/>
      <c r="AS251" s="139"/>
      <c r="AT251" s="139"/>
      <c r="AU251" s="139"/>
      <c r="AV251" s="139"/>
      <c r="AW251" s="139"/>
    </row>
    <row r="252" spans="1:49" ht="12" customHeight="1" x14ac:dyDescent="0.2">
      <c r="A252" s="139"/>
      <c r="B252" s="139"/>
      <c r="C252" s="139"/>
      <c r="D252" s="139"/>
      <c r="E252" s="139"/>
      <c r="F252" s="139"/>
      <c r="G252" s="139"/>
      <c r="H252" s="139"/>
      <c r="I252" s="139"/>
      <c r="J252" s="139"/>
      <c r="K252" s="139"/>
      <c r="L252" s="139"/>
      <c r="M252" s="139"/>
      <c r="N252" s="139"/>
      <c r="O252" s="139"/>
      <c r="P252" s="139"/>
      <c r="Q252" s="139"/>
      <c r="R252" s="139"/>
      <c r="S252" s="139"/>
      <c r="T252" s="139"/>
      <c r="U252" s="139"/>
      <c r="V252" s="139"/>
      <c r="W252" s="139"/>
      <c r="X252" s="139"/>
      <c r="Y252" s="139"/>
      <c r="Z252" s="139"/>
      <c r="AA252" s="139"/>
      <c r="AB252" s="139"/>
      <c r="AC252" s="139"/>
      <c r="AD252" s="139"/>
      <c r="AE252" s="139"/>
      <c r="AF252" s="139"/>
      <c r="AG252" s="139"/>
      <c r="AH252" s="139"/>
      <c r="AI252" s="139"/>
      <c r="AJ252" s="139"/>
      <c r="AK252" s="139"/>
      <c r="AL252" s="139"/>
      <c r="AM252" s="139"/>
      <c r="AN252" s="139"/>
      <c r="AO252" s="139"/>
      <c r="AP252" s="139"/>
      <c r="AQ252" s="139"/>
      <c r="AR252" s="139"/>
      <c r="AS252" s="139"/>
      <c r="AT252" s="139"/>
      <c r="AU252" s="139"/>
      <c r="AV252" s="139"/>
      <c r="AW252" s="139"/>
    </row>
    <row r="253" spans="1:49" ht="12" customHeight="1" x14ac:dyDescent="0.2">
      <c r="A253" s="139"/>
      <c r="B253" s="139"/>
      <c r="C253" s="139"/>
      <c r="D253" s="139"/>
      <c r="E253" s="139"/>
      <c r="F253" s="139"/>
      <c r="G253" s="139"/>
      <c r="H253" s="139"/>
      <c r="I253" s="139"/>
      <c r="J253" s="139"/>
      <c r="K253" s="139"/>
      <c r="L253" s="139"/>
      <c r="M253" s="139"/>
      <c r="N253" s="139"/>
      <c r="O253" s="139"/>
      <c r="P253" s="139"/>
      <c r="Q253" s="139"/>
      <c r="R253" s="139"/>
      <c r="S253" s="139"/>
      <c r="T253" s="139"/>
      <c r="U253" s="139"/>
      <c r="V253" s="139"/>
      <c r="W253" s="139"/>
      <c r="X253" s="139"/>
      <c r="Y253" s="139"/>
      <c r="Z253" s="139"/>
      <c r="AA253" s="139"/>
      <c r="AB253" s="139"/>
      <c r="AC253" s="139"/>
      <c r="AD253" s="139"/>
      <c r="AE253" s="139"/>
      <c r="AF253" s="139"/>
      <c r="AG253" s="139"/>
      <c r="AH253" s="139"/>
      <c r="AI253" s="139"/>
      <c r="AJ253" s="139"/>
      <c r="AK253" s="139"/>
      <c r="AL253" s="139"/>
      <c r="AM253" s="139"/>
      <c r="AN253" s="139"/>
      <c r="AO253" s="139"/>
      <c r="AP253" s="139"/>
      <c r="AQ253" s="139"/>
      <c r="AR253" s="139"/>
      <c r="AS253" s="139"/>
      <c r="AT253" s="139"/>
      <c r="AU253" s="139"/>
      <c r="AV253" s="139"/>
      <c r="AW253" s="139"/>
    </row>
    <row r="254" spans="1:49" ht="12" customHeight="1" x14ac:dyDescent="0.2">
      <c r="A254" s="139"/>
      <c r="B254" s="139"/>
      <c r="C254" s="139"/>
      <c r="D254" s="139"/>
      <c r="E254" s="139"/>
      <c r="F254" s="139"/>
      <c r="G254" s="139"/>
      <c r="H254" s="139"/>
      <c r="I254" s="139"/>
      <c r="J254" s="139"/>
      <c r="K254" s="139"/>
      <c r="L254" s="139"/>
      <c r="M254" s="139"/>
      <c r="N254" s="139"/>
      <c r="O254" s="139"/>
      <c r="P254" s="139"/>
      <c r="Q254" s="139"/>
      <c r="R254" s="139"/>
      <c r="S254" s="139"/>
      <c r="T254" s="139"/>
      <c r="U254" s="139"/>
      <c r="V254" s="139"/>
      <c r="W254" s="139"/>
      <c r="X254" s="139"/>
      <c r="Y254" s="139"/>
      <c r="Z254" s="139"/>
      <c r="AA254" s="139"/>
      <c r="AB254" s="139"/>
      <c r="AC254" s="139"/>
      <c r="AD254" s="139"/>
      <c r="AE254" s="139"/>
      <c r="AF254" s="139"/>
      <c r="AG254" s="139"/>
      <c r="AH254" s="139"/>
      <c r="AI254" s="139"/>
      <c r="AJ254" s="139"/>
      <c r="AK254" s="139"/>
      <c r="AL254" s="139"/>
      <c r="AM254" s="139"/>
      <c r="AN254" s="139"/>
      <c r="AO254" s="139"/>
      <c r="AP254" s="139"/>
      <c r="AQ254" s="139"/>
      <c r="AR254" s="139"/>
      <c r="AS254" s="139"/>
      <c r="AT254" s="139"/>
      <c r="AU254" s="139"/>
      <c r="AV254" s="139"/>
      <c r="AW254" s="139"/>
    </row>
    <row r="255" spans="1:49" ht="12" customHeight="1" x14ac:dyDescent="0.2">
      <c r="A255" s="139"/>
      <c r="B255" s="139"/>
      <c r="C255" s="139"/>
      <c r="D255" s="139"/>
      <c r="E255" s="139"/>
      <c r="F255" s="139"/>
      <c r="G255" s="139"/>
      <c r="H255" s="139"/>
      <c r="I255" s="139"/>
      <c r="J255" s="139"/>
      <c r="K255" s="139"/>
      <c r="L255" s="139"/>
      <c r="M255" s="139"/>
      <c r="N255" s="139"/>
      <c r="O255" s="139"/>
      <c r="P255" s="139"/>
      <c r="Q255" s="139"/>
      <c r="R255" s="139"/>
      <c r="S255" s="139"/>
      <c r="T255" s="139"/>
      <c r="U255" s="139"/>
      <c r="V255" s="139"/>
      <c r="W255" s="139"/>
      <c r="X255" s="139"/>
      <c r="Y255" s="139"/>
      <c r="Z255" s="139"/>
      <c r="AA255" s="139"/>
      <c r="AB255" s="139"/>
      <c r="AC255" s="139"/>
      <c r="AD255" s="139"/>
      <c r="AE255" s="139"/>
      <c r="AF255" s="139"/>
      <c r="AG255" s="139"/>
      <c r="AH255" s="139"/>
      <c r="AI255" s="139"/>
      <c r="AJ255" s="139"/>
      <c r="AK255" s="139"/>
      <c r="AL255" s="139"/>
      <c r="AM255" s="139"/>
      <c r="AN255" s="139"/>
      <c r="AO255" s="139"/>
      <c r="AP255" s="139"/>
      <c r="AQ255" s="139"/>
      <c r="AR255" s="139"/>
      <c r="AS255" s="139"/>
      <c r="AT255" s="139"/>
      <c r="AU255" s="139"/>
      <c r="AV255" s="139"/>
      <c r="AW255" s="139"/>
    </row>
    <row r="256" spans="1:49" ht="12" customHeight="1" x14ac:dyDescent="0.2">
      <c r="A256" s="139"/>
      <c r="B256" s="139"/>
      <c r="C256" s="139"/>
      <c r="D256" s="139"/>
      <c r="E256" s="139"/>
      <c r="F256" s="139"/>
      <c r="G256" s="139"/>
      <c r="H256" s="139"/>
      <c r="I256" s="139"/>
      <c r="J256" s="139"/>
      <c r="K256" s="139"/>
      <c r="L256" s="139"/>
      <c r="M256" s="139"/>
      <c r="N256" s="139"/>
      <c r="O256" s="139"/>
      <c r="P256" s="139"/>
      <c r="Q256" s="139"/>
      <c r="R256" s="139"/>
      <c r="S256" s="139"/>
      <c r="T256" s="139"/>
      <c r="U256" s="139"/>
      <c r="V256" s="139"/>
      <c r="W256" s="139"/>
      <c r="X256" s="139"/>
      <c r="Y256" s="139"/>
      <c r="Z256" s="139"/>
      <c r="AA256" s="139"/>
      <c r="AB256" s="139"/>
      <c r="AC256" s="139"/>
      <c r="AD256" s="139"/>
      <c r="AE256" s="139"/>
      <c r="AF256" s="139"/>
      <c r="AG256" s="139"/>
      <c r="AH256" s="139"/>
      <c r="AI256" s="139"/>
      <c r="AJ256" s="139"/>
      <c r="AK256" s="139"/>
      <c r="AL256" s="139"/>
      <c r="AM256" s="139"/>
      <c r="AN256" s="139"/>
      <c r="AO256" s="139"/>
      <c r="AP256" s="139"/>
      <c r="AQ256" s="139"/>
      <c r="AR256" s="139"/>
      <c r="AS256" s="139"/>
      <c r="AT256" s="139"/>
      <c r="AU256" s="139"/>
      <c r="AV256" s="139"/>
      <c r="AW256" s="139"/>
    </row>
    <row r="257" spans="1:49" ht="12" customHeight="1" x14ac:dyDescent="0.2">
      <c r="A257" s="139"/>
      <c r="B257" s="139"/>
      <c r="C257" s="139"/>
      <c r="D257" s="139"/>
      <c r="E257" s="139"/>
      <c r="F257" s="139"/>
      <c r="G257" s="139"/>
      <c r="H257" s="139"/>
      <c r="I257" s="139"/>
      <c r="J257" s="139"/>
      <c r="K257" s="139"/>
      <c r="L257" s="139"/>
      <c r="M257" s="139"/>
      <c r="N257" s="139"/>
      <c r="O257" s="139"/>
      <c r="P257" s="139"/>
      <c r="Q257" s="139"/>
      <c r="R257" s="139"/>
      <c r="S257" s="139"/>
      <c r="T257" s="139"/>
      <c r="U257" s="139"/>
      <c r="V257" s="139"/>
      <c r="W257" s="139"/>
      <c r="X257" s="139"/>
      <c r="Y257" s="139"/>
      <c r="Z257" s="139"/>
      <c r="AA257" s="139"/>
      <c r="AB257" s="139"/>
      <c r="AC257" s="139"/>
      <c r="AD257" s="139"/>
      <c r="AE257" s="139"/>
      <c r="AF257" s="139"/>
      <c r="AG257" s="139"/>
      <c r="AH257" s="139"/>
      <c r="AI257" s="139"/>
      <c r="AJ257" s="139"/>
      <c r="AK257" s="139"/>
      <c r="AL257" s="139"/>
      <c r="AM257" s="139"/>
      <c r="AN257" s="139"/>
      <c r="AO257" s="139"/>
      <c r="AP257" s="139"/>
      <c r="AQ257" s="139"/>
      <c r="AR257" s="139"/>
      <c r="AS257" s="139"/>
      <c r="AT257" s="139"/>
      <c r="AU257" s="139"/>
      <c r="AV257" s="139"/>
      <c r="AW257" s="139"/>
    </row>
    <row r="258" spans="1:49" ht="12" customHeight="1" x14ac:dyDescent="0.2">
      <c r="A258" s="139"/>
      <c r="B258" s="139"/>
      <c r="C258" s="139"/>
      <c r="D258" s="139"/>
      <c r="E258" s="139"/>
      <c r="F258" s="139"/>
      <c r="G258" s="139"/>
      <c r="H258" s="139"/>
      <c r="I258" s="139"/>
      <c r="J258" s="139"/>
      <c r="K258" s="139"/>
      <c r="L258" s="139"/>
      <c r="M258" s="139"/>
      <c r="N258" s="139"/>
      <c r="O258" s="139"/>
      <c r="P258" s="139"/>
      <c r="Q258" s="139"/>
      <c r="R258" s="139"/>
      <c r="S258" s="139"/>
      <c r="T258" s="139"/>
      <c r="U258" s="139"/>
      <c r="V258" s="139"/>
      <c r="W258" s="139"/>
      <c r="X258" s="139"/>
      <c r="Y258" s="139"/>
      <c r="Z258" s="139"/>
      <c r="AA258" s="139"/>
      <c r="AB258" s="139"/>
      <c r="AC258" s="139"/>
      <c r="AD258" s="139"/>
      <c r="AE258" s="139"/>
      <c r="AF258" s="139"/>
      <c r="AG258" s="139"/>
      <c r="AH258" s="139"/>
      <c r="AI258" s="139"/>
      <c r="AJ258" s="139"/>
      <c r="AK258" s="139"/>
      <c r="AL258" s="139"/>
      <c r="AM258" s="139"/>
      <c r="AN258" s="139"/>
      <c r="AO258" s="139"/>
      <c r="AP258" s="139"/>
      <c r="AQ258" s="139"/>
      <c r="AR258" s="139"/>
      <c r="AS258" s="139"/>
      <c r="AT258" s="139"/>
      <c r="AU258" s="139"/>
      <c r="AV258" s="139"/>
      <c r="AW258" s="139"/>
    </row>
    <row r="259" spans="1:49" ht="12" customHeight="1" x14ac:dyDescent="0.2">
      <c r="A259" s="139"/>
      <c r="B259" s="139"/>
      <c r="C259" s="139"/>
      <c r="D259" s="139"/>
      <c r="E259" s="139"/>
      <c r="F259" s="139"/>
      <c r="G259" s="139"/>
      <c r="H259" s="139"/>
      <c r="I259" s="139"/>
      <c r="J259" s="139"/>
      <c r="K259" s="139"/>
      <c r="L259" s="139"/>
      <c r="M259" s="139"/>
      <c r="N259" s="139"/>
      <c r="O259" s="139"/>
      <c r="P259" s="139"/>
      <c r="Q259" s="139"/>
      <c r="R259" s="139"/>
      <c r="S259" s="139"/>
      <c r="T259" s="139"/>
      <c r="U259" s="139"/>
      <c r="V259" s="139"/>
      <c r="W259" s="139"/>
      <c r="X259" s="139"/>
      <c r="Y259" s="139"/>
      <c r="Z259" s="139"/>
      <c r="AA259" s="139"/>
      <c r="AB259" s="139"/>
      <c r="AC259" s="139"/>
      <c r="AD259" s="139"/>
      <c r="AE259" s="139"/>
      <c r="AF259" s="139"/>
      <c r="AG259" s="139"/>
      <c r="AH259" s="139"/>
      <c r="AI259" s="139"/>
      <c r="AJ259" s="139"/>
      <c r="AK259" s="139"/>
      <c r="AL259" s="139"/>
      <c r="AM259" s="139"/>
      <c r="AN259" s="139"/>
      <c r="AO259" s="139"/>
      <c r="AP259" s="139"/>
      <c r="AQ259" s="139"/>
      <c r="AR259" s="139"/>
      <c r="AS259" s="139"/>
      <c r="AT259" s="139"/>
      <c r="AU259" s="139"/>
      <c r="AV259" s="139"/>
      <c r="AW259" s="139"/>
    </row>
    <row r="260" spans="1:49" ht="12" customHeight="1" x14ac:dyDescent="0.2">
      <c r="A260" s="139"/>
      <c r="B260" s="139"/>
      <c r="C260" s="139"/>
      <c r="D260" s="139"/>
      <c r="E260" s="139"/>
      <c r="F260" s="139"/>
      <c r="G260" s="139"/>
      <c r="H260" s="139"/>
      <c r="I260" s="139"/>
      <c r="J260" s="139"/>
      <c r="K260" s="139"/>
      <c r="L260" s="139"/>
      <c r="M260" s="139"/>
      <c r="N260" s="139"/>
      <c r="O260" s="139"/>
      <c r="P260" s="139"/>
      <c r="Q260" s="139"/>
      <c r="R260" s="139"/>
      <c r="S260" s="139"/>
      <c r="T260" s="139"/>
      <c r="U260" s="139"/>
      <c r="V260" s="139"/>
      <c r="W260" s="139"/>
      <c r="X260" s="139"/>
      <c r="Y260" s="139"/>
      <c r="Z260" s="139"/>
      <c r="AA260" s="139"/>
      <c r="AB260" s="139"/>
      <c r="AC260" s="139"/>
      <c r="AD260" s="139"/>
      <c r="AE260" s="139"/>
      <c r="AF260" s="139"/>
      <c r="AG260" s="139"/>
      <c r="AH260" s="139"/>
      <c r="AI260" s="139"/>
      <c r="AJ260" s="139"/>
      <c r="AK260" s="139"/>
      <c r="AL260" s="139"/>
      <c r="AM260" s="139"/>
      <c r="AN260" s="139"/>
      <c r="AO260" s="139"/>
      <c r="AP260" s="139"/>
      <c r="AQ260" s="139"/>
      <c r="AR260" s="139"/>
      <c r="AS260" s="139"/>
      <c r="AT260" s="139"/>
      <c r="AU260" s="139"/>
      <c r="AV260" s="139"/>
      <c r="AW260" s="139"/>
    </row>
    <row r="261" spans="1:49" ht="12" customHeight="1" x14ac:dyDescent="0.2">
      <c r="A261" s="139"/>
      <c r="B261" s="139"/>
      <c r="C261" s="139"/>
      <c r="D261" s="139"/>
      <c r="E261" s="139"/>
      <c r="F261" s="139"/>
      <c r="G261" s="139"/>
      <c r="H261" s="139"/>
      <c r="I261" s="139"/>
      <c r="J261" s="139"/>
      <c r="K261" s="139"/>
      <c r="L261" s="139"/>
      <c r="M261" s="139"/>
      <c r="N261" s="139"/>
      <c r="O261" s="139"/>
      <c r="P261" s="139"/>
      <c r="Q261" s="139"/>
      <c r="R261" s="139"/>
      <c r="S261" s="139"/>
      <c r="T261" s="139"/>
      <c r="U261" s="139"/>
      <c r="V261" s="139"/>
      <c r="W261" s="139"/>
      <c r="X261" s="139"/>
      <c r="Y261" s="139"/>
      <c r="Z261" s="139"/>
      <c r="AA261" s="139"/>
      <c r="AB261" s="139"/>
      <c r="AC261" s="139"/>
      <c r="AD261" s="139"/>
      <c r="AE261" s="139"/>
      <c r="AF261" s="139"/>
      <c r="AG261" s="139"/>
      <c r="AH261" s="139"/>
      <c r="AI261" s="139"/>
      <c r="AJ261" s="139"/>
      <c r="AK261" s="139"/>
      <c r="AL261" s="139"/>
      <c r="AM261" s="139"/>
      <c r="AN261" s="139"/>
      <c r="AO261" s="139"/>
      <c r="AP261" s="139"/>
      <c r="AQ261" s="139"/>
      <c r="AR261" s="139"/>
      <c r="AS261" s="139"/>
      <c r="AT261" s="139"/>
      <c r="AU261" s="139"/>
      <c r="AV261" s="139"/>
      <c r="AW261" s="139"/>
    </row>
    <row r="262" spans="1:49" ht="12" customHeight="1" x14ac:dyDescent="0.2">
      <c r="A262" s="139"/>
      <c r="B262" s="139"/>
      <c r="C262" s="139"/>
      <c r="D262" s="139"/>
      <c r="E262" s="139"/>
      <c r="F262" s="139"/>
      <c r="G262" s="139"/>
      <c r="H262" s="139"/>
      <c r="I262" s="139"/>
      <c r="J262" s="139"/>
      <c r="K262" s="139"/>
      <c r="L262" s="139"/>
      <c r="M262" s="139"/>
      <c r="N262" s="139"/>
      <c r="O262" s="139"/>
      <c r="P262" s="139"/>
      <c r="Q262" s="139"/>
      <c r="R262" s="139"/>
      <c r="S262" s="139"/>
      <c r="T262" s="139"/>
      <c r="U262" s="139"/>
      <c r="V262" s="139"/>
      <c r="W262" s="139"/>
      <c r="X262" s="139"/>
      <c r="Y262" s="139"/>
      <c r="Z262" s="139"/>
      <c r="AA262" s="139"/>
      <c r="AB262" s="139"/>
      <c r="AC262" s="139"/>
      <c r="AD262" s="139"/>
      <c r="AE262" s="139"/>
      <c r="AF262" s="139"/>
      <c r="AG262" s="139"/>
      <c r="AH262" s="139"/>
      <c r="AI262" s="139"/>
      <c r="AJ262" s="139"/>
      <c r="AK262" s="139"/>
      <c r="AL262" s="139"/>
      <c r="AM262" s="139"/>
      <c r="AN262" s="139"/>
      <c r="AO262" s="139"/>
      <c r="AP262" s="139"/>
      <c r="AQ262" s="139"/>
      <c r="AR262" s="139"/>
      <c r="AS262" s="139"/>
      <c r="AT262" s="139"/>
      <c r="AU262" s="139"/>
      <c r="AV262" s="139"/>
      <c r="AW262" s="139"/>
    </row>
    <row r="263" spans="1:49" ht="12" customHeight="1" x14ac:dyDescent="0.2">
      <c r="A263" s="139"/>
      <c r="B263" s="139"/>
      <c r="C263" s="139"/>
      <c r="D263" s="139"/>
      <c r="E263" s="139"/>
      <c r="F263" s="139"/>
      <c r="G263" s="139"/>
      <c r="H263" s="139"/>
      <c r="I263" s="139"/>
      <c r="J263" s="139"/>
      <c r="K263" s="139"/>
      <c r="L263" s="139"/>
      <c r="M263" s="139"/>
      <c r="N263" s="139"/>
      <c r="O263" s="139"/>
      <c r="P263" s="139"/>
      <c r="Q263" s="139"/>
      <c r="R263" s="139"/>
      <c r="S263" s="139"/>
      <c r="T263" s="139"/>
      <c r="U263" s="139"/>
      <c r="V263" s="139"/>
      <c r="W263" s="139"/>
      <c r="X263" s="139"/>
      <c r="Y263" s="139"/>
      <c r="Z263" s="139"/>
      <c r="AA263" s="139"/>
      <c r="AB263" s="139"/>
      <c r="AC263" s="139"/>
      <c r="AD263" s="139"/>
      <c r="AE263" s="139"/>
      <c r="AF263" s="139"/>
      <c r="AG263" s="139"/>
      <c r="AH263" s="139"/>
      <c r="AI263" s="139"/>
      <c r="AJ263" s="139"/>
      <c r="AK263" s="139"/>
      <c r="AL263" s="139"/>
      <c r="AM263" s="139"/>
      <c r="AN263" s="139"/>
      <c r="AO263" s="139"/>
      <c r="AP263" s="139"/>
      <c r="AQ263" s="139"/>
      <c r="AR263" s="139"/>
      <c r="AS263" s="139"/>
      <c r="AT263" s="139"/>
      <c r="AU263" s="139"/>
      <c r="AV263" s="139"/>
      <c r="AW263" s="139"/>
    </row>
    <row r="264" spans="1:49" ht="12" customHeight="1" x14ac:dyDescent="0.2">
      <c r="A264" s="139"/>
      <c r="B264" s="139"/>
      <c r="C264" s="139"/>
      <c r="D264" s="139"/>
      <c r="E264" s="139"/>
      <c r="F264" s="139"/>
      <c r="G264" s="139"/>
      <c r="H264" s="139"/>
      <c r="I264" s="139"/>
      <c r="J264" s="139"/>
      <c r="K264" s="139"/>
      <c r="L264" s="139"/>
      <c r="M264" s="139"/>
      <c r="N264" s="139"/>
      <c r="O264" s="139"/>
      <c r="P264" s="139"/>
      <c r="Q264" s="139"/>
      <c r="R264" s="139"/>
      <c r="S264" s="139"/>
      <c r="T264" s="139"/>
      <c r="U264" s="139"/>
      <c r="V264" s="139"/>
      <c r="W264" s="139"/>
      <c r="X264" s="139"/>
      <c r="Y264" s="139"/>
      <c r="Z264" s="139"/>
      <c r="AA264" s="139"/>
      <c r="AB264" s="139"/>
      <c r="AC264" s="139"/>
      <c r="AD264" s="139"/>
      <c r="AE264" s="139"/>
      <c r="AF264" s="139"/>
      <c r="AG264" s="139"/>
      <c r="AH264" s="139"/>
      <c r="AI264" s="139"/>
      <c r="AJ264" s="139"/>
      <c r="AK264" s="139"/>
      <c r="AL264" s="139"/>
      <c r="AM264" s="139"/>
      <c r="AN264" s="139"/>
      <c r="AO264" s="139"/>
      <c r="AP264" s="139"/>
      <c r="AQ264" s="139"/>
      <c r="AR264" s="139"/>
      <c r="AS264" s="139"/>
      <c r="AT264" s="139"/>
      <c r="AU264" s="139"/>
      <c r="AV264" s="139"/>
      <c r="AW264" s="139"/>
    </row>
    <row r="265" spans="1:49" ht="12" customHeight="1" x14ac:dyDescent="0.2">
      <c r="A265" s="139"/>
      <c r="B265" s="139"/>
      <c r="C265" s="139"/>
      <c r="D265" s="139"/>
      <c r="E265" s="139"/>
      <c r="F265" s="139"/>
      <c r="G265" s="139"/>
      <c r="H265" s="139"/>
      <c r="I265" s="139"/>
      <c r="J265" s="139"/>
      <c r="K265" s="139"/>
      <c r="L265" s="139"/>
      <c r="M265" s="139"/>
      <c r="N265" s="139"/>
      <c r="O265" s="139"/>
      <c r="P265" s="139"/>
      <c r="Q265" s="139"/>
      <c r="R265" s="139"/>
      <c r="S265" s="139"/>
      <c r="T265" s="139"/>
      <c r="U265" s="139"/>
      <c r="V265" s="139"/>
      <c r="W265" s="139"/>
      <c r="X265" s="139"/>
      <c r="Y265" s="139"/>
      <c r="Z265" s="139"/>
      <c r="AA265" s="139"/>
      <c r="AB265" s="139"/>
      <c r="AC265" s="139"/>
      <c r="AD265" s="139"/>
      <c r="AE265" s="139"/>
      <c r="AF265" s="139"/>
      <c r="AG265" s="139"/>
      <c r="AH265" s="139"/>
      <c r="AI265" s="139"/>
      <c r="AJ265" s="139"/>
      <c r="AK265" s="139"/>
      <c r="AL265" s="139"/>
      <c r="AM265" s="139"/>
      <c r="AN265" s="139"/>
      <c r="AO265" s="139"/>
      <c r="AP265" s="139"/>
      <c r="AQ265" s="139"/>
      <c r="AR265" s="139"/>
      <c r="AS265" s="139"/>
      <c r="AT265" s="139"/>
      <c r="AU265" s="139"/>
      <c r="AV265" s="139"/>
      <c r="AW265" s="139"/>
    </row>
    <row r="266" spans="1:49" ht="12" customHeight="1" x14ac:dyDescent="0.2">
      <c r="A266" s="139"/>
      <c r="B266" s="139"/>
      <c r="C266" s="139"/>
      <c r="D266" s="139"/>
      <c r="E266" s="139"/>
      <c r="F266" s="139"/>
      <c r="G266" s="139"/>
      <c r="H266" s="139"/>
      <c r="I266" s="139"/>
      <c r="J266" s="139"/>
      <c r="K266" s="139"/>
      <c r="L266" s="139"/>
      <c r="M266" s="139"/>
      <c r="N266" s="139"/>
      <c r="O266" s="139"/>
      <c r="P266" s="139"/>
      <c r="Q266" s="139"/>
      <c r="R266" s="139"/>
      <c r="S266" s="139"/>
      <c r="T266" s="139"/>
      <c r="U266" s="139"/>
      <c r="V266" s="139"/>
      <c r="W266" s="139"/>
      <c r="X266" s="139"/>
      <c r="Y266" s="139"/>
      <c r="Z266" s="139"/>
      <c r="AA266" s="139"/>
      <c r="AB266" s="139"/>
      <c r="AC266" s="139"/>
      <c r="AD266" s="139"/>
      <c r="AE266" s="139"/>
      <c r="AF266" s="139"/>
      <c r="AG266" s="139"/>
      <c r="AH266" s="139"/>
      <c r="AI266" s="139"/>
      <c r="AJ266" s="139"/>
      <c r="AK266" s="139"/>
      <c r="AL266" s="139"/>
      <c r="AM266" s="139"/>
      <c r="AN266" s="139"/>
      <c r="AO266" s="139"/>
      <c r="AP266" s="139"/>
      <c r="AQ266" s="139"/>
      <c r="AR266" s="139"/>
      <c r="AS266" s="139"/>
      <c r="AT266" s="139"/>
      <c r="AU266" s="139"/>
      <c r="AV266" s="139"/>
      <c r="AW266" s="139"/>
    </row>
    <row r="267" spans="1:49" ht="12" customHeight="1" x14ac:dyDescent="0.2">
      <c r="A267" s="139"/>
      <c r="B267" s="139"/>
      <c r="C267" s="139"/>
      <c r="D267" s="139"/>
      <c r="E267" s="139"/>
      <c r="F267" s="139"/>
      <c r="G267" s="139"/>
      <c r="H267" s="139"/>
      <c r="I267" s="139"/>
      <c r="J267" s="139"/>
      <c r="K267" s="139"/>
      <c r="L267" s="139"/>
      <c r="M267" s="139"/>
      <c r="N267" s="139"/>
      <c r="O267" s="139"/>
      <c r="P267" s="139"/>
      <c r="Q267" s="139"/>
      <c r="R267" s="139"/>
      <c r="S267" s="139"/>
      <c r="T267" s="139"/>
      <c r="U267" s="139"/>
      <c r="V267" s="139"/>
      <c r="W267" s="139"/>
      <c r="X267" s="139"/>
      <c r="Y267" s="139"/>
      <c r="Z267" s="139"/>
      <c r="AA267" s="139"/>
      <c r="AB267" s="139"/>
      <c r="AC267" s="139"/>
      <c r="AD267" s="139"/>
      <c r="AE267" s="139"/>
      <c r="AF267" s="139"/>
      <c r="AG267" s="139"/>
      <c r="AH267" s="139"/>
      <c r="AI267" s="139"/>
      <c r="AJ267" s="139"/>
      <c r="AK267" s="139"/>
      <c r="AL267" s="139"/>
      <c r="AM267" s="139"/>
      <c r="AN267" s="139"/>
      <c r="AO267" s="139"/>
      <c r="AP267" s="139"/>
      <c r="AQ267" s="139"/>
      <c r="AR267" s="139"/>
      <c r="AS267" s="139"/>
      <c r="AT267" s="139"/>
      <c r="AU267" s="139"/>
      <c r="AV267" s="139"/>
      <c r="AW267" s="139"/>
    </row>
    <row r="268" spans="1:49" ht="12" customHeight="1" x14ac:dyDescent="0.2">
      <c r="A268" s="139"/>
      <c r="B268" s="139"/>
      <c r="C268" s="139"/>
      <c r="D268" s="139"/>
      <c r="E268" s="139"/>
      <c r="F268" s="139"/>
      <c r="G268" s="139"/>
      <c r="H268" s="139"/>
      <c r="I268" s="139"/>
      <c r="J268" s="139"/>
      <c r="K268" s="139"/>
      <c r="L268" s="139"/>
      <c r="M268" s="139"/>
      <c r="N268" s="139"/>
      <c r="O268" s="139"/>
      <c r="P268" s="139"/>
      <c r="Q268" s="139"/>
      <c r="R268" s="139"/>
      <c r="S268" s="139"/>
      <c r="T268" s="139"/>
      <c r="U268" s="139"/>
      <c r="V268" s="139"/>
      <c r="W268" s="139"/>
      <c r="X268" s="139"/>
      <c r="Y268" s="139"/>
      <c r="Z268" s="139"/>
      <c r="AA268" s="139"/>
      <c r="AB268" s="139"/>
      <c r="AC268" s="139"/>
      <c r="AD268" s="139"/>
      <c r="AE268" s="139"/>
      <c r="AF268" s="139"/>
      <c r="AG268" s="139"/>
      <c r="AH268" s="139"/>
      <c r="AI268" s="139"/>
      <c r="AJ268" s="139"/>
      <c r="AK268" s="139"/>
      <c r="AL268" s="139"/>
      <c r="AM268" s="139"/>
      <c r="AN268" s="139"/>
      <c r="AO268" s="139"/>
      <c r="AP268" s="139"/>
      <c r="AQ268" s="139"/>
      <c r="AR268" s="139"/>
      <c r="AS268" s="139"/>
      <c r="AT268" s="139"/>
      <c r="AU268" s="139"/>
      <c r="AV268" s="139"/>
      <c r="AW268" s="139"/>
    </row>
    <row r="269" spans="1:49" ht="12" customHeight="1" x14ac:dyDescent="0.2">
      <c r="A269" s="139"/>
      <c r="B269" s="139"/>
      <c r="C269" s="139"/>
      <c r="D269" s="139"/>
      <c r="E269" s="139"/>
      <c r="F269" s="139"/>
      <c r="G269" s="139"/>
      <c r="H269" s="139"/>
      <c r="I269" s="139"/>
      <c r="J269" s="139"/>
      <c r="K269" s="139"/>
      <c r="L269" s="139"/>
      <c r="M269" s="139"/>
      <c r="N269" s="139"/>
      <c r="O269" s="139"/>
      <c r="P269" s="139"/>
      <c r="Q269" s="139"/>
      <c r="R269" s="139"/>
      <c r="S269" s="139"/>
      <c r="T269" s="139"/>
      <c r="U269" s="139"/>
      <c r="V269" s="139"/>
      <c r="W269" s="139"/>
      <c r="X269" s="139"/>
      <c r="Y269" s="139"/>
      <c r="Z269" s="139"/>
      <c r="AA269" s="139"/>
      <c r="AB269" s="139"/>
      <c r="AC269" s="139"/>
      <c r="AD269" s="139"/>
      <c r="AE269" s="139"/>
      <c r="AF269" s="139"/>
      <c r="AG269" s="139"/>
      <c r="AH269" s="139"/>
      <c r="AI269" s="139"/>
      <c r="AJ269" s="139"/>
      <c r="AK269" s="139"/>
      <c r="AL269" s="139"/>
      <c r="AM269" s="139"/>
      <c r="AN269" s="139"/>
      <c r="AO269" s="139"/>
      <c r="AP269" s="139"/>
      <c r="AQ269" s="139"/>
      <c r="AR269" s="139"/>
      <c r="AS269" s="139"/>
      <c r="AT269" s="139"/>
      <c r="AU269" s="139"/>
      <c r="AV269" s="139"/>
      <c r="AW269" s="139"/>
    </row>
    <row r="270" spans="1:49" ht="12" customHeight="1" x14ac:dyDescent="0.2">
      <c r="A270" s="139"/>
      <c r="B270" s="139"/>
      <c r="C270" s="139"/>
      <c r="D270" s="139"/>
      <c r="E270" s="139"/>
      <c r="F270" s="139"/>
      <c r="G270" s="139"/>
      <c r="H270" s="139"/>
      <c r="I270" s="139"/>
      <c r="J270" s="139"/>
      <c r="K270" s="139"/>
      <c r="L270" s="139"/>
      <c r="M270" s="139"/>
      <c r="N270" s="139"/>
      <c r="O270" s="139"/>
      <c r="P270" s="139"/>
      <c r="Q270" s="139"/>
      <c r="R270" s="139"/>
      <c r="S270" s="139"/>
      <c r="T270" s="139"/>
      <c r="U270" s="139"/>
      <c r="V270" s="139"/>
      <c r="W270" s="139"/>
      <c r="X270" s="139"/>
      <c r="Y270" s="139"/>
      <c r="Z270" s="139"/>
      <c r="AA270" s="139"/>
      <c r="AB270" s="139"/>
      <c r="AC270" s="139"/>
      <c r="AD270" s="139"/>
      <c r="AE270" s="139"/>
      <c r="AF270" s="139"/>
      <c r="AG270" s="139"/>
      <c r="AH270" s="139"/>
      <c r="AI270" s="139"/>
      <c r="AJ270" s="139"/>
      <c r="AK270" s="139"/>
      <c r="AL270" s="139"/>
      <c r="AM270" s="139"/>
      <c r="AN270" s="139"/>
      <c r="AO270" s="139"/>
      <c r="AP270" s="139"/>
      <c r="AQ270" s="139"/>
      <c r="AR270" s="139"/>
      <c r="AS270" s="139"/>
      <c r="AT270" s="139"/>
      <c r="AU270" s="139"/>
      <c r="AV270" s="139"/>
      <c r="AW270" s="139"/>
    </row>
    <row r="271" spans="1:49" ht="12" customHeight="1" x14ac:dyDescent="0.2">
      <c r="A271" s="139"/>
      <c r="B271" s="139"/>
      <c r="C271" s="139"/>
      <c r="D271" s="139"/>
      <c r="E271" s="139"/>
      <c r="F271" s="139"/>
      <c r="G271" s="139"/>
      <c r="H271" s="139"/>
      <c r="I271" s="139"/>
      <c r="J271" s="139"/>
      <c r="K271" s="139"/>
      <c r="L271" s="139"/>
      <c r="M271" s="139"/>
      <c r="N271" s="139"/>
      <c r="O271" s="139"/>
      <c r="P271" s="139"/>
      <c r="Q271" s="139"/>
      <c r="R271" s="139"/>
      <c r="S271" s="139"/>
      <c r="T271" s="139"/>
      <c r="U271" s="139"/>
      <c r="V271" s="139"/>
      <c r="W271" s="139"/>
      <c r="X271" s="139"/>
      <c r="Y271" s="139"/>
      <c r="Z271" s="139"/>
      <c r="AA271" s="139"/>
      <c r="AB271" s="139"/>
      <c r="AC271" s="139"/>
      <c r="AD271" s="139"/>
      <c r="AE271" s="139"/>
      <c r="AF271" s="139"/>
      <c r="AG271" s="139"/>
      <c r="AH271" s="139"/>
      <c r="AI271" s="139"/>
      <c r="AJ271" s="139"/>
      <c r="AK271" s="139"/>
      <c r="AL271" s="139"/>
      <c r="AM271" s="139"/>
      <c r="AN271" s="139"/>
      <c r="AO271" s="139"/>
      <c r="AP271" s="139"/>
      <c r="AQ271" s="139"/>
      <c r="AR271" s="139"/>
      <c r="AS271" s="139"/>
      <c r="AT271" s="139"/>
      <c r="AU271" s="139"/>
      <c r="AV271" s="139"/>
      <c r="AW271" s="139"/>
    </row>
    <row r="272" spans="1:49" ht="12" customHeight="1" x14ac:dyDescent="0.2">
      <c r="A272" s="139"/>
      <c r="B272" s="139"/>
      <c r="C272" s="139"/>
      <c r="D272" s="139"/>
      <c r="E272" s="139"/>
      <c r="F272" s="139"/>
      <c r="G272" s="139"/>
      <c r="H272" s="139"/>
      <c r="I272" s="139"/>
      <c r="J272" s="139"/>
      <c r="K272" s="139"/>
      <c r="L272" s="139"/>
      <c r="M272" s="139"/>
      <c r="N272" s="139"/>
      <c r="O272" s="139"/>
      <c r="P272" s="139"/>
      <c r="Q272" s="139"/>
      <c r="R272" s="139"/>
      <c r="S272" s="139"/>
      <c r="T272" s="139"/>
      <c r="U272" s="139"/>
      <c r="V272" s="139"/>
      <c r="W272" s="139"/>
      <c r="X272" s="139"/>
      <c r="Y272" s="139"/>
      <c r="Z272" s="139"/>
      <c r="AA272" s="139"/>
      <c r="AB272" s="139"/>
      <c r="AC272" s="139"/>
      <c r="AD272" s="139"/>
      <c r="AE272" s="139"/>
      <c r="AF272" s="139"/>
      <c r="AG272" s="139"/>
      <c r="AH272" s="139"/>
      <c r="AI272" s="139"/>
      <c r="AJ272" s="139"/>
      <c r="AK272" s="139"/>
      <c r="AL272" s="139"/>
      <c r="AM272" s="139"/>
      <c r="AN272" s="139"/>
      <c r="AO272" s="139"/>
      <c r="AP272" s="139"/>
      <c r="AQ272" s="139"/>
      <c r="AR272" s="139"/>
      <c r="AS272" s="139"/>
      <c r="AT272" s="139"/>
      <c r="AU272" s="139"/>
      <c r="AV272" s="139"/>
      <c r="AW272" s="139"/>
    </row>
    <row r="273" spans="1:49" ht="12" customHeight="1" x14ac:dyDescent="0.2">
      <c r="A273" s="139"/>
      <c r="B273" s="139"/>
      <c r="C273" s="139"/>
      <c r="D273" s="139"/>
      <c r="E273" s="139"/>
      <c r="F273" s="139"/>
      <c r="G273" s="139"/>
      <c r="H273" s="139"/>
      <c r="I273" s="139"/>
      <c r="J273" s="139"/>
      <c r="K273" s="139"/>
      <c r="L273" s="139"/>
      <c r="M273" s="139"/>
      <c r="N273" s="139"/>
      <c r="O273" s="139"/>
      <c r="P273" s="139"/>
      <c r="Q273" s="139"/>
      <c r="R273" s="139"/>
      <c r="S273" s="139"/>
      <c r="T273" s="139"/>
      <c r="U273" s="139"/>
      <c r="V273" s="139"/>
      <c r="W273" s="139"/>
      <c r="X273" s="139"/>
      <c r="Y273" s="139"/>
      <c r="Z273" s="139"/>
      <c r="AA273" s="139"/>
      <c r="AB273" s="139"/>
      <c r="AC273" s="139"/>
      <c r="AD273" s="139"/>
      <c r="AE273" s="139"/>
      <c r="AF273" s="139"/>
      <c r="AG273" s="139"/>
      <c r="AH273" s="139"/>
      <c r="AI273" s="139"/>
      <c r="AJ273" s="139"/>
      <c r="AK273" s="139"/>
      <c r="AL273" s="139"/>
      <c r="AM273" s="139"/>
      <c r="AN273" s="139"/>
      <c r="AO273" s="139"/>
      <c r="AP273" s="139"/>
      <c r="AQ273" s="139"/>
      <c r="AR273" s="139"/>
      <c r="AS273" s="139"/>
      <c r="AT273" s="139"/>
      <c r="AU273" s="139"/>
      <c r="AV273" s="139"/>
      <c r="AW273" s="139"/>
    </row>
    <row r="274" spans="1:49" ht="12" customHeight="1" x14ac:dyDescent="0.2">
      <c r="A274" s="139"/>
      <c r="B274" s="139"/>
      <c r="C274" s="139"/>
      <c r="D274" s="139"/>
      <c r="E274" s="139"/>
      <c r="F274" s="139"/>
      <c r="G274" s="139"/>
      <c r="H274" s="139"/>
      <c r="I274" s="139"/>
      <c r="J274" s="139"/>
      <c r="K274" s="139"/>
      <c r="L274" s="139"/>
      <c r="M274" s="139"/>
      <c r="N274" s="139"/>
      <c r="O274" s="139"/>
      <c r="P274" s="139"/>
      <c r="Q274" s="139"/>
      <c r="R274" s="139"/>
      <c r="S274" s="139"/>
      <c r="T274" s="139"/>
      <c r="U274" s="139"/>
      <c r="V274" s="139"/>
      <c r="W274" s="139"/>
      <c r="X274" s="139"/>
      <c r="Y274" s="139"/>
      <c r="Z274" s="139"/>
      <c r="AA274" s="139"/>
      <c r="AB274" s="139"/>
      <c r="AC274" s="139"/>
      <c r="AD274" s="139"/>
      <c r="AE274" s="139"/>
      <c r="AF274" s="139"/>
      <c r="AG274" s="139"/>
      <c r="AH274" s="139"/>
      <c r="AI274" s="139"/>
      <c r="AJ274" s="139"/>
      <c r="AK274" s="139"/>
      <c r="AL274" s="139"/>
      <c r="AM274" s="139"/>
      <c r="AN274" s="139"/>
      <c r="AO274" s="139"/>
      <c r="AP274" s="139"/>
      <c r="AQ274" s="139"/>
      <c r="AR274" s="139"/>
      <c r="AS274" s="139"/>
      <c r="AT274" s="139"/>
      <c r="AU274" s="139"/>
      <c r="AV274" s="139"/>
      <c r="AW274" s="139"/>
    </row>
    <row r="275" spans="1:49" ht="12" customHeight="1" x14ac:dyDescent="0.2">
      <c r="A275" s="139"/>
      <c r="B275" s="139"/>
      <c r="C275" s="139"/>
      <c r="D275" s="139"/>
      <c r="E275" s="139"/>
      <c r="F275" s="139"/>
      <c r="G275" s="139"/>
      <c r="H275" s="139"/>
      <c r="I275" s="139"/>
      <c r="J275" s="139"/>
      <c r="K275" s="139"/>
      <c r="L275" s="139"/>
      <c r="M275" s="139"/>
      <c r="N275" s="139"/>
      <c r="O275" s="139"/>
      <c r="P275" s="139"/>
      <c r="Q275" s="139"/>
      <c r="R275" s="139"/>
      <c r="S275" s="139"/>
      <c r="T275" s="139"/>
      <c r="U275" s="139"/>
      <c r="V275" s="139"/>
      <c r="W275" s="139"/>
      <c r="X275" s="139"/>
      <c r="Y275" s="139"/>
      <c r="Z275" s="139"/>
      <c r="AA275" s="139"/>
      <c r="AB275" s="139"/>
      <c r="AC275" s="139"/>
      <c r="AD275" s="139"/>
      <c r="AE275" s="139"/>
      <c r="AF275" s="139"/>
      <c r="AG275" s="139"/>
      <c r="AH275" s="139"/>
      <c r="AI275" s="139"/>
      <c r="AJ275" s="139"/>
      <c r="AK275" s="139"/>
      <c r="AL275" s="139"/>
      <c r="AM275" s="139"/>
      <c r="AN275" s="139"/>
      <c r="AO275" s="139"/>
      <c r="AP275" s="139"/>
      <c r="AQ275" s="139"/>
      <c r="AR275" s="139"/>
      <c r="AS275" s="139"/>
      <c r="AT275" s="139"/>
      <c r="AU275" s="139"/>
      <c r="AV275" s="139"/>
      <c r="AW275" s="139"/>
    </row>
    <row r="276" spans="1:49" ht="12" customHeight="1" x14ac:dyDescent="0.2">
      <c r="A276" s="139"/>
      <c r="B276" s="139"/>
      <c r="C276" s="139"/>
      <c r="D276" s="139"/>
      <c r="E276" s="139"/>
      <c r="F276" s="139"/>
      <c r="G276" s="139"/>
      <c r="H276" s="139"/>
      <c r="I276" s="139"/>
      <c r="J276" s="139"/>
      <c r="K276" s="139"/>
      <c r="L276" s="139"/>
      <c r="M276" s="139"/>
      <c r="N276" s="139"/>
      <c r="O276" s="139"/>
      <c r="P276" s="139"/>
      <c r="Q276" s="139"/>
      <c r="R276" s="139"/>
      <c r="S276" s="139"/>
      <c r="T276" s="139"/>
      <c r="U276" s="139"/>
      <c r="V276" s="139"/>
      <c r="W276" s="139"/>
      <c r="X276" s="139"/>
      <c r="Y276" s="139"/>
      <c r="Z276" s="139"/>
      <c r="AA276" s="139"/>
      <c r="AB276" s="139"/>
      <c r="AC276" s="139"/>
      <c r="AD276" s="139"/>
      <c r="AE276" s="139"/>
      <c r="AF276" s="139"/>
      <c r="AG276" s="139"/>
      <c r="AH276" s="139"/>
      <c r="AI276" s="139"/>
      <c r="AJ276" s="139"/>
      <c r="AK276" s="139"/>
      <c r="AL276" s="139"/>
      <c r="AM276" s="139"/>
      <c r="AN276" s="139"/>
      <c r="AO276" s="139"/>
      <c r="AP276" s="139"/>
      <c r="AQ276" s="139"/>
      <c r="AR276" s="139"/>
      <c r="AS276" s="139"/>
      <c r="AT276" s="139"/>
      <c r="AU276" s="139"/>
      <c r="AV276" s="139"/>
      <c r="AW276" s="139"/>
    </row>
    <row r="277" spans="1:49" ht="12" customHeight="1" x14ac:dyDescent="0.2">
      <c r="A277" s="139"/>
      <c r="B277" s="139"/>
      <c r="C277" s="139"/>
      <c r="D277" s="139"/>
      <c r="E277" s="139"/>
      <c r="F277" s="139"/>
      <c r="G277" s="139"/>
      <c r="H277" s="139"/>
      <c r="I277" s="139"/>
      <c r="J277" s="139"/>
      <c r="K277" s="139"/>
      <c r="L277" s="139"/>
      <c r="M277" s="139"/>
      <c r="N277" s="139"/>
      <c r="O277" s="139"/>
      <c r="P277" s="139"/>
      <c r="Q277" s="139"/>
      <c r="R277" s="139"/>
      <c r="S277" s="139"/>
      <c r="T277" s="139"/>
      <c r="U277" s="139"/>
      <c r="V277" s="139"/>
      <c r="W277" s="139"/>
      <c r="X277" s="139"/>
      <c r="Y277" s="139"/>
      <c r="Z277" s="139"/>
      <c r="AA277" s="139"/>
      <c r="AB277" s="139"/>
      <c r="AC277" s="139"/>
      <c r="AD277" s="139"/>
      <c r="AE277" s="139"/>
      <c r="AF277" s="139"/>
      <c r="AG277" s="139"/>
      <c r="AH277" s="139"/>
      <c r="AI277" s="139"/>
      <c r="AJ277" s="139"/>
      <c r="AK277" s="139"/>
      <c r="AL277" s="139"/>
      <c r="AM277" s="139"/>
      <c r="AN277" s="139"/>
      <c r="AO277" s="139"/>
      <c r="AP277" s="139"/>
      <c r="AQ277" s="139"/>
      <c r="AR277" s="139"/>
      <c r="AS277" s="139"/>
      <c r="AT277" s="139"/>
      <c r="AU277" s="139"/>
      <c r="AV277" s="139"/>
      <c r="AW277" s="139"/>
    </row>
    <row r="278" spans="1:49" ht="12" customHeight="1" x14ac:dyDescent="0.2">
      <c r="A278" s="139"/>
      <c r="B278" s="139"/>
      <c r="C278" s="139"/>
      <c r="D278" s="139"/>
      <c r="E278" s="139"/>
      <c r="F278" s="139"/>
      <c r="G278" s="139"/>
      <c r="H278" s="139"/>
      <c r="I278" s="139"/>
      <c r="J278" s="139"/>
      <c r="K278" s="139"/>
      <c r="L278" s="139"/>
      <c r="M278" s="139"/>
      <c r="N278" s="139"/>
      <c r="O278" s="139"/>
      <c r="P278" s="139"/>
      <c r="Q278" s="139"/>
      <c r="R278" s="139"/>
      <c r="S278" s="139"/>
      <c r="T278" s="139"/>
      <c r="U278" s="139"/>
      <c r="V278" s="139"/>
      <c r="W278" s="139"/>
      <c r="X278" s="139"/>
      <c r="Y278" s="139"/>
      <c r="Z278" s="139"/>
      <c r="AA278" s="139"/>
      <c r="AB278" s="139"/>
      <c r="AC278" s="139"/>
      <c r="AD278" s="139"/>
      <c r="AE278" s="139"/>
      <c r="AF278" s="139"/>
      <c r="AG278" s="139"/>
      <c r="AH278" s="139"/>
      <c r="AI278" s="139"/>
      <c r="AJ278" s="139"/>
      <c r="AK278" s="139"/>
      <c r="AL278" s="139"/>
      <c r="AM278" s="139"/>
      <c r="AN278" s="139"/>
      <c r="AO278" s="139"/>
      <c r="AP278" s="139"/>
      <c r="AQ278" s="139"/>
      <c r="AR278" s="139"/>
      <c r="AS278" s="139"/>
      <c r="AT278" s="139"/>
      <c r="AU278" s="139"/>
      <c r="AV278" s="139"/>
      <c r="AW278" s="139"/>
    </row>
    <row r="279" spans="1:49" ht="12" customHeight="1" x14ac:dyDescent="0.2">
      <c r="A279" s="139"/>
      <c r="B279" s="139"/>
      <c r="C279" s="139"/>
      <c r="D279" s="139"/>
      <c r="E279" s="139"/>
      <c r="F279" s="139"/>
      <c r="G279" s="139"/>
      <c r="H279" s="139"/>
      <c r="I279" s="139"/>
      <c r="J279" s="139"/>
      <c r="K279" s="139"/>
      <c r="L279" s="139"/>
      <c r="M279" s="139"/>
      <c r="N279" s="139"/>
      <c r="O279" s="139"/>
      <c r="P279" s="139"/>
      <c r="Q279" s="139"/>
      <c r="R279" s="139"/>
      <c r="S279" s="139"/>
      <c r="T279" s="139"/>
      <c r="U279" s="139"/>
      <c r="V279" s="139"/>
      <c r="W279" s="139"/>
      <c r="X279" s="139"/>
      <c r="Y279" s="139"/>
      <c r="Z279" s="139"/>
      <c r="AA279" s="139"/>
      <c r="AB279" s="139"/>
      <c r="AC279" s="139"/>
      <c r="AD279" s="139"/>
      <c r="AE279" s="139"/>
      <c r="AF279" s="139"/>
      <c r="AG279" s="139"/>
      <c r="AH279" s="139"/>
      <c r="AI279" s="139"/>
      <c r="AJ279" s="139"/>
      <c r="AK279" s="139"/>
      <c r="AL279" s="139"/>
      <c r="AM279" s="139"/>
      <c r="AN279" s="139"/>
      <c r="AO279" s="139"/>
      <c r="AP279" s="139"/>
      <c r="AQ279" s="139"/>
      <c r="AR279" s="139"/>
      <c r="AS279" s="139"/>
      <c r="AT279" s="139"/>
      <c r="AU279" s="139"/>
      <c r="AV279" s="139"/>
      <c r="AW279" s="139"/>
    </row>
    <row r="280" spans="1:49" ht="12" customHeight="1" x14ac:dyDescent="0.2">
      <c r="A280" s="139"/>
      <c r="B280" s="139"/>
      <c r="C280" s="139"/>
      <c r="D280" s="139"/>
      <c r="E280" s="139"/>
      <c r="F280" s="139"/>
      <c r="G280" s="139"/>
      <c r="H280" s="139"/>
      <c r="I280" s="139"/>
      <c r="J280" s="139"/>
      <c r="K280" s="139"/>
      <c r="L280" s="139"/>
      <c r="M280" s="139"/>
      <c r="N280" s="139"/>
      <c r="O280" s="139"/>
      <c r="P280" s="139"/>
      <c r="Q280" s="139"/>
      <c r="R280" s="139"/>
      <c r="S280" s="139"/>
      <c r="T280" s="139"/>
      <c r="U280" s="139"/>
      <c r="V280" s="139"/>
      <c r="W280" s="139"/>
      <c r="X280" s="139"/>
      <c r="Y280" s="139"/>
      <c r="Z280" s="139"/>
      <c r="AA280" s="139"/>
      <c r="AB280" s="139"/>
      <c r="AC280" s="139"/>
      <c r="AD280" s="139"/>
      <c r="AE280" s="139"/>
      <c r="AF280" s="139"/>
      <c r="AG280" s="139"/>
      <c r="AH280" s="139"/>
      <c r="AI280" s="139"/>
      <c r="AJ280" s="139"/>
      <c r="AK280" s="139"/>
      <c r="AL280" s="139"/>
      <c r="AM280" s="139"/>
      <c r="AN280" s="139"/>
      <c r="AO280" s="139"/>
      <c r="AP280" s="139"/>
      <c r="AQ280" s="139"/>
      <c r="AR280" s="139"/>
      <c r="AS280" s="139"/>
      <c r="AT280" s="139"/>
      <c r="AU280" s="139"/>
      <c r="AV280" s="139"/>
      <c r="AW280" s="139"/>
    </row>
    <row r="281" spans="1:49" ht="12" customHeight="1" x14ac:dyDescent="0.2">
      <c r="A281" s="139"/>
      <c r="B281" s="139"/>
      <c r="C281" s="139"/>
      <c r="D281" s="139"/>
      <c r="E281" s="139"/>
      <c r="F281" s="139"/>
      <c r="G281" s="139"/>
      <c r="H281" s="139"/>
      <c r="I281" s="139"/>
      <c r="J281" s="139"/>
      <c r="K281" s="139"/>
      <c r="L281" s="139"/>
      <c r="M281" s="139"/>
      <c r="N281" s="139"/>
      <c r="O281" s="139"/>
      <c r="P281" s="139"/>
      <c r="Q281" s="139"/>
      <c r="R281" s="139"/>
      <c r="S281" s="139"/>
      <c r="T281" s="139"/>
      <c r="U281" s="139"/>
      <c r="V281" s="139"/>
      <c r="W281" s="139"/>
      <c r="X281" s="139"/>
      <c r="Y281" s="139"/>
      <c r="Z281" s="139"/>
      <c r="AA281" s="139"/>
      <c r="AB281" s="139"/>
      <c r="AC281" s="139"/>
      <c r="AD281" s="139"/>
      <c r="AE281" s="139"/>
      <c r="AF281" s="139"/>
      <c r="AG281" s="139"/>
      <c r="AH281" s="139"/>
      <c r="AI281" s="139"/>
      <c r="AJ281" s="139"/>
      <c r="AK281" s="139"/>
      <c r="AL281" s="139"/>
      <c r="AM281" s="139"/>
      <c r="AN281" s="139"/>
      <c r="AO281" s="139"/>
      <c r="AP281" s="139"/>
      <c r="AQ281" s="139"/>
      <c r="AR281" s="139"/>
      <c r="AS281" s="139"/>
      <c r="AT281" s="139"/>
      <c r="AU281" s="139"/>
      <c r="AV281" s="139"/>
      <c r="AW281" s="139"/>
    </row>
    <row r="282" spans="1:49" ht="12" customHeight="1" x14ac:dyDescent="0.2">
      <c r="A282" s="139"/>
      <c r="B282" s="139"/>
      <c r="C282" s="139"/>
      <c r="D282" s="139"/>
      <c r="E282" s="139"/>
      <c r="F282" s="139"/>
      <c r="G282" s="139"/>
      <c r="H282" s="139"/>
      <c r="I282" s="139"/>
      <c r="J282" s="139"/>
      <c r="K282" s="139"/>
      <c r="L282" s="139"/>
      <c r="M282" s="139"/>
      <c r="N282" s="139"/>
      <c r="O282" s="139"/>
      <c r="P282" s="139"/>
      <c r="Q282" s="139"/>
      <c r="R282" s="139"/>
      <c r="S282" s="139"/>
      <c r="T282" s="139"/>
      <c r="U282" s="139"/>
      <c r="V282" s="139"/>
      <c r="W282" s="139"/>
      <c r="X282" s="139"/>
      <c r="Y282" s="139"/>
      <c r="Z282" s="139"/>
      <c r="AA282" s="139"/>
      <c r="AB282" s="139"/>
      <c r="AC282" s="139"/>
      <c r="AD282" s="139"/>
      <c r="AE282" s="139"/>
      <c r="AF282" s="139"/>
      <c r="AG282" s="139"/>
      <c r="AH282" s="139"/>
      <c r="AI282" s="139"/>
      <c r="AJ282" s="139"/>
      <c r="AK282" s="139"/>
      <c r="AL282" s="139"/>
      <c r="AM282" s="139"/>
      <c r="AN282" s="139"/>
      <c r="AO282" s="139"/>
      <c r="AP282" s="139"/>
      <c r="AQ282" s="139"/>
      <c r="AR282" s="139"/>
      <c r="AS282" s="139"/>
      <c r="AT282" s="139"/>
      <c r="AU282" s="139"/>
      <c r="AV282" s="139"/>
      <c r="AW282" s="139"/>
    </row>
    <row r="283" spans="1:49" ht="12" customHeight="1" x14ac:dyDescent="0.2">
      <c r="A283" s="139"/>
      <c r="B283" s="139"/>
      <c r="C283" s="139"/>
      <c r="D283" s="139"/>
      <c r="E283" s="139"/>
      <c r="F283" s="139"/>
      <c r="G283" s="139"/>
      <c r="H283" s="139"/>
      <c r="I283" s="139"/>
      <c r="J283" s="139"/>
      <c r="K283" s="139"/>
      <c r="L283" s="139"/>
      <c r="M283" s="139"/>
      <c r="N283" s="139"/>
      <c r="O283" s="139"/>
      <c r="P283" s="139"/>
      <c r="Q283" s="139"/>
      <c r="R283" s="139"/>
      <c r="S283" s="139"/>
      <c r="T283" s="139"/>
      <c r="U283" s="139"/>
      <c r="V283" s="139"/>
      <c r="W283" s="139"/>
      <c r="X283" s="139"/>
      <c r="Y283" s="139"/>
      <c r="Z283" s="139"/>
      <c r="AA283" s="139"/>
      <c r="AB283" s="139"/>
      <c r="AC283" s="139"/>
      <c r="AD283" s="139"/>
      <c r="AE283" s="139"/>
      <c r="AF283" s="139"/>
      <c r="AG283" s="139"/>
      <c r="AH283" s="139"/>
      <c r="AI283" s="139"/>
      <c r="AJ283" s="139"/>
      <c r="AK283" s="139"/>
      <c r="AL283" s="139"/>
      <c r="AM283" s="139"/>
      <c r="AN283" s="139"/>
      <c r="AO283" s="139"/>
      <c r="AP283" s="139"/>
      <c r="AQ283" s="139"/>
      <c r="AR283" s="139"/>
      <c r="AS283" s="139"/>
      <c r="AT283" s="139"/>
      <c r="AU283" s="139"/>
      <c r="AV283" s="139"/>
      <c r="AW283" s="139"/>
    </row>
    <row r="284" spans="1:49" ht="12" customHeight="1" x14ac:dyDescent="0.2">
      <c r="A284" s="139"/>
      <c r="B284" s="139"/>
      <c r="C284" s="139"/>
      <c r="D284" s="139"/>
      <c r="E284" s="139"/>
      <c r="F284" s="139"/>
      <c r="G284" s="139"/>
      <c r="H284" s="139"/>
      <c r="I284" s="139"/>
      <c r="J284" s="139"/>
      <c r="K284" s="139"/>
      <c r="L284" s="139"/>
      <c r="M284" s="139"/>
      <c r="N284" s="139"/>
      <c r="O284" s="139"/>
      <c r="P284" s="139"/>
      <c r="Q284" s="139"/>
      <c r="R284" s="139"/>
      <c r="S284" s="139"/>
      <c r="T284" s="139"/>
      <c r="U284" s="139"/>
      <c r="V284" s="139"/>
      <c r="W284" s="139"/>
      <c r="X284" s="139"/>
      <c r="Y284" s="139"/>
      <c r="Z284" s="139"/>
      <c r="AA284" s="139"/>
      <c r="AB284" s="139"/>
      <c r="AC284" s="139"/>
      <c r="AD284" s="139"/>
      <c r="AE284" s="139"/>
      <c r="AF284" s="139"/>
      <c r="AG284" s="139"/>
      <c r="AH284" s="139"/>
      <c r="AI284" s="139"/>
      <c r="AJ284" s="139"/>
      <c r="AK284" s="139"/>
      <c r="AL284" s="139"/>
      <c r="AM284" s="139"/>
      <c r="AN284" s="139"/>
      <c r="AO284" s="139"/>
      <c r="AP284" s="139"/>
      <c r="AQ284" s="139"/>
      <c r="AR284" s="139"/>
      <c r="AS284" s="139"/>
      <c r="AT284" s="139"/>
      <c r="AU284" s="139"/>
      <c r="AV284" s="139"/>
      <c r="AW284" s="139"/>
    </row>
    <row r="285" spans="1:49" ht="12" customHeight="1" x14ac:dyDescent="0.2">
      <c r="A285" s="139"/>
      <c r="B285" s="139"/>
      <c r="C285" s="139"/>
      <c r="D285" s="139"/>
      <c r="E285" s="139"/>
      <c r="F285" s="139"/>
      <c r="G285" s="139"/>
      <c r="H285" s="139"/>
      <c r="I285" s="139"/>
      <c r="J285" s="139"/>
      <c r="K285" s="139"/>
      <c r="L285" s="139"/>
      <c r="M285" s="139"/>
      <c r="N285" s="139"/>
      <c r="O285" s="139"/>
      <c r="P285" s="139"/>
      <c r="Q285" s="139"/>
      <c r="R285" s="139"/>
      <c r="S285" s="139"/>
      <c r="T285" s="139"/>
      <c r="U285" s="139"/>
      <c r="V285" s="139"/>
      <c r="W285" s="139"/>
      <c r="X285" s="139"/>
      <c r="Y285" s="139"/>
      <c r="Z285" s="139"/>
      <c r="AA285" s="139"/>
      <c r="AB285" s="139"/>
      <c r="AC285" s="139"/>
      <c r="AD285" s="139"/>
      <c r="AE285" s="139"/>
      <c r="AF285" s="139"/>
      <c r="AG285" s="139"/>
      <c r="AH285" s="139"/>
      <c r="AI285" s="139"/>
      <c r="AJ285" s="139"/>
      <c r="AK285" s="139"/>
      <c r="AL285" s="139"/>
      <c r="AM285" s="139"/>
      <c r="AN285" s="139"/>
      <c r="AO285" s="139"/>
      <c r="AP285" s="139"/>
      <c r="AQ285" s="139"/>
      <c r="AR285" s="139"/>
      <c r="AS285" s="139"/>
      <c r="AT285" s="139"/>
      <c r="AU285" s="139"/>
      <c r="AV285" s="139"/>
      <c r="AW285" s="139"/>
    </row>
    <row r="286" spans="1:49" ht="12" customHeight="1" x14ac:dyDescent="0.2">
      <c r="A286" s="139"/>
      <c r="B286" s="139"/>
      <c r="C286" s="139"/>
      <c r="D286" s="139"/>
      <c r="E286" s="139"/>
      <c r="F286" s="139"/>
      <c r="G286" s="139"/>
      <c r="H286" s="139"/>
      <c r="I286" s="139"/>
      <c r="J286" s="139"/>
      <c r="K286" s="139"/>
      <c r="L286" s="139"/>
      <c r="M286" s="139"/>
      <c r="N286" s="139"/>
      <c r="O286" s="139"/>
      <c r="P286" s="139"/>
      <c r="Q286" s="139"/>
      <c r="R286" s="139"/>
      <c r="S286" s="139"/>
      <c r="T286" s="139"/>
      <c r="U286" s="139"/>
      <c r="V286" s="139"/>
      <c r="W286" s="139"/>
      <c r="X286" s="139"/>
      <c r="Y286" s="139"/>
      <c r="Z286" s="139"/>
      <c r="AA286" s="139"/>
      <c r="AB286" s="139"/>
      <c r="AC286" s="139"/>
      <c r="AD286" s="139"/>
      <c r="AE286" s="139"/>
      <c r="AF286" s="139"/>
      <c r="AG286" s="139"/>
      <c r="AH286" s="139"/>
      <c r="AI286" s="139"/>
      <c r="AJ286" s="139"/>
      <c r="AK286" s="139"/>
      <c r="AL286" s="139"/>
      <c r="AM286" s="139"/>
      <c r="AN286" s="139"/>
      <c r="AO286" s="139"/>
      <c r="AP286" s="139"/>
      <c r="AQ286" s="139"/>
      <c r="AR286" s="139"/>
      <c r="AS286" s="139"/>
      <c r="AT286" s="139"/>
      <c r="AU286" s="139"/>
      <c r="AV286" s="139"/>
      <c r="AW286" s="139"/>
    </row>
    <row r="287" spans="1:49" ht="12" customHeight="1" x14ac:dyDescent="0.2">
      <c r="A287" s="139"/>
      <c r="B287" s="139"/>
      <c r="C287" s="139"/>
      <c r="D287" s="139"/>
      <c r="E287" s="139"/>
      <c r="F287" s="139"/>
      <c r="G287" s="139"/>
      <c r="H287" s="139"/>
      <c r="I287" s="139"/>
      <c r="J287" s="139"/>
      <c r="K287" s="139"/>
      <c r="L287" s="139"/>
      <c r="M287" s="139"/>
      <c r="N287" s="139"/>
      <c r="O287" s="139"/>
      <c r="P287" s="139"/>
      <c r="Q287" s="139"/>
      <c r="R287" s="139"/>
      <c r="S287" s="139"/>
      <c r="T287" s="139"/>
      <c r="U287" s="139"/>
      <c r="V287" s="139"/>
      <c r="W287" s="139"/>
      <c r="X287" s="139"/>
      <c r="Y287" s="139"/>
      <c r="Z287" s="139"/>
      <c r="AA287" s="139"/>
      <c r="AB287" s="139"/>
      <c r="AC287" s="139"/>
      <c r="AD287" s="139"/>
      <c r="AE287" s="139"/>
      <c r="AF287" s="139"/>
      <c r="AG287" s="139"/>
      <c r="AH287" s="139"/>
      <c r="AI287" s="139"/>
      <c r="AJ287" s="139"/>
      <c r="AK287" s="139"/>
      <c r="AL287" s="139"/>
      <c r="AM287" s="139"/>
      <c r="AN287" s="139"/>
      <c r="AO287" s="139"/>
      <c r="AP287" s="139"/>
      <c r="AQ287" s="139"/>
      <c r="AR287" s="139"/>
      <c r="AS287" s="139"/>
      <c r="AT287" s="139"/>
      <c r="AU287" s="139"/>
      <c r="AV287" s="139"/>
      <c r="AW287" s="139"/>
    </row>
    <row r="288" spans="1:49" ht="12" customHeight="1" x14ac:dyDescent="0.2">
      <c r="A288" s="139"/>
      <c r="B288" s="139"/>
      <c r="C288" s="139"/>
      <c r="D288" s="139"/>
      <c r="E288" s="139"/>
      <c r="F288" s="139"/>
      <c r="G288" s="139"/>
      <c r="H288" s="139"/>
      <c r="I288" s="139"/>
      <c r="J288" s="139"/>
      <c r="K288" s="139"/>
      <c r="L288" s="139"/>
      <c r="M288" s="139"/>
      <c r="N288" s="139"/>
      <c r="O288" s="139"/>
      <c r="P288" s="139"/>
      <c r="Q288" s="139"/>
      <c r="R288" s="139"/>
      <c r="S288" s="139"/>
      <c r="T288" s="139"/>
      <c r="U288" s="139"/>
      <c r="V288" s="139"/>
      <c r="W288" s="139"/>
      <c r="X288" s="139"/>
      <c r="Y288" s="139"/>
      <c r="Z288" s="139"/>
      <c r="AA288" s="139"/>
      <c r="AB288" s="139"/>
      <c r="AC288" s="139"/>
      <c r="AD288" s="139"/>
      <c r="AE288" s="139"/>
      <c r="AF288" s="139"/>
      <c r="AG288" s="139"/>
      <c r="AH288" s="139"/>
      <c r="AI288" s="139"/>
      <c r="AJ288" s="139"/>
      <c r="AK288" s="139"/>
      <c r="AL288" s="139"/>
      <c r="AM288" s="139"/>
      <c r="AN288" s="139"/>
      <c r="AO288" s="139"/>
      <c r="AP288" s="139"/>
      <c r="AQ288" s="139"/>
      <c r="AR288" s="139"/>
      <c r="AS288" s="139"/>
      <c r="AT288" s="139"/>
      <c r="AU288" s="139"/>
      <c r="AV288" s="139"/>
      <c r="AW288" s="139"/>
    </row>
    <row r="289" spans="1:49" ht="12" customHeight="1" x14ac:dyDescent="0.2">
      <c r="A289" s="139"/>
      <c r="B289" s="139"/>
      <c r="C289" s="139"/>
      <c r="D289" s="139"/>
      <c r="E289" s="139"/>
      <c r="F289" s="139"/>
      <c r="G289" s="139"/>
      <c r="H289" s="139"/>
      <c r="I289" s="139"/>
      <c r="J289" s="139"/>
      <c r="K289" s="139"/>
      <c r="L289" s="139"/>
      <c r="M289" s="139"/>
      <c r="N289" s="139"/>
      <c r="O289" s="139"/>
      <c r="P289" s="139"/>
      <c r="Q289" s="139"/>
      <c r="R289" s="139"/>
      <c r="S289" s="139"/>
      <c r="T289" s="139"/>
      <c r="U289" s="139"/>
      <c r="V289" s="139"/>
      <c r="W289" s="139"/>
      <c r="X289" s="139"/>
      <c r="Y289" s="139"/>
      <c r="Z289" s="139"/>
      <c r="AA289" s="139"/>
      <c r="AB289" s="139"/>
      <c r="AC289" s="139"/>
      <c r="AD289" s="139"/>
      <c r="AE289" s="139"/>
      <c r="AF289" s="139"/>
      <c r="AG289" s="139"/>
      <c r="AH289" s="139"/>
      <c r="AI289" s="139"/>
      <c r="AJ289" s="139"/>
      <c r="AK289" s="139"/>
      <c r="AL289" s="139"/>
      <c r="AM289" s="139"/>
      <c r="AN289" s="139"/>
      <c r="AO289" s="139"/>
      <c r="AP289" s="139"/>
      <c r="AQ289" s="139"/>
      <c r="AR289" s="139"/>
      <c r="AS289" s="139"/>
      <c r="AT289" s="139"/>
      <c r="AU289" s="139"/>
      <c r="AV289" s="139"/>
      <c r="AW289" s="139"/>
    </row>
    <row r="290" spans="1:49" ht="12" customHeight="1" x14ac:dyDescent="0.2">
      <c r="A290" s="139"/>
      <c r="B290" s="139"/>
      <c r="C290" s="139"/>
      <c r="D290" s="139"/>
      <c r="E290" s="139"/>
      <c r="F290" s="139"/>
      <c r="G290" s="139"/>
      <c r="H290" s="139"/>
      <c r="I290" s="139"/>
      <c r="J290" s="139"/>
      <c r="K290" s="139"/>
      <c r="L290" s="139"/>
      <c r="M290" s="139"/>
      <c r="N290" s="139"/>
      <c r="O290" s="139"/>
      <c r="P290" s="139"/>
      <c r="Q290" s="139"/>
      <c r="R290" s="139"/>
      <c r="S290" s="139"/>
      <c r="T290" s="139"/>
      <c r="U290" s="139"/>
      <c r="V290" s="139"/>
      <c r="W290" s="139"/>
      <c r="X290" s="139"/>
      <c r="Y290" s="139"/>
      <c r="Z290" s="139"/>
      <c r="AA290" s="139"/>
      <c r="AB290" s="139"/>
      <c r="AC290" s="139"/>
      <c r="AD290" s="139"/>
      <c r="AE290" s="139"/>
      <c r="AF290" s="139"/>
      <c r="AG290" s="139"/>
      <c r="AH290" s="139"/>
      <c r="AI290" s="139"/>
      <c r="AJ290" s="139"/>
      <c r="AK290" s="139"/>
      <c r="AL290" s="139"/>
      <c r="AM290" s="139"/>
      <c r="AN290" s="139"/>
      <c r="AO290" s="139"/>
      <c r="AP290" s="139"/>
      <c r="AQ290" s="139"/>
      <c r="AR290" s="139"/>
      <c r="AS290" s="139"/>
      <c r="AT290" s="139"/>
      <c r="AU290" s="139"/>
      <c r="AV290" s="139"/>
      <c r="AW290" s="139"/>
    </row>
    <row r="291" spans="1:49" ht="12" customHeight="1" x14ac:dyDescent="0.2">
      <c r="A291" s="139"/>
      <c r="B291" s="139"/>
      <c r="C291" s="139"/>
      <c r="D291" s="139"/>
      <c r="E291" s="139"/>
      <c r="F291" s="139"/>
      <c r="G291" s="139"/>
      <c r="H291" s="139"/>
      <c r="I291" s="139"/>
      <c r="J291" s="139"/>
      <c r="K291" s="139"/>
      <c r="L291" s="139"/>
      <c r="M291" s="139"/>
      <c r="N291" s="139"/>
      <c r="O291" s="139"/>
      <c r="P291" s="139"/>
      <c r="Q291" s="139"/>
      <c r="R291" s="139"/>
      <c r="S291" s="139"/>
      <c r="T291" s="139"/>
      <c r="U291" s="139"/>
      <c r="V291" s="139"/>
      <c r="W291" s="139"/>
      <c r="X291" s="139"/>
      <c r="Y291" s="139"/>
      <c r="Z291" s="139"/>
      <c r="AA291" s="139"/>
      <c r="AB291" s="139"/>
      <c r="AC291" s="139"/>
      <c r="AD291" s="139"/>
      <c r="AE291" s="139"/>
      <c r="AF291" s="139"/>
      <c r="AG291" s="139"/>
      <c r="AH291" s="139"/>
      <c r="AI291" s="139"/>
      <c r="AJ291" s="139"/>
      <c r="AK291" s="139"/>
      <c r="AL291" s="139"/>
      <c r="AM291" s="139"/>
      <c r="AN291" s="139"/>
      <c r="AO291" s="139"/>
      <c r="AP291" s="139"/>
      <c r="AQ291" s="139"/>
      <c r="AR291" s="139"/>
      <c r="AS291" s="139"/>
      <c r="AT291" s="139"/>
      <c r="AU291" s="139"/>
      <c r="AV291" s="139"/>
      <c r="AW291" s="139"/>
    </row>
    <row r="292" spans="1:49" ht="12" customHeight="1" x14ac:dyDescent="0.2">
      <c r="A292" s="139"/>
      <c r="B292" s="139"/>
      <c r="C292" s="139"/>
      <c r="D292" s="139"/>
      <c r="E292" s="139"/>
      <c r="F292" s="139"/>
      <c r="G292" s="139"/>
      <c r="H292" s="139"/>
      <c r="I292" s="139"/>
      <c r="J292" s="139"/>
      <c r="K292" s="139"/>
      <c r="L292" s="139"/>
      <c r="M292" s="139"/>
      <c r="N292" s="139"/>
      <c r="O292" s="139"/>
      <c r="P292" s="139"/>
      <c r="Q292" s="139"/>
      <c r="R292" s="139"/>
      <c r="S292" s="139"/>
      <c r="T292" s="139"/>
      <c r="U292" s="139"/>
      <c r="V292" s="139"/>
      <c r="W292" s="139"/>
      <c r="X292" s="139"/>
      <c r="Y292" s="139"/>
      <c r="Z292" s="139"/>
      <c r="AA292" s="139"/>
      <c r="AB292" s="139"/>
      <c r="AC292" s="139"/>
      <c r="AD292" s="139"/>
      <c r="AE292" s="139"/>
      <c r="AF292" s="139"/>
      <c r="AG292" s="139"/>
      <c r="AH292" s="139"/>
      <c r="AI292" s="139"/>
      <c r="AJ292" s="139"/>
      <c r="AK292" s="139"/>
      <c r="AL292" s="139"/>
      <c r="AM292" s="139"/>
      <c r="AN292" s="139"/>
      <c r="AO292" s="139"/>
      <c r="AP292" s="139"/>
      <c r="AQ292" s="139"/>
      <c r="AR292" s="139"/>
      <c r="AS292" s="139"/>
      <c r="AT292" s="139"/>
      <c r="AU292" s="139"/>
      <c r="AV292" s="139"/>
      <c r="AW292" s="139"/>
    </row>
    <row r="293" spans="1:49" ht="12" customHeight="1" x14ac:dyDescent="0.2">
      <c r="A293" s="139"/>
      <c r="B293" s="139"/>
      <c r="C293" s="139"/>
      <c r="D293" s="139"/>
      <c r="E293" s="139"/>
      <c r="F293" s="139"/>
      <c r="G293" s="139"/>
      <c r="H293" s="139"/>
      <c r="I293" s="139"/>
      <c r="J293" s="139"/>
      <c r="K293" s="139"/>
      <c r="L293" s="139"/>
      <c r="M293" s="139"/>
      <c r="N293" s="139"/>
      <c r="O293" s="139"/>
      <c r="P293" s="139"/>
      <c r="Q293" s="139"/>
      <c r="R293" s="139"/>
      <c r="S293" s="139"/>
      <c r="T293" s="139"/>
      <c r="U293" s="139"/>
      <c r="V293" s="139"/>
      <c r="W293" s="139"/>
      <c r="X293" s="139"/>
      <c r="Y293" s="139"/>
      <c r="Z293" s="139"/>
      <c r="AA293" s="139"/>
      <c r="AB293" s="139"/>
      <c r="AC293" s="139"/>
      <c r="AD293" s="139"/>
      <c r="AE293" s="139"/>
      <c r="AF293" s="139"/>
      <c r="AG293" s="139"/>
      <c r="AH293" s="139"/>
      <c r="AI293" s="139"/>
      <c r="AJ293" s="139"/>
      <c r="AK293" s="139"/>
      <c r="AL293" s="139"/>
      <c r="AM293" s="139"/>
      <c r="AN293" s="139"/>
      <c r="AO293" s="139"/>
      <c r="AP293" s="139"/>
      <c r="AQ293" s="139"/>
      <c r="AR293" s="139"/>
      <c r="AS293" s="139"/>
      <c r="AT293" s="139"/>
      <c r="AU293" s="139"/>
      <c r="AV293" s="139"/>
      <c r="AW293" s="139"/>
    </row>
    <row r="294" spans="1:49" ht="12" customHeight="1" x14ac:dyDescent="0.2">
      <c r="A294" s="139"/>
      <c r="B294" s="139"/>
      <c r="C294" s="139"/>
      <c r="D294" s="139"/>
      <c r="E294" s="139"/>
      <c r="F294" s="139"/>
      <c r="G294" s="139"/>
      <c r="H294" s="139"/>
      <c r="I294" s="139"/>
      <c r="J294" s="139"/>
      <c r="K294" s="139"/>
      <c r="L294" s="139"/>
      <c r="M294" s="139"/>
      <c r="N294" s="139"/>
      <c r="O294" s="139"/>
      <c r="P294" s="139"/>
      <c r="Q294" s="139"/>
      <c r="R294" s="139"/>
      <c r="S294" s="139"/>
      <c r="T294" s="139"/>
      <c r="U294" s="139"/>
      <c r="V294" s="139"/>
      <c r="W294" s="139"/>
      <c r="X294" s="139"/>
      <c r="Y294" s="139"/>
      <c r="Z294" s="139"/>
      <c r="AA294" s="139"/>
      <c r="AB294" s="139"/>
      <c r="AC294" s="139"/>
      <c r="AD294" s="139"/>
      <c r="AE294" s="139"/>
      <c r="AF294" s="139"/>
      <c r="AG294" s="139"/>
      <c r="AH294" s="139"/>
      <c r="AI294" s="139"/>
      <c r="AJ294" s="139"/>
      <c r="AK294" s="139"/>
      <c r="AL294" s="139"/>
      <c r="AM294" s="139"/>
      <c r="AN294" s="139"/>
      <c r="AO294" s="139"/>
      <c r="AP294" s="139"/>
      <c r="AQ294" s="139"/>
      <c r="AR294" s="139"/>
      <c r="AS294" s="139"/>
      <c r="AT294" s="139"/>
      <c r="AU294" s="139"/>
      <c r="AV294" s="139"/>
      <c r="AW294" s="139"/>
    </row>
    <row r="295" spans="1:49" ht="12" customHeight="1" x14ac:dyDescent="0.2">
      <c r="A295" s="139"/>
      <c r="B295" s="139"/>
      <c r="C295" s="139"/>
      <c r="D295" s="139"/>
      <c r="E295" s="139"/>
      <c r="F295" s="139"/>
      <c r="G295" s="139"/>
      <c r="H295" s="139"/>
      <c r="I295" s="139"/>
      <c r="J295" s="139"/>
      <c r="K295" s="139"/>
      <c r="L295" s="139"/>
      <c r="M295" s="139"/>
      <c r="N295" s="139"/>
      <c r="O295" s="139"/>
      <c r="P295" s="139"/>
      <c r="Q295" s="139"/>
      <c r="R295" s="139"/>
      <c r="S295" s="139"/>
      <c r="T295" s="139"/>
      <c r="U295" s="139"/>
      <c r="V295" s="139"/>
      <c r="W295" s="139"/>
      <c r="X295" s="139"/>
      <c r="Y295" s="139"/>
      <c r="Z295" s="139"/>
      <c r="AA295" s="139"/>
      <c r="AB295" s="139"/>
      <c r="AC295" s="139"/>
      <c r="AD295" s="139"/>
      <c r="AE295" s="139"/>
      <c r="AF295" s="139"/>
      <c r="AG295" s="139"/>
      <c r="AH295" s="139"/>
      <c r="AI295" s="139"/>
      <c r="AJ295" s="139"/>
      <c r="AK295" s="139"/>
      <c r="AL295" s="139"/>
      <c r="AM295" s="139"/>
      <c r="AN295" s="139"/>
      <c r="AO295" s="139"/>
      <c r="AP295" s="139"/>
      <c r="AQ295" s="139"/>
      <c r="AR295" s="139"/>
      <c r="AS295" s="139"/>
      <c r="AT295" s="139"/>
      <c r="AU295" s="139"/>
      <c r="AV295" s="139"/>
      <c r="AW295" s="139"/>
    </row>
    <row r="296" spans="1:49" ht="12" customHeight="1" x14ac:dyDescent="0.2">
      <c r="A296" s="139"/>
      <c r="B296" s="139"/>
      <c r="C296" s="139"/>
      <c r="D296" s="139"/>
      <c r="E296" s="139"/>
      <c r="F296" s="139"/>
      <c r="G296" s="139"/>
      <c r="H296" s="139"/>
      <c r="I296" s="139"/>
      <c r="J296" s="139"/>
      <c r="K296" s="139"/>
      <c r="L296" s="139"/>
      <c r="M296" s="139"/>
      <c r="N296" s="139"/>
      <c r="O296" s="139"/>
      <c r="P296" s="139"/>
      <c r="Q296" s="139"/>
      <c r="R296" s="139"/>
      <c r="S296" s="139"/>
      <c r="T296" s="139"/>
      <c r="U296" s="139"/>
      <c r="V296" s="139"/>
      <c r="W296" s="139"/>
      <c r="X296" s="139"/>
      <c r="Y296" s="139"/>
      <c r="Z296" s="139"/>
      <c r="AA296" s="139"/>
      <c r="AB296" s="139"/>
      <c r="AC296" s="139"/>
      <c r="AD296" s="139"/>
      <c r="AE296" s="139"/>
      <c r="AF296" s="139"/>
      <c r="AG296" s="139"/>
      <c r="AH296" s="139"/>
      <c r="AI296" s="139"/>
      <c r="AJ296" s="139"/>
      <c r="AK296" s="139"/>
      <c r="AL296" s="139"/>
      <c r="AM296" s="139"/>
      <c r="AN296" s="139"/>
      <c r="AO296" s="139"/>
      <c r="AP296" s="139"/>
      <c r="AQ296" s="139"/>
      <c r="AR296" s="139"/>
      <c r="AS296" s="139"/>
      <c r="AT296" s="139"/>
      <c r="AU296" s="139"/>
      <c r="AV296" s="139"/>
      <c r="AW296" s="139"/>
    </row>
    <row r="297" spans="1:49" ht="12" customHeight="1" x14ac:dyDescent="0.2">
      <c r="A297" s="139"/>
      <c r="B297" s="139"/>
      <c r="C297" s="139"/>
      <c r="D297" s="139"/>
      <c r="E297" s="139"/>
      <c r="F297" s="139"/>
      <c r="G297" s="139"/>
      <c r="H297" s="139"/>
      <c r="I297" s="139"/>
      <c r="J297" s="139"/>
      <c r="K297" s="139"/>
      <c r="L297" s="139"/>
      <c r="M297" s="139"/>
      <c r="N297" s="139"/>
      <c r="O297" s="139"/>
      <c r="P297" s="139"/>
      <c r="Q297" s="139"/>
      <c r="R297" s="139"/>
      <c r="S297" s="139"/>
      <c r="T297" s="139"/>
      <c r="U297" s="139"/>
      <c r="V297" s="139"/>
      <c r="W297" s="139"/>
      <c r="X297" s="139"/>
      <c r="Y297" s="139"/>
      <c r="Z297" s="139"/>
      <c r="AA297" s="139"/>
      <c r="AB297" s="139"/>
      <c r="AC297" s="139"/>
      <c r="AD297" s="139"/>
      <c r="AE297" s="139"/>
      <c r="AF297" s="139"/>
      <c r="AG297" s="139"/>
      <c r="AH297" s="139"/>
      <c r="AI297" s="139"/>
      <c r="AJ297" s="139"/>
      <c r="AK297" s="139"/>
      <c r="AL297" s="139"/>
      <c r="AM297" s="139"/>
      <c r="AN297" s="139"/>
      <c r="AO297" s="139"/>
      <c r="AP297" s="139"/>
      <c r="AQ297" s="139"/>
      <c r="AR297" s="139"/>
      <c r="AS297" s="139"/>
      <c r="AT297" s="139"/>
      <c r="AU297" s="139"/>
      <c r="AV297" s="139"/>
      <c r="AW297" s="139"/>
    </row>
    <row r="298" spans="1:49" ht="12" customHeight="1" x14ac:dyDescent="0.2">
      <c r="A298" s="139"/>
      <c r="B298" s="139"/>
      <c r="C298" s="139"/>
      <c r="D298" s="139"/>
      <c r="E298" s="139"/>
      <c r="F298" s="139"/>
      <c r="G298" s="139"/>
      <c r="H298" s="139"/>
      <c r="I298" s="139"/>
      <c r="J298" s="139"/>
      <c r="K298" s="139"/>
      <c r="L298" s="139"/>
      <c r="M298" s="139"/>
      <c r="N298" s="139"/>
      <c r="O298" s="139"/>
      <c r="P298" s="139"/>
      <c r="Q298" s="139"/>
      <c r="R298" s="139"/>
      <c r="S298" s="139"/>
      <c r="T298" s="139"/>
      <c r="U298" s="139"/>
      <c r="V298" s="139"/>
      <c r="W298" s="139"/>
      <c r="X298" s="139"/>
      <c r="Y298" s="139"/>
      <c r="Z298" s="139"/>
      <c r="AA298" s="139"/>
      <c r="AB298" s="139"/>
      <c r="AC298" s="139"/>
      <c r="AD298" s="139"/>
      <c r="AE298" s="139"/>
      <c r="AF298" s="139"/>
      <c r="AG298" s="139"/>
      <c r="AH298" s="139"/>
      <c r="AI298" s="139"/>
      <c r="AJ298" s="139"/>
      <c r="AK298" s="139"/>
      <c r="AL298" s="139"/>
      <c r="AM298" s="139"/>
      <c r="AN298" s="139"/>
      <c r="AO298" s="139"/>
      <c r="AP298" s="139"/>
      <c r="AQ298" s="139"/>
      <c r="AR298" s="139"/>
      <c r="AS298" s="139"/>
      <c r="AT298" s="139"/>
      <c r="AU298" s="139"/>
      <c r="AV298" s="139"/>
      <c r="AW298" s="139"/>
    </row>
    <row r="299" spans="1:49" ht="12" customHeight="1" x14ac:dyDescent="0.2">
      <c r="A299" s="139"/>
      <c r="B299" s="139"/>
      <c r="C299" s="139"/>
      <c r="D299" s="139"/>
      <c r="E299" s="139"/>
      <c r="F299" s="139"/>
      <c r="G299" s="139"/>
      <c r="H299" s="139"/>
      <c r="I299" s="139"/>
      <c r="J299" s="139"/>
      <c r="K299" s="139"/>
      <c r="L299" s="139"/>
      <c r="M299" s="139"/>
      <c r="N299" s="139"/>
      <c r="O299" s="139"/>
      <c r="P299" s="139"/>
      <c r="Q299" s="139"/>
      <c r="R299" s="139"/>
      <c r="S299" s="139"/>
      <c r="T299" s="139"/>
      <c r="U299" s="139"/>
      <c r="V299" s="139"/>
      <c r="W299" s="139"/>
      <c r="X299" s="139"/>
      <c r="Y299" s="139"/>
      <c r="Z299" s="139"/>
      <c r="AA299" s="139"/>
      <c r="AB299" s="139"/>
      <c r="AC299" s="139"/>
      <c r="AD299" s="139"/>
      <c r="AE299" s="139"/>
      <c r="AF299" s="139"/>
      <c r="AG299" s="139"/>
      <c r="AH299" s="139"/>
      <c r="AI299" s="139"/>
      <c r="AJ299" s="139"/>
      <c r="AK299" s="139"/>
      <c r="AL299" s="139"/>
      <c r="AM299" s="139"/>
      <c r="AN299" s="139"/>
      <c r="AO299" s="139"/>
      <c r="AP299" s="139"/>
      <c r="AQ299" s="139"/>
      <c r="AR299" s="139"/>
      <c r="AS299" s="139"/>
      <c r="AT299" s="139"/>
      <c r="AU299" s="139"/>
      <c r="AV299" s="139"/>
      <c r="AW299" s="139"/>
    </row>
    <row r="300" spans="1:49" ht="12" customHeight="1" x14ac:dyDescent="0.2">
      <c r="A300" s="139"/>
      <c r="B300" s="139"/>
      <c r="C300" s="139"/>
      <c r="D300" s="139"/>
      <c r="E300" s="139"/>
      <c r="F300" s="139"/>
      <c r="G300" s="139"/>
      <c r="H300" s="139"/>
      <c r="I300" s="139"/>
      <c r="J300" s="139"/>
      <c r="K300" s="139"/>
      <c r="L300" s="139"/>
      <c r="M300" s="139"/>
      <c r="N300" s="139"/>
      <c r="O300" s="139"/>
      <c r="P300" s="139"/>
      <c r="Q300" s="139"/>
      <c r="R300" s="139"/>
      <c r="S300" s="139"/>
      <c r="T300" s="139"/>
      <c r="U300" s="139"/>
      <c r="V300" s="139"/>
      <c r="W300" s="139"/>
      <c r="X300" s="139"/>
      <c r="Y300" s="139"/>
      <c r="Z300" s="139"/>
      <c r="AA300" s="139"/>
      <c r="AB300" s="139"/>
      <c r="AC300" s="139"/>
      <c r="AD300" s="139"/>
      <c r="AE300" s="139"/>
      <c r="AF300" s="139"/>
      <c r="AG300" s="139"/>
      <c r="AH300" s="139"/>
      <c r="AI300" s="139"/>
      <c r="AJ300" s="139"/>
      <c r="AK300" s="139"/>
      <c r="AL300" s="139"/>
      <c r="AM300" s="139"/>
      <c r="AN300" s="139"/>
      <c r="AO300" s="139"/>
      <c r="AP300" s="139"/>
      <c r="AQ300" s="139"/>
      <c r="AR300" s="139"/>
      <c r="AS300" s="139"/>
      <c r="AT300" s="139"/>
      <c r="AU300" s="139"/>
      <c r="AV300" s="139"/>
      <c r="AW300" s="139"/>
    </row>
    <row r="301" spans="1:49" ht="12" customHeight="1" x14ac:dyDescent="0.2">
      <c r="A301" s="139"/>
      <c r="B301" s="139"/>
      <c r="C301" s="139"/>
      <c r="D301" s="139"/>
      <c r="E301" s="139"/>
      <c r="F301" s="139"/>
      <c r="G301" s="139"/>
      <c r="H301" s="139"/>
      <c r="I301" s="139"/>
      <c r="J301" s="139"/>
      <c r="K301" s="139"/>
      <c r="L301" s="139"/>
      <c r="M301" s="139"/>
      <c r="N301" s="139"/>
      <c r="O301" s="139"/>
      <c r="P301" s="139"/>
      <c r="Q301" s="139"/>
      <c r="R301" s="139"/>
      <c r="S301" s="139"/>
      <c r="T301" s="139"/>
      <c r="U301" s="139"/>
      <c r="V301" s="139"/>
      <c r="W301" s="139"/>
      <c r="X301" s="139"/>
      <c r="Y301" s="139"/>
      <c r="Z301" s="139"/>
      <c r="AA301" s="139"/>
      <c r="AB301" s="139"/>
      <c r="AC301" s="139"/>
      <c r="AD301" s="139"/>
      <c r="AE301" s="139"/>
      <c r="AF301" s="139"/>
      <c r="AG301" s="139"/>
      <c r="AH301" s="139"/>
      <c r="AI301" s="139"/>
      <c r="AJ301" s="139"/>
      <c r="AK301" s="139"/>
      <c r="AL301" s="139"/>
      <c r="AM301" s="139"/>
      <c r="AN301" s="139"/>
      <c r="AO301" s="139"/>
      <c r="AP301" s="139"/>
      <c r="AQ301" s="139"/>
      <c r="AR301" s="139"/>
      <c r="AS301" s="139"/>
      <c r="AT301" s="139"/>
      <c r="AU301" s="139"/>
      <c r="AV301" s="139"/>
      <c r="AW301" s="139"/>
    </row>
    <row r="302" spans="1:49" ht="12" customHeight="1" x14ac:dyDescent="0.2">
      <c r="A302" s="139"/>
      <c r="B302" s="139"/>
      <c r="C302" s="139"/>
      <c r="D302" s="139"/>
      <c r="E302" s="139"/>
      <c r="F302" s="139"/>
      <c r="G302" s="139"/>
      <c r="H302" s="139"/>
      <c r="I302" s="139"/>
      <c r="J302" s="139"/>
      <c r="K302" s="139"/>
      <c r="L302" s="139"/>
      <c r="M302" s="139"/>
      <c r="N302" s="139"/>
      <c r="O302" s="139"/>
      <c r="P302" s="139"/>
      <c r="Q302" s="139"/>
      <c r="R302" s="139"/>
      <c r="S302" s="139"/>
      <c r="T302" s="139"/>
      <c r="U302" s="139"/>
      <c r="V302" s="139"/>
      <c r="W302" s="139"/>
      <c r="X302" s="139"/>
      <c r="Y302" s="139"/>
      <c r="Z302" s="139"/>
      <c r="AA302" s="139"/>
      <c r="AB302" s="139"/>
      <c r="AC302" s="139"/>
      <c r="AD302" s="139"/>
      <c r="AE302" s="139"/>
      <c r="AF302" s="139"/>
      <c r="AG302" s="139"/>
      <c r="AH302" s="139"/>
      <c r="AI302" s="139"/>
      <c r="AJ302" s="139"/>
      <c r="AK302" s="139"/>
      <c r="AL302" s="139"/>
      <c r="AM302" s="139"/>
      <c r="AN302" s="139"/>
      <c r="AO302" s="139"/>
      <c r="AP302" s="139"/>
      <c r="AQ302" s="139"/>
      <c r="AR302" s="139"/>
      <c r="AS302" s="139"/>
      <c r="AT302" s="139"/>
      <c r="AU302" s="139"/>
      <c r="AV302" s="139"/>
      <c r="AW302" s="139"/>
    </row>
    <row r="303" spans="1:49" ht="12" customHeight="1" x14ac:dyDescent="0.2">
      <c r="A303" s="139"/>
      <c r="B303" s="139"/>
      <c r="C303" s="139"/>
      <c r="D303" s="139"/>
      <c r="E303" s="139"/>
      <c r="F303" s="139"/>
      <c r="G303" s="139"/>
      <c r="H303" s="139"/>
      <c r="I303" s="139"/>
      <c r="J303" s="139"/>
      <c r="K303" s="139"/>
      <c r="L303" s="139"/>
      <c r="M303" s="139"/>
      <c r="N303" s="139"/>
      <c r="O303" s="139"/>
      <c r="P303" s="139"/>
      <c r="Q303" s="139"/>
      <c r="R303" s="139"/>
      <c r="S303" s="139"/>
      <c r="T303" s="139"/>
      <c r="U303" s="139"/>
      <c r="V303" s="139"/>
      <c r="W303" s="139"/>
      <c r="X303" s="139"/>
      <c r="Y303" s="139"/>
      <c r="Z303" s="139"/>
      <c r="AA303" s="139"/>
      <c r="AB303" s="139"/>
      <c r="AC303" s="139"/>
      <c r="AD303" s="139"/>
      <c r="AE303" s="139"/>
      <c r="AF303" s="139"/>
      <c r="AG303" s="139"/>
      <c r="AH303" s="139"/>
      <c r="AI303" s="139"/>
      <c r="AJ303" s="139"/>
      <c r="AK303" s="139"/>
      <c r="AL303" s="139"/>
      <c r="AM303" s="139"/>
      <c r="AN303" s="139"/>
      <c r="AO303" s="139"/>
      <c r="AP303" s="139"/>
      <c r="AQ303" s="139"/>
      <c r="AR303" s="139"/>
      <c r="AS303" s="139"/>
      <c r="AT303" s="139"/>
      <c r="AU303" s="139"/>
      <c r="AV303" s="139"/>
      <c r="AW303" s="139"/>
    </row>
    <row r="304" spans="1:49" ht="12" customHeight="1" x14ac:dyDescent="0.2">
      <c r="A304" s="139"/>
      <c r="B304" s="139"/>
      <c r="C304" s="139"/>
      <c r="D304" s="139"/>
      <c r="E304" s="139"/>
      <c r="F304" s="139"/>
      <c r="G304" s="139"/>
      <c r="H304" s="139"/>
      <c r="I304" s="139"/>
      <c r="J304" s="139"/>
      <c r="K304" s="139"/>
      <c r="L304" s="139"/>
      <c r="M304" s="139"/>
      <c r="N304" s="139"/>
      <c r="O304" s="139"/>
      <c r="P304" s="139"/>
      <c r="Q304" s="139"/>
      <c r="R304" s="139"/>
      <c r="S304" s="139"/>
      <c r="T304" s="139"/>
      <c r="U304" s="139"/>
      <c r="V304" s="139"/>
      <c r="W304" s="139"/>
      <c r="X304" s="139"/>
      <c r="Y304" s="139"/>
      <c r="Z304" s="139"/>
      <c r="AA304" s="139"/>
      <c r="AB304" s="139"/>
      <c r="AC304" s="139"/>
      <c r="AD304" s="139"/>
      <c r="AE304" s="139"/>
      <c r="AF304" s="139"/>
      <c r="AG304" s="139"/>
      <c r="AH304" s="139"/>
      <c r="AI304" s="139"/>
      <c r="AJ304" s="139"/>
      <c r="AK304" s="139"/>
      <c r="AL304" s="139"/>
      <c r="AM304" s="139"/>
      <c r="AN304" s="139"/>
      <c r="AO304" s="139"/>
      <c r="AP304" s="139"/>
      <c r="AQ304" s="139"/>
      <c r="AR304" s="139"/>
      <c r="AS304" s="139"/>
      <c r="AT304" s="139"/>
      <c r="AU304" s="139"/>
      <c r="AV304" s="139"/>
      <c r="AW304" s="139"/>
    </row>
    <row r="305" spans="1:49" ht="12" customHeight="1" x14ac:dyDescent="0.2">
      <c r="A305" s="139"/>
      <c r="B305" s="139"/>
      <c r="C305" s="139"/>
      <c r="D305" s="139"/>
      <c r="E305" s="139"/>
      <c r="F305" s="139"/>
      <c r="G305" s="139"/>
      <c r="H305" s="139"/>
      <c r="I305" s="139"/>
      <c r="J305" s="139"/>
      <c r="K305" s="139"/>
      <c r="L305" s="139"/>
      <c r="M305" s="139"/>
      <c r="N305" s="139"/>
      <c r="O305" s="139"/>
      <c r="P305" s="139"/>
      <c r="Q305" s="139"/>
      <c r="R305" s="139"/>
      <c r="S305" s="139"/>
      <c r="T305" s="139"/>
      <c r="U305" s="139"/>
      <c r="V305" s="139"/>
      <c r="W305" s="139"/>
      <c r="X305" s="139"/>
      <c r="Y305" s="139"/>
      <c r="Z305" s="139"/>
      <c r="AA305" s="139"/>
      <c r="AB305" s="139"/>
      <c r="AC305" s="139"/>
      <c r="AD305" s="139"/>
      <c r="AE305" s="139"/>
      <c r="AF305" s="139"/>
      <c r="AG305" s="139"/>
      <c r="AH305" s="139"/>
      <c r="AI305" s="139"/>
      <c r="AJ305" s="139"/>
      <c r="AK305" s="139"/>
      <c r="AL305" s="139"/>
      <c r="AM305" s="139"/>
      <c r="AN305" s="139"/>
      <c r="AO305" s="139"/>
      <c r="AP305" s="139"/>
      <c r="AQ305" s="139"/>
      <c r="AR305" s="139"/>
      <c r="AS305" s="139"/>
      <c r="AT305" s="139"/>
      <c r="AU305" s="139"/>
      <c r="AV305" s="139"/>
      <c r="AW305" s="139"/>
    </row>
    <row r="306" spans="1:49" ht="12" customHeight="1" x14ac:dyDescent="0.2">
      <c r="A306" s="139"/>
      <c r="B306" s="139"/>
      <c r="C306" s="139"/>
      <c r="D306" s="139"/>
      <c r="E306" s="139"/>
      <c r="F306" s="139"/>
      <c r="G306" s="139"/>
      <c r="H306" s="139"/>
      <c r="I306" s="139"/>
      <c r="J306" s="139"/>
      <c r="K306" s="139"/>
      <c r="L306" s="139"/>
      <c r="M306" s="139"/>
      <c r="N306" s="139"/>
      <c r="O306" s="139"/>
      <c r="P306" s="139"/>
      <c r="Q306" s="139"/>
      <c r="R306" s="139"/>
      <c r="S306" s="139"/>
      <c r="T306" s="139"/>
      <c r="U306" s="139"/>
      <c r="V306" s="139"/>
      <c r="W306" s="139"/>
      <c r="X306" s="139"/>
      <c r="Y306" s="139"/>
      <c r="Z306" s="139"/>
      <c r="AA306" s="139"/>
      <c r="AB306" s="139"/>
      <c r="AC306" s="139"/>
      <c r="AD306" s="139"/>
      <c r="AE306" s="139"/>
      <c r="AF306" s="139"/>
      <c r="AG306" s="139"/>
      <c r="AH306" s="139"/>
      <c r="AI306" s="139"/>
      <c r="AJ306" s="139"/>
      <c r="AK306" s="139"/>
      <c r="AL306" s="139"/>
      <c r="AM306" s="139"/>
      <c r="AN306" s="139"/>
      <c r="AO306" s="139"/>
      <c r="AP306" s="139"/>
      <c r="AQ306" s="139"/>
      <c r="AR306" s="139"/>
      <c r="AS306" s="139"/>
      <c r="AT306" s="139"/>
      <c r="AU306" s="139"/>
      <c r="AV306" s="139"/>
      <c r="AW306" s="139"/>
    </row>
    <row r="307" spans="1:49" ht="12" customHeight="1" x14ac:dyDescent="0.2">
      <c r="A307" s="139"/>
      <c r="B307" s="139"/>
      <c r="C307" s="139"/>
      <c r="D307" s="139"/>
      <c r="E307" s="139"/>
      <c r="F307" s="139"/>
      <c r="G307" s="139"/>
      <c r="H307" s="139"/>
      <c r="I307" s="139"/>
      <c r="J307" s="139"/>
      <c r="K307" s="139"/>
      <c r="L307" s="139"/>
      <c r="M307" s="139"/>
      <c r="N307" s="139"/>
      <c r="O307" s="139"/>
      <c r="P307" s="139"/>
      <c r="Q307" s="139"/>
      <c r="R307" s="139"/>
      <c r="S307" s="139"/>
      <c r="T307" s="139"/>
      <c r="U307" s="139"/>
      <c r="V307" s="139"/>
      <c r="W307" s="139"/>
      <c r="X307" s="139"/>
      <c r="Y307" s="139"/>
      <c r="Z307" s="139"/>
      <c r="AA307" s="139"/>
      <c r="AB307" s="139"/>
      <c r="AC307" s="139"/>
      <c r="AD307" s="139"/>
      <c r="AE307" s="139"/>
      <c r="AF307" s="139"/>
      <c r="AG307" s="139"/>
      <c r="AH307" s="139"/>
      <c r="AI307" s="139"/>
      <c r="AJ307" s="139"/>
      <c r="AK307" s="139"/>
      <c r="AL307" s="139"/>
      <c r="AM307" s="139"/>
      <c r="AN307" s="139"/>
      <c r="AO307" s="139"/>
      <c r="AP307" s="139"/>
      <c r="AQ307" s="139"/>
      <c r="AR307" s="139"/>
      <c r="AS307" s="139"/>
      <c r="AT307" s="139"/>
      <c r="AU307" s="139"/>
      <c r="AV307" s="139"/>
      <c r="AW307" s="139"/>
    </row>
    <row r="308" spans="1:49" ht="12" customHeight="1" x14ac:dyDescent="0.2">
      <c r="A308" s="139"/>
      <c r="B308" s="139"/>
      <c r="C308" s="139"/>
      <c r="D308" s="139"/>
      <c r="E308" s="139"/>
      <c r="F308" s="139"/>
      <c r="G308" s="139"/>
      <c r="H308" s="139"/>
      <c r="I308" s="139"/>
      <c r="J308" s="139"/>
      <c r="K308" s="139"/>
      <c r="L308" s="139"/>
      <c r="M308" s="139"/>
      <c r="N308" s="139"/>
      <c r="O308" s="139"/>
      <c r="P308" s="139"/>
      <c r="Q308" s="139"/>
      <c r="R308" s="139"/>
      <c r="S308" s="139"/>
      <c r="T308" s="139"/>
      <c r="U308" s="139"/>
      <c r="V308" s="139"/>
      <c r="W308" s="139"/>
      <c r="X308" s="139"/>
      <c r="Y308" s="139"/>
      <c r="Z308" s="139"/>
      <c r="AA308" s="139"/>
      <c r="AB308" s="139"/>
      <c r="AC308" s="139"/>
      <c r="AD308" s="139"/>
      <c r="AE308" s="139"/>
      <c r="AF308" s="139"/>
      <c r="AG308" s="139"/>
      <c r="AH308" s="139"/>
      <c r="AI308" s="139"/>
      <c r="AJ308" s="139"/>
      <c r="AK308" s="139"/>
      <c r="AL308" s="139"/>
      <c r="AM308" s="139"/>
      <c r="AN308" s="139"/>
      <c r="AO308" s="139"/>
      <c r="AP308" s="139"/>
      <c r="AQ308" s="139"/>
      <c r="AR308" s="139"/>
      <c r="AS308" s="139"/>
      <c r="AT308" s="139"/>
      <c r="AU308" s="139"/>
      <c r="AV308" s="139"/>
      <c r="AW308" s="139"/>
    </row>
    <row r="309" spans="1:49" ht="12" customHeight="1" x14ac:dyDescent="0.2">
      <c r="A309" s="139"/>
      <c r="B309" s="139"/>
      <c r="C309" s="139"/>
      <c r="D309" s="139"/>
      <c r="E309" s="139"/>
      <c r="F309" s="139"/>
      <c r="G309" s="139"/>
      <c r="H309" s="139"/>
      <c r="I309" s="139"/>
      <c r="J309" s="139"/>
      <c r="K309" s="139"/>
      <c r="L309" s="139"/>
      <c r="M309" s="139"/>
      <c r="N309" s="139"/>
      <c r="O309" s="139"/>
      <c r="P309" s="139"/>
      <c r="Q309" s="139"/>
      <c r="R309" s="139"/>
      <c r="S309" s="139"/>
      <c r="T309" s="139"/>
      <c r="U309" s="139"/>
      <c r="V309" s="139"/>
      <c r="W309" s="139"/>
      <c r="X309" s="139"/>
      <c r="Y309" s="139"/>
      <c r="Z309" s="139"/>
      <c r="AA309" s="139"/>
      <c r="AB309" s="139"/>
      <c r="AC309" s="139"/>
      <c r="AD309" s="139"/>
      <c r="AE309" s="139"/>
      <c r="AF309" s="139"/>
      <c r="AG309" s="139"/>
      <c r="AH309" s="139"/>
      <c r="AI309" s="139"/>
      <c r="AJ309" s="139"/>
      <c r="AK309" s="139"/>
      <c r="AL309" s="139"/>
      <c r="AM309" s="139"/>
      <c r="AN309" s="139"/>
      <c r="AO309" s="139"/>
      <c r="AP309" s="139"/>
      <c r="AQ309" s="139"/>
      <c r="AR309" s="139"/>
      <c r="AS309" s="139"/>
      <c r="AT309" s="139"/>
      <c r="AU309" s="139"/>
      <c r="AV309" s="139"/>
      <c r="AW309" s="139"/>
    </row>
    <row r="310" spans="1:49" ht="12" customHeight="1" x14ac:dyDescent="0.2">
      <c r="A310" s="139"/>
      <c r="B310" s="139"/>
      <c r="C310" s="139"/>
      <c r="D310" s="139"/>
      <c r="E310" s="139"/>
      <c r="F310" s="139"/>
      <c r="G310" s="139"/>
      <c r="H310" s="139"/>
      <c r="I310" s="139"/>
      <c r="J310" s="139"/>
      <c r="K310" s="139"/>
      <c r="L310" s="139"/>
      <c r="M310" s="139"/>
      <c r="N310" s="139"/>
      <c r="O310" s="139"/>
      <c r="P310" s="139"/>
      <c r="Q310" s="139"/>
      <c r="R310" s="139"/>
      <c r="S310" s="139"/>
      <c r="T310" s="139"/>
      <c r="U310" s="139"/>
      <c r="V310" s="139"/>
      <c r="W310" s="139"/>
      <c r="X310" s="139"/>
      <c r="Y310" s="139"/>
      <c r="Z310" s="139"/>
      <c r="AA310" s="139"/>
      <c r="AB310" s="139"/>
      <c r="AC310" s="139"/>
      <c r="AD310" s="139"/>
      <c r="AE310" s="139"/>
      <c r="AF310" s="139"/>
      <c r="AG310" s="139"/>
      <c r="AH310" s="139"/>
      <c r="AI310" s="139"/>
      <c r="AJ310" s="139"/>
      <c r="AK310" s="139"/>
      <c r="AL310" s="139"/>
      <c r="AM310" s="139"/>
      <c r="AN310" s="139"/>
      <c r="AO310" s="139"/>
      <c r="AP310" s="139"/>
      <c r="AQ310" s="139"/>
      <c r="AR310" s="139"/>
      <c r="AS310" s="139"/>
      <c r="AT310" s="139"/>
      <c r="AU310" s="139"/>
      <c r="AV310" s="139"/>
      <c r="AW310" s="139"/>
    </row>
    <row r="311" spans="1:49" ht="12" customHeight="1" x14ac:dyDescent="0.2">
      <c r="A311" s="139"/>
      <c r="B311" s="139"/>
      <c r="C311" s="139"/>
      <c r="D311" s="139"/>
      <c r="E311" s="139"/>
      <c r="F311" s="139"/>
      <c r="G311" s="139"/>
      <c r="H311" s="139"/>
      <c r="I311" s="139"/>
      <c r="J311" s="139"/>
      <c r="K311" s="139"/>
      <c r="L311" s="139"/>
      <c r="M311" s="139"/>
      <c r="N311" s="139"/>
      <c r="O311" s="139"/>
      <c r="P311" s="139"/>
      <c r="Q311" s="139"/>
      <c r="R311" s="139"/>
      <c r="S311" s="139"/>
      <c r="T311" s="139"/>
      <c r="U311" s="139"/>
      <c r="V311" s="139"/>
      <c r="W311" s="139"/>
      <c r="X311" s="139"/>
      <c r="Y311" s="139"/>
      <c r="Z311" s="139"/>
      <c r="AA311" s="139"/>
      <c r="AB311" s="139"/>
      <c r="AC311" s="139"/>
      <c r="AD311" s="139"/>
      <c r="AE311" s="139"/>
      <c r="AF311" s="139"/>
      <c r="AG311" s="139"/>
      <c r="AH311" s="139"/>
      <c r="AI311" s="139"/>
      <c r="AJ311" s="139"/>
      <c r="AK311" s="139"/>
      <c r="AL311" s="139"/>
      <c r="AM311" s="139"/>
      <c r="AN311" s="139"/>
      <c r="AO311" s="139"/>
      <c r="AP311" s="139"/>
      <c r="AQ311" s="139"/>
      <c r="AR311" s="139"/>
      <c r="AS311" s="139"/>
      <c r="AT311" s="139"/>
      <c r="AU311" s="139"/>
      <c r="AV311" s="139"/>
      <c r="AW311" s="139"/>
    </row>
    <row r="312" spans="1:49" ht="12" customHeight="1" x14ac:dyDescent="0.2">
      <c r="A312" s="139"/>
      <c r="B312" s="139"/>
      <c r="C312" s="139"/>
      <c r="D312" s="139"/>
      <c r="E312" s="139"/>
      <c r="F312" s="139"/>
      <c r="G312" s="139"/>
      <c r="H312" s="139"/>
      <c r="I312" s="139"/>
      <c r="J312" s="139"/>
      <c r="K312" s="139"/>
      <c r="L312" s="139"/>
      <c r="M312" s="139"/>
      <c r="N312" s="139"/>
      <c r="O312" s="139"/>
      <c r="P312" s="139"/>
      <c r="Q312" s="139"/>
      <c r="R312" s="139"/>
      <c r="S312" s="139"/>
      <c r="T312" s="139"/>
      <c r="U312" s="139"/>
      <c r="V312" s="139"/>
      <c r="W312" s="139"/>
      <c r="X312" s="139"/>
      <c r="Y312" s="139"/>
      <c r="Z312" s="139"/>
      <c r="AA312" s="139"/>
      <c r="AB312" s="139"/>
      <c r="AC312" s="139"/>
      <c r="AD312" s="139"/>
      <c r="AE312" s="139"/>
      <c r="AF312" s="139"/>
      <c r="AG312" s="139"/>
      <c r="AH312" s="139"/>
      <c r="AI312" s="139"/>
      <c r="AJ312" s="139"/>
      <c r="AK312" s="139"/>
      <c r="AL312" s="139"/>
      <c r="AM312" s="139"/>
      <c r="AN312" s="139"/>
      <c r="AO312" s="139"/>
      <c r="AP312" s="139"/>
      <c r="AQ312" s="139"/>
      <c r="AR312" s="139"/>
      <c r="AS312" s="139"/>
      <c r="AT312" s="139"/>
      <c r="AU312" s="139"/>
      <c r="AV312" s="139"/>
      <c r="AW312" s="139"/>
    </row>
    <row r="313" spans="1:49" ht="12" customHeight="1" x14ac:dyDescent="0.2">
      <c r="A313" s="139"/>
      <c r="B313" s="139"/>
      <c r="C313" s="139"/>
      <c r="D313" s="139"/>
      <c r="E313" s="139"/>
      <c r="F313" s="139"/>
      <c r="G313" s="139"/>
      <c r="H313" s="139"/>
      <c r="I313" s="139"/>
      <c r="J313" s="139"/>
      <c r="K313" s="139"/>
      <c r="L313" s="139"/>
      <c r="M313" s="139"/>
      <c r="N313" s="139"/>
      <c r="O313" s="139"/>
      <c r="P313" s="139"/>
      <c r="Q313" s="139"/>
      <c r="R313" s="139"/>
      <c r="S313" s="139"/>
      <c r="T313" s="139"/>
      <c r="U313" s="139"/>
      <c r="V313" s="139"/>
      <c r="W313" s="139"/>
      <c r="X313" s="139"/>
      <c r="Y313" s="139"/>
      <c r="Z313" s="139"/>
      <c r="AA313" s="139"/>
      <c r="AB313" s="139"/>
      <c r="AC313" s="139"/>
      <c r="AD313" s="139"/>
      <c r="AE313" s="139"/>
      <c r="AF313" s="139"/>
      <c r="AG313" s="139"/>
      <c r="AH313" s="139"/>
      <c r="AI313" s="139"/>
      <c r="AJ313" s="139"/>
      <c r="AK313" s="139"/>
      <c r="AL313" s="139"/>
      <c r="AM313" s="139"/>
      <c r="AN313" s="139"/>
      <c r="AO313" s="139"/>
      <c r="AP313" s="139"/>
      <c r="AQ313" s="139"/>
      <c r="AR313" s="139"/>
      <c r="AS313" s="139"/>
      <c r="AT313" s="139"/>
      <c r="AU313" s="139"/>
      <c r="AV313" s="139"/>
      <c r="AW313" s="139"/>
    </row>
    <row r="314" spans="1:49" ht="12" customHeight="1" x14ac:dyDescent="0.2">
      <c r="A314" s="139"/>
      <c r="B314" s="139"/>
      <c r="C314" s="139"/>
      <c r="D314" s="139"/>
      <c r="E314" s="139"/>
      <c r="F314" s="139"/>
      <c r="G314" s="139"/>
      <c r="H314" s="139"/>
      <c r="I314" s="139"/>
      <c r="J314" s="139"/>
      <c r="K314" s="139"/>
      <c r="L314" s="139"/>
      <c r="M314" s="139"/>
      <c r="N314" s="139"/>
      <c r="O314" s="139"/>
      <c r="P314" s="139"/>
      <c r="Q314" s="139"/>
      <c r="R314" s="139"/>
      <c r="S314" s="139"/>
      <c r="T314" s="139"/>
      <c r="U314" s="139"/>
      <c r="V314" s="139"/>
      <c r="W314" s="139"/>
      <c r="X314" s="139"/>
      <c r="Y314" s="139"/>
      <c r="Z314" s="139"/>
      <c r="AA314" s="139"/>
      <c r="AB314" s="139"/>
      <c r="AC314" s="139"/>
      <c r="AD314" s="139"/>
      <c r="AE314" s="139"/>
      <c r="AF314" s="139"/>
      <c r="AG314" s="139"/>
      <c r="AH314" s="139"/>
      <c r="AI314" s="139"/>
      <c r="AJ314" s="139"/>
      <c r="AK314" s="139"/>
      <c r="AL314" s="139"/>
      <c r="AM314" s="139"/>
      <c r="AN314" s="139"/>
      <c r="AO314" s="139"/>
      <c r="AP314" s="139"/>
      <c r="AQ314" s="139"/>
      <c r="AR314" s="139"/>
      <c r="AS314" s="139"/>
      <c r="AT314" s="139"/>
      <c r="AU314" s="139"/>
      <c r="AV314" s="139"/>
      <c r="AW314" s="139"/>
    </row>
    <row r="315" spans="1:49" ht="12" customHeight="1" x14ac:dyDescent="0.2">
      <c r="A315" s="139"/>
      <c r="B315" s="139"/>
      <c r="C315" s="139"/>
      <c r="D315" s="139"/>
      <c r="E315" s="139"/>
      <c r="F315" s="139"/>
      <c r="G315" s="139"/>
      <c r="H315" s="139"/>
      <c r="I315" s="139"/>
      <c r="J315" s="139"/>
      <c r="K315" s="139"/>
      <c r="L315" s="139"/>
      <c r="M315" s="139"/>
      <c r="N315" s="139"/>
      <c r="O315" s="139"/>
      <c r="P315" s="139"/>
      <c r="Q315" s="139"/>
      <c r="R315" s="139"/>
      <c r="S315" s="139"/>
      <c r="T315" s="139"/>
      <c r="U315" s="139"/>
      <c r="V315" s="139"/>
      <c r="W315" s="139"/>
      <c r="X315" s="139"/>
      <c r="Y315" s="139"/>
      <c r="Z315" s="139"/>
      <c r="AA315" s="139"/>
      <c r="AB315" s="139"/>
      <c r="AC315" s="139"/>
      <c r="AD315" s="139"/>
      <c r="AE315" s="139"/>
      <c r="AF315" s="139"/>
      <c r="AG315" s="139"/>
      <c r="AH315" s="139"/>
      <c r="AI315" s="139"/>
      <c r="AJ315" s="139"/>
      <c r="AK315" s="139"/>
      <c r="AL315" s="139"/>
      <c r="AM315" s="139"/>
      <c r="AN315" s="139"/>
      <c r="AO315" s="139"/>
      <c r="AP315" s="139"/>
      <c r="AQ315" s="139"/>
      <c r="AR315" s="139"/>
      <c r="AS315" s="139"/>
      <c r="AT315" s="139"/>
      <c r="AU315" s="139"/>
      <c r="AV315" s="139"/>
      <c r="AW315" s="139"/>
    </row>
    <row r="316" spans="1:49" ht="12" customHeight="1" x14ac:dyDescent="0.2">
      <c r="A316" s="139"/>
      <c r="B316" s="139"/>
      <c r="C316" s="139"/>
      <c r="D316" s="139"/>
      <c r="E316" s="139"/>
      <c r="F316" s="139"/>
      <c r="G316" s="139"/>
      <c r="H316" s="139"/>
      <c r="I316" s="139"/>
      <c r="J316" s="139"/>
      <c r="K316" s="139"/>
      <c r="L316" s="139"/>
      <c r="M316" s="139"/>
      <c r="N316" s="139"/>
      <c r="O316" s="139"/>
      <c r="P316" s="139"/>
      <c r="Q316" s="139"/>
      <c r="R316" s="139"/>
      <c r="S316" s="139"/>
      <c r="T316" s="139"/>
      <c r="U316" s="139"/>
      <c r="V316" s="139"/>
      <c r="W316" s="139"/>
      <c r="X316" s="139"/>
      <c r="Y316" s="139"/>
      <c r="Z316" s="139"/>
      <c r="AA316" s="139"/>
      <c r="AB316" s="139"/>
      <c r="AC316" s="139"/>
      <c r="AD316" s="139"/>
      <c r="AE316" s="139"/>
      <c r="AF316" s="139"/>
      <c r="AG316" s="139"/>
      <c r="AH316" s="139"/>
      <c r="AI316" s="139"/>
      <c r="AJ316" s="139"/>
      <c r="AK316" s="139"/>
      <c r="AL316" s="139"/>
      <c r="AM316" s="139"/>
      <c r="AN316" s="139"/>
      <c r="AO316" s="139"/>
      <c r="AP316" s="139"/>
      <c r="AQ316" s="139"/>
      <c r="AR316" s="139"/>
      <c r="AS316" s="139"/>
      <c r="AT316" s="139"/>
      <c r="AU316" s="139"/>
      <c r="AV316" s="139"/>
      <c r="AW316" s="139"/>
    </row>
    <row r="317" spans="1:49" ht="12" customHeight="1" x14ac:dyDescent="0.2">
      <c r="A317" s="139"/>
      <c r="B317" s="139"/>
      <c r="C317" s="139"/>
      <c r="D317" s="139"/>
      <c r="E317" s="139"/>
      <c r="F317" s="139"/>
      <c r="G317" s="139"/>
      <c r="H317" s="139"/>
      <c r="I317" s="139"/>
      <c r="J317" s="139"/>
      <c r="K317" s="139"/>
      <c r="L317" s="139"/>
      <c r="M317" s="139"/>
      <c r="N317" s="139"/>
      <c r="O317" s="139"/>
      <c r="P317" s="139"/>
      <c r="Q317" s="139"/>
      <c r="R317" s="139"/>
      <c r="S317" s="139"/>
      <c r="T317" s="139"/>
      <c r="U317" s="139"/>
      <c r="V317" s="139"/>
      <c r="W317" s="139"/>
      <c r="X317" s="139"/>
      <c r="Y317" s="139"/>
      <c r="Z317" s="139"/>
      <c r="AA317" s="139"/>
      <c r="AB317" s="139"/>
      <c r="AC317" s="139"/>
      <c r="AD317" s="139"/>
      <c r="AE317" s="139"/>
      <c r="AF317" s="139"/>
      <c r="AG317" s="139"/>
      <c r="AH317" s="139"/>
      <c r="AI317" s="139"/>
      <c r="AJ317" s="139"/>
      <c r="AK317" s="139"/>
      <c r="AL317" s="139"/>
      <c r="AM317" s="139"/>
      <c r="AN317" s="139"/>
      <c r="AO317" s="139"/>
      <c r="AP317" s="139"/>
      <c r="AQ317" s="139"/>
      <c r="AR317" s="139"/>
      <c r="AS317" s="139"/>
      <c r="AT317" s="139"/>
      <c r="AU317" s="139"/>
      <c r="AV317" s="139"/>
      <c r="AW317" s="139"/>
    </row>
    <row r="318" spans="1:49" ht="12" customHeight="1" x14ac:dyDescent="0.2">
      <c r="A318" s="139"/>
      <c r="B318" s="139"/>
      <c r="C318" s="139"/>
      <c r="D318" s="139"/>
      <c r="E318" s="139"/>
      <c r="F318" s="139"/>
      <c r="G318" s="139"/>
      <c r="H318" s="139"/>
      <c r="I318" s="139"/>
      <c r="J318" s="139"/>
      <c r="K318" s="139"/>
      <c r="L318" s="139"/>
      <c r="M318" s="139"/>
      <c r="N318" s="139"/>
      <c r="O318" s="139"/>
      <c r="P318" s="139"/>
      <c r="Q318" s="139"/>
      <c r="R318" s="139"/>
      <c r="S318" s="139"/>
      <c r="T318" s="139"/>
      <c r="U318" s="139"/>
      <c r="V318" s="139"/>
      <c r="W318" s="139"/>
      <c r="X318" s="139"/>
      <c r="Y318" s="139"/>
      <c r="Z318" s="139"/>
      <c r="AA318" s="139"/>
      <c r="AB318" s="139"/>
      <c r="AC318" s="139"/>
      <c r="AD318" s="139"/>
      <c r="AE318" s="139"/>
      <c r="AF318" s="139"/>
      <c r="AG318" s="139"/>
      <c r="AH318" s="139"/>
      <c r="AI318" s="139"/>
      <c r="AJ318" s="139"/>
      <c r="AK318" s="139"/>
      <c r="AL318" s="139"/>
      <c r="AM318" s="139"/>
      <c r="AN318" s="139"/>
      <c r="AO318" s="139"/>
      <c r="AP318" s="139"/>
      <c r="AQ318" s="139"/>
      <c r="AR318" s="139"/>
      <c r="AS318" s="139"/>
      <c r="AT318" s="139"/>
      <c r="AU318" s="139"/>
      <c r="AV318" s="139"/>
      <c r="AW318" s="139"/>
    </row>
    <row r="319" spans="1:49" ht="12" customHeight="1" x14ac:dyDescent="0.2">
      <c r="A319" s="139"/>
      <c r="B319" s="139"/>
      <c r="C319" s="139"/>
      <c r="D319" s="139"/>
      <c r="E319" s="139"/>
      <c r="F319" s="139"/>
      <c r="G319" s="139"/>
      <c r="H319" s="139"/>
      <c r="I319" s="139"/>
      <c r="J319" s="139"/>
      <c r="K319" s="139"/>
      <c r="L319" s="139"/>
      <c r="M319" s="139"/>
      <c r="N319" s="139"/>
      <c r="O319" s="139"/>
      <c r="P319" s="139"/>
      <c r="Q319" s="139"/>
      <c r="R319" s="139"/>
      <c r="S319" s="139"/>
      <c r="T319" s="139"/>
      <c r="U319" s="139"/>
      <c r="V319" s="139"/>
      <c r="W319" s="139"/>
      <c r="X319" s="139"/>
      <c r="Y319" s="139"/>
      <c r="Z319" s="139"/>
      <c r="AA319" s="139"/>
      <c r="AB319" s="139"/>
      <c r="AC319" s="139"/>
      <c r="AD319" s="139"/>
      <c r="AE319" s="139"/>
      <c r="AF319" s="139"/>
      <c r="AG319" s="139"/>
      <c r="AH319" s="139"/>
      <c r="AI319" s="139"/>
      <c r="AJ319" s="139"/>
      <c r="AK319" s="139"/>
      <c r="AL319" s="139"/>
      <c r="AM319" s="139"/>
      <c r="AN319" s="139"/>
      <c r="AO319" s="139"/>
      <c r="AP319" s="139"/>
      <c r="AQ319" s="139"/>
      <c r="AR319" s="139"/>
      <c r="AS319" s="139"/>
      <c r="AT319" s="139"/>
      <c r="AU319" s="139"/>
      <c r="AV319" s="139"/>
      <c r="AW319" s="139"/>
    </row>
    <row r="320" spans="1:49" ht="12" customHeight="1" x14ac:dyDescent="0.2">
      <c r="A320" s="139"/>
      <c r="B320" s="139"/>
      <c r="C320" s="139"/>
      <c r="D320" s="139"/>
      <c r="E320" s="139"/>
      <c r="F320" s="139"/>
      <c r="G320" s="139"/>
      <c r="H320" s="139"/>
      <c r="I320" s="139"/>
      <c r="J320" s="139"/>
      <c r="K320" s="139"/>
      <c r="L320" s="139"/>
      <c r="M320" s="139"/>
      <c r="N320" s="139"/>
      <c r="O320" s="139"/>
      <c r="P320" s="139"/>
      <c r="Q320" s="139"/>
      <c r="R320" s="139"/>
      <c r="S320" s="139"/>
      <c r="T320" s="139"/>
      <c r="U320" s="139"/>
      <c r="V320" s="139"/>
      <c r="W320" s="139"/>
      <c r="X320" s="139"/>
      <c r="Y320" s="139"/>
      <c r="Z320" s="139"/>
      <c r="AA320" s="139"/>
      <c r="AB320" s="139"/>
      <c r="AC320" s="139"/>
      <c r="AD320" s="139"/>
      <c r="AE320" s="139"/>
      <c r="AF320" s="139"/>
      <c r="AG320" s="139"/>
      <c r="AH320" s="139"/>
      <c r="AI320" s="139"/>
      <c r="AJ320" s="139"/>
      <c r="AK320" s="139"/>
      <c r="AL320" s="139"/>
      <c r="AM320" s="139"/>
      <c r="AN320" s="139"/>
      <c r="AO320" s="139"/>
      <c r="AP320" s="139"/>
      <c r="AQ320" s="139"/>
      <c r="AR320" s="139"/>
      <c r="AS320" s="139"/>
      <c r="AT320" s="139"/>
      <c r="AU320" s="139"/>
      <c r="AV320" s="139"/>
      <c r="AW320" s="139"/>
    </row>
    <row r="321" spans="1:49" ht="12" customHeight="1" x14ac:dyDescent="0.2">
      <c r="A321" s="139"/>
      <c r="B321" s="139"/>
      <c r="C321" s="139"/>
      <c r="D321" s="139"/>
      <c r="E321" s="139"/>
      <c r="F321" s="139"/>
      <c r="G321" s="139"/>
      <c r="H321" s="139"/>
      <c r="I321" s="139"/>
      <c r="J321" s="139"/>
      <c r="K321" s="139"/>
      <c r="L321" s="139"/>
      <c r="M321" s="139"/>
      <c r="N321" s="139"/>
      <c r="O321" s="139"/>
      <c r="P321" s="139"/>
      <c r="Q321" s="139"/>
      <c r="R321" s="139"/>
      <c r="S321" s="139"/>
      <c r="T321" s="139"/>
      <c r="U321" s="139"/>
      <c r="V321" s="139"/>
      <c r="W321" s="139"/>
      <c r="X321" s="139"/>
      <c r="Y321" s="139"/>
      <c r="Z321" s="139"/>
      <c r="AA321" s="139"/>
      <c r="AB321" s="139"/>
      <c r="AC321" s="139"/>
      <c r="AD321" s="139"/>
      <c r="AE321" s="139"/>
      <c r="AF321" s="139"/>
      <c r="AG321" s="139"/>
      <c r="AH321" s="139"/>
      <c r="AI321" s="139"/>
      <c r="AJ321" s="139"/>
      <c r="AK321" s="139"/>
      <c r="AL321" s="139"/>
      <c r="AM321" s="139"/>
      <c r="AN321" s="139"/>
      <c r="AO321" s="139"/>
      <c r="AP321" s="139"/>
      <c r="AQ321" s="139"/>
      <c r="AR321" s="139"/>
      <c r="AS321" s="139"/>
      <c r="AT321" s="139"/>
      <c r="AU321" s="139"/>
      <c r="AV321" s="139"/>
      <c r="AW321" s="139"/>
    </row>
    <row r="322" spans="1:49" ht="12" customHeight="1" x14ac:dyDescent="0.2">
      <c r="A322" s="139"/>
      <c r="B322" s="139"/>
      <c r="C322" s="139"/>
      <c r="D322" s="139"/>
      <c r="E322" s="139"/>
      <c r="F322" s="139"/>
      <c r="G322" s="139"/>
      <c r="H322" s="139"/>
      <c r="I322" s="139"/>
      <c r="J322" s="139"/>
      <c r="K322" s="139"/>
      <c r="L322" s="139"/>
      <c r="M322" s="139"/>
      <c r="N322" s="139"/>
      <c r="O322" s="139"/>
      <c r="P322" s="139"/>
      <c r="Q322" s="139"/>
      <c r="R322" s="139"/>
      <c r="S322" s="139"/>
      <c r="T322" s="139"/>
      <c r="U322" s="139"/>
      <c r="V322" s="139"/>
      <c r="W322" s="139"/>
      <c r="X322" s="139"/>
      <c r="Y322" s="139"/>
      <c r="Z322" s="139"/>
      <c r="AA322" s="139"/>
      <c r="AB322" s="139"/>
      <c r="AC322" s="139"/>
      <c r="AD322" s="139"/>
      <c r="AE322" s="139"/>
      <c r="AF322" s="139"/>
      <c r="AG322" s="139"/>
      <c r="AH322" s="139"/>
      <c r="AI322" s="139"/>
      <c r="AJ322" s="139"/>
      <c r="AK322" s="139"/>
      <c r="AL322" s="139"/>
      <c r="AM322" s="139"/>
      <c r="AN322" s="139"/>
      <c r="AO322" s="139"/>
      <c r="AP322" s="139"/>
      <c r="AQ322" s="139"/>
      <c r="AR322" s="139"/>
      <c r="AS322" s="139"/>
      <c r="AT322" s="139"/>
      <c r="AU322" s="139"/>
      <c r="AV322" s="139"/>
      <c r="AW322" s="139"/>
    </row>
    <row r="323" spans="1:49" ht="12" customHeight="1" x14ac:dyDescent="0.2">
      <c r="A323" s="139"/>
      <c r="B323" s="139"/>
      <c r="C323" s="139"/>
      <c r="D323" s="139"/>
      <c r="E323" s="139"/>
      <c r="F323" s="139"/>
      <c r="G323" s="139"/>
      <c r="H323" s="139"/>
      <c r="I323" s="139"/>
      <c r="J323" s="139"/>
      <c r="K323" s="139"/>
      <c r="L323" s="139"/>
      <c r="M323" s="139"/>
      <c r="N323" s="139"/>
      <c r="O323" s="139"/>
      <c r="P323" s="139"/>
      <c r="Q323" s="139"/>
      <c r="R323" s="139"/>
      <c r="S323" s="139"/>
      <c r="T323" s="139"/>
      <c r="U323" s="139"/>
      <c r="V323" s="139"/>
      <c r="W323" s="139"/>
      <c r="X323" s="139"/>
      <c r="Y323" s="139"/>
      <c r="Z323" s="139"/>
      <c r="AA323" s="139"/>
      <c r="AB323" s="139"/>
      <c r="AC323" s="139"/>
      <c r="AD323" s="139"/>
      <c r="AE323" s="139"/>
      <c r="AF323" s="139"/>
      <c r="AG323" s="139"/>
      <c r="AH323" s="139"/>
      <c r="AI323" s="139"/>
      <c r="AJ323" s="139"/>
      <c r="AK323" s="139"/>
      <c r="AL323" s="139"/>
      <c r="AM323" s="139"/>
      <c r="AN323" s="139"/>
      <c r="AO323" s="139"/>
      <c r="AP323" s="139"/>
      <c r="AQ323" s="139"/>
      <c r="AR323" s="139"/>
      <c r="AS323" s="139"/>
      <c r="AT323" s="139"/>
      <c r="AU323" s="139"/>
      <c r="AV323" s="139"/>
      <c r="AW323" s="139"/>
    </row>
    <row r="324" spans="1:49" ht="12" customHeight="1" x14ac:dyDescent="0.2">
      <c r="A324" s="139"/>
      <c r="B324" s="139"/>
      <c r="C324" s="139"/>
      <c r="D324" s="139"/>
      <c r="E324" s="139"/>
      <c r="F324" s="139"/>
      <c r="G324" s="139"/>
      <c r="H324" s="139"/>
      <c r="I324" s="139"/>
      <c r="J324" s="139"/>
      <c r="K324" s="139"/>
      <c r="L324" s="139"/>
      <c r="M324" s="139"/>
      <c r="N324" s="139"/>
      <c r="O324" s="139"/>
      <c r="P324" s="139"/>
      <c r="Q324" s="139"/>
      <c r="R324" s="139"/>
      <c r="S324" s="139"/>
      <c r="T324" s="139"/>
      <c r="U324" s="139"/>
      <c r="V324" s="139"/>
      <c r="W324" s="139"/>
      <c r="X324" s="139"/>
      <c r="Y324" s="139"/>
      <c r="Z324" s="139"/>
      <c r="AA324" s="139"/>
      <c r="AB324" s="139"/>
      <c r="AC324" s="139"/>
      <c r="AD324" s="139"/>
      <c r="AE324" s="139"/>
      <c r="AF324" s="139"/>
      <c r="AG324" s="139"/>
      <c r="AH324" s="139"/>
      <c r="AI324" s="139"/>
      <c r="AJ324" s="139"/>
      <c r="AK324" s="139"/>
      <c r="AL324" s="139"/>
      <c r="AM324" s="139"/>
      <c r="AN324" s="139"/>
      <c r="AO324" s="139"/>
      <c r="AP324" s="139"/>
      <c r="AQ324" s="139"/>
      <c r="AR324" s="139"/>
      <c r="AS324" s="139"/>
      <c r="AT324" s="139"/>
      <c r="AU324" s="139"/>
      <c r="AV324" s="139"/>
      <c r="AW324" s="139"/>
    </row>
    <row r="325" spans="1:49" ht="12" customHeight="1" x14ac:dyDescent="0.2">
      <c r="A325" s="139"/>
      <c r="B325" s="139"/>
      <c r="C325" s="139"/>
      <c r="D325" s="139"/>
      <c r="E325" s="139"/>
      <c r="F325" s="139"/>
      <c r="G325" s="139"/>
      <c r="H325" s="139"/>
      <c r="I325" s="139"/>
      <c r="J325" s="139"/>
      <c r="K325" s="139"/>
      <c r="L325" s="139"/>
      <c r="M325" s="139"/>
      <c r="N325" s="139"/>
      <c r="O325" s="139"/>
      <c r="P325" s="139"/>
      <c r="Q325" s="139"/>
      <c r="R325" s="139"/>
      <c r="S325" s="139"/>
      <c r="T325" s="139"/>
      <c r="U325" s="139"/>
      <c r="V325" s="139"/>
      <c r="W325" s="139"/>
      <c r="X325" s="139"/>
      <c r="Y325" s="139"/>
      <c r="Z325" s="139"/>
      <c r="AA325" s="139"/>
      <c r="AB325" s="139"/>
      <c r="AC325" s="139"/>
      <c r="AD325" s="139"/>
      <c r="AE325" s="139"/>
      <c r="AF325" s="139"/>
      <c r="AG325" s="139"/>
      <c r="AH325" s="139"/>
      <c r="AI325" s="139"/>
      <c r="AJ325" s="139"/>
      <c r="AK325" s="139"/>
      <c r="AL325" s="139"/>
      <c r="AM325" s="139"/>
      <c r="AN325" s="139"/>
      <c r="AO325" s="139"/>
      <c r="AP325" s="139"/>
      <c r="AQ325" s="139"/>
      <c r="AR325" s="139"/>
      <c r="AS325" s="139"/>
      <c r="AT325" s="139"/>
      <c r="AU325" s="139"/>
      <c r="AV325" s="139"/>
      <c r="AW325" s="139"/>
    </row>
    <row r="326" spans="1:49" ht="12" customHeight="1" x14ac:dyDescent="0.2">
      <c r="A326" s="139"/>
      <c r="B326" s="139"/>
      <c r="C326" s="139"/>
      <c r="D326" s="139"/>
      <c r="E326" s="139"/>
      <c r="F326" s="139"/>
      <c r="G326" s="139"/>
      <c r="H326" s="139"/>
      <c r="I326" s="139"/>
      <c r="J326" s="139"/>
      <c r="K326" s="139"/>
      <c r="L326" s="139"/>
      <c r="M326" s="139"/>
      <c r="N326" s="139"/>
      <c r="O326" s="139"/>
      <c r="P326" s="139"/>
      <c r="Q326" s="139"/>
      <c r="R326" s="139"/>
      <c r="S326" s="139"/>
      <c r="T326" s="139"/>
      <c r="U326" s="139"/>
      <c r="V326" s="139"/>
      <c r="W326" s="139"/>
      <c r="X326" s="139"/>
      <c r="Y326" s="139"/>
      <c r="Z326" s="139"/>
      <c r="AA326" s="139"/>
      <c r="AB326" s="139"/>
      <c r="AC326" s="139"/>
      <c r="AD326" s="139"/>
      <c r="AE326" s="139"/>
      <c r="AF326" s="139"/>
      <c r="AG326" s="139"/>
      <c r="AH326" s="139"/>
      <c r="AI326" s="139"/>
      <c r="AJ326" s="139"/>
      <c r="AK326" s="139"/>
      <c r="AL326" s="139"/>
      <c r="AM326" s="139"/>
      <c r="AN326" s="139"/>
      <c r="AO326" s="139"/>
      <c r="AP326" s="139"/>
      <c r="AQ326" s="139"/>
      <c r="AR326" s="139"/>
      <c r="AS326" s="139"/>
      <c r="AT326" s="139"/>
      <c r="AU326" s="139"/>
      <c r="AV326" s="139"/>
      <c r="AW326" s="139"/>
    </row>
    <row r="327" spans="1:49" ht="12" customHeight="1" x14ac:dyDescent="0.2">
      <c r="A327" s="139"/>
      <c r="B327" s="139"/>
      <c r="C327" s="139"/>
      <c r="D327" s="139"/>
      <c r="E327" s="139"/>
      <c r="F327" s="139"/>
      <c r="G327" s="139"/>
      <c r="H327" s="139"/>
      <c r="I327" s="139"/>
      <c r="J327" s="139"/>
      <c r="K327" s="139"/>
      <c r="L327" s="139"/>
      <c r="M327" s="139"/>
      <c r="N327" s="139"/>
      <c r="O327" s="139"/>
      <c r="P327" s="139"/>
      <c r="Q327" s="139"/>
      <c r="R327" s="139"/>
      <c r="S327" s="139"/>
      <c r="T327" s="139"/>
      <c r="U327" s="139"/>
      <c r="V327" s="139"/>
      <c r="W327" s="139"/>
      <c r="X327" s="139"/>
      <c r="Y327" s="139"/>
      <c r="Z327" s="139"/>
      <c r="AA327" s="139"/>
      <c r="AB327" s="139"/>
      <c r="AC327" s="139"/>
      <c r="AD327" s="139"/>
      <c r="AE327" s="139"/>
      <c r="AF327" s="139"/>
      <c r="AG327" s="139"/>
      <c r="AH327" s="139"/>
      <c r="AI327" s="139"/>
      <c r="AJ327" s="139"/>
      <c r="AK327" s="139"/>
      <c r="AL327" s="139"/>
      <c r="AM327" s="139"/>
      <c r="AN327" s="139"/>
      <c r="AO327" s="139"/>
      <c r="AP327" s="139"/>
      <c r="AQ327" s="139"/>
      <c r="AR327" s="139"/>
      <c r="AS327" s="139"/>
      <c r="AT327" s="139"/>
      <c r="AU327" s="139"/>
      <c r="AV327" s="139"/>
      <c r="AW327" s="139"/>
    </row>
    <row r="328" spans="1:49" ht="12" customHeight="1" x14ac:dyDescent="0.2">
      <c r="A328" s="139"/>
      <c r="B328" s="139"/>
      <c r="C328" s="139"/>
      <c r="D328" s="139"/>
      <c r="E328" s="139"/>
      <c r="F328" s="139"/>
      <c r="G328" s="139"/>
      <c r="H328" s="139"/>
      <c r="I328" s="139"/>
      <c r="J328" s="139"/>
      <c r="K328" s="139"/>
      <c r="L328" s="139"/>
      <c r="M328" s="139"/>
      <c r="N328" s="139"/>
      <c r="O328" s="139"/>
      <c r="P328" s="139"/>
      <c r="Q328" s="139"/>
      <c r="R328" s="139"/>
      <c r="S328" s="139"/>
      <c r="T328" s="139"/>
      <c r="U328" s="139"/>
      <c r="V328" s="139"/>
      <c r="W328" s="139"/>
      <c r="X328" s="139"/>
      <c r="Y328" s="139"/>
      <c r="Z328" s="139"/>
      <c r="AA328" s="139"/>
      <c r="AB328" s="139"/>
      <c r="AC328" s="139"/>
      <c r="AD328" s="139"/>
      <c r="AE328" s="139"/>
      <c r="AF328" s="139"/>
      <c r="AG328" s="139"/>
      <c r="AH328" s="139"/>
      <c r="AI328" s="139"/>
      <c r="AJ328" s="139"/>
      <c r="AK328" s="139"/>
      <c r="AL328" s="139"/>
      <c r="AM328" s="139"/>
      <c r="AN328" s="139"/>
      <c r="AO328" s="139"/>
      <c r="AP328" s="139"/>
      <c r="AQ328" s="139"/>
      <c r="AR328" s="139"/>
      <c r="AS328" s="139"/>
      <c r="AT328" s="139"/>
      <c r="AU328" s="139"/>
      <c r="AV328" s="139"/>
      <c r="AW328" s="139"/>
    </row>
    <row r="329" spans="1:49" ht="12" customHeight="1" x14ac:dyDescent="0.2">
      <c r="A329" s="139"/>
      <c r="B329" s="139"/>
      <c r="C329" s="139"/>
      <c r="D329" s="139"/>
      <c r="E329" s="139"/>
      <c r="F329" s="139"/>
      <c r="G329" s="139"/>
      <c r="H329" s="139"/>
      <c r="I329" s="139"/>
      <c r="J329" s="139"/>
      <c r="K329" s="139"/>
      <c r="L329" s="139"/>
      <c r="M329" s="139"/>
      <c r="N329" s="139"/>
      <c r="O329" s="139"/>
      <c r="P329" s="139"/>
      <c r="Q329" s="139"/>
      <c r="R329" s="139"/>
      <c r="S329" s="139"/>
      <c r="T329" s="139"/>
      <c r="U329" s="139"/>
      <c r="V329" s="139"/>
      <c r="W329" s="139"/>
      <c r="X329" s="139"/>
      <c r="Y329" s="139"/>
      <c r="Z329" s="139"/>
      <c r="AA329" s="139"/>
      <c r="AB329" s="139"/>
      <c r="AC329" s="139"/>
      <c r="AD329" s="139"/>
      <c r="AE329" s="139"/>
      <c r="AF329" s="139"/>
      <c r="AG329" s="139"/>
      <c r="AH329" s="139"/>
      <c r="AI329" s="139"/>
      <c r="AJ329" s="139"/>
      <c r="AK329" s="139"/>
      <c r="AL329" s="139"/>
      <c r="AM329" s="139"/>
      <c r="AN329" s="139"/>
      <c r="AO329" s="139"/>
      <c r="AP329" s="139"/>
      <c r="AQ329" s="139"/>
      <c r="AR329" s="139"/>
      <c r="AS329" s="139"/>
      <c r="AT329" s="139"/>
      <c r="AU329" s="139"/>
      <c r="AV329" s="139"/>
      <c r="AW329" s="139"/>
    </row>
    <row r="330" spans="1:49" ht="12" customHeight="1" x14ac:dyDescent="0.2">
      <c r="A330" s="139"/>
      <c r="B330" s="139"/>
      <c r="C330" s="139"/>
      <c r="D330" s="139"/>
      <c r="E330" s="139"/>
      <c r="F330" s="139"/>
      <c r="G330" s="139"/>
      <c r="H330" s="139"/>
      <c r="I330" s="139"/>
      <c r="J330" s="139"/>
      <c r="K330" s="139"/>
      <c r="L330" s="139"/>
      <c r="M330" s="139"/>
      <c r="N330" s="139"/>
      <c r="O330" s="139"/>
      <c r="P330" s="139"/>
      <c r="Q330" s="139"/>
      <c r="R330" s="139"/>
      <c r="S330" s="139"/>
      <c r="T330" s="139"/>
      <c r="U330" s="139"/>
      <c r="V330" s="139"/>
      <c r="W330" s="139"/>
      <c r="X330" s="139"/>
      <c r="Y330" s="139"/>
      <c r="Z330" s="139"/>
      <c r="AA330" s="139"/>
      <c r="AB330" s="139"/>
      <c r="AC330" s="139"/>
      <c r="AD330" s="139"/>
      <c r="AE330" s="139"/>
      <c r="AF330" s="139"/>
      <c r="AG330" s="139"/>
      <c r="AH330" s="139"/>
      <c r="AI330" s="139"/>
      <c r="AJ330" s="139"/>
      <c r="AK330" s="139"/>
      <c r="AL330" s="139"/>
      <c r="AM330" s="139"/>
      <c r="AN330" s="139"/>
      <c r="AO330" s="139"/>
      <c r="AP330" s="139"/>
      <c r="AQ330" s="139"/>
      <c r="AR330" s="139"/>
      <c r="AS330" s="139"/>
      <c r="AT330" s="139"/>
      <c r="AU330" s="139"/>
      <c r="AV330" s="139"/>
      <c r="AW330" s="139"/>
    </row>
    <row r="331" spans="1:49" ht="12" customHeight="1" x14ac:dyDescent="0.2">
      <c r="A331" s="139"/>
      <c r="B331" s="139"/>
      <c r="C331" s="139"/>
      <c r="D331" s="139"/>
      <c r="E331" s="139"/>
      <c r="F331" s="139"/>
      <c r="G331" s="139"/>
      <c r="H331" s="139"/>
      <c r="I331" s="139"/>
      <c r="J331" s="139"/>
      <c r="K331" s="139"/>
      <c r="L331" s="139"/>
      <c r="M331" s="139"/>
      <c r="N331" s="139"/>
      <c r="O331" s="139"/>
      <c r="P331" s="139"/>
      <c r="Q331" s="139"/>
      <c r="R331" s="139"/>
      <c r="S331" s="139"/>
      <c r="T331" s="139"/>
      <c r="U331" s="139"/>
      <c r="V331" s="139"/>
      <c r="W331" s="139"/>
      <c r="X331" s="139"/>
      <c r="Y331" s="139"/>
      <c r="Z331" s="139"/>
      <c r="AA331" s="139"/>
      <c r="AB331" s="139"/>
      <c r="AC331" s="139"/>
      <c r="AD331" s="139"/>
      <c r="AE331" s="139"/>
      <c r="AF331" s="139"/>
      <c r="AG331" s="139"/>
      <c r="AH331" s="139"/>
      <c r="AI331" s="139"/>
      <c r="AJ331" s="139"/>
      <c r="AK331" s="139"/>
      <c r="AL331" s="139"/>
      <c r="AM331" s="139"/>
      <c r="AN331" s="139"/>
      <c r="AO331" s="139"/>
      <c r="AP331" s="139"/>
      <c r="AQ331" s="139"/>
      <c r="AR331" s="139"/>
      <c r="AS331" s="139"/>
      <c r="AT331" s="139"/>
      <c r="AU331" s="139"/>
      <c r="AV331" s="139"/>
      <c r="AW331" s="139"/>
    </row>
    <row r="332" spans="1:49" ht="12" customHeight="1" x14ac:dyDescent="0.2">
      <c r="A332" s="139"/>
      <c r="B332" s="139"/>
      <c r="C332" s="139"/>
      <c r="D332" s="139"/>
      <c r="E332" s="139"/>
      <c r="F332" s="139"/>
      <c r="G332" s="139"/>
      <c r="H332" s="139"/>
      <c r="I332" s="139"/>
      <c r="J332" s="139"/>
      <c r="K332" s="139"/>
      <c r="L332" s="139"/>
      <c r="M332" s="139"/>
      <c r="N332" s="139"/>
      <c r="O332" s="139"/>
      <c r="P332" s="139"/>
      <c r="Q332" s="139"/>
      <c r="R332" s="139"/>
      <c r="S332" s="139"/>
      <c r="T332" s="139"/>
      <c r="U332" s="139"/>
      <c r="V332" s="139"/>
      <c r="W332" s="139"/>
      <c r="X332" s="139"/>
      <c r="Y332" s="139"/>
      <c r="Z332" s="139"/>
      <c r="AA332" s="139"/>
      <c r="AB332" s="139"/>
      <c r="AC332" s="139"/>
      <c r="AD332" s="139"/>
      <c r="AE332" s="139"/>
      <c r="AF332" s="139"/>
      <c r="AG332" s="139"/>
      <c r="AH332" s="139"/>
      <c r="AI332" s="139"/>
      <c r="AJ332" s="139"/>
      <c r="AK332" s="139"/>
      <c r="AL332" s="139"/>
      <c r="AM332" s="139"/>
      <c r="AN332" s="139"/>
      <c r="AO332" s="139"/>
      <c r="AP332" s="139"/>
      <c r="AQ332" s="139"/>
      <c r="AR332" s="139"/>
      <c r="AS332" s="139"/>
      <c r="AT332" s="139"/>
      <c r="AU332" s="139"/>
      <c r="AV332" s="139"/>
      <c r="AW332" s="139"/>
    </row>
    <row r="333" spans="1:49" ht="12" customHeight="1" x14ac:dyDescent="0.2">
      <c r="A333" s="139"/>
      <c r="B333" s="139"/>
      <c r="C333" s="139"/>
      <c r="D333" s="139"/>
      <c r="E333" s="139"/>
      <c r="F333" s="139"/>
      <c r="G333" s="139"/>
      <c r="H333" s="139"/>
      <c r="I333" s="139"/>
      <c r="J333" s="139"/>
      <c r="K333" s="139"/>
      <c r="L333" s="139"/>
      <c r="M333" s="139"/>
      <c r="N333" s="139"/>
      <c r="O333" s="139"/>
      <c r="P333" s="139"/>
      <c r="Q333" s="139"/>
      <c r="R333" s="139"/>
      <c r="S333" s="139"/>
      <c r="T333" s="139"/>
      <c r="U333" s="139"/>
      <c r="V333" s="139"/>
      <c r="W333" s="139"/>
      <c r="X333" s="139"/>
      <c r="Y333" s="139"/>
      <c r="Z333" s="139"/>
      <c r="AA333" s="139"/>
      <c r="AB333" s="139"/>
      <c r="AC333" s="139"/>
      <c r="AD333" s="139"/>
      <c r="AE333" s="139"/>
      <c r="AF333" s="139"/>
      <c r="AG333" s="139"/>
      <c r="AH333" s="139"/>
      <c r="AI333" s="139"/>
      <c r="AJ333" s="139"/>
      <c r="AK333" s="139"/>
      <c r="AL333" s="139"/>
      <c r="AM333" s="139"/>
      <c r="AN333" s="139"/>
      <c r="AO333" s="139"/>
      <c r="AP333" s="139"/>
      <c r="AQ333" s="139"/>
      <c r="AR333" s="139"/>
      <c r="AS333" s="139"/>
      <c r="AT333" s="139"/>
      <c r="AU333" s="139"/>
      <c r="AV333" s="139"/>
      <c r="AW333" s="139"/>
    </row>
    <row r="334" spans="1:49" ht="12" customHeight="1" x14ac:dyDescent="0.2">
      <c r="A334" s="139"/>
      <c r="B334" s="139"/>
      <c r="C334" s="139"/>
      <c r="D334" s="139"/>
      <c r="E334" s="139"/>
      <c r="F334" s="139"/>
      <c r="G334" s="139"/>
      <c r="H334" s="139"/>
      <c r="I334" s="139"/>
      <c r="J334" s="139"/>
      <c r="K334" s="139"/>
      <c r="L334" s="139"/>
      <c r="M334" s="139"/>
      <c r="N334" s="139"/>
      <c r="O334" s="139"/>
      <c r="P334" s="139"/>
      <c r="Q334" s="139"/>
      <c r="R334" s="139"/>
      <c r="S334" s="139"/>
      <c r="T334" s="139"/>
      <c r="U334" s="139"/>
      <c r="V334" s="139"/>
      <c r="W334" s="139"/>
      <c r="X334" s="139"/>
      <c r="Y334" s="139"/>
      <c r="Z334" s="139"/>
      <c r="AA334" s="139"/>
      <c r="AB334" s="139"/>
      <c r="AC334" s="139"/>
      <c r="AD334" s="139"/>
      <c r="AE334" s="139"/>
      <c r="AF334" s="139"/>
      <c r="AG334" s="139"/>
      <c r="AH334" s="139"/>
      <c r="AI334" s="139"/>
      <c r="AJ334" s="139"/>
      <c r="AK334" s="139"/>
      <c r="AL334" s="139"/>
      <c r="AM334" s="139"/>
      <c r="AN334" s="139"/>
      <c r="AO334" s="139"/>
      <c r="AP334" s="139"/>
      <c r="AQ334" s="139"/>
      <c r="AR334" s="139"/>
      <c r="AS334" s="139"/>
      <c r="AT334" s="139"/>
      <c r="AU334" s="139"/>
      <c r="AV334" s="139"/>
      <c r="AW334" s="139"/>
    </row>
    <row r="335" spans="1:49" ht="12" customHeight="1" x14ac:dyDescent="0.2">
      <c r="A335" s="139"/>
      <c r="B335" s="139"/>
      <c r="C335" s="139"/>
      <c r="D335" s="139"/>
      <c r="E335" s="139"/>
      <c r="F335" s="139"/>
      <c r="G335" s="139"/>
      <c r="H335" s="139"/>
      <c r="I335" s="139"/>
      <c r="J335" s="139"/>
      <c r="K335" s="139"/>
      <c r="L335" s="139"/>
      <c r="M335" s="139"/>
      <c r="N335" s="139"/>
      <c r="O335" s="139"/>
      <c r="P335" s="139"/>
      <c r="Q335" s="139"/>
      <c r="R335" s="139"/>
      <c r="S335" s="139"/>
      <c r="T335" s="139"/>
      <c r="U335" s="139"/>
      <c r="V335" s="139"/>
      <c r="W335" s="139"/>
      <c r="X335" s="139"/>
      <c r="Y335" s="139"/>
      <c r="Z335" s="139"/>
      <c r="AA335" s="139"/>
      <c r="AB335" s="139"/>
      <c r="AC335" s="139"/>
      <c r="AD335" s="139"/>
      <c r="AE335" s="139"/>
      <c r="AF335" s="139"/>
      <c r="AG335" s="139"/>
      <c r="AH335" s="139"/>
      <c r="AI335" s="139"/>
      <c r="AJ335" s="139"/>
      <c r="AK335" s="139"/>
      <c r="AL335" s="139"/>
      <c r="AM335" s="139"/>
      <c r="AN335" s="139"/>
      <c r="AO335" s="139"/>
      <c r="AP335" s="139"/>
      <c r="AQ335" s="139"/>
      <c r="AR335" s="139"/>
      <c r="AS335" s="139"/>
      <c r="AT335" s="139"/>
      <c r="AU335" s="139"/>
      <c r="AV335" s="139"/>
      <c r="AW335" s="139"/>
    </row>
    <row r="336" spans="1:49" ht="12" customHeight="1" x14ac:dyDescent="0.2">
      <c r="A336" s="139"/>
      <c r="B336" s="139"/>
      <c r="C336" s="139"/>
      <c r="D336" s="139"/>
      <c r="E336" s="139"/>
      <c r="F336" s="139"/>
      <c r="G336" s="139"/>
      <c r="H336" s="139"/>
      <c r="I336" s="139"/>
      <c r="J336" s="139"/>
      <c r="K336" s="139"/>
      <c r="L336" s="139"/>
      <c r="M336" s="139"/>
      <c r="N336" s="139"/>
      <c r="O336" s="139"/>
      <c r="P336" s="139"/>
      <c r="Q336" s="139"/>
      <c r="R336" s="139"/>
      <c r="S336" s="139"/>
      <c r="T336" s="139"/>
      <c r="U336" s="139"/>
      <c r="V336" s="139"/>
      <c r="W336" s="139"/>
      <c r="X336" s="139"/>
      <c r="Y336" s="139"/>
      <c r="Z336" s="139"/>
      <c r="AA336" s="139"/>
      <c r="AB336" s="139"/>
      <c r="AC336" s="139"/>
      <c r="AD336" s="139"/>
      <c r="AE336" s="139"/>
      <c r="AF336" s="139"/>
      <c r="AG336" s="139"/>
      <c r="AH336" s="139"/>
      <c r="AI336" s="139"/>
      <c r="AJ336" s="139"/>
      <c r="AK336" s="139"/>
      <c r="AL336" s="139"/>
      <c r="AM336" s="139"/>
      <c r="AN336" s="139"/>
      <c r="AO336" s="139"/>
      <c r="AP336" s="139"/>
      <c r="AQ336" s="139"/>
      <c r="AR336" s="139"/>
      <c r="AS336" s="139"/>
      <c r="AT336" s="139"/>
      <c r="AU336" s="139"/>
      <c r="AV336" s="139"/>
      <c r="AW336" s="139"/>
    </row>
    <row r="337" spans="1:49" ht="12" customHeight="1" x14ac:dyDescent="0.2">
      <c r="A337" s="139"/>
      <c r="B337" s="139"/>
      <c r="C337" s="139"/>
      <c r="D337" s="139"/>
      <c r="E337" s="139"/>
      <c r="F337" s="139"/>
      <c r="G337" s="139"/>
      <c r="H337" s="139"/>
      <c r="I337" s="139"/>
      <c r="J337" s="139"/>
      <c r="K337" s="139"/>
      <c r="L337" s="139"/>
      <c r="M337" s="139"/>
      <c r="N337" s="139"/>
      <c r="O337" s="139"/>
      <c r="P337" s="139"/>
      <c r="Q337" s="139"/>
      <c r="R337" s="139"/>
      <c r="S337" s="139"/>
      <c r="T337" s="139"/>
      <c r="U337" s="139"/>
      <c r="V337" s="139"/>
      <c r="W337" s="139"/>
      <c r="X337" s="139"/>
      <c r="Y337" s="139"/>
      <c r="Z337" s="139"/>
      <c r="AA337" s="139"/>
      <c r="AB337" s="139"/>
      <c r="AC337" s="139"/>
      <c r="AD337" s="139"/>
      <c r="AE337" s="139"/>
      <c r="AF337" s="139"/>
      <c r="AG337" s="139"/>
      <c r="AH337" s="139"/>
      <c r="AI337" s="139"/>
      <c r="AJ337" s="139"/>
      <c r="AK337" s="139"/>
      <c r="AL337" s="139"/>
      <c r="AM337" s="139"/>
      <c r="AN337" s="139"/>
      <c r="AO337" s="139"/>
      <c r="AP337" s="139"/>
      <c r="AQ337" s="139"/>
      <c r="AR337" s="139"/>
      <c r="AS337" s="139"/>
      <c r="AT337" s="139"/>
      <c r="AU337" s="139"/>
      <c r="AV337" s="139"/>
      <c r="AW337" s="139"/>
    </row>
    <row r="338" spans="1:49" ht="12" customHeight="1" x14ac:dyDescent="0.2">
      <c r="A338" s="139"/>
      <c r="B338" s="139"/>
      <c r="C338" s="139"/>
      <c r="D338" s="139"/>
      <c r="E338" s="139"/>
      <c r="F338" s="139"/>
      <c r="G338" s="139"/>
      <c r="H338" s="139"/>
      <c r="I338" s="139"/>
      <c r="J338" s="139"/>
      <c r="K338" s="139"/>
      <c r="L338" s="139"/>
      <c r="M338" s="139"/>
      <c r="N338" s="139"/>
      <c r="O338" s="139"/>
      <c r="P338" s="139"/>
      <c r="Q338" s="139"/>
      <c r="R338" s="139"/>
      <c r="S338" s="139"/>
      <c r="T338" s="139"/>
      <c r="U338" s="139"/>
      <c r="V338" s="139"/>
      <c r="W338" s="139"/>
      <c r="X338" s="139"/>
      <c r="Y338" s="139"/>
      <c r="Z338" s="139"/>
      <c r="AA338" s="139"/>
      <c r="AB338" s="139"/>
      <c r="AC338" s="139"/>
      <c r="AD338" s="139"/>
      <c r="AE338" s="139"/>
      <c r="AF338" s="139"/>
      <c r="AG338" s="139"/>
      <c r="AH338" s="139"/>
      <c r="AI338" s="139"/>
      <c r="AJ338" s="139"/>
      <c r="AK338" s="139"/>
      <c r="AL338" s="139"/>
      <c r="AM338" s="139"/>
      <c r="AN338" s="139"/>
      <c r="AO338" s="139"/>
      <c r="AP338" s="139"/>
      <c r="AQ338" s="139"/>
      <c r="AR338" s="139"/>
      <c r="AS338" s="139"/>
      <c r="AT338" s="139"/>
      <c r="AU338" s="139"/>
      <c r="AV338" s="139"/>
      <c r="AW338" s="139"/>
    </row>
    <row r="339" spans="1:49" ht="12" customHeight="1" x14ac:dyDescent="0.2">
      <c r="A339" s="139"/>
      <c r="B339" s="139"/>
      <c r="C339" s="139"/>
      <c r="D339" s="139"/>
      <c r="E339" s="139"/>
      <c r="F339" s="139"/>
      <c r="G339" s="139"/>
      <c r="H339" s="139"/>
      <c r="I339" s="139"/>
      <c r="J339" s="139"/>
      <c r="K339" s="139"/>
      <c r="L339" s="139"/>
      <c r="M339" s="139"/>
      <c r="N339" s="139"/>
      <c r="O339" s="139"/>
      <c r="P339" s="139"/>
      <c r="Q339" s="139"/>
      <c r="R339" s="139"/>
      <c r="S339" s="139"/>
      <c r="T339" s="139"/>
      <c r="U339" s="139"/>
      <c r="V339" s="139"/>
      <c r="W339" s="139"/>
      <c r="X339" s="139"/>
      <c r="Y339" s="139"/>
      <c r="Z339" s="139"/>
      <c r="AA339" s="139"/>
      <c r="AB339" s="139"/>
      <c r="AC339" s="139"/>
      <c r="AD339" s="139"/>
      <c r="AE339" s="139"/>
      <c r="AF339" s="139"/>
      <c r="AG339" s="139"/>
      <c r="AH339" s="139"/>
      <c r="AI339" s="139"/>
      <c r="AJ339" s="139"/>
      <c r="AK339" s="139"/>
      <c r="AL339" s="139"/>
      <c r="AM339" s="139"/>
      <c r="AN339" s="139"/>
      <c r="AO339" s="139"/>
      <c r="AP339" s="139"/>
      <c r="AQ339" s="139"/>
      <c r="AR339" s="139"/>
      <c r="AS339" s="139"/>
      <c r="AT339" s="139"/>
      <c r="AU339" s="139"/>
      <c r="AV339" s="139"/>
      <c r="AW339" s="139"/>
    </row>
    <row r="340" spans="1:49" ht="12" customHeight="1" x14ac:dyDescent="0.2">
      <c r="A340" s="139"/>
      <c r="B340" s="139"/>
      <c r="C340" s="139"/>
      <c r="D340" s="139"/>
      <c r="E340" s="139"/>
      <c r="F340" s="139"/>
      <c r="G340" s="139"/>
      <c r="H340" s="139"/>
      <c r="I340" s="139"/>
      <c r="J340" s="139"/>
      <c r="K340" s="139"/>
      <c r="L340" s="139"/>
      <c r="M340" s="139"/>
      <c r="N340" s="139"/>
      <c r="O340" s="139"/>
      <c r="P340" s="139"/>
      <c r="Q340" s="139"/>
      <c r="R340" s="139"/>
      <c r="S340" s="139"/>
      <c r="T340" s="139"/>
      <c r="U340" s="139"/>
      <c r="V340" s="139"/>
      <c r="W340" s="139"/>
      <c r="X340" s="139"/>
      <c r="Y340" s="139"/>
      <c r="Z340" s="139"/>
      <c r="AA340" s="139"/>
      <c r="AB340" s="139"/>
      <c r="AC340" s="139"/>
      <c r="AD340" s="139"/>
      <c r="AE340" s="139"/>
      <c r="AF340" s="139"/>
      <c r="AG340" s="139"/>
      <c r="AH340" s="139"/>
      <c r="AI340" s="139"/>
      <c r="AJ340" s="139"/>
      <c r="AK340" s="139"/>
      <c r="AL340" s="139"/>
      <c r="AM340" s="139"/>
      <c r="AN340" s="139"/>
      <c r="AO340" s="139"/>
      <c r="AP340" s="139"/>
      <c r="AQ340" s="139"/>
      <c r="AR340" s="139"/>
      <c r="AS340" s="139"/>
      <c r="AT340" s="139"/>
      <c r="AU340" s="139"/>
      <c r="AV340" s="139"/>
      <c r="AW340" s="139"/>
    </row>
    <row r="341" spans="1:49" ht="12" customHeight="1" x14ac:dyDescent="0.2">
      <c r="A341" s="139"/>
      <c r="B341" s="139"/>
      <c r="C341" s="139"/>
      <c r="D341" s="139"/>
      <c r="E341" s="139"/>
      <c r="F341" s="139"/>
      <c r="G341" s="139"/>
      <c r="H341" s="139"/>
      <c r="I341" s="139"/>
      <c r="J341" s="139"/>
      <c r="K341" s="139"/>
      <c r="L341" s="139"/>
      <c r="M341" s="139"/>
      <c r="N341" s="139"/>
      <c r="O341" s="139"/>
      <c r="P341" s="139"/>
      <c r="Q341" s="139"/>
      <c r="R341" s="139"/>
      <c r="S341" s="139"/>
      <c r="T341" s="139"/>
      <c r="U341" s="139"/>
      <c r="V341" s="139"/>
      <c r="W341" s="139"/>
      <c r="X341" s="139"/>
      <c r="Y341" s="139"/>
      <c r="Z341" s="139"/>
      <c r="AA341" s="139"/>
      <c r="AB341" s="139"/>
      <c r="AC341" s="139"/>
      <c r="AD341" s="139"/>
      <c r="AE341" s="139"/>
      <c r="AF341" s="139"/>
      <c r="AG341" s="139"/>
      <c r="AH341" s="139"/>
      <c r="AI341" s="139"/>
      <c r="AJ341" s="139"/>
      <c r="AK341" s="139"/>
      <c r="AL341" s="139"/>
      <c r="AM341" s="139"/>
      <c r="AN341" s="139"/>
      <c r="AO341" s="139"/>
      <c r="AP341" s="139"/>
      <c r="AQ341" s="139"/>
      <c r="AR341" s="139"/>
      <c r="AS341" s="139"/>
      <c r="AT341" s="139"/>
      <c r="AU341" s="139"/>
      <c r="AV341" s="139"/>
      <c r="AW341" s="139"/>
    </row>
    <row r="342" spans="1:49" ht="12" customHeight="1" x14ac:dyDescent="0.2">
      <c r="A342" s="139"/>
      <c r="B342" s="139"/>
      <c r="C342" s="139"/>
      <c r="D342" s="139"/>
      <c r="E342" s="139"/>
      <c r="F342" s="139"/>
      <c r="G342" s="139"/>
      <c r="H342" s="139"/>
      <c r="I342" s="139"/>
      <c r="J342" s="139"/>
      <c r="K342" s="139"/>
      <c r="L342" s="139"/>
      <c r="M342" s="139"/>
      <c r="N342" s="139"/>
      <c r="O342" s="139"/>
      <c r="P342" s="139"/>
      <c r="Q342" s="139"/>
      <c r="R342" s="139"/>
      <c r="S342" s="139"/>
      <c r="T342" s="139"/>
      <c r="U342" s="139"/>
      <c r="V342" s="139"/>
      <c r="W342" s="139"/>
      <c r="X342" s="139"/>
      <c r="Y342" s="139"/>
      <c r="Z342" s="139"/>
      <c r="AA342" s="139"/>
      <c r="AB342" s="139"/>
      <c r="AC342" s="139"/>
      <c r="AD342" s="139"/>
      <c r="AE342" s="139"/>
      <c r="AF342" s="139"/>
      <c r="AG342" s="139"/>
      <c r="AH342" s="139"/>
      <c r="AI342" s="139"/>
      <c r="AJ342" s="139"/>
      <c r="AK342" s="139"/>
      <c r="AL342" s="139"/>
      <c r="AM342" s="139"/>
      <c r="AN342" s="139"/>
      <c r="AO342" s="139"/>
      <c r="AP342" s="139"/>
      <c r="AQ342" s="139"/>
      <c r="AR342" s="139"/>
      <c r="AS342" s="139"/>
      <c r="AT342" s="139"/>
      <c r="AU342" s="139"/>
      <c r="AV342" s="139"/>
      <c r="AW342" s="139"/>
    </row>
    <row r="343" spans="1:49" ht="12" customHeight="1" x14ac:dyDescent="0.2">
      <c r="A343" s="139"/>
      <c r="B343" s="139"/>
      <c r="C343" s="139"/>
      <c r="D343" s="139"/>
      <c r="E343" s="139"/>
      <c r="F343" s="139"/>
      <c r="G343" s="139"/>
      <c r="H343" s="139"/>
      <c r="I343" s="139"/>
      <c r="J343" s="139"/>
      <c r="K343" s="139"/>
      <c r="L343" s="139"/>
      <c r="M343" s="139"/>
      <c r="N343" s="139"/>
      <c r="O343" s="139"/>
      <c r="P343" s="139"/>
      <c r="Q343" s="139"/>
      <c r="R343" s="139"/>
      <c r="S343" s="139"/>
      <c r="T343" s="139"/>
      <c r="U343" s="139"/>
      <c r="V343" s="139"/>
      <c r="W343" s="139"/>
      <c r="X343" s="139"/>
      <c r="Y343" s="139"/>
      <c r="Z343" s="139"/>
      <c r="AA343" s="139"/>
      <c r="AB343" s="139"/>
      <c r="AC343" s="139"/>
      <c r="AD343" s="139"/>
      <c r="AE343" s="139"/>
      <c r="AF343" s="139"/>
      <c r="AG343" s="139"/>
      <c r="AH343" s="139"/>
      <c r="AI343" s="139"/>
      <c r="AJ343" s="139"/>
      <c r="AK343" s="139"/>
      <c r="AL343" s="139"/>
      <c r="AM343" s="139"/>
      <c r="AN343" s="139"/>
      <c r="AO343" s="139"/>
      <c r="AP343" s="139"/>
      <c r="AQ343" s="139"/>
      <c r="AR343" s="139"/>
      <c r="AS343" s="139"/>
      <c r="AT343" s="139"/>
      <c r="AU343" s="139"/>
      <c r="AV343" s="139"/>
      <c r="AW343" s="139"/>
    </row>
    <row r="344" spans="1:49" ht="12" customHeight="1" x14ac:dyDescent="0.2">
      <c r="A344" s="139"/>
      <c r="B344" s="139"/>
      <c r="C344" s="139"/>
      <c r="D344" s="139"/>
      <c r="E344" s="139"/>
      <c r="F344" s="139"/>
      <c r="G344" s="139"/>
      <c r="H344" s="139"/>
      <c r="I344" s="139"/>
      <c r="J344" s="139"/>
      <c r="K344" s="139"/>
      <c r="L344" s="139"/>
      <c r="M344" s="139"/>
      <c r="N344" s="139"/>
      <c r="O344" s="139"/>
      <c r="P344" s="139"/>
      <c r="Q344" s="139"/>
      <c r="R344" s="139"/>
      <c r="S344" s="139"/>
      <c r="T344" s="139"/>
      <c r="U344" s="139"/>
      <c r="V344" s="139"/>
      <c r="W344" s="139"/>
      <c r="X344" s="139"/>
      <c r="Y344" s="139"/>
      <c r="Z344" s="139"/>
      <c r="AA344" s="139"/>
      <c r="AB344" s="139"/>
      <c r="AC344" s="139"/>
      <c r="AD344" s="139"/>
      <c r="AE344" s="139"/>
      <c r="AF344" s="139"/>
      <c r="AG344" s="139"/>
      <c r="AH344" s="139"/>
      <c r="AI344" s="139"/>
      <c r="AJ344" s="139"/>
      <c r="AK344" s="139"/>
      <c r="AL344" s="139"/>
      <c r="AM344" s="139"/>
      <c r="AN344" s="139"/>
      <c r="AO344" s="139"/>
      <c r="AP344" s="139"/>
      <c r="AQ344" s="139"/>
      <c r="AR344" s="139"/>
      <c r="AS344" s="139"/>
      <c r="AT344" s="139"/>
      <c r="AU344" s="139"/>
      <c r="AV344" s="139"/>
      <c r="AW344" s="139"/>
    </row>
    <row r="345" spans="1:49" ht="12" customHeight="1" x14ac:dyDescent="0.2">
      <c r="A345" s="139"/>
      <c r="B345" s="139"/>
      <c r="C345" s="139"/>
      <c r="D345" s="139"/>
      <c r="E345" s="139"/>
      <c r="F345" s="139"/>
      <c r="G345" s="139"/>
      <c r="H345" s="139"/>
      <c r="I345" s="139"/>
      <c r="J345" s="139"/>
      <c r="K345" s="139"/>
      <c r="L345" s="139"/>
      <c r="M345" s="139"/>
      <c r="N345" s="139"/>
      <c r="O345" s="139"/>
      <c r="P345" s="139"/>
      <c r="Q345" s="139"/>
      <c r="R345" s="139"/>
      <c r="S345" s="139"/>
      <c r="T345" s="139"/>
      <c r="U345" s="139"/>
      <c r="V345" s="139"/>
      <c r="W345" s="139"/>
      <c r="X345" s="139"/>
      <c r="Y345" s="139"/>
      <c r="Z345" s="139"/>
      <c r="AA345" s="139"/>
      <c r="AB345" s="139"/>
      <c r="AC345" s="139"/>
      <c r="AD345" s="139"/>
      <c r="AE345" s="139"/>
      <c r="AF345" s="139"/>
      <c r="AG345" s="139"/>
      <c r="AH345" s="139"/>
      <c r="AI345" s="139"/>
      <c r="AJ345" s="139"/>
      <c r="AK345" s="139"/>
      <c r="AL345" s="139"/>
      <c r="AM345" s="139"/>
      <c r="AN345" s="139"/>
      <c r="AO345" s="139"/>
      <c r="AP345" s="139"/>
      <c r="AQ345" s="139"/>
      <c r="AR345" s="139"/>
      <c r="AS345" s="139"/>
      <c r="AT345" s="139"/>
      <c r="AU345" s="139"/>
      <c r="AV345" s="139"/>
      <c r="AW345" s="139"/>
    </row>
    <row r="346" spans="1:49" ht="12" customHeight="1" x14ac:dyDescent="0.2">
      <c r="A346" s="139"/>
      <c r="B346" s="139"/>
      <c r="C346" s="139"/>
      <c r="D346" s="139"/>
      <c r="E346" s="139"/>
      <c r="F346" s="139"/>
      <c r="G346" s="139"/>
      <c r="H346" s="139"/>
      <c r="I346" s="139"/>
      <c r="J346" s="139"/>
      <c r="K346" s="139"/>
      <c r="L346" s="139"/>
      <c r="M346" s="139"/>
      <c r="N346" s="139"/>
      <c r="O346" s="139"/>
      <c r="P346" s="139"/>
      <c r="Q346" s="139"/>
      <c r="R346" s="139"/>
      <c r="S346" s="139"/>
      <c r="T346" s="139"/>
      <c r="U346" s="139"/>
      <c r="V346" s="139"/>
      <c r="W346" s="139"/>
      <c r="X346" s="139"/>
      <c r="Y346" s="139"/>
      <c r="Z346" s="139"/>
      <c r="AA346" s="139"/>
      <c r="AB346" s="139"/>
      <c r="AC346" s="139"/>
      <c r="AD346" s="139"/>
      <c r="AE346" s="139"/>
      <c r="AF346" s="139"/>
      <c r="AG346" s="139"/>
      <c r="AH346" s="139"/>
      <c r="AI346" s="139"/>
      <c r="AJ346" s="139"/>
      <c r="AK346" s="139"/>
      <c r="AL346" s="139"/>
      <c r="AM346" s="139"/>
      <c r="AN346" s="139"/>
      <c r="AO346" s="139"/>
      <c r="AP346" s="139"/>
      <c r="AQ346" s="139"/>
      <c r="AR346" s="139"/>
      <c r="AS346" s="139"/>
      <c r="AT346" s="139"/>
      <c r="AU346" s="139"/>
      <c r="AV346" s="139"/>
      <c r="AW346" s="139"/>
    </row>
    <row r="347" spans="1:49" ht="12" customHeight="1" x14ac:dyDescent="0.2">
      <c r="A347" s="139"/>
      <c r="B347" s="139"/>
      <c r="C347" s="139"/>
      <c r="D347" s="139"/>
      <c r="E347" s="139"/>
      <c r="F347" s="139"/>
      <c r="G347" s="139"/>
      <c r="H347" s="139"/>
      <c r="I347" s="139"/>
      <c r="J347" s="139"/>
      <c r="K347" s="139"/>
      <c r="L347" s="139"/>
      <c r="M347" s="139"/>
      <c r="N347" s="139"/>
      <c r="O347" s="139"/>
      <c r="P347" s="139"/>
      <c r="Q347" s="139"/>
      <c r="R347" s="139"/>
      <c r="S347" s="139"/>
      <c r="T347" s="139"/>
      <c r="U347" s="139"/>
      <c r="V347" s="139"/>
      <c r="W347" s="139"/>
      <c r="X347" s="139"/>
      <c r="Y347" s="139"/>
      <c r="Z347" s="139"/>
      <c r="AA347" s="139"/>
      <c r="AB347" s="139"/>
      <c r="AC347" s="139"/>
      <c r="AD347" s="139"/>
      <c r="AE347" s="139"/>
      <c r="AF347" s="139"/>
      <c r="AG347" s="139"/>
      <c r="AH347" s="139"/>
      <c r="AI347" s="139"/>
      <c r="AJ347" s="139"/>
      <c r="AK347" s="139"/>
      <c r="AL347" s="139"/>
      <c r="AM347" s="139"/>
      <c r="AN347" s="139"/>
      <c r="AO347" s="139"/>
      <c r="AP347" s="139"/>
      <c r="AQ347" s="139"/>
      <c r="AR347" s="139"/>
      <c r="AS347" s="139"/>
      <c r="AT347" s="139"/>
      <c r="AU347" s="139"/>
      <c r="AV347" s="139"/>
      <c r="AW347" s="139"/>
    </row>
    <row r="348" spans="1:49" ht="12" customHeight="1" x14ac:dyDescent="0.2">
      <c r="A348" s="139"/>
      <c r="B348" s="139"/>
      <c r="C348" s="139"/>
      <c r="D348" s="139"/>
      <c r="E348" s="139"/>
      <c r="F348" s="139"/>
      <c r="G348" s="139"/>
      <c r="H348" s="139"/>
      <c r="I348" s="139"/>
      <c r="J348" s="139"/>
      <c r="K348" s="139"/>
      <c r="L348" s="139"/>
      <c r="M348" s="139"/>
      <c r="N348" s="139"/>
      <c r="O348" s="139"/>
      <c r="P348" s="139"/>
      <c r="Q348" s="139"/>
      <c r="R348" s="139"/>
      <c r="S348" s="139"/>
      <c r="T348" s="139"/>
      <c r="U348" s="139"/>
      <c r="V348" s="139"/>
      <c r="W348" s="139"/>
      <c r="X348" s="139"/>
      <c r="Y348" s="139"/>
      <c r="Z348" s="139"/>
      <c r="AA348" s="139"/>
      <c r="AB348" s="139"/>
      <c r="AC348" s="139"/>
      <c r="AD348" s="139"/>
      <c r="AE348" s="139"/>
      <c r="AF348" s="139"/>
      <c r="AG348" s="139"/>
      <c r="AH348" s="139"/>
      <c r="AI348" s="139"/>
      <c r="AJ348" s="139"/>
      <c r="AK348" s="139"/>
      <c r="AL348" s="139"/>
      <c r="AM348" s="139"/>
      <c r="AN348" s="139"/>
      <c r="AO348" s="139"/>
      <c r="AP348" s="139"/>
      <c r="AQ348" s="139"/>
      <c r="AR348" s="139"/>
      <c r="AS348" s="139"/>
      <c r="AT348" s="139"/>
      <c r="AU348" s="139"/>
      <c r="AV348" s="139"/>
      <c r="AW348" s="139"/>
    </row>
    <row r="349" spans="1:49" ht="12" customHeight="1" x14ac:dyDescent="0.2">
      <c r="A349" s="139"/>
      <c r="B349" s="139"/>
      <c r="C349" s="139"/>
      <c r="D349" s="139"/>
      <c r="E349" s="139"/>
      <c r="F349" s="139"/>
      <c r="G349" s="139"/>
      <c r="H349" s="139"/>
      <c r="I349" s="139"/>
      <c r="J349" s="139"/>
      <c r="K349" s="139"/>
      <c r="L349" s="139"/>
      <c r="M349" s="139"/>
      <c r="N349" s="139"/>
      <c r="O349" s="139"/>
      <c r="P349" s="139"/>
      <c r="Q349" s="139"/>
      <c r="R349" s="139"/>
      <c r="S349" s="139"/>
      <c r="T349" s="139"/>
      <c r="U349" s="139"/>
      <c r="V349" s="139"/>
      <c r="W349" s="139"/>
      <c r="X349" s="139"/>
      <c r="Y349" s="139"/>
      <c r="Z349" s="139"/>
      <c r="AA349" s="139"/>
      <c r="AB349" s="139"/>
      <c r="AC349" s="139"/>
      <c r="AD349" s="139"/>
      <c r="AE349" s="139"/>
      <c r="AF349" s="139"/>
      <c r="AG349" s="139"/>
      <c r="AH349" s="139"/>
      <c r="AI349" s="139"/>
      <c r="AJ349" s="139"/>
      <c r="AK349" s="139"/>
      <c r="AL349" s="139"/>
      <c r="AM349" s="139"/>
      <c r="AN349" s="139"/>
      <c r="AO349" s="139"/>
      <c r="AP349" s="139"/>
      <c r="AQ349" s="139"/>
      <c r="AR349" s="139"/>
      <c r="AS349" s="139"/>
      <c r="AT349" s="139"/>
      <c r="AU349" s="139"/>
      <c r="AV349" s="139"/>
      <c r="AW349" s="139"/>
    </row>
    <row r="350" spans="1:49" ht="12" customHeight="1" x14ac:dyDescent="0.2">
      <c r="A350" s="139"/>
      <c r="B350" s="139"/>
      <c r="C350" s="139"/>
      <c r="D350" s="139"/>
      <c r="E350" s="139"/>
      <c r="F350" s="139"/>
      <c r="G350" s="139"/>
      <c r="H350" s="139"/>
      <c r="I350" s="139"/>
      <c r="J350" s="139"/>
      <c r="K350" s="139"/>
      <c r="L350" s="139"/>
      <c r="M350" s="139"/>
      <c r="N350" s="139"/>
      <c r="O350" s="139"/>
      <c r="P350" s="139"/>
      <c r="Q350" s="139"/>
      <c r="R350" s="139"/>
      <c r="S350" s="139"/>
      <c r="T350" s="139"/>
      <c r="U350" s="139"/>
      <c r="V350" s="139"/>
      <c r="W350" s="139"/>
      <c r="X350" s="139"/>
      <c r="Y350" s="139"/>
      <c r="Z350" s="139"/>
      <c r="AA350" s="139"/>
      <c r="AB350" s="139"/>
      <c r="AC350" s="139"/>
      <c r="AD350" s="139"/>
      <c r="AE350" s="139"/>
      <c r="AF350" s="139"/>
      <c r="AG350" s="139"/>
      <c r="AH350" s="139"/>
      <c r="AI350" s="139"/>
      <c r="AJ350" s="139"/>
      <c r="AK350" s="139"/>
      <c r="AL350" s="139"/>
      <c r="AM350" s="139"/>
      <c r="AN350" s="139"/>
      <c r="AO350" s="139"/>
      <c r="AP350" s="139"/>
      <c r="AQ350" s="139"/>
      <c r="AR350" s="139"/>
      <c r="AS350" s="139"/>
      <c r="AT350" s="139"/>
      <c r="AU350" s="139"/>
      <c r="AV350" s="139"/>
      <c r="AW350" s="139"/>
    </row>
    <row r="351" spans="1:49" ht="12" customHeight="1" x14ac:dyDescent="0.2">
      <c r="A351" s="139"/>
      <c r="B351" s="139"/>
      <c r="C351" s="139"/>
      <c r="D351" s="139"/>
      <c r="E351" s="139"/>
      <c r="F351" s="139"/>
      <c r="G351" s="139"/>
      <c r="H351" s="139"/>
      <c r="I351" s="139"/>
      <c r="J351" s="139"/>
      <c r="K351" s="139"/>
      <c r="L351" s="139"/>
      <c r="M351" s="139"/>
      <c r="N351" s="139"/>
      <c r="O351" s="139"/>
      <c r="P351" s="139"/>
      <c r="Q351" s="139"/>
      <c r="R351" s="139"/>
      <c r="S351" s="139"/>
      <c r="T351" s="139"/>
      <c r="U351" s="139"/>
      <c r="V351" s="139"/>
      <c r="W351" s="139"/>
      <c r="X351" s="139"/>
      <c r="Y351" s="139"/>
      <c r="Z351" s="139"/>
      <c r="AA351" s="139"/>
      <c r="AB351" s="139"/>
      <c r="AC351" s="139"/>
      <c r="AD351" s="139"/>
      <c r="AE351" s="139"/>
      <c r="AF351" s="139"/>
      <c r="AG351" s="139"/>
      <c r="AH351" s="139"/>
      <c r="AI351" s="139"/>
      <c r="AJ351" s="139"/>
      <c r="AK351" s="139"/>
      <c r="AL351" s="139"/>
      <c r="AM351" s="139"/>
      <c r="AN351" s="139"/>
      <c r="AO351" s="139"/>
      <c r="AP351" s="139"/>
      <c r="AQ351" s="139"/>
      <c r="AR351" s="139"/>
      <c r="AS351" s="139"/>
      <c r="AT351" s="139"/>
      <c r="AU351" s="139"/>
      <c r="AV351" s="139"/>
      <c r="AW351" s="139"/>
    </row>
    <row r="352" spans="1:49" ht="12" customHeight="1" x14ac:dyDescent="0.2">
      <c r="A352" s="139"/>
      <c r="B352" s="139"/>
      <c r="C352" s="139"/>
      <c r="D352" s="139"/>
      <c r="E352" s="139"/>
      <c r="F352" s="139"/>
      <c r="G352" s="139"/>
      <c r="H352" s="139"/>
      <c r="I352" s="139"/>
      <c r="J352" s="139"/>
      <c r="K352" s="139"/>
      <c r="L352" s="139"/>
      <c r="M352" s="139"/>
      <c r="N352" s="139"/>
      <c r="O352" s="139"/>
      <c r="P352" s="139"/>
      <c r="Q352" s="139"/>
      <c r="R352" s="139"/>
      <c r="S352" s="139"/>
      <c r="T352" s="139"/>
      <c r="U352" s="139"/>
      <c r="V352" s="139"/>
      <c r="W352" s="139"/>
      <c r="X352" s="139"/>
      <c r="Y352" s="139"/>
      <c r="Z352" s="139"/>
      <c r="AA352" s="139"/>
      <c r="AB352" s="139"/>
      <c r="AC352" s="139"/>
      <c r="AD352" s="139"/>
      <c r="AE352" s="139"/>
      <c r="AF352" s="139"/>
      <c r="AG352" s="139"/>
      <c r="AH352" s="139"/>
      <c r="AI352" s="139"/>
      <c r="AJ352" s="139"/>
      <c r="AK352" s="139"/>
      <c r="AL352" s="139"/>
      <c r="AM352" s="139"/>
      <c r="AN352" s="139"/>
      <c r="AO352" s="139"/>
      <c r="AP352" s="139"/>
      <c r="AQ352" s="139"/>
      <c r="AR352" s="139"/>
      <c r="AS352" s="139"/>
      <c r="AT352" s="139"/>
      <c r="AU352" s="139"/>
      <c r="AV352" s="139"/>
      <c r="AW352" s="139"/>
    </row>
    <row r="353" spans="1:49" ht="12" customHeight="1" x14ac:dyDescent="0.2">
      <c r="A353" s="139"/>
      <c r="B353" s="139"/>
      <c r="C353" s="139"/>
      <c r="D353" s="139"/>
      <c r="E353" s="139"/>
      <c r="F353" s="139"/>
      <c r="G353" s="139"/>
      <c r="H353" s="139"/>
      <c r="I353" s="139"/>
      <c r="J353" s="139"/>
      <c r="K353" s="139"/>
      <c r="L353" s="139"/>
      <c r="M353" s="139"/>
      <c r="N353" s="139"/>
      <c r="O353" s="139"/>
      <c r="P353" s="139"/>
      <c r="Q353" s="139"/>
      <c r="R353" s="139"/>
      <c r="S353" s="139"/>
      <c r="T353" s="139"/>
      <c r="U353" s="139"/>
      <c r="V353" s="139"/>
      <c r="W353" s="139"/>
      <c r="X353" s="139"/>
      <c r="Y353" s="139"/>
      <c r="Z353" s="139"/>
      <c r="AA353" s="139"/>
      <c r="AB353" s="139"/>
      <c r="AC353" s="139"/>
      <c r="AD353" s="139"/>
      <c r="AE353" s="139"/>
      <c r="AF353" s="139"/>
      <c r="AG353" s="139"/>
      <c r="AH353" s="139"/>
      <c r="AI353" s="139"/>
      <c r="AJ353" s="139"/>
      <c r="AK353" s="139"/>
      <c r="AL353" s="139"/>
      <c r="AM353" s="139"/>
      <c r="AN353" s="139"/>
      <c r="AO353" s="139"/>
      <c r="AP353" s="139"/>
      <c r="AQ353" s="139"/>
      <c r="AR353" s="139"/>
      <c r="AS353" s="139"/>
      <c r="AT353" s="139"/>
      <c r="AU353" s="139"/>
      <c r="AV353" s="139"/>
      <c r="AW353" s="139"/>
    </row>
    <row r="354" spans="1:49" ht="12" customHeight="1" x14ac:dyDescent="0.2">
      <c r="A354" s="139"/>
      <c r="B354" s="139"/>
      <c r="C354" s="139"/>
      <c r="D354" s="139"/>
      <c r="E354" s="139"/>
      <c r="F354" s="139"/>
      <c r="G354" s="139"/>
      <c r="H354" s="139"/>
      <c r="I354" s="139"/>
      <c r="J354" s="139"/>
      <c r="K354" s="139"/>
      <c r="L354" s="139"/>
      <c r="M354" s="139"/>
      <c r="N354" s="139"/>
      <c r="O354" s="139"/>
      <c r="P354" s="139"/>
      <c r="Q354" s="139"/>
      <c r="R354" s="139"/>
      <c r="S354" s="139"/>
      <c r="T354" s="139"/>
      <c r="U354" s="139"/>
      <c r="V354" s="139"/>
      <c r="W354" s="139"/>
      <c r="X354" s="139"/>
      <c r="Y354" s="139"/>
      <c r="Z354" s="139"/>
      <c r="AA354" s="139"/>
      <c r="AB354" s="139"/>
      <c r="AC354" s="139"/>
      <c r="AD354" s="139"/>
      <c r="AE354" s="139"/>
      <c r="AF354" s="139"/>
      <c r="AG354" s="139"/>
      <c r="AH354" s="139"/>
      <c r="AI354" s="139"/>
      <c r="AJ354" s="139"/>
      <c r="AK354" s="139"/>
      <c r="AL354" s="139"/>
      <c r="AM354" s="139"/>
      <c r="AN354" s="139"/>
      <c r="AO354" s="139"/>
      <c r="AP354" s="139"/>
      <c r="AQ354" s="139"/>
      <c r="AR354" s="139"/>
      <c r="AS354" s="139"/>
      <c r="AT354" s="139"/>
      <c r="AU354" s="139"/>
      <c r="AV354" s="139"/>
      <c r="AW354" s="139"/>
    </row>
    <row r="355" spans="1:49" ht="12" customHeight="1" x14ac:dyDescent="0.2">
      <c r="A355" s="139"/>
      <c r="B355" s="139"/>
      <c r="C355" s="139"/>
      <c r="D355" s="139"/>
      <c r="E355" s="139"/>
      <c r="F355" s="139"/>
      <c r="G355" s="139"/>
      <c r="H355" s="139"/>
      <c r="I355" s="139"/>
      <c r="J355" s="139"/>
      <c r="K355" s="139"/>
      <c r="L355" s="139"/>
      <c r="M355" s="139"/>
      <c r="N355" s="139"/>
      <c r="O355" s="139"/>
      <c r="P355" s="139"/>
      <c r="Q355" s="139"/>
      <c r="R355" s="139"/>
      <c r="S355" s="139"/>
      <c r="T355" s="139"/>
      <c r="U355" s="139"/>
      <c r="V355" s="139"/>
      <c r="W355" s="139"/>
      <c r="X355" s="139"/>
      <c r="Y355" s="139"/>
      <c r="Z355" s="139"/>
      <c r="AA355" s="139"/>
      <c r="AB355" s="139"/>
      <c r="AC355" s="139"/>
      <c r="AD355" s="139"/>
      <c r="AE355" s="139"/>
      <c r="AF355" s="139"/>
      <c r="AG355" s="139"/>
      <c r="AH355" s="139"/>
      <c r="AI355" s="139"/>
      <c r="AJ355" s="139"/>
      <c r="AK355" s="139"/>
      <c r="AL355" s="139"/>
      <c r="AM355" s="139"/>
      <c r="AN355" s="139"/>
      <c r="AO355" s="139"/>
      <c r="AP355" s="139"/>
      <c r="AQ355" s="139"/>
      <c r="AR355" s="139"/>
      <c r="AS355" s="139"/>
      <c r="AT355" s="139"/>
      <c r="AU355" s="139"/>
      <c r="AV355" s="139"/>
      <c r="AW355" s="139"/>
    </row>
    <row r="356" spans="1:49" ht="12" customHeight="1" x14ac:dyDescent="0.2">
      <c r="A356" s="139"/>
      <c r="B356" s="139"/>
      <c r="C356" s="139"/>
      <c r="D356" s="139"/>
      <c r="E356" s="139"/>
      <c r="F356" s="139"/>
      <c r="G356" s="139"/>
      <c r="H356" s="139"/>
      <c r="I356" s="139"/>
      <c r="J356" s="139"/>
      <c r="K356" s="139"/>
      <c r="L356" s="139"/>
      <c r="M356" s="139"/>
      <c r="N356" s="139"/>
      <c r="O356" s="139"/>
      <c r="P356" s="139"/>
      <c r="Q356" s="139"/>
      <c r="R356" s="139"/>
      <c r="S356" s="139"/>
      <c r="T356" s="139"/>
      <c r="U356" s="139"/>
      <c r="V356" s="139"/>
      <c r="W356" s="139"/>
      <c r="X356" s="139"/>
      <c r="Y356" s="139"/>
      <c r="Z356" s="139"/>
      <c r="AA356" s="139"/>
      <c r="AB356" s="139"/>
      <c r="AC356" s="139"/>
      <c r="AD356" s="139"/>
      <c r="AE356" s="139"/>
      <c r="AF356" s="139"/>
      <c r="AG356" s="139"/>
      <c r="AH356" s="139"/>
      <c r="AI356" s="139"/>
      <c r="AJ356" s="139"/>
      <c r="AK356" s="139"/>
      <c r="AL356" s="139"/>
      <c r="AM356" s="139"/>
      <c r="AN356" s="139"/>
      <c r="AO356" s="139"/>
      <c r="AP356" s="139"/>
      <c r="AQ356" s="139"/>
      <c r="AR356" s="139"/>
      <c r="AS356" s="139"/>
      <c r="AT356" s="139"/>
      <c r="AU356" s="139"/>
      <c r="AV356" s="139"/>
      <c r="AW356" s="139"/>
    </row>
    <row r="357" spans="1:49" ht="12" customHeight="1" x14ac:dyDescent="0.2">
      <c r="A357" s="139"/>
      <c r="B357" s="139"/>
      <c r="C357" s="139"/>
      <c r="D357" s="139"/>
      <c r="E357" s="139"/>
      <c r="F357" s="139"/>
      <c r="G357" s="139"/>
      <c r="H357" s="139"/>
      <c r="I357" s="139"/>
      <c r="J357" s="139"/>
      <c r="K357" s="139"/>
      <c r="L357" s="139"/>
      <c r="M357" s="139"/>
      <c r="N357" s="139"/>
      <c r="O357" s="139"/>
      <c r="P357" s="139"/>
      <c r="Q357" s="139"/>
      <c r="R357" s="139"/>
      <c r="S357" s="139"/>
      <c r="T357" s="139"/>
      <c r="U357" s="139"/>
      <c r="V357" s="139"/>
      <c r="W357" s="139"/>
      <c r="X357" s="139"/>
      <c r="Y357" s="139"/>
      <c r="Z357" s="139"/>
      <c r="AA357" s="139"/>
      <c r="AB357" s="139"/>
      <c r="AC357" s="139"/>
      <c r="AD357" s="139"/>
      <c r="AE357" s="139"/>
      <c r="AF357" s="139"/>
      <c r="AG357" s="139"/>
      <c r="AH357" s="139"/>
      <c r="AI357" s="139"/>
      <c r="AJ357" s="139"/>
      <c r="AK357" s="139"/>
      <c r="AL357" s="139"/>
      <c r="AM357" s="139"/>
      <c r="AN357" s="139"/>
      <c r="AO357" s="139"/>
      <c r="AP357" s="139"/>
      <c r="AQ357" s="139"/>
      <c r="AR357" s="139"/>
      <c r="AS357" s="139"/>
      <c r="AT357" s="139"/>
      <c r="AU357" s="139"/>
      <c r="AV357" s="139"/>
      <c r="AW357" s="139"/>
    </row>
    <row r="358" spans="1:49" ht="12" customHeight="1" x14ac:dyDescent="0.2">
      <c r="A358" s="139"/>
      <c r="B358" s="139"/>
      <c r="C358" s="139"/>
      <c r="D358" s="139"/>
      <c r="E358" s="139"/>
      <c r="F358" s="139"/>
      <c r="G358" s="139"/>
      <c r="H358" s="139"/>
      <c r="I358" s="139"/>
      <c r="J358" s="139"/>
      <c r="K358" s="139"/>
      <c r="L358" s="139"/>
      <c r="M358" s="139"/>
      <c r="N358" s="139"/>
      <c r="O358" s="139"/>
      <c r="P358" s="139"/>
      <c r="Q358" s="139"/>
      <c r="R358" s="139"/>
      <c r="S358" s="139"/>
      <c r="T358" s="139"/>
      <c r="U358" s="139"/>
      <c r="V358" s="139"/>
      <c r="W358" s="139"/>
      <c r="X358" s="139"/>
      <c r="Y358" s="139"/>
      <c r="Z358" s="139"/>
      <c r="AA358" s="139"/>
      <c r="AB358" s="139"/>
      <c r="AC358" s="139"/>
      <c r="AD358" s="139"/>
      <c r="AE358" s="139"/>
      <c r="AF358" s="139"/>
      <c r="AG358" s="139"/>
      <c r="AH358" s="139"/>
      <c r="AI358" s="139"/>
      <c r="AJ358" s="139"/>
      <c r="AK358" s="139"/>
      <c r="AL358" s="139"/>
      <c r="AM358" s="139"/>
      <c r="AN358" s="139"/>
      <c r="AO358" s="139"/>
      <c r="AP358" s="139"/>
      <c r="AQ358" s="139"/>
      <c r="AR358" s="139"/>
      <c r="AS358" s="139"/>
      <c r="AT358" s="139"/>
      <c r="AU358" s="139"/>
      <c r="AV358" s="139"/>
      <c r="AW358" s="139"/>
    </row>
    <row r="359" spans="1:49" ht="12" customHeight="1" x14ac:dyDescent="0.2">
      <c r="A359" s="139"/>
      <c r="B359" s="139"/>
      <c r="C359" s="139"/>
      <c r="D359" s="139"/>
      <c r="E359" s="139"/>
      <c r="F359" s="139"/>
      <c r="G359" s="139"/>
      <c r="H359" s="139"/>
      <c r="I359" s="139"/>
      <c r="J359" s="139"/>
      <c r="K359" s="139"/>
      <c r="L359" s="139"/>
      <c r="M359" s="139"/>
      <c r="N359" s="139"/>
      <c r="O359" s="139"/>
      <c r="P359" s="139"/>
      <c r="Q359" s="139"/>
      <c r="R359" s="139"/>
      <c r="S359" s="139"/>
      <c r="T359" s="139"/>
      <c r="U359" s="139"/>
      <c r="V359" s="139"/>
      <c r="W359" s="139"/>
      <c r="X359" s="139"/>
      <c r="Y359" s="139"/>
      <c r="Z359" s="139"/>
      <c r="AA359" s="139"/>
      <c r="AB359" s="139"/>
      <c r="AC359" s="139"/>
      <c r="AD359" s="139"/>
      <c r="AE359" s="139"/>
      <c r="AF359" s="139"/>
      <c r="AG359" s="139"/>
      <c r="AH359" s="139"/>
      <c r="AI359" s="139"/>
      <c r="AJ359" s="139"/>
      <c r="AK359" s="139"/>
      <c r="AL359" s="139"/>
      <c r="AM359" s="139"/>
      <c r="AN359" s="139"/>
      <c r="AO359" s="139"/>
      <c r="AP359" s="139"/>
      <c r="AQ359" s="139"/>
      <c r="AR359" s="139"/>
      <c r="AS359" s="139"/>
      <c r="AT359" s="139"/>
      <c r="AU359" s="139"/>
      <c r="AV359" s="139"/>
      <c r="AW359" s="139"/>
    </row>
    <row r="360" spans="1:49" ht="12" customHeight="1" x14ac:dyDescent="0.2">
      <c r="A360" s="139"/>
      <c r="B360" s="139"/>
      <c r="C360" s="139"/>
      <c r="D360" s="139"/>
      <c r="E360" s="139"/>
      <c r="F360" s="139"/>
      <c r="G360" s="139"/>
      <c r="H360" s="139"/>
      <c r="I360" s="139"/>
      <c r="J360" s="139"/>
      <c r="K360" s="139"/>
      <c r="L360" s="139"/>
      <c r="M360" s="139"/>
      <c r="N360" s="139"/>
      <c r="O360" s="139"/>
      <c r="P360" s="139"/>
      <c r="Q360" s="139"/>
      <c r="R360" s="139"/>
      <c r="S360" s="139"/>
      <c r="T360" s="139"/>
      <c r="U360" s="139"/>
      <c r="V360" s="139"/>
      <c r="W360" s="139"/>
      <c r="X360" s="139"/>
      <c r="Y360" s="139"/>
      <c r="Z360" s="139"/>
      <c r="AA360" s="139"/>
      <c r="AB360" s="139"/>
      <c r="AC360" s="139"/>
      <c r="AD360" s="139"/>
      <c r="AE360" s="139"/>
      <c r="AF360" s="139"/>
      <c r="AG360" s="139"/>
      <c r="AH360" s="139"/>
      <c r="AI360" s="139"/>
      <c r="AJ360" s="139"/>
      <c r="AK360" s="139"/>
      <c r="AL360" s="139"/>
      <c r="AM360" s="139"/>
      <c r="AN360" s="139"/>
      <c r="AO360" s="139"/>
      <c r="AP360" s="139"/>
      <c r="AQ360" s="139"/>
      <c r="AR360" s="139"/>
      <c r="AS360" s="139"/>
      <c r="AT360" s="139"/>
      <c r="AU360" s="139"/>
      <c r="AV360" s="139"/>
      <c r="AW360" s="139"/>
    </row>
    <row r="361" spans="1:49" ht="12" customHeight="1" x14ac:dyDescent="0.2">
      <c r="A361" s="139"/>
      <c r="B361" s="139"/>
      <c r="C361" s="139"/>
      <c r="D361" s="139"/>
      <c r="E361" s="139"/>
      <c r="F361" s="139"/>
      <c r="G361" s="139"/>
      <c r="H361" s="139"/>
      <c r="I361" s="139"/>
      <c r="J361" s="139"/>
      <c r="K361" s="139"/>
      <c r="L361" s="139"/>
      <c r="M361" s="139"/>
      <c r="N361" s="139"/>
      <c r="O361" s="139"/>
      <c r="P361" s="139"/>
      <c r="Q361" s="139"/>
      <c r="R361" s="139"/>
      <c r="S361" s="139"/>
      <c r="T361" s="139"/>
      <c r="U361" s="139"/>
      <c r="V361" s="139"/>
      <c r="W361" s="139"/>
      <c r="X361" s="139"/>
      <c r="Y361" s="139"/>
      <c r="Z361" s="139"/>
      <c r="AA361" s="139"/>
      <c r="AB361" s="139"/>
      <c r="AC361" s="139"/>
      <c r="AD361" s="139"/>
      <c r="AE361" s="139"/>
      <c r="AF361" s="139"/>
      <c r="AG361" s="139"/>
      <c r="AH361" s="139"/>
      <c r="AI361" s="139"/>
      <c r="AJ361" s="139"/>
      <c r="AK361" s="139"/>
      <c r="AL361" s="139"/>
      <c r="AM361" s="139"/>
      <c r="AN361" s="139"/>
      <c r="AO361" s="139"/>
      <c r="AP361" s="139"/>
      <c r="AQ361" s="139"/>
      <c r="AR361" s="139"/>
      <c r="AS361" s="139"/>
      <c r="AT361" s="139"/>
      <c r="AU361" s="139"/>
      <c r="AV361" s="139"/>
      <c r="AW361" s="139"/>
    </row>
    <row r="362" spans="1:49" ht="12" customHeight="1" x14ac:dyDescent="0.2">
      <c r="A362" s="139"/>
      <c r="B362" s="139"/>
      <c r="C362" s="139"/>
      <c r="D362" s="139"/>
      <c r="E362" s="139"/>
      <c r="F362" s="139"/>
      <c r="G362" s="139"/>
      <c r="H362" s="139"/>
      <c r="I362" s="139"/>
      <c r="J362" s="139"/>
      <c r="K362" s="139"/>
      <c r="L362" s="139"/>
      <c r="M362" s="139"/>
      <c r="N362" s="139"/>
      <c r="O362" s="139"/>
      <c r="P362" s="139"/>
      <c r="Q362" s="139"/>
      <c r="R362" s="139"/>
      <c r="S362" s="139"/>
      <c r="T362" s="139"/>
      <c r="U362" s="139"/>
      <c r="V362" s="139"/>
      <c r="W362" s="139"/>
      <c r="X362" s="139"/>
      <c r="Y362" s="139"/>
      <c r="Z362" s="139"/>
      <c r="AA362" s="139"/>
      <c r="AB362" s="139"/>
      <c r="AC362" s="139"/>
      <c r="AD362" s="139"/>
      <c r="AE362" s="139"/>
      <c r="AF362" s="139"/>
      <c r="AG362" s="139"/>
      <c r="AH362" s="139"/>
      <c r="AI362" s="139"/>
      <c r="AJ362" s="139"/>
      <c r="AK362" s="139"/>
      <c r="AL362" s="139"/>
      <c r="AM362" s="139"/>
      <c r="AN362" s="139"/>
      <c r="AO362" s="139"/>
      <c r="AP362" s="139"/>
      <c r="AQ362" s="139"/>
      <c r="AR362" s="139"/>
      <c r="AS362" s="139"/>
      <c r="AT362" s="139"/>
      <c r="AU362" s="139"/>
      <c r="AV362" s="139"/>
      <c r="AW362" s="139"/>
    </row>
    <row r="363" spans="1:49" ht="12" customHeight="1" x14ac:dyDescent="0.2">
      <c r="A363" s="139"/>
      <c r="B363" s="139"/>
      <c r="C363" s="139"/>
      <c r="D363" s="139"/>
      <c r="E363" s="139"/>
      <c r="F363" s="139"/>
      <c r="G363" s="139"/>
      <c r="H363" s="139"/>
      <c r="I363" s="139"/>
      <c r="J363" s="139"/>
      <c r="K363" s="139"/>
      <c r="L363" s="139"/>
      <c r="M363" s="139"/>
      <c r="N363" s="139"/>
      <c r="O363" s="139"/>
      <c r="P363" s="139"/>
      <c r="Q363" s="139"/>
      <c r="R363" s="139"/>
      <c r="S363" s="139"/>
      <c r="T363" s="139"/>
      <c r="U363" s="139"/>
      <c r="V363" s="139"/>
      <c r="W363" s="139"/>
      <c r="X363" s="139"/>
      <c r="Y363" s="139"/>
      <c r="Z363" s="139"/>
      <c r="AA363" s="139"/>
      <c r="AB363" s="139"/>
      <c r="AC363" s="139"/>
      <c r="AD363" s="139"/>
      <c r="AE363" s="139"/>
      <c r="AF363" s="139"/>
      <c r="AG363" s="139"/>
      <c r="AH363" s="139"/>
      <c r="AI363" s="139"/>
      <c r="AJ363" s="139"/>
      <c r="AK363" s="139"/>
      <c r="AL363" s="139"/>
      <c r="AM363" s="139"/>
      <c r="AN363" s="139"/>
      <c r="AO363" s="139"/>
      <c r="AP363" s="139"/>
      <c r="AQ363" s="139"/>
      <c r="AR363" s="139"/>
      <c r="AS363" s="139"/>
      <c r="AT363" s="139"/>
      <c r="AU363" s="139"/>
      <c r="AV363" s="139"/>
      <c r="AW363" s="139"/>
    </row>
    <row r="364" spans="1:49" ht="12" customHeight="1" x14ac:dyDescent="0.2">
      <c r="A364" s="139"/>
      <c r="B364" s="139"/>
      <c r="C364" s="139"/>
      <c r="D364" s="139"/>
      <c r="E364" s="139"/>
      <c r="F364" s="139"/>
      <c r="G364" s="139"/>
      <c r="H364" s="139"/>
      <c r="I364" s="139"/>
      <c r="J364" s="139"/>
      <c r="K364" s="139"/>
      <c r="L364" s="139"/>
      <c r="M364" s="139"/>
      <c r="N364" s="139"/>
      <c r="O364" s="139"/>
      <c r="P364" s="139"/>
      <c r="Q364" s="139"/>
      <c r="R364" s="139"/>
      <c r="S364" s="139"/>
      <c r="T364" s="139"/>
      <c r="U364" s="139"/>
      <c r="V364" s="139"/>
      <c r="W364" s="139"/>
      <c r="X364" s="139"/>
      <c r="Y364" s="139"/>
      <c r="Z364" s="139"/>
      <c r="AA364" s="139"/>
      <c r="AB364" s="139"/>
      <c r="AC364" s="139"/>
      <c r="AD364" s="139"/>
      <c r="AE364" s="139"/>
      <c r="AF364" s="139"/>
      <c r="AG364" s="139"/>
      <c r="AH364" s="139"/>
      <c r="AI364" s="139"/>
      <c r="AJ364" s="139"/>
      <c r="AK364" s="139"/>
      <c r="AL364" s="139"/>
      <c r="AM364" s="139"/>
      <c r="AN364" s="139"/>
      <c r="AO364" s="139"/>
      <c r="AP364" s="139"/>
      <c r="AQ364" s="139"/>
      <c r="AR364" s="139"/>
      <c r="AS364" s="139"/>
      <c r="AT364" s="139"/>
      <c r="AU364" s="139"/>
      <c r="AV364" s="139"/>
      <c r="AW364" s="139"/>
    </row>
    <row r="365" spans="1:49" ht="12" customHeight="1" x14ac:dyDescent="0.2">
      <c r="A365" s="139"/>
      <c r="B365" s="139"/>
      <c r="C365" s="139"/>
      <c r="D365" s="139"/>
      <c r="E365" s="139"/>
      <c r="F365" s="139"/>
      <c r="G365" s="139"/>
      <c r="H365" s="139"/>
      <c r="I365" s="139"/>
      <c r="J365" s="139"/>
      <c r="K365" s="139"/>
      <c r="L365" s="139"/>
      <c r="M365" s="139"/>
      <c r="N365" s="139"/>
      <c r="O365" s="139"/>
      <c r="P365" s="139"/>
      <c r="Q365" s="139"/>
      <c r="R365" s="139"/>
      <c r="S365" s="139"/>
      <c r="T365" s="139"/>
      <c r="U365" s="139"/>
      <c r="V365" s="139"/>
      <c r="W365" s="139"/>
      <c r="X365" s="139"/>
      <c r="Y365" s="139"/>
      <c r="Z365" s="139"/>
      <c r="AA365" s="139"/>
      <c r="AB365" s="139"/>
      <c r="AC365" s="139"/>
      <c r="AD365" s="139"/>
      <c r="AE365" s="139"/>
      <c r="AF365" s="139"/>
      <c r="AG365" s="139"/>
      <c r="AH365" s="139"/>
      <c r="AI365" s="139"/>
      <c r="AJ365" s="139"/>
      <c r="AK365" s="139"/>
      <c r="AL365" s="139"/>
      <c r="AM365" s="139"/>
      <c r="AN365" s="139"/>
      <c r="AO365" s="139"/>
      <c r="AP365" s="139"/>
      <c r="AQ365" s="139"/>
      <c r="AR365" s="139"/>
      <c r="AS365" s="139"/>
      <c r="AT365" s="139"/>
      <c r="AU365" s="139"/>
      <c r="AV365" s="139"/>
      <c r="AW365" s="139"/>
    </row>
    <row r="366" spans="1:49" ht="12" customHeight="1" x14ac:dyDescent="0.2">
      <c r="A366" s="139"/>
      <c r="B366" s="139"/>
      <c r="C366" s="139"/>
      <c r="D366" s="139"/>
      <c r="E366" s="139"/>
      <c r="F366" s="139"/>
      <c r="G366" s="139"/>
      <c r="H366" s="139"/>
      <c r="I366" s="139"/>
      <c r="J366" s="139"/>
      <c r="K366" s="139"/>
      <c r="L366" s="139"/>
      <c r="M366" s="139"/>
      <c r="N366" s="139"/>
      <c r="O366" s="139"/>
      <c r="P366" s="139"/>
      <c r="Q366" s="139"/>
      <c r="R366" s="139"/>
      <c r="S366" s="139"/>
      <c r="T366" s="139"/>
      <c r="U366" s="139"/>
      <c r="V366" s="139"/>
      <c r="W366" s="139"/>
      <c r="X366" s="139"/>
      <c r="Y366" s="139"/>
      <c r="Z366" s="139"/>
      <c r="AA366" s="139"/>
      <c r="AB366" s="139"/>
      <c r="AC366" s="139"/>
      <c r="AD366" s="139"/>
      <c r="AE366" s="139"/>
      <c r="AF366" s="139"/>
      <c r="AG366" s="139"/>
      <c r="AH366" s="139"/>
      <c r="AI366" s="139"/>
      <c r="AJ366" s="139"/>
      <c r="AK366" s="139"/>
      <c r="AL366" s="139"/>
      <c r="AM366" s="139"/>
      <c r="AN366" s="139"/>
      <c r="AO366" s="139"/>
      <c r="AP366" s="139"/>
      <c r="AQ366" s="139"/>
      <c r="AR366" s="139"/>
      <c r="AS366" s="139"/>
      <c r="AT366" s="139"/>
      <c r="AU366" s="139"/>
      <c r="AV366" s="139"/>
      <c r="AW366" s="139"/>
    </row>
    <row r="367" spans="1:49" ht="12" customHeight="1" x14ac:dyDescent="0.2">
      <c r="A367" s="139"/>
      <c r="B367" s="139"/>
      <c r="C367" s="139"/>
      <c r="D367" s="139"/>
      <c r="E367" s="139"/>
      <c r="F367" s="139"/>
      <c r="G367" s="139"/>
      <c r="H367" s="139"/>
      <c r="I367" s="139"/>
      <c r="J367" s="139"/>
      <c r="K367" s="139"/>
      <c r="L367" s="139"/>
      <c r="M367" s="139"/>
      <c r="N367" s="139"/>
      <c r="O367" s="139"/>
      <c r="P367" s="139"/>
      <c r="Q367" s="139"/>
      <c r="R367" s="139"/>
      <c r="S367" s="139"/>
      <c r="T367" s="139"/>
      <c r="U367" s="139"/>
      <c r="V367" s="139"/>
      <c r="W367" s="139"/>
      <c r="X367" s="139"/>
      <c r="Y367" s="139"/>
      <c r="Z367" s="139"/>
      <c r="AA367" s="139"/>
      <c r="AB367" s="139"/>
      <c r="AC367" s="139"/>
      <c r="AD367" s="139"/>
      <c r="AE367" s="139"/>
      <c r="AF367" s="139"/>
      <c r="AG367" s="139"/>
      <c r="AH367" s="139"/>
      <c r="AI367" s="139"/>
      <c r="AJ367" s="139"/>
      <c r="AK367" s="139"/>
      <c r="AL367" s="139"/>
      <c r="AM367" s="139"/>
      <c r="AN367" s="139"/>
      <c r="AO367" s="139"/>
      <c r="AP367" s="139"/>
      <c r="AQ367" s="139"/>
      <c r="AR367" s="139"/>
      <c r="AS367" s="139"/>
      <c r="AT367" s="139"/>
      <c r="AU367" s="139"/>
      <c r="AV367" s="139"/>
      <c r="AW367" s="139"/>
    </row>
    <row r="368" spans="1:49" ht="12" customHeight="1" x14ac:dyDescent="0.2">
      <c r="A368" s="139"/>
      <c r="B368" s="139"/>
      <c r="C368" s="139"/>
      <c r="D368" s="139"/>
      <c r="E368" s="139"/>
      <c r="F368" s="139"/>
      <c r="G368" s="139"/>
      <c r="H368" s="139"/>
      <c r="I368" s="139"/>
      <c r="J368" s="139"/>
      <c r="K368" s="139"/>
      <c r="L368" s="139"/>
      <c r="M368" s="139"/>
      <c r="N368" s="139"/>
      <c r="O368" s="139"/>
      <c r="P368" s="139"/>
      <c r="Q368" s="139"/>
      <c r="R368" s="139"/>
      <c r="S368" s="139"/>
      <c r="T368" s="139"/>
      <c r="U368" s="139"/>
      <c r="V368" s="139"/>
      <c r="W368" s="139"/>
      <c r="X368" s="139"/>
      <c r="Y368" s="139"/>
      <c r="Z368" s="139"/>
      <c r="AA368" s="139"/>
      <c r="AB368" s="139"/>
      <c r="AC368" s="139"/>
      <c r="AD368" s="139"/>
      <c r="AE368" s="139"/>
      <c r="AF368" s="139"/>
      <c r="AG368" s="139"/>
      <c r="AH368" s="139"/>
      <c r="AI368" s="139"/>
      <c r="AJ368" s="139"/>
      <c r="AK368" s="139"/>
      <c r="AL368" s="139"/>
      <c r="AM368" s="139"/>
      <c r="AN368" s="139"/>
      <c r="AO368" s="139"/>
      <c r="AP368" s="139"/>
      <c r="AQ368" s="139"/>
      <c r="AR368" s="139"/>
      <c r="AS368" s="139"/>
      <c r="AT368" s="139"/>
      <c r="AU368" s="139"/>
      <c r="AV368" s="139"/>
      <c r="AW368" s="139"/>
    </row>
    <row r="369" spans="1:49" ht="12" customHeight="1" x14ac:dyDescent="0.2">
      <c r="A369" s="139"/>
      <c r="B369" s="139"/>
      <c r="C369" s="139"/>
      <c r="D369" s="139"/>
      <c r="E369" s="139"/>
      <c r="F369" s="139"/>
      <c r="G369" s="139"/>
      <c r="H369" s="139"/>
      <c r="I369" s="139"/>
      <c r="J369" s="139"/>
      <c r="K369" s="139"/>
      <c r="L369" s="139"/>
      <c r="M369" s="139"/>
      <c r="N369" s="139"/>
      <c r="O369" s="139"/>
      <c r="P369" s="139"/>
      <c r="Q369" s="139"/>
      <c r="R369" s="139"/>
      <c r="S369" s="139"/>
      <c r="T369" s="139"/>
      <c r="U369" s="139"/>
      <c r="V369" s="139"/>
      <c r="W369" s="139"/>
      <c r="X369" s="139"/>
      <c r="Y369" s="139"/>
      <c r="Z369" s="139"/>
      <c r="AA369" s="139"/>
      <c r="AB369" s="139"/>
      <c r="AC369" s="139"/>
      <c r="AD369" s="139"/>
      <c r="AE369" s="139"/>
      <c r="AF369" s="139"/>
      <c r="AG369" s="139"/>
      <c r="AH369" s="139"/>
      <c r="AI369" s="139"/>
      <c r="AJ369" s="139"/>
      <c r="AK369" s="139"/>
      <c r="AL369" s="139"/>
      <c r="AM369" s="139"/>
      <c r="AN369" s="139"/>
      <c r="AO369" s="139"/>
      <c r="AP369" s="139"/>
      <c r="AQ369" s="139"/>
      <c r="AR369" s="139"/>
      <c r="AS369" s="139"/>
      <c r="AT369" s="139"/>
      <c r="AU369" s="139"/>
      <c r="AV369" s="139"/>
      <c r="AW369" s="139"/>
    </row>
    <row r="370" spans="1:49" ht="12" customHeight="1" x14ac:dyDescent="0.2">
      <c r="A370" s="139"/>
      <c r="B370" s="139"/>
      <c r="C370" s="139"/>
      <c r="D370" s="139"/>
      <c r="E370" s="139"/>
      <c r="F370" s="139"/>
      <c r="G370" s="139"/>
      <c r="H370" s="139"/>
      <c r="I370" s="139"/>
      <c r="J370" s="139"/>
      <c r="K370" s="139"/>
      <c r="L370" s="139"/>
      <c r="M370" s="139"/>
      <c r="N370" s="139"/>
      <c r="O370" s="139"/>
      <c r="P370" s="139"/>
      <c r="Q370" s="139"/>
      <c r="R370" s="139"/>
      <c r="S370" s="139"/>
      <c r="T370" s="139"/>
      <c r="U370" s="139"/>
      <c r="V370" s="139"/>
      <c r="W370" s="139"/>
      <c r="X370" s="139"/>
      <c r="Y370" s="139"/>
      <c r="Z370" s="139"/>
      <c r="AA370" s="139"/>
      <c r="AB370" s="139"/>
      <c r="AC370" s="139"/>
      <c r="AD370" s="139"/>
      <c r="AE370" s="139"/>
      <c r="AF370" s="139"/>
      <c r="AG370" s="139"/>
      <c r="AH370" s="139"/>
      <c r="AI370" s="139"/>
      <c r="AJ370" s="139"/>
      <c r="AK370" s="139"/>
      <c r="AL370" s="139"/>
      <c r="AM370" s="139"/>
      <c r="AN370" s="139"/>
      <c r="AO370" s="139"/>
      <c r="AP370" s="139"/>
      <c r="AQ370" s="139"/>
      <c r="AR370" s="139"/>
      <c r="AS370" s="139"/>
      <c r="AT370" s="139"/>
      <c r="AU370" s="139"/>
      <c r="AV370" s="139"/>
      <c r="AW370" s="139"/>
    </row>
    <row r="371" spans="1:49" ht="12" customHeight="1" x14ac:dyDescent="0.2">
      <c r="A371" s="139"/>
      <c r="B371" s="139"/>
      <c r="C371" s="139"/>
      <c r="D371" s="139"/>
      <c r="E371" s="139"/>
      <c r="F371" s="139"/>
      <c r="G371" s="139"/>
      <c r="H371" s="139"/>
      <c r="I371" s="139"/>
      <c r="J371" s="139"/>
      <c r="K371" s="139"/>
      <c r="L371" s="139"/>
      <c r="M371" s="139"/>
      <c r="N371" s="139"/>
      <c r="O371" s="139"/>
      <c r="P371" s="139"/>
      <c r="Q371" s="139"/>
      <c r="R371" s="139"/>
      <c r="S371" s="139"/>
      <c r="T371" s="139"/>
      <c r="U371" s="139"/>
      <c r="V371" s="139"/>
      <c r="W371" s="139"/>
      <c r="X371" s="139"/>
      <c r="Y371" s="139"/>
      <c r="Z371" s="139"/>
      <c r="AA371" s="139"/>
      <c r="AB371" s="139"/>
      <c r="AC371" s="139"/>
      <c r="AD371" s="139"/>
      <c r="AE371" s="139"/>
      <c r="AF371" s="139"/>
      <c r="AG371" s="139"/>
      <c r="AH371" s="139"/>
      <c r="AI371" s="139"/>
      <c r="AJ371" s="139"/>
      <c r="AK371" s="139"/>
      <c r="AL371" s="139"/>
      <c r="AM371" s="139"/>
      <c r="AN371" s="139"/>
      <c r="AO371" s="139"/>
      <c r="AP371" s="139"/>
      <c r="AQ371" s="139"/>
      <c r="AR371" s="139"/>
      <c r="AS371" s="139"/>
      <c r="AT371" s="139"/>
      <c r="AU371" s="139"/>
      <c r="AV371" s="139"/>
      <c r="AW371" s="139"/>
    </row>
    <row r="372" spans="1:49" ht="12" customHeight="1" x14ac:dyDescent="0.2">
      <c r="A372" s="139"/>
      <c r="B372" s="139"/>
      <c r="C372" s="139"/>
      <c r="D372" s="139"/>
      <c r="E372" s="139"/>
      <c r="F372" s="139"/>
      <c r="G372" s="139"/>
      <c r="H372" s="139"/>
      <c r="I372" s="139"/>
      <c r="J372" s="139"/>
      <c r="K372" s="139"/>
      <c r="L372" s="139"/>
      <c r="M372" s="139"/>
      <c r="N372" s="139"/>
      <c r="O372" s="139"/>
      <c r="P372" s="139"/>
      <c r="Q372" s="139"/>
      <c r="R372" s="139"/>
      <c r="S372" s="139"/>
      <c r="T372" s="139"/>
      <c r="U372" s="139"/>
      <c r="V372" s="139"/>
      <c r="W372" s="139"/>
      <c r="X372" s="139"/>
      <c r="Y372" s="139"/>
      <c r="Z372" s="139"/>
      <c r="AA372" s="139"/>
      <c r="AB372" s="139"/>
      <c r="AC372" s="139"/>
      <c r="AD372" s="139"/>
      <c r="AE372" s="139"/>
      <c r="AF372" s="139"/>
      <c r="AG372" s="139"/>
      <c r="AH372" s="139"/>
      <c r="AI372" s="139"/>
      <c r="AJ372" s="139"/>
      <c r="AK372" s="139"/>
      <c r="AL372" s="139"/>
      <c r="AM372" s="139"/>
      <c r="AN372" s="139"/>
      <c r="AO372" s="139"/>
      <c r="AP372" s="139"/>
      <c r="AQ372" s="139"/>
      <c r="AR372" s="139"/>
      <c r="AS372" s="139"/>
      <c r="AT372" s="139"/>
      <c r="AU372" s="139"/>
      <c r="AV372" s="139"/>
      <c r="AW372" s="139"/>
    </row>
    <row r="373" spans="1:49" ht="12" customHeight="1" x14ac:dyDescent="0.2">
      <c r="A373" s="139"/>
      <c r="B373" s="139"/>
      <c r="C373" s="139"/>
      <c r="D373" s="139"/>
      <c r="E373" s="139"/>
      <c r="F373" s="139"/>
      <c r="G373" s="139"/>
      <c r="H373" s="139"/>
      <c r="I373" s="139"/>
      <c r="J373" s="139"/>
      <c r="K373" s="139"/>
      <c r="L373" s="139"/>
      <c r="M373" s="139"/>
      <c r="N373" s="139"/>
      <c r="O373" s="139"/>
      <c r="P373" s="139"/>
      <c r="Q373" s="139"/>
      <c r="R373" s="139"/>
      <c r="S373" s="139"/>
      <c r="T373" s="139"/>
      <c r="U373" s="139"/>
      <c r="V373" s="139"/>
      <c r="W373" s="139"/>
      <c r="X373" s="139"/>
      <c r="Y373" s="139"/>
      <c r="Z373" s="139"/>
      <c r="AA373" s="139"/>
      <c r="AB373" s="139"/>
      <c r="AC373" s="139"/>
      <c r="AD373" s="139"/>
      <c r="AE373" s="139"/>
      <c r="AF373" s="139"/>
      <c r="AG373" s="139"/>
      <c r="AH373" s="139"/>
      <c r="AI373" s="139"/>
      <c r="AJ373" s="139"/>
      <c r="AK373" s="139"/>
      <c r="AL373" s="139"/>
      <c r="AM373" s="139"/>
      <c r="AN373" s="139"/>
      <c r="AO373" s="139"/>
      <c r="AP373" s="139"/>
      <c r="AQ373" s="139"/>
      <c r="AR373" s="139"/>
      <c r="AS373" s="139"/>
      <c r="AT373" s="139"/>
      <c r="AU373" s="139"/>
      <c r="AV373" s="139"/>
      <c r="AW373" s="139"/>
    </row>
    <row r="374" spans="1:49" ht="12" customHeight="1" x14ac:dyDescent="0.2">
      <c r="A374" s="139"/>
      <c r="B374" s="139"/>
      <c r="C374" s="139"/>
      <c r="D374" s="139"/>
      <c r="E374" s="139"/>
      <c r="F374" s="139"/>
      <c r="G374" s="139"/>
      <c r="H374" s="139"/>
      <c r="I374" s="139"/>
      <c r="J374" s="139"/>
      <c r="K374" s="139"/>
      <c r="L374" s="139"/>
      <c r="M374" s="139"/>
      <c r="N374" s="139"/>
      <c r="O374" s="139"/>
      <c r="P374" s="139"/>
      <c r="Q374" s="139"/>
      <c r="R374" s="139"/>
      <c r="S374" s="139"/>
      <c r="T374" s="139"/>
      <c r="U374" s="139"/>
      <c r="V374" s="139"/>
      <c r="W374" s="139"/>
      <c r="X374" s="139"/>
      <c r="Y374" s="139"/>
      <c r="Z374" s="139"/>
      <c r="AA374" s="139"/>
      <c r="AB374" s="139"/>
      <c r="AC374" s="139"/>
      <c r="AD374" s="139"/>
      <c r="AE374" s="139"/>
      <c r="AF374" s="139"/>
      <c r="AG374" s="139"/>
      <c r="AH374" s="139"/>
      <c r="AI374" s="139"/>
      <c r="AJ374" s="139"/>
      <c r="AK374" s="139"/>
      <c r="AL374" s="139"/>
      <c r="AM374" s="139"/>
      <c r="AN374" s="139"/>
      <c r="AO374" s="139"/>
      <c r="AP374" s="139"/>
      <c r="AQ374" s="139"/>
      <c r="AR374" s="139"/>
      <c r="AS374" s="139"/>
      <c r="AT374" s="139"/>
      <c r="AU374" s="139"/>
      <c r="AV374" s="139"/>
      <c r="AW374" s="139"/>
    </row>
    <row r="375" spans="1:49" ht="12" customHeight="1" x14ac:dyDescent="0.2">
      <c r="A375" s="139"/>
      <c r="B375" s="139"/>
      <c r="C375" s="139"/>
      <c r="D375" s="139"/>
      <c r="E375" s="139"/>
      <c r="F375" s="139"/>
      <c r="G375" s="139"/>
      <c r="H375" s="139"/>
      <c r="I375" s="139"/>
      <c r="J375" s="139"/>
      <c r="K375" s="139"/>
      <c r="L375" s="139"/>
      <c r="M375" s="139"/>
      <c r="N375" s="139"/>
      <c r="O375" s="139"/>
      <c r="P375" s="139"/>
      <c r="Q375" s="139"/>
      <c r="R375" s="139"/>
      <c r="S375" s="139"/>
      <c r="T375" s="139"/>
      <c r="U375" s="139"/>
      <c r="V375" s="139"/>
      <c r="W375" s="139"/>
      <c r="X375" s="139"/>
      <c r="Y375" s="139"/>
      <c r="Z375" s="139"/>
      <c r="AA375" s="139"/>
      <c r="AB375" s="139"/>
      <c r="AC375" s="139"/>
      <c r="AD375" s="139"/>
      <c r="AE375" s="139"/>
      <c r="AF375" s="139"/>
      <c r="AG375" s="139"/>
      <c r="AH375" s="139"/>
      <c r="AI375" s="139"/>
      <c r="AJ375" s="139"/>
      <c r="AK375" s="139"/>
      <c r="AL375" s="139"/>
      <c r="AM375" s="139"/>
      <c r="AN375" s="139"/>
      <c r="AO375" s="139"/>
      <c r="AP375" s="139"/>
      <c r="AQ375" s="139"/>
      <c r="AR375" s="139"/>
      <c r="AS375" s="139"/>
      <c r="AT375" s="139"/>
      <c r="AU375" s="139"/>
      <c r="AV375" s="139"/>
      <c r="AW375" s="139"/>
    </row>
    <row r="376" spans="1:49" ht="12" customHeight="1" x14ac:dyDescent="0.2">
      <c r="A376" s="139"/>
      <c r="B376" s="139"/>
      <c r="C376" s="139"/>
      <c r="D376" s="139"/>
      <c r="E376" s="139"/>
      <c r="F376" s="139"/>
      <c r="G376" s="139"/>
      <c r="H376" s="139"/>
      <c r="I376" s="139"/>
      <c r="J376" s="139"/>
      <c r="K376" s="139"/>
      <c r="L376" s="139"/>
      <c r="M376" s="139"/>
      <c r="N376" s="139"/>
      <c r="O376" s="139"/>
      <c r="P376" s="139"/>
      <c r="Q376" s="139"/>
      <c r="R376" s="139"/>
      <c r="S376" s="139"/>
      <c r="T376" s="139"/>
      <c r="U376" s="139"/>
      <c r="V376" s="139"/>
      <c r="W376" s="139"/>
      <c r="X376" s="139"/>
      <c r="Y376" s="139"/>
      <c r="Z376" s="139"/>
      <c r="AA376" s="139"/>
      <c r="AB376" s="139"/>
      <c r="AC376" s="139"/>
      <c r="AD376" s="139"/>
      <c r="AE376" s="139"/>
      <c r="AF376" s="139"/>
      <c r="AG376" s="139"/>
      <c r="AH376" s="139"/>
      <c r="AI376" s="139"/>
      <c r="AJ376" s="139"/>
      <c r="AK376" s="139"/>
      <c r="AL376" s="139"/>
      <c r="AM376" s="139"/>
      <c r="AN376" s="139"/>
      <c r="AO376" s="139"/>
      <c r="AP376" s="139"/>
      <c r="AQ376" s="139"/>
      <c r="AR376" s="139"/>
      <c r="AS376" s="139"/>
      <c r="AT376" s="139"/>
      <c r="AU376" s="139"/>
      <c r="AV376" s="139"/>
      <c r="AW376" s="139"/>
    </row>
    <row r="377" spans="1:49" ht="12" customHeight="1" x14ac:dyDescent="0.2">
      <c r="A377" s="139"/>
      <c r="B377" s="139"/>
      <c r="C377" s="139"/>
      <c r="D377" s="139"/>
      <c r="E377" s="139"/>
      <c r="F377" s="139"/>
      <c r="G377" s="139"/>
      <c r="H377" s="139"/>
      <c r="I377" s="139"/>
      <c r="J377" s="139"/>
      <c r="K377" s="139"/>
      <c r="L377" s="139"/>
      <c r="M377" s="139"/>
      <c r="N377" s="139"/>
      <c r="O377" s="139"/>
      <c r="P377" s="139"/>
      <c r="Q377" s="139"/>
      <c r="R377" s="139"/>
      <c r="S377" s="139"/>
      <c r="T377" s="139"/>
      <c r="U377" s="139"/>
      <c r="V377" s="139"/>
      <c r="W377" s="139"/>
      <c r="X377" s="139"/>
      <c r="Y377" s="139"/>
      <c r="Z377" s="139"/>
      <c r="AA377" s="139"/>
      <c r="AB377" s="139"/>
      <c r="AC377" s="139"/>
      <c r="AD377" s="139"/>
      <c r="AE377" s="139"/>
      <c r="AF377" s="139"/>
      <c r="AG377" s="139"/>
      <c r="AH377" s="139"/>
      <c r="AI377" s="139"/>
      <c r="AJ377" s="139"/>
      <c r="AK377" s="139"/>
      <c r="AL377" s="139"/>
      <c r="AM377" s="139"/>
      <c r="AN377" s="139"/>
      <c r="AO377" s="139"/>
      <c r="AP377" s="139"/>
      <c r="AQ377" s="139"/>
      <c r="AR377" s="139"/>
      <c r="AS377" s="139"/>
      <c r="AT377" s="139"/>
      <c r="AU377" s="139"/>
      <c r="AV377" s="139"/>
      <c r="AW377" s="139"/>
    </row>
    <row r="378" spans="1:49" ht="12" customHeight="1" x14ac:dyDescent="0.2">
      <c r="A378" s="139"/>
      <c r="B378" s="139"/>
      <c r="C378" s="139"/>
      <c r="D378" s="139"/>
      <c r="E378" s="139"/>
      <c r="F378" s="139"/>
      <c r="G378" s="139"/>
      <c r="H378" s="139"/>
      <c r="I378" s="139"/>
      <c r="J378" s="139"/>
      <c r="K378" s="139"/>
      <c r="L378" s="139"/>
      <c r="M378" s="139"/>
      <c r="N378" s="139"/>
      <c r="O378" s="139"/>
      <c r="P378" s="139"/>
      <c r="Q378" s="139"/>
      <c r="R378" s="139"/>
      <c r="S378" s="139"/>
      <c r="T378" s="139"/>
      <c r="U378" s="139"/>
      <c r="V378" s="139"/>
      <c r="W378" s="139"/>
      <c r="X378" s="139"/>
      <c r="Y378" s="139"/>
      <c r="Z378" s="139"/>
      <c r="AA378" s="139"/>
      <c r="AB378" s="139"/>
      <c r="AC378" s="139"/>
      <c r="AD378" s="139"/>
      <c r="AE378" s="139"/>
      <c r="AF378" s="139"/>
      <c r="AG378" s="139"/>
      <c r="AH378" s="139"/>
      <c r="AI378" s="139"/>
      <c r="AJ378" s="139"/>
      <c r="AK378" s="139"/>
      <c r="AL378" s="139"/>
      <c r="AM378" s="139"/>
      <c r="AN378" s="139"/>
      <c r="AO378" s="139"/>
      <c r="AP378" s="139"/>
      <c r="AQ378" s="139"/>
      <c r="AR378" s="139"/>
      <c r="AS378" s="139"/>
      <c r="AT378" s="139"/>
      <c r="AU378" s="139"/>
      <c r="AV378" s="139"/>
      <c r="AW378" s="139"/>
    </row>
    <row r="379" spans="1:49" ht="12" customHeight="1" x14ac:dyDescent="0.2">
      <c r="A379" s="139"/>
      <c r="B379" s="139"/>
      <c r="C379" s="139"/>
      <c r="D379" s="139"/>
      <c r="E379" s="139"/>
      <c r="F379" s="139"/>
      <c r="G379" s="139"/>
      <c r="H379" s="139"/>
      <c r="I379" s="139"/>
      <c r="J379" s="139"/>
      <c r="K379" s="139"/>
      <c r="L379" s="139"/>
      <c r="M379" s="139"/>
      <c r="N379" s="139"/>
      <c r="O379" s="139"/>
      <c r="P379" s="139"/>
      <c r="Q379" s="139"/>
      <c r="R379" s="139"/>
      <c r="S379" s="139"/>
      <c r="T379" s="139"/>
      <c r="U379" s="139"/>
      <c r="V379" s="139"/>
      <c r="W379" s="139"/>
      <c r="X379" s="139"/>
      <c r="Y379" s="139"/>
      <c r="Z379" s="139"/>
      <c r="AA379" s="139"/>
      <c r="AB379" s="139"/>
      <c r="AC379" s="139"/>
      <c r="AD379" s="139"/>
      <c r="AE379" s="139"/>
      <c r="AF379" s="139"/>
      <c r="AG379" s="139"/>
      <c r="AH379" s="139"/>
      <c r="AI379" s="139"/>
      <c r="AJ379" s="139"/>
      <c r="AK379" s="139"/>
      <c r="AL379" s="139"/>
      <c r="AM379" s="139"/>
      <c r="AN379" s="139"/>
      <c r="AO379" s="139"/>
      <c r="AP379" s="139"/>
      <c r="AQ379" s="139"/>
      <c r="AR379" s="139"/>
      <c r="AS379" s="139"/>
      <c r="AT379" s="139"/>
      <c r="AU379" s="139"/>
      <c r="AV379" s="139"/>
      <c r="AW379" s="139"/>
    </row>
    <row r="380" spans="1:49" ht="12" customHeight="1" x14ac:dyDescent="0.2">
      <c r="A380" s="139"/>
      <c r="B380" s="139"/>
      <c r="C380" s="139"/>
      <c r="D380" s="139"/>
      <c r="E380" s="139"/>
      <c r="F380" s="139"/>
      <c r="G380" s="139"/>
      <c r="H380" s="139"/>
      <c r="I380" s="139"/>
      <c r="J380" s="139"/>
      <c r="K380" s="139"/>
      <c r="L380" s="139"/>
      <c r="M380" s="139"/>
      <c r="N380" s="139"/>
      <c r="O380" s="139"/>
      <c r="P380" s="139"/>
      <c r="Q380" s="139"/>
      <c r="R380" s="139"/>
      <c r="S380" s="139"/>
      <c r="T380" s="139"/>
      <c r="U380" s="139"/>
      <c r="V380" s="139"/>
      <c r="W380" s="139"/>
      <c r="X380" s="139"/>
      <c r="Y380" s="139"/>
      <c r="Z380" s="139"/>
      <c r="AA380" s="139"/>
      <c r="AB380" s="139"/>
      <c r="AC380" s="139"/>
      <c r="AD380" s="139"/>
      <c r="AE380" s="139"/>
      <c r="AF380" s="139"/>
      <c r="AG380" s="139"/>
      <c r="AH380" s="139"/>
      <c r="AI380" s="139"/>
      <c r="AJ380" s="139"/>
      <c r="AK380" s="139"/>
      <c r="AL380" s="139"/>
      <c r="AM380" s="139"/>
      <c r="AN380" s="139"/>
      <c r="AO380" s="139"/>
      <c r="AP380" s="139"/>
      <c r="AQ380" s="139"/>
      <c r="AR380" s="139"/>
      <c r="AS380" s="139"/>
      <c r="AT380" s="139"/>
      <c r="AU380" s="139"/>
      <c r="AV380" s="139"/>
      <c r="AW380" s="139"/>
    </row>
    <row r="381" spans="1:49" ht="12" customHeight="1" x14ac:dyDescent="0.2">
      <c r="A381" s="139"/>
      <c r="B381" s="139"/>
      <c r="C381" s="139"/>
      <c r="D381" s="139"/>
      <c r="E381" s="139"/>
      <c r="F381" s="139"/>
      <c r="G381" s="139"/>
      <c r="H381" s="139"/>
      <c r="I381" s="139"/>
      <c r="J381" s="139"/>
      <c r="K381" s="139"/>
      <c r="L381" s="139"/>
      <c r="M381" s="139"/>
      <c r="N381" s="139"/>
      <c r="O381" s="139"/>
      <c r="P381" s="139"/>
      <c r="Q381" s="139"/>
      <c r="R381" s="139"/>
      <c r="S381" s="139"/>
      <c r="T381" s="139"/>
      <c r="U381" s="139"/>
      <c r="V381" s="139"/>
      <c r="W381" s="139"/>
      <c r="X381" s="139"/>
      <c r="Y381" s="139"/>
      <c r="Z381" s="139"/>
      <c r="AA381" s="139"/>
      <c r="AB381" s="139"/>
      <c r="AC381" s="139"/>
      <c r="AD381" s="139"/>
      <c r="AE381" s="139"/>
      <c r="AF381" s="139"/>
      <c r="AG381" s="139"/>
      <c r="AH381" s="139"/>
      <c r="AI381" s="139"/>
      <c r="AJ381" s="139"/>
      <c r="AK381" s="139"/>
      <c r="AL381" s="139"/>
      <c r="AM381" s="139"/>
      <c r="AN381" s="139"/>
      <c r="AO381" s="139"/>
      <c r="AP381" s="139"/>
      <c r="AQ381" s="139"/>
      <c r="AR381" s="139"/>
      <c r="AS381" s="139"/>
      <c r="AT381" s="139"/>
      <c r="AU381" s="139"/>
      <c r="AV381" s="139"/>
      <c r="AW381" s="139"/>
    </row>
    <row r="382" spans="1:49" ht="12" customHeight="1" x14ac:dyDescent="0.2">
      <c r="A382" s="139"/>
      <c r="B382" s="139"/>
      <c r="C382" s="139"/>
      <c r="D382" s="139"/>
      <c r="E382" s="139"/>
      <c r="F382" s="139"/>
      <c r="G382" s="139"/>
      <c r="H382" s="139"/>
      <c r="I382" s="139"/>
      <c r="J382" s="139"/>
      <c r="K382" s="139"/>
      <c r="L382" s="139"/>
      <c r="M382" s="139"/>
      <c r="N382" s="139"/>
      <c r="O382" s="139"/>
      <c r="P382" s="139"/>
      <c r="Q382" s="139"/>
      <c r="R382" s="139"/>
      <c r="S382" s="139"/>
      <c r="T382" s="139"/>
      <c r="U382" s="139"/>
      <c r="V382" s="139"/>
      <c r="W382" s="139"/>
      <c r="X382" s="139"/>
      <c r="Y382" s="139"/>
      <c r="Z382" s="139"/>
      <c r="AA382" s="139"/>
      <c r="AB382" s="139"/>
      <c r="AC382" s="139"/>
      <c r="AD382" s="139"/>
      <c r="AE382" s="139"/>
      <c r="AF382" s="139"/>
      <c r="AG382" s="139"/>
      <c r="AH382" s="139"/>
      <c r="AI382" s="139"/>
      <c r="AJ382" s="139"/>
      <c r="AK382" s="139"/>
      <c r="AL382" s="139"/>
      <c r="AM382" s="139"/>
      <c r="AN382" s="139"/>
      <c r="AO382" s="139"/>
      <c r="AP382" s="139"/>
      <c r="AQ382" s="139"/>
      <c r="AR382" s="139"/>
      <c r="AS382" s="139"/>
      <c r="AT382" s="139"/>
      <c r="AU382" s="139"/>
      <c r="AV382" s="139"/>
      <c r="AW382" s="139"/>
    </row>
    <row r="383" spans="1:49" ht="12" customHeight="1" x14ac:dyDescent="0.2">
      <c r="A383" s="139"/>
      <c r="B383" s="139"/>
      <c r="C383" s="139"/>
      <c r="D383" s="139"/>
      <c r="E383" s="139"/>
      <c r="F383" s="139"/>
      <c r="G383" s="139"/>
      <c r="H383" s="139"/>
      <c r="I383" s="139"/>
      <c r="J383" s="139"/>
      <c r="K383" s="139"/>
      <c r="L383" s="139"/>
      <c r="M383" s="139"/>
      <c r="N383" s="139"/>
      <c r="O383" s="139"/>
      <c r="P383" s="139"/>
      <c r="Q383" s="139"/>
      <c r="R383" s="139"/>
      <c r="S383" s="139"/>
      <c r="T383" s="139"/>
      <c r="U383" s="139"/>
      <c r="V383" s="139"/>
      <c r="W383" s="139"/>
      <c r="X383" s="139"/>
      <c r="Y383" s="139"/>
      <c r="Z383" s="139"/>
      <c r="AA383" s="139"/>
      <c r="AB383" s="139"/>
      <c r="AC383" s="139"/>
      <c r="AD383" s="139"/>
      <c r="AE383" s="139"/>
      <c r="AF383" s="139"/>
      <c r="AG383" s="139"/>
      <c r="AH383" s="139"/>
      <c r="AI383" s="139"/>
      <c r="AJ383" s="139"/>
      <c r="AK383" s="139"/>
      <c r="AL383" s="139"/>
      <c r="AM383" s="139"/>
      <c r="AN383" s="139"/>
      <c r="AO383" s="139"/>
      <c r="AP383" s="139"/>
      <c r="AQ383" s="139"/>
      <c r="AR383" s="139"/>
      <c r="AS383" s="139"/>
      <c r="AT383" s="139"/>
      <c r="AU383" s="139"/>
      <c r="AV383" s="139"/>
      <c r="AW383" s="139"/>
    </row>
    <row r="384" spans="1:49" ht="12" customHeight="1" x14ac:dyDescent="0.2">
      <c r="A384" s="139"/>
      <c r="B384" s="139"/>
      <c r="C384" s="139"/>
      <c r="D384" s="139"/>
      <c r="E384" s="139"/>
      <c r="F384" s="139"/>
      <c r="G384" s="139"/>
      <c r="H384" s="139"/>
      <c r="I384" s="139"/>
      <c r="J384" s="139"/>
      <c r="K384" s="139"/>
      <c r="L384" s="139"/>
      <c r="M384" s="139"/>
      <c r="N384" s="139"/>
      <c r="O384" s="139"/>
      <c r="P384" s="139"/>
      <c r="Q384" s="139"/>
      <c r="R384" s="139"/>
      <c r="S384" s="139"/>
      <c r="T384" s="139"/>
      <c r="U384" s="139"/>
      <c r="V384" s="139"/>
      <c r="W384" s="139"/>
      <c r="X384" s="139"/>
      <c r="Y384" s="139"/>
      <c r="Z384" s="139"/>
      <c r="AA384" s="139"/>
      <c r="AB384" s="139"/>
      <c r="AC384" s="139"/>
      <c r="AD384" s="139"/>
      <c r="AE384" s="139"/>
      <c r="AF384" s="139"/>
      <c r="AG384" s="139"/>
      <c r="AH384" s="139"/>
      <c r="AI384" s="139"/>
      <c r="AJ384" s="139"/>
      <c r="AK384" s="139"/>
      <c r="AL384" s="139"/>
      <c r="AM384" s="139"/>
      <c r="AN384" s="139"/>
      <c r="AO384" s="139"/>
      <c r="AP384" s="139"/>
      <c r="AQ384" s="139"/>
      <c r="AR384" s="139"/>
      <c r="AS384" s="139"/>
      <c r="AT384" s="139"/>
      <c r="AU384" s="139"/>
      <c r="AV384" s="139"/>
      <c r="AW384" s="139"/>
    </row>
    <row r="385" spans="1:49" ht="12" customHeight="1" x14ac:dyDescent="0.2">
      <c r="A385" s="139"/>
      <c r="B385" s="139"/>
      <c r="C385" s="139"/>
      <c r="D385" s="139"/>
      <c r="E385" s="139"/>
      <c r="F385" s="139"/>
      <c r="G385" s="139"/>
      <c r="H385" s="139"/>
      <c r="I385" s="139"/>
      <c r="J385" s="139"/>
      <c r="K385" s="139"/>
      <c r="L385" s="139"/>
      <c r="M385" s="139"/>
      <c r="N385" s="139"/>
      <c r="O385" s="139"/>
      <c r="P385" s="139"/>
      <c r="Q385" s="139"/>
      <c r="R385" s="139"/>
      <c r="S385" s="139"/>
      <c r="T385" s="139"/>
      <c r="U385" s="139"/>
      <c r="V385" s="139"/>
      <c r="W385" s="139"/>
      <c r="X385" s="139"/>
      <c r="Y385" s="139"/>
      <c r="Z385" s="139"/>
      <c r="AA385" s="139"/>
      <c r="AB385" s="139"/>
      <c r="AC385" s="139"/>
      <c r="AD385" s="139"/>
      <c r="AE385" s="139"/>
      <c r="AF385" s="139"/>
      <c r="AG385" s="139"/>
      <c r="AH385" s="139"/>
      <c r="AI385" s="139"/>
      <c r="AJ385" s="139"/>
      <c r="AK385" s="139"/>
      <c r="AL385" s="139"/>
      <c r="AM385" s="139"/>
      <c r="AN385" s="139"/>
      <c r="AO385" s="139"/>
      <c r="AP385" s="139"/>
      <c r="AQ385" s="139"/>
      <c r="AR385" s="139"/>
      <c r="AS385" s="139"/>
      <c r="AT385" s="139"/>
      <c r="AU385" s="139"/>
      <c r="AV385" s="139"/>
      <c r="AW385" s="139"/>
    </row>
    <row r="386" spans="1:49" ht="12" customHeight="1" x14ac:dyDescent="0.2">
      <c r="A386" s="139"/>
      <c r="B386" s="139"/>
      <c r="C386" s="139"/>
      <c r="D386" s="139"/>
      <c r="E386" s="139"/>
      <c r="F386" s="139"/>
      <c r="G386" s="139"/>
      <c r="H386" s="139"/>
      <c r="I386" s="139"/>
      <c r="J386" s="139"/>
      <c r="K386" s="139"/>
      <c r="L386" s="139"/>
      <c r="M386" s="139"/>
      <c r="N386" s="139"/>
      <c r="O386" s="139"/>
      <c r="P386" s="139"/>
      <c r="Q386" s="139"/>
      <c r="R386" s="139"/>
      <c r="S386" s="139"/>
      <c r="T386" s="139"/>
      <c r="U386" s="139"/>
      <c r="V386" s="139"/>
      <c r="W386" s="139"/>
      <c r="X386" s="139"/>
      <c r="Y386" s="139"/>
      <c r="Z386" s="139"/>
      <c r="AA386" s="139"/>
      <c r="AB386" s="139"/>
      <c r="AC386" s="139"/>
      <c r="AD386" s="139"/>
      <c r="AE386" s="139"/>
      <c r="AF386" s="139"/>
      <c r="AG386" s="139"/>
      <c r="AH386" s="139"/>
      <c r="AI386" s="139"/>
      <c r="AJ386" s="139"/>
      <c r="AK386" s="139"/>
      <c r="AL386" s="139"/>
      <c r="AM386" s="139"/>
      <c r="AN386" s="139"/>
      <c r="AO386" s="139"/>
      <c r="AP386" s="139"/>
      <c r="AQ386" s="139"/>
      <c r="AR386" s="139"/>
      <c r="AS386" s="139"/>
      <c r="AT386" s="139"/>
      <c r="AU386" s="139"/>
      <c r="AV386" s="139"/>
      <c r="AW386" s="139"/>
    </row>
    <row r="387" spans="1:49" ht="12" customHeight="1" x14ac:dyDescent="0.2">
      <c r="A387" s="139"/>
      <c r="B387" s="139"/>
      <c r="C387" s="139"/>
      <c r="D387" s="139"/>
      <c r="E387" s="139"/>
      <c r="F387" s="139"/>
      <c r="G387" s="139"/>
      <c r="H387" s="139"/>
      <c r="I387" s="139"/>
      <c r="J387" s="139"/>
      <c r="K387" s="139"/>
      <c r="L387" s="139"/>
      <c r="M387" s="139"/>
      <c r="N387" s="139"/>
      <c r="O387" s="139"/>
      <c r="P387" s="139"/>
      <c r="Q387" s="139"/>
      <c r="R387" s="139"/>
      <c r="S387" s="139"/>
      <c r="T387" s="139"/>
      <c r="U387" s="139"/>
      <c r="V387" s="139"/>
      <c r="W387" s="139"/>
      <c r="X387" s="139"/>
      <c r="Y387" s="139"/>
      <c r="Z387" s="139"/>
      <c r="AA387" s="139"/>
      <c r="AB387" s="139"/>
      <c r="AC387" s="139"/>
      <c r="AD387" s="139"/>
      <c r="AE387" s="139"/>
      <c r="AF387" s="139"/>
      <c r="AG387" s="139"/>
      <c r="AH387" s="139"/>
      <c r="AI387" s="139"/>
      <c r="AJ387" s="139"/>
      <c r="AK387" s="139"/>
      <c r="AL387" s="139"/>
      <c r="AM387" s="139"/>
      <c r="AN387" s="139"/>
      <c r="AO387" s="139"/>
      <c r="AP387" s="139"/>
      <c r="AQ387" s="139"/>
      <c r="AR387" s="139"/>
      <c r="AS387" s="139"/>
      <c r="AT387" s="139"/>
      <c r="AU387" s="139"/>
      <c r="AV387" s="139"/>
      <c r="AW387" s="139"/>
    </row>
    <row r="388" spans="1:49" ht="12" customHeight="1" x14ac:dyDescent="0.2">
      <c r="A388" s="139"/>
      <c r="B388" s="139"/>
      <c r="C388" s="139"/>
      <c r="D388" s="139"/>
      <c r="E388" s="139"/>
      <c r="F388" s="139"/>
      <c r="G388" s="139"/>
      <c r="H388" s="139"/>
      <c r="I388" s="139"/>
      <c r="J388" s="139"/>
      <c r="K388" s="139"/>
      <c r="L388" s="139"/>
      <c r="M388" s="139"/>
      <c r="N388" s="139"/>
      <c r="O388" s="139"/>
      <c r="P388" s="139"/>
      <c r="Q388" s="139"/>
      <c r="R388" s="139"/>
      <c r="S388" s="139"/>
      <c r="T388" s="139"/>
      <c r="U388" s="139"/>
      <c r="V388" s="139"/>
      <c r="W388" s="139"/>
      <c r="X388" s="139"/>
      <c r="Y388" s="139"/>
      <c r="Z388" s="139"/>
      <c r="AA388" s="139"/>
      <c r="AB388" s="139"/>
      <c r="AC388" s="139"/>
      <c r="AD388" s="139"/>
      <c r="AE388" s="139"/>
      <c r="AF388" s="139"/>
      <c r="AG388" s="139"/>
      <c r="AH388" s="139"/>
      <c r="AI388" s="139"/>
      <c r="AJ388" s="139"/>
      <c r="AK388" s="139"/>
      <c r="AL388" s="139"/>
      <c r="AM388" s="139"/>
      <c r="AN388" s="139"/>
      <c r="AO388" s="139"/>
      <c r="AP388" s="139"/>
      <c r="AQ388" s="139"/>
      <c r="AR388" s="139"/>
      <c r="AS388" s="139"/>
      <c r="AT388" s="139"/>
      <c r="AU388" s="139"/>
      <c r="AV388" s="139"/>
      <c r="AW388" s="139"/>
    </row>
    <row r="389" spans="1:49" ht="12" customHeight="1" x14ac:dyDescent="0.2">
      <c r="A389" s="139"/>
      <c r="B389" s="139"/>
      <c r="C389" s="139"/>
      <c r="D389" s="139"/>
      <c r="E389" s="139"/>
      <c r="F389" s="139"/>
      <c r="G389" s="139"/>
      <c r="H389" s="139"/>
      <c r="I389" s="139"/>
      <c r="J389" s="139"/>
      <c r="K389" s="139"/>
      <c r="L389" s="139"/>
      <c r="M389" s="139"/>
      <c r="N389" s="139"/>
      <c r="O389" s="139"/>
      <c r="P389" s="139"/>
      <c r="Q389" s="139"/>
      <c r="R389" s="139"/>
      <c r="S389" s="139"/>
      <c r="T389" s="139"/>
      <c r="U389" s="139"/>
      <c r="V389" s="139"/>
      <c r="W389" s="139"/>
      <c r="X389" s="139"/>
      <c r="Y389" s="139"/>
      <c r="Z389" s="139"/>
      <c r="AA389" s="139"/>
      <c r="AB389" s="139"/>
      <c r="AC389" s="139"/>
      <c r="AD389" s="139"/>
      <c r="AE389" s="139"/>
      <c r="AF389" s="139"/>
      <c r="AG389" s="139"/>
      <c r="AH389" s="139"/>
      <c r="AI389" s="139"/>
      <c r="AJ389" s="139"/>
      <c r="AK389" s="139"/>
      <c r="AL389" s="139"/>
      <c r="AM389" s="139"/>
      <c r="AN389" s="139"/>
      <c r="AO389" s="139"/>
      <c r="AP389" s="139"/>
      <c r="AQ389" s="139"/>
      <c r="AR389" s="139"/>
      <c r="AS389" s="139"/>
      <c r="AT389" s="139"/>
      <c r="AU389" s="139"/>
      <c r="AV389" s="139"/>
      <c r="AW389" s="139"/>
    </row>
    <row r="390" spans="1:49" ht="12" customHeight="1" x14ac:dyDescent="0.2">
      <c r="A390" s="139"/>
      <c r="B390" s="139"/>
      <c r="C390" s="139"/>
      <c r="D390" s="139"/>
      <c r="E390" s="139"/>
      <c r="F390" s="139"/>
      <c r="G390" s="139"/>
      <c r="H390" s="139"/>
      <c r="I390" s="139"/>
      <c r="J390" s="139"/>
      <c r="K390" s="139"/>
      <c r="L390" s="139"/>
      <c r="M390" s="139"/>
      <c r="N390" s="139"/>
      <c r="O390" s="139"/>
      <c r="P390" s="139"/>
      <c r="Q390" s="139"/>
      <c r="R390" s="139"/>
      <c r="S390" s="139"/>
      <c r="T390" s="139"/>
      <c r="U390" s="139"/>
      <c r="V390" s="139"/>
      <c r="W390" s="139"/>
      <c r="X390" s="139"/>
      <c r="Y390" s="139"/>
      <c r="Z390" s="139"/>
      <c r="AA390" s="139"/>
      <c r="AB390" s="139"/>
      <c r="AC390" s="139"/>
      <c r="AD390" s="139"/>
      <c r="AE390" s="139"/>
      <c r="AF390" s="139"/>
      <c r="AG390" s="139"/>
      <c r="AH390" s="139"/>
      <c r="AI390" s="139"/>
      <c r="AJ390" s="139"/>
      <c r="AK390" s="139"/>
      <c r="AL390" s="139"/>
      <c r="AM390" s="139"/>
      <c r="AN390" s="139"/>
      <c r="AO390" s="139"/>
      <c r="AP390" s="139"/>
      <c r="AQ390" s="139"/>
      <c r="AR390" s="139"/>
      <c r="AS390" s="139"/>
      <c r="AT390" s="139"/>
      <c r="AU390" s="139"/>
      <c r="AV390" s="139"/>
      <c r="AW390" s="139"/>
    </row>
    <row r="391" spans="1:49" ht="12" customHeight="1" x14ac:dyDescent="0.2">
      <c r="A391" s="139"/>
      <c r="B391" s="139"/>
      <c r="C391" s="139"/>
      <c r="D391" s="139"/>
      <c r="E391" s="139"/>
      <c r="F391" s="139"/>
      <c r="G391" s="139"/>
      <c r="H391" s="139"/>
      <c r="I391" s="139"/>
      <c r="J391" s="139"/>
      <c r="K391" s="139"/>
      <c r="L391" s="139"/>
      <c r="M391" s="139"/>
      <c r="N391" s="139"/>
      <c r="O391" s="139"/>
      <c r="P391" s="139"/>
      <c r="Q391" s="139"/>
      <c r="R391" s="139"/>
      <c r="S391" s="139"/>
      <c r="T391" s="139"/>
      <c r="U391" s="139"/>
      <c r="V391" s="139"/>
      <c r="W391" s="139"/>
      <c r="X391" s="139"/>
      <c r="Y391" s="139"/>
      <c r="Z391" s="139"/>
      <c r="AA391" s="139"/>
      <c r="AB391" s="139"/>
      <c r="AC391" s="139"/>
      <c r="AD391" s="139"/>
      <c r="AE391" s="139"/>
      <c r="AF391" s="139"/>
      <c r="AG391" s="139"/>
      <c r="AH391" s="139"/>
      <c r="AI391" s="139"/>
      <c r="AJ391" s="139"/>
      <c r="AK391" s="139"/>
      <c r="AL391" s="139"/>
      <c r="AM391" s="139"/>
      <c r="AN391" s="139"/>
      <c r="AO391" s="139"/>
      <c r="AP391" s="139"/>
      <c r="AQ391" s="139"/>
      <c r="AR391" s="139"/>
      <c r="AS391" s="139"/>
      <c r="AT391" s="139"/>
      <c r="AU391" s="139"/>
      <c r="AV391" s="139"/>
      <c r="AW391" s="139"/>
    </row>
    <row r="392" spans="1:49" ht="12" customHeight="1" x14ac:dyDescent="0.2">
      <c r="A392" s="139"/>
      <c r="B392" s="139"/>
      <c r="C392" s="139"/>
      <c r="D392" s="139"/>
      <c r="E392" s="139"/>
      <c r="F392" s="139"/>
      <c r="G392" s="139"/>
      <c r="H392" s="139"/>
      <c r="I392" s="139"/>
      <c r="J392" s="139"/>
      <c r="K392" s="139"/>
      <c r="L392" s="139"/>
      <c r="M392" s="139"/>
      <c r="N392" s="139"/>
      <c r="O392" s="139"/>
      <c r="P392" s="139"/>
      <c r="Q392" s="139"/>
      <c r="R392" s="139"/>
      <c r="S392" s="139"/>
      <c r="T392" s="139"/>
      <c r="U392" s="139"/>
      <c r="V392" s="139"/>
      <c r="W392" s="139"/>
      <c r="X392" s="139"/>
      <c r="Y392" s="139"/>
      <c r="Z392" s="139"/>
      <c r="AA392" s="139"/>
      <c r="AB392" s="139"/>
      <c r="AC392" s="139"/>
      <c r="AD392" s="139"/>
      <c r="AE392" s="139"/>
      <c r="AF392" s="139"/>
      <c r="AG392" s="139"/>
      <c r="AH392" s="139"/>
      <c r="AI392" s="139"/>
      <c r="AJ392" s="139"/>
      <c r="AK392" s="139"/>
      <c r="AL392" s="139"/>
      <c r="AM392" s="139"/>
      <c r="AN392" s="139"/>
      <c r="AO392" s="139"/>
      <c r="AP392" s="139"/>
      <c r="AQ392" s="139"/>
      <c r="AR392" s="139"/>
      <c r="AS392" s="139"/>
      <c r="AT392" s="139"/>
      <c r="AU392" s="139"/>
      <c r="AV392" s="139"/>
      <c r="AW392" s="139"/>
    </row>
    <row r="393" spans="1:49" ht="12" customHeight="1" x14ac:dyDescent="0.2">
      <c r="A393" s="139"/>
      <c r="B393" s="139"/>
      <c r="C393" s="139"/>
      <c r="D393" s="139"/>
      <c r="E393" s="139"/>
      <c r="F393" s="139"/>
      <c r="G393" s="139"/>
      <c r="H393" s="139"/>
      <c r="I393" s="139"/>
      <c r="J393" s="139"/>
      <c r="K393" s="139"/>
      <c r="L393" s="139"/>
      <c r="M393" s="139"/>
      <c r="N393" s="139"/>
      <c r="O393" s="139"/>
      <c r="P393" s="139"/>
      <c r="Q393" s="139"/>
      <c r="R393" s="139"/>
      <c r="S393" s="139"/>
      <c r="T393" s="139"/>
      <c r="U393" s="139"/>
      <c r="V393" s="139"/>
      <c r="W393" s="139"/>
      <c r="X393" s="139"/>
      <c r="Y393" s="139"/>
      <c r="Z393" s="139"/>
      <c r="AA393" s="139"/>
      <c r="AB393" s="139"/>
      <c r="AC393" s="139"/>
      <c r="AD393" s="139"/>
      <c r="AE393" s="139"/>
      <c r="AF393" s="139"/>
      <c r="AG393" s="139"/>
      <c r="AH393" s="139"/>
      <c r="AI393" s="139"/>
      <c r="AJ393" s="139"/>
      <c r="AK393" s="139"/>
      <c r="AL393" s="139"/>
      <c r="AM393" s="139"/>
      <c r="AN393" s="139"/>
      <c r="AO393" s="139"/>
      <c r="AP393" s="139"/>
      <c r="AQ393" s="139"/>
      <c r="AR393" s="139"/>
      <c r="AS393" s="139"/>
      <c r="AT393" s="139"/>
      <c r="AU393" s="139"/>
      <c r="AV393" s="139"/>
      <c r="AW393" s="139"/>
    </row>
    <row r="394" spans="1:49" ht="12" customHeight="1" x14ac:dyDescent="0.2">
      <c r="A394" s="139"/>
      <c r="B394" s="139"/>
      <c r="C394" s="139"/>
      <c r="D394" s="139"/>
      <c r="E394" s="139"/>
      <c r="F394" s="139"/>
      <c r="G394" s="139"/>
      <c r="H394" s="139"/>
      <c r="I394" s="139"/>
      <c r="J394" s="139"/>
      <c r="K394" s="139"/>
      <c r="L394" s="139"/>
      <c r="M394" s="139"/>
      <c r="N394" s="139"/>
      <c r="O394" s="139"/>
      <c r="P394" s="139"/>
      <c r="Q394" s="139"/>
      <c r="R394" s="139"/>
      <c r="S394" s="139"/>
      <c r="T394" s="139"/>
      <c r="U394" s="139"/>
      <c r="V394" s="139"/>
      <c r="W394" s="139"/>
      <c r="X394" s="139"/>
      <c r="Y394" s="139"/>
      <c r="Z394" s="139"/>
      <c r="AA394" s="139"/>
      <c r="AB394" s="139"/>
      <c r="AC394" s="139"/>
      <c r="AD394" s="139"/>
      <c r="AE394" s="139"/>
      <c r="AF394" s="139"/>
      <c r="AG394" s="139"/>
      <c r="AH394" s="139"/>
      <c r="AI394" s="139"/>
      <c r="AJ394" s="139"/>
      <c r="AK394" s="139"/>
      <c r="AL394" s="139"/>
      <c r="AM394" s="139"/>
      <c r="AN394" s="139"/>
      <c r="AO394" s="139"/>
      <c r="AP394" s="139"/>
      <c r="AQ394" s="139"/>
      <c r="AR394" s="139"/>
      <c r="AS394" s="139"/>
      <c r="AT394" s="139"/>
      <c r="AU394" s="139"/>
      <c r="AV394" s="139"/>
      <c r="AW394" s="139"/>
    </row>
    <row r="395" spans="1:49" ht="12" customHeight="1" x14ac:dyDescent="0.2">
      <c r="A395" s="139"/>
      <c r="B395" s="139"/>
      <c r="C395" s="139"/>
      <c r="D395" s="139"/>
      <c r="E395" s="139"/>
      <c r="F395" s="139"/>
      <c r="G395" s="139"/>
      <c r="H395" s="139"/>
      <c r="I395" s="139"/>
      <c r="J395" s="139"/>
      <c r="K395" s="139"/>
      <c r="L395" s="139"/>
      <c r="M395" s="139"/>
      <c r="N395" s="139"/>
      <c r="O395" s="139"/>
      <c r="P395" s="139"/>
      <c r="Q395" s="139"/>
      <c r="R395" s="139"/>
      <c r="S395" s="139"/>
      <c r="T395" s="139"/>
      <c r="U395" s="139"/>
      <c r="V395" s="139"/>
      <c r="W395" s="139"/>
      <c r="X395" s="139"/>
      <c r="Y395" s="139"/>
      <c r="Z395" s="139"/>
      <c r="AA395" s="139"/>
      <c r="AB395" s="139"/>
      <c r="AC395" s="139"/>
      <c r="AD395" s="139"/>
      <c r="AE395" s="139"/>
      <c r="AF395" s="139"/>
      <c r="AG395" s="139"/>
      <c r="AH395" s="139"/>
      <c r="AI395" s="139"/>
      <c r="AJ395" s="139"/>
      <c r="AK395" s="139"/>
      <c r="AL395" s="139"/>
      <c r="AM395" s="139"/>
      <c r="AN395" s="139"/>
      <c r="AO395" s="139"/>
      <c r="AP395" s="139"/>
      <c r="AQ395" s="139"/>
      <c r="AR395" s="139"/>
      <c r="AS395" s="139"/>
      <c r="AT395" s="139"/>
      <c r="AU395" s="139"/>
      <c r="AV395" s="139"/>
      <c r="AW395" s="139"/>
    </row>
    <row r="396" spans="1:49" ht="12" customHeight="1" x14ac:dyDescent="0.2">
      <c r="A396" s="139"/>
      <c r="B396" s="139"/>
      <c r="C396" s="139"/>
      <c r="D396" s="139"/>
      <c r="E396" s="139"/>
      <c r="F396" s="139"/>
      <c r="G396" s="139"/>
      <c r="H396" s="139"/>
      <c r="I396" s="139"/>
      <c r="J396" s="139"/>
      <c r="K396" s="139"/>
      <c r="L396" s="139"/>
      <c r="M396" s="139"/>
      <c r="N396" s="139"/>
      <c r="O396" s="139"/>
      <c r="P396" s="139"/>
      <c r="Q396" s="139"/>
      <c r="R396" s="139"/>
      <c r="S396" s="139"/>
      <c r="T396" s="139"/>
      <c r="U396" s="139"/>
      <c r="V396" s="139"/>
      <c r="W396" s="139"/>
      <c r="X396" s="139"/>
      <c r="Y396" s="139"/>
      <c r="Z396" s="139"/>
      <c r="AA396" s="139"/>
      <c r="AB396" s="139"/>
      <c r="AC396" s="139"/>
      <c r="AD396" s="139"/>
      <c r="AE396" s="139"/>
      <c r="AF396" s="139"/>
      <c r="AG396" s="139"/>
      <c r="AH396" s="139"/>
      <c r="AI396" s="139"/>
      <c r="AJ396" s="139"/>
      <c r="AK396" s="139"/>
      <c r="AL396" s="139"/>
      <c r="AM396" s="139"/>
      <c r="AN396" s="139"/>
      <c r="AO396" s="139"/>
      <c r="AP396" s="139"/>
      <c r="AQ396" s="139"/>
      <c r="AR396" s="139"/>
      <c r="AS396" s="139"/>
      <c r="AT396" s="139"/>
      <c r="AU396" s="139"/>
      <c r="AV396" s="139"/>
      <c r="AW396" s="139"/>
    </row>
    <row r="397" spans="1:49" ht="12" customHeight="1" x14ac:dyDescent="0.2">
      <c r="A397" s="139"/>
      <c r="B397" s="139"/>
      <c r="C397" s="139"/>
      <c r="D397" s="139"/>
      <c r="E397" s="139"/>
      <c r="F397" s="139"/>
      <c r="G397" s="139"/>
      <c r="H397" s="139"/>
      <c r="I397" s="139"/>
      <c r="J397" s="139"/>
      <c r="K397" s="139"/>
      <c r="L397" s="139"/>
      <c r="M397" s="139"/>
      <c r="N397" s="139"/>
      <c r="O397" s="139"/>
      <c r="P397" s="139"/>
      <c r="Q397" s="139"/>
      <c r="R397" s="139"/>
      <c r="S397" s="139"/>
      <c r="T397" s="139"/>
      <c r="U397" s="139"/>
      <c r="V397" s="139"/>
      <c r="W397" s="139"/>
      <c r="X397" s="139"/>
      <c r="Y397" s="139"/>
      <c r="Z397" s="139"/>
      <c r="AA397" s="139"/>
      <c r="AB397" s="139"/>
      <c r="AC397" s="139"/>
      <c r="AD397" s="139"/>
      <c r="AE397" s="139"/>
      <c r="AF397" s="139"/>
      <c r="AG397" s="139"/>
      <c r="AH397" s="139"/>
      <c r="AI397" s="139"/>
      <c r="AJ397" s="139"/>
      <c r="AK397" s="139"/>
      <c r="AL397" s="139"/>
      <c r="AM397" s="139"/>
      <c r="AN397" s="139"/>
      <c r="AO397" s="139"/>
      <c r="AP397" s="139"/>
      <c r="AQ397" s="139"/>
      <c r="AR397" s="139"/>
      <c r="AS397" s="139"/>
      <c r="AT397" s="139"/>
      <c r="AU397" s="139"/>
      <c r="AV397" s="139"/>
      <c r="AW397" s="139"/>
    </row>
    <row r="398" spans="1:49" ht="12" customHeight="1" x14ac:dyDescent="0.2">
      <c r="A398" s="139"/>
      <c r="B398" s="139"/>
      <c r="C398" s="139"/>
      <c r="D398" s="139"/>
      <c r="E398" s="139"/>
      <c r="F398" s="139"/>
      <c r="G398" s="139"/>
      <c r="H398" s="139"/>
      <c r="I398" s="139"/>
      <c r="J398" s="139"/>
      <c r="K398" s="139"/>
      <c r="L398" s="139"/>
      <c r="M398" s="139"/>
      <c r="N398" s="139"/>
      <c r="O398" s="139"/>
      <c r="P398" s="139"/>
      <c r="Q398" s="139"/>
      <c r="R398" s="139"/>
      <c r="S398" s="139"/>
      <c r="T398" s="139"/>
      <c r="U398" s="139"/>
      <c r="V398" s="139"/>
      <c r="W398" s="139"/>
      <c r="X398" s="139"/>
      <c r="Y398" s="139"/>
      <c r="Z398" s="139"/>
      <c r="AA398" s="139"/>
      <c r="AB398" s="139"/>
      <c r="AC398" s="139"/>
      <c r="AD398" s="139"/>
      <c r="AE398" s="139"/>
      <c r="AF398" s="139"/>
      <c r="AG398" s="139"/>
      <c r="AH398" s="139"/>
      <c r="AI398" s="139"/>
      <c r="AJ398" s="139"/>
      <c r="AK398" s="139"/>
      <c r="AL398" s="139"/>
      <c r="AM398" s="139"/>
      <c r="AN398" s="139"/>
      <c r="AO398" s="139"/>
      <c r="AP398" s="139"/>
      <c r="AQ398" s="139"/>
      <c r="AR398" s="139"/>
      <c r="AS398" s="139"/>
      <c r="AT398" s="139"/>
      <c r="AU398" s="139"/>
      <c r="AV398" s="139"/>
      <c r="AW398" s="139"/>
    </row>
    <row r="399" spans="1:49" ht="12" customHeight="1" x14ac:dyDescent="0.2">
      <c r="A399" s="139"/>
      <c r="B399" s="139"/>
      <c r="C399" s="139"/>
      <c r="D399" s="139"/>
      <c r="E399" s="139"/>
      <c r="F399" s="139"/>
      <c r="G399" s="139"/>
      <c r="H399" s="139"/>
      <c r="I399" s="139"/>
      <c r="J399" s="139"/>
      <c r="K399" s="139"/>
      <c r="L399" s="139"/>
      <c r="M399" s="139"/>
      <c r="N399" s="139"/>
      <c r="O399" s="139"/>
      <c r="P399" s="139"/>
      <c r="Q399" s="139"/>
      <c r="R399" s="139"/>
      <c r="S399" s="139"/>
      <c r="T399" s="139"/>
      <c r="U399" s="139"/>
      <c r="V399" s="139"/>
      <c r="W399" s="139"/>
      <c r="X399" s="139"/>
      <c r="Y399" s="139"/>
      <c r="Z399" s="139"/>
      <c r="AA399" s="139"/>
      <c r="AB399" s="139"/>
      <c r="AC399" s="139"/>
      <c r="AD399" s="139"/>
      <c r="AE399" s="139"/>
      <c r="AF399" s="139"/>
      <c r="AG399" s="139"/>
      <c r="AH399" s="139"/>
      <c r="AI399" s="139"/>
      <c r="AJ399" s="139"/>
      <c r="AK399" s="139"/>
      <c r="AL399" s="139"/>
      <c r="AM399" s="139"/>
      <c r="AN399" s="139"/>
      <c r="AO399" s="139"/>
      <c r="AP399" s="139"/>
      <c r="AQ399" s="139"/>
      <c r="AR399" s="139"/>
      <c r="AS399" s="139"/>
      <c r="AT399" s="139"/>
      <c r="AU399" s="139"/>
      <c r="AV399" s="139"/>
      <c r="AW399" s="139"/>
    </row>
    <row r="400" spans="1:49" ht="12" customHeight="1" x14ac:dyDescent="0.2">
      <c r="A400" s="139"/>
      <c r="B400" s="139"/>
      <c r="C400" s="139"/>
      <c r="D400" s="139"/>
      <c r="E400" s="139"/>
      <c r="F400" s="139"/>
      <c r="G400" s="139"/>
      <c r="H400" s="139"/>
      <c r="I400" s="139"/>
      <c r="J400" s="139"/>
      <c r="K400" s="139"/>
      <c r="L400" s="139"/>
      <c r="M400" s="139"/>
      <c r="N400" s="139"/>
      <c r="O400" s="139"/>
      <c r="P400" s="139"/>
      <c r="Q400" s="139"/>
      <c r="R400" s="139"/>
      <c r="S400" s="139"/>
      <c r="T400" s="139"/>
      <c r="U400" s="139"/>
      <c r="V400" s="139"/>
      <c r="W400" s="139"/>
      <c r="X400" s="139"/>
      <c r="Y400" s="139"/>
      <c r="Z400" s="139"/>
      <c r="AA400" s="139"/>
      <c r="AB400" s="139"/>
      <c r="AC400" s="139"/>
      <c r="AD400" s="139"/>
      <c r="AE400" s="139"/>
      <c r="AF400" s="139"/>
      <c r="AG400" s="139"/>
      <c r="AH400" s="139"/>
      <c r="AI400" s="139"/>
      <c r="AJ400" s="139"/>
      <c r="AK400" s="139"/>
      <c r="AL400" s="139"/>
      <c r="AM400" s="139"/>
      <c r="AN400" s="139"/>
      <c r="AO400" s="139"/>
      <c r="AP400" s="139"/>
      <c r="AQ400" s="139"/>
      <c r="AR400" s="139"/>
      <c r="AS400" s="139"/>
      <c r="AT400" s="139"/>
      <c r="AU400" s="139"/>
      <c r="AV400" s="139"/>
      <c r="AW400" s="139"/>
    </row>
    <row r="401" spans="1:49" ht="12" customHeight="1" x14ac:dyDescent="0.2">
      <c r="A401" s="139"/>
      <c r="B401" s="139"/>
      <c r="C401" s="139"/>
      <c r="D401" s="139"/>
      <c r="E401" s="139"/>
      <c r="F401" s="139"/>
      <c r="G401" s="139"/>
      <c r="H401" s="139"/>
      <c r="I401" s="139"/>
      <c r="J401" s="139"/>
      <c r="K401" s="139"/>
      <c r="L401" s="139"/>
      <c r="M401" s="139"/>
      <c r="N401" s="139"/>
      <c r="O401" s="139"/>
      <c r="P401" s="139"/>
      <c r="Q401" s="139"/>
      <c r="R401" s="139"/>
      <c r="S401" s="139"/>
      <c r="T401" s="139"/>
      <c r="U401" s="139"/>
      <c r="V401" s="139"/>
      <c r="W401" s="139"/>
      <c r="X401" s="139"/>
      <c r="Y401" s="139"/>
      <c r="Z401" s="139"/>
      <c r="AA401" s="139"/>
      <c r="AB401" s="139"/>
      <c r="AC401" s="139"/>
      <c r="AD401" s="139"/>
      <c r="AE401" s="139"/>
      <c r="AF401" s="139"/>
      <c r="AG401" s="139"/>
      <c r="AH401" s="139"/>
      <c r="AI401" s="139"/>
      <c r="AJ401" s="139"/>
      <c r="AK401" s="139"/>
      <c r="AL401" s="139"/>
      <c r="AM401" s="139"/>
      <c r="AN401" s="139"/>
      <c r="AO401" s="139"/>
      <c r="AP401" s="139"/>
      <c r="AQ401" s="139"/>
      <c r="AR401" s="139"/>
      <c r="AS401" s="139"/>
      <c r="AT401" s="139"/>
      <c r="AU401" s="139"/>
      <c r="AV401" s="139"/>
      <c r="AW401" s="139"/>
    </row>
    <row r="402" spans="1:49" ht="12" customHeight="1" x14ac:dyDescent="0.2">
      <c r="A402" s="139"/>
      <c r="B402" s="139"/>
      <c r="C402" s="139"/>
      <c r="D402" s="139"/>
      <c r="E402" s="139"/>
      <c r="F402" s="139"/>
      <c r="G402" s="139"/>
      <c r="H402" s="139"/>
      <c r="I402" s="139"/>
      <c r="J402" s="139"/>
      <c r="K402" s="139"/>
      <c r="L402" s="139"/>
      <c r="M402" s="139"/>
      <c r="N402" s="139"/>
      <c r="O402" s="139"/>
      <c r="P402" s="139"/>
      <c r="Q402" s="139"/>
      <c r="R402" s="139"/>
      <c r="S402" s="139"/>
      <c r="T402" s="139"/>
      <c r="U402" s="139"/>
      <c r="V402" s="139"/>
      <c r="W402" s="139"/>
      <c r="X402" s="139"/>
      <c r="Y402" s="139"/>
      <c r="Z402" s="139"/>
      <c r="AA402" s="139"/>
      <c r="AB402" s="139"/>
      <c r="AC402" s="139"/>
      <c r="AD402" s="139"/>
      <c r="AE402" s="139"/>
      <c r="AF402" s="139"/>
      <c r="AG402" s="139"/>
      <c r="AH402" s="139"/>
      <c r="AI402" s="139"/>
      <c r="AJ402" s="139"/>
      <c r="AK402" s="139"/>
      <c r="AL402" s="139"/>
      <c r="AM402" s="139"/>
      <c r="AN402" s="139"/>
      <c r="AO402" s="139"/>
      <c r="AP402" s="139"/>
      <c r="AQ402" s="139"/>
      <c r="AR402" s="139"/>
      <c r="AS402" s="139"/>
      <c r="AT402" s="139"/>
      <c r="AU402" s="139"/>
      <c r="AV402" s="139"/>
      <c r="AW402" s="139"/>
    </row>
    <row r="403" spans="1:49" ht="12" customHeight="1" x14ac:dyDescent="0.2">
      <c r="A403" s="139"/>
      <c r="B403" s="139"/>
      <c r="C403" s="139"/>
      <c r="D403" s="139"/>
      <c r="E403" s="139"/>
      <c r="F403" s="139"/>
      <c r="G403" s="139"/>
      <c r="H403" s="139"/>
      <c r="I403" s="139"/>
      <c r="J403" s="139"/>
      <c r="K403" s="139"/>
      <c r="L403" s="139"/>
      <c r="M403" s="139"/>
      <c r="N403" s="139"/>
      <c r="O403" s="139"/>
      <c r="P403" s="139"/>
      <c r="Q403" s="139"/>
      <c r="R403" s="139"/>
      <c r="S403" s="139"/>
      <c r="T403" s="139"/>
      <c r="U403" s="139"/>
      <c r="V403" s="139"/>
      <c r="W403" s="139"/>
      <c r="X403" s="139"/>
      <c r="Y403" s="139"/>
      <c r="Z403" s="139"/>
      <c r="AA403" s="139"/>
      <c r="AB403" s="139"/>
      <c r="AC403" s="139"/>
      <c r="AD403" s="139"/>
      <c r="AE403" s="139"/>
      <c r="AF403" s="139"/>
      <c r="AG403" s="139"/>
      <c r="AH403" s="139"/>
      <c r="AI403" s="139"/>
      <c r="AJ403" s="139"/>
      <c r="AK403" s="139"/>
      <c r="AL403" s="139"/>
      <c r="AM403" s="139"/>
      <c r="AN403" s="139"/>
      <c r="AO403" s="139"/>
      <c r="AP403" s="139"/>
      <c r="AQ403" s="139"/>
      <c r="AR403" s="139"/>
      <c r="AS403" s="139"/>
      <c r="AT403" s="139"/>
      <c r="AU403" s="139"/>
      <c r="AV403" s="139"/>
      <c r="AW403" s="139"/>
    </row>
    <row r="404" spans="1:49" ht="12" customHeight="1" x14ac:dyDescent="0.2">
      <c r="A404" s="139"/>
      <c r="B404" s="139"/>
      <c r="C404" s="139"/>
      <c r="D404" s="139"/>
      <c r="E404" s="139"/>
      <c r="F404" s="139"/>
      <c r="G404" s="139"/>
      <c r="H404" s="139"/>
      <c r="I404" s="139"/>
      <c r="J404" s="139"/>
      <c r="K404" s="139"/>
      <c r="L404" s="139"/>
      <c r="M404" s="139"/>
      <c r="N404" s="139"/>
      <c r="O404" s="139"/>
      <c r="P404" s="139"/>
      <c r="Q404" s="139"/>
      <c r="R404" s="139"/>
      <c r="S404" s="139"/>
      <c r="T404" s="139"/>
      <c r="U404" s="139"/>
      <c r="V404" s="139"/>
      <c r="W404" s="139"/>
      <c r="X404" s="139"/>
      <c r="Y404" s="139"/>
      <c r="Z404" s="139"/>
      <c r="AA404" s="139"/>
      <c r="AB404" s="139"/>
      <c r="AC404" s="139"/>
      <c r="AD404" s="139"/>
      <c r="AE404" s="139"/>
      <c r="AF404" s="139"/>
      <c r="AG404" s="139"/>
      <c r="AH404" s="139"/>
      <c r="AI404" s="139"/>
      <c r="AJ404" s="139"/>
      <c r="AK404" s="139"/>
      <c r="AL404" s="139"/>
      <c r="AM404" s="139"/>
      <c r="AN404" s="139"/>
      <c r="AO404" s="139"/>
      <c r="AP404" s="139"/>
      <c r="AQ404" s="139"/>
      <c r="AR404" s="139"/>
      <c r="AS404" s="139"/>
      <c r="AT404" s="139"/>
      <c r="AU404" s="139"/>
      <c r="AV404" s="139"/>
      <c r="AW404" s="139"/>
    </row>
    <row r="405" spans="1:49" ht="12" customHeight="1" x14ac:dyDescent="0.2">
      <c r="A405" s="139"/>
      <c r="B405" s="139"/>
      <c r="C405" s="139"/>
      <c r="D405" s="139"/>
      <c r="E405" s="139"/>
      <c r="F405" s="139"/>
      <c r="G405" s="139"/>
      <c r="H405" s="139"/>
      <c r="I405" s="139"/>
      <c r="J405" s="139"/>
      <c r="K405" s="139"/>
      <c r="L405" s="139"/>
      <c r="M405" s="139"/>
      <c r="N405" s="139"/>
      <c r="O405" s="139"/>
      <c r="P405" s="139"/>
      <c r="Q405" s="139"/>
      <c r="R405" s="139"/>
      <c r="S405" s="139"/>
      <c r="T405" s="139"/>
      <c r="U405" s="139"/>
      <c r="V405" s="139"/>
      <c r="W405" s="139"/>
      <c r="X405" s="139"/>
      <c r="Y405" s="139"/>
      <c r="Z405" s="139"/>
      <c r="AA405" s="139"/>
      <c r="AB405" s="139"/>
      <c r="AC405" s="139"/>
      <c r="AD405" s="139"/>
      <c r="AE405" s="139"/>
      <c r="AF405" s="139"/>
      <c r="AG405" s="139"/>
      <c r="AH405" s="139"/>
      <c r="AI405" s="139"/>
      <c r="AJ405" s="139"/>
      <c r="AK405" s="139"/>
      <c r="AL405" s="139"/>
      <c r="AM405" s="139"/>
      <c r="AN405" s="139"/>
      <c r="AO405" s="139"/>
      <c r="AP405" s="139"/>
      <c r="AQ405" s="139"/>
      <c r="AR405" s="139"/>
      <c r="AS405" s="139"/>
      <c r="AT405" s="139"/>
      <c r="AU405" s="139"/>
      <c r="AV405" s="139"/>
      <c r="AW405" s="139"/>
    </row>
    <row r="406" spans="1:49" ht="12" customHeight="1" x14ac:dyDescent="0.2">
      <c r="A406" s="139"/>
      <c r="B406" s="139"/>
      <c r="C406" s="139"/>
      <c r="D406" s="139"/>
      <c r="E406" s="139"/>
      <c r="F406" s="139"/>
      <c r="G406" s="139"/>
      <c r="H406" s="139"/>
      <c r="I406" s="139"/>
      <c r="J406" s="139"/>
      <c r="K406" s="139"/>
      <c r="L406" s="139"/>
      <c r="M406" s="139"/>
      <c r="N406" s="139"/>
      <c r="O406" s="139"/>
      <c r="P406" s="139"/>
      <c r="Q406" s="139"/>
      <c r="R406" s="139"/>
      <c r="S406" s="139"/>
      <c r="T406" s="139"/>
      <c r="U406" s="139"/>
      <c r="V406" s="139"/>
      <c r="W406" s="139"/>
      <c r="X406" s="139"/>
      <c r="Y406" s="139"/>
      <c r="Z406" s="139"/>
      <c r="AA406" s="139"/>
      <c r="AB406" s="139"/>
      <c r="AC406" s="139"/>
      <c r="AD406" s="139"/>
      <c r="AE406" s="139"/>
      <c r="AF406" s="139"/>
      <c r="AG406" s="139"/>
      <c r="AH406" s="139"/>
      <c r="AI406" s="139"/>
      <c r="AJ406" s="139"/>
      <c r="AK406" s="139"/>
      <c r="AL406" s="139"/>
      <c r="AM406" s="139"/>
      <c r="AN406" s="139"/>
      <c r="AO406" s="139"/>
      <c r="AP406" s="139"/>
      <c r="AQ406" s="139"/>
      <c r="AR406" s="139"/>
      <c r="AS406" s="139"/>
      <c r="AT406" s="139"/>
      <c r="AU406" s="139"/>
      <c r="AV406" s="139"/>
      <c r="AW406" s="139"/>
    </row>
    <row r="407" spans="1:49" ht="12" customHeight="1" x14ac:dyDescent="0.2">
      <c r="A407" s="139"/>
      <c r="B407" s="139"/>
      <c r="C407" s="139"/>
      <c r="D407" s="139"/>
      <c r="E407" s="139"/>
      <c r="F407" s="139"/>
      <c r="G407" s="139"/>
      <c r="H407" s="139"/>
      <c r="I407" s="139"/>
      <c r="J407" s="139"/>
      <c r="K407" s="139"/>
      <c r="L407" s="139"/>
      <c r="M407" s="139"/>
      <c r="N407" s="139"/>
      <c r="O407" s="139"/>
      <c r="P407" s="139"/>
      <c r="Q407" s="139"/>
      <c r="R407" s="139"/>
      <c r="S407" s="139"/>
      <c r="T407" s="139"/>
      <c r="U407" s="139"/>
      <c r="V407" s="139"/>
      <c r="W407" s="139"/>
      <c r="X407" s="139"/>
      <c r="Y407" s="139"/>
      <c r="Z407" s="139"/>
      <c r="AA407" s="139"/>
      <c r="AB407" s="139"/>
      <c r="AC407" s="139"/>
      <c r="AD407" s="139"/>
      <c r="AE407" s="139"/>
      <c r="AF407" s="139"/>
      <c r="AG407" s="139"/>
      <c r="AH407" s="139"/>
      <c r="AI407" s="139"/>
      <c r="AJ407" s="139"/>
      <c r="AK407" s="139"/>
      <c r="AL407" s="139"/>
      <c r="AM407" s="139"/>
      <c r="AN407" s="139"/>
      <c r="AO407" s="139"/>
      <c r="AP407" s="139"/>
      <c r="AQ407" s="139"/>
      <c r="AR407" s="139"/>
      <c r="AS407" s="139"/>
      <c r="AT407" s="139"/>
      <c r="AU407" s="139"/>
      <c r="AV407" s="139"/>
      <c r="AW407" s="139"/>
    </row>
    <row r="408" spans="1:49" ht="12" customHeight="1" x14ac:dyDescent="0.2">
      <c r="A408" s="139"/>
      <c r="B408" s="139"/>
      <c r="C408" s="139"/>
      <c r="D408" s="139"/>
      <c r="E408" s="139"/>
      <c r="F408" s="139"/>
      <c r="G408" s="139"/>
      <c r="H408" s="139"/>
      <c r="I408" s="139"/>
      <c r="J408" s="139"/>
      <c r="K408" s="139"/>
      <c r="L408" s="139"/>
      <c r="M408" s="139"/>
      <c r="N408" s="139"/>
      <c r="O408" s="139"/>
      <c r="P408" s="139"/>
      <c r="Q408" s="139"/>
      <c r="R408" s="139"/>
      <c r="S408" s="139"/>
      <c r="T408" s="139"/>
      <c r="U408" s="139"/>
      <c r="V408" s="139"/>
      <c r="W408" s="139"/>
      <c r="X408" s="139"/>
      <c r="Y408" s="139"/>
      <c r="Z408" s="139"/>
      <c r="AA408" s="139"/>
      <c r="AB408" s="139"/>
      <c r="AC408" s="139"/>
      <c r="AD408" s="139"/>
      <c r="AE408" s="139"/>
      <c r="AF408" s="139"/>
      <c r="AG408" s="139"/>
      <c r="AH408" s="139"/>
      <c r="AI408" s="139"/>
      <c r="AJ408" s="139"/>
      <c r="AK408" s="139"/>
      <c r="AL408" s="139"/>
      <c r="AM408" s="139"/>
      <c r="AN408" s="139"/>
      <c r="AO408" s="139"/>
      <c r="AP408" s="139"/>
      <c r="AQ408" s="139"/>
      <c r="AR408" s="139"/>
      <c r="AS408" s="139"/>
      <c r="AT408" s="139"/>
      <c r="AU408" s="139"/>
      <c r="AV408" s="139"/>
      <c r="AW408" s="139"/>
    </row>
    <row r="409" spans="1:49" ht="12" customHeight="1" x14ac:dyDescent="0.2">
      <c r="A409" s="139"/>
      <c r="B409" s="139"/>
      <c r="C409" s="139"/>
      <c r="D409" s="139"/>
      <c r="E409" s="139"/>
      <c r="F409" s="139"/>
      <c r="G409" s="139"/>
      <c r="H409" s="139"/>
      <c r="I409" s="139"/>
      <c r="J409" s="139"/>
      <c r="K409" s="139"/>
      <c r="L409" s="139"/>
      <c r="M409" s="139"/>
      <c r="N409" s="139"/>
      <c r="O409" s="139"/>
      <c r="P409" s="139"/>
      <c r="Q409" s="139"/>
      <c r="R409" s="139"/>
      <c r="S409" s="139"/>
      <c r="T409" s="139"/>
      <c r="U409" s="139"/>
      <c r="V409" s="139"/>
      <c r="W409" s="139"/>
      <c r="X409" s="139"/>
      <c r="Y409" s="139"/>
      <c r="Z409" s="139"/>
      <c r="AA409" s="139"/>
      <c r="AB409" s="139"/>
      <c r="AC409" s="139"/>
      <c r="AD409" s="139"/>
      <c r="AE409" s="139"/>
      <c r="AF409" s="139"/>
      <c r="AG409" s="139"/>
      <c r="AH409" s="139"/>
      <c r="AI409" s="139"/>
      <c r="AJ409" s="139"/>
      <c r="AK409" s="139"/>
      <c r="AL409" s="139"/>
      <c r="AM409" s="139"/>
      <c r="AN409" s="139"/>
      <c r="AO409" s="139"/>
      <c r="AP409" s="139"/>
      <c r="AQ409" s="139"/>
      <c r="AR409" s="139"/>
      <c r="AS409" s="139"/>
      <c r="AT409" s="139"/>
      <c r="AU409" s="139"/>
      <c r="AV409" s="139"/>
      <c r="AW409" s="139"/>
    </row>
    <row r="410" spans="1:49" ht="12" customHeight="1" x14ac:dyDescent="0.2">
      <c r="A410" s="139"/>
      <c r="B410" s="139"/>
      <c r="C410" s="139"/>
      <c r="D410" s="139"/>
      <c r="E410" s="139"/>
      <c r="F410" s="139"/>
      <c r="G410" s="139"/>
      <c r="H410" s="139"/>
      <c r="I410" s="139"/>
      <c r="J410" s="139"/>
      <c r="K410" s="139"/>
      <c r="L410" s="139"/>
      <c r="M410" s="139"/>
      <c r="N410" s="139"/>
      <c r="O410" s="139"/>
      <c r="P410" s="139"/>
      <c r="Q410" s="139"/>
      <c r="R410" s="139"/>
      <c r="S410" s="139"/>
      <c r="T410" s="139"/>
      <c r="U410" s="139"/>
      <c r="V410" s="139"/>
      <c r="W410" s="139"/>
      <c r="X410" s="139"/>
      <c r="Y410" s="139"/>
      <c r="Z410" s="139"/>
      <c r="AA410" s="139"/>
      <c r="AB410" s="139"/>
      <c r="AC410" s="139"/>
      <c r="AD410" s="139"/>
      <c r="AE410" s="139"/>
      <c r="AF410" s="139"/>
      <c r="AG410" s="139"/>
      <c r="AH410" s="139"/>
      <c r="AI410" s="139"/>
      <c r="AJ410" s="139"/>
      <c r="AK410" s="139"/>
      <c r="AL410" s="139"/>
      <c r="AM410" s="139"/>
      <c r="AN410" s="139"/>
      <c r="AO410" s="139"/>
      <c r="AP410" s="139"/>
      <c r="AQ410" s="139"/>
      <c r="AR410" s="139"/>
      <c r="AS410" s="139"/>
      <c r="AT410" s="139"/>
      <c r="AU410" s="139"/>
      <c r="AV410" s="139"/>
      <c r="AW410" s="139"/>
    </row>
    <row r="411" spans="1:49" ht="12" customHeight="1" x14ac:dyDescent="0.2">
      <c r="A411" s="139"/>
      <c r="B411" s="139"/>
      <c r="C411" s="139"/>
      <c r="D411" s="139"/>
      <c r="E411" s="139"/>
      <c r="F411" s="139"/>
      <c r="G411" s="139"/>
      <c r="H411" s="139"/>
      <c r="I411" s="139"/>
      <c r="J411" s="139"/>
      <c r="K411" s="139"/>
      <c r="L411" s="139"/>
      <c r="M411" s="139"/>
      <c r="N411" s="139"/>
      <c r="O411" s="139"/>
      <c r="P411" s="139"/>
      <c r="Q411" s="139"/>
      <c r="R411" s="139"/>
      <c r="S411" s="139"/>
      <c r="T411" s="139"/>
      <c r="U411" s="139"/>
      <c r="V411" s="139"/>
      <c r="W411" s="139"/>
      <c r="X411" s="139"/>
      <c r="Y411" s="139"/>
      <c r="Z411" s="139"/>
      <c r="AA411" s="139"/>
      <c r="AB411" s="139"/>
      <c r="AC411" s="139"/>
      <c r="AD411" s="139"/>
      <c r="AE411" s="139"/>
      <c r="AF411" s="139"/>
      <c r="AG411" s="139"/>
      <c r="AH411" s="139"/>
      <c r="AI411" s="139"/>
      <c r="AJ411" s="139"/>
      <c r="AK411" s="139"/>
      <c r="AL411" s="139"/>
      <c r="AM411" s="139"/>
      <c r="AN411" s="139"/>
      <c r="AO411" s="139"/>
      <c r="AP411" s="139"/>
      <c r="AQ411" s="139"/>
      <c r="AR411" s="139"/>
      <c r="AS411" s="139"/>
      <c r="AT411" s="139"/>
      <c r="AU411" s="139"/>
      <c r="AV411" s="139"/>
      <c r="AW411" s="139"/>
    </row>
    <row r="412" spans="1:49" ht="12" customHeight="1" x14ac:dyDescent="0.2">
      <c r="A412" s="139"/>
      <c r="B412" s="139"/>
      <c r="C412" s="139"/>
      <c r="D412" s="139"/>
      <c r="E412" s="139"/>
      <c r="F412" s="139"/>
      <c r="G412" s="139"/>
      <c r="H412" s="139"/>
      <c r="I412" s="139"/>
      <c r="J412" s="139"/>
      <c r="K412" s="139"/>
      <c r="L412" s="139"/>
      <c r="M412" s="139"/>
      <c r="N412" s="139"/>
      <c r="O412" s="139"/>
      <c r="P412" s="139"/>
      <c r="Q412" s="139"/>
      <c r="R412" s="139"/>
      <c r="S412" s="139"/>
      <c r="T412" s="139"/>
      <c r="U412" s="139"/>
      <c r="V412" s="139"/>
      <c r="W412" s="139"/>
      <c r="X412" s="139"/>
      <c r="Y412" s="139"/>
      <c r="Z412" s="139"/>
      <c r="AA412" s="139"/>
      <c r="AB412" s="139"/>
      <c r="AC412" s="139"/>
      <c r="AD412" s="139"/>
      <c r="AE412" s="139"/>
      <c r="AF412" s="139"/>
      <c r="AG412" s="139"/>
      <c r="AH412" s="139"/>
      <c r="AI412" s="139"/>
      <c r="AJ412" s="139"/>
      <c r="AK412" s="139"/>
      <c r="AL412" s="139"/>
      <c r="AM412" s="139"/>
      <c r="AN412" s="139"/>
      <c r="AO412" s="139"/>
      <c r="AP412" s="139"/>
      <c r="AQ412" s="139"/>
      <c r="AR412" s="139"/>
      <c r="AS412" s="139"/>
      <c r="AT412" s="139"/>
      <c r="AU412" s="139"/>
      <c r="AV412" s="139"/>
      <c r="AW412" s="139"/>
    </row>
    <row r="413" spans="1:49" ht="12" customHeight="1" x14ac:dyDescent="0.2">
      <c r="A413" s="139"/>
      <c r="B413" s="139"/>
      <c r="C413" s="139"/>
      <c r="D413" s="139"/>
      <c r="E413" s="139"/>
      <c r="F413" s="139"/>
      <c r="G413" s="139"/>
      <c r="H413" s="139"/>
      <c r="I413" s="139"/>
      <c r="J413" s="139"/>
      <c r="K413" s="139"/>
      <c r="L413" s="139"/>
      <c r="M413" s="139"/>
      <c r="N413" s="139"/>
      <c r="O413" s="139"/>
      <c r="P413" s="139"/>
      <c r="Q413" s="139"/>
      <c r="R413" s="139"/>
      <c r="S413" s="139"/>
      <c r="T413" s="139"/>
      <c r="U413" s="139"/>
      <c r="V413" s="139"/>
      <c r="W413" s="139"/>
      <c r="X413" s="139"/>
      <c r="Y413" s="139"/>
      <c r="Z413" s="139"/>
      <c r="AA413" s="139"/>
      <c r="AB413" s="139"/>
      <c r="AC413" s="139"/>
      <c r="AD413" s="139"/>
      <c r="AE413" s="139"/>
      <c r="AF413" s="139"/>
      <c r="AG413" s="139"/>
      <c r="AH413" s="139"/>
      <c r="AI413" s="139"/>
      <c r="AJ413" s="139"/>
      <c r="AK413" s="139"/>
      <c r="AL413" s="139"/>
      <c r="AM413" s="139"/>
      <c r="AN413" s="139"/>
      <c r="AO413" s="139"/>
      <c r="AP413" s="139"/>
      <c r="AQ413" s="139"/>
      <c r="AR413" s="139"/>
      <c r="AS413" s="139"/>
      <c r="AT413" s="139"/>
      <c r="AU413" s="139"/>
      <c r="AV413" s="139"/>
      <c r="AW413" s="139"/>
    </row>
    <row r="414" spans="1:49" ht="12" customHeight="1" x14ac:dyDescent="0.2">
      <c r="A414" s="139"/>
      <c r="B414" s="139"/>
      <c r="C414" s="139"/>
      <c r="D414" s="139"/>
      <c r="E414" s="139"/>
      <c r="F414" s="139"/>
      <c r="G414" s="139"/>
      <c r="H414" s="139"/>
      <c r="I414" s="139"/>
      <c r="J414" s="139"/>
      <c r="K414" s="139"/>
      <c r="L414" s="139"/>
      <c r="M414" s="139"/>
      <c r="N414" s="139"/>
      <c r="O414" s="139"/>
      <c r="P414" s="139"/>
      <c r="Q414" s="139"/>
      <c r="R414" s="139"/>
      <c r="S414" s="139"/>
      <c r="T414" s="139"/>
      <c r="U414" s="139"/>
      <c r="V414" s="139"/>
      <c r="W414" s="139"/>
      <c r="X414" s="139"/>
      <c r="Y414" s="139"/>
      <c r="Z414" s="139"/>
      <c r="AA414" s="139"/>
      <c r="AB414" s="139"/>
      <c r="AC414" s="139"/>
      <c r="AD414" s="139"/>
      <c r="AE414" s="139"/>
      <c r="AF414" s="139"/>
      <c r="AG414" s="139"/>
      <c r="AH414" s="139"/>
      <c r="AI414" s="139"/>
      <c r="AJ414" s="139"/>
      <c r="AK414" s="139"/>
      <c r="AL414" s="139"/>
      <c r="AM414" s="139"/>
      <c r="AN414" s="139"/>
      <c r="AO414" s="139"/>
      <c r="AP414" s="139"/>
      <c r="AQ414" s="139"/>
      <c r="AR414" s="139"/>
      <c r="AS414" s="139"/>
      <c r="AT414" s="139"/>
      <c r="AU414" s="139"/>
      <c r="AV414" s="139"/>
      <c r="AW414" s="139"/>
    </row>
    <row r="415" spans="1:49" ht="12" customHeight="1" x14ac:dyDescent="0.2">
      <c r="A415" s="139"/>
      <c r="B415" s="139"/>
      <c r="C415" s="139"/>
      <c r="D415" s="139"/>
      <c r="E415" s="139"/>
      <c r="F415" s="139"/>
      <c r="G415" s="139"/>
      <c r="H415" s="139"/>
      <c r="I415" s="139"/>
      <c r="J415" s="139"/>
      <c r="K415" s="139"/>
      <c r="L415" s="139"/>
      <c r="M415" s="139"/>
      <c r="N415" s="139"/>
      <c r="O415" s="139"/>
      <c r="P415" s="139"/>
      <c r="Q415" s="139"/>
      <c r="R415" s="139"/>
      <c r="S415" s="139"/>
      <c r="T415" s="139"/>
      <c r="U415" s="139"/>
      <c r="V415" s="139"/>
      <c r="W415" s="139"/>
      <c r="X415" s="139"/>
      <c r="Y415" s="139"/>
      <c r="Z415" s="139"/>
      <c r="AA415" s="139"/>
      <c r="AB415" s="139"/>
      <c r="AC415" s="139"/>
      <c r="AD415" s="139"/>
      <c r="AE415" s="139"/>
      <c r="AF415" s="139"/>
      <c r="AG415" s="139"/>
      <c r="AH415" s="139"/>
      <c r="AI415" s="139"/>
      <c r="AJ415" s="139"/>
      <c r="AK415" s="139"/>
      <c r="AL415" s="139"/>
      <c r="AM415" s="139"/>
      <c r="AN415" s="139"/>
      <c r="AO415" s="139"/>
      <c r="AP415" s="139"/>
      <c r="AQ415" s="139"/>
      <c r="AR415" s="139"/>
      <c r="AS415" s="139"/>
      <c r="AT415" s="139"/>
      <c r="AU415" s="139"/>
      <c r="AV415" s="139"/>
      <c r="AW415" s="139"/>
    </row>
    <row r="416" spans="1:49" ht="12" customHeight="1" x14ac:dyDescent="0.2">
      <c r="A416" s="139"/>
      <c r="B416" s="139"/>
      <c r="C416" s="139"/>
      <c r="D416" s="139"/>
      <c r="E416" s="139"/>
      <c r="F416" s="139"/>
      <c r="G416" s="139"/>
      <c r="H416" s="139"/>
      <c r="I416" s="139"/>
      <c r="J416" s="139"/>
      <c r="K416" s="139"/>
      <c r="L416" s="139"/>
      <c r="M416" s="139"/>
      <c r="N416" s="139"/>
      <c r="O416" s="139"/>
      <c r="P416" s="139"/>
      <c r="Q416" s="139"/>
      <c r="R416" s="139"/>
      <c r="S416" s="139"/>
      <c r="T416" s="139"/>
      <c r="U416" s="139"/>
      <c r="V416" s="139"/>
      <c r="W416" s="139"/>
      <c r="X416" s="139"/>
      <c r="Y416" s="139"/>
      <c r="Z416" s="139"/>
      <c r="AA416" s="139"/>
      <c r="AB416" s="139"/>
      <c r="AC416" s="139"/>
      <c r="AD416" s="139"/>
      <c r="AE416" s="139"/>
      <c r="AF416" s="139"/>
      <c r="AG416" s="139"/>
      <c r="AH416" s="139"/>
      <c r="AI416" s="139"/>
      <c r="AJ416" s="139"/>
      <c r="AK416" s="139"/>
      <c r="AL416" s="139"/>
      <c r="AM416" s="139"/>
      <c r="AN416" s="139"/>
      <c r="AO416" s="139"/>
      <c r="AP416" s="139"/>
      <c r="AQ416" s="139"/>
      <c r="AR416" s="139"/>
      <c r="AS416" s="139"/>
      <c r="AT416" s="139"/>
      <c r="AU416" s="139"/>
      <c r="AV416" s="139"/>
      <c r="AW416" s="139"/>
    </row>
    <row r="417" spans="1:49" ht="12" customHeight="1" x14ac:dyDescent="0.2">
      <c r="A417" s="139"/>
      <c r="B417" s="139"/>
      <c r="C417" s="139"/>
      <c r="D417" s="139"/>
      <c r="E417" s="139"/>
      <c r="F417" s="139"/>
      <c r="G417" s="139"/>
      <c r="H417" s="139"/>
      <c r="I417" s="139"/>
      <c r="J417" s="139"/>
      <c r="K417" s="139"/>
      <c r="L417" s="139"/>
      <c r="M417" s="139"/>
      <c r="N417" s="139"/>
      <c r="O417" s="139"/>
      <c r="P417" s="139"/>
      <c r="Q417" s="139"/>
      <c r="R417" s="139"/>
      <c r="S417" s="139"/>
      <c r="T417" s="139"/>
      <c r="U417" s="139"/>
      <c r="V417" s="139"/>
      <c r="W417" s="139"/>
      <c r="X417" s="139"/>
      <c r="Y417" s="139"/>
      <c r="Z417" s="139"/>
      <c r="AA417" s="139"/>
      <c r="AB417" s="139"/>
      <c r="AC417" s="139"/>
      <c r="AD417" s="139"/>
      <c r="AE417" s="139"/>
      <c r="AF417" s="139"/>
      <c r="AG417" s="139"/>
      <c r="AH417" s="139"/>
      <c r="AI417" s="139"/>
      <c r="AJ417" s="139"/>
      <c r="AK417" s="139"/>
      <c r="AL417" s="139"/>
      <c r="AM417" s="139"/>
      <c r="AN417" s="139"/>
      <c r="AO417" s="139"/>
      <c r="AP417" s="139"/>
      <c r="AQ417" s="139"/>
      <c r="AR417" s="139"/>
      <c r="AS417" s="139"/>
      <c r="AT417" s="139"/>
      <c r="AU417" s="139"/>
      <c r="AV417" s="139"/>
      <c r="AW417" s="139"/>
    </row>
    <row r="418" spans="1:49" ht="12" customHeight="1" x14ac:dyDescent="0.2">
      <c r="A418" s="139"/>
      <c r="B418" s="139"/>
      <c r="C418" s="139"/>
      <c r="D418" s="139"/>
      <c r="E418" s="139"/>
      <c r="F418" s="139"/>
      <c r="G418" s="139"/>
      <c r="H418" s="139"/>
      <c r="I418" s="139"/>
      <c r="J418" s="139"/>
      <c r="K418" s="139"/>
      <c r="L418" s="139"/>
      <c r="M418" s="139"/>
      <c r="N418" s="139"/>
      <c r="O418" s="139"/>
      <c r="P418" s="139"/>
      <c r="Q418" s="139"/>
      <c r="R418" s="139"/>
      <c r="S418" s="139"/>
      <c r="T418" s="139"/>
      <c r="U418" s="139"/>
      <c r="V418" s="139"/>
      <c r="W418" s="139"/>
      <c r="X418" s="139"/>
      <c r="Y418" s="139"/>
      <c r="Z418" s="139"/>
      <c r="AA418" s="139"/>
      <c r="AB418" s="139"/>
      <c r="AC418" s="139"/>
      <c r="AD418" s="139"/>
      <c r="AE418" s="139"/>
      <c r="AF418" s="139"/>
      <c r="AG418" s="139"/>
      <c r="AH418" s="139"/>
      <c r="AI418" s="139"/>
      <c r="AJ418" s="139"/>
      <c r="AK418" s="139"/>
      <c r="AL418" s="139"/>
      <c r="AM418" s="139"/>
      <c r="AN418" s="139"/>
      <c r="AO418" s="139"/>
      <c r="AP418" s="139"/>
      <c r="AQ418" s="139"/>
      <c r="AR418" s="139"/>
      <c r="AS418" s="139"/>
      <c r="AT418" s="139"/>
      <c r="AU418" s="139"/>
      <c r="AV418" s="139"/>
      <c r="AW418" s="139"/>
    </row>
    <row r="419" spans="1:49" ht="12" customHeight="1" x14ac:dyDescent="0.2">
      <c r="A419" s="139"/>
      <c r="B419" s="139"/>
      <c r="C419" s="139"/>
      <c r="D419" s="139"/>
      <c r="E419" s="139"/>
      <c r="F419" s="139"/>
      <c r="G419" s="139"/>
      <c r="H419" s="139"/>
      <c r="I419" s="139"/>
      <c r="J419" s="139"/>
      <c r="K419" s="139"/>
      <c r="L419" s="139"/>
      <c r="M419" s="139"/>
      <c r="N419" s="139"/>
      <c r="O419" s="139"/>
      <c r="P419" s="139"/>
      <c r="Q419" s="139"/>
      <c r="R419" s="139"/>
      <c r="S419" s="139"/>
      <c r="T419" s="139"/>
      <c r="U419" s="139"/>
      <c r="V419" s="139"/>
      <c r="W419" s="139"/>
      <c r="X419" s="139"/>
      <c r="Y419" s="139"/>
      <c r="Z419" s="139"/>
      <c r="AA419" s="139"/>
      <c r="AB419" s="139"/>
      <c r="AC419" s="139"/>
      <c r="AD419" s="139"/>
      <c r="AE419" s="139"/>
      <c r="AF419" s="139"/>
      <c r="AG419" s="139"/>
      <c r="AH419" s="139"/>
      <c r="AI419" s="139"/>
      <c r="AJ419" s="139"/>
      <c r="AK419" s="139"/>
      <c r="AL419" s="139"/>
      <c r="AM419" s="139"/>
      <c r="AN419" s="139"/>
      <c r="AO419" s="139"/>
      <c r="AP419" s="139"/>
      <c r="AQ419" s="139"/>
      <c r="AR419" s="139"/>
      <c r="AS419" s="139"/>
      <c r="AT419" s="139"/>
      <c r="AU419" s="139"/>
      <c r="AV419" s="139"/>
      <c r="AW419" s="139"/>
    </row>
    <row r="420" spans="1:49" ht="12" customHeight="1" x14ac:dyDescent="0.2">
      <c r="A420" s="139"/>
      <c r="B420" s="139"/>
      <c r="C420" s="139"/>
      <c r="D420" s="139"/>
      <c r="E420" s="139"/>
      <c r="F420" s="139"/>
      <c r="G420" s="139"/>
      <c r="H420" s="139"/>
      <c r="I420" s="139"/>
      <c r="J420" s="139"/>
      <c r="K420" s="139"/>
      <c r="L420" s="139"/>
      <c r="M420" s="139"/>
      <c r="N420" s="139"/>
      <c r="O420" s="139"/>
      <c r="P420" s="139"/>
      <c r="Q420" s="139"/>
      <c r="R420" s="139"/>
      <c r="S420" s="139"/>
      <c r="T420" s="139"/>
      <c r="U420" s="139"/>
      <c r="V420" s="139"/>
      <c r="W420" s="139"/>
      <c r="X420" s="139"/>
      <c r="Y420" s="139"/>
      <c r="Z420" s="139"/>
      <c r="AA420" s="139"/>
      <c r="AB420" s="139"/>
      <c r="AC420" s="139"/>
      <c r="AD420" s="139"/>
      <c r="AE420" s="139"/>
      <c r="AF420" s="139"/>
      <c r="AG420" s="139"/>
      <c r="AH420" s="139"/>
      <c r="AI420" s="139"/>
      <c r="AJ420" s="139"/>
      <c r="AK420" s="139"/>
      <c r="AL420" s="139"/>
      <c r="AM420" s="139"/>
      <c r="AN420" s="139"/>
      <c r="AO420" s="139"/>
      <c r="AP420" s="139"/>
      <c r="AQ420" s="139"/>
      <c r="AR420" s="139"/>
      <c r="AS420" s="139"/>
      <c r="AT420" s="139"/>
      <c r="AU420" s="139"/>
      <c r="AV420" s="139"/>
      <c r="AW420" s="139"/>
    </row>
    <row r="421" spans="1:49" ht="12" customHeight="1" x14ac:dyDescent="0.2">
      <c r="A421" s="139"/>
      <c r="B421" s="139"/>
      <c r="C421" s="139"/>
      <c r="D421" s="139"/>
      <c r="E421" s="139"/>
      <c r="F421" s="139"/>
      <c r="G421" s="139"/>
      <c r="H421" s="139"/>
      <c r="I421" s="139"/>
      <c r="J421" s="139"/>
      <c r="K421" s="139"/>
      <c r="L421" s="139"/>
      <c r="M421" s="139"/>
      <c r="N421" s="139"/>
      <c r="O421" s="139"/>
      <c r="P421" s="139"/>
      <c r="Q421" s="139"/>
      <c r="R421" s="139"/>
      <c r="S421" s="139"/>
      <c r="T421" s="139"/>
      <c r="U421" s="139"/>
      <c r="V421" s="139"/>
      <c r="W421" s="139"/>
      <c r="X421" s="139"/>
      <c r="Y421" s="139"/>
      <c r="Z421" s="139"/>
      <c r="AA421" s="139"/>
      <c r="AB421" s="139"/>
      <c r="AC421" s="139"/>
      <c r="AD421" s="139"/>
      <c r="AE421" s="139"/>
      <c r="AF421" s="139"/>
      <c r="AG421" s="139"/>
      <c r="AH421" s="139"/>
      <c r="AI421" s="139"/>
      <c r="AJ421" s="139"/>
      <c r="AK421" s="139"/>
      <c r="AL421" s="139"/>
      <c r="AM421" s="139"/>
      <c r="AN421" s="139"/>
      <c r="AO421" s="139"/>
      <c r="AP421" s="139"/>
      <c r="AQ421" s="139"/>
      <c r="AR421" s="139"/>
      <c r="AS421" s="139"/>
      <c r="AT421" s="139"/>
      <c r="AU421" s="139"/>
      <c r="AV421" s="139"/>
      <c r="AW421" s="139"/>
    </row>
    <row r="422" spans="1:49" ht="12" customHeight="1" x14ac:dyDescent="0.2">
      <c r="A422" s="139"/>
      <c r="B422" s="139"/>
      <c r="C422" s="139"/>
      <c r="D422" s="139"/>
      <c r="E422" s="139"/>
      <c r="F422" s="139"/>
      <c r="G422" s="139"/>
      <c r="H422" s="139"/>
      <c r="I422" s="139"/>
      <c r="J422" s="139"/>
      <c r="K422" s="139"/>
      <c r="L422" s="139"/>
      <c r="M422" s="139"/>
      <c r="N422" s="139"/>
      <c r="O422" s="139"/>
      <c r="P422" s="139"/>
      <c r="Q422" s="139"/>
      <c r="R422" s="139"/>
      <c r="S422" s="139"/>
      <c r="T422" s="139"/>
      <c r="U422" s="139"/>
      <c r="V422" s="139"/>
      <c r="W422" s="139"/>
      <c r="X422" s="139"/>
      <c r="Y422" s="139"/>
      <c r="Z422" s="139"/>
      <c r="AA422" s="139"/>
      <c r="AB422" s="139"/>
      <c r="AC422" s="139"/>
      <c r="AD422" s="139"/>
      <c r="AE422" s="139"/>
      <c r="AF422" s="139"/>
      <c r="AG422" s="139"/>
      <c r="AH422" s="139"/>
      <c r="AI422" s="139"/>
      <c r="AJ422" s="139"/>
      <c r="AK422" s="139"/>
      <c r="AL422" s="139"/>
      <c r="AM422" s="139"/>
      <c r="AN422" s="139"/>
      <c r="AO422" s="139"/>
      <c r="AP422" s="139"/>
      <c r="AQ422" s="139"/>
      <c r="AR422" s="139"/>
      <c r="AS422" s="139"/>
      <c r="AT422" s="139"/>
      <c r="AU422" s="139"/>
      <c r="AV422" s="139"/>
      <c r="AW422" s="139"/>
    </row>
    <row r="423" spans="1:49" ht="12" customHeight="1" x14ac:dyDescent="0.2">
      <c r="A423" s="139"/>
      <c r="B423" s="139"/>
      <c r="C423" s="139"/>
      <c r="D423" s="139"/>
      <c r="E423" s="139"/>
      <c r="F423" s="139"/>
      <c r="G423" s="139"/>
      <c r="H423" s="139"/>
      <c r="I423" s="139"/>
      <c r="J423" s="139"/>
      <c r="K423" s="139"/>
      <c r="L423" s="139"/>
      <c r="M423" s="139"/>
      <c r="N423" s="139"/>
      <c r="O423" s="139"/>
      <c r="P423" s="139"/>
      <c r="Q423" s="139"/>
      <c r="R423" s="139"/>
      <c r="S423" s="139"/>
      <c r="T423" s="139"/>
      <c r="U423" s="139"/>
      <c r="V423" s="139"/>
      <c r="W423" s="139"/>
      <c r="X423" s="139"/>
      <c r="Y423" s="139"/>
      <c r="Z423" s="139"/>
      <c r="AA423" s="139"/>
      <c r="AB423" s="139"/>
      <c r="AC423" s="139"/>
      <c r="AD423" s="139"/>
      <c r="AE423" s="139"/>
      <c r="AF423" s="139"/>
      <c r="AG423" s="139"/>
      <c r="AH423" s="139"/>
      <c r="AI423" s="139"/>
      <c r="AJ423" s="139"/>
      <c r="AK423" s="139"/>
      <c r="AL423" s="139"/>
      <c r="AM423" s="139"/>
      <c r="AN423" s="139"/>
      <c r="AO423" s="139"/>
      <c r="AP423" s="139"/>
      <c r="AQ423" s="139"/>
      <c r="AR423" s="139"/>
      <c r="AS423" s="139"/>
      <c r="AT423" s="139"/>
      <c r="AU423" s="139"/>
      <c r="AV423" s="139"/>
      <c r="AW423" s="139"/>
    </row>
    <row r="424" spans="1:49" ht="12" customHeight="1" x14ac:dyDescent="0.2">
      <c r="A424" s="139"/>
      <c r="B424" s="139"/>
      <c r="C424" s="139"/>
      <c r="D424" s="139"/>
      <c r="E424" s="139"/>
      <c r="F424" s="139"/>
      <c r="G424" s="139"/>
      <c r="H424" s="139"/>
      <c r="I424" s="139"/>
      <c r="J424" s="139"/>
      <c r="K424" s="139"/>
      <c r="L424" s="139"/>
      <c r="M424" s="139"/>
      <c r="N424" s="139"/>
      <c r="O424" s="139"/>
      <c r="P424" s="139"/>
      <c r="Q424" s="139"/>
      <c r="R424" s="139"/>
      <c r="S424" s="139"/>
      <c r="T424" s="139"/>
      <c r="U424" s="139"/>
      <c r="V424" s="139"/>
      <c r="W424" s="139"/>
      <c r="X424" s="139"/>
      <c r="Y424" s="139"/>
      <c r="Z424" s="139"/>
      <c r="AA424" s="139"/>
      <c r="AB424" s="139"/>
      <c r="AC424" s="139"/>
      <c r="AD424" s="139"/>
      <c r="AE424" s="139"/>
      <c r="AF424" s="139"/>
      <c r="AG424" s="139"/>
      <c r="AH424" s="139"/>
      <c r="AI424" s="139"/>
      <c r="AJ424" s="139"/>
      <c r="AK424" s="139"/>
      <c r="AL424" s="139"/>
      <c r="AM424" s="139"/>
      <c r="AN424" s="139"/>
      <c r="AO424" s="139"/>
      <c r="AP424" s="139"/>
      <c r="AQ424" s="139"/>
      <c r="AR424" s="139"/>
      <c r="AS424" s="139"/>
      <c r="AT424" s="139"/>
      <c r="AU424" s="139"/>
      <c r="AV424" s="139"/>
      <c r="AW424" s="139"/>
    </row>
    <row r="425" spans="1:49" ht="12" customHeight="1" x14ac:dyDescent="0.2">
      <c r="A425" s="139"/>
      <c r="B425" s="139"/>
      <c r="C425" s="139"/>
      <c r="D425" s="139"/>
      <c r="E425" s="139"/>
      <c r="F425" s="139"/>
      <c r="G425" s="139"/>
      <c r="H425" s="139"/>
      <c r="I425" s="139"/>
      <c r="J425" s="139"/>
      <c r="K425" s="139"/>
      <c r="L425" s="139"/>
      <c r="M425" s="139"/>
      <c r="N425" s="139"/>
      <c r="O425" s="139"/>
      <c r="P425" s="139"/>
      <c r="Q425" s="139"/>
      <c r="R425" s="139"/>
      <c r="S425" s="139"/>
      <c r="T425" s="139"/>
      <c r="U425" s="139"/>
      <c r="V425" s="139"/>
      <c r="W425" s="139"/>
      <c r="X425" s="139"/>
      <c r="Y425" s="139"/>
      <c r="Z425" s="139"/>
      <c r="AA425" s="139"/>
      <c r="AB425" s="139"/>
      <c r="AC425" s="139"/>
      <c r="AD425" s="139"/>
      <c r="AE425" s="139"/>
      <c r="AF425" s="139"/>
      <c r="AG425" s="139"/>
      <c r="AH425" s="139"/>
      <c r="AI425" s="139"/>
      <c r="AJ425" s="139"/>
      <c r="AK425" s="139"/>
      <c r="AL425" s="139"/>
      <c r="AM425" s="139"/>
      <c r="AN425" s="139"/>
      <c r="AO425" s="139"/>
      <c r="AP425" s="139"/>
      <c r="AQ425" s="139"/>
      <c r="AR425" s="139"/>
      <c r="AS425" s="139"/>
      <c r="AT425" s="139"/>
      <c r="AU425" s="139"/>
      <c r="AV425" s="139"/>
      <c r="AW425" s="139"/>
    </row>
    <row r="426" spans="1:49" ht="12" customHeight="1" x14ac:dyDescent="0.2">
      <c r="A426" s="139"/>
      <c r="B426" s="139"/>
      <c r="C426" s="139"/>
      <c r="D426" s="139"/>
      <c r="E426" s="139"/>
      <c r="F426" s="139"/>
      <c r="G426" s="139"/>
      <c r="H426" s="139"/>
      <c r="I426" s="139"/>
      <c r="J426" s="139"/>
      <c r="K426" s="139"/>
      <c r="L426" s="139"/>
      <c r="M426" s="139"/>
      <c r="N426" s="139"/>
      <c r="O426" s="139"/>
      <c r="P426" s="139"/>
      <c r="Q426" s="139"/>
      <c r="R426" s="139"/>
      <c r="S426" s="139"/>
      <c r="T426" s="139"/>
      <c r="U426" s="139"/>
      <c r="V426" s="139"/>
      <c r="W426" s="139"/>
      <c r="X426" s="139"/>
      <c r="Y426" s="139"/>
      <c r="Z426" s="139"/>
      <c r="AA426" s="139"/>
      <c r="AB426" s="139"/>
      <c r="AC426" s="139"/>
      <c r="AD426" s="139"/>
      <c r="AE426" s="139"/>
      <c r="AF426" s="139"/>
      <c r="AG426" s="139"/>
      <c r="AH426" s="139"/>
      <c r="AI426" s="139"/>
      <c r="AJ426" s="139"/>
      <c r="AK426" s="139"/>
      <c r="AL426" s="139"/>
      <c r="AM426" s="139"/>
      <c r="AN426" s="139"/>
      <c r="AO426" s="139"/>
      <c r="AP426" s="139"/>
      <c r="AQ426" s="139"/>
      <c r="AR426" s="139"/>
      <c r="AS426" s="139"/>
      <c r="AT426" s="139"/>
      <c r="AU426" s="139"/>
      <c r="AV426" s="139"/>
      <c r="AW426" s="139"/>
    </row>
    <row r="427" spans="1:49" ht="12" customHeight="1" x14ac:dyDescent="0.2">
      <c r="A427" s="139"/>
      <c r="B427" s="139"/>
      <c r="C427" s="139"/>
      <c r="D427" s="139"/>
      <c r="E427" s="139"/>
      <c r="F427" s="139"/>
      <c r="G427" s="139"/>
      <c r="H427" s="139"/>
      <c r="I427" s="139"/>
      <c r="J427" s="139"/>
      <c r="K427" s="139"/>
      <c r="L427" s="139"/>
      <c r="M427" s="139"/>
      <c r="N427" s="139"/>
      <c r="O427" s="139"/>
      <c r="P427" s="139"/>
      <c r="Q427" s="139"/>
      <c r="R427" s="139"/>
      <c r="S427" s="139"/>
      <c r="T427" s="139"/>
      <c r="U427" s="139"/>
      <c r="V427" s="139"/>
      <c r="W427" s="139"/>
      <c r="X427" s="139"/>
      <c r="Y427" s="139"/>
      <c r="Z427" s="139"/>
      <c r="AA427" s="139"/>
      <c r="AB427" s="139"/>
      <c r="AC427" s="139"/>
      <c r="AD427" s="139"/>
      <c r="AE427" s="139"/>
      <c r="AF427" s="139"/>
      <c r="AG427" s="139"/>
      <c r="AH427" s="139"/>
      <c r="AI427" s="139"/>
      <c r="AJ427" s="139"/>
      <c r="AK427" s="139"/>
      <c r="AL427" s="139"/>
      <c r="AM427" s="139"/>
      <c r="AN427" s="139"/>
      <c r="AO427" s="139"/>
      <c r="AP427" s="139"/>
      <c r="AQ427" s="139"/>
      <c r="AR427" s="139"/>
      <c r="AS427" s="139"/>
      <c r="AT427" s="139"/>
      <c r="AU427" s="139"/>
      <c r="AV427" s="139"/>
      <c r="AW427" s="139"/>
    </row>
    <row r="428" spans="1:49" ht="12" customHeight="1" x14ac:dyDescent="0.2">
      <c r="A428" s="139"/>
      <c r="B428" s="139"/>
      <c r="C428" s="139"/>
      <c r="D428" s="139"/>
      <c r="E428" s="139"/>
      <c r="F428" s="139"/>
      <c r="G428" s="139"/>
      <c r="H428" s="139"/>
      <c r="I428" s="139"/>
      <c r="J428" s="139"/>
      <c r="K428" s="139"/>
      <c r="L428" s="139"/>
      <c r="M428" s="139"/>
      <c r="N428" s="139"/>
      <c r="O428" s="139"/>
      <c r="P428" s="139"/>
      <c r="Q428" s="139"/>
      <c r="R428" s="139"/>
      <c r="S428" s="139"/>
      <c r="T428" s="139"/>
      <c r="U428" s="139"/>
      <c r="V428" s="139"/>
      <c r="W428" s="139"/>
      <c r="X428" s="139"/>
      <c r="Y428" s="139"/>
      <c r="Z428" s="139"/>
      <c r="AA428" s="139"/>
      <c r="AB428" s="139"/>
      <c r="AC428" s="139"/>
      <c r="AD428" s="139"/>
      <c r="AE428" s="139"/>
      <c r="AF428" s="139"/>
      <c r="AG428" s="139"/>
      <c r="AH428" s="139"/>
      <c r="AI428" s="139"/>
      <c r="AJ428" s="139"/>
      <c r="AK428" s="139"/>
      <c r="AL428" s="139"/>
      <c r="AM428" s="139"/>
      <c r="AN428" s="139"/>
      <c r="AO428" s="139"/>
      <c r="AP428" s="139"/>
      <c r="AQ428" s="139"/>
      <c r="AR428" s="139"/>
      <c r="AS428" s="139"/>
      <c r="AT428" s="139"/>
      <c r="AU428" s="139"/>
      <c r="AV428" s="139"/>
      <c r="AW428" s="139"/>
    </row>
    <row r="429" spans="1:49" ht="12" customHeight="1" x14ac:dyDescent="0.2">
      <c r="A429" s="139"/>
      <c r="B429" s="139"/>
      <c r="C429" s="139"/>
      <c r="D429" s="139"/>
      <c r="E429" s="139"/>
      <c r="F429" s="139"/>
      <c r="G429" s="139"/>
      <c r="H429" s="139"/>
      <c r="I429" s="139"/>
      <c r="J429" s="139"/>
      <c r="K429" s="139"/>
      <c r="L429" s="139"/>
      <c r="M429" s="139"/>
      <c r="N429" s="139"/>
      <c r="O429" s="139"/>
      <c r="P429" s="139"/>
      <c r="Q429" s="139"/>
      <c r="R429" s="139"/>
      <c r="S429" s="139"/>
      <c r="T429" s="139"/>
      <c r="U429" s="139"/>
      <c r="V429" s="139"/>
      <c r="W429" s="139"/>
      <c r="X429" s="139"/>
      <c r="Y429" s="139"/>
      <c r="Z429" s="139"/>
      <c r="AA429" s="139"/>
      <c r="AB429" s="139"/>
      <c r="AC429" s="139"/>
      <c r="AD429" s="139"/>
      <c r="AE429" s="139"/>
      <c r="AF429" s="139"/>
      <c r="AG429" s="139"/>
      <c r="AH429" s="139"/>
      <c r="AI429" s="139"/>
      <c r="AJ429" s="139"/>
      <c r="AK429" s="139"/>
      <c r="AL429" s="139"/>
      <c r="AM429" s="139"/>
      <c r="AN429" s="139"/>
      <c r="AO429" s="139"/>
      <c r="AP429" s="139"/>
      <c r="AQ429" s="139"/>
      <c r="AR429" s="139"/>
      <c r="AS429" s="139"/>
      <c r="AT429" s="139"/>
      <c r="AU429" s="139"/>
      <c r="AV429" s="139"/>
      <c r="AW429" s="139"/>
    </row>
    <row r="430" spans="1:49" ht="12" customHeight="1" x14ac:dyDescent="0.2">
      <c r="A430" s="139"/>
      <c r="B430" s="139"/>
      <c r="C430" s="139"/>
      <c r="D430" s="139"/>
      <c r="E430" s="139"/>
      <c r="F430" s="139"/>
      <c r="G430" s="139"/>
      <c r="H430" s="139"/>
      <c r="I430" s="139"/>
      <c r="J430" s="139"/>
      <c r="K430" s="139"/>
      <c r="L430" s="139"/>
      <c r="M430" s="139"/>
      <c r="N430" s="139"/>
      <c r="O430" s="139"/>
      <c r="P430" s="139"/>
      <c r="Q430" s="139"/>
      <c r="R430" s="139"/>
      <c r="S430" s="139"/>
      <c r="T430" s="139"/>
      <c r="U430" s="139"/>
      <c r="V430" s="139"/>
      <c r="W430" s="139"/>
      <c r="X430" s="139"/>
      <c r="Y430" s="139"/>
      <c r="Z430" s="139"/>
      <c r="AA430" s="139"/>
      <c r="AB430" s="139"/>
      <c r="AC430" s="139"/>
      <c r="AD430" s="139"/>
      <c r="AE430" s="139"/>
      <c r="AF430" s="139"/>
      <c r="AG430" s="139"/>
      <c r="AH430" s="139"/>
      <c r="AI430" s="139"/>
      <c r="AJ430" s="139"/>
      <c r="AK430" s="139"/>
      <c r="AL430" s="139"/>
      <c r="AM430" s="139"/>
      <c r="AN430" s="139"/>
      <c r="AO430" s="139"/>
      <c r="AP430" s="139"/>
      <c r="AQ430" s="139"/>
      <c r="AR430" s="139"/>
      <c r="AS430" s="139"/>
      <c r="AT430" s="139"/>
      <c r="AU430" s="139"/>
      <c r="AV430" s="139"/>
      <c r="AW430" s="139"/>
    </row>
    <row r="431" spans="1:49" ht="12" customHeight="1" x14ac:dyDescent="0.2">
      <c r="A431" s="139"/>
      <c r="B431" s="139"/>
      <c r="C431" s="139"/>
      <c r="D431" s="139"/>
      <c r="E431" s="139"/>
      <c r="F431" s="139"/>
      <c r="G431" s="139"/>
      <c r="H431" s="139"/>
      <c r="I431" s="139"/>
      <c r="J431" s="139"/>
      <c r="K431" s="139"/>
      <c r="L431" s="139"/>
      <c r="M431" s="139"/>
      <c r="N431" s="139"/>
      <c r="O431" s="139"/>
      <c r="P431" s="139"/>
      <c r="Q431" s="139"/>
      <c r="R431" s="139"/>
      <c r="S431" s="139"/>
      <c r="T431" s="139"/>
      <c r="U431" s="139"/>
      <c r="V431" s="139"/>
      <c r="W431" s="139"/>
      <c r="X431" s="139"/>
      <c r="Y431" s="139"/>
      <c r="Z431" s="139"/>
      <c r="AA431" s="139"/>
      <c r="AB431" s="139"/>
      <c r="AC431" s="139"/>
      <c r="AD431" s="139"/>
      <c r="AE431" s="139"/>
      <c r="AF431" s="139"/>
      <c r="AG431" s="139"/>
      <c r="AH431" s="139"/>
      <c r="AI431" s="139"/>
      <c r="AJ431" s="139"/>
      <c r="AK431" s="139"/>
      <c r="AL431" s="139"/>
      <c r="AM431" s="139"/>
      <c r="AN431" s="139"/>
      <c r="AO431" s="139"/>
      <c r="AP431" s="139"/>
      <c r="AQ431" s="139"/>
      <c r="AR431" s="139"/>
      <c r="AS431" s="139"/>
      <c r="AT431" s="139"/>
      <c r="AU431" s="139"/>
      <c r="AV431" s="139"/>
      <c r="AW431" s="139"/>
    </row>
    <row r="432" spans="1:49" ht="12" customHeight="1" x14ac:dyDescent="0.2">
      <c r="A432" s="139"/>
      <c r="B432" s="139"/>
      <c r="C432" s="139"/>
      <c r="D432" s="139"/>
      <c r="E432" s="139"/>
      <c r="F432" s="139"/>
      <c r="G432" s="139"/>
      <c r="H432" s="139"/>
      <c r="I432" s="139"/>
      <c r="J432" s="139"/>
      <c r="K432" s="139"/>
      <c r="L432" s="139"/>
      <c r="M432" s="139"/>
      <c r="N432" s="139"/>
      <c r="O432" s="139"/>
      <c r="P432" s="139"/>
      <c r="Q432" s="139"/>
      <c r="R432" s="139"/>
      <c r="S432" s="139"/>
      <c r="T432" s="139"/>
      <c r="U432" s="139"/>
      <c r="V432" s="139"/>
      <c r="W432" s="139"/>
      <c r="X432" s="139"/>
      <c r="Y432" s="139"/>
      <c r="Z432" s="139"/>
      <c r="AA432" s="139"/>
      <c r="AB432" s="139"/>
      <c r="AC432" s="139"/>
      <c r="AD432" s="139"/>
      <c r="AE432" s="139"/>
      <c r="AF432" s="139"/>
      <c r="AG432" s="139"/>
      <c r="AH432" s="139"/>
      <c r="AI432" s="139"/>
      <c r="AJ432" s="139"/>
      <c r="AK432" s="139"/>
      <c r="AL432" s="139"/>
      <c r="AM432" s="139"/>
      <c r="AN432" s="139"/>
      <c r="AO432" s="139"/>
      <c r="AP432" s="139"/>
      <c r="AQ432" s="139"/>
      <c r="AR432" s="139"/>
      <c r="AS432" s="139"/>
      <c r="AT432" s="139"/>
      <c r="AU432" s="139"/>
      <c r="AV432" s="139"/>
      <c r="AW432" s="139"/>
    </row>
    <row r="433" spans="1:49" ht="12" customHeight="1" x14ac:dyDescent="0.2">
      <c r="A433" s="139"/>
      <c r="B433" s="139"/>
      <c r="C433" s="139"/>
      <c r="D433" s="139"/>
      <c r="E433" s="139"/>
      <c r="F433" s="139"/>
      <c r="G433" s="139"/>
      <c r="H433" s="139"/>
      <c r="I433" s="139"/>
      <c r="J433" s="139"/>
      <c r="K433" s="139"/>
      <c r="L433" s="139"/>
      <c r="M433" s="139"/>
      <c r="N433" s="139"/>
      <c r="O433" s="139"/>
      <c r="P433" s="139"/>
      <c r="Q433" s="139"/>
      <c r="R433" s="139"/>
      <c r="S433" s="139"/>
      <c r="T433" s="139"/>
      <c r="U433" s="139"/>
      <c r="V433" s="139"/>
      <c r="W433" s="139"/>
      <c r="X433" s="139"/>
      <c r="Y433" s="139"/>
      <c r="Z433" s="139"/>
      <c r="AA433" s="139"/>
      <c r="AB433" s="139"/>
      <c r="AC433" s="139"/>
      <c r="AD433" s="139"/>
      <c r="AE433" s="139"/>
      <c r="AF433" s="139"/>
      <c r="AG433" s="139"/>
      <c r="AH433" s="139"/>
      <c r="AI433" s="139"/>
      <c r="AJ433" s="139"/>
      <c r="AK433" s="139"/>
      <c r="AL433" s="139"/>
      <c r="AM433" s="139"/>
      <c r="AN433" s="139"/>
      <c r="AO433" s="139"/>
      <c r="AP433" s="139"/>
      <c r="AQ433" s="139"/>
      <c r="AR433" s="139"/>
      <c r="AS433" s="139"/>
      <c r="AT433" s="139"/>
      <c r="AU433" s="139"/>
      <c r="AV433" s="139"/>
      <c r="AW433" s="139"/>
    </row>
    <row r="434" spans="1:49" ht="12" customHeight="1" x14ac:dyDescent="0.2">
      <c r="A434" s="139"/>
      <c r="B434" s="139"/>
      <c r="C434" s="139"/>
      <c r="D434" s="139"/>
      <c r="E434" s="139"/>
      <c r="F434" s="139"/>
      <c r="G434" s="139"/>
      <c r="H434" s="139"/>
      <c r="I434" s="139"/>
      <c r="J434" s="139"/>
      <c r="K434" s="139"/>
      <c r="L434" s="139"/>
      <c r="M434" s="139"/>
      <c r="N434" s="139"/>
      <c r="O434" s="139"/>
      <c r="P434" s="139"/>
      <c r="Q434" s="139"/>
      <c r="R434" s="139"/>
      <c r="S434" s="139"/>
      <c r="T434" s="139"/>
      <c r="U434" s="139"/>
      <c r="V434" s="139"/>
      <c r="W434" s="139"/>
      <c r="X434" s="139"/>
      <c r="Y434" s="139"/>
      <c r="Z434" s="139"/>
      <c r="AA434" s="139"/>
      <c r="AB434" s="139"/>
      <c r="AC434" s="139"/>
      <c r="AD434" s="139"/>
      <c r="AE434" s="139"/>
      <c r="AF434" s="139"/>
      <c r="AG434" s="139"/>
      <c r="AH434" s="139"/>
      <c r="AI434" s="139"/>
      <c r="AJ434" s="139"/>
      <c r="AK434" s="139"/>
      <c r="AL434" s="139"/>
      <c r="AM434" s="139"/>
      <c r="AN434" s="139"/>
      <c r="AO434" s="139"/>
      <c r="AP434" s="139"/>
      <c r="AQ434" s="139"/>
      <c r="AR434" s="139"/>
      <c r="AS434" s="139"/>
      <c r="AT434" s="139"/>
      <c r="AU434" s="139"/>
      <c r="AV434" s="139"/>
      <c r="AW434" s="139"/>
    </row>
    <row r="435" spans="1:49" ht="12" customHeight="1" x14ac:dyDescent="0.2">
      <c r="A435" s="139"/>
      <c r="B435" s="139"/>
      <c r="C435" s="139"/>
      <c r="D435" s="139"/>
      <c r="E435" s="139"/>
      <c r="F435" s="139"/>
      <c r="G435" s="139"/>
      <c r="H435" s="139"/>
      <c r="I435" s="139"/>
      <c r="J435" s="139"/>
      <c r="K435" s="139"/>
      <c r="L435" s="139"/>
      <c r="M435" s="139"/>
      <c r="N435" s="139"/>
      <c r="O435" s="139"/>
      <c r="P435" s="139"/>
      <c r="Q435" s="139"/>
      <c r="R435" s="139"/>
      <c r="S435" s="139"/>
      <c r="T435" s="139"/>
      <c r="U435" s="139"/>
      <c r="V435" s="139"/>
      <c r="W435" s="139"/>
      <c r="X435" s="139"/>
      <c r="Y435" s="139"/>
      <c r="Z435" s="139"/>
      <c r="AA435" s="139"/>
      <c r="AB435" s="139"/>
      <c r="AC435" s="139"/>
      <c r="AD435" s="139"/>
      <c r="AE435" s="139"/>
      <c r="AF435" s="139"/>
      <c r="AG435" s="139"/>
      <c r="AH435" s="139"/>
      <c r="AI435" s="139"/>
      <c r="AJ435" s="139"/>
      <c r="AK435" s="139"/>
      <c r="AL435" s="139"/>
      <c r="AM435" s="139"/>
      <c r="AN435" s="139"/>
      <c r="AO435" s="139"/>
      <c r="AP435" s="139"/>
      <c r="AQ435" s="139"/>
      <c r="AR435" s="139"/>
      <c r="AS435" s="139"/>
      <c r="AT435" s="139"/>
      <c r="AU435" s="139"/>
      <c r="AV435" s="139"/>
      <c r="AW435" s="139"/>
    </row>
    <row r="436" spans="1:49" ht="12" customHeight="1" x14ac:dyDescent="0.2">
      <c r="A436" s="139"/>
      <c r="B436" s="139"/>
      <c r="C436" s="139"/>
      <c r="D436" s="139"/>
      <c r="E436" s="139"/>
      <c r="F436" s="139"/>
      <c r="G436" s="139"/>
      <c r="H436" s="139"/>
      <c r="I436" s="139"/>
      <c r="J436" s="139"/>
      <c r="K436" s="139"/>
      <c r="L436" s="139"/>
      <c r="M436" s="139"/>
      <c r="N436" s="139"/>
      <c r="O436" s="139"/>
      <c r="P436" s="139"/>
      <c r="Q436" s="139"/>
      <c r="R436" s="139"/>
      <c r="S436" s="139"/>
      <c r="T436" s="139"/>
      <c r="U436" s="139"/>
      <c r="V436" s="139"/>
      <c r="W436" s="139"/>
      <c r="X436" s="139"/>
      <c r="Y436" s="139"/>
      <c r="Z436" s="139"/>
      <c r="AA436" s="139"/>
      <c r="AB436" s="139"/>
      <c r="AC436" s="139"/>
      <c r="AD436" s="139"/>
      <c r="AE436" s="139"/>
      <c r="AF436" s="139"/>
      <c r="AG436" s="139"/>
      <c r="AH436" s="139"/>
      <c r="AI436" s="139"/>
      <c r="AJ436" s="139"/>
      <c r="AK436" s="139"/>
      <c r="AL436" s="139"/>
      <c r="AM436" s="139"/>
      <c r="AN436" s="139"/>
      <c r="AO436" s="139"/>
      <c r="AP436" s="139"/>
      <c r="AQ436" s="139"/>
      <c r="AR436" s="139"/>
      <c r="AS436" s="139"/>
      <c r="AT436" s="139"/>
      <c r="AU436" s="139"/>
      <c r="AV436" s="139"/>
      <c r="AW436" s="139"/>
    </row>
    <row r="437" spans="1:49" ht="12" customHeight="1" x14ac:dyDescent="0.2">
      <c r="A437" s="139"/>
      <c r="B437" s="139"/>
      <c r="C437" s="139"/>
      <c r="D437" s="139"/>
      <c r="E437" s="139"/>
      <c r="F437" s="139"/>
      <c r="G437" s="139"/>
      <c r="H437" s="139"/>
      <c r="I437" s="139"/>
      <c r="J437" s="139"/>
      <c r="K437" s="139"/>
      <c r="L437" s="139"/>
      <c r="M437" s="139"/>
      <c r="N437" s="139"/>
      <c r="O437" s="139"/>
      <c r="P437" s="139"/>
      <c r="Q437" s="139"/>
      <c r="R437" s="139"/>
      <c r="S437" s="139"/>
      <c r="T437" s="139"/>
      <c r="U437" s="139"/>
      <c r="V437" s="139"/>
      <c r="W437" s="139"/>
      <c r="X437" s="139"/>
      <c r="Y437" s="139"/>
      <c r="Z437" s="139"/>
      <c r="AA437" s="139"/>
      <c r="AB437" s="139"/>
      <c r="AC437" s="139"/>
      <c r="AD437" s="139"/>
      <c r="AE437" s="139"/>
      <c r="AF437" s="139"/>
      <c r="AG437" s="139"/>
      <c r="AH437" s="139"/>
      <c r="AI437" s="139"/>
      <c r="AJ437" s="139"/>
      <c r="AK437" s="139"/>
      <c r="AL437" s="139"/>
      <c r="AM437" s="139"/>
      <c r="AN437" s="139"/>
      <c r="AO437" s="139"/>
      <c r="AP437" s="139"/>
      <c r="AQ437" s="139"/>
      <c r="AR437" s="139"/>
      <c r="AS437" s="139"/>
      <c r="AT437" s="139"/>
      <c r="AU437" s="139"/>
      <c r="AV437" s="139"/>
      <c r="AW437" s="139"/>
    </row>
    <row r="438" spans="1:49" ht="12" customHeight="1" x14ac:dyDescent="0.2">
      <c r="A438" s="139"/>
      <c r="B438" s="139"/>
      <c r="C438" s="139"/>
      <c r="D438" s="139"/>
      <c r="E438" s="139"/>
      <c r="F438" s="139"/>
      <c r="G438" s="139"/>
      <c r="H438" s="139"/>
      <c r="I438" s="139"/>
      <c r="J438" s="139"/>
      <c r="K438" s="139"/>
      <c r="L438" s="139"/>
      <c r="M438" s="139"/>
      <c r="N438" s="139"/>
      <c r="O438" s="139"/>
      <c r="P438" s="139"/>
      <c r="Q438" s="139"/>
      <c r="R438" s="139"/>
      <c r="S438" s="139"/>
      <c r="T438" s="139"/>
      <c r="U438" s="139"/>
      <c r="V438" s="139"/>
      <c r="W438" s="139"/>
      <c r="X438" s="139"/>
      <c r="Y438" s="139"/>
      <c r="Z438" s="139"/>
      <c r="AA438" s="139"/>
      <c r="AB438" s="139"/>
      <c r="AC438" s="139"/>
      <c r="AD438" s="139"/>
      <c r="AE438" s="139"/>
      <c r="AF438" s="139"/>
      <c r="AG438" s="139"/>
      <c r="AH438" s="139"/>
      <c r="AI438" s="139"/>
      <c r="AJ438" s="139"/>
      <c r="AK438" s="139"/>
      <c r="AL438" s="139"/>
      <c r="AM438" s="139"/>
      <c r="AN438" s="139"/>
      <c r="AO438" s="139"/>
      <c r="AP438" s="139"/>
      <c r="AQ438" s="139"/>
      <c r="AR438" s="139"/>
      <c r="AS438" s="139"/>
      <c r="AT438" s="139"/>
      <c r="AU438" s="139"/>
      <c r="AV438" s="139"/>
      <c r="AW438" s="139"/>
    </row>
    <row r="439" spans="1:49" ht="12" customHeight="1" x14ac:dyDescent="0.2">
      <c r="A439" s="139"/>
      <c r="B439" s="139"/>
      <c r="C439" s="139"/>
      <c r="D439" s="139"/>
      <c r="E439" s="139"/>
      <c r="F439" s="139"/>
      <c r="G439" s="139"/>
      <c r="H439" s="139"/>
      <c r="I439" s="139"/>
      <c r="J439" s="139"/>
      <c r="K439" s="139"/>
      <c r="L439" s="139"/>
      <c r="M439" s="139"/>
      <c r="N439" s="139"/>
      <c r="O439" s="139"/>
      <c r="P439" s="139"/>
      <c r="Q439" s="139"/>
      <c r="R439" s="139"/>
      <c r="S439" s="139"/>
      <c r="T439" s="139"/>
      <c r="U439" s="139"/>
      <c r="V439" s="139"/>
      <c r="W439" s="139"/>
      <c r="X439" s="139"/>
      <c r="Y439" s="139"/>
      <c r="Z439" s="139"/>
      <c r="AA439" s="139"/>
      <c r="AB439" s="139"/>
      <c r="AC439" s="139"/>
      <c r="AD439" s="139"/>
      <c r="AE439" s="139"/>
      <c r="AF439" s="139"/>
      <c r="AG439" s="139"/>
      <c r="AH439" s="139"/>
      <c r="AI439" s="139"/>
      <c r="AJ439" s="139"/>
      <c r="AK439" s="139"/>
      <c r="AL439" s="139"/>
      <c r="AM439" s="139"/>
      <c r="AN439" s="139"/>
      <c r="AO439" s="139"/>
      <c r="AP439" s="139"/>
      <c r="AQ439" s="139"/>
      <c r="AR439" s="139"/>
      <c r="AS439" s="139"/>
      <c r="AT439" s="139"/>
      <c r="AU439" s="139"/>
      <c r="AV439" s="139"/>
      <c r="AW439" s="139"/>
    </row>
    <row r="440" spans="1:49" ht="12" customHeight="1" x14ac:dyDescent="0.2">
      <c r="A440" s="139"/>
      <c r="B440" s="139"/>
      <c r="C440" s="139"/>
      <c r="D440" s="139"/>
      <c r="E440" s="139"/>
      <c r="F440" s="139"/>
      <c r="G440" s="139"/>
      <c r="H440" s="139"/>
      <c r="I440" s="139"/>
      <c r="J440" s="139"/>
      <c r="K440" s="139"/>
      <c r="L440" s="139"/>
      <c r="M440" s="139"/>
      <c r="N440" s="139"/>
      <c r="O440" s="139"/>
      <c r="P440" s="139"/>
      <c r="Q440" s="139"/>
      <c r="R440" s="139"/>
      <c r="S440" s="139"/>
      <c r="T440" s="139"/>
      <c r="U440" s="139"/>
      <c r="V440" s="139"/>
      <c r="W440" s="139"/>
      <c r="X440" s="139"/>
      <c r="Y440" s="139"/>
      <c r="Z440" s="139"/>
      <c r="AA440" s="139"/>
      <c r="AB440" s="139"/>
      <c r="AC440" s="139"/>
      <c r="AD440" s="139"/>
      <c r="AE440" s="139"/>
      <c r="AF440" s="139"/>
      <c r="AG440" s="139"/>
      <c r="AH440" s="139"/>
      <c r="AI440" s="139"/>
      <c r="AJ440" s="139"/>
      <c r="AK440" s="139"/>
      <c r="AL440" s="139"/>
      <c r="AM440" s="139"/>
      <c r="AN440" s="139"/>
      <c r="AO440" s="139"/>
      <c r="AP440" s="139"/>
      <c r="AQ440" s="139"/>
      <c r="AR440" s="139"/>
      <c r="AS440" s="139"/>
      <c r="AT440" s="139"/>
      <c r="AU440" s="139"/>
      <c r="AV440" s="139"/>
      <c r="AW440" s="139"/>
    </row>
    <row r="441" spans="1:49" ht="12" customHeight="1" x14ac:dyDescent="0.2">
      <c r="A441" s="139"/>
      <c r="B441" s="139"/>
      <c r="C441" s="139"/>
      <c r="D441" s="139"/>
      <c r="E441" s="139"/>
      <c r="F441" s="139"/>
      <c r="G441" s="139"/>
      <c r="H441" s="139"/>
      <c r="I441" s="139"/>
      <c r="J441" s="139"/>
      <c r="K441" s="139"/>
      <c r="L441" s="139"/>
      <c r="M441" s="139"/>
      <c r="N441" s="139"/>
      <c r="O441" s="139"/>
      <c r="P441" s="139"/>
      <c r="Q441" s="139"/>
      <c r="R441" s="139"/>
      <c r="S441" s="139"/>
      <c r="T441" s="139"/>
      <c r="U441" s="139"/>
      <c r="V441" s="139"/>
      <c r="W441" s="139"/>
      <c r="X441" s="139"/>
      <c r="Y441" s="139"/>
      <c r="Z441" s="139"/>
      <c r="AA441" s="139"/>
      <c r="AB441" s="139"/>
      <c r="AC441" s="139"/>
      <c r="AD441" s="139"/>
      <c r="AE441" s="139"/>
      <c r="AF441" s="139"/>
      <c r="AG441" s="139"/>
      <c r="AH441" s="139"/>
      <c r="AI441" s="139"/>
      <c r="AJ441" s="139"/>
      <c r="AK441" s="139"/>
      <c r="AL441" s="139"/>
      <c r="AM441" s="139"/>
      <c r="AN441" s="139"/>
      <c r="AO441" s="139"/>
      <c r="AP441" s="139"/>
      <c r="AQ441" s="139"/>
      <c r="AR441" s="139"/>
      <c r="AS441" s="139"/>
      <c r="AT441" s="139"/>
      <c r="AU441" s="139"/>
      <c r="AV441" s="139"/>
      <c r="AW441" s="139"/>
    </row>
    <row r="442" spans="1:49" ht="12" customHeight="1" x14ac:dyDescent="0.2">
      <c r="A442" s="139"/>
      <c r="B442" s="139"/>
      <c r="C442" s="139"/>
      <c r="D442" s="139"/>
      <c r="E442" s="139"/>
      <c r="F442" s="139"/>
      <c r="G442" s="139"/>
      <c r="H442" s="139"/>
      <c r="I442" s="139"/>
      <c r="J442" s="139"/>
      <c r="K442" s="139"/>
      <c r="L442" s="139"/>
      <c r="M442" s="139"/>
      <c r="N442" s="139"/>
      <c r="O442" s="139"/>
      <c r="P442" s="139"/>
      <c r="Q442" s="139"/>
      <c r="R442" s="139"/>
      <c r="S442" s="139"/>
      <c r="T442" s="139"/>
      <c r="U442" s="139"/>
      <c r="V442" s="139"/>
      <c r="W442" s="139"/>
      <c r="X442" s="139"/>
      <c r="Y442" s="139"/>
      <c r="Z442" s="139"/>
      <c r="AA442" s="139"/>
      <c r="AB442" s="139"/>
      <c r="AC442" s="139"/>
      <c r="AD442" s="139"/>
      <c r="AE442" s="139"/>
      <c r="AF442" s="139"/>
      <c r="AG442" s="139"/>
      <c r="AH442" s="139"/>
      <c r="AI442" s="139"/>
      <c r="AJ442" s="139"/>
      <c r="AK442" s="139"/>
      <c r="AL442" s="139"/>
      <c r="AM442" s="139"/>
      <c r="AN442" s="139"/>
      <c r="AO442" s="139"/>
      <c r="AP442" s="139"/>
      <c r="AQ442" s="139"/>
      <c r="AR442" s="139"/>
      <c r="AS442" s="139"/>
      <c r="AT442" s="139"/>
      <c r="AU442" s="139"/>
      <c r="AV442" s="139"/>
      <c r="AW442" s="139"/>
    </row>
    <row r="443" spans="1:49" ht="12" customHeight="1" x14ac:dyDescent="0.2">
      <c r="A443" s="139"/>
      <c r="B443" s="139"/>
      <c r="C443" s="139"/>
      <c r="D443" s="139"/>
      <c r="E443" s="139"/>
      <c r="F443" s="139"/>
      <c r="G443" s="139"/>
      <c r="H443" s="139"/>
      <c r="I443" s="139"/>
      <c r="J443" s="139"/>
      <c r="K443" s="139"/>
      <c r="L443" s="139"/>
      <c r="M443" s="139"/>
      <c r="N443" s="139"/>
      <c r="O443" s="139"/>
      <c r="P443" s="139"/>
      <c r="Q443" s="139"/>
      <c r="R443" s="139"/>
      <c r="S443" s="139"/>
      <c r="T443" s="139"/>
      <c r="U443" s="139"/>
      <c r="V443" s="139"/>
      <c r="W443" s="139"/>
      <c r="X443" s="139"/>
      <c r="Y443" s="139"/>
      <c r="Z443" s="139"/>
      <c r="AA443" s="139"/>
      <c r="AB443" s="139"/>
      <c r="AC443" s="139"/>
      <c r="AD443" s="139"/>
      <c r="AE443" s="139"/>
      <c r="AF443" s="139"/>
      <c r="AG443" s="139"/>
      <c r="AH443" s="139"/>
      <c r="AI443" s="139"/>
      <c r="AJ443" s="139"/>
      <c r="AK443" s="139"/>
      <c r="AL443" s="139"/>
      <c r="AM443" s="139"/>
      <c r="AN443" s="139"/>
      <c r="AO443" s="139"/>
      <c r="AP443" s="139"/>
      <c r="AQ443" s="139"/>
      <c r="AR443" s="139"/>
      <c r="AS443" s="139"/>
      <c r="AT443" s="139"/>
      <c r="AU443" s="139"/>
      <c r="AV443" s="139"/>
      <c r="AW443" s="139"/>
    </row>
    <row r="444" spans="1:49" ht="12" customHeight="1" x14ac:dyDescent="0.2">
      <c r="A444" s="139"/>
      <c r="B444" s="139"/>
      <c r="C444" s="139"/>
      <c r="D444" s="139"/>
      <c r="E444" s="139"/>
      <c r="F444" s="139"/>
      <c r="G444" s="139"/>
      <c r="H444" s="139"/>
      <c r="I444" s="139"/>
      <c r="J444" s="139"/>
      <c r="K444" s="139"/>
      <c r="L444" s="139"/>
      <c r="M444" s="139"/>
      <c r="N444" s="139"/>
      <c r="O444" s="139"/>
      <c r="P444" s="139"/>
      <c r="Q444" s="139"/>
      <c r="R444" s="139"/>
      <c r="S444" s="139"/>
      <c r="T444" s="139"/>
      <c r="U444" s="139"/>
      <c r="V444" s="139"/>
      <c r="W444" s="139"/>
      <c r="X444" s="139"/>
      <c r="Y444" s="139"/>
      <c r="Z444" s="139"/>
      <c r="AA444" s="139"/>
      <c r="AB444" s="139"/>
      <c r="AC444" s="139"/>
      <c r="AD444" s="139"/>
      <c r="AE444" s="139"/>
      <c r="AF444" s="139"/>
      <c r="AG444" s="139"/>
      <c r="AH444" s="139"/>
      <c r="AI444" s="139"/>
      <c r="AJ444" s="139"/>
      <c r="AK444" s="139"/>
      <c r="AL444" s="139"/>
      <c r="AM444" s="139"/>
      <c r="AN444" s="139"/>
      <c r="AO444" s="139"/>
      <c r="AP444" s="139"/>
      <c r="AQ444" s="139"/>
      <c r="AR444" s="139"/>
      <c r="AS444" s="139"/>
      <c r="AT444" s="139"/>
      <c r="AU444" s="139"/>
      <c r="AV444" s="139"/>
      <c r="AW444" s="139"/>
    </row>
    <row r="445" spans="1:49" ht="12" customHeight="1" x14ac:dyDescent="0.2">
      <c r="A445" s="139"/>
      <c r="B445" s="139"/>
      <c r="C445" s="139"/>
      <c r="D445" s="139"/>
      <c r="E445" s="139"/>
      <c r="F445" s="139"/>
      <c r="G445" s="139"/>
      <c r="H445" s="139"/>
      <c r="I445" s="139"/>
      <c r="J445" s="139"/>
      <c r="K445" s="139"/>
      <c r="L445" s="139"/>
      <c r="M445" s="139"/>
      <c r="N445" s="139"/>
      <c r="O445" s="139"/>
      <c r="P445" s="139"/>
      <c r="Q445" s="139"/>
      <c r="R445" s="139"/>
      <c r="S445" s="139"/>
      <c r="T445" s="139"/>
      <c r="U445" s="139"/>
      <c r="V445" s="139"/>
      <c r="W445" s="139"/>
      <c r="X445" s="139"/>
      <c r="Y445" s="139"/>
      <c r="Z445" s="139"/>
      <c r="AA445" s="139"/>
      <c r="AB445" s="139"/>
      <c r="AC445" s="139"/>
      <c r="AD445" s="139"/>
      <c r="AE445" s="139"/>
      <c r="AF445" s="139"/>
      <c r="AG445" s="139"/>
      <c r="AH445" s="139"/>
      <c r="AI445" s="139"/>
      <c r="AJ445" s="139"/>
      <c r="AK445" s="139"/>
      <c r="AL445" s="139"/>
      <c r="AM445" s="139"/>
      <c r="AN445" s="139"/>
      <c r="AO445" s="139"/>
      <c r="AP445" s="139"/>
      <c r="AQ445" s="139"/>
      <c r="AR445" s="139"/>
      <c r="AS445" s="139"/>
      <c r="AT445" s="139"/>
      <c r="AU445" s="139"/>
      <c r="AV445" s="139"/>
      <c r="AW445" s="139"/>
    </row>
    <row r="446" spans="1:49" ht="12" customHeight="1" x14ac:dyDescent="0.2">
      <c r="A446" s="139"/>
      <c r="B446" s="139"/>
      <c r="C446" s="139"/>
      <c r="D446" s="139"/>
      <c r="E446" s="139"/>
      <c r="F446" s="139"/>
      <c r="G446" s="139"/>
      <c r="H446" s="139"/>
      <c r="I446" s="139"/>
      <c r="J446" s="139"/>
      <c r="K446" s="139"/>
      <c r="L446" s="139"/>
      <c r="M446" s="139"/>
      <c r="N446" s="139"/>
      <c r="O446" s="139"/>
      <c r="P446" s="139"/>
      <c r="Q446" s="139"/>
      <c r="R446" s="139"/>
      <c r="S446" s="139"/>
      <c r="T446" s="139"/>
      <c r="U446" s="139"/>
      <c r="V446" s="139"/>
      <c r="W446" s="139"/>
      <c r="X446" s="139"/>
      <c r="Y446" s="139"/>
      <c r="Z446" s="139"/>
      <c r="AA446" s="139"/>
      <c r="AB446" s="139"/>
      <c r="AC446" s="139"/>
      <c r="AD446" s="139"/>
      <c r="AE446" s="139"/>
      <c r="AF446" s="139"/>
      <c r="AG446" s="139"/>
      <c r="AH446" s="139"/>
      <c r="AI446" s="139"/>
      <c r="AJ446" s="139"/>
      <c r="AK446" s="139"/>
      <c r="AL446" s="139"/>
      <c r="AM446" s="139"/>
      <c r="AN446" s="139"/>
      <c r="AO446" s="139"/>
      <c r="AP446" s="139"/>
      <c r="AQ446" s="139"/>
      <c r="AR446" s="139"/>
      <c r="AS446" s="139"/>
      <c r="AT446" s="139"/>
      <c r="AU446" s="139"/>
      <c r="AV446" s="139"/>
      <c r="AW446" s="139"/>
    </row>
    <row r="447" spans="1:49" ht="12" customHeight="1" x14ac:dyDescent="0.2">
      <c r="A447" s="139"/>
      <c r="B447" s="139"/>
      <c r="C447" s="139"/>
      <c r="D447" s="139"/>
      <c r="E447" s="139"/>
      <c r="F447" s="139"/>
      <c r="G447" s="139"/>
      <c r="H447" s="139"/>
      <c r="I447" s="139"/>
      <c r="J447" s="139"/>
      <c r="K447" s="139"/>
      <c r="L447" s="139"/>
      <c r="M447" s="139"/>
      <c r="N447" s="139"/>
      <c r="O447" s="139"/>
      <c r="P447" s="139"/>
      <c r="Q447" s="139"/>
      <c r="R447" s="139"/>
      <c r="S447" s="139"/>
      <c r="T447" s="139"/>
      <c r="U447" s="139"/>
      <c r="V447" s="139"/>
      <c r="W447" s="139"/>
      <c r="X447" s="139"/>
      <c r="Y447" s="139"/>
      <c r="Z447" s="139"/>
      <c r="AA447" s="139"/>
      <c r="AB447" s="139"/>
      <c r="AC447" s="139"/>
      <c r="AD447" s="139"/>
      <c r="AE447" s="139"/>
      <c r="AF447" s="139"/>
      <c r="AG447" s="139"/>
      <c r="AH447" s="139"/>
      <c r="AI447" s="139"/>
      <c r="AJ447" s="139"/>
      <c r="AK447" s="139"/>
      <c r="AL447" s="139"/>
      <c r="AM447" s="139"/>
      <c r="AN447" s="139"/>
      <c r="AO447" s="139"/>
      <c r="AP447" s="139"/>
      <c r="AQ447" s="139"/>
      <c r="AR447" s="139"/>
      <c r="AS447" s="139"/>
      <c r="AT447" s="139"/>
      <c r="AU447" s="139"/>
      <c r="AV447" s="139"/>
      <c r="AW447" s="139"/>
    </row>
    <row r="448" spans="1:49" ht="12" customHeight="1" x14ac:dyDescent="0.2">
      <c r="A448" s="139"/>
      <c r="B448" s="139"/>
      <c r="C448" s="139"/>
      <c r="D448" s="139"/>
      <c r="E448" s="139"/>
      <c r="F448" s="139"/>
      <c r="G448" s="139"/>
      <c r="H448" s="139"/>
      <c r="I448" s="139"/>
      <c r="J448" s="139"/>
      <c r="K448" s="139"/>
      <c r="L448" s="139"/>
      <c r="M448" s="139"/>
      <c r="N448" s="139"/>
      <c r="O448" s="139"/>
      <c r="P448" s="139"/>
      <c r="Q448" s="139"/>
      <c r="R448" s="139"/>
      <c r="S448" s="139"/>
      <c r="T448" s="139"/>
      <c r="U448" s="139"/>
      <c r="V448" s="139"/>
      <c r="W448" s="139"/>
      <c r="X448" s="139"/>
      <c r="Y448" s="139"/>
      <c r="Z448" s="139"/>
      <c r="AA448" s="139"/>
      <c r="AB448" s="139"/>
      <c r="AC448" s="139"/>
      <c r="AD448" s="139"/>
      <c r="AE448" s="139"/>
      <c r="AF448" s="139"/>
      <c r="AG448" s="139"/>
      <c r="AH448" s="139"/>
      <c r="AI448" s="139"/>
      <c r="AJ448" s="139"/>
      <c r="AK448" s="139"/>
      <c r="AL448" s="139"/>
      <c r="AM448" s="139"/>
      <c r="AN448" s="139"/>
      <c r="AO448" s="139"/>
      <c r="AP448" s="139"/>
      <c r="AQ448" s="139"/>
      <c r="AR448" s="139"/>
      <c r="AS448" s="139"/>
      <c r="AT448" s="139"/>
      <c r="AU448" s="139"/>
      <c r="AV448" s="139"/>
      <c r="AW448" s="139"/>
    </row>
    <row r="449" spans="1:49" ht="12" customHeight="1" x14ac:dyDescent="0.2">
      <c r="A449" s="139"/>
      <c r="B449" s="139"/>
      <c r="C449" s="139"/>
      <c r="D449" s="139"/>
      <c r="E449" s="139"/>
      <c r="F449" s="139"/>
      <c r="G449" s="139"/>
      <c r="H449" s="139"/>
      <c r="I449" s="139"/>
      <c r="J449" s="139"/>
      <c r="K449" s="139"/>
      <c r="L449" s="139"/>
      <c r="M449" s="139"/>
      <c r="N449" s="139"/>
      <c r="O449" s="139"/>
      <c r="P449" s="139"/>
      <c r="Q449" s="139"/>
      <c r="R449" s="139"/>
      <c r="S449" s="139"/>
      <c r="T449" s="139"/>
      <c r="U449" s="139"/>
      <c r="V449" s="139"/>
      <c r="W449" s="139"/>
      <c r="X449" s="139"/>
      <c r="Y449" s="139"/>
      <c r="Z449" s="139"/>
      <c r="AA449" s="139"/>
      <c r="AB449" s="139"/>
      <c r="AC449" s="139"/>
      <c r="AD449" s="139"/>
      <c r="AE449" s="139"/>
      <c r="AF449" s="139"/>
      <c r="AG449" s="139"/>
      <c r="AH449" s="139"/>
      <c r="AI449" s="139"/>
      <c r="AJ449" s="139"/>
      <c r="AK449" s="139"/>
      <c r="AL449" s="139"/>
      <c r="AM449" s="139"/>
      <c r="AN449" s="139"/>
      <c r="AO449" s="139"/>
      <c r="AP449" s="139"/>
      <c r="AQ449" s="139"/>
      <c r="AR449" s="139"/>
      <c r="AS449" s="139"/>
      <c r="AT449" s="139"/>
      <c r="AU449" s="139"/>
      <c r="AV449" s="139"/>
      <c r="AW449" s="139"/>
    </row>
    <row r="450" spans="1:49" ht="12" customHeight="1" x14ac:dyDescent="0.2">
      <c r="A450" s="139"/>
      <c r="B450" s="139"/>
      <c r="C450" s="139"/>
      <c r="D450" s="139"/>
      <c r="E450" s="139"/>
      <c r="F450" s="139"/>
      <c r="G450" s="139"/>
      <c r="H450" s="139"/>
      <c r="I450" s="139"/>
      <c r="J450" s="139"/>
      <c r="K450" s="139"/>
      <c r="L450" s="139"/>
      <c r="M450" s="139"/>
      <c r="N450" s="139"/>
      <c r="O450" s="139"/>
      <c r="P450" s="139"/>
      <c r="Q450" s="139"/>
      <c r="R450" s="139"/>
      <c r="S450" s="139"/>
      <c r="T450" s="139"/>
      <c r="U450" s="139"/>
      <c r="V450" s="139"/>
      <c r="W450" s="139"/>
      <c r="X450" s="139"/>
      <c r="Y450" s="139"/>
      <c r="Z450" s="139"/>
      <c r="AA450" s="139"/>
      <c r="AB450" s="139"/>
      <c r="AC450" s="139"/>
      <c r="AD450" s="139"/>
      <c r="AE450" s="139"/>
      <c r="AF450" s="139"/>
      <c r="AG450" s="139"/>
      <c r="AH450" s="139"/>
      <c r="AI450" s="139"/>
      <c r="AJ450" s="139"/>
      <c r="AK450" s="139"/>
      <c r="AL450" s="139"/>
      <c r="AM450" s="139"/>
      <c r="AN450" s="139"/>
      <c r="AO450" s="139"/>
      <c r="AP450" s="139"/>
      <c r="AQ450" s="139"/>
      <c r="AR450" s="139"/>
      <c r="AS450" s="139"/>
      <c r="AT450" s="139"/>
      <c r="AU450" s="139"/>
      <c r="AV450" s="139"/>
      <c r="AW450" s="139"/>
    </row>
    <row r="451" spans="1:49" ht="12" customHeight="1" x14ac:dyDescent="0.2">
      <c r="A451" s="139"/>
      <c r="B451" s="139"/>
      <c r="C451" s="139"/>
      <c r="D451" s="139"/>
      <c r="E451" s="139"/>
      <c r="F451" s="139"/>
      <c r="G451" s="139"/>
      <c r="H451" s="139"/>
      <c r="I451" s="139"/>
      <c r="J451" s="139"/>
      <c r="K451" s="139"/>
      <c r="L451" s="139"/>
      <c r="M451" s="139"/>
      <c r="N451" s="139"/>
      <c r="O451" s="139"/>
      <c r="P451" s="139"/>
      <c r="Q451" s="139"/>
      <c r="R451" s="139"/>
      <c r="S451" s="139"/>
      <c r="T451" s="139"/>
      <c r="U451" s="139"/>
      <c r="V451" s="139"/>
      <c r="W451" s="139"/>
      <c r="X451" s="139"/>
      <c r="Y451" s="139"/>
      <c r="Z451" s="139"/>
      <c r="AA451" s="139"/>
      <c r="AB451" s="139"/>
      <c r="AC451" s="139"/>
      <c r="AD451" s="139"/>
      <c r="AE451" s="139"/>
      <c r="AF451" s="139"/>
      <c r="AG451" s="139"/>
      <c r="AH451" s="139"/>
      <c r="AI451" s="139"/>
      <c r="AJ451" s="139"/>
      <c r="AK451" s="139"/>
      <c r="AL451" s="139"/>
      <c r="AM451" s="139"/>
      <c r="AN451" s="139"/>
      <c r="AO451" s="139"/>
      <c r="AP451" s="139"/>
      <c r="AQ451" s="139"/>
      <c r="AR451" s="139"/>
      <c r="AS451" s="139"/>
      <c r="AT451" s="139"/>
      <c r="AU451" s="139"/>
      <c r="AV451" s="139"/>
      <c r="AW451" s="139"/>
    </row>
    <row r="452" spans="1:49" ht="12" customHeight="1" x14ac:dyDescent="0.2">
      <c r="A452" s="139"/>
      <c r="B452" s="139"/>
      <c r="C452" s="139"/>
      <c r="D452" s="139"/>
      <c r="E452" s="139"/>
      <c r="F452" s="139"/>
      <c r="G452" s="139"/>
      <c r="H452" s="139"/>
      <c r="I452" s="139"/>
      <c r="J452" s="139"/>
      <c r="K452" s="139"/>
      <c r="L452" s="139"/>
      <c r="M452" s="139"/>
      <c r="N452" s="139"/>
      <c r="O452" s="139"/>
      <c r="P452" s="139"/>
      <c r="Q452" s="139"/>
      <c r="R452" s="139"/>
      <c r="S452" s="139"/>
      <c r="T452" s="139"/>
      <c r="U452" s="139"/>
      <c r="V452" s="139"/>
      <c r="W452" s="139"/>
      <c r="X452" s="139"/>
      <c r="Y452" s="139"/>
      <c r="Z452" s="139"/>
      <c r="AA452" s="139"/>
      <c r="AB452" s="139"/>
      <c r="AC452" s="139"/>
      <c r="AD452" s="139"/>
      <c r="AE452" s="139"/>
      <c r="AF452" s="139"/>
      <c r="AG452" s="139"/>
      <c r="AH452" s="139"/>
      <c r="AI452" s="139"/>
      <c r="AJ452" s="139"/>
      <c r="AK452" s="139"/>
      <c r="AL452" s="139"/>
      <c r="AM452" s="139"/>
      <c r="AN452" s="139"/>
      <c r="AO452" s="139"/>
      <c r="AP452" s="139"/>
      <c r="AQ452" s="139"/>
      <c r="AR452" s="139"/>
      <c r="AS452" s="139"/>
      <c r="AT452" s="139"/>
      <c r="AU452" s="139"/>
      <c r="AV452" s="139"/>
      <c r="AW452" s="139"/>
    </row>
    <row r="453" spans="1:49" ht="12" customHeight="1" x14ac:dyDescent="0.2">
      <c r="A453" s="139"/>
      <c r="B453" s="139"/>
      <c r="C453" s="139"/>
      <c r="D453" s="139"/>
      <c r="E453" s="139"/>
      <c r="F453" s="139"/>
      <c r="G453" s="139"/>
      <c r="H453" s="139"/>
      <c r="I453" s="139"/>
      <c r="J453" s="139"/>
      <c r="K453" s="139"/>
      <c r="L453" s="139"/>
      <c r="M453" s="139"/>
      <c r="N453" s="139"/>
      <c r="O453" s="139"/>
      <c r="P453" s="139"/>
      <c r="Q453" s="139"/>
      <c r="R453" s="139"/>
      <c r="S453" s="139"/>
      <c r="T453" s="139"/>
      <c r="U453" s="139"/>
      <c r="V453" s="139"/>
      <c r="W453" s="139"/>
      <c r="X453" s="139"/>
      <c r="Y453" s="139"/>
      <c r="Z453" s="139"/>
      <c r="AA453" s="139"/>
      <c r="AB453" s="139"/>
      <c r="AC453" s="139"/>
      <c r="AD453" s="139"/>
      <c r="AE453" s="139"/>
      <c r="AF453" s="139"/>
      <c r="AG453" s="139"/>
      <c r="AH453" s="139"/>
      <c r="AI453" s="139"/>
      <c r="AJ453" s="139"/>
      <c r="AK453" s="139"/>
      <c r="AL453" s="139"/>
      <c r="AM453" s="139"/>
      <c r="AN453" s="139"/>
      <c r="AO453" s="139"/>
      <c r="AP453" s="139"/>
      <c r="AQ453" s="139"/>
      <c r="AR453" s="139"/>
      <c r="AS453" s="139"/>
      <c r="AT453" s="139"/>
      <c r="AU453" s="139"/>
      <c r="AV453" s="139"/>
      <c r="AW453" s="139"/>
    </row>
    <row r="454" spans="1:49" ht="12" customHeight="1" x14ac:dyDescent="0.2">
      <c r="A454" s="139"/>
      <c r="B454" s="139"/>
      <c r="C454" s="139"/>
      <c r="D454" s="139"/>
      <c r="E454" s="139"/>
      <c r="F454" s="139"/>
      <c r="G454" s="139"/>
      <c r="H454" s="139"/>
      <c r="I454" s="139"/>
      <c r="J454" s="139"/>
      <c r="K454" s="139"/>
      <c r="L454" s="139"/>
      <c r="M454" s="139"/>
      <c r="N454" s="139"/>
      <c r="O454" s="139"/>
      <c r="P454" s="139"/>
      <c r="Q454" s="139"/>
      <c r="R454" s="139"/>
      <c r="S454" s="139"/>
      <c r="T454" s="139"/>
      <c r="U454" s="139"/>
      <c r="V454" s="139"/>
      <c r="W454" s="139"/>
      <c r="X454" s="139"/>
      <c r="Y454" s="139"/>
      <c r="Z454" s="139"/>
      <c r="AA454" s="139"/>
      <c r="AB454" s="139"/>
      <c r="AC454" s="139"/>
      <c r="AD454" s="139"/>
      <c r="AE454" s="139"/>
      <c r="AF454" s="139"/>
      <c r="AG454" s="139"/>
      <c r="AH454" s="139"/>
      <c r="AI454" s="139"/>
      <c r="AJ454" s="139"/>
      <c r="AK454" s="139"/>
      <c r="AL454" s="139"/>
      <c r="AM454" s="139"/>
      <c r="AN454" s="139"/>
      <c r="AO454" s="139"/>
      <c r="AP454" s="139"/>
      <c r="AQ454" s="139"/>
      <c r="AR454" s="139"/>
      <c r="AS454" s="139"/>
      <c r="AT454" s="139"/>
      <c r="AU454" s="139"/>
      <c r="AV454" s="139"/>
      <c r="AW454" s="139"/>
    </row>
    <row r="455" spans="1:49" ht="12" customHeight="1" x14ac:dyDescent="0.2">
      <c r="A455" s="139"/>
      <c r="B455" s="139"/>
      <c r="C455" s="139"/>
      <c r="D455" s="139"/>
      <c r="E455" s="139"/>
      <c r="F455" s="139"/>
      <c r="G455" s="139"/>
      <c r="H455" s="139"/>
      <c r="I455" s="139"/>
      <c r="J455" s="139"/>
      <c r="K455" s="139"/>
      <c r="L455" s="139"/>
      <c r="M455" s="139"/>
      <c r="N455" s="139"/>
      <c r="O455" s="139"/>
      <c r="P455" s="139"/>
      <c r="Q455" s="139"/>
      <c r="R455" s="139"/>
      <c r="S455" s="139"/>
      <c r="T455" s="139"/>
      <c r="U455" s="139"/>
      <c r="V455" s="139"/>
      <c r="W455" s="139"/>
      <c r="X455" s="139"/>
      <c r="Y455" s="139"/>
      <c r="Z455" s="139"/>
      <c r="AA455" s="139"/>
      <c r="AB455" s="139"/>
      <c r="AC455" s="139"/>
      <c r="AD455" s="139"/>
      <c r="AE455" s="139"/>
      <c r="AF455" s="139"/>
      <c r="AG455" s="139"/>
      <c r="AH455" s="139"/>
      <c r="AI455" s="139"/>
      <c r="AJ455" s="139"/>
      <c r="AK455" s="139"/>
      <c r="AL455" s="139"/>
      <c r="AM455" s="139"/>
      <c r="AN455" s="139"/>
      <c r="AO455" s="139"/>
      <c r="AP455" s="139"/>
      <c r="AQ455" s="139"/>
      <c r="AR455" s="139"/>
      <c r="AS455" s="139"/>
      <c r="AT455" s="139"/>
      <c r="AU455" s="139"/>
      <c r="AV455" s="139"/>
      <c r="AW455" s="139"/>
    </row>
    <row r="456" spans="1:49" ht="12" customHeight="1" x14ac:dyDescent="0.2">
      <c r="A456" s="139"/>
      <c r="B456" s="139"/>
      <c r="C456" s="139"/>
      <c r="D456" s="139"/>
      <c r="E456" s="139"/>
      <c r="F456" s="139"/>
      <c r="G456" s="139"/>
      <c r="H456" s="139"/>
      <c r="I456" s="139"/>
      <c r="J456" s="139"/>
      <c r="K456" s="139"/>
      <c r="L456" s="139"/>
      <c r="M456" s="139"/>
      <c r="N456" s="139"/>
      <c r="O456" s="139"/>
      <c r="P456" s="139"/>
      <c r="Q456" s="139"/>
      <c r="R456" s="139"/>
      <c r="S456" s="139"/>
      <c r="T456" s="139"/>
      <c r="U456" s="139"/>
      <c r="V456" s="139"/>
      <c r="W456" s="139"/>
      <c r="X456" s="139"/>
      <c r="Y456" s="139"/>
      <c r="Z456" s="139"/>
      <c r="AA456" s="139"/>
      <c r="AB456" s="139"/>
      <c r="AC456" s="139"/>
      <c r="AD456" s="139"/>
      <c r="AE456" s="139"/>
      <c r="AF456" s="139"/>
      <c r="AG456" s="139"/>
      <c r="AH456" s="139"/>
      <c r="AI456" s="139"/>
      <c r="AJ456" s="139"/>
      <c r="AK456" s="139"/>
      <c r="AL456" s="139"/>
      <c r="AM456" s="139"/>
      <c r="AN456" s="139"/>
      <c r="AO456" s="139"/>
      <c r="AP456" s="139"/>
      <c r="AQ456" s="139"/>
      <c r="AR456" s="139"/>
      <c r="AS456" s="139"/>
      <c r="AT456" s="139"/>
      <c r="AU456" s="139"/>
      <c r="AV456" s="139"/>
      <c r="AW456" s="139"/>
    </row>
    <row r="457" spans="1:49" ht="12" customHeight="1" x14ac:dyDescent="0.2">
      <c r="A457" s="139"/>
      <c r="B457" s="139"/>
      <c r="C457" s="139"/>
      <c r="D457" s="139"/>
      <c r="E457" s="139"/>
      <c r="F457" s="139"/>
      <c r="G457" s="139"/>
      <c r="H457" s="139"/>
      <c r="I457" s="139"/>
      <c r="J457" s="139"/>
      <c r="K457" s="139"/>
      <c r="L457" s="139"/>
      <c r="M457" s="139"/>
      <c r="N457" s="139"/>
      <c r="O457" s="139"/>
      <c r="P457" s="139"/>
      <c r="Q457" s="139"/>
      <c r="R457" s="139"/>
      <c r="S457" s="139"/>
      <c r="T457" s="139"/>
      <c r="U457" s="139"/>
      <c r="V457" s="139"/>
      <c r="W457" s="139"/>
      <c r="X457" s="139"/>
      <c r="Y457" s="139"/>
      <c r="Z457" s="139"/>
      <c r="AA457" s="139"/>
      <c r="AB457" s="139"/>
      <c r="AC457" s="139"/>
      <c r="AD457" s="139"/>
      <c r="AE457" s="139"/>
      <c r="AF457" s="139"/>
      <c r="AG457" s="139"/>
      <c r="AH457" s="139"/>
      <c r="AI457" s="139"/>
      <c r="AJ457" s="139"/>
      <c r="AK457" s="139"/>
      <c r="AL457" s="139"/>
      <c r="AM457" s="139"/>
      <c r="AN457" s="139"/>
      <c r="AO457" s="139"/>
      <c r="AP457" s="139"/>
      <c r="AQ457" s="139"/>
      <c r="AR457" s="139"/>
      <c r="AS457" s="139"/>
      <c r="AT457" s="139"/>
      <c r="AU457" s="139"/>
      <c r="AV457" s="139"/>
      <c r="AW457" s="139"/>
    </row>
    <row r="458" spans="1:49" ht="12" customHeight="1" x14ac:dyDescent="0.2">
      <c r="A458" s="139"/>
      <c r="B458" s="139"/>
      <c r="C458" s="139"/>
      <c r="D458" s="139"/>
      <c r="E458" s="139"/>
      <c r="F458" s="139"/>
      <c r="G458" s="139"/>
      <c r="H458" s="139"/>
      <c r="I458" s="139"/>
      <c r="J458" s="139"/>
      <c r="K458" s="139"/>
      <c r="L458" s="139"/>
      <c r="M458" s="139"/>
      <c r="N458" s="139"/>
      <c r="O458" s="139"/>
      <c r="P458" s="139"/>
      <c r="Q458" s="139"/>
      <c r="R458" s="139"/>
      <c r="S458" s="139"/>
      <c r="T458" s="139"/>
      <c r="U458" s="139"/>
      <c r="V458" s="139"/>
      <c r="W458" s="139"/>
      <c r="X458" s="139"/>
      <c r="Y458" s="139"/>
      <c r="Z458" s="139"/>
      <c r="AA458" s="139"/>
      <c r="AB458" s="139"/>
      <c r="AC458" s="139"/>
      <c r="AD458" s="139"/>
      <c r="AE458" s="139"/>
      <c r="AF458" s="139"/>
      <c r="AG458" s="139"/>
      <c r="AH458" s="139"/>
      <c r="AI458" s="139"/>
      <c r="AJ458" s="139"/>
      <c r="AK458" s="139"/>
      <c r="AL458" s="139"/>
      <c r="AM458" s="139"/>
      <c r="AN458" s="139"/>
      <c r="AO458" s="139"/>
      <c r="AP458" s="139"/>
      <c r="AQ458" s="139"/>
      <c r="AR458" s="139"/>
      <c r="AS458" s="139"/>
      <c r="AT458" s="139"/>
      <c r="AU458" s="139"/>
      <c r="AV458" s="139"/>
      <c r="AW458" s="139"/>
    </row>
    <row r="459" spans="1:49" ht="12" customHeight="1" x14ac:dyDescent="0.2">
      <c r="A459" s="139"/>
      <c r="B459" s="139"/>
      <c r="C459" s="139"/>
      <c r="D459" s="139"/>
      <c r="E459" s="139"/>
      <c r="F459" s="139"/>
      <c r="G459" s="139"/>
      <c r="H459" s="139"/>
      <c r="I459" s="139"/>
      <c r="J459" s="139"/>
      <c r="K459" s="139"/>
      <c r="L459" s="139"/>
      <c r="M459" s="139"/>
      <c r="N459" s="139"/>
      <c r="O459" s="139"/>
      <c r="P459" s="139"/>
      <c r="Q459" s="139"/>
      <c r="R459" s="139"/>
      <c r="S459" s="139"/>
      <c r="T459" s="139"/>
      <c r="U459" s="139"/>
      <c r="V459" s="139"/>
      <c r="W459" s="139"/>
      <c r="X459" s="139"/>
      <c r="Y459" s="139"/>
      <c r="Z459" s="139"/>
      <c r="AA459" s="139"/>
      <c r="AB459" s="139"/>
      <c r="AC459" s="139"/>
      <c r="AD459" s="139"/>
      <c r="AE459" s="139"/>
      <c r="AF459" s="139"/>
      <c r="AG459" s="139"/>
      <c r="AH459" s="139"/>
      <c r="AI459" s="139"/>
      <c r="AJ459" s="139"/>
      <c r="AK459" s="139"/>
      <c r="AL459" s="139"/>
      <c r="AM459" s="139"/>
      <c r="AN459" s="139"/>
      <c r="AO459" s="139"/>
      <c r="AP459" s="139"/>
      <c r="AQ459" s="139"/>
      <c r="AR459" s="139"/>
      <c r="AS459" s="139"/>
      <c r="AT459" s="139"/>
      <c r="AU459" s="139"/>
      <c r="AV459" s="139"/>
      <c r="AW459" s="139"/>
    </row>
    <row r="460" spans="1:49" ht="12" customHeight="1" x14ac:dyDescent="0.2">
      <c r="A460" s="139"/>
      <c r="B460" s="139"/>
      <c r="C460" s="139"/>
      <c r="D460" s="139"/>
      <c r="E460" s="139"/>
      <c r="F460" s="139"/>
      <c r="G460" s="139"/>
      <c r="H460" s="139"/>
      <c r="I460" s="139"/>
      <c r="J460" s="139"/>
      <c r="K460" s="139"/>
      <c r="L460" s="139"/>
      <c r="M460" s="139"/>
      <c r="N460" s="139"/>
      <c r="O460" s="139"/>
      <c r="P460" s="139"/>
      <c r="Q460" s="139"/>
      <c r="R460" s="139"/>
      <c r="S460" s="139"/>
      <c r="T460" s="139"/>
      <c r="U460" s="139"/>
      <c r="V460" s="139"/>
      <c r="W460" s="139"/>
      <c r="X460" s="139"/>
      <c r="Y460" s="139"/>
      <c r="Z460" s="139"/>
      <c r="AA460" s="139"/>
      <c r="AB460" s="139"/>
      <c r="AC460" s="139"/>
      <c r="AD460" s="139"/>
      <c r="AE460" s="139"/>
      <c r="AF460" s="139"/>
      <c r="AG460" s="139"/>
      <c r="AH460" s="139"/>
      <c r="AI460" s="139"/>
      <c r="AJ460" s="139"/>
      <c r="AK460" s="139"/>
      <c r="AL460" s="139"/>
      <c r="AM460" s="139"/>
      <c r="AN460" s="139"/>
      <c r="AO460" s="139"/>
      <c r="AP460" s="139"/>
      <c r="AQ460" s="139"/>
      <c r="AR460" s="139"/>
      <c r="AS460" s="139"/>
      <c r="AT460" s="139"/>
      <c r="AU460" s="139"/>
      <c r="AV460" s="139"/>
      <c r="AW460" s="139"/>
    </row>
    <row r="461" spans="1:49" ht="12" customHeight="1" x14ac:dyDescent="0.2">
      <c r="A461" s="139"/>
      <c r="B461" s="139"/>
      <c r="C461" s="139"/>
      <c r="D461" s="139"/>
      <c r="E461" s="139"/>
      <c r="F461" s="139"/>
      <c r="G461" s="139"/>
      <c r="H461" s="139"/>
      <c r="I461" s="139"/>
      <c r="J461" s="139"/>
      <c r="K461" s="139"/>
      <c r="L461" s="139"/>
      <c r="M461" s="139"/>
      <c r="N461" s="139"/>
      <c r="O461" s="139"/>
      <c r="P461" s="139"/>
      <c r="Q461" s="139"/>
      <c r="R461" s="139"/>
      <c r="S461" s="139"/>
      <c r="T461" s="139"/>
      <c r="U461" s="139"/>
      <c r="V461" s="139"/>
      <c r="W461" s="139"/>
      <c r="X461" s="139"/>
      <c r="Y461" s="139"/>
      <c r="Z461" s="139"/>
      <c r="AA461" s="139"/>
      <c r="AB461" s="139"/>
      <c r="AC461" s="139"/>
      <c r="AD461" s="139"/>
      <c r="AE461" s="139"/>
      <c r="AF461" s="139"/>
      <c r="AG461" s="139"/>
      <c r="AH461" s="139"/>
      <c r="AI461" s="139"/>
      <c r="AJ461" s="139"/>
      <c r="AK461" s="139"/>
      <c r="AL461" s="139"/>
      <c r="AM461" s="139"/>
      <c r="AN461" s="139"/>
      <c r="AO461" s="139"/>
      <c r="AP461" s="139"/>
      <c r="AQ461" s="139"/>
      <c r="AR461" s="139"/>
      <c r="AS461" s="139"/>
      <c r="AT461" s="139"/>
      <c r="AU461" s="139"/>
      <c r="AV461" s="139"/>
      <c r="AW461" s="139"/>
    </row>
    <row r="462" spans="1:49" ht="12" customHeight="1" x14ac:dyDescent="0.2">
      <c r="A462" s="139"/>
      <c r="B462" s="139"/>
      <c r="C462" s="139"/>
      <c r="D462" s="139"/>
      <c r="E462" s="139"/>
      <c r="F462" s="139"/>
      <c r="G462" s="139"/>
      <c r="H462" s="139"/>
      <c r="I462" s="139"/>
      <c r="J462" s="139"/>
      <c r="K462" s="139"/>
      <c r="L462" s="139"/>
      <c r="M462" s="139"/>
      <c r="N462" s="139"/>
      <c r="O462" s="139"/>
      <c r="P462" s="139"/>
      <c r="Q462" s="139"/>
      <c r="R462" s="139"/>
      <c r="S462" s="139"/>
      <c r="T462" s="139"/>
      <c r="U462" s="139"/>
      <c r="V462" s="139"/>
      <c r="W462" s="139"/>
      <c r="X462" s="139"/>
      <c r="Y462" s="139"/>
      <c r="Z462" s="139"/>
      <c r="AA462" s="139"/>
      <c r="AB462" s="139"/>
      <c r="AC462" s="139"/>
      <c r="AD462" s="139"/>
      <c r="AE462" s="139"/>
      <c r="AF462" s="139"/>
      <c r="AG462" s="139"/>
      <c r="AH462" s="139"/>
      <c r="AI462" s="139"/>
      <c r="AJ462" s="139"/>
      <c r="AK462" s="139"/>
      <c r="AL462" s="139"/>
      <c r="AM462" s="139"/>
      <c r="AN462" s="139"/>
      <c r="AO462" s="139"/>
      <c r="AP462" s="139"/>
      <c r="AQ462" s="139"/>
      <c r="AR462" s="139"/>
      <c r="AS462" s="139"/>
      <c r="AT462" s="139"/>
      <c r="AU462" s="139"/>
      <c r="AV462" s="139"/>
      <c r="AW462" s="139"/>
    </row>
    <row r="463" spans="1:49" ht="12" customHeight="1" x14ac:dyDescent="0.2">
      <c r="A463" s="139"/>
      <c r="B463" s="139"/>
      <c r="C463" s="139"/>
      <c r="D463" s="139"/>
      <c r="E463" s="139"/>
      <c r="F463" s="139"/>
      <c r="G463" s="139"/>
      <c r="H463" s="139"/>
      <c r="I463" s="139"/>
      <c r="J463" s="139"/>
      <c r="K463" s="139"/>
      <c r="L463" s="139"/>
      <c r="M463" s="139"/>
      <c r="N463" s="139"/>
      <c r="O463" s="139"/>
      <c r="P463" s="139"/>
      <c r="Q463" s="139"/>
      <c r="R463" s="139"/>
      <c r="S463" s="139"/>
      <c r="T463" s="139"/>
      <c r="U463" s="139"/>
      <c r="V463" s="139"/>
      <c r="W463" s="139"/>
      <c r="X463" s="139"/>
      <c r="Y463" s="139"/>
      <c r="Z463" s="139"/>
      <c r="AA463" s="139"/>
      <c r="AB463" s="139"/>
      <c r="AC463" s="139"/>
      <c r="AD463" s="139"/>
      <c r="AE463" s="139"/>
      <c r="AF463" s="139"/>
      <c r="AG463" s="139"/>
      <c r="AH463" s="139"/>
      <c r="AI463" s="139"/>
      <c r="AJ463" s="139"/>
      <c r="AK463" s="139"/>
      <c r="AL463" s="139"/>
      <c r="AM463" s="139"/>
      <c r="AN463" s="139"/>
      <c r="AO463" s="139"/>
      <c r="AP463" s="139"/>
      <c r="AQ463" s="139"/>
      <c r="AR463" s="139"/>
      <c r="AS463" s="139"/>
      <c r="AT463" s="139"/>
      <c r="AU463" s="139"/>
      <c r="AV463" s="139"/>
      <c r="AW463" s="139"/>
    </row>
    <row r="464" spans="1:49" ht="12" customHeight="1" x14ac:dyDescent="0.2">
      <c r="A464" s="139"/>
      <c r="B464" s="139"/>
      <c r="C464" s="139"/>
      <c r="D464" s="139"/>
      <c r="E464" s="139"/>
      <c r="F464" s="139"/>
      <c r="G464" s="139"/>
      <c r="H464" s="139"/>
      <c r="I464" s="139"/>
      <c r="J464" s="139"/>
      <c r="K464" s="139"/>
      <c r="L464" s="139"/>
      <c r="M464" s="139"/>
      <c r="N464" s="139"/>
      <c r="O464" s="139"/>
      <c r="P464" s="139"/>
      <c r="Q464" s="139"/>
      <c r="R464" s="139"/>
      <c r="S464" s="139"/>
      <c r="T464" s="139"/>
      <c r="U464" s="139"/>
      <c r="V464" s="139"/>
      <c r="W464" s="139"/>
      <c r="X464" s="139"/>
      <c r="Y464" s="139"/>
      <c r="Z464" s="139"/>
      <c r="AA464" s="139"/>
      <c r="AB464" s="139"/>
      <c r="AC464" s="139"/>
      <c r="AD464" s="139"/>
      <c r="AE464" s="139"/>
      <c r="AF464" s="139"/>
      <c r="AG464" s="139"/>
      <c r="AH464" s="139"/>
      <c r="AI464" s="139"/>
      <c r="AJ464" s="139"/>
      <c r="AK464" s="139"/>
      <c r="AL464" s="139"/>
      <c r="AM464" s="139"/>
      <c r="AN464" s="139"/>
      <c r="AO464" s="139"/>
      <c r="AP464" s="139"/>
      <c r="AQ464" s="139"/>
      <c r="AR464" s="139"/>
      <c r="AS464" s="139"/>
      <c r="AT464" s="139"/>
      <c r="AU464" s="139"/>
      <c r="AV464" s="139"/>
      <c r="AW464" s="139"/>
    </row>
    <row r="465" spans="1:49" ht="12" customHeight="1" x14ac:dyDescent="0.2">
      <c r="A465" s="139"/>
      <c r="B465" s="139"/>
      <c r="C465" s="139"/>
      <c r="D465" s="139"/>
      <c r="E465" s="139"/>
      <c r="F465" s="139"/>
      <c r="G465" s="139"/>
      <c r="H465" s="139"/>
      <c r="I465" s="139"/>
      <c r="J465" s="139"/>
      <c r="K465" s="139"/>
      <c r="L465" s="139"/>
      <c r="M465" s="139"/>
      <c r="N465" s="139"/>
      <c r="O465" s="139"/>
      <c r="P465" s="139"/>
      <c r="Q465" s="139"/>
      <c r="R465" s="139"/>
      <c r="S465" s="139"/>
      <c r="T465" s="139"/>
      <c r="U465" s="139"/>
      <c r="V465" s="139"/>
      <c r="W465" s="139"/>
      <c r="X465" s="139"/>
      <c r="Y465" s="139"/>
      <c r="Z465" s="139"/>
      <c r="AA465" s="139"/>
      <c r="AB465" s="139"/>
      <c r="AC465" s="139"/>
      <c r="AD465" s="139"/>
      <c r="AE465" s="139"/>
      <c r="AF465" s="139"/>
      <c r="AG465" s="139"/>
      <c r="AH465" s="139"/>
      <c r="AI465" s="139"/>
      <c r="AJ465" s="139"/>
      <c r="AK465" s="139"/>
      <c r="AL465" s="139"/>
      <c r="AM465" s="139"/>
      <c r="AN465" s="139"/>
      <c r="AO465" s="139"/>
      <c r="AP465" s="139"/>
      <c r="AQ465" s="139"/>
      <c r="AR465" s="139"/>
      <c r="AS465" s="139"/>
      <c r="AT465" s="139"/>
      <c r="AU465" s="139"/>
      <c r="AV465" s="139"/>
      <c r="AW465" s="139"/>
    </row>
    <row r="466" spans="1:49" ht="12" customHeight="1" x14ac:dyDescent="0.2">
      <c r="A466" s="139"/>
      <c r="B466" s="139"/>
      <c r="C466" s="139"/>
      <c r="D466" s="139"/>
      <c r="E466" s="139"/>
      <c r="F466" s="139"/>
      <c r="G466" s="139"/>
      <c r="H466" s="139"/>
      <c r="I466" s="139"/>
      <c r="J466" s="139"/>
      <c r="K466" s="139"/>
      <c r="L466" s="139"/>
      <c r="M466" s="139"/>
      <c r="N466" s="139"/>
      <c r="O466" s="139"/>
      <c r="P466" s="139"/>
      <c r="Q466" s="139"/>
      <c r="R466" s="139"/>
      <c r="S466" s="139"/>
      <c r="T466" s="139"/>
      <c r="U466" s="139"/>
      <c r="V466" s="139"/>
      <c r="W466" s="139"/>
      <c r="X466" s="139"/>
      <c r="Y466" s="139"/>
      <c r="Z466" s="139"/>
      <c r="AA466" s="139"/>
      <c r="AB466" s="139"/>
      <c r="AC466" s="139"/>
      <c r="AD466" s="139"/>
      <c r="AE466" s="139"/>
      <c r="AF466" s="139"/>
      <c r="AG466" s="139"/>
      <c r="AH466" s="139"/>
      <c r="AI466" s="139"/>
      <c r="AJ466" s="139"/>
      <c r="AK466" s="139"/>
      <c r="AL466" s="139"/>
      <c r="AM466" s="139"/>
      <c r="AN466" s="139"/>
      <c r="AO466" s="139"/>
      <c r="AP466" s="139"/>
      <c r="AQ466" s="139"/>
      <c r="AR466" s="139"/>
      <c r="AS466" s="139"/>
      <c r="AT466" s="139"/>
      <c r="AU466" s="139"/>
      <c r="AV466" s="139"/>
      <c r="AW466" s="139"/>
    </row>
    <row r="467" spans="1:49" ht="12" customHeight="1" x14ac:dyDescent="0.2">
      <c r="A467" s="139"/>
      <c r="B467" s="139"/>
      <c r="C467" s="139"/>
      <c r="D467" s="139"/>
      <c r="E467" s="139"/>
      <c r="F467" s="139"/>
      <c r="G467" s="139"/>
      <c r="H467" s="139"/>
      <c r="I467" s="139"/>
      <c r="J467" s="139"/>
      <c r="K467" s="139"/>
      <c r="L467" s="139"/>
      <c r="M467" s="139"/>
      <c r="N467" s="139"/>
      <c r="O467" s="139"/>
      <c r="P467" s="139"/>
      <c r="Q467" s="139"/>
      <c r="R467" s="139"/>
      <c r="S467" s="139"/>
      <c r="T467" s="139"/>
      <c r="U467" s="139"/>
      <c r="V467" s="139"/>
      <c r="W467" s="139"/>
      <c r="X467" s="139"/>
      <c r="Y467" s="139"/>
      <c r="Z467" s="139"/>
      <c r="AA467" s="139"/>
      <c r="AB467" s="139"/>
      <c r="AC467" s="139"/>
      <c r="AD467" s="139"/>
      <c r="AE467" s="139"/>
      <c r="AF467" s="139"/>
      <c r="AG467" s="139"/>
      <c r="AH467" s="139"/>
      <c r="AI467" s="139"/>
      <c r="AJ467" s="139"/>
      <c r="AK467" s="139"/>
      <c r="AL467" s="139"/>
      <c r="AM467" s="139"/>
      <c r="AN467" s="139"/>
      <c r="AO467" s="139"/>
      <c r="AP467" s="139"/>
      <c r="AQ467" s="139"/>
      <c r="AR467" s="139"/>
      <c r="AS467" s="139"/>
      <c r="AT467" s="139"/>
      <c r="AU467" s="139"/>
      <c r="AV467" s="139"/>
      <c r="AW467" s="139"/>
    </row>
    <row r="468" spans="1:49" ht="12" customHeight="1" x14ac:dyDescent="0.2">
      <c r="A468" s="139"/>
      <c r="B468" s="139"/>
      <c r="C468" s="139"/>
      <c r="D468" s="139"/>
      <c r="E468" s="139"/>
      <c r="F468" s="139"/>
      <c r="G468" s="139"/>
      <c r="H468" s="139"/>
      <c r="I468" s="139"/>
      <c r="J468" s="139"/>
      <c r="K468" s="139"/>
      <c r="L468" s="139"/>
      <c r="M468" s="139"/>
      <c r="N468" s="139"/>
      <c r="O468" s="139"/>
      <c r="P468" s="139"/>
      <c r="Q468" s="139"/>
      <c r="R468" s="139"/>
      <c r="S468" s="139"/>
      <c r="T468" s="139"/>
      <c r="U468" s="139"/>
      <c r="V468" s="139"/>
      <c r="W468" s="139"/>
      <c r="X468" s="139"/>
      <c r="Y468" s="139"/>
      <c r="Z468" s="139"/>
      <c r="AA468" s="139"/>
      <c r="AB468" s="139"/>
      <c r="AC468" s="139"/>
      <c r="AD468" s="139"/>
      <c r="AE468" s="139"/>
      <c r="AF468" s="139"/>
      <c r="AG468" s="139"/>
      <c r="AH468" s="139"/>
      <c r="AI468" s="139"/>
      <c r="AJ468" s="139"/>
      <c r="AK468" s="139"/>
      <c r="AL468" s="139"/>
      <c r="AM468" s="139"/>
      <c r="AN468" s="139"/>
      <c r="AO468" s="139"/>
      <c r="AP468" s="139"/>
      <c r="AQ468" s="139"/>
      <c r="AR468" s="139"/>
      <c r="AS468" s="139"/>
      <c r="AT468" s="139"/>
      <c r="AU468" s="139"/>
      <c r="AV468" s="139"/>
      <c r="AW468" s="139"/>
    </row>
    <row r="469" spans="1:49" ht="12" customHeight="1" x14ac:dyDescent="0.2">
      <c r="A469" s="139"/>
      <c r="B469" s="139"/>
      <c r="C469" s="139"/>
      <c r="D469" s="139"/>
      <c r="E469" s="139"/>
      <c r="F469" s="139"/>
      <c r="G469" s="139"/>
      <c r="H469" s="139"/>
      <c r="I469" s="139"/>
      <c r="J469" s="139"/>
      <c r="K469" s="139"/>
      <c r="L469" s="139"/>
      <c r="M469" s="139"/>
      <c r="N469" s="139"/>
      <c r="O469" s="139"/>
      <c r="P469" s="139"/>
      <c r="Q469" s="139"/>
      <c r="R469" s="139"/>
      <c r="S469" s="139"/>
      <c r="T469" s="139"/>
      <c r="U469" s="139"/>
      <c r="V469" s="139"/>
      <c r="W469" s="139"/>
      <c r="X469" s="139"/>
      <c r="Y469" s="139"/>
      <c r="Z469" s="139"/>
      <c r="AA469" s="139"/>
      <c r="AB469" s="139"/>
      <c r="AC469" s="139"/>
      <c r="AD469" s="139"/>
      <c r="AE469" s="139"/>
      <c r="AF469" s="139"/>
      <c r="AG469" s="139"/>
      <c r="AH469" s="139"/>
      <c r="AI469" s="139"/>
      <c r="AJ469" s="139"/>
      <c r="AK469" s="139"/>
      <c r="AL469" s="139"/>
      <c r="AM469" s="139"/>
      <c r="AN469" s="139"/>
      <c r="AO469" s="139"/>
      <c r="AP469" s="139"/>
      <c r="AQ469" s="139"/>
      <c r="AR469" s="139"/>
      <c r="AS469" s="139"/>
      <c r="AT469" s="139"/>
      <c r="AU469" s="139"/>
      <c r="AV469" s="139"/>
      <c r="AW469" s="139"/>
    </row>
    <row r="470" spans="1:49" ht="12" customHeight="1" x14ac:dyDescent="0.2">
      <c r="A470" s="139"/>
      <c r="B470" s="139"/>
      <c r="C470" s="139"/>
      <c r="D470" s="139"/>
      <c r="E470" s="139"/>
      <c r="F470" s="139"/>
      <c r="G470" s="139"/>
      <c r="H470" s="139"/>
      <c r="I470" s="139"/>
      <c r="J470" s="139"/>
      <c r="K470" s="139"/>
      <c r="L470" s="139"/>
      <c r="M470" s="139"/>
      <c r="N470" s="139"/>
      <c r="O470" s="139"/>
      <c r="P470" s="139"/>
      <c r="Q470" s="139"/>
      <c r="R470" s="139"/>
      <c r="S470" s="139"/>
      <c r="T470" s="139"/>
      <c r="U470" s="139"/>
      <c r="V470" s="139"/>
      <c r="W470" s="139"/>
      <c r="X470" s="139"/>
      <c r="Y470" s="139"/>
      <c r="Z470" s="139"/>
      <c r="AA470" s="139"/>
      <c r="AB470" s="139"/>
      <c r="AC470" s="139"/>
      <c r="AD470" s="139"/>
      <c r="AE470" s="139"/>
      <c r="AF470" s="139"/>
      <c r="AG470" s="139"/>
      <c r="AH470" s="139"/>
      <c r="AI470" s="139"/>
      <c r="AJ470" s="139"/>
      <c r="AK470" s="139"/>
      <c r="AL470" s="139"/>
      <c r="AM470" s="139"/>
      <c r="AN470" s="139"/>
      <c r="AO470" s="139"/>
      <c r="AP470" s="139"/>
      <c r="AQ470" s="139"/>
      <c r="AR470" s="139"/>
      <c r="AS470" s="139"/>
      <c r="AT470" s="139"/>
      <c r="AU470" s="139"/>
      <c r="AV470" s="139"/>
      <c r="AW470" s="139"/>
    </row>
    <row r="471" spans="1:49" ht="12" customHeight="1" x14ac:dyDescent="0.2">
      <c r="A471" s="139"/>
      <c r="B471" s="139"/>
      <c r="C471" s="139"/>
      <c r="D471" s="139"/>
      <c r="E471" s="139"/>
      <c r="F471" s="139"/>
      <c r="G471" s="139"/>
      <c r="H471" s="139"/>
      <c r="I471" s="139"/>
      <c r="J471" s="139"/>
      <c r="K471" s="139"/>
      <c r="L471" s="139"/>
      <c r="M471" s="139"/>
      <c r="N471" s="139"/>
      <c r="O471" s="139"/>
      <c r="P471" s="139"/>
      <c r="Q471" s="139"/>
      <c r="R471" s="139"/>
      <c r="S471" s="139"/>
      <c r="T471" s="139"/>
      <c r="U471" s="139"/>
      <c r="V471" s="139"/>
      <c r="W471" s="139"/>
      <c r="X471" s="139"/>
      <c r="Y471" s="139"/>
      <c r="Z471" s="139"/>
      <c r="AA471" s="139"/>
      <c r="AB471" s="139"/>
      <c r="AC471" s="139"/>
      <c r="AD471" s="139"/>
      <c r="AE471" s="139"/>
      <c r="AF471" s="139"/>
      <c r="AG471" s="139"/>
      <c r="AH471" s="139"/>
      <c r="AI471" s="139"/>
      <c r="AJ471" s="139"/>
      <c r="AK471" s="139"/>
      <c r="AL471" s="139"/>
      <c r="AM471" s="139"/>
      <c r="AN471" s="139"/>
      <c r="AO471" s="139"/>
      <c r="AP471" s="139"/>
      <c r="AQ471" s="139"/>
      <c r="AR471" s="139"/>
      <c r="AS471" s="139"/>
      <c r="AT471" s="139"/>
      <c r="AU471" s="139"/>
      <c r="AV471" s="139"/>
      <c r="AW471" s="139"/>
    </row>
    <row r="472" spans="1:49" ht="12" customHeight="1" x14ac:dyDescent="0.2">
      <c r="A472" s="139"/>
      <c r="B472" s="139"/>
      <c r="C472" s="139"/>
      <c r="D472" s="139"/>
      <c r="E472" s="139"/>
      <c r="F472" s="139"/>
      <c r="G472" s="139"/>
      <c r="H472" s="139"/>
      <c r="I472" s="139"/>
      <c r="J472" s="139"/>
      <c r="K472" s="139"/>
      <c r="L472" s="139"/>
      <c r="M472" s="139"/>
      <c r="N472" s="139"/>
      <c r="O472" s="139"/>
      <c r="P472" s="139"/>
      <c r="Q472" s="139"/>
      <c r="R472" s="139"/>
      <c r="S472" s="139"/>
      <c r="T472" s="139"/>
      <c r="U472" s="139"/>
      <c r="V472" s="139"/>
      <c r="W472" s="139"/>
      <c r="X472" s="139"/>
      <c r="Y472" s="139"/>
      <c r="Z472" s="139"/>
      <c r="AA472" s="139"/>
      <c r="AB472" s="139"/>
      <c r="AC472" s="139"/>
      <c r="AD472" s="139"/>
      <c r="AE472" s="139"/>
      <c r="AF472" s="139"/>
      <c r="AG472" s="139"/>
      <c r="AH472" s="139"/>
      <c r="AI472" s="139"/>
      <c r="AJ472" s="139"/>
      <c r="AK472" s="139"/>
      <c r="AL472" s="139"/>
      <c r="AM472" s="139"/>
      <c r="AN472" s="139"/>
      <c r="AO472" s="139"/>
      <c r="AP472" s="139"/>
      <c r="AQ472" s="139"/>
      <c r="AR472" s="139"/>
      <c r="AS472" s="139"/>
      <c r="AT472" s="139"/>
      <c r="AU472" s="139"/>
      <c r="AV472" s="139"/>
      <c r="AW472" s="139"/>
    </row>
    <row r="473" spans="1:49" ht="12" customHeight="1" x14ac:dyDescent="0.2">
      <c r="A473" s="139"/>
      <c r="B473" s="139"/>
      <c r="C473" s="139"/>
      <c r="D473" s="139"/>
      <c r="E473" s="139"/>
      <c r="F473" s="139"/>
      <c r="G473" s="139"/>
      <c r="H473" s="139"/>
      <c r="I473" s="139"/>
      <c r="J473" s="139"/>
      <c r="K473" s="139"/>
      <c r="L473" s="139"/>
      <c r="M473" s="139"/>
      <c r="N473" s="139"/>
      <c r="O473" s="139"/>
      <c r="P473" s="139"/>
      <c r="Q473" s="139"/>
      <c r="R473" s="139"/>
      <c r="S473" s="139"/>
      <c r="T473" s="139"/>
      <c r="U473" s="139"/>
      <c r="V473" s="139"/>
      <c r="W473" s="139"/>
      <c r="X473" s="139"/>
      <c r="Y473" s="139"/>
      <c r="Z473" s="139"/>
      <c r="AA473" s="139"/>
      <c r="AB473" s="139"/>
      <c r="AC473" s="139"/>
      <c r="AD473" s="139"/>
      <c r="AE473" s="139"/>
      <c r="AF473" s="139"/>
      <c r="AG473" s="139"/>
      <c r="AH473" s="139"/>
      <c r="AI473" s="139"/>
      <c r="AJ473" s="139"/>
      <c r="AK473" s="139"/>
      <c r="AL473" s="139"/>
      <c r="AM473" s="139"/>
      <c r="AN473" s="139"/>
      <c r="AO473" s="139"/>
      <c r="AP473" s="139"/>
      <c r="AQ473" s="139"/>
      <c r="AR473" s="139"/>
      <c r="AS473" s="139"/>
      <c r="AT473" s="139"/>
      <c r="AU473" s="139"/>
      <c r="AV473" s="139"/>
      <c r="AW473" s="139"/>
    </row>
    <row r="474" spans="1:49" ht="12" customHeight="1" x14ac:dyDescent="0.2">
      <c r="A474" s="139"/>
      <c r="B474" s="139"/>
      <c r="C474" s="139"/>
      <c r="D474" s="139"/>
      <c r="E474" s="139"/>
      <c r="F474" s="139"/>
      <c r="G474" s="139"/>
      <c r="H474" s="139"/>
      <c r="I474" s="139"/>
      <c r="J474" s="139"/>
      <c r="K474" s="139"/>
      <c r="L474" s="139"/>
      <c r="M474" s="139"/>
      <c r="N474" s="139"/>
      <c r="O474" s="139"/>
      <c r="P474" s="139"/>
      <c r="Q474" s="139"/>
      <c r="R474" s="139"/>
      <c r="S474" s="139"/>
      <c r="T474" s="139"/>
      <c r="U474" s="139"/>
      <c r="V474" s="139"/>
      <c r="W474" s="139"/>
      <c r="X474" s="139"/>
      <c r="Y474" s="139"/>
      <c r="Z474" s="139"/>
      <c r="AA474" s="139"/>
      <c r="AB474" s="139"/>
      <c r="AC474" s="139"/>
      <c r="AD474" s="139"/>
      <c r="AE474" s="139"/>
      <c r="AF474" s="139"/>
      <c r="AG474" s="139"/>
      <c r="AH474" s="139"/>
      <c r="AI474" s="139"/>
      <c r="AJ474" s="139"/>
      <c r="AK474" s="139"/>
      <c r="AL474" s="139"/>
      <c r="AM474" s="139"/>
      <c r="AN474" s="139"/>
      <c r="AO474" s="139"/>
      <c r="AP474" s="139"/>
      <c r="AQ474" s="139"/>
      <c r="AR474" s="139"/>
      <c r="AS474" s="139"/>
      <c r="AT474" s="139"/>
      <c r="AU474" s="139"/>
      <c r="AV474" s="139"/>
      <c r="AW474" s="139"/>
    </row>
    <row r="475" spans="1:49" ht="12" customHeight="1" x14ac:dyDescent="0.2">
      <c r="A475" s="139"/>
      <c r="B475" s="139"/>
      <c r="C475" s="139"/>
      <c r="D475" s="139"/>
      <c r="E475" s="139"/>
      <c r="F475" s="139"/>
      <c r="G475" s="139"/>
      <c r="H475" s="139"/>
      <c r="I475" s="139"/>
      <c r="J475" s="139"/>
      <c r="K475" s="139"/>
      <c r="L475" s="139"/>
      <c r="M475" s="139"/>
      <c r="N475" s="139"/>
      <c r="O475" s="139"/>
      <c r="P475" s="139"/>
      <c r="Q475" s="139"/>
      <c r="R475" s="139"/>
      <c r="S475" s="139"/>
      <c r="T475" s="139"/>
      <c r="U475" s="139"/>
      <c r="V475" s="139"/>
      <c r="W475" s="139"/>
      <c r="X475" s="139"/>
      <c r="Y475" s="139"/>
      <c r="Z475" s="139"/>
      <c r="AA475" s="139"/>
      <c r="AB475" s="139"/>
      <c r="AC475" s="139"/>
      <c r="AD475" s="139"/>
      <c r="AE475" s="139"/>
      <c r="AF475" s="139"/>
      <c r="AG475" s="139"/>
      <c r="AH475" s="139"/>
      <c r="AI475" s="139"/>
      <c r="AJ475" s="139"/>
      <c r="AK475" s="139"/>
      <c r="AL475" s="139"/>
      <c r="AM475" s="139"/>
      <c r="AN475" s="139"/>
      <c r="AO475" s="139"/>
      <c r="AP475" s="139"/>
      <c r="AQ475" s="139"/>
      <c r="AR475" s="139"/>
      <c r="AS475" s="139"/>
      <c r="AT475" s="139"/>
      <c r="AU475" s="139"/>
      <c r="AV475" s="139"/>
      <c r="AW475" s="139"/>
    </row>
    <row r="476" spans="1:49" ht="12" customHeight="1" x14ac:dyDescent="0.2">
      <c r="A476" s="139"/>
      <c r="B476" s="139"/>
      <c r="C476" s="139"/>
      <c r="D476" s="139"/>
      <c r="E476" s="139"/>
      <c r="F476" s="139"/>
      <c r="G476" s="139"/>
      <c r="H476" s="139"/>
      <c r="I476" s="139"/>
      <c r="J476" s="139"/>
      <c r="K476" s="139"/>
      <c r="L476" s="139"/>
      <c r="M476" s="139"/>
      <c r="N476" s="139"/>
      <c r="O476" s="139"/>
      <c r="P476" s="139"/>
      <c r="Q476" s="139"/>
      <c r="R476" s="139"/>
      <c r="S476" s="139"/>
      <c r="T476" s="139"/>
      <c r="U476" s="139"/>
      <c r="V476" s="139"/>
      <c r="W476" s="139"/>
      <c r="X476" s="139"/>
      <c r="Y476" s="139"/>
      <c r="Z476" s="139"/>
      <c r="AA476" s="139"/>
      <c r="AB476" s="139"/>
      <c r="AC476" s="139"/>
      <c r="AD476" s="139"/>
      <c r="AE476" s="139"/>
      <c r="AF476" s="139"/>
      <c r="AG476" s="139"/>
      <c r="AH476" s="139"/>
      <c r="AI476" s="139"/>
      <c r="AJ476" s="139"/>
      <c r="AK476" s="139"/>
      <c r="AL476" s="139"/>
      <c r="AM476" s="139"/>
      <c r="AN476" s="139"/>
      <c r="AO476" s="139"/>
      <c r="AP476" s="139"/>
      <c r="AQ476" s="139"/>
      <c r="AR476" s="139"/>
      <c r="AS476" s="139"/>
      <c r="AT476" s="139"/>
      <c r="AU476" s="139"/>
      <c r="AV476" s="139"/>
      <c r="AW476" s="139"/>
    </row>
    <row r="477" spans="1:49" ht="12" customHeight="1" x14ac:dyDescent="0.2">
      <c r="A477" s="139"/>
      <c r="B477" s="139"/>
      <c r="C477" s="139"/>
      <c r="D477" s="139"/>
      <c r="E477" s="139"/>
      <c r="F477" s="139"/>
      <c r="G477" s="139"/>
      <c r="H477" s="139"/>
      <c r="I477" s="139"/>
      <c r="J477" s="139"/>
      <c r="K477" s="139"/>
      <c r="L477" s="139"/>
      <c r="M477" s="139"/>
      <c r="N477" s="139"/>
      <c r="O477" s="139"/>
      <c r="P477" s="139"/>
      <c r="Q477" s="139"/>
      <c r="R477" s="139"/>
      <c r="S477" s="139"/>
      <c r="T477" s="139"/>
      <c r="U477" s="139"/>
      <c r="V477" s="139"/>
      <c r="W477" s="139"/>
      <c r="X477" s="139"/>
      <c r="Y477" s="139"/>
      <c r="Z477" s="139"/>
      <c r="AA477" s="139"/>
      <c r="AB477" s="139"/>
      <c r="AC477" s="139"/>
      <c r="AD477" s="139"/>
      <c r="AE477" s="139"/>
      <c r="AF477" s="139"/>
      <c r="AG477" s="139"/>
      <c r="AH477" s="139"/>
      <c r="AI477" s="139"/>
      <c r="AJ477" s="139"/>
      <c r="AK477" s="139"/>
      <c r="AL477" s="139"/>
      <c r="AM477" s="139"/>
      <c r="AN477" s="139"/>
      <c r="AO477" s="139"/>
      <c r="AP477" s="139"/>
      <c r="AQ477" s="139"/>
      <c r="AR477" s="139"/>
      <c r="AS477" s="139"/>
      <c r="AT477" s="139"/>
      <c r="AU477" s="139"/>
      <c r="AV477" s="139"/>
      <c r="AW477" s="139"/>
    </row>
    <row r="478" spans="1:49" ht="12" customHeight="1" x14ac:dyDescent="0.2">
      <c r="A478" s="139"/>
      <c r="B478" s="139"/>
      <c r="C478" s="139"/>
      <c r="D478" s="139"/>
      <c r="E478" s="139"/>
      <c r="F478" s="139"/>
      <c r="G478" s="139"/>
      <c r="H478" s="139"/>
      <c r="I478" s="139"/>
      <c r="J478" s="139"/>
      <c r="K478" s="139"/>
      <c r="L478" s="139"/>
      <c r="M478" s="139"/>
      <c r="N478" s="139"/>
      <c r="O478" s="139"/>
      <c r="P478" s="139"/>
      <c r="Q478" s="139"/>
      <c r="R478" s="139"/>
      <c r="S478" s="139"/>
      <c r="T478" s="139"/>
      <c r="U478" s="139"/>
      <c r="V478" s="139"/>
      <c r="W478" s="139"/>
      <c r="X478" s="139"/>
      <c r="Y478" s="139"/>
      <c r="Z478" s="139"/>
      <c r="AA478" s="139"/>
      <c r="AB478" s="139"/>
      <c r="AC478" s="139"/>
      <c r="AD478" s="139"/>
      <c r="AE478" s="139"/>
      <c r="AF478" s="139"/>
      <c r="AG478" s="139"/>
      <c r="AH478" s="139"/>
      <c r="AI478" s="139"/>
      <c r="AJ478" s="139"/>
      <c r="AK478" s="139"/>
      <c r="AL478" s="139"/>
      <c r="AM478" s="139"/>
      <c r="AN478" s="139"/>
      <c r="AO478" s="139"/>
      <c r="AP478" s="139"/>
      <c r="AQ478" s="139"/>
      <c r="AR478" s="139"/>
      <c r="AS478" s="139"/>
      <c r="AT478" s="139"/>
      <c r="AU478" s="139"/>
      <c r="AV478" s="139"/>
      <c r="AW478" s="139"/>
    </row>
    <row r="479" spans="1:49" ht="12" customHeight="1" x14ac:dyDescent="0.2">
      <c r="A479" s="139"/>
      <c r="B479" s="139"/>
      <c r="C479" s="139"/>
      <c r="D479" s="139"/>
      <c r="E479" s="139"/>
      <c r="F479" s="139"/>
      <c r="G479" s="139"/>
      <c r="H479" s="139"/>
      <c r="I479" s="139"/>
      <c r="J479" s="139"/>
      <c r="K479" s="139"/>
      <c r="L479" s="139"/>
      <c r="M479" s="139"/>
      <c r="N479" s="139"/>
      <c r="O479" s="139"/>
      <c r="P479" s="139"/>
      <c r="Q479" s="139"/>
      <c r="R479" s="139"/>
      <c r="S479" s="139"/>
      <c r="T479" s="139"/>
      <c r="U479" s="139"/>
      <c r="V479" s="139"/>
      <c r="W479" s="139"/>
      <c r="X479" s="139"/>
      <c r="Y479" s="139"/>
      <c r="Z479" s="139"/>
      <c r="AA479" s="139"/>
      <c r="AB479" s="139"/>
      <c r="AC479" s="139"/>
      <c r="AD479" s="139"/>
      <c r="AE479" s="139"/>
      <c r="AF479" s="139"/>
      <c r="AG479" s="139"/>
      <c r="AH479" s="139"/>
      <c r="AI479" s="139"/>
      <c r="AJ479" s="139"/>
      <c r="AK479" s="139"/>
      <c r="AL479" s="139"/>
      <c r="AM479" s="139"/>
      <c r="AN479" s="139"/>
      <c r="AO479" s="139"/>
      <c r="AP479" s="139"/>
      <c r="AQ479" s="139"/>
      <c r="AR479" s="139"/>
      <c r="AS479" s="139"/>
      <c r="AT479" s="139"/>
      <c r="AU479" s="139"/>
      <c r="AV479" s="139"/>
      <c r="AW479" s="139"/>
    </row>
    <row r="480" spans="1:49" ht="12" customHeight="1" x14ac:dyDescent="0.2">
      <c r="A480" s="139"/>
      <c r="B480" s="139"/>
      <c r="C480" s="139"/>
      <c r="D480" s="139"/>
      <c r="E480" s="139"/>
      <c r="F480" s="139"/>
      <c r="G480" s="139"/>
      <c r="H480" s="139"/>
      <c r="I480" s="139"/>
      <c r="J480" s="139"/>
      <c r="K480" s="139"/>
      <c r="L480" s="139"/>
      <c r="M480" s="139"/>
      <c r="N480" s="139"/>
      <c r="O480" s="139"/>
      <c r="P480" s="139"/>
      <c r="Q480" s="139"/>
      <c r="R480" s="139"/>
      <c r="S480" s="139"/>
      <c r="T480" s="139"/>
      <c r="U480" s="139"/>
      <c r="V480" s="139"/>
      <c r="W480" s="139"/>
      <c r="X480" s="139"/>
      <c r="Y480" s="139"/>
      <c r="Z480" s="139"/>
      <c r="AA480" s="139"/>
      <c r="AB480" s="139"/>
      <c r="AC480" s="139"/>
      <c r="AD480" s="139"/>
      <c r="AE480" s="139"/>
      <c r="AF480" s="139"/>
      <c r="AG480" s="139"/>
      <c r="AH480" s="139"/>
      <c r="AI480" s="139"/>
      <c r="AJ480" s="139"/>
      <c r="AK480" s="139"/>
      <c r="AL480" s="139"/>
      <c r="AM480" s="139"/>
      <c r="AN480" s="139"/>
      <c r="AO480" s="139"/>
      <c r="AP480" s="139"/>
      <c r="AQ480" s="139"/>
      <c r="AR480" s="139"/>
      <c r="AS480" s="139"/>
      <c r="AT480" s="139"/>
      <c r="AU480" s="139"/>
      <c r="AV480" s="139"/>
      <c r="AW480" s="139"/>
    </row>
    <row r="481" spans="1:49" ht="12" customHeight="1" x14ac:dyDescent="0.2">
      <c r="A481" s="139"/>
      <c r="B481" s="139"/>
      <c r="C481" s="139"/>
      <c r="D481" s="139"/>
      <c r="E481" s="139"/>
      <c r="F481" s="139"/>
      <c r="G481" s="139"/>
      <c r="H481" s="139"/>
      <c r="I481" s="139"/>
      <c r="J481" s="139"/>
      <c r="K481" s="139"/>
      <c r="L481" s="139"/>
      <c r="M481" s="139"/>
      <c r="N481" s="139"/>
      <c r="O481" s="139"/>
      <c r="P481" s="139"/>
      <c r="Q481" s="139"/>
      <c r="R481" s="139"/>
      <c r="S481" s="139"/>
      <c r="T481" s="139"/>
      <c r="U481" s="139"/>
      <c r="V481" s="139"/>
      <c r="W481" s="139"/>
      <c r="X481" s="139"/>
      <c r="Y481" s="139"/>
      <c r="Z481" s="139"/>
      <c r="AA481" s="139"/>
      <c r="AB481" s="139"/>
      <c r="AC481" s="139"/>
      <c r="AD481" s="139"/>
      <c r="AE481" s="139"/>
      <c r="AF481" s="139"/>
      <c r="AG481" s="139"/>
      <c r="AH481" s="139"/>
      <c r="AI481" s="139"/>
      <c r="AJ481" s="139"/>
      <c r="AK481" s="139"/>
      <c r="AL481" s="139"/>
      <c r="AM481" s="139"/>
      <c r="AN481" s="139"/>
      <c r="AO481" s="139"/>
      <c r="AP481" s="139"/>
      <c r="AQ481" s="139"/>
      <c r="AR481" s="139"/>
      <c r="AS481" s="139"/>
      <c r="AT481" s="139"/>
      <c r="AU481" s="139"/>
      <c r="AV481" s="139"/>
      <c r="AW481" s="139"/>
    </row>
    <row r="482" spans="1:49" ht="12" customHeight="1" x14ac:dyDescent="0.2">
      <c r="A482" s="139"/>
      <c r="B482" s="139"/>
      <c r="C482" s="139"/>
      <c r="D482" s="139"/>
      <c r="E482" s="139"/>
      <c r="F482" s="139"/>
      <c r="G482" s="139"/>
      <c r="H482" s="139"/>
      <c r="I482" s="139"/>
      <c r="J482" s="139"/>
      <c r="K482" s="139"/>
      <c r="L482" s="139"/>
      <c r="M482" s="139"/>
      <c r="N482" s="139"/>
      <c r="O482" s="139"/>
      <c r="P482" s="139"/>
      <c r="Q482" s="139"/>
      <c r="R482" s="139"/>
      <c r="S482" s="139"/>
      <c r="T482" s="139"/>
      <c r="U482" s="139"/>
      <c r="V482" s="139"/>
      <c r="W482" s="139"/>
      <c r="X482" s="139"/>
      <c r="Y482" s="139"/>
      <c r="Z482" s="139"/>
      <c r="AA482" s="139"/>
      <c r="AB482" s="139"/>
      <c r="AC482" s="139"/>
      <c r="AD482" s="139"/>
      <c r="AE482" s="139"/>
      <c r="AF482" s="139"/>
      <c r="AG482" s="139"/>
      <c r="AH482" s="139"/>
      <c r="AI482" s="139"/>
      <c r="AJ482" s="139"/>
      <c r="AK482" s="139"/>
      <c r="AL482" s="139"/>
      <c r="AM482" s="139"/>
      <c r="AN482" s="139"/>
      <c r="AO482" s="139"/>
      <c r="AP482" s="139"/>
      <c r="AQ482" s="139"/>
      <c r="AR482" s="139"/>
      <c r="AS482" s="139"/>
      <c r="AT482" s="139"/>
      <c r="AU482" s="139"/>
      <c r="AV482" s="139"/>
      <c r="AW482" s="139"/>
    </row>
    <row r="483" spans="1:49" ht="12" customHeight="1" x14ac:dyDescent="0.2">
      <c r="A483" s="139"/>
      <c r="B483" s="139"/>
      <c r="C483" s="139"/>
      <c r="D483" s="139"/>
      <c r="E483" s="139"/>
      <c r="F483" s="139"/>
      <c r="G483" s="139"/>
      <c r="H483" s="139"/>
      <c r="I483" s="139"/>
      <c r="J483" s="139"/>
      <c r="K483" s="139"/>
      <c r="L483" s="139"/>
      <c r="M483" s="139"/>
      <c r="N483" s="139"/>
      <c r="O483" s="139"/>
      <c r="P483" s="139"/>
      <c r="Q483" s="139"/>
      <c r="R483" s="139"/>
      <c r="S483" s="139"/>
      <c r="T483" s="139"/>
      <c r="U483" s="139"/>
      <c r="V483" s="139"/>
      <c r="W483" s="139"/>
      <c r="X483" s="139"/>
      <c r="Y483" s="139"/>
      <c r="Z483" s="139"/>
      <c r="AA483" s="139"/>
      <c r="AB483" s="139"/>
      <c r="AC483" s="139"/>
      <c r="AD483" s="139"/>
      <c r="AE483" s="139"/>
      <c r="AF483" s="139"/>
      <c r="AG483" s="139"/>
      <c r="AH483" s="139"/>
      <c r="AI483" s="139"/>
      <c r="AJ483" s="139"/>
      <c r="AK483" s="139"/>
      <c r="AL483" s="139"/>
      <c r="AM483" s="139"/>
      <c r="AN483" s="139"/>
      <c r="AO483" s="139"/>
      <c r="AP483" s="139"/>
      <c r="AQ483" s="139"/>
      <c r="AR483" s="139"/>
      <c r="AS483" s="139"/>
      <c r="AT483" s="139"/>
      <c r="AU483" s="139"/>
      <c r="AV483" s="139"/>
      <c r="AW483" s="139"/>
    </row>
    <row r="484" spans="1:49" ht="12" customHeight="1" x14ac:dyDescent="0.2">
      <c r="A484" s="139"/>
      <c r="B484" s="139"/>
      <c r="C484" s="139"/>
      <c r="D484" s="139"/>
      <c r="E484" s="139"/>
      <c r="F484" s="139"/>
      <c r="G484" s="139"/>
      <c r="H484" s="139"/>
      <c r="I484" s="139"/>
      <c r="J484" s="139"/>
      <c r="K484" s="139"/>
      <c r="L484" s="139"/>
      <c r="M484" s="139"/>
      <c r="N484" s="139"/>
      <c r="O484" s="139"/>
      <c r="P484" s="139"/>
      <c r="Q484" s="139"/>
      <c r="R484" s="139"/>
      <c r="S484" s="139"/>
      <c r="T484" s="139"/>
      <c r="U484" s="139"/>
      <c r="V484" s="139"/>
      <c r="W484" s="139"/>
      <c r="X484" s="139"/>
      <c r="Y484" s="139"/>
      <c r="Z484" s="139"/>
      <c r="AA484" s="139"/>
      <c r="AB484" s="139"/>
      <c r="AC484" s="139"/>
      <c r="AD484" s="139"/>
      <c r="AE484" s="139"/>
      <c r="AF484" s="139"/>
      <c r="AG484" s="139"/>
      <c r="AH484" s="139"/>
      <c r="AI484" s="139"/>
      <c r="AJ484" s="139"/>
      <c r="AK484" s="139"/>
      <c r="AL484" s="139"/>
      <c r="AM484" s="139"/>
      <c r="AN484" s="139"/>
      <c r="AO484" s="139"/>
      <c r="AP484" s="139"/>
      <c r="AQ484" s="139"/>
      <c r="AR484" s="139"/>
      <c r="AS484" s="139"/>
      <c r="AT484" s="139"/>
      <c r="AU484" s="139"/>
      <c r="AV484" s="139"/>
      <c r="AW484" s="139"/>
    </row>
    <row r="485" spans="1:49" ht="12" customHeight="1" x14ac:dyDescent="0.2">
      <c r="A485" s="139"/>
      <c r="B485" s="139"/>
      <c r="C485" s="139"/>
      <c r="D485" s="139"/>
      <c r="E485" s="139"/>
      <c r="F485" s="139"/>
      <c r="G485" s="139"/>
      <c r="H485" s="139"/>
      <c r="I485" s="139"/>
      <c r="J485" s="139"/>
      <c r="K485" s="139"/>
      <c r="L485" s="139"/>
      <c r="M485" s="139"/>
      <c r="N485" s="139"/>
      <c r="O485" s="139"/>
      <c r="P485" s="139"/>
      <c r="Q485" s="139"/>
      <c r="R485" s="139"/>
      <c r="S485" s="139"/>
      <c r="T485" s="139"/>
      <c r="U485" s="139"/>
      <c r="V485" s="139"/>
      <c r="W485" s="139"/>
      <c r="X485" s="139"/>
      <c r="Y485" s="139"/>
      <c r="Z485" s="139"/>
      <c r="AA485" s="139"/>
      <c r="AB485" s="139"/>
      <c r="AC485" s="139"/>
      <c r="AD485" s="139"/>
      <c r="AE485" s="139"/>
      <c r="AF485" s="139"/>
      <c r="AG485" s="139"/>
      <c r="AH485" s="139"/>
      <c r="AI485" s="139"/>
      <c r="AJ485" s="139"/>
      <c r="AK485" s="139"/>
      <c r="AL485" s="139"/>
      <c r="AM485" s="139"/>
      <c r="AN485" s="139"/>
      <c r="AO485" s="139"/>
      <c r="AP485" s="139"/>
      <c r="AQ485" s="139"/>
      <c r="AR485" s="139"/>
      <c r="AS485" s="139"/>
      <c r="AT485" s="139"/>
      <c r="AU485" s="139"/>
      <c r="AV485" s="139"/>
      <c r="AW485" s="139"/>
    </row>
    <row r="486" spans="1:49" ht="12" customHeight="1" x14ac:dyDescent="0.2">
      <c r="A486" s="139"/>
      <c r="B486" s="139"/>
      <c r="C486" s="139"/>
      <c r="D486" s="139"/>
      <c r="E486" s="139"/>
      <c r="F486" s="139"/>
      <c r="G486" s="139"/>
      <c r="H486" s="139"/>
      <c r="I486" s="139"/>
      <c r="J486" s="139"/>
      <c r="K486" s="139"/>
      <c r="L486" s="139"/>
      <c r="M486" s="139"/>
      <c r="N486" s="139"/>
      <c r="O486" s="139"/>
      <c r="P486" s="139"/>
      <c r="Q486" s="139"/>
      <c r="R486" s="139"/>
      <c r="S486" s="139"/>
      <c r="T486" s="139"/>
      <c r="U486" s="139"/>
      <c r="V486" s="139"/>
      <c r="W486" s="139"/>
      <c r="X486" s="139"/>
      <c r="Y486" s="139"/>
      <c r="Z486" s="139"/>
      <c r="AA486" s="139"/>
      <c r="AB486" s="139"/>
      <c r="AC486" s="139"/>
      <c r="AD486" s="139"/>
      <c r="AE486" s="139"/>
      <c r="AF486" s="139"/>
      <c r="AG486" s="139"/>
      <c r="AH486" s="139"/>
      <c r="AI486" s="139"/>
      <c r="AJ486" s="139"/>
      <c r="AK486" s="139"/>
      <c r="AL486" s="139"/>
      <c r="AM486" s="139"/>
      <c r="AN486" s="139"/>
      <c r="AO486" s="139"/>
      <c r="AP486" s="139"/>
      <c r="AQ486" s="139"/>
      <c r="AR486" s="139"/>
      <c r="AS486" s="139"/>
      <c r="AT486" s="139"/>
      <c r="AU486" s="139"/>
      <c r="AV486" s="139"/>
      <c r="AW486" s="139"/>
    </row>
    <row r="487" spans="1:49" ht="12" customHeight="1" x14ac:dyDescent="0.2">
      <c r="A487" s="139"/>
      <c r="B487" s="139"/>
      <c r="C487" s="139"/>
      <c r="D487" s="139"/>
      <c r="E487" s="139"/>
      <c r="F487" s="139"/>
      <c r="G487" s="139"/>
      <c r="H487" s="139"/>
      <c r="I487" s="139"/>
      <c r="J487" s="139"/>
      <c r="K487" s="139"/>
      <c r="L487" s="139"/>
      <c r="M487" s="139"/>
      <c r="N487" s="139"/>
      <c r="O487" s="139"/>
      <c r="P487" s="139"/>
      <c r="Q487" s="139"/>
      <c r="R487" s="139"/>
      <c r="S487" s="139"/>
      <c r="T487" s="139"/>
      <c r="U487" s="139"/>
      <c r="V487" s="139"/>
      <c r="W487" s="139"/>
      <c r="X487" s="139"/>
      <c r="Y487" s="139"/>
      <c r="Z487" s="139"/>
      <c r="AA487" s="139"/>
      <c r="AB487" s="139"/>
      <c r="AC487" s="139"/>
      <c r="AD487" s="139"/>
      <c r="AE487" s="139"/>
      <c r="AF487" s="139"/>
      <c r="AG487" s="139"/>
      <c r="AH487" s="139"/>
      <c r="AI487" s="139"/>
      <c r="AJ487" s="139"/>
      <c r="AK487" s="139"/>
      <c r="AL487" s="139"/>
      <c r="AM487" s="139"/>
      <c r="AN487" s="139"/>
      <c r="AO487" s="139"/>
      <c r="AP487" s="139"/>
      <c r="AQ487" s="139"/>
      <c r="AR487" s="139"/>
      <c r="AS487" s="139"/>
      <c r="AT487" s="139"/>
      <c r="AU487" s="139"/>
      <c r="AV487" s="139"/>
      <c r="AW487" s="139"/>
    </row>
    <row r="488" spans="1:49" ht="12" customHeight="1" x14ac:dyDescent="0.2">
      <c r="A488" s="139"/>
      <c r="B488" s="139"/>
      <c r="C488" s="139"/>
      <c r="D488" s="139"/>
      <c r="E488" s="139"/>
      <c r="F488" s="139"/>
      <c r="G488" s="139"/>
      <c r="H488" s="139"/>
      <c r="I488" s="139"/>
      <c r="J488" s="139"/>
      <c r="K488" s="139"/>
      <c r="L488" s="139"/>
      <c r="M488" s="139"/>
      <c r="N488" s="139"/>
      <c r="O488" s="139"/>
      <c r="P488" s="139"/>
      <c r="Q488" s="139"/>
      <c r="R488" s="139"/>
      <c r="S488" s="139"/>
      <c r="T488" s="139"/>
      <c r="U488" s="139"/>
      <c r="V488" s="139"/>
      <c r="W488" s="139"/>
      <c r="X488" s="139"/>
      <c r="Y488" s="139"/>
      <c r="Z488" s="139"/>
      <c r="AA488" s="139"/>
      <c r="AB488" s="139"/>
      <c r="AC488" s="139"/>
      <c r="AD488" s="139"/>
      <c r="AE488" s="139"/>
      <c r="AF488" s="139"/>
      <c r="AG488" s="139"/>
      <c r="AH488" s="139"/>
      <c r="AI488" s="139"/>
      <c r="AJ488" s="139"/>
      <c r="AK488" s="139"/>
      <c r="AL488" s="139"/>
      <c r="AM488" s="139"/>
      <c r="AN488" s="139"/>
      <c r="AO488" s="139"/>
      <c r="AP488" s="139"/>
      <c r="AQ488" s="139"/>
      <c r="AR488" s="139"/>
      <c r="AS488" s="139"/>
      <c r="AT488" s="139"/>
      <c r="AU488" s="139"/>
      <c r="AV488" s="139"/>
      <c r="AW488" s="139"/>
    </row>
    <row r="489" spans="1:49" ht="12" customHeight="1" x14ac:dyDescent="0.2">
      <c r="A489" s="139"/>
      <c r="B489" s="139"/>
      <c r="C489" s="139"/>
      <c r="D489" s="139"/>
      <c r="E489" s="139"/>
      <c r="F489" s="139"/>
      <c r="G489" s="139"/>
      <c r="H489" s="139"/>
      <c r="I489" s="139"/>
      <c r="J489" s="139"/>
      <c r="K489" s="139"/>
      <c r="L489" s="139"/>
      <c r="M489" s="139"/>
      <c r="N489" s="139"/>
      <c r="O489" s="139"/>
      <c r="P489" s="139"/>
      <c r="Q489" s="139"/>
      <c r="R489" s="139"/>
      <c r="S489" s="139"/>
      <c r="T489" s="139"/>
      <c r="U489" s="139"/>
      <c r="V489" s="139"/>
      <c r="W489" s="139"/>
      <c r="X489" s="139"/>
      <c r="Y489" s="139"/>
      <c r="Z489" s="139"/>
      <c r="AA489" s="139"/>
      <c r="AB489" s="139"/>
      <c r="AC489" s="139"/>
      <c r="AD489" s="139"/>
      <c r="AE489" s="139"/>
      <c r="AF489" s="139"/>
      <c r="AG489" s="139"/>
      <c r="AH489" s="139"/>
      <c r="AI489" s="139"/>
      <c r="AJ489" s="139"/>
      <c r="AK489" s="139"/>
      <c r="AL489" s="139"/>
      <c r="AM489" s="139"/>
      <c r="AN489" s="139"/>
      <c r="AO489" s="139"/>
      <c r="AP489" s="139"/>
      <c r="AQ489" s="139"/>
      <c r="AR489" s="139"/>
      <c r="AS489" s="139"/>
      <c r="AT489" s="139"/>
      <c r="AU489" s="139"/>
      <c r="AV489" s="139"/>
      <c r="AW489" s="139"/>
    </row>
    <row r="490" spans="1:49" ht="12" customHeight="1" x14ac:dyDescent="0.2">
      <c r="A490" s="139"/>
      <c r="B490" s="139"/>
      <c r="C490" s="139"/>
      <c r="D490" s="139"/>
      <c r="E490" s="139"/>
      <c r="F490" s="139"/>
      <c r="G490" s="139"/>
      <c r="H490" s="139"/>
      <c r="I490" s="139"/>
      <c r="J490" s="139"/>
      <c r="K490" s="139"/>
      <c r="L490" s="139"/>
      <c r="M490" s="139"/>
      <c r="N490" s="139"/>
      <c r="O490" s="139"/>
      <c r="P490" s="139"/>
      <c r="Q490" s="139"/>
      <c r="R490" s="139"/>
      <c r="S490" s="139"/>
      <c r="T490" s="139"/>
      <c r="U490" s="139"/>
      <c r="V490" s="139"/>
      <c r="W490" s="139"/>
      <c r="X490" s="139"/>
      <c r="Y490" s="139"/>
      <c r="Z490" s="139"/>
      <c r="AA490" s="139"/>
      <c r="AB490" s="139"/>
      <c r="AC490" s="139"/>
      <c r="AD490" s="139"/>
      <c r="AE490" s="139"/>
      <c r="AF490" s="139"/>
      <c r="AG490" s="139"/>
      <c r="AH490" s="139"/>
      <c r="AI490" s="139"/>
      <c r="AJ490" s="139"/>
      <c r="AK490" s="139"/>
      <c r="AL490" s="139"/>
      <c r="AM490" s="139"/>
      <c r="AN490" s="139"/>
      <c r="AO490" s="139"/>
      <c r="AP490" s="139"/>
      <c r="AQ490" s="139"/>
      <c r="AR490" s="139"/>
      <c r="AS490" s="139"/>
      <c r="AT490" s="139"/>
      <c r="AU490" s="139"/>
      <c r="AV490" s="139"/>
      <c r="AW490" s="139"/>
    </row>
    <row r="491" spans="1:49" ht="12" customHeight="1" x14ac:dyDescent="0.2">
      <c r="A491" s="139"/>
      <c r="B491" s="139"/>
      <c r="C491" s="139"/>
      <c r="D491" s="139"/>
      <c r="E491" s="139"/>
      <c r="F491" s="139"/>
      <c r="G491" s="139"/>
      <c r="H491" s="139"/>
      <c r="I491" s="139"/>
      <c r="J491" s="139"/>
      <c r="K491" s="139"/>
      <c r="L491" s="139"/>
      <c r="M491" s="139"/>
      <c r="N491" s="139"/>
      <c r="O491" s="139"/>
      <c r="P491" s="139"/>
      <c r="Q491" s="139"/>
      <c r="R491" s="139"/>
      <c r="S491" s="139"/>
      <c r="T491" s="139"/>
      <c r="U491" s="139"/>
      <c r="V491" s="139"/>
      <c r="W491" s="139"/>
      <c r="X491" s="139"/>
      <c r="Y491" s="139"/>
      <c r="Z491" s="139"/>
      <c r="AA491" s="139"/>
      <c r="AB491" s="139"/>
      <c r="AC491" s="139"/>
      <c r="AD491" s="139"/>
      <c r="AE491" s="139"/>
      <c r="AF491" s="139"/>
      <c r="AG491" s="139"/>
      <c r="AH491" s="139"/>
      <c r="AI491" s="139"/>
      <c r="AJ491" s="139"/>
      <c r="AK491" s="139"/>
      <c r="AL491" s="139"/>
      <c r="AM491" s="139"/>
      <c r="AN491" s="139"/>
      <c r="AO491" s="139"/>
      <c r="AP491" s="139"/>
      <c r="AQ491" s="139"/>
      <c r="AR491" s="139"/>
      <c r="AS491" s="139"/>
      <c r="AT491" s="139"/>
      <c r="AU491" s="139"/>
      <c r="AV491" s="139"/>
      <c r="AW491" s="139"/>
    </row>
    <row r="492" spans="1:49" ht="12" customHeight="1" x14ac:dyDescent="0.2">
      <c r="A492" s="139"/>
      <c r="B492" s="139"/>
      <c r="C492" s="139"/>
      <c r="D492" s="139"/>
      <c r="E492" s="139"/>
      <c r="F492" s="139"/>
      <c r="G492" s="139"/>
      <c r="H492" s="139"/>
      <c r="I492" s="139"/>
      <c r="J492" s="139"/>
      <c r="K492" s="139"/>
      <c r="L492" s="139"/>
      <c r="M492" s="139"/>
      <c r="N492" s="139"/>
      <c r="O492" s="139"/>
      <c r="P492" s="139"/>
      <c r="Q492" s="139"/>
      <c r="R492" s="139"/>
      <c r="S492" s="139"/>
      <c r="T492" s="139"/>
      <c r="U492" s="139"/>
      <c r="V492" s="139"/>
      <c r="W492" s="139"/>
      <c r="X492" s="139"/>
      <c r="Y492" s="139"/>
      <c r="Z492" s="139"/>
      <c r="AA492" s="139"/>
      <c r="AB492" s="139"/>
      <c r="AC492" s="139"/>
      <c r="AD492" s="139"/>
      <c r="AE492" s="139"/>
      <c r="AF492" s="139"/>
      <c r="AG492" s="139"/>
      <c r="AH492" s="139"/>
      <c r="AI492" s="139"/>
      <c r="AJ492" s="139"/>
      <c r="AK492" s="139"/>
      <c r="AL492" s="139"/>
      <c r="AM492" s="139"/>
      <c r="AN492" s="139"/>
      <c r="AO492" s="139"/>
      <c r="AP492" s="139"/>
      <c r="AQ492" s="139"/>
      <c r="AR492" s="139"/>
      <c r="AS492" s="139"/>
      <c r="AT492" s="139"/>
      <c r="AU492" s="139"/>
      <c r="AV492" s="139"/>
      <c r="AW492" s="139"/>
    </row>
    <row r="493" spans="1:49" ht="12" customHeight="1" x14ac:dyDescent="0.2">
      <c r="A493" s="139"/>
      <c r="B493" s="139"/>
      <c r="C493" s="139"/>
      <c r="D493" s="139"/>
      <c r="E493" s="139"/>
      <c r="F493" s="139"/>
      <c r="G493" s="139"/>
      <c r="H493" s="139"/>
      <c r="I493" s="139"/>
      <c r="J493" s="139"/>
      <c r="K493" s="139"/>
      <c r="L493" s="139"/>
      <c r="M493" s="139"/>
      <c r="N493" s="139"/>
      <c r="O493" s="139"/>
      <c r="P493" s="139"/>
      <c r="Q493" s="139"/>
      <c r="R493" s="139"/>
      <c r="S493" s="139"/>
      <c r="T493" s="139"/>
      <c r="U493" s="139"/>
      <c r="V493" s="139"/>
      <c r="W493" s="139"/>
      <c r="X493" s="139"/>
      <c r="Y493" s="139"/>
      <c r="Z493" s="139"/>
      <c r="AA493" s="139"/>
      <c r="AB493" s="139"/>
      <c r="AC493" s="139"/>
      <c r="AD493" s="139"/>
      <c r="AE493" s="139"/>
      <c r="AF493" s="139"/>
      <c r="AG493" s="139"/>
      <c r="AH493" s="139"/>
      <c r="AI493" s="139"/>
      <c r="AJ493" s="139"/>
      <c r="AK493" s="139"/>
      <c r="AL493" s="139"/>
      <c r="AM493" s="139"/>
      <c r="AN493" s="139"/>
      <c r="AO493" s="139"/>
      <c r="AP493" s="139"/>
      <c r="AQ493" s="139"/>
      <c r="AR493" s="139"/>
      <c r="AS493" s="139"/>
      <c r="AT493" s="139"/>
      <c r="AU493" s="139"/>
      <c r="AV493" s="139"/>
      <c r="AW493" s="139"/>
    </row>
    <row r="494" spans="1:49" ht="12" customHeight="1" x14ac:dyDescent="0.2">
      <c r="A494" s="139"/>
      <c r="B494" s="139"/>
      <c r="C494" s="139"/>
      <c r="D494" s="139"/>
      <c r="E494" s="139"/>
      <c r="F494" s="139"/>
      <c r="G494" s="139"/>
      <c r="H494" s="139"/>
      <c r="I494" s="139"/>
      <c r="J494" s="139"/>
      <c r="K494" s="139"/>
      <c r="L494" s="139"/>
      <c r="M494" s="139"/>
      <c r="N494" s="139"/>
      <c r="O494" s="139"/>
      <c r="P494" s="139"/>
      <c r="Q494" s="139"/>
      <c r="R494" s="139"/>
      <c r="S494" s="139"/>
      <c r="T494" s="139"/>
      <c r="U494" s="139"/>
      <c r="V494" s="139"/>
      <c r="W494" s="139"/>
      <c r="X494" s="139"/>
      <c r="Y494" s="139"/>
      <c r="Z494" s="139"/>
      <c r="AA494" s="139"/>
      <c r="AB494" s="139"/>
      <c r="AC494" s="139"/>
      <c r="AD494" s="139"/>
      <c r="AE494" s="139"/>
      <c r="AF494" s="139"/>
      <c r="AG494" s="139"/>
      <c r="AH494" s="139"/>
      <c r="AI494" s="139"/>
      <c r="AJ494" s="139"/>
      <c r="AK494" s="139"/>
      <c r="AL494" s="139"/>
      <c r="AM494" s="139"/>
      <c r="AN494" s="139"/>
      <c r="AO494" s="139"/>
      <c r="AP494" s="139"/>
      <c r="AQ494" s="139"/>
      <c r="AR494" s="139"/>
      <c r="AS494" s="139"/>
      <c r="AT494" s="139"/>
      <c r="AU494" s="139"/>
      <c r="AV494" s="139"/>
      <c r="AW494" s="139"/>
    </row>
    <row r="495" spans="1:49" ht="12" customHeight="1" x14ac:dyDescent="0.2">
      <c r="A495" s="139"/>
      <c r="B495" s="139"/>
      <c r="C495" s="139"/>
      <c r="D495" s="139"/>
      <c r="E495" s="139"/>
      <c r="F495" s="139"/>
      <c r="G495" s="139"/>
      <c r="H495" s="139"/>
      <c r="I495" s="139"/>
      <c r="J495" s="139"/>
      <c r="K495" s="139"/>
      <c r="L495" s="139"/>
      <c r="M495" s="139"/>
      <c r="N495" s="139"/>
      <c r="O495" s="139"/>
      <c r="P495" s="139"/>
      <c r="Q495" s="139"/>
      <c r="R495" s="139"/>
      <c r="S495" s="139"/>
      <c r="T495" s="139"/>
      <c r="U495" s="139"/>
      <c r="V495" s="139"/>
      <c r="W495" s="139"/>
      <c r="X495" s="139"/>
      <c r="Y495" s="139"/>
      <c r="Z495" s="139"/>
      <c r="AA495" s="139"/>
      <c r="AB495" s="139"/>
      <c r="AC495" s="139"/>
      <c r="AD495" s="139"/>
      <c r="AE495" s="139"/>
      <c r="AF495" s="139"/>
      <c r="AG495" s="139"/>
      <c r="AH495" s="139"/>
      <c r="AI495" s="139"/>
      <c r="AJ495" s="139"/>
      <c r="AK495" s="139"/>
      <c r="AL495" s="139"/>
      <c r="AM495" s="139"/>
      <c r="AN495" s="139"/>
      <c r="AO495" s="139"/>
      <c r="AP495" s="139"/>
      <c r="AQ495" s="139"/>
      <c r="AR495" s="139"/>
      <c r="AS495" s="139"/>
      <c r="AT495" s="139"/>
      <c r="AU495" s="139"/>
      <c r="AV495" s="139"/>
      <c r="AW495" s="139"/>
    </row>
    <row r="496" spans="1:49" ht="12" customHeight="1" x14ac:dyDescent="0.2">
      <c r="A496" s="139"/>
      <c r="B496" s="139"/>
      <c r="C496" s="139"/>
      <c r="D496" s="139"/>
      <c r="E496" s="139"/>
      <c r="F496" s="139"/>
      <c r="G496" s="139"/>
      <c r="H496" s="139"/>
      <c r="I496" s="139"/>
      <c r="J496" s="139"/>
      <c r="K496" s="139"/>
      <c r="L496" s="139"/>
      <c r="M496" s="139"/>
      <c r="N496" s="139"/>
      <c r="O496" s="139"/>
      <c r="P496" s="139"/>
      <c r="Q496" s="139"/>
      <c r="R496" s="139"/>
      <c r="S496" s="139"/>
      <c r="T496" s="139"/>
      <c r="U496" s="139"/>
      <c r="V496" s="139"/>
      <c r="W496" s="139"/>
      <c r="X496" s="139"/>
      <c r="Y496" s="139"/>
      <c r="Z496" s="139"/>
      <c r="AA496" s="139"/>
      <c r="AB496" s="139"/>
      <c r="AC496" s="139"/>
      <c r="AD496" s="139"/>
      <c r="AE496" s="139"/>
      <c r="AF496" s="139"/>
      <c r="AG496" s="139"/>
      <c r="AH496" s="139"/>
      <c r="AI496" s="139"/>
      <c r="AJ496" s="139"/>
      <c r="AK496" s="139"/>
      <c r="AL496" s="139"/>
      <c r="AM496" s="139"/>
      <c r="AN496" s="139"/>
      <c r="AO496" s="139"/>
      <c r="AP496" s="139"/>
      <c r="AQ496" s="139"/>
      <c r="AR496" s="139"/>
      <c r="AS496" s="139"/>
      <c r="AT496" s="139"/>
      <c r="AU496" s="139"/>
      <c r="AV496" s="139"/>
      <c r="AW496" s="139"/>
    </row>
    <row r="497" spans="1:49" ht="12" customHeight="1" x14ac:dyDescent="0.2">
      <c r="A497" s="139"/>
      <c r="B497" s="139"/>
      <c r="C497" s="139"/>
      <c r="D497" s="139"/>
      <c r="E497" s="139"/>
      <c r="F497" s="139"/>
      <c r="G497" s="139"/>
      <c r="H497" s="139"/>
      <c r="I497" s="139"/>
      <c r="J497" s="139"/>
      <c r="K497" s="139"/>
      <c r="L497" s="139"/>
      <c r="M497" s="139"/>
      <c r="N497" s="139"/>
      <c r="O497" s="139"/>
      <c r="P497" s="139"/>
      <c r="Q497" s="139"/>
      <c r="R497" s="139"/>
      <c r="S497" s="139"/>
      <c r="T497" s="139"/>
      <c r="U497" s="139"/>
      <c r="V497" s="139"/>
      <c r="W497" s="139"/>
      <c r="X497" s="139"/>
      <c r="Y497" s="139"/>
      <c r="Z497" s="139"/>
      <c r="AA497" s="139"/>
      <c r="AB497" s="139"/>
      <c r="AC497" s="139"/>
      <c r="AD497" s="139"/>
      <c r="AE497" s="139"/>
      <c r="AF497" s="139"/>
      <c r="AG497" s="139"/>
      <c r="AH497" s="139"/>
      <c r="AI497" s="139"/>
      <c r="AJ497" s="139"/>
      <c r="AK497" s="139"/>
      <c r="AL497" s="139"/>
      <c r="AM497" s="139"/>
      <c r="AN497" s="139"/>
      <c r="AO497" s="139"/>
      <c r="AP497" s="139"/>
      <c r="AQ497" s="139"/>
      <c r="AR497" s="139"/>
      <c r="AS497" s="139"/>
      <c r="AT497" s="139"/>
      <c r="AU497" s="139"/>
      <c r="AV497" s="139"/>
      <c r="AW497" s="139"/>
    </row>
    <row r="498" spans="1:49" ht="12" customHeight="1" x14ac:dyDescent="0.2">
      <c r="A498" s="139"/>
      <c r="B498" s="139"/>
      <c r="C498" s="139"/>
      <c r="D498" s="139"/>
      <c r="E498" s="139"/>
      <c r="F498" s="139"/>
      <c r="G498" s="139"/>
      <c r="H498" s="139"/>
      <c r="I498" s="139"/>
      <c r="J498" s="139"/>
      <c r="K498" s="139"/>
      <c r="L498" s="139"/>
      <c r="M498" s="139"/>
      <c r="N498" s="139"/>
      <c r="O498" s="139"/>
      <c r="P498" s="139"/>
      <c r="Q498" s="139"/>
      <c r="R498" s="139"/>
      <c r="S498" s="139"/>
      <c r="T498" s="139"/>
      <c r="U498" s="139"/>
      <c r="V498" s="139"/>
      <c r="W498" s="139"/>
      <c r="X498" s="139"/>
      <c r="Y498" s="139"/>
      <c r="Z498" s="139"/>
      <c r="AA498" s="139"/>
      <c r="AB498" s="139"/>
      <c r="AC498" s="139"/>
      <c r="AD498" s="139"/>
      <c r="AE498" s="139"/>
      <c r="AF498" s="139"/>
      <c r="AG498" s="139"/>
      <c r="AH498" s="139"/>
      <c r="AI498" s="139"/>
      <c r="AJ498" s="139"/>
      <c r="AK498" s="139"/>
      <c r="AL498" s="139"/>
      <c r="AM498" s="139"/>
      <c r="AN498" s="139"/>
      <c r="AO498" s="139"/>
      <c r="AP498" s="139"/>
      <c r="AQ498" s="139"/>
      <c r="AR498" s="139"/>
      <c r="AS498" s="139"/>
      <c r="AT498" s="139"/>
      <c r="AU498" s="139"/>
      <c r="AV498" s="139"/>
      <c r="AW498" s="139"/>
    </row>
    <row r="499" spans="1:49" ht="12" customHeight="1" x14ac:dyDescent="0.2">
      <c r="A499" s="139"/>
      <c r="B499" s="139"/>
      <c r="C499" s="139"/>
      <c r="D499" s="139"/>
      <c r="E499" s="139"/>
      <c r="F499" s="139"/>
      <c r="G499" s="139"/>
      <c r="H499" s="139"/>
      <c r="I499" s="139"/>
      <c r="J499" s="139"/>
      <c r="K499" s="139"/>
      <c r="L499" s="139"/>
      <c r="M499" s="139"/>
      <c r="N499" s="139"/>
      <c r="O499" s="139"/>
      <c r="P499" s="139"/>
      <c r="Q499" s="139"/>
      <c r="R499" s="139"/>
      <c r="S499" s="139"/>
      <c r="T499" s="139"/>
      <c r="U499" s="139"/>
      <c r="V499" s="139"/>
      <c r="W499" s="139"/>
      <c r="X499" s="139"/>
      <c r="Y499" s="139"/>
      <c r="Z499" s="139"/>
      <c r="AA499" s="139"/>
      <c r="AB499" s="139"/>
      <c r="AC499" s="139"/>
      <c r="AD499" s="139"/>
      <c r="AE499" s="139"/>
      <c r="AF499" s="139"/>
      <c r="AG499" s="139"/>
      <c r="AH499" s="139"/>
      <c r="AI499" s="139"/>
      <c r="AJ499" s="139"/>
      <c r="AK499" s="139"/>
      <c r="AL499" s="139"/>
      <c r="AM499" s="139"/>
      <c r="AN499" s="139"/>
      <c r="AO499" s="139"/>
      <c r="AP499" s="139"/>
      <c r="AQ499" s="139"/>
      <c r="AR499" s="139"/>
      <c r="AS499" s="139"/>
      <c r="AT499" s="139"/>
      <c r="AU499" s="139"/>
      <c r="AV499" s="139"/>
      <c r="AW499" s="139"/>
    </row>
    <row r="500" spans="1:49" ht="12" customHeight="1" x14ac:dyDescent="0.2">
      <c r="A500" s="139"/>
      <c r="B500" s="139"/>
      <c r="C500" s="139"/>
      <c r="D500" s="139"/>
      <c r="E500" s="139"/>
      <c r="F500" s="139"/>
      <c r="G500" s="139"/>
      <c r="H500" s="139"/>
      <c r="I500" s="139"/>
      <c r="J500" s="139"/>
      <c r="K500" s="139"/>
      <c r="L500" s="139"/>
      <c r="M500" s="139"/>
      <c r="N500" s="139"/>
      <c r="O500" s="139"/>
      <c r="P500" s="139"/>
      <c r="Q500" s="139"/>
      <c r="R500" s="139"/>
      <c r="S500" s="139"/>
      <c r="T500" s="139"/>
      <c r="U500" s="139"/>
      <c r="V500" s="139"/>
      <c r="W500" s="139"/>
      <c r="X500" s="139"/>
      <c r="Y500" s="139"/>
      <c r="Z500" s="139"/>
      <c r="AA500" s="139"/>
      <c r="AB500" s="139"/>
      <c r="AC500" s="139"/>
      <c r="AD500" s="139"/>
      <c r="AE500" s="139"/>
      <c r="AF500" s="139"/>
      <c r="AG500" s="139"/>
      <c r="AH500" s="139"/>
      <c r="AI500" s="139"/>
      <c r="AJ500" s="139"/>
      <c r="AK500" s="139"/>
      <c r="AL500" s="139"/>
      <c r="AM500" s="139"/>
      <c r="AN500" s="139"/>
      <c r="AO500" s="139"/>
      <c r="AP500" s="139"/>
      <c r="AQ500" s="139"/>
      <c r="AR500" s="139"/>
      <c r="AS500" s="139"/>
      <c r="AT500" s="139"/>
      <c r="AU500" s="139"/>
      <c r="AV500" s="139"/>
      <c r="AW500" s="139"/>
    </row>
    <row r="501" spans="1:49" ht="12" customHeight="1" x14ac:dyDescent="0.2">
      <c r="A501" s="139"/>
      <c r="B501" s="139"/>
      <c r="C501" s="139"/>
      <c r="D501" s="139"/>
      <c r="E501" s="139"/>
      <c r="F501" s="139"/>
      <c r="G501" s="139"/>
      <c r="H501" s="139"/>
      <c r="I501" s="139"/>
      <c r="J501" s="139"/>
      <c r="K501" s="139"/>
      <c r="L501" s="139"/>
      <c r="M501" s="139"/>
      <c r="N501" s="139"/>
      <c r="O501" s="139"/>
      <c r="P501" s="139"/>
      <c r="Q501" s="139"/>
      <c r="R501" s="139"/>
      <c r="S501" s="139"/>
      <c r="T501" s="139"/>
      <c r="U501" s="139"/>
      <c r="V501" s="139"/>
      <c r="W501" s="139"/>
      <c r="X501" s="139"/>
      <c r="Y501" s="139"/>
      <c r="Z501" s="139"/>
      <c r="AA501" s="139"/>
      <c r="AB501" s="139"/>
      <c r="AC501" s="139"/>
      <c r="AD501" s="139"/>
      <c r="AE501" s="139"/>
      <c r="AF501" s="139"/>
      <c r="AG501" s="139"/>
      <c r="AH501" s="139"/>
      <c r="AI501" s="139"/>
      <c r="AJ501" s="139"/>
      <c r="AK501" s="139"/>
      <c r="AL501" s="139"/>
      <c r="AM501" s="139"/>
      <c r="AN501" s="139"/>
      <c r="AO501" s="139"/>
      <c r="AP501" s="139"/>
      <c r="AQ501" s="139"/>
      <c r="AR501" s="139"/>
      <c r="AS501" s="139"/>
      <c r="AT501" s="139"/>
      <c r="AU501" s="139"/>
      <c r="AV501" s="139"/>
      <c r="AW501" s="139"/>
    </row>
    <row r="502" spans="1:49" ht="12" customHeight="1" x14ac:dyDescent="0.2">
      <c r="A502" s="139"/>
      <c r="B502" s="139"/>
      <c r="C502" s="139"/>
      <c r="D502" s="139"/>
      <c r="E502" s="139"/>
      <c r="F502" s="139"/>
      <c r="G502" s="139"/>
      <c r="H502" s="139"/>
      <c r="I502" s="139"/>
      <c r="J502" s="139"/>
      <c r="K502" s="139"/>
      <c r="L502" s="139"/>
      <c r="M502" s="139"/>
      <c r="N502" s="139"/>
      <c r="O502" s="139"/>
      <c r="P502" s="139"/>
      <c r="Q502" s="139"/>
      <c r="R502" s="139"/>
      <c r="S502" s="139"/>
      <c r="T502" s="139"/>
      <c r="U502" s="139"/>
      <c r="V502" s="139"/>
      <c r="W502" s="139"/>
      <c r="X502" s="139"/>
      <c r="Y502" s="139"/>
      <c r="Z502" s="139"/>
      <c r="AA502" s="139"/>
      <c r="AB502" s="139"/>
      <c r="AC502" s="139"/>
      <c r="AD502" s="139"/>
      <c r="AE502" s="139"/>
      <c r="AF502" s="139"/>
      <c r="AG502" s="139"/>
      <c r="AH502" s="139"/>
      <c r="AI502" s="139"/>
      <c r="AJ502" s="139"/>
      <c r="AK502" s="139"/>
      <c r="AL502" s="139"/>
      <c r="AM502" s="139"/>
      <c r="AN502" s="139"/>
      <c r="AO502" s="139"/>
      <c r="AP502" s="139"/>
      <c r="AQ502" s="139"/>
      <c r="AR502" s="139"/>
      <c r="AS502" s="139"/>
      <c r="AT502" s="139"/>
      <c r="AU502" s="139"/>
      <c r="AV502" s="139"/>
      <c r="AW502" s="139"/>
    </row>
    <row r="503" spans="1:49" ht="12" customHeight="1" x14ac:dyDescent="0.2">
      <c r="A503" s="139"/>
      <c r="B503" s="139"/>
      <c r="C503" s="139"/>
      <c r="D503" s="139"/>
      <c r="E503" s="139"/>
      <c r="F503" s="139"/>
      <c r="G503" s="139"/>
      <c r="H503" s="139"/>
      <c r="I503" s="139"/>
      <c r="J503" s="139"/>
      <c r="K503" s="139"/>
      <c r="L503" s="139"/>
      <c r="M503" s="139"/>
      <c r="N503" s="139"/>
      <c r="O503" s="139"/>
      <c r="P503" s="139"/>
      <c r="Q503" s="139"/>
      <c r="R503" s="139"/>
      <c r="S503" s="139"/>
      <c r="T503" s="139"/>
      <c r="U503" s="139"/>
      <c r="V503" s="139"/>
      <c r="W503" s="139"/>
      <c r="X503" s="139"/>
      <c r="Y503" s="139"/>
      <c r="Z503" s="139"/>
      <c r="AA503" s="139"/>
      <c r="AB503" s="139"/>
      <c r="AC503" s="139"/>
      <c r="AD503" s="139"/>
      <c r="AE503" s="139"/>
      <c r="AF503" s="139"/>
      <c r="AG503" s="139"/>
      <c r="AH503" s="139"/>
      <c r="AI503" s="139"/>
      <c r="AJ503" s="139"/>
      <c r="AK503" s="139"/>
      <c r="AL503" s="139"/>
      <c r="AM503" s="139"/>
      <c r="AN503" s="139"/>
      <c r="AO503" s="139"/>
      <c r="AP503" s="139"/>
      <c r="AQ503" s="139"/>
      <c r="AR503" s="139"/>
      <c r="AS503" s="139"/>
      <c r="AT503" s="139"/>
      <c r="AU503" s="139"/>
      <c r="AV503" s="139"/>
      <c r="AW503" s="139"/>
    </row>
    <row r="504" spans="1:49" ht="12" customHeight="1" x14ac:dyDescent="0.2">
      <c r="A504" s="139"/>
      <c r="B504" s="139"/>
      <c r="C504" s="139"/>
      <c r="D504" s="139"/>
      <c r="E504" s="139"/>
      <c r="F504" s="139"/>
      <c r="G504" s="139"/>
      <c r="H504" s="139"/>
      <c r="I504" s="139"/>
      <c r="J504" s="139"/>
      <c r="K504" s="139"/>
      <c r="L504" s="139"/>
      <c r="M504" s="139"/>
      <c r="N504" s="139"/>
      <c r="O504" s="139"/>
      <c r="P504" s="139"/>
      <c r="Q504" s="139"/>
      <c r="R504" s="139"/>
      <c r="S504" s="139"/>
      <c r="T504" s="139"/>
      <c r="U504" s="139"/>
      <c r="V504" s="139"/>
      <c r="W504" s="139"/>
      <c r="X504" s="139"/>
      <c r="Y504" s="139"/>
      <c r="Z504" s="139"/>
      <c r="AA504" s="139"/>
      <c r="AB504" s="139"/>
      <c r="AC504" s="139"/>
      <c r="AD504" s="139"/>
      <c r="AE504" s="139"/>
      <c r="AF504" s="139"/>
      <c r="AG504" s="139"/>
      <c r="AH504" s="139"/>
      <c r="AI504" s="139"/>
      <c r="AJ504" s="139"/>
      <c r="AK504" s="139"/>
      <c r="AL504" s="139"/>
      <c r="AM504" s="139"/>
      <c r="AN504" s="139"/>
      <c r="AO504" s="139"/>
      <c r="AP504" s="139"/>
      <c r="AQ504" s="139"/>
      <c r="AR504" s="139"/>
      <c r="AS504" s="139"/>
      <c r="AT504" s="139"/>
      <c r="AU504" s="139"/>
      <c r="AV504" s="139"/>
      <c r="AW504" s="139"/>
    </row>
    <row r="505" spans="1:49" ht="12" customHeight="1" x14ac:dyDescent="0.2">
      <c r="A505" s="139"/>
      <c r="B505" s="139"/>
      <c r="C505" s="139"/>
      <c r="D505" s="139"/>
      <c r="E505" s="139"/>
      <c r="F505" s="139"/>
      <c r="G505" s="139"/>
      <c r="H505" s="139"/>
      <c r="I505" s="139"/>
      <c r="J505" s="139"/>
      <c r="K505" s="139"/>
      <c r="L505" s="139"/>
      <c r="M505" s="139"/>
      <c r="N505" s="139"/>
      <c r="O505" s="139"/>
      <c r="P505" s="139"/>
      <c r="Q505" s="139"/>
      <c r="R505" s="139"/>
      <c r="S505" s="139"/>
      <c r="T505" s="139"/>
      <c r="U505" s="139"/>
      <c r="V505" s="139"/>
      <c r="W505" s="139"/>
      <c r="X505" s="139"/>
      <c r="Y505" s="139"/>
      <c r="Z505" s="139"/>
      <c r="AA505" s="139"/>
      <c r="AB505" s="139"/>
      <c r="AC505" s="139"/>
      <c r="AD505" s="139"/>
      <c r="AE505" s="139"/>
      <c r="AF505" s="139"/>
      <c r="AG505" s="139"/>
      <c r="AH505" s="139"/>
      <c r="AI505" s="139"/>
      <c r="AJ505" s="139"/>
      <c r="AK505" s="139"/>
      <c r="AL505" s="139"/>
      <c r="AM505" s="139"/>
      <c r="AN505" s="139"/>
      <c r="AO505" s="139"/>
      <c r="AP505" s="139"/>
      <c r="AQ505" s="139"/>
      <c r="AR505" s="139"/>
      <c r="AS505" s="139"/>
      <c r="AT505" s="139"/>
      <c r="AU505" s="139"/>
      <c r="AV505" s="139"/>
      <c r="AW505" s="139"/>
    </row>
    <row r="506" spans="1:49" ht="12" customHeight="1" x14ac:dyDescent="0.2">
      <c r="A506" s="139"/>
      <c r="B506" s="139"/>
      <c r="C506" s="139"/>
      <c r="D506" s="139"/>
      <c r="E506" s="139"/>
      <c r="F506" s="139"/>
      <c r="G506" s="139"/>
      <c r="H506" s="139"/>
      <c r="I506" s="139"/>
      <c r="J506" s="139"/>
      <c r="K506" s="139"/>
      <c r="L506" s="139"/>
      <c r="M506" s="139"/>
      <c r="N506" s="139"/>
      <c r="O506" s="139"/>
      <c r="P506" s="139"/>
      <c r="Q506" s="139"/>
      <c r="R506" s="139"/>
      <c r="S506" s="139"/>
      <c r="T506" s="139"/>
      <c r="U506" s="139"/>
      <c r="V506" s="139"/>
      <c r="W506" s="139"/>
      <c r="X506" s="139"/>
      <c r="Y506" s="139"/>
      <c r="Z506" s="139"/>
      <c r="AA506" s="139"/>
      <c r="AB506" s="139"/>
      <c r="AC506" s="139"/>
      <c r="AD506" s="139"/>
      <c r="AE506" s="139"/>
      <c r="AF506" s="139"/>
      <c r="AG506" s="139"/>
      <c r="AH506" s="139"/>
      <c r="AI506" s="139"/>
      <c r="AJ506" s="139"/>
      <c r="AK506" s="139"/>
      <c r="AL506" s="139"/>
      <c r="AM506" s="139"/>
      <c r="AN506" s="139"/>
      <c r="AO506" s="139"/>
      <c r="AP506" s="139"/>
      <c r="AQ506" s="139"/>
      <c r="AR506" s="139"/>
      <c r="AS506" s="139"/>
      <c r="AT506" s="139"/>
      <c r="AU506" s="139"/>
      <c r="AV506" s="139"/>
      <c r="AW506" s="139"/>
    </row>
    <row r="507" spans="1:49" ht="12" customHeight="1" x14ac:dyDescent="0.2">
      <c r="A507" s="139"/>
      <c r="B507" s="139"/>
      <c r="C507" s="139"/>
      <c r="D507" s="139"/>
      <c r="E507" s="139"/>
      <c r="F507" s="139"/>
      <c r="G507" s="139"/>
      <c r="H507" s="139"/>
      <c r="I507" s="139"/>
      <c r="J507" s="139"/>
      <c r="K507" s="139"/>
      <c r="L507" s="139"/>
      <c r="M507" s="139"/>
      <c r="N507" s="139"/>
      <c r="O507" s="139"/>
      <c r="P507" s="139"/>
      <c r="Q507" s="139"/>
      <c r="R507" s="139"/>
      <c r="S507" s="139"/>
      <c r="T507" s="139"/>
      <c r="U507" s="139"/>
      <c r="V507" s="139"/>
      <c r="W507" s="139"/>
      <c r="X507" s="139"/>
      <c r="Y507" s="139"/>
      <c r="Z507" s="139"/>
      <c r="AA507" s="139"/>
      <c r="AB507" s="139"/>
      <c r="AC507" s="139"/>
      <c r="AD507" s="139"/>
      <c r="AE507" s="139"/>
      <c r="AF507" s="139"/>
      <c r="AG507" s="139"/>
      <c r="AH507" s="139"/>
      <c r="AI507" s="139"/>
      <c r="AJ507" s="139"/>
      <c r="AK507" s="139"/>
      <c r="AL507" s="139"/>
      <c r="AM507" s="139"/>
      <c r="AN507" s="139"/>
      <c r="AO507" s="139"/>
      <c r="AP507" s="139"/>
      <c r="AQ507" s="139"/>
      <c r="AR507" s="139"/>
      <c r="AS507" s="139"/>
      <c r="AT507" s="139"/>
      <c r="AU507" s="139"/>
      <c r="AV507" s="139"/>
      <c r="AW507" s="139"/>
    </row>
    <row r="508" spans="1:49" ht="12" customHeight="1" x14ac:dyDescent="0.2">
      <c r="A508" s="139"/>
      <c r="B508" s="139"/>
      <c r="C508" s="139"/>
      <c r="D508" s="139"/>
      <c r="E508" s="139"/>
      <c r="F508" s="139"/>
      <c r="G508" s="139"/>
      <c r="H508" s="139"/>
      <c r="I508" s="139"/>
      <c r="J508" s="139"/>
      <c r="K508" s="139"/>
      <c r="L508" s="139"/>
      <c r="M508" s="139"/>
      <c r="N508" s="139"/>
      <c r="O508" s="139"/>
      <c r="P508" s="139"/>
      <c r="Q508" s="139"/>
      <c r="R508" s="139"/>
      <c r="S508" s="139"/>
      <c r="T508" s="139"/>
      <c r="U508" s="139"/>
      <c r="V508" s="139"/>
      <c r="W508" s="139"/>
      <c r="X508" s="139"/>
      <c r="Y508" s="139"/>
      <c r="Z508" s="139"/>
      <c r="AA508" s="139"/>
      <c r="AB508" s="139"/>
      <c r="AC508" s="139"/>
      <c r="AD508" s="139"/>
      <c r="AE508" s="139"/>
      <c r="AF508" s="139"/>
      <c r="AG508" s="139"/>
      <c r="AH508" s="139"/>
      <c r="AI508" s="139"/>
      <c r="AJ508" s="139"/>
      <c r="AK508" s="139"/>
      <c r="AL508" s="139"/>
      <c r="AM508" s="139"/>
      <c r="AN508" s="139"/>
      <c r="AO508" s="139"/>
      <c r="AP508" s="139"/>
      <c r="AQ508" s="139"/>
      <c r="AR508" s="139"/>
      <c r="AS508" s="139"/>
      <c r="AT508" s="139"/>
      <c r="AU508" s="139"/>
      <c r="AV508" s="139"/>
      <c r="AW508" s="139"/>
    </row>
    <row r="509" spans="1:49" ht="12" customHeight="1" x14ac:dyDescent="0.2">
      <c r="A509" s="139"/>
      <c r="B509" s="139"/>
      <c r="C509" s="139"/>
      <c r="D509" s="139"/>
      <c r="E509" s="139"/>
      <c r="F509" s="139"/>
      <c r="G509" s="139"/>
      <c r="H509" s="139"/>
      <c r="I509" s="139"/>
      <c r="J509" s="139"/>
      <c r="K509" s="139"/>
      <c r="L509" s="139"/>
      <c r="M509" s="139"/>
      <c r="N509" s="139"/>
      <c r="O509" s="139"/>
      <c r="P509" s="139"/>
      <c r="Q509" s="139"/>
      <c r="R509" s="139"/>
      <c r="S509" s="139"/>
      <c r="T509" s="139"/>
      <c r="U509" s="139"/>
      <c r="V509" s="139"/>
      <c r="W509" s="139"/>
      <c r="X509" s="139"/>
      <c r="Y509" s="139"/>
      <c r="Z509" s="139"/>
      <c r="AA509" s="139"/>
      <c r="AB509" s="139"/>
      <c r="AC509" s="139"/>
      <c r="AD509" s="139"/>
      <c r="AE509" s="139"/>
      <c r="AF509" s="139"/>
      <c r="AG509" s="139"/>
      <c r="AH509" s="139"/>
      <c r="AI509" s="139"/>
      <c r="AJ509" s="139"/>
      <c r="AK509" s="139"/>
      <c r="AL509" s="139"/>
      <c r="AM509" s="139"/>
      <c r="AN509" s="139"/>
      <c r="AO509" s="139"/>
      <c r="AP509" s="139"/>
      <c r="AQ509" s="139"/>
      <c r="AR509" s="139"/>
      <c r="AS509" s="139"/>
      <c r="AT509" s="139"/>
      <c r="AU509" s="139"/>
      <c r="AV509" s="139"/>
      <c r="AW509" s="139"/>
    </row>
    <row r="510" spans="1:49" ht="12" customHeight="1" x14ac:dyDescent="0.2">
      <c r="A510" s="139"/>
      <c r="B510" s="139"/>
      <c r="C510" s="139"/>
      <c r="D510" s="139"/>
      <c r="E510" s="139"/>
      <c r="F510" s="139"/>
      <c r="G510" s="139"/>
      <c r="H510" s="139"/>
      <c r="I510" s="139"/>
      <c r="J510" s="139"/>
      <c r="K510" s="139"/>
      <c r="L510" s="139"/>
      <c r="M510" s="139"/>
      <c r="N510" s="139"/>
      <c r="O510" s="139"/>
      <c r="P510" s="139"/>
      <c r="Q510" s="139"/>
      <c r="R510" s="139"/>
      <c r="S510" s="139"/>
      <c r="T510" s="139"/>
      <c r="U510" s="139"/>
      <c r="V510" s="139"/>
      <c r="W510" s="139"/>
      <c r="X510" s="139"/>
      <c r="Y510" s="139"/>
      <c r="Z510" s="139"/>
      <c r="AA510" s="139"/>
      <c r="AB510" s="139"/>
      <c r="AC510" s="139"/>
      <c r="AD510" s="139"/>
      <c r="AE510" s="139"/>
      <c r="AF510" s="139"/>
      <c r="AG510" s="139"/>
      <c r="AH510" s="139"/>
      <c r="AI510" s="139"/>
      <c r="AJ510" s="139"/>
      <c r="AK510" s="139"/>
      <c r="AL510" s="139"/>
      <c r="AM510" s="139"/>
      <c r="AN510" s="139"/>
      <c r="AO510" s="139"/>
      <c r="AP510" s="139"/>
      <c r="AQ510" s="139"/>
      <c r="AR510" s="139"/>
      <c r="AS510" s="139"/>
      <c r="AT510" s="139"/>
      <c r="AU510" s="139"/>
      <c r="AV510" s="139"/>
      <c r="AW510" s="139"/>
    </row>
    <row r="511" spans="1:49" ht="12" customHeight="1" x14ac:dyDescent="0.2">
      <c r="A511" s="139"/>
      <c r="B511" s="139"/>
      <c r="C511" s="139"/>
      <c r="D511" s="139"/>
      <c r="E511" s="139"/>
      <c r="F511" s="139"/>
      <c r="G511" s="139"/>
      <c r="H511" s="139"/>
      <c r="I511" s="139"/>
      <c r="J511" s="139"/>
      <c r="K511" s="139"/>
      <c r="L511" s="139"/>
      <c r="M511" s="139"/>
      <c r="N511" s="139"/>
      <c r="O511" s="139"/>
      <c r="P511" s="139"/>
      <c r="Q511" s="139"/>
      <c r="R511" s="139"/>
      <c r="S511" s="139"/>
      <c r="T511" s="139"/>
      <c r="U511" s="139"/>
      <c r="V511" s="139"/>
      <c r="W511" s="139"/>
      <c r="X511" s="139"/>
      <c r="Y511" s="139"/>
      <c r="Z511" s="139"/>
      <c r="AA511" s="139"/>
      <c r="AB511" s="139"/>
      <c r="AC511" s="139"/>
      <c r="AD511" s="139"/>
      <c r="AE511" s="139"/>
      <c r="AF511" s="139"/>
      <c r="AG511" s="139"/>
      <c r="AH511" s="139"/>
      <c r="AI511" s="139"/>
      <c r="AJ511" s="139"/>
      <c r="AK511" s="139"/>
      <c r="AL511" s="139"/>
      <c r="AM511" s="139"/>
      <c r="AN511" s="139"/>
      <c r="AO511" s="139"/>
      <c r="AP511" s="139"/>
      <c r="AQ511" s="139"/>
      <c r="AR511" s="139"/>
      <c r="AS511" s="139"/>
      <c r="AT511" s="139"/>
      <c r="AU511" s="139"/>
      <c r="AV511" s="139"/>
      <c r="AW511" s="139"/>
    </row>
    <row r="512" spans="1:49" ht="12" customHeight="1" x14ac:dyDescent="0.2">
      <c r="A512" s="139"/>
      <c r="B512" s="139"/>
      <c r="C512" s="139"/>
      <c r="D512" s="139"/>
      <c r="E512" s="139"/>
      <c r="F512" s="139"/>
      <c r="G512" s="139"/>
      <c r="H512" s="139"/>
      <c r="I512" s="139"/>
      <c r="J512" s="139"/>
      <c r="K512" s="139"/>
      <c r="L512" s="139"/>
      <c r="M512" s="139"/>
      <c r="N512" s="139"/>
      <c r="O512" s="139"/>
      <c r="P512" s="139"/>
      <c r="Q512" s="139"/>
      <c r="R512" s="139"/>
      <c r="S512" s="139"/>
      <c r="T512" s="139"/>
      <c r="U512" s="139"/>
      <c r="V512" s="139"/>
      <c r="W512" s="139"/>
      <c r="X512" s="139"/>
      <c r="Y512" s="139"/>
      <c r="Z512" s="139"/>
      <c r="AA512" s="139"/>
      <c r="AB512" s="139"/>
      <c r="AC512" s="139"/>
      <c r="AD512" s="139"/>
      <c r="AE512" s="139"/>
      <c r="AF512" s="139"/>
      <c r="AG512" s="139"/>
      <c r="AH512" s="139"/>
      <c r="AI512" s="139"/>
      <c r="AJ512" s="139"/>
      <c r="AK512" s="139"/>
      <c r="AL512" s="139"/>
      <c r="AM512" s="139"/>
      <c r="AN512" s="139"/>
      <c r="AO512" s="139"/>
      <c r="AP512" s="139"/>
      <c r="AQ512" s="139"/>
      <c r="AR512" s="139"/>
      <c r="AS512" s="139"/>
      <c r="AT512" s="139"/>
      <c r="AU512" s="139"/>
      <c r="AV512" s="139"/>
      <c r="AW512" s="139"/>
    </row>
    <row r="513" spans="1:49" ht="12" customHeight="1" x14ac:dyDescent="0.2">
      <c r="A513" s="139"/>
      <c r="B513" s="139"/>
      <c r="C513" s="139"/>
      <c r="D513" s="139"/>
      <c r="E513" s="139"/>
      <c r="F513" s="139"/>
      <c r="G513" s="139"/>
      <c r="H513" s="139"/>
      <c r="I513" s="139"/>
      <c r="J513" s="139"/>
      <c r="K513" s="139"/>
      <c r="L513" s="139"/>
      <c r="M513" s="139"/>
      <c r="N513" s="139"/>
      <c r="O513" s="139"/>
      <c r="P513" s="139"/>
      <c r="Q513" s="139"/>
      <c r="R513" s="139"/>
      <c r="S513" s="139"/>
      <c r="T513" s="139"/>
      <c r="U513" s="139"/>
      <c r="V513" s="139"/>
      <c r="W513" s="139"/>
      <c r="X513" s="139"/>
      <c r="Y513" s="139"/>
      <c r="Z513" s="139"/>
      <c r="AA513" s="139"/>
      <c r="AB513" s="139"/>
      <c r="AC513" s="139"/>
      <c r="AD513" s="139"/>
      <c r="AE513" s="139"/>
      <c r="AF513" s="139"/>
      <c r="AG513" s="139"/>
      <c r="AH513" s="139"/>
      <c r="AI513" s="139"/>
      <c r="AJ513" s="139"/>
      <c r="AK513" s="139"/>
      <c r="AL513" s="139"/>
      <c r="AM513" s="139"/>
      <c r="AN513" s="139"/>
      <c r="AO513" s="139"/>
      <c r="AP513" s="139"/>
      <c r="AQ513" s="139"/>
      <c r="AR513" s="139"/>
      <c r="AS513" s="139"/>
      <c r="AT513" s="139"/>
      <c r="AU513" s="139"/>
      <c r="AV513" s="139"/>
      <c r="AW513" s="139"/>
    </row>
    <row r="514" spans="1:49" ht="12" customHeight="1" x14ac:dyDescent="0.2">
      <c r="A514" s="139"/>
      <c r="B514" s="139"/>
      <c r="C514" s="139"/>
      <c r="D514" s="139"/>
      <c r="E514" s="139"/>
      <c r="F514" s="139"/>
      <c r="G514" s="139"/>
      <c r="H514" s="139"/>
      <c r="I514" s="139"/>
      <c r="J514" s="139"/>
      <c r="K514" s="139"/>
      <c r="L514" s="139"/>
      <c r="M514" s="139"/>
      <c r="N514" s="139"/>
      <c r="O514" s="139"/>
      <c r="P514" s="139"/>
      <c r="Q514" s="139"/>
      <c r="R514" s="139"/>
      <c r="S514" s="139"/>
      <c r="T514" s="139"/>
      <c r="U514" s="139"/>
      <c r="V514" s="139"/>
      <c r="W514" s="139"/>
      <c r="X514" s="139"/>
      <c r="Y514" s="139"/>
      <c r="Z514" s="139"/>
      <c r="AA514" s="139"/>
      <c r="AB514" s="139"/>
      <c r="AC514" s="139"/>
      <c r="AD514" s="139"/>
      <c r="AE514" s="139"/>
      <c r="AF514" s="139"/>
      <c r="AG514" s="139"/>
      <c r="AH514" s="139"/>
      <c r="AI514" s="139"/>
      <c r="AJ514" s="139"/>
      <c r="AK514" s="139"/>
      <c r="AL514" s="139"/>
      <c r="AM514" s="139"/>
      <c r="AN514" s="139"/>
      <c r="AO514" s="139"/>
      <c r="AP514" s="139"/>
      <c r="AQ514" s="139"/>
      <c r="AR514" s="139"/>
      <c r="AS514" s="139"/>
      <c r="AT514" s="139"/>
      <c r="AU514" s="139"/>
      <c r="AV514" s="139"/>
      <c r="AW514" s="139"/>
    </row>
    <row r="515" spans="1:49" ht="12" customHeight="1" x14ac:dyDescent="0.2">
      <c r="A515" s="139"/>
      <c r="B515" s="139"/>
      <c r="C515" s="139"/>
      <c r="D515" s="139"/>
      <c r="E515" s="139"/>
      <c r="F515" s="139"/>
      <c r="G515" s="139"/>
      <c r="H515" s="139"/>
      <c r="I515" s="139"/>
      <c r="J515" s="139"/>
      <c r="K515" s="139"/>
      <c r="L515" s="139"/>
      <c r="M515" s="139"/>
      <c r="N515" s="139"/>
      <c r="O515" s="139"/>
      <c r="P515" s="139"/>
      <c r="Q515" s="139"/>
      <c r="R515" s="139"/>
      <c r="S515" s="139"/>
      <c r="T515" s="139"/>
      <c r="U515" s="139"/>
      <c r="V515" s="139"/>
      <c r="W515" s="139"/>
      <c r="X515" s="139"/>
      <c r="Y515" s="139"/>
      <c r="Z515" s="139"/>
      <c r="AA515" s="139"/>
      <c r="AB515" s="139"/>
      <c r="AC515" s="139"/>
      <c r="AD515" s="139"/>
      <c r="AE515" s="139"/>
      <c r="AF515" s="139"/>
      <c r="AG515" s="139"/>
      <c r="AH515" s="139"/>
      <c r="AI515" s="139"/>
      <c r="AJ515" s="139"/>
      <c r="AK515" s="139"/>
      <c r="AL515" s="139"/>
      <c r="AM515" s="139"/>
      <c r="AN515" s="139"/>
      <c r="AO515" s="139"/>
      <c r="AP515" s="139"/>
      <c r="AQ515" s="139"/>
      <c r="AR515" s="139"/>
      <c r="AS515" s="139"/>
      <c r="AT515" s="139"/>
      <c r="AU515" s="139"/>
      <c r="AV515" s="139"/>
      <c r="AW515" s="139"/>
    </row>
    <row r="516" spans="1:49" ht="12" customHeight="1" x14ac:dyDescent="0.2">
      <c r="A516" s="139"/>
      <c r="B516" s="139"/>
      <c r="C516" s="139"/>
      <c r="D516" s="139"/>
      <c r="E516" s="139"/>
      <c r="F516" s="139"/>
      <c r="G516" s="139"/>
      <c r="H516" s="139"/>
      <c r="I516" s="139"/>
      <c r="J516" s="139"/>
      <c r="K516" s="139"/>
      <c r="L516" s="139"/>
      <c r="M516" s="139"/>
      <c r="N516" s="139"/>
      <c r="O516" s="139"/>
      <c r="P516" s="139"/>
      <c r="Q516" s="139"/>
      <c r="R516" s="139"/>
      <c r="S516" s="139"/>
      <c r="T516" s="139"/>
      <c r="U516" s="139"/>
      <c r="V516" s="139"/>
      <c r="W516" s="139"/>
      <c r="X516" s="139"/>
      <c r="Y516" s="139"/>
      <c r="Z516" s="139"/>
      <c r="AA516" s="139"/>
      <c r="AB516" s="139"/>
      <c r="AC516" s="139"/>
      <c r="AD516" s="139"/>
      <c r="AE516" s="139"/>
      <c r="AF516" s="139"/>
      <c r="AG516" s="139"/>
      <c r="AH516" s="139"/>
      <c r="AI516" s="139"/>
      <c r="AJ516" s="139"/>
      <c r="AK516" s="139"/>
      <c r="AL516" s="139"/>
      <c r="AM516" s="139"/>
      <c r="AN516" s="139"/>
      <c r="AO516" s="139"/>
      <c r="AP516" s="139"/>
      <c r="AQ516" s="139"/>
      <c r="AR516" s="139"/>
      <c r="AS516" s="139"/>
      <c r="AT516" s="139"/>
      <c r="AU516" s="139"/>
      <c r="AV516" s="139"/>
      <c r="AW516" s="139"/>
    </row>
    <row r="517" spans="1:49" ht="12" customHeight="1" x14ac:dyDescent="0.2">
      <c r="A517" s="139"/>
      <c r="B517" s="139"/>
      <c r="C517" s="139"/>
      <c r="D517" s="139"/>
      <c r="E517" s="139"/>
      <c r="F517" s="139"/>
      <c r="G517" s="139"/>
      <c r="H517" s="139"/>
      <c r="I517" s="139"/>
      <c r="J517" s="139"/>
      <c r="K517" s="139"/>
      <c r="L517" s="139"/>
      <c r="M517" s="139"/>
      <c r="N517" s="139"/>
      <c r="O517" s="139"/>
      <c r="P517" s="139"/>
      <c r="Q517" s="139"/>
      <c r="R517" s="139"/>
      <c r="S517" s="139"/>
      <c r="T517" s="139"/>
      <c r="U517" s="139"/>
      <c r="V517" s="139"/>
      <c r="W517" s="139"/>
      <c r="X517" s="139"/>
      <c r="Y517" s="139"/>
      <c r="Z517" s="139"/>
      <c r="AA517" s="139"/>
      <c r="AB517" s="139"/>
      <c r="AC517" s="139"/>
      <c r="AD517" s="139"/>
      <c r="AE517" s="139"/>
      <c r="AF517" s="139"/>
      <c r="AG517" s="139"/>
      <c r="AH517" s="139"/>
      <c r="AI517" s="139"/>
      <c r="AJ517" s="139"/>
      <c r="AK517" s="139"/>
      <c r="AL517" s="139"/>
      <c r="AM517" s="139"/>
      <c r="AN517" s="139"/>
      <c r="AO517" s="139"/>
      <c r="AP517" s="139"/>
      <c r="AQ517" s="139"/>
      <c r="AR517" s="139"/>
      <c r="AS517" s="139"/>
      <c r="AT517" s="139"/>
      <c r="AU517" s="139"/>
      <c r="AV517" s="139"/>
      <c r="AW517" s="139"/>
    </row>
    <row r="518" spans="1:49" ht="12" customHeight="1" x14ac:dyDescent="0.2">
      <c r="A518" s="139"/>
      <c r="B518" s="139"/>
      <c r="C518" s="139"/>
      <c r="D518" s="139"/>
      <c r="E518" s="139"/>
      <c r="F518" s="139"/>
      <c r="G518" s="139"/>
      <c r="H518" s="139"/>
      <c r="I518" s="139"/>
      <c r="J518" s="139"/>
      <c r="K518" s="139"/>
      <c r="L518" s="139"/>
      <c r="M518" s="139"/>
      <c r="N518" s="139"/>
      <c r="O518" s="139"/>
      <c r="P518" s="139"/>
      <c r="Q518" s="139"/>
      <c r="R518" s="139"/>
      <c r="S518" s="139"/>
      <c r="T518" s="139"/>
      <c r="U518" s="139"/>
      <c r="V518" s="139"/>
      <c r="W518" s="139"/>
      <c r="X518" s="139"/>
      <c r="Y518" s="139"/>
      <c r="Z518" s="139"/>
      <c r="AA518" s="139"/>
      <c r="AB518" s="139"/>
      <c r="AC518" s="139"/>
      <c r="AD518" s="139"/>
      <c r="AE518" s="139"/>
      <c r="AF518" s="139"/>
      <c r="AG518" s="139"/>
      <c r="AH518" s="139"/>
      <c r="AI518" s="139"/>
      <c r="AJ518" s="139"/>
      <c r="AK518" s="139"/>
      <c r="AL518" s="139"/>
      <c r="AM518" s="139"/>
      <c r="AN518" s="139"/>
      <c r="AO518" s="139"/>
      <c r="AP518" s="139"/>
      <c r="AQ518" s="139"/>
      <c r="AR518" s="139"/>
      <c r="AS518" s="139"/>
      <c r="AT518" s="139"/>
      <c r="AU518" s="139"/>
      <c r="AV518" s="139"/>
      <c r="AW518" s="139"/>
    </row>
    <row r="519" spans="1:49" ht="12" customHeight="1" x14ac:dyDescent="0.2">
      <c r="A519" s="139"/>
      <c r="B519" s="139"/>
      <c r="C519" s="139"/>
      <c r="D519" s="139"/>
      <c r="E519" s="139"/>
      <c r="F519" s="139"/>
      <c r="G519" s="139"/>
      <c r="H519" s="139"/>
      <c r="I519" s="139"/>
      <c r="J519" s="139"/>
      <c r="K519" s="139"/>
      <c r="L519" s="139"/>
      <c r="M519" s="139"/>
      <c r="N519" s="139"/>
      <c r="O519" s="139"/>
      <c r="P519" s="139"/>
      <c r="Q519" s="139"/>
      <c r="R519" s="139"/>
      <c r="S519" s="139"/>
      <c r="T519" s="139"/>
      <c r="U519" s="139"/>
      <c r="V519" s="139"/>
      <c r="W519" s="139"/>
      <c r="X519" s="139"/>
      <c r="Y519" s="139"/>
      <c r="Z519" s="139"/>
      <c r="AA519" s="139"/>
      <c r="AB519" s="139"/>
      <c r="AC519" s="139"/>
      <c r="AD519" s="139"/>
      <c r="AE519" s="139"/>
      <c r="AF519" s="139"/>
      <c r="AG519" s="139"/>
      <c r="AH519" s="139"/>
      <c r="AI519" s="139"/>
      <c r="AJ519" s="139"/>
      <c r="AK519" s="139"/>
      <c r="AL519" s="139"/>
      <c r="AM519" s="139"/>
      <c r="AN519" s="139"/>
      <c r="AO519" s="139"/>
      <c r="AP519" s="139"/>
      <c r="AQ519" s="139"/>
      <c r="AR519" s="139"/>
      <c r="AS519" s="139"/>
      <c r="AT519" s="139"/>
      <c r="AU519" s="139"/>
      <c r="AV519" s="139"/>
      <c r="AW519" s="139"/>
    </row>
    <row r="520" spans="1:49" ht="12" customHeight="1" x14ac:dyDescent="0.2">
      <c r="A520" s="139"/>
      <c r="B520" s="139"/>
      <c r="C520" s="139"/>
      <c r="D520" s="139"/>
      <c r="E520" s="139"/>
      <c r="F520" s="139"/>
      <c r="G520" s="139"/>
      <c r="H520" s="139"/>
      <c r="I520" s="139"/>
      <c r="J520" s="139"/>
      <c r="K520" s="139"/>
      <c r="L520" s="139"/>
      <c r="M520" s="139"/>
      <c r="N520" s="139"/>
      <c r="O520" s="139"/>
      <c r="P520" s="139"/>
      <c r="Q520" s="139"/>
      <c r="R520" s="139"/>
      <c r="S520" s="139"/>
      <c r="T520" s="139"/>
      <c r="U520" s="139"/>
      <c r="V520" s="139"/>
      <c r="W520" s="139"/>
      <c r="X520" s="139"/>
      <c r="Y520" s="139"/>
      <c r="Z520" s="139"/>
      <c r="AA520" s="139"/>
      <c r="AB520" s="139"/>
      <c r="AC520" s="139"/>
      <c r="AD520" s="139"/>
      <c r="AE520" s="139"/>
      <c r="AF520" s="139"/>
      <c r="AG520" s="139"/>
      <c r="AH520" s="139"/>
      <c r="AI520" s="139"/>
      <c r="AJ520" s="139"/>
      <c r="AK520" s="139"/>
      <c r="AL520" s="139"/>
      <c r="AM520" s="139"/>
      <c r="AN520" s="139"/>
      <c r="AO520" s="139"/>
      <c r="AP520" s="139"/>
      <c r="AQ520" s="139"/>
      <c r="AR520" s="139"/>
      <c r="AS520" s="139"/>
      <c r="AT520" s="139"/>
      <c r="AU520" s="139"/>
      <c r="AV520" s="139"/>
      <c r="AW520" s="139"/>
    </row>
    <row r="521" spans="1:49" ht="12" customHeight="1" x14ac:dyDescent="0.2">
      <c r="A521" s="139"/>
      <c r="B521" s="139"/>
      <c r="C521" s="139"/>
      <c r="D521" s="139"/>
      <c r="E521" s="139"/>
      <c r="F521" s="139"/>
      <c r="G521" s="139"/>
      <c r="H521" s="139"/>
      <c r="I521" s="139"/>
      <c r="J521" s="139"/>
      <c r="K521" s="139"/>
      <c r="L521" s="139"/>
      <c r="M521" s="139"/>
      <c r="N521" s="139"/>
      <c r="O521" s="139"/>
      <c r="P521" s="139"/>
      <c r="Q521" s="139"/>
      <c r="R521" s="139"/>
      <c r="S521" s="139"/>
      <c r="T521" s="139"/>
      <c r="U521" s="139"/>
      <c r="V521" s="139"/>
      <c r="W521" s="139"/>
      <c r="X521" s="139"/>
      <c r="Y521" s="139"/>
      <c r="Z521" s="139"/>
      <c r="AA521" s="139"/>
      <c r="AB521" s="139"/>
      <c r="AC521" s="139"/>
      <c r="AD521" s="139"/>
      <c r="AE521" s="139"/>
      <c r="AF521" s="139"/>
      <c r="AG521" s="139"/>
      <c r="AH521" s="139"/>
      <c r="AI521" s="139"/>
      <c r="AJ521" s="139"/>
      <c r="AK521" s="139"/>
      <c r="AL521" s="139"/>
      <c r="AM521" s="139"/>
      <c r="AN521" s="139"/>
      <c r="AO521" s="139"/>
      <c r="AP521" s="139"/>
      <c r="AQ521" s="139"/>
      <c r="AR521" s="139"/>
      <c r="AS521" s="139"/>
      <c r="AT521" s="139"/>
      <c r="AU521" s="139"/>
      <c r="AV521" s="139"/>
      <c r="AW521" s="139"/>
    </row>
    <row r="522" spans="1:49" ht="12" customHeight="1" x14ac:dyDescent="0.2">
      <c r="A522" s="139"/>
      <c r="B522" s="139"/>
      <c r="C522" s="139"/>
      <c r="D522" s="139"/>
      <c r="E522" s="139"/>
      <c r="F522" s="139"/>
      <c r="G522" s="139"/>
      <c r="H522" s="139"/>
      <c r="I522" s="139"/>
      <c r="J522" s="139"/>
      <c r="K522" s="139"/>
      <c r="L522" s="139"/>
      <c r="M522" s="139"/>
      <c r="N522" s="139"/>
      <c r="O522" s="139"/>
      <c r="P522" s="139"/>
      <c r="Q522" s="139"/>
      <c r="R522" s="139"/>
      <c r="S522" s="139"/>
      <c r="T522" s="139"/>
      <c r="U522" s="139"/>
      <c r="V522" s="139"/>
      <c r="W522" s="139"/>
      <c r="X522" s="139"/>
      <c r="Y522" s="139"/>
      <c r="Z522" s="139"/>
      <c r="AA522" s="139"/>
      <c r="AB522" s="139"/>
      <c r="AC522" s="139"/>
      <c r="AD522" s="139"/>
      <c r="AE522" s="139"/>
      <c r="AF522" s="139"/>
      <c r="AG522" s="139"/>
      <c r="AH522" s="139"/>
      <c r="AI522" s="139"/>
      <c r="AJ522" s="139"/>
      <c r="AK522" s="139"/>
      <c r="AL522" s="139"/>
      <c r="AM522" s="139"/>
      <c r="AN522" s="139"/>
      <c r="AO522" s="139"/>
      <c r="AP522" s="139"/>
      <c r="AQ522" s="139"/>
      <c r="AR522" s="139"/>
      <c r="AS522" s="139"/>
      <c r="AT522" s="139"/>
      <c r="AU522" s="139"/>
      <c r="AV522" s="139"/>
      <c r="AW522" s="139"/>
    </row>
    <row r="523" spans="1:49" ht="12" customHeight="1" x14ac:dyDescent="0.2">
      <c r="A523" s="139"/>
      <c r="B523" s="139"/>
      <c r="C523" s="139"/>
      <c r="D523" s="139"/>
      <c r="E523" s="139"/>
      <c r="F523" s="139"/>
      <c r="G523" s="139"/>
      <c r="H523" s="139"/>
      <c r="I523" s="139"/>
      <c r="J523" s="139"/>
      <c r="K523" s="139"/>
      <c r="L523" s="139"/>
      <c r="M523" s="139"/>
      <c r="N523" s="139"/>
      <c r="O523" s="139"/>
      <c r="P523" s="139"/>
      <c r="Q523" s="139"/>
      <c r="R523" s="139"/>
      <c r="S523" s="139"/>
      <c r="T523" s="139"/>
      <c r="U523" s="139"/>
      <c r="V523" s="139"/>
      <c r="W523" s="139"/>
      <c r="X523" s="139"/>
      <c r="Y523" s="139"/>
      <c r="Z523" s="139"/>
      <c r="AA523" s="139"/>
      <c r="AB523" s="139"/>
      <c r="AC523" s="139"/>
      <c r="AD523" s="139"/>
      <c r="AE523" s="139"/>
      <c r="AF523" s="139"/>
      <c r="AG523" s="139"/>
      <c r="AH523" s="139"/>
      <c r="AI523" s="139"/>
      <c r="AJ523" s="139"/>
      <c r="AK523" s="139"/>
      <c r="AL523" s="139"/>
      <c r="AM523" s="139"/>
      <c r="AN523" s="139"/>
      <c r="AO523" s="139"/>
      <c r="AP523" s="139"/>
      <c r="AQ523" s="139"/>
      <c r="AR523" s="139"/>
      <c r="AS523" s="139"/>
      <c r="AT523" s="139"/>
      <c r="AU523" s="139"/>
      <c r="AV523" s="139"/>
      <c r="AW523" s="139"/>
    </row>
    <row r="524" spans="1:49" ht="12" customHeight="1" x14ac:dyDescent="0.2">
      <c r="A524" s="139"/>
      <c r="B524" s="139"/>
      <c r="C524" s="139"/>
      <c r="D524" s="139"/>
      <c r="E524" s="139"/>
      <c r="F524" s="139"/>
      <c r="G524" s="139"/>
      <c r="H524" s="139"/>
      <c r="I524" s="139"/>
      <c r="J524" s="139"/>
      <c r="K524" s="139"/>
      <c r="L524" s="139"/>
      <c r="M524" s="139"/>
      <c r="N524" s="139"/>
      <c r="O524" s="139"/>
      <c r="P524" s="139"/>
      <c r="Q524" s="139"/>
      <c r="R524" s="139"/>
      <c r="S524" s="139"/>
      <c r="T524" s="139"/>
      <c r="U524" s="139"/>
      <c r="V524" s="139"/>
      <c r="W524" s="139"/>
      <c r="X524" s="139"/>
      <c r="Y524" s="139"/>
      <c r="Z524" s="139"/>
      <c r="AA524" s="139"/>
      <c r="AB524" s="139"/>
      <c r="AC524" s="139"/>
      <c r="AD524" s="139"/>
      <c r="AE524" s="139"/>
      <c r="AF524" s="139"/>
      <c r="AG524" s="139"/>
      <c r="AH524" s="139"/>
      <c r="AI524" s="139"/>
      <c r="AJ524" s="139"/>
      <c r="AK524" s="139"/>
      <c r="AL524" s="139"/>
      <c r="AM524" s="139"/>
      <c r="AN524" s="139"/>
      <c r="AO524" s="139"/>
      <c r="AP524" s="139"/>
      <c r="AQ524" s="139"/>
      <c r="AR524" s="139"/>
      <c r="AS524" s="139"/>
      <c r="AT524" s="139"/>
      <c r="AU524" s="139"/>
      <c r="AV524" s="139"/>
      <c r="AW524" s="139"/>
    </row>
    <row r="525" spans="1:49" ht="12" customHeight="1" x14ac:dyDescent="0.2">
      <c r="A525" s="139"/>
      <c r="B525" s="139"/>
      <c r="C525" s="139"/>
      <c r="D525" s="139"/>
      <c r="E525" s="139"/>
      <c r="F525" s="139"/>
      <c r="G525" s="139"/>
      <c r="H525" s="139"/>
      <c r="I525" s="139"/>
      <c r="J525" s="139"/>
      <c r="K525" s="139"/>
      <c r="L525" s="139"/>
      <c r="M525" s="139"/>
      <c r="N525" s="139"/>
      <c r="O525" s="139"/>
      <c r="P525" s="139"/>
      <c r="Q525" s="139"/>
      <c r="R525" s="139"/>
      <c r="S525" s="139"/>
      <c r="T525" s="139"/>
      <c r="U525" s="139"/>
      <c r="V525" s="139"/>
      <c r="W525" s="139"/>
      <c r="X525" s="139"/>
      <c r="Y525" s="139"/>
      <c r="Z525" s="139"/>
      <c r="AA525" s="139"/>
      <c r="AB525" s="139"/>
      <c r="AC525" s="139"/>
      <c r="AD525" s="139"/>
      <c r="AE525" s="139"/>
      <c r="AF525" s="139"/>
      <c r="AG525" s="139"/>
      <c r="AH525" s="139"/>
      <c r="AI525" s="139"/>
      <c r="AJ525" s="139"/>
      <c r="AK525" s="139"/>
      <c r="AL525" s="139"/>
      <c r="AM525" s="139"/>
      <c r="AN525" s="139"/>
      <c r="AO525" s="139"/>
      <c r="AP525" s="139"/>
      <c r="AQ525" s="139"/>
      <c r="AR525" s="139"/>
      <c r="AS525" s="139"/>
      <c r="AT525" s="139"/>
      <c r="AU525" s="139"/>
      <c r="AV525" s="139"/>
      <c r="AW525" s="139"/>
    </row>
    <row r="526" spans="1:49" ht="12" customHeight="1" x14ac:dyDescent="0.2">
      <c r="A526" s="139"/>
      <c r="B526" s="139"/>
      <c r="C526" s="139"/>
      <c r="D526" s="139"/>
      <c r="E526" s="139"/>
      <c r="F526" s="139"/>
      <c r="G526" s="139"/>
      <c r="H526" s="139"/>
      <c r="I526" s="139"/>
      <c r="J526" s="139"/>
      <c r="K526" s="139"/>
      <c r="L526" s="139"/>
      <c r="M526" s="139"/>
      <c r="N526" s="139"/>
      <c r="O526" s="139"/>
      <c r="P526" s="139"/>
      <c r="Q526" s="139"/>
      <c r="R526" s="139"/>
      <c r="S526" s="139"/>
      <c r="T526" s="139"/>
      <c r="U526" s="139"/>
      <c r="V526" s="139"/>
      <c r="W526" s="139"/>
      <c r="X526" s="139"/>
      <c r="Y526" s="139"/>
      <c r="Z526" s="139"/>
      <c r="AA526" s="139"/>
      <c r="AB526" s="139"/>
      <c r="AC526" s="139"/>
      <c r="AD526" s="139"/>
      <c r="AE526" s="139"/>
      <c r="AF526" s="139"/>
      <c r="AG526" s="139"/>
      <c r="AH526" s="139"/>
      <c r="AI526" s="139"/>
      <c r="AJ526" s="139"/>
      <c r="AK526" s="139"/>
      <c r="AL526" s="139"/>
      <c r="AM526" s="139"/>
      <c r="AN526" s="139"/>
      <c r="AO526" s="139"/>
      <c r="AP526" s="139"/>
      <c r="AQ526" s="139"/>
      <c r="AR526" s="139"/>
      <c r="AS526" s="139"/>
      <c r="AT526" s="139"/>
      <c r="AU526" s="139"/>
      <c r="AV526" s="139"/>
      <c r="AW526" s="139"/>
    </row>
    <row r="527" spans="1:49" ht="12" customHeight="1" x14ac:dyDescent="0.2">
      <c r="A527" s="139"/>
      <c r="B527" s="139"/>
      <c r="C527" s="139"/>
      <c r="D527" s="139"/>
      <c r="E527" s="139"/>
      <c r="F527" s="139"/>
      <c r="G527" s="139"/>
      <c r="H527" s="139"/>
      <c r="I527" s="139"/>
      <c r="J527" s="139"/>
      <c r="K527" s="139"/>
      <c r="L527" s="139"/>
      <c r="M527" s="139"/>
      <c r="N527" s="139"/>
      <c r="O527" s="139"/>
      <c r="P527" s="139"/>
      <c r="Q527" s="139"/>
      <c r="R527" s="139"/>
      <c r="S527" s="139"/>
      <c r="T527" s="139"/>
      <c r="U527" s="139"/>
      <c r="V527" s="139"/>
      <c r="W527" s="139"/>
      <c r="X527" s="139"/>
      <c r="Y527" s="139"/>
      <c r="Z527" s="139"/>
      <c r="AA527" s="139"/>
      <c r="AB527" s="139"/>
      <c r="AC527" s="139"/>
      <c r="AD527" s="139"/>
      <c r="AE527" s="139"/>
      <c r="AF527" s="139"/>
      <c r="AG527" s="139"/>
      <c r="AH527" s="139"/>
      <c r="AI527" s="139"/>
      <c r="AJ527" s="139"/>
      <c r="AK527" s="139"/>
      <c r="AL527" s="139"/>
      <c r="AM527" s="139"/>
      <c r="AN527" s="139"/>
      <c r="AO527" s="139"/>
      <c r="AP527" s="139"/>
      <c r="AQ527" s="139"/>
      <c r="AR527" s="139"/>
      <c r="AS527" s="139"/>
      <c r="AT527" s="139"/>
      <c r="AU527" s="139"/>
      <c r="AV527" s="139"/>
      <c r="AW527" s="139"/>
    </row>
    <row r="528" spans="1:49" ht="12" customHeight="1" x14ac:dyDescent="0.2">
      <c r="A528" s="139"/>
      <c r="B528" s="139"/>
      <c r="C528" s="139"/>
      <c r="D528" s="139"/>
      <c r="E528" s="139"/>
      <c r="F528" s="139"/>
      <c r="G528" s="139"/>
      <c r="H528" s="139"/>
      <c r="I528" s="139"/>
      <c r="J528" s="139"/>
      <c r="K528" s="139"/>
      <c r="L528" s="139"/>
      <c r="M528" s="139"/>
      <c r="N528" s="139"/>
      <c r="O528" s="139"/>
      <c r="P528" s="139"/>
      <c r="Q528" s="139"/>
      <c r="R528" s="139"/>
      <c r="S528" s="139"/>
      <c r="T528" s="139"/>
      <c r="U528" s="139"/>
      <c r="V528" s="139"/>
      <c r="W528" s="139"/>
      <c r="X528" s="139"/>
      <c r="Y528" s="139"/>
      <c r="Z528" s="139"/>
      <c r="AA528" s="139"/>
      <c r="AB528" s="139"/>
      <c r="AC528" s="139"/>
      <c r="AD528" s="139"/>
      <c r="AE528" s="139"/>
      <c r="AF528" s="139"/>
      <c r="AG528" s="139"/>
      <c r="AH528" s="139"/>
      <c r="AI528" s="139"/>
      <c r="AJ528" s="139"/>
      <c r="AK528" s="139"/>
      <c r="AL528" s="139"/>
      <c r="AM528" s="139"/>
      <c r="AN528" s="139"/>
      <c r="AO528" s="139"/>
      <c r="AP528" s="139"/>
      <c r="AQ528" s="139"/>
      <c r="AR528" s="139"/>
      <c r="AS528" s="139"/>
      <c r="AT528" s="139"/>
      <c r="AU528" s="139"/>
      <c r="AV528" s="139"/>
      <c r="AW528" s="139"/>
    </row>
    <row r="529" spans="1:49" ht="12" customHeight="1" x14ac:dyDescent="0.2">
      <c r="A529" s="139"/>
      <c r="B529" s="139"/>
      <c r="C529" s="139"/>
      <c r="D529" s="139"/>
      <c r="E529" s="139"/>
      <c r="F529" s="139"/>
      <c r="G529" s="139"/>
      <c r="H529" s="139"/>
      <c r="I529" s="139"/>
      <c r="J529" s="139"/>
      <c r="K529" s="139"/>
      <c r="L529" s="139"/>
      <c r="M529" s="139"/>
      <c r="N529" s="139"/>
      <c r="O529" s="139"/>
      <c r="P529" s="139"/>
      <c r="Q529" s="139"/>
      <c r="R529" s="139"/>
      <c r="S529" s="139"/>
      <c r="T529" s="139"/>
      <c r="U529" s="139"/>
      <c r="V529" s="139"/>
      <c r="W529" s="139"/>
      <c r="X529" s="139"/>
      <c r="Y529" s="139"/>
      <c r="Z529" s="139"/>
      <c r="AA529" s="139"/>
      <c r="AB529" s="139"/>
      <c r="AC529" s="139"/>
      <c r="AD529" s="139"/>
      <c r="AE529" s="139"/>
      <c r="AF529" s="139"/>
      <c r="AG529" s="139"/>
      <c r="AH529" s="139"/>
      <c r="AI529" s="139"/>
      <c r="AJ529" s="139"/>
      <c r="AK529" s="139"/>
      <c r="AL529" s="139"/>
      <c r="AM529" s="139"/>
      <c r="AN529" s="139"/>
      <c r="AO529" s="139"/>
      <c r="AP529" s="139"/>
      <c r="AQ529" s="139"/>
      <c r="AR529" s="139"/>
      <c r="AS529" s="139"/>
      <c r="AT529" s="139"/>
      <c r="AU529" s="139"/>
      <c r="AV529" s="139"/>
      <c r="AW529" s="139"/>
    </row>
    <row r="530" spans="1:49" ht="12" customHeight="1" x14ac:dyDescent="0.2">
      <c r="A530" s="139"/>
      <c r="B530" s="139"/>
      <c r="C530" s="139"/>
      <c r="D530" s="139"/>
      <c r="E530" s="139"/>
      <c r="F530" s="139"/>
      <c r="G530" s="139"/>
      <c r="H530" s="139"/>
      <c r="I530" s="139"/>
      <c r="J530" s="139"/>
      <c r="K530" s="139"/>
      <c r="L530" s="139"/>
      <c r="M530" s="139"/>
      <c r="N530" s="139"/>
      <c r="O530" s="139"/>
      <c r="P530" s="139"/>
      <c r="Q530" s="139"/>
      <c r="R530" s="139"/>
      <c r="S530" s="139"/>
      <c r="T530" s="139"/>
      <c r="U530" s="139"/>
      <c r="V530" s="139"/>
      <c r="W530" s="139"/>
      <c r="X530" s="139"/>
      <c r="Y530" s="139"/>
      <c r="Z530" s="139"/>
      <c r="AA530" s="139"/>
      <c r="AB530" s="139"/>
      <c r="AC530" s="139"/>
      <c r="AD530" s="139"/>
      <c r="AE530" s="139"/>
      <c r="AF530" s="139"/>
      <c r="AG530" s="139"/>
      <c r="AH530" s="139"/>
      <c r="AI530" s="139"/>
      <c r="AJ530" s="139"/>
      <c r="AK530" s="139"/>
      <c r="AL530" s="139"/>
      <c r="AM530" s="139"/>
      <c r="AN530" s="139"/>
      <c r="AO530" s="139"/>
      <c r="AP530" s="139"/>
      <c r="AQ530" s="139"/>
      <c r="AR530" s="139"/>
      <c r="AS530" s="139"/>
      <c r="AT530" s="139"/>
      <c r="AU530" s="139"/>
      <c r="AV530" s="139"/>
      <c r="AW530" s="139"/>
    </row>
    <row r="531" spans="1:49" ht="12" customHeight="1" x14ac:dyDescent="0.2">
      <c r="A531" s="139"/>
      <c r="B531" s="139"/>
      <c r="C531" s="139"/>
      <c r="D531" s="139"/>
      <c r="E531" s="139"/>
      <c r="F531" s="139"/>
      <c r="G531" s="139"/>
      <c r="H531" s="139"/>
      <c r="I531" s="139"/>
      <c r="J531" s="139"/>
      <c r="K531" s="139"/>
      <c r="L531" s="139"/>
      <c r="M531" s="139"/>
      <c r="N531" s="139"/>
      <c r="O531" s="139"/>
      <c r="P531" s="139"/>
      <c r="Q531" s="139"/>
      <c r="R531" s="139"/>
      <c r="S531" s="139"/>
      <c r="T531" s="139"/>
      <c r="U531" s="139"/>
      <c r="V531" s="139"/>
      <c r="W531" s="139"/>
      <c r="X531" s="139"/>
      <c r="Y531" s="139"/>
      <c r="Z531" s="139"/>
      <c r="AA531" s="139"/>
      <c r="AB531" s="139"/>
      <c r="AC531" s="139"/>
      <c r="AD531" s="139"/>
      <c r="AE531" s="139"/>
      <c r="AF531" s="139"/>
      <c r="AG531" s="139"/>
      <c r="AH531" s="139"/>
      <c r="AI531" s="139"/>
      <c r="AJ531" s="139"/>
      <c r="AK531" s="139"/>
      <c r="AL531" s="139"/>
      <c r="AM531" s="139"/>
      <c r="AN531" s="139"/>
      <c r="AO531" s="139"/>
      <c r="AP531" s="139"/>
      <c r="AQ531" s="139"/>
      <c r="AR531" s="139"/>
      <c r="AS531" s="139"/>
      <c r="AT531" s="139"/>
      <c r="AU531" s="139"/>
      <c r="AV531" s="139"/>
      <c r="AW531" s="139"/>
    </row>
    <row r="532" spans="1:49" ht="12" customHeight="1" x14ac:dyDescent="0.2">
      <c r="A532" s="139"/>
      <c r="B532" s="139"/>
      <c r="C532" s="139"/>
      <c r="D532" s="139"/>
      <c r="E532" s="139"/>
      <c r="F532" s="139"/>
      <c r="G532" s="139"/>
      <c r="H532" s="139"/>
      <c r="I532" s="139"/>
      <c r="J532" s="139"/>
      <c r="K532" s="139"/>
      <c r="L532" s="139"/>
      <c r="M532" s="139"/>
      <c r="N532" s="139"/>
      <c r="O532" s="139"/>
      <c r="P532" s="139"/>
      <c r="Q532" s="139"/>
      <c r="R532" s="139"/>
      <c r="S532" s="139"/>
      <c r="T532" s="139"/>
      <c r="U532" s="139"/>
      <c r="V532" s="139"/>
      <c r="W532" s="139"/>
      <c r="X532" s="139"/>
      <c r="Y532" s="139"/>
      <c r="Z532" s="139"/>
      <c r="AA532" s="139"/>
      <c r="AB532" s="139"/>
      <c r="AC532" s="139"/>
      <c r="AD532" s="139"/>
      <c r="AE532" s="139"/>
      <c r="AF532" s="139"/>
      <c r="AG532" s="139"/>
      <c r="AH532" s="139"/>
      <c r="AI532" s="139"/>
      <c r="AJ532" s="139"/>
      <c r="AK532" s="139"/>
      <c r="AL532" s="139"/>
      <c r="AM532" s="139"/>
      <c r="AN532" s="139"/>
      <c r="AO532" s="139"/>
      <c r="AP532" s="139"/>
      <c r="AQ532" s="139"/>
      <c r="AR532" s="139"/>
      <c r="AS532" s="139"/>
      <c r="AT532" s="139"/>
      <c r="AU532" s="139"/>
      <c r="AV532" s="139"/>
      <c r="AW532" s="139"/>
    </row>
    <row r="533" spans="1:49" ht="12" customHeight="1" x14ac:dyDescent="0.2">
      <c r="A533" s="139"/>
      <c r="B533" s="139"/>
      <c r="C533" s="139"/>
      <c r="D533" s="139"/>
      <c r="E533" s="139"/>
      <c r="F533" s="139"/>
      <c r="G533" s="139"/>
      <c r="H533" s="139"/>
      <c r="I533" s="139"/>
      <c r="J533" s="139"/>
      <c r="K533" s="139"/>
      <c r="L533" s="139"/>
      <c r="M533" s="139"/>
      <c r="N533" s="139"/>
      <c r="O533" s="139"/>
      <c r="P533" s="139"/>
      <c r="Q533" s="139"/>
      <c r="R533" s="139"/>
      <c r="S533" s="139"/>
      <c r="T533" s="139"/>
      <c r="U533" s="139"/>
      <c r="V533" s="139"/>
      <c r="W533" s="139"/>
      <c r="X533" s="139"/>
      <c r="Y533" s="139"/>
      <c r="Z533" s="139"/>
      <c r="AA533" s="139"/>
      <c r="AB533" s="139"/>
      <c r="AC533" s="139"/>
      <c r="AD533" s="139"/>
      <c r="AE533" s="139"/>
      <c r="AF533" s="139"/>
      <c r="AG533" s="139"/>
      <c r="AH533" s="139"/>
      <c r="AI533" s="139"/>
      <c r="AJ533" s="139"/>
      <c r="AK533" s="139"/>
      <c r="AL533" s="139"/>
      <c r="AM533" s="139"/>
      <c r="AN533" s="139"/>
      <c r="AO533" s="139"/>
      <c r="AP533" s="139"/>
      <c r="AQ533" s="139"/>
      <c r="AR533" s="139"/>
      <c r="AS533" s="139"/>
      <c r="AT533" s="139"/>
      <c r="AU533" s="139"/>
      <c r="AV533" s="139"/>
      <c r="AW533" s="139"/>
    </row>
    <row r="534" spans="1:49" ht="12" customHeight="1" x14ac:dyDescent="0.2">
      <c r="A534" s="139"/>
      <c r="B534" s="139"/>
      <c r="C534" s="139"/>
      <c r="D534" s="139"/>
      <c r="E534" s="139"/>
      <c r="F534" s="139"/>
      <c r="G534" s="139"/>
      <c r="H534" s="139"/>
      <c r="I534" s="139"/>
      <c r="J534" s="139"/>
      <c r="K534" s="139"/>
      <c r="L534" s="139"/>
      <c r="M534" s="139"/>
      <c r="N534" s="139"/>
      <c r="O534" s="139"/>
      <c r="P534" s="139"/>
      <c r="Q534" s="139"/>
      <c r="R534" s="139"/>
      <c r="S534" s="139"/>
      <c r="T534" s="139"/>
      <c r="U534" s="139"/>
      <c r="V534" s="139"/>
      <c r="W534" s="139"/>
      <c r="X534" s="139"/>
      <c r="Y534" s="139"/>
      <c r="Z534" s="139"/>
      <c r="AA534" s="139"/>
      <c r="AB534" s="139"/>
      <c r="AC534" s="139"/>
      <c r="AD534" s="139"/>
      <c r="AE534" s="139"/>
      <c r="AF534" s="139"/>
      <c r="AG534" s="139"/>
      <c r="AH534" s="139"/>
      <c r="AI534" s="139"/>
      <c r="AJ534" s="139"/>
      <c r="AK534" s="139"/>
      <c r="AL534" s="139"/>
      <c r="AM534" s="139"/>
      <c r="AN534" s="139"/>
      <c r="AO534" s="139"/>
      <c r="AP534" s="139"/>
      <c r="AQ534" s="139"/>
      <c r="AR534" s="139"/>
      <c r="AS534" s="139"/>
      <c r="AT534" s="139"/>
      <c r="AU534" s="139"/>
      <c r="AV534" s="139"/>
      <c r="AW534" s="139"/>
    </row>
    <row r="535" spans="1:49" ht="12" customHeight="1" x14ac:dyDescent="0.2">
      <c r="A535" s="139"/>
      <c r="B535" s="139"/>
      <c r="C535" s="139"/>
      <c r="D535" s="139"/>
      <c r="E535" s="139"/>
      <c r="F535" s="139"/>
      <c r="G535" s="139"/>
      <c r="H535" s="139"/>
      <c r="I535" s="139"/>
      <c r="J535" s="139"/>
      <c r="K535" s="139"/>
      <c r="L535" s="139"/>
      <c r="M535" s="139"/>
      <c r="N535" s="139"/>
      <c r="O535" s="139"/>
      <c r="P535" s="139"/>
      <c r="Q535" s="139"/>
      <c r="R535" s="139"/>
      <c r="S535" s="139"/>
      <c r="T535" s="139"/>
      <c r="U535" s="139"/>
      <c r="V535" s="139"/>
      <c r="W535" s="139"/>
      <c r="X535" s="139"/>
      <c r="Y535" s="139"/>
      <c r="Z535" s="139"/>
      <c r="AA535" s="139"/>
      <c r="AB535" s="139"/>
      <c r="AC535" s="139"/>
      <c r="AD535" s="139"/>
      <c r="AE535" s="139"/>
      <c r="AF535" s="139"/>
      <c r="AG535" s="139"/>
      <c r="AH535" s="139"/>
      <c r="AI535" s="139"/>
      <c r="AJ535" s="139"/>
      <c r="AK535" s="139"/>
      <c r="AL535" s="139"/>
      <c r="AM535" s="139"/>
      <c r="AN535" s="139"/>
      <c r="AO535" s="139"/>
      <c r="AP535" s="139"/>
      <c r="AQ535" s="139"/>
      <c r="AR535" s="139"/>
      <c r="AS535" s="139"/>
      <c r="AT535" s="139"/>
      <c r="AU535" s="139"/>
      <c r="AV535" s="139"/>
      <c r="AW535" s="139"/>
    </row>
    <row r="536" spans="1:49" ht="12" customHeight="1" x14ac:dyDescent="0.2">
      <c r="A536" s="139"/>
      <c r="B536" s="139"/>
      <c r="C536" s="139"/>
      <c r="D536" s="139"/>
      <c r="E536" s="139"/>
      <c r="F536" s="139"/>
      <c r="G536" s="139"/>
      <c r="H536" s="139"/>
      <c r="I536" s="139"/>
      <c r="J536" s="139"/>
      <c r="K536" s="139"/>
      <c r="L536" s="139"/>
      <c r="M536" s="139"/>
      <c r="N536" s="139"/>
      <c r="O536" s="139"/>
      <c r="P536" s="139"/>
      <c r="Q536" s="139"/>
      <c r="R536" s="139"/>
      <c r="S536" s="139"/>
      <c r="T536" s="139"/>
      <c r="U536" s="139"/>
      <c r="V536" s="139"/>
      <c r="W536" s="139"/>
      <c r="X536" s="139"/>
      <c r="Y536" s="139"/>
      <c r="Z536" s="139"/>
      <c r="AA536" s="139"/>
      <c r="AB536" s="139"/>
      <c r="AC536" s="139"/>
      <c r="AD536" s="139"/>
      <c r="AE536" s="139"/>
      <c r="AF536" s="139"/>
      <c r="AG536" s="139"/>
      <c r="AH536" s="139"/>
      <c r="AI536" s="139"/>
      <c r="AJ536" s="139"/>
      <c r="AK536" s="139"/>
      <c r="AL536" s="139"/>
      <c r="AM536" s="139"/>
      <c r="AN536" s="139"/>
      <c r="AO536" s="139"/>
      <c r="AP536" s="139"/>
      <c r="AQ536" s="139"/>
      <c r="AR536" s="139"/>
      <c r="AS536" s="139"/>
      <c r="AT536" s="139"/>
      <c r="AU536" s="139"/>
      <c r="AV536" s="139"/>
      <c r="AW536" s="139"/>
    </row>
    <row r="537" spans="1:49" ht="12" customHeight="1" x14ac:dyDescent="0.2">
      <c r="A537" s="139"/>
      <c r="B537" s="139"/>
      <c r="C537" s="139"/>
      <c r="D537" s="139"/>
      <c r="E537" s="139"/>
      <c r="F537" s="139"/>
      <c r="G537" s="139"/>
      <c r="H537" s="139"/>
      <c r="I537" s="139"/>
      <c r="J537" s="139"/>
      <c r="K537" s="139"/>
      <c r="L537" s="139"/>
      <c r="M537" s="139"/>
      <c r="N537" s="139"/>
      <c r="O537" s="139"/>
      <c r="P537" s="139"/>
      <c r="Q537" s="139"/>
      <c r="R537" s="139"/>
      <c r="S537" s="139"/>
      <c r="T537" s="139"/>
      <c r="U537" s="139"/>
      <c r="V537" s="139"/>
      <c r="W537" s="139"/>
      <c r="X537" s="139"/>
      <c r="Y537" s="139"/>
      <c r="Z537" s="139"/>
      <c r="AA537" s="139"/>
      <c r="AB537" s="139"/>
      <c r="AC537" s="139"/>
      <c r="AD537" s="139"/>
      <c r="AE537" s="139"/>
      <c r="AF537" s="139"/>
      <c r="AG537" s="139"/>
      <c r="AH537" s="139"/>
      <c r="AI537" s="139"/>
      <c r="AJ537" s="139"/>
      <c r="AK537" s="139"/>
      <c r="AL537" s="139"/>
      <c r="AM537" s="139"/>
      <c r="AN537" s="139"/>
      <c r="AO537" s="139"/>
      <c r="AP537" s="139"/>
      <c r="AQ537" s="139"/>
      <c r="AR537" s="139"/>
      <c r="AS537" s="139"/>
      <c r="AT537" s="139"/>
      <c r="AU537" s="139"/>
      <c r="AV537" s="139"/>
      <c r="AW537" s="139"/>
    </row>
    <row r="538" spans="1:49" ht="12" customHeight="1" x14ac:dyDescent="0.2">
      <c r="A538" s="139"/>
      <c r="B538" s="139"/>
      <c r="C538" s="139"/>
      <c r="D538" s="139"/>
      <c r="E538" s="139"/>
      <c r="F538" s="139"/>
      <c r="G538" s="139"/>
      <c r="H538" s="139"/>
      <c r="I538" s="139"/>
      <c r="J538" s="139"/>
      <c r="K538" s="139"/>
      <c r="L538" s="139"/>
      <c r="M538" s="139"/>
      <c r="N538" s="139"/>
      <c r="O538" s="139"/>
      <c r="P538" s="139"/>
      <c r="Q538" s="139"/>
      <c r="R538" s="139"/>
      <c r="S538" s="139"/>
      <c r="T538" s="139"/>
      <c r="U538" s="139"/>
      <c r="V538" s="139"/>
      <c r="W538" s="139"/>
      <c r="X538" s="139"/>
      <c r="Y538" s="139"/>
      <c r="Z538" s="139"/>
      <c r="AA538" s="139"/>
      <c r="AB538" s="139"/>
      <c r="AC538" s="139"/>
      <c r="AD538" s="139"/>
      <c r="AE538" s="139"/>
      <c r="AF538" s="139"/>
      <c r="AG538" s="139"/>
      <c r="AH538" s="139"/>
      <c r="AI538" s="139"/>
      <c r="AJ538" s="139"/>
      <c r="AK538" s="139"/>
      <c r="AL538" s="139"/>
      <c r="AM538" s="139"/>
      <c r="AN538" s="139"/>
      <c r="AO538" s="139"/>
      <c r="AP538" s="139"/>
      <c r="AQ538" s="139"/>
      <c r="AR538" s="139"/>
      <c r="AS538" s="139"/>
      <c r="AT538" s="139"/>
      <c r="AU538" s="139"/>
      <c r="AV538" s="139"/>
      <c r="AW538" s="139"/>
    </row>
    <row r="539" spans="1:49" ht="12" customHeight="1" x14ac:dyDescent="0.2">
      <c r="A539" s="139"/>
      <c r="B539" s="139"/>
      <c r="C539" s="139"/>
      <c r="D539" s="139"/>
      <c r="E539" s="139"/>
      <c r="F539" s="139"/>
      <c r="G539" s="139"/>
      <c r="H539" s="139"/>
      <c r="I539" s="139"/>
      <c r="J539" s="139"/>
      <c r="K539" s="139"/>
      <c r="L539" s="139"/>
      <c r="M539" s="139"/>
      <c r="N539" s="139"/>
      <c r="O539" s="139"/>
      <c r="P539" s="139"/>
      <c r="Q539" s="139"/>
      <c r="R539" s="139"/>
      <c r="S539" s="139"/>
      <c r="T539" s="139"/>
      <c r="U539" s="139"/>
      <c r="V539" s="139"/>
      <c r="W539" s="139"/>
      <c r="X539" s="139"/>
      <c r="Y539" s="139"/>
      <c r="Z539" s="139"/>
      <c r="AA539" s="139"/>
      <c r="AB539" s="139"/>
      <c r="AC539" s="139"/>
      <c r="AD539" s="139"/>
      <c r="AE539" s="139"/>
      <c r="AF539" s="139"/>
      <c r="AG539" s="139"/>
      <c r="AH539" s="139"/>
      <c r="AI539" s="139"/>
      <c r="AJ539" s="139"/>
      <c r="AK539" s="139"/>
      <c r="AL539" s="139"/>
      <c r="AM539" s="139"/>
      <c r="AN539" s="139"/>
      <c r="AO539" s="139"/>
      <c r="AP539" s="139"/>
      <c r="AQ539" s="139"/>
      <c r="AR539" s="139"/>
      <c r="AS539" s="139"/>
      <c r="AT539" s="139"/>
      <c r="AU539" s="139"/>
      <c r="AV539" s="139"/>
      <c r="AW539" s="139"/>
    </row>
    <row r="540" spans="1:49" ht="12" customHeight="1" x14ac:dyDescent="0.2">
      <c r="A540" s="139"/>
      <c r="B540" s="139"/>
      <c r="C540" s="139"/>
      <c r="D540" s="139"/>
      <c r="E540" s="139"/>
      <c r="F540" s="139"/>
      <c r="G540" s="139"/>
      <c r="H540" s="139"/>
      <c r="I540" s="139"/>
      <c r="J540" s="139"/>
      <c r="K540" s="139"/>
      <c r="L540" s="139"/>
      <c r="M540" s="139"/>
      <c r="N540" s="139"/>
      <c r="O540" s="139"/>
      <c r="P540" s="139"/>
      <c r="Q540" s="139"/>
      <c r="R540" s="139"/>
      <c r="S540" s="139"/>
      <c r="T540" s="139"/>
      <c r="U540" s="139"/>
      <c r="V540" s="139"/>
      <c r="W540" s="139"/>
      <c r="X540" s="139"/>
      <c r="Y540" s="139"/>
      <c r="Z540" s="139"/>
      <c r="AA540" s="139"/>
      <c r="AB540" s="139"/>
      <c r="AC540" s="139"/>
      <c r="AD540" s="139"/>
      <c r="AE540" s="139"/>
      <c r="AF540" s="139"/>
      <c r="AG540" s="139"/>
      <c r="AH540" s="139"/>
      <c r="AI540" s="139"/>
      <c r="AJ540" s="139"/>
      <c r="AK540" s="139"/>
      <c r="AL540" s="139"/>
      <c r="AM540" s="139"/>
      <c r="AN540" s="139"/>
      <c r="AO540" s="139"/>
      <c r="AP540" s="139"/>
      <c r="AQ540" s="139"/>
      <c r="AR540" s="139"/>
      <c r="AS540" s="139"/>
      <c r="AT540" s="139"/>
      <c r="AU540" s="139"/>
      <c r="AV540" s="139"/>
      <c r="AW540" s="139"/>
    </row>
    <row r="541" spans="1:49" ht="12" customHeight="1" x14ac:dyDescent="0.2">
      <c r="A541" s="139"/>
      <c r="B541" s="139"/>
      <c r="C541" s="139"/>
      <c r="D541" s="139"/>
      <c r="E541" s="139"/>
      <c r="F541" s="139"/>
      <c r="G541" s="139"/>
      <c r="H541" s="139"/>
      <c r="I541" s="139"/>
      <c r="J541" s="139"/>
      <c r="K541" s="139"/>
      <c r="L541" s="139"/>
      <c r="M541" s="139"/>
      <c r="N541" s="139"/>
      <c r="O541" s="139"/>
      <c r="P541" s="139"/>
      <c r="Q541" s="139"/>
      <c r="R541" s="139"/>
      <c r="S541" s="139"/>
      <c r="T541" s="139"/>
      <c r="U541" s="139"/>
      <c r="V541" s="139"/>
      <c r="W541" s="139"/>
      <c r="X541" s="139"/>
      <c r="Y541" s="139"/>
      <c r="Z541" s="139"/>
      <c r="AA541" s="139"/>
      <c r="AB541" s="139"/>
      <c r="AC541" s="139"/>
      <c r="AD541" s="139"/>
      <c r="AE541" s="139"/>
      <c r="AF541" s="139"/>
      <c r="AG541" s="139"/>
      <c r="AH541" s="139"/>
      <c r="AI541" s="139"/>
      <c r="AJ541" s="139"/>
      <c r="AK541" s="139"/>
      <c r="AL541" s="139"/>
      <c r="AM541" s="139"/>
      <c r="AN541" s="139"/>
      <c r="AO541" s="139"/>
      <c r="AP541" s="139"/>
      <c r="AQ541" s="139"/>
      <c r="AR541" s="139"/>
      <c r="AS541" s="139"/>
      <c r="AT541" s="139"/>
      <c r="AU541" s="139"/>
      <c r="AV541" s="139"/>
      <c r="AW541" s="139"/>
    </row>
    <row r="542" spans="1:49" ht="12" customHeight="1" x14ac:dyDescent="0.2">
      <c r="A542" s="139"/>
      <c r="B542" s="139"/>
      <c r="C542" s="139"/>
      <c r="D542" s="139"/>
      <c r="E542" s="139"/>
      <c r="F542" s="139"/>
      <c r="G542" s="139"/>
      <c r="H542" s="139"/>
      <c r="I542" s="139"/>
      <c r="J542" s="139"/>
      <c r="K542" s="139"/>
      <c r="L542" s="139"/>
      <c r="M542" s="139"/>
      <c r="N542" s="139"/>
      <c r="O542" s="139"/>
      <c r="P542" s="139"/>
      <c r="Q542" s="139"/>
      <c r="R542" s="139"/>
      <c r="S542" s="139"/>
      <c r="T542" s="139"/>
      <c r="U542" s="139"/>
      <c r="V542" s="139"/>
      <c r="W542" s="139"/>
      <c r="X542" s="139"/>
      <c r="Y542" s="139"/>
      <c r="Z542" s="139"/>
      <c r="AA542" s="139"/>
      <c r="AB542" s="139"/>
      <c r="AC542" s="139"/>
      <c r="AD542" s="139"/>
      <c r="AE542" s="139"/>
      <c r="AF542" s="139"/>
      <c r="AG542" s="139"/>
      <c r="AH542" s="139"/>
      <c r="AI542" s="139"/>
      <c r="AJ542" s="139"/>
      <c r="AK542" s="139"/>
      <c r="AL542" s="139"/>
      <c r="AM542" s="139"/>
      <c r="AN542" s="139"/>
      <c r="AO542" s="139"/>
      <c r="AP542" s="139"/>
      <c r="AQ542" s="139"/>
      <c r="AR542" s="139"/>
      <c r="AS542" s="139"/>
      <c r="AT542" s="139"/>
      <c r="AU542" s="139"/>
      <c r="AV542" s="139"/>
      <c r="AW542" s="139"/>
    </row>
    <row r="543" spans="1:49" ht="12" customHeight="1" x14ac:dyDescent="0.2">
      <c r="A543" s="139"/>
      <c r="B543" s="139"/>
      <c r="C543" s="139"/>
      <c r="D543" s="139"/>
      <c r="E543" s="139"/>
      <c r="F543" s="139"/>
      <c r="G543" s="139"/>
      <c r="H543" s="139"/>
      <c r="I543" s="139"/>
      <c r="J543" s="139"/>
      <c r="K543" s="139"/>
      <c r="L543" s="139"/>
      <c r="M543" s="139"/>
      <c r="N543" s="139"/>
      <c r="O543" s="139"/>
      <c r="P543" s="139"/>
      <c r="Q543" s="139"/>
      <c r="R543" s="139"/>
      <c r="S543" s="139"/>
      <c r="T543" s="139"/>
      <c r="U543" s="139"/>
      <c r="V543" s="139"/>
      <c r="W543" s="139"/>
      <c r="X543" s="139"/>
      <c r="Y543" s="139"/>
      <c r="Z543" s="139"/>
      <c r="AA543" s="139"/>
      <c r="AB543" s="139"/>
      <c r="AC543" s="139"/>
      <c r="AD543" s="139"/>
      <c r="AE543" s="139"/>
      <c r="AF543" s="139"/>
      <c r="AG543" s="139"/>
      <c r="AH543" s="139"/>
      <c r="AI543" s="139"/>
      <c r="AJ543" s="139"/>
      <c r="AK543" s="139"/>
      <c r="AL543" s="139"/>
      <c r="AM543" s="139"/>
      <c r="AN543" s="139"/>
      <c r="AO543" s="139"/>
      <c r="AP543" s="139"/>
      <c r="AQ543" s="139"/>
      <c r="AR543" s="139"/>
      <c r="AS543" s="139"/>
      <c r="AT543" s="139"/>
      <c r="AU543" s="139"/>
      <c r="AV543" s="139"/>
      <c r="AW543" s="139"/>
    </row>
    <row r="544" spans="1:49" ht="12" customHeight="1" x14ac:dyDescent="0.2">
      <c r="A544" s="139"/>
      <c r="B544" s="139"/>
      <c r="C544" s="139"/>
      <c r="D544" s="139"/>
      <c r="E544" s="139"/>
      <c r="F544" s="139"/>
      <c r="G544" s="139"/>
      <c r="H544" s="139"/>
      <c r="I544" s="139"/>
      <c r="J544" s="139"/>
      <c r="K544" s="139"/>
      <c r="L544" s="139"/>
      <c r="M544" s="139"/>
      <c r="N544" s="139"/>
      <c r="O544" s="139"/>
      <c r="P544" s="139"/>
      <c r="Q544" s="139"/>
      <c r="R544" s="139"/>
      <c r="S544" s="139"/>
      <c r="T544" s="139"/>
      <c r="U544" s="139"/>
      <c r="V544" s="139"/>
      <c r="W544" s="139"/>
      <c r="X544" s="139"/>
      <c r="Y544" s="139"/>
      <c r="Z544" s="139"/>
      <c r="AA544" s="139"/>
      <c r="AB544" s="139"/>
      <c r="AC544" s="139"/>
      <c r="AD544" s="139"/>
      <c r="AE544" s="139"/>
      <c r="AF544" s="139"/>
      <c r="AG544" s="139"/>
      <c r="AH544" s="139"/>
      <c r="AI544" s="139"/>
      <c r="AJ544" s="139"/>
      <c r="AK544" s="139"/>
      <c r="AL544" s="139"/>
      <c r="AM544" s="139"/>
      <c r="AN544" s="139"/>
      <c r="AO544" s="139"/>
      <c r="AP544" s="139"/>
      <c r="AQ544" s="139"/>
      <c r="AR544" s="139"/>
      <c r="AS544" s="139"/>
      <c r="AT544" s="139"/>
      <c r="AU544" s="139"/>
      <c r="AV544" s="139"/>
      <c r="AW544" s="139"/>
    </row>
    <row r="545" spans="1:49" ht="12" customHeight="1" x14ac:dyDescent="0.2">
      <c r="A545" s="139"/>
      <c r="B545" s="139"/>
      <c r="C545" s="139"/>
      <c r="D545" s="139"/>
      <c r="E545" s="139"/>
      <c r="F545" s="139"/>
      <c r="G545" s="139"/>
      <c r="H545" s="139"/>
      <c r="I545" s="139"/>
      <c r="J545" s="139"/>
      <c r="K545" s="139"/>
      <c r="L545" s="139"/>
      <c r="M545" s="139"/>
      <c r="N545" s="139"/>
      <c r="O545" s="139"/>
      <c r="P545" s="139"/>
      <c r="Q545" s="139"/>
      <c r="R545" s="139"/>
      <c r="S545" s="139"/>
      <c r="T545" s="139"/>
      <c r="U545" s="139"/>
      <c r="V545" s="139"/>
      <c r="W545" s="139"/>
      <c r="X545" s="139"/>
      <c r="Y545" s="139"/>
      <c r="Z545" s="139"/>
      <c r="AA545" s="139"/>
      <c r="AB545" s="139"/>
      <c r="AC545" s="139"/>
      <c r="AD545" s="139"/>
      <c r="AE545" s="139"/>
      <c r="AF545" s="139"/>
      <c r="AG545" s="139"/>
      <c r="AH545" s="139"/>
      <c r="AI545" s="139"/>
      <c r="AJ545" s="139"/>
      <c r="AK545" s="139"/>
      <c r="AL545" s="139"/>
      <c r="AM545" s="139"/>
      <c r="AN545" s="139"/>
      <c r="AO545" s="139"/>
      <c r="AP545" s="139"/>
      <c r="AQ545" s="139"/>
      <c r="AR545" s="139"/>
      <c r="AS545" s="139"/>
      <c r="AT545" s="139"/>
      <c r="AU545" s="139"/>
      <c r="AV545" s="139"/>
      <c r="AW545" s="139"/>
    </row>
    <row r="546" spans="1:49" ht="12" customHeight="1" x14ac:dyDescent="0.2">
      <c r="A546" s="139"/>
      <c r="B546" s="139"/>
      <c r="C546" s="139"/>
      <c r="D546" s="139"/>
      <c r="E546" s="139"/>
      <c r="F546" s="139"/>
      <c r="G546" s="139"/>
      <c r="H546" s="139"/>
      <c r="I546" s="139"/>
      <c r="J546" s="139"/>
      <c r="K546" s="139"/>
      <c r="L546" s="139"/>
      <c r="M546" s="139"/>
      <c r="N546" s="139"/>
      <c r="O546" s="139"/>
      <c r="P546" s="139"/>
      <c r="Q546" s="139"/>
      <c r="R546" s="139"/>
      <c r="S546" s="139"/>
      <c r="T546" s="139"/>
      <c r="U546" s="139"/>
      <c r="V546" s="139"/>
      <c r="W546" s="139"/>
      <c r="X546" s="139"/>
      <c r="Y546" s="139"/>
      <c r="Z546" s="139"/>
      <c r="AA546" s="139"/>
      <c r="AB546" s="139"/>
      <c r="AC546" s="139"/>
      <c r="AD546" s="139"/>
      <c r="AE546" s="139"/>
      <c r="AF546" s="139"/>
      <c r="AG546" s="139"/>
      <c r="AH546" s="139"/>
      <c r="AI546" s="139"/>
      <c r="AJ546" s="139"/>
      <c r="AK546" s="139"/>
      <c r="AL546" s="139"/>
      <c r="AM546" s="139"/>
      <c r="AN546" s="139"/>
      <c r="AO546" s="139"/>
      <c r="AP546" s="139"/>
      <c r="AQ546" s="139"/>
      <c r="AR546" s="139"/>
      <c r="AS546" s="139"/>
      <c r="AT546" s="139"/>
      <c r="AU546" s="139"/>
      <c r="AV546" s="139"/>
      <c r="AW546" s="139"/>
    </row>
    <row r="547" spans="1:49" ht="12" customHeight="1" x14ac:dyDescent="0.2">
      <c r="A547" s="139"/>
      <c r="B547" s="139"/>
      <c r="C547" s="139"/>
      <c r="D547" s="139"/>
      <c r="E547" s="139"/>
      <c r="F547" s="139"/>
      <c r="G547" s="139"/>
      <c r="H547" s="139"/>
      <c r="I547" s="139"/>
      <c r="J547" s="139"/>
      <c r="K547" s="139"/>
      <c r="L547" s="139"/>
      <c r="M547" s="139"/>
      <c r="N547" s="139"/>
      <c r="O547" s="139"/>
      <c r="P547" s="139"/>
      <c r="Q547" s="139"/>
      <c r="R547" s="139"/>
      <c r="S547" s="139"/>
      <c r="T547" s="139"/>
      <c r="U547" s="139"/>
      <c r="V547" s="139"/>
      <c r="W547" s="139"/>
      <c r="X547" s="139"/>
      <c r="Y547" s="139"/>
      <c r="Z547" s="139"/>
      <c r="AA547" s="139"/>
      <c r="AB547" s="139"/>
      <c r="AC547" s="139"/>
      <c r="AD547" s="139"/>
      <c r="AE547" s="139"/>
      <c r="AF547" s="139"/>
      <c r="AG547" s="139"/>
      <c r="AH547" s="139"/>
      <c r="AI547" s="139"/>
      <c r="AJ547" s="139"/>
      <c r="AK547" s="139"/>
      <c r="AL547" s="139"/>
      <c r="AM547" s="139"/>
      <c r="AN547" s="139"/>
      <c r="AO547" s="139"/>
      <c r="AP547" s="139"/>
      <c r="AQ547" s="139"/>
      <c r="AR547" s="139"/>
      <c r="AS547" s="139"/>
      <c r="AT547" s="139"/>
      <c r="AU547" s="139"/>
      <c r="AV547" s="139"/>
      <c r="AW547" s="139"/>
    </row>
    <row r="548" spans="1:49" ht="12" customHeight="1" x14ac:dyDescent="0.2">
      <c r="A548" s="139"/>
      <c r="B548" s="139"/>
      <c r="C548" s="139"/>
      <c r="D548" s="139"/>
      <c r="E548" s="139"/>
      <c r="F548" s="139"/>
      <c r="G548" s="139"/>
      <c r="H548" s="139"/>
      <c r="I548" s="139"/>
      <c r="J548" s="139"/>
      <c r="K548" s="139"/>
      <c r="L548" s="139"/>
      <c r="M548" s="139"/>
      <c r="N548" s="139"/>
      <c r="O548" s="139"/>
      <c r="P548" s="139"/>
      <c r="Q548" s="139"/>
      <c r="R548" s="139"/>
      <c r="S548" s="139"/>
      <c r="T548" s="139"/>
      <c r="U548" s="139"/>
      <c r="V548" s="139"/>
      <c r="W548" s="139"/>
      <c r="X548" s="139"/>
      <c r="Y548" s="139"/>
      <c r="Z548" s="139"/>
      <c r="AA548" s="139"/>
      <c r="AB548" s="139"/>
      <c r="AC548" s="139"/>
      <c r="AD548" s="139"/>
      <c r="AE548" s="139"/>
      <c r="AF548" s="139"/>
      <c r="AG548" s="139"/>
      <c r="AH548" s="139"/>
      <c r="AI548" s="139"/>
      <c r="AJ548" s="139"/>
      <c r="AK548" s="139"/>
      <c r="AL548" s="139"/>
      <c r="AM548" s="139"/>
      <c r="AN548" s="139"/>
      <c r="AO548" s="139"/>
      <c r="AP548" s="139"/>
      <c r="AQ548" s="139"/>
      <c r="AR548" s="139"/>
      <c r="AS548" s="139"/>
      <c r="AT548" s="139"/>
      <c r="AU548" s="139"/>
      <c r="AV548" s="139"/>
      <c r="AW548" s="139"/>
    </row>
    <row r="549" spans="1:49" ht="12" customHeight="1" x14ac:dyDescent="0.2">
      <c r="A549" s="139"/>
      <c r="B549" s="139"/>
      <c r="C549" s="139"/>
      <c r="D549" s="139"/>
      <c r="E549" s="139"/>
      <c r="F549" s="139"/>
      <c r="G549" s="139"/>
      <c r="H549" s="139"/>
      <c r="I549" s="139"/>
      <c r="J549" s="139"/>
      <c r="K549" s="139"/>
      <c r="L549" s="139"/>
      <c r="M549" s="139"/>
      <c r="N549" s="139"/>
      <c r="O549" s="139"/>
      <c r="P549" s="139"/>
      <c r="Q549" s="139"/>
      <c r="R549" s="139"/>
      <c r="S549" s="139"/>
      <c r="T549" s="139"/>
      <c r="U549" s="139"/>
      <c r="V549" s="139"/>
      <c r="W549" s="139"/>
      <c r="X549" s="139"/>
      <c r="Y549" s="139"/>
      <c r="Z549" s="139"/>
      <c r="AA549" s="139"/>
      <c r="AB549" s="139"/>
      <c r="AC549" s="139"/>
      <c r="AD549" s="139"/>
      <c r="AE549" s="139"/>
      <c r="AF549" s="139"/>
      <c r="AG549" s="139"/>
      <c r="AH549" s="139"/>
      <c r="AI549" s="139"/>
      <c r="AJ549" s="139"/>
      <c r="AK549" s="139"/>
      <c r="AL549" s="139"/>
      <c r="AM549" s="139"/>
      <c r="AN549" s="139"/>
      <c r="AO549" s="139"/>
      <c r="AP549" s="139"/>
      <c r="AQ549" s="139"/>
      <c r="AR549" s="139"/>
      <c r="AS549" s="139"/>
      <c r="AT549" s="139"/>
      <c r="AU549" s="139"/>
      <c r="AV549" s="139"/>
      <c r="AW549" s="139"/>
    </row>
    <row r="550" spans="1:49" ht="12" customHeight="1" x14ac:dyDescent="0.2">
      <c r="A550" s="139"/>
      <c r="B550" s="139"/>
      <c r="C550" s="139"/>
      <c r="D550" s="139"/>
      <c r="E550" s="139"/>
      <c r="F550" s="139"/>
      <c r="G550" s="139"/>
      <c r="H550" s="139"/>
      <c r="I550" s="139"/>
      <c r="J550" s="139"/>
      <c r="K550" s="139"/>
      <c r="L550" s="139"/>
      <c r="M550" s="139"/>
      <c r="N550" s="139"/>
      <c r="O550" s="139"/>
      <c r="P550" s="139"/>
      <c r="Q550" s="139"/>
      <c r="R550" s="139"/>
      <c r="S550" s="139"/>
      <c r="T550" s="139"/>
      <c r="U550" s="139"/>
      <c r="V550" s="139"/>
      <c r="W550" s="139"/>
      <c r="X550" s="139"/>
      <c r="Y550" s="139"/>
      <c r="Z550" s="139"/>
      <c r="AA550" s="139"/>
      <c r="AB550" s="139"/>
      <c r="AC550" s="139"/>
      <c r="AD550" s="139"/>
      <c r="AE550" s="139"/>
      <c r="AF550" s="139"/>
      <c r="AG550" s="139"/>
      <c r="AH550" s="139"/>
      <c r="AI550" s="139"/>
      <c r="AJ550" s="139"/>
      <c r="AK550" s="139"/>
      <c r="AL550" s="139"/>
      <c r="AM550" s="139"/>
      <c r="AN550" s="139"/>
      <c r="AO550" s="139"/>
      <c r="AP550" s="139"/>
      <c r="AQ550" s="139"/>
      <c r="AR550" s="139"/>
      <c r="AS550" s="139"/>
      <c r="AT550" s="139"/>
      <c r="AU550" s="139"/>
      <c r="AV550" s="139"/>
      <c r="AW550" s="139"/>
    </row>
    <row r="551" spans="1:49" ht="12" customHeight="1" x14ac:dyDescent="0.2">
      <c r="A551" s="139"/>
      <c r="B551" s="139"/>
      <c r="C551" s="139"/>
      <c r="D551" s="139"/>
      <c r="E551" s="139"/>
      <c r="F551" s="139"/>
      <c r="G551" s="139"/>
      <c r="H551" s="139"/>
      <c r="I551" s="139"/>
      <c r="J551" s="139"/>
      <c r="K551" s="139"/>
      <c r="L551" s="139"/>
      <c r="M551" s="139"/>
      <c r="N551" s="139"/>
      <c r="O551" s="139"/>
      <c r="P551" s="139"/>
      <c r="Q551" s="139"/>
      <c r="R551" s="139"/>
      <c r="S551" s="139"/>
      <c r="T551" s="139"/>
      <c r="U551" s="139"/>
      <c r="V551" s="139"/>
      <c r="W551" s="139"/>
      <c r="X551" s="139"/>
      <c r="Y551" s="139"/>
      <c r="Z551" s="139"/>
      <c r="AA551" s="139"/>
      <c r="AB551" s="139"/>
      <c r="AC551" s="139"/>
      <c r="AD551" s="139"/>
      <c r="AE551" s="139"/>
      <c r="AF551" s="139"/>
      <c r="AG551" s="139"/>
      <c r="AH551" s="139"/>
      <c r="AI551" s="139"/>
      <c r="AJ551" s="139"/>
      <c r="AK551" s="139"/>
      <c r="AL551" s="139"/>
      <c r="AM551" s="139"/>
      <c r="AN551" s="139"/>
      <c r="AO551" s="139"/>
      <c r="AP551" s="139"/>
      <c r="AQ551" s="139"/>
      <c r="AR551" s="139"/>
      <c r="AS551" s="139"/>
      <c r="AT551" s="139"/>
      <c r="AU551" s="139"/>
      <c r="AV551" s="139"/>
      <c r="AW551" s="139"/>
    </row>
    <row r="552" spans="1:49" ht="12" customHeight="1" x14ac:dyDescent="0.2">
      <c r="A552" s="139"/>
      <c r="B552" s="139"/>
      <c r="C552" s="139"/>
      <c r="D552" s="139"/>
      <c r="E552" s="139"/>
      <c r="F552" s="139"/>
      <c r="G552" s="139"/>
      <c r="H552" s="139"/>
      <c r="I552" s="139"/>
      <c r="J552" s="139"/>
      <c r="K552" s="139"/>
      <c r="L552" s="139"/>
      <c r="M552" s="139"/>
      <c r="N552" s="139"/>
      <c r="O552" s="139"/>
      <c r="P552" s="139"/>
      <c r="Q552" s="139"/>
      <c r="R552" s="139"/>
      <c r="S552" s="139"/>
      <c r="T552" s="139"/>
      <c r="U552" s="139"/>
      <c r="V552" s="139"/>
      <c r="W552" s="139"/>
      <c r="X552" s="139"/>
      <c r="Y552" s="139"/>
      <c r="Z552" s="139"/>
      <c r="AA552" s="139"/>
      <c r="AB552" s="139"/>
      <c r="AC552" s="139"/>
      <c r="AD552" s="139"/>
      <c r="AE552" s="139"/>
      <c r="AF552" s="139"/>
      <c r="AG552" s="139"/>
      <c r="AH552" s="139"/>
      <c r="AI552" s="139"/>
      <c r="AJ552" s="139"/>
      <c r="AK552" s="139"/>
      <c r="AL552" s="139"/>
      <c r="AM552" s="139"/>
      <c r="AN552" s="139"/>
      <c r="AO552" s="139"/>
      <c r="AP552" s="139"/>
      <c r="AQ552" s="139"/>
      <c r="AR552" s="139"/>
      <c r="AS552" s="139"/>
      <c r="AT552" s="139"/>
      <c r="AU552" s="139"/>
      <c r="AV552" s="139"/>
      <c r="AW552" s="139"/>
    </row>
    <row r="553" spans="1:49" ht="12" customHeight="1" x14ac:dyDescent="0.2">
      <c r="A553" s="139"/>
      <c r="B553" s="139"/>
      <c r="C553" s="139"/>
      <c r="D553" s="139"/>
      <c r="E553" s="139"/>
      <c r="F553" s="139"/>
      <c r="G553" s="139"/>
      <c r="H553" s="139"/>
      <c r="I553" s="139"/>
      <c r="J553" s="139"/>
      <c r="K553" s="139"/>
      <c r="L553" s="139"/>
      <c r="M553" s="139"/>
      <c r="N553" s="139"/>
      <c r="O553" s="139"/>
      <c r="P553" s="139"/>
      <c r="Q553" s="139"/>
      <c r="R553" s="139"/>
      <c r="S553" s="139"/>
      <c r="T553" s="139"/>
      <c r="U553" s="139"/>
      <c r="V553" s="139"/>
      <c r="W553" s="139"/>
      <c r="X553" s="139"/>
      <c r="Y553" s="139"/>
      <c r="Z553" s="139"/>
      <c r="AA553" s="139"/>
      <c r="AB553" s="139"/>
      <c r="AC553" s="139"/>
      <c r="AD553" s="139"/>
      <c r="AE553" s="139"/>
      <c r="AF553" s="139"/>
      <c r="AG553" s="139"/>
      <c r="AH553" s="139"/>
      <c r="AI553" s="139"/>
      <c r="AJ553" s="139"/>
      <c r="AK553" s="139"/>
      <c r="AL553" s="139"/>
      <c r="AM553" s="139"/>
      <c r="AN553" s="139"/>
      <c r="AO553" s="139"/>
      <c r="AP553" s="139"/>
      <c r="AQ553" s="139"/>
      <c r="AR553" s="139"/>
      <c r="AS553" s="139"/>
      <c r="AT553" s="139"/>
      <c r="AU553" s="139"/>
      <c r="AV553" s="139"/>
      <c r="AW553" s="139"/>
    </row>
    <row r="554" spans="1:49" ht="12" customHeight="1" x14ac:dyDescent="0.2">
      <c r="A554" s="139"/>
      <c r="B554" s="139"/>
      <c r="C554" s="139"/>
      <c r="D554" s="139"/>
      <c r="E554" s="139"/>
      <c r="F554" s="139"/>
      <c r="G554" s="139"/>
      <c r="H554" s="139"/>
      <c r="I554" s="139"/>
      <c r="J554" s="139"/>
      <c r="K554" s="139"/>
      <c r="L554" s="139"/>
      <c r="M554" s="139"/>
      <c r="N554" s="139"/>
      <c r="O554" s="139"/>
      <c r="P554" s="139"/>
      <c r="Q554" s="139"/>
      <c r="R554" s="139"/>
      <c r="S554" s="139"/>
      <c r="T554" s="139"/>
      <c r="U554" s="139"/>
      <c r="V554" s="139"/>
      <c r="W554" s="139"/>
      <c r="X554" s="139"/>
      <c r="Y554" s="139"/>
      <c r="Z554" s="139"/>
      <c r="AA554" s="139"/>
      <c r="AB554" s="139"/>
      <c r="AC554" s="139"/>
      <c r="AD554" s="139"/>
      <c r="AE554" s="139"/>
      <c r="AF554" s="139"/>
      <c r="AG554" s="139"/>
      <c r="AH554" s="139"/>
      <c r="AI554" s="139"/>
      <c r="AJ554" s="139"/>
      <c r="AK554" s="139"/>
      <c r="AL554" s="139"/>
      <c r="AM554" s="139"/>
      <c r="AN554" s="139"/>
      <c r="AO554" s="139"/>
      <c r="AP554" s="139"/>
      <c r="AQ554" s="139"/>
      <c r="AR554" s="139"/>
      <c r="AS554" s="139"/>
      <c r="AT554" s="139"/>
      <c r="AU554" s="139"/>
      <c r="AV554" s="139"/>
      <c r="AW554" s="139"/>
    </row>
    <row r="555" spans="1:49" ht="12" customHeight="1" x14ac:dyDescent="0.2">
      <c r="A555" s="139"/>
      <c r="B555" s="139"/>
      <c r="C555" s="139"/>
      <c r="D555" s="139"/>
      <c r="E555" s="139"/>
      <c r="F555" s="139"/>
      <c r="G555" s="139"/>
      <c r="H555" s="139"/>
      <c r="I555" s="139"/>
      <c r="J555" s="139"/>
      <c r="K555" s="139"/>
      <c r="L555" s="139"/>
      <c r="M555" s="139"/>
      <c r="N555" s="139"/>
      <c r="O555" s="139"/>
      <c r="P555" s="139"/>
      <c r="Q555" s="139"/>
      <c r="R555" s="139"/>
      <c r="S555" s="139"/>
      <c r="T555" s="139"/>
      <c r="U555" s="139"/>
      <c r="V555" s="139"/>
      <c r="W555" s="139"/>
      <c r="X555" s="139"/>
      <c r="Y555" s="139"/>
      <c r="Z555" s="139"/>
      <c r="AA555" s="139"/>
      <c r="AB555" s="139"/>
      <c r="AC555" s="139"/>
      <c r="AD555" s="139"/>
      <c r="AE555" s="139"/>
      <c r="AF555" s="139"/>
      <c r="AG555" s="139"/>
      <c r="AH555" s="139"/>
      <c r="AI555" s="139"/>
      <c r="AJ555" s="139"/>
      <c r="AK555" s="139"/>
      <c r="AL555" s="139"/>
      <c r="AM555" s="139"/>
      <c r="AN555" s="139"/>
      <c r="AO555" s="139"/>
      <c r="AP555" s="139"/>
      <c r="AQ555" s="139"/>
      <c r="AR555" s="139"/>
      <c r="AS555" s="139"/>
      <c r="AT555" s="139"/>
      <c r="AU555" s="139"/>
      <c r="AV555" s="139"/>
      <c r="AW555" s="139"/>
    </row>
    <row r="556" spans="1:49" ht="12" customHeight="1" x14ac:dyDescent="0.2">
      <c r="A556" s="139"/>
      <c r="B556" s="139"/>
      <c r="C556" s="139"/>
      <c r="D556" s="139"/>
      <c r="E556" s="139"/>
      <c r="F556" s="139"/>
      <c r="G556" s="139"/>
      <c r="H556" s="139"/>
      <c r="I556" s="139"/>
      <c r="J556" s="139"/>
      <c r="K556" s="139"/>
      <c r="L556" s="139"/>
      <c r="M556" s="139"/>
      <c r="N556" s="139"/>
      <c r="O556" s="139"/>
      <c r="P556" s="139"/>
      <c r="Q556" s="139"/>
      <c r="R556" s="139"/>
      <c r="S556" s="139"/>
      <c r="T556" s="139"/>
      <c r="U556" s="139"/>
      <c r="V556" s="139"/>
      <c r="W556" s="139"/>
      <c r="X556" s="139"/>
      <c r="Y556" s="139"/>
      <c r="Z556" s="139"/>
      <c r="AA556" s="139"/>
      <c r="AB556" s="139"/>
      <c r="AC556" s="139"/>
      <c r="AD556" s="139"/>
      <c r="AE556" s="139"/>
      <c r="AF556" s="139"/>
      <c r="AG556" s="139"/>
      <c r="AH556" s="139"/>
      <c r="AI556" s="139"/>
      <c r="AJ556" s="139"/>
      <c r="AK556" s="139"/>
      <c r="AL556" s="139"/>
      <c r="AM556" s="139"/>
      <c r="AN556" s="139"/>
      <c r="AO556" s="139"/>
      <c r="AP556" s="139"/>
      <c r="AQ556" s="139"/>
      <c r="AR556" s="139"/>
      <c r="AS556" s="139"/>
      <c r="AT556" s="139"/>
      <c r="AU556" s="139"/>
      <c r="AV556" s="139"/>
      <c r="AW556" s="139"/>
    </row>
    <row r="557" spans="1:49" ht="12" customHeight="1" x14ac:dyDescent="0.2">
      <c r="A557" s="139"/>
      <c r="B557" s="139"/>
      <c r="C557" s="139"/>
      <c r="D557" s="139"/>
      <c r="E557" s="139"/>
      <c r="F557" s="139"/>
      <c r="G557" s="139"/>
      <c r="H557" s="139"/>
      <c r="I557" s="139"/>
      <c r="J557" s="139"/>
      <c r="K557" s="139"/>
      <c r="L557" s="139"/>
      <c r="M557" s="139"/>
      <c r="N557" s="139"/>
      <c r="O557" s="139"/>
      <c r="P557" s="139"/>
      <c r="Q557" s="139"/>
      <c r="R557" s="139"/>
      <c r="S557" s="139"/>
      <c r="T557" s="139"/>
      <c r="U557" s="139"/>
      <c r="V557" s="139"/>
      <c r="W557" s="139"/>
      <c r="X557" s="139"/>
      <c r="Y557" s="139"/>
      <c r="Z557" s="139"/>
      <c r="AA557" s="139"/>
      <c r="AB557" s="139"/>
      <c r="AC557" s="139"/>
      <c r="AD557" s="139"/>
      <c r="AE557" s="139"/>
      <c r="AF557" s="139"/>
      <c r="AG557" s="139"/>
      <c r="AH557" s="139"/>
      <c r="AI557" s="139"/>
      <c r="AJ557" s="139"/>
      <c r="AK557" s="139"/>
      <c r="AL557" s="139"/>
      <c r="AM557" s="139"/>
      <c r="AN557" s="139"/>
      <c r="AO557" s="139"/>
      <c r="AP557" s="139"/>
      <c r="AQ557" s="139"/>
      <c r="AR557" s="139"/>
      <c r="AS557" s="139"/>
      <c r="AT557" s="139"/>
      <c r="AU557" s="139"/>
      <c r="AV557" s="139"/>
      <c r="AW557" s="139"/>
    </row>
    <row r="558" spans="1:49" ht="12" customHeight="1" x14ac:dyDescent="0.2">
      <c r="A558" s="139"/>
      <c r="B558" s="139"/>
      <c r="C558" s="139"/>
      <c r="D558" s="139"/>
      <c r="E558" s="139"/>
      <c r="F558" s="139"/>
      <c r="G558" s="139"/>
      <c r="H558" s="139"/>
      <c r="I558" s="139"/>
      <c r="J558" s="139"/>
      <c r="K558" s="139"/>
      <c r="L558" s="139"/>
      <c r="M558" s="139"/>
      <c r="N558" s="139"/>
      <c r="O558" s="139"/>
      <c r="P558" s="139"/>
      <c r="Q558" s="139"/>
      <c r="R558" s="139"/>
      <c r="S558" s="139"/>
      <c r="T558" s="139"/>
      <c r="U558" s="139"/>
      <c r="V558" s="139"/>
      <c r="W558" s="139"/>
      <c r="X558" s="139"/>
      <c r="Y558" s="139"/>
      <c r="Z558" s="139"/>
      <c r="AA558" s="139"/>
      <c r="AB558" s="139"/>
      <c r="AC558" s="139"/>
      <c r="AD558" s="139"/>
      <c r="AE558" s="139"/>
      <c r="AF558" s="139"/>
      <c r="AG558" s="139"/>
      <c r="AH558" s="139"/>
      <c r="AI558" s="139"/>
      <c r="AJ558" s="139"/>
      <c r="AK558" s="139"/>
      <c r="AL558" s="139"/>
      <c r="AM558" s="139"/>
      <c r="AN558" s="139"/>
      <c r="AO558" s="139"/>
      <c r="AP558" s="139"/>
      <c r="AQ558" s="139"/>
      <c r="AR558" s="139"/>
      <c r="AS558" s="139"/>
      <c r="AT558" s="139"/>
      <c r="AU558" s="139"/>
      <c r="AV558" s="139"/>
      <c r="AW558" s="139"/>
    </row>
    <row r="559" spans="1:49" ht="12" customHeight="1" x14ac:dyDescent="0.2">
      <c r="A559" s="139"/>
      <c r="B559" s="139"/>
      <c r="C559" s="139"/>
      <c r="D559" s="139"/>
      <c r="E559" s="139"/>
      <c r="F559" s="139"/>
      <c r="G559" s="139"/>
      <c r="H559" s="139"/>
      <c r="I559" s="139"/>
      <c r="J559" s="139"/>
      <c r="K559" s="139"/>
      <c r="L559" s="139"/>
      <c r="M559" s="139"/>
      <c r="N559" s="139"/>
      <c r="O559" s="139"/>
      <c r="P559" s="139"/>
      <c r="Q559" s="139"/>
      <c r="R559" s="139"/>
      <c r="S559" s="139"/>
      <c r="T559" s="139"/>
      <c r="U559" s="139"/>
      <c r="V559" s="139"/>
      <c r="W559" s="139"/>
      <c r="X559" s="139"/>
      <c r="Y559" s="139"/>
      <c r="Z559" s="139"/>
      <c r="AA559" s="139"/>
      <c r="AB559" s="139"/>
      <c r="AC559" s="139"/>
      <c r="AD559" s="139"/>
      <c r="AE559" s="139"/>
      <c r="AF559" s="139"/>
      <c r="AG559" s="139"/>
      <c r="AH559" s="139"/>
      <c r="AI559" s="139"/>
      <c r="AJ559" s="139"/>
      <c r="AK559" s="139"/>
      <c r="AL559" s="139"/>
      <c r="AM559" s="139"/>
      <c r="AN559" s="139"/>
      <c r="AO559" s="139"/>
      <c r="AP559" s="139"/>
      <c r="AQ559" s="139"/>
      <c r="AR559" s="139"/>
      <c r="AS559" s="139"/>
      <c r="AT559" s="139"/>
      <c r="AU559" s="139"/>
      <c r="AV559" s="139"/>
      <c r="AW559" s="139"/>
    </row>
    <row r="560" spans="1:49" ht="12" customHeight="1" x14ac:dyDescent="0.2">
      <c r="A560" s="139"/>
      <c r="B560" s="139"/>
      <c r="C560" s="139"/>
      <c r="D560" s="139"/>
      <c r="E560" s="139"/>
      <c r="F560" s="139"/>
      <c r="G560" s="139"/>
      <c r="H560" s="139"/>
      <c r="I560" s="139"/>
      <c r="J560" s="139"/>
      <c r="K560" s="139"/>
      <c r="L560" s="139"/>
      <c r="M560" s="139"/>
      <c r="N560" s="139"/>
      <c r="O560" s="139"/>
      <c r="P560" s="139"/>
      <c r="Q560" s="139"/>
      <c r="R560" s="139"/>
      <c r="S560" s="139"/>
      <c r="T560" s="139"/>
      <c r="U560" s="139"/>
      <c r="V560" s="139"/>
      <c r="W560" s="139"/>
      <c r="X560" s="139"/>
      <c r="Y560" s="139"/>
      <c r="Z560" s="139"/>
      <c r="AA560" s="139"/>
      <c r="AB560" s="139"/>
      <c r="AC560" s="139"/>
      <c r="AD560" s="139"/>
      <c r="AE560" s="139"/>
      <c r="AF560" s="139"/>
      <c r="AG560" s="139"/>
      <c r="AH560" s="139"/>
      <c r="AI560" s="139"/>
      <c r="AJ560" s="139"/>
      <c r="AK560" s="139"/>
      <c r="AL560" s="139"/>
      <c r="AM560" s="139"/>
      <c r="AN560" s="139"/>
      <c r="AO560" s="139"/>
      <c r="AP560" s="139"/>
      <c r="AQ560" s="139"/>
      <c r="AR560" s="139"/>
      <c r="AS560" s="139"/>
      <c r="AT560" s="139"/>
      <c r="AU560" s="139"/>
      <c r="AV560" s="139"/>
      <c r="AW560" s="139"/>
    </row>
    <row r="561" spans="1:49" ht="12" customHeight="1" x14ac:dyDescent="0.2">
      <c r="A561" s="139"/>
      <c r="B561" s="139"/>
      <c r="C561" s="139"/>
      <c r="D561" s="139"/>
      <c r="E561" s="139"/>
      <c r="F561" s="139"/>
      <c r="G561" s="139"/>
      <c r="H561" s="139"/>
      <c r="I561" s="139"/>
      <c r="J561" s="139"/>
      <c r="K561" s="139"/>
      <c r="L561" s="139"/>
      <c r="M561" s="139"/>
      <c r="N561" s="139"/>
      <c r="O561" s="139"/>
      <c r="P561" s="139"/>
      <c r="Q561" s="139"/>
      <c r="R561" s="139"/>
      <c r="S561" s="139"/>
      <c r="T561" s="139"/>
      <c r="U561" s="139"/>
      <c r="V561" s="139"/>
      <c r="W561" s="139"/>
      <c r="X561" s="139"/>
      <c r="Y561" s="139"/>
      <c r="Z561" s="139"/>
      <c r="AA561" s="139"/>
      <c r="AB561" s="139"/>
      <c r="AC561" s="139"/>
      <c r="AD561" s="139"/>
      <c r="AE561" s="139"/>
      <c r="AF561" s="139"/>
      <c r="AG561" s="139"/>
      <c r="AH561" s="139"/>
      <c r="AI561" s="139"/>
      <c r="AJ561" s="139"/>
      <c r="AK561" s="139"/>
      <c r="AL561" s="139"/>
      <c r="AM561" s="139"/>
      <c r="AN561" s="139"/>
      <c r="AO561" s="139"/>
      <c r="AP561" s="139"/>
      <c r="AQ561" s="139"/>
      <c r="AR561" s="139"/>
      <c r="AS561" s="139"/>
      <c r="AT561" s="139"/>
      <c r="AU561" s="139"/>
      <c r="AV561" s="139"/>
      <c r="AW561" s="139"/>
    </row>
    <row r="562" spans="1:49" ht="12" customHeight="1" x14ac:dyDescent="0.2">
      <c r="A562" s="139"/>
      <c r="B562" s="139"/>
      <c r="C562" s="139"/>
      <c r="D562" s="139"/>
      <c r="E562" s="139"/>
      <c r="F562" s="139"/>
      <c r="G562" s="139"/>
      <c r="H562" s="139"/>
      <c r="I562" s="139"/>
      <c r="J562" s="139"/>
      <c r="K562" s="139"/>
      <c r="L562" s="139"/>
      <c r="M562" s="139"/>
      <c r="N562" s="139"/>
      <c r="O562" s="139"/>
      <c r="P562" s="139"/>
      <c r="Q562" s="139"/>
      <c r="R562" s="139"/>
      <c r="S562" s="139"/>
      <c r="T562" s="139"/>
      <c r="U562" s="139"/>
      <c r="V562" s="139"/>
      <c r="W562" s="139"/>
      <c r="X562" s="139"/>
      <c r="Y562" s="139"/>
      <c r="Z562" s="139"/>
      <c r="AA562" s="139"/>
      <c r="AB562" s="139"/>
      <c r="AC562" s="139"/>
      <c r="AD562" s="139"/>
      <c r="AE562" s="139"/>
      <c r="AF562" s="139"/>
      <c r="AG562" s="139"/>
      <c r="AH562" s="139"/>
      <c r="AI562" s="139"/>
      <c r="AJ562" s="139"/>
      <c r="AK562" s="139"/>
      <c r="AL562" s="139"/>
      <c r="AM562" s="139"/>
      <c r="AN562" s="139"/>
      <c r="AO562" s="139"/>
      <c r="AP562" s="139"/>
      <c r="AQ562" s="139"/>
      <c r="AR562" s="139"/>
      <c r="AS562" s="139"/>
      <c r="AT562" s="139"/>
      <c r="AU562" s="139"/>
      <c r="AV562" s="139"/>
      <c r="AW562" s="139"/>
    </row>
    <row r="563" spans="1:49" ht="12" customHeight="1" x14ac:dyDescent="0.2">
      <c r="A563" s="139"/>
      <c r="B563" s="139"/>
      <c r="C563" s="139"/>
      <c r="D563" s="139"/>
      <c r="E563" s="139"/>
      <c r="F563" s="139"/>
      <c r="G563" s="139"/>
      <c r="H563" s="139"/>
      <c r="I563" s="139"/>
      <c r="J563" s="139"/>
      <c r="K563" s="139"/>
      <c r="L563" s="139"/>
      <c r="M563" s="139"/>
      <c r="N563" s="139"/>
      <c r="O563" s="139"/>
      <c r="P563" s="139"/>
      <c r="Q563" s="139"/>
      <c r="R563" s="139"/>
      <c r="S563" s="139"/>
      <c r="T563" s="139"/>
      <c r="U563" s="139"/>
      <c r="V563" s="139"/>
      <c r="W563" s="139"/>
      <c r="X563" s="139"/>
      <c r="Y563" s="139"/>
      <c r="Z563" s="139"/>
      <c r="AA563" s="139"/>
      <c r="AB563" s="139"/>
      <c r="AC563" s="139"/>
      <c r="AD563" s="139"/>
      <c r="AE563" s="139"/>
      <c r="AF563" s="139"/>
      <c r="AG563" s="139"/>
      <c r="AH563" s="139"/>
      <c r="AI563" s="139"/>
      <c r="AJ563" s="139"/>
      <c r="AK563" s="139"/>
      <c r="AL563" s="139"/>
      <c r="AM563" s="139"/>
      <c r="AN563" s="139"/>
      <c r="AO563" s="139"/>
      <c r="AP563" s="139"/>
      <c r="AQ563" s="139"/>
      <c r="AR563" s="139"/>
      <c r="AS563" s="139"/>
      <c r="AT563" s="139"/>
      <c r="AU563" s="139"/>
      <c r="AV563" s="139"/>
      <c r="AW563" s="139"/>
    </row>
    <row r="564" spans="1:49" ht="12" customHeight="1" x14ac:dyDescent="0.2">
      <c r="A564" s="139"/>
      <c r="B564" s="139"/>
      <c r="C564" s="139"/>
      <c r="D564" s="139"/>
      <c r="E564" s="139"/>
      <c r="F564" s="139"/>
      <c r="G564" s="139"/>
      <c r="H564" s="139"/>
      <c r="I564" s="139"/>
      <c r="J564" s="139"/>
      <c r="K564" s="139"/>
      <c r="L564" s="139"/>
      <c r="M564" s="139"/>
      <c r="N564" s="139"/>
      <c r="O564" s="139"/>
      <c r="P564" s="139"/>
      <c r="Q564" s="139"/>
      <c r="R564" s="139"/>
      <c r="S564" s="139"/>
      <c r="T564" s="139"/>
      <c r="U564" s="139"/>
      <c r="V564" s="139"/>
      <c r="W564" s="139"/>
      <c r="X564" s="139"/>
      <c r="Y564" s="139"/>
      <c r="Z564" s="139"/>
      <c r="AA564" s="139"/>
      <c r="AB564" s="139"/>
      <c r="AC564" s="139"/>
      <c r="AD564" s="139"/>
      <c r="AE564" s="139"/>
      <c r="AF564" s="139"/>
      <c r="AG564" s="139"/>
      <c r="AH564" s="139"/>
      <c r="AI564" s="139"/>
      <c r="AJ564" s="139"/>
      <c r="AK564" s="139"/>
      <c r="AL564" s="139"/>
      <c r="AM564" s="139"/>
      <c r="AN564" s="139"/>
      <c r="AO564" s="139"/>
      <c r="AP564" s="139"/>
      <c r="AQ564" s="139"/>
      <c r="AR564" s="139"/>
      <c r="AS564" s="139"/>
      <c r="AT564" s="139"/>
      <c r="AU564" s="139"/>
      <c r="AV564" s="139"/>
      <c r="AW564" s="139"/>
    </row>
    <row r="565" spans="1:49" ht="12" customHeight="1" x14ac:dyDescent="0.2">
      <c r="A565" s="139"/>
      <c r="B565" s="139"/>
      <c r="C565" s="139"/>
      <c r="D565" s="139"/>
      <c r="E565" s="139"/>
      <c r="F565" s="139"/>
      <c r="G565" s="139"/>
      <c r="H565" s="139"/>
      <c r="I565" s="139"/>
      <c r="J565" s="139"/>
      <c r="K565" s="139"/>
      <c r="L565" s="139"/>
      <c r="M565" s="139"/>
      <c r="N565" s="139"/>
      <c r="O565" s="139"/>
      <c r="P565" s="139"/>
      <c r="Q565" s="139"/>
      <c r="R565" s="139"/>
      <c r="S565" s="139"/>
      <c r="T565" s="139"/>
      <c r="U565" s="139"/>
      <c r="V565" s="139"/>
      <c r="W565" s="139"/>
      <c r="X565" s="139"/>
      <c r="Y565" s="139"/>
      <c r="Z565" s="139"/>
      <c r="AA565" s="139"/>
      <c r="AB565" s="139"/>
      <c r="AC565" s="139"/>
      <c r="AD565" s="139"/>
      <c r="AE565" s="139"/>
      <c r="AF565" s="139"/>
      <c r="AG565" s="139"/>
      <c r="AH565" s="139"/>
      <c r="AI565" s="139"/>
      <c r="AJ565" s="139"/>
      <c r="AK565" s="139"/>
      <c r="AL565" s="139"/>
      <c r="AM565" s="139"/>
      <c r="AN565" s="139"/>
      <c r="AO565" s="139"/>
      <c r="AP565" s="139"/>
      <c r="AQ565" s="139"/>
      <c r="AR565" s="139"/>
      <c r="AS565" s="139"/>
      <c r="AT565" s="139"/>
      <c r="AU565" s="139"/>
      <c r="AV565" s="139"/>
      <c r="AW565" s="139"/>
    </row>
    <row r="566" spans="1:49" ht="12" customHeight="1" x14ac:dyDescent="0.2">
      <c r="A566" s="139"/>
      <c r="B566" s="139"/>
      <c r="C566" s="139"/>
      <c r="D566" s="139"/>
      <c r="E566" s="139"/>
      <c r="F566" s="139"/>
      <c r="G566" s="139"/>
      <c r="H566" s="139"/>
      <c r="I566" s="139"/>
      <c r="J566" s="139"/>
      <c r="K566" s="139"/>
      <c r="L566" s="139"/>
      <c r="M566" s="139"/>
      <c r="N566" s="139"/>
      <c r="O566" s="139"/>
      <c r="P566" s="139"/>
      <c r="Q566" s="139"/>
      <c r="R566" s="139"/>
      <c r="S566" s="139"/>
      <c r="T566" s="139"/>
      <c r="U566" s="139"/>
      <c r="V566" s="139"/>
      <c r="W566" s="139"/>
      <c r="X566" s="139"/>
      <c r="Y566" s="139"/>
      <c r="Z566" s="139"/>
      <c r="AA566" s="139"/>
      <c r="AB566" s="139"/>
      <c r="AC566" s="139"/>
      <c r="AD566" s="139"/>
      <c r="AE566" s="139"/>
      <c r="AF566" s="139"/>
      <c r="AG566" s="139"/>
      <c r="AH566" s="139"/>
      <c r="AI566" s="139"/>
      <c r="AJ566" s="139"/>
      <c r="AK566" s="139"/>
      <c r="AL566" s="139"/>
      <c r="AM566" s="139"/>
      <c r="AN566" s="139"/>
      <c r="AO566" s="139"/>
      <c r="AP566" s="139"/>
      <c r="AQ566" s="139"/>
      <c r="AR566" s="139"/>
      <c r="AS566" s="139"/>
      <c r="AT566" s="139"/>
      <c r="AU566" s="139"/>
      <c r="AV566" s="139"/>
      <c r="AW566" s="139"/>
    </row>
    <row r="567" spans="1:49" ht="12" customHeight="1" x14ac:dyDescent="0.2">
      <c r="A567" s="139"/>
      <c r="B567" s="139"/>
      <c r="C567" s="139"/>
      <c r="D567" s="139"/>
      <c r="E567" s="139"/>
      <c r="F567" s="139"/>
      <c r="G567" s="139"/>
      <c r="H567" s="139"/>
      <c r="I567" s="139"/>
      <c r="J567" s="139"/>
      <c r="K567" s="139"/>
      <c r="L567" s="139"/>
      <c r="M567" s="139"/>
      <c r="N567" s="139"/>
      <c r="O567" s="139"/>
      <c r="P567" s="139"/>
      <c r="Q567" s="139"/>
      <c r="R567" s="139"/>
      <c r="S567" s="139"/>
      <c r="T567" s="139"/>
      <c r="U567" s="139"/>
      <c r="V567" s="139"/>
      <c r="W567" s="139"/>
      <c r="X567" s="139"/>
      <c r="Y567" s="139"/>
      <c r="Z567" s="139"/>
      <c r="AA567" s="139"/>
      <c r="AB567" s="139"/>
      <c r="AC567" s="139"/>
      <c r="AD567" s="139"/>
      <c r="AE567" s="139"/>
      <c r="AF567" s="139"/>
      <c r="AG567" s="139"/>
      <c r="AH567" s="139"/>
      <c r="AI567" s="139"/>
      <c r="AJ567" s="139"/>
      <c r="AK567" s="139"/>
      <c r="AL567" s="139"/>
      <c r="AM567" s="139"/>
      <c r="AN567" s="139"/>
      <c r="AO567" s="139"/>
      <c r="AP567" s="139"/>
      <c r="AQ567" s="139"/>
      <c r="AR567" s="139"/>
      <c r="AS567" s="139"/>
      <c r="AT567" s="139"/>
      <c r="AU567" s="139"/>
      <c r="AV567" s="139"/>
      <c r="AW567" s="139"/>
    </row>
    <row r="568" spans="1:49" ht="12" customHeight="1" x14ac:dyDescent="0.2">
      <c r="A568" s="139"/>
      <c r="B568" s="139"/>
      <c r="C568" s="139"/>
      <c r="D568" s="139"/>
      <c r="E568" s="139"/>
      <c r="F568" s="139"/>
      <c r="G568" s="139"/>
      <c r="H568" s="139"/>
      <c r="I568" s="139"/>
      <c r="J568" s="139"/>
      <c r="K568" s="139"/>
      <c r="L568" s="139"/>
      <c r="M568" s="139"/>
      <c r="N568" s="139"/>
      <c r="O568" s="139"/>
      <c r="P568" s="139"/>
      <c r="Q568" s="139"/>
      <c r="R568" s="139"/>
      <c r="S568" s="139"/>
      <c r="T568" s="139"/>
      <c r="U568" s="139"/>
      <c r="V568" s="139"/>
      <c r="W568" s="139"/>
      <c r="X568" s="139"/>
      <c r="Y568" s="139"/>
      <c r="Z568" s="139"/>
      <c r="AA568" s="139"/>
      <c r="AB568" s="139"/>
      <c r="AC568" s="139"/>
      <c r="AD568" s="139"/>
      <c r="AE568" s="139"/>
      <c r="AF568" s="139"/>
      <c r="AG568" s="139"/>
      <c r="AH568" s="139"/>
      <c r="AI568" s="139"/>
      <c r="AJ568" s="139"/>
      <c r="AK568" s="139"/>
      <c r="AL568" s="139"/>
      <c r="AM568" s="139"/>
      <c r="AN568" s="139"/>
      <c r="AO568" s="139"/>
      <c r="AP568" s="139"/>
      <c r="AQ568" s="139"/>
      <c r="AR568" s="139"/>
      <c r="AS568" s="139"/>
      <c r="AT568" s="139"/>
      <c r="AU568" s="139"/>
      <c r="AV568" s="139"/>
      <c r="AW568" s="139"/>
    </row>
    <row r="569" spans="1:49" ht="12" customHeight="1" x14ac:dyDescent="0.2">
      <c r="A569" s="139"/>
      <c r="B569" s="139"/>
      <c r="C569" s="139"/>
      <c r="D569" s="139"/>
      <c r="E569" s="139"/>
      <c r="F569" s="139"/>
      <c r="G569" s="139"/>
      <c r="H569" s="139"/>
      <c r="I569" s="139"/>
      <c r="J569" s="139"/>
      <c r="K569" s="139"/>
      <c r="L569" s="139"/>
      <c r="M569" s="139"/>
      <c r="N569" s="139"/>
      <c r="O569" s="139"/>
      <c r="P569" s="139"/>
      <c r="Q569" s="139"/>
      <c r="R569" s="139"/>
      <c r="S569" s="139"/>
      <c r="T569" s="139"/>
      <c r="U569" s="139"/>
      <c r="V569" s="139"/>
      <c r="W569" s="139"/>
      <c r="X569" s="139"/>
      <c r="Y569" s="139"/>
      <c r="Z569" s="139"/>
      <c r="AA569" s="139"/>
      <c r="AB569" s="139"/>
      <c r="AC569" s="139"/>
      <c r="AD569" s="139"/>
      <c r="AE569" s="139"/>
      <c r="AF569" s="139"/>
      <c r="AG569" s="139"/>
      <c r="AH569" s="139"/>
      <c r="AI569" s="139"/>
      <c r="AJ569" s="139"/>
      <c r="AK569" s="139"/>
      <c r="AL569" s="139"/>
      <c r="AM569" s="139"/>
      <c r="AN569" s="139"/>
      <c r="AO569" s="139"/>
      <c r="AP569" s="139"/>
      <c r="AQ569" s="139"/>
      <c r="AR569" s="139"/>
      <c r="AS569" s="139"/>
      <c r="AT569" s="139"/>
      <c r="AU569" s="139"/>
      <c r="AV569" s="139"/>
      <c r="AW569" s="139"/>
    </row>
    <row r="570" spans="1:49" ht="12" customHeight="1" x14ac:dyDescent="0.2">
      <c r="A570" s="139"/>
      <c r="B570" s="139"/>
      <c r="C570" s="139"/>
      <c r="D570" s="139"/>
      <c r="E570" s="139"/>
      <c r="F570" s="139"/>
      <c r="G570" s="139"/>
      <c r="H570" s="139"/>
      <c r="I570" s="139"/>
      <c r="J570" s="139"/>
      <c r="K570" s="139"/>
      <c r="L570" s="139"/>
      <c r="M570" s="139"/>
      <c r="N570" s="139"/>
      <c r="O570" s="139"/>
      <c r="P570" s="139"/>
      <c r="Q570" s="139"/>
      <c r="R570" s="139"/>
      <c r="S570" s="139"/>
      <c r="T570" s="139"/>
      <c r="U570" s="139"/>
      <c r="V570" s="139"/>
      <c r="W570" s="139"/>
      <c r="X570" s="139"/>
      <c r="Y570" s="139"/>
      <c r="Z570" s="139"/>
      <c r="AA570" s="139"/>
      <c r="AB570" s="139"/>
      <c r="AC570" s="139"/>
      <c r="AD570" s="139"/>
      <c r="AE570" s="139"/>
      <c r="AF570" s="139"/>
      <c r="AG570" s="139"/>
      <c r="AH570" s="139"/>
      <c r="AI570" s="139"/>
      <c r="AJ570" s="139"/>
      <c r="AK570" s="139"/>
      <c r="AL570" s="139"/>
      <c r="AM570" s="139"/>
      <c r="AN570" s="139"/>
      <c r="AO570" s="139"/>
      <c r="AP570" s="139"/>
      <c r="AQ570" s="139"/>
      <c r="AR570" s="139"/>
      <c r="AS570" s="139"/>
      <c r="AT570" s="139"/>
      <c r="AU570" s="139"/>
      <c r="AV570" s="139"/>
      <c r="AW570" s="139"/>
    </row>
    <row r="571" spans="1:49" ht="12" customHeight="1" x14ac:dyDescent="0.2">
      <c r="A571" s="139"/>
      <c r="B571" s="139"/>
      <c r="C571" s="139"/>
      <c r="D571" s="139"/>
      <c r="E571" s="139"/>
      <c r="F571" s="139"/>
      <c r="G571" s="139"/>
      <c r="H571" s="139"/>
      <c r="I571" s="139"/>
      <c r="J571" s="139"/>
      <c r="K571" s="139"/>
      <c r="L571" s="139"/>
      <c r="M571" s="139"/>
      <c r="N571" s="139"/>
      <c r="O571" s="139"/>
      <c r="P571" s="139"/>
      <c r="Q571" s="139"/>
      <c r="R571" s="139"/>
      <c r="S571" s="139"/>
      <c r="T571" s="139"/>
      <c r="U571" s="139"/>
      <c r="V571" s="139"/>
      <c r="W571" s="139"/>
      <c r="X571" s="139"/>
      <c r="Y571" s="139"/>
      <c r="Z571" s="139"/>
      <c r="AA571" s="139"/>
      <c r="AB571" s="139"/>
      <c r="AC571" s="139"/>
      <c r="AD571" s="139"/>
      <c r="AE571" s="139"/>
      <c r="AF571" s="139"/>
      <c r="AG571" s="139"/>
      <c r="AH571" s="139"/>
      <c r="AI571" s="139"/>
      <c r="AJ571" s="139"/>
      <c r="AK571" s="139"/>
      <c r="AL571" s="139"/>
      <c r="AM571" s="139"/>
      <c r="AN571" s="139"/>
      <c r="AO571" s="139"/>
      <c r="AP571" s="139"/>
      <c r="AQ571" s="139"/>
      <c r="AR571" s="139"/>
      <c r="AS571" s="139"/>
      <c r="AT571" s="139"/>
      <c r="AU571" s="139"/>
      <c r="AV571" s="139"/>
      <c r="AW571" s="139"/>
    </row>
    <row r="572" spans="1:49" ht="12" customHeight="1" x14ac:dyDescent="0.2">
      <c r="A572" s="139"/>
      <c r="B572" s="139"/>
      <c r="C572" s="139"/>
      <c r="D572" s="139"/>
      <c r="E572" s="139"/>
      <c r="F572" s="139"/>
      <c r="G572" s="139"/>
      <c r="H572" s="139"/>
      <c r="I572" s="139"/>
      <c r="J572" s="139"/>
      <c r="K572" s="139"/>
      <c r="L572" s="139"/>
      <c r="M572" s="139"/>
      <c r="N572" s="139"/>
      <c r="O572" s="139"/>
      <c r="P572" s="139"/>
      <c r="Q572" s="139"/>
      <c r="R572" s="139"/>
      <c r="S572" s="139"/>
      <c r="T572" s="139"/>
      <c r="U572" s="139"/>
      <c r="V572" s="139"/>
      <c r="W572" s="139"/>
      <c r="X572" s="139"/>
      <c r="Y572" s="139"/>
      <c r="Z572" s="139"/>
      <c r="AA572" s="139"/>
      <c r="AB572" s="139"/>
      <c r="AC572" s="139"/>
      <c r="AD572" s="139"/>
      <c r="AE572" s="139"/>
      <c r="AF572" s="139"/>
      <c r="AG572" s="139"/>
      <c r="AH572" s="139"/>
      <c r="AI572" s="139"/>
      <c r="AJ572" s="139"/>
      <c r="AK572" s="139"/>
      <c r="AL572" s="139"/>
      <c r="AM572" s="139"/>
      <c r="AN572" s="139"/>
      <c r="AO572" s="139"/>
      <c r="AP572" s="139"/>
      <c r="AQ572" s="139"/>
      <c r="AR572" s="139"/>
      <c r="AS572" s="139"/>
      <c r="AT572" s="139"/>
      <c r="AU572" s="139"/>
      <c r="AV572" s="139"/>
      <c r="AW572" s="139"/>
    </row>
    <row r="573" spans="1:49" ht="12" customHeight="1" x14ac:dyDescent="0.2">
      <c r="A573" s="139"/>
      <c r="B573" s="139"/>
      <c r="C573" s="139"/>
      <c r="D573" s="139"/>
      <c r="E573" s="139"/>
      <c r="F573" s="139"/>
      <c r="G573" s="139"/>
      <c r="H573" s="139"/>
      <c r="I573" s="139"/>
      <c r="J573" s="139"/>
      <c r="K573" s="139"/>
      <c r="L573" s="139"/>
      <c r="M573" s="139"/>
      <c r="N573" s="139"/>
      <c r="O573" s="139"/>
      <c r="P573" s="139"/>
      <c r="Q573" s="139"/>
      <c r="R573" s="139"/>
      <c r="S573" s="139"/>
      <c r="T573" s="139"/>
      <c r="U573" s="139"/>
      <c r="V573" s="139"/>
      <c r="W573" s="139"/>
      <c r="X573" s="139"/>
      <c r="Y573" s="139"/>
      <c r="Z573" s="139"/>
      <c r="AA573" s="139"/>
      <c r="AB573" s="139"/>
      <c r="AC573" s="139"/>
      <c r="AD573" s="139"/>
      <c r="AE573" s="139"/>
      <c r="AF573" s="139"/>
      <c r="AG573" s="139"/>
      <c r="AH573" s="139"/>
      <c r="AI573" s="139"/>
      <c r="AJ573" s="139"/>
      <c r="AK573" s="139"/>
      <c r="AL573" s="139"/>
      <c r="AM573" s="139"/>
      <c r="AN573" s="139"/>
      <c r="AO573" s="139"/>
      <c r="AP573" s="139"/>
      <c r="AQ573" s="139"/>
      <c r="AR573" s="139"/>
      <c r="AS573" s="139"/>
      <c r="AT573" s="139"/>
      <c r="AU573" s="139"/>
      <c r="AV573" s="139"/>
      <c r="AW573" s="139"/>
    </row>
    <row r="574" spans="1:49" ht="12" customHeight="1" x14ac:dyDescent="0.2">
      <c r="A574" s="139"/>
      <c r="B574" s="139"/>
      <c r="C574" s="139"/>
      <c r="D574" s="139"/>
      <c r="E574" s="139"/>
      <c r="F574" s="139"/>
      <c r="G574" s="139"/>
      <c r="H574" s="139"/>
      <c r="I574" s="139"/>
      <c r="J574" s="139"/>
      <c r="K574" s="139"/>
      <c r="L574" s="139"/>
      <c r="M574" s="139"/>
      <c r="N574" s="139"/>
      <c r="O574" s="139"/>
      <c r="P574" s="139"/>
      <c r="Q574" s="139"/>
      <c r="R574" s="139"/>
      <c r="S574" s="139"/>
      <c r="T574" s="139"/>
      <c r="U574" s="139"/>
      <c r="V574" s="139"/>
      <c r="W574" s="139"/>
      <c r="X574" s="139"/>
      <c r="Y574" s="139"/>
      <c r="Z574" s="139"/>
      <c r="AA574" s="139"/>
      <c r="AB574" s="139"/>
      <c r="AC574" s="139"/>
      <c r="AD574" s="139"/>
      <c r="AE574" s="139"/>
      <c r="AF574" s="139"/>
      <c r="AG574" s="139"/>
      <c r="AH574" s="139"/>
      <c r="AI574" s="139"/>
      <c r="AJ574" s="139"/>
      <c r="AK574" s="139"/>
      <c r="AL574" s="139"/>
      <c r="AM574" s="139"/>
      <c r="AN574" s="139"/>
      <c r="AO574" s="139"/>
      <c r="AP574" s="139"/>
      <c r="AQ574" s="139"/>
      <c r="AR574" s="139"/>
      <c r="AS574" s="139"/>
      <c r="AT574" s="139"/>
      <c r="AU574" s="139"/>
      <c r="AV574" s="139"/>
      <c r="AW574" s="139"/>
    </row>
    <row r="575" spans="1:49" ht="12" customHeight="1" x14ac:dyDescent="0.2">
      <c r="A575" s="139"/>
      <c r="B575" s="139"/>
      <c r="C575" s="139"/>
      <c r="D575" s="139"/>
      <c r="E575" s="139"/>
      <c r="F575" s="139"/>
      <c r="G575" s="139"/>
      <c r="H575" s="139"/>
      <c r="I575" s="139"/>
      <c r="J575" s="139"/>
      <c r="K575" s="139"/>
      <c r="L575" s="139"/>
      <c r="M575" s="139"/>
      <c r="N575" s="139"/>
      <c r="O575" s="139"/>
      <c r="P575" s="139"/>
      <c r="Q575" s="139"/>
      <c r="R575" s="139"/>
      <c r="S575" s="139"/>
      <c r="T575" s="139"/>
      <c r="U575" s="139"/>
      <c r="V575" s="139"/>
      <c r="W575" s="139"/>
      <c r="X575" s="139"/>
      <c r="Y575" s="139"/>
      <c r="Z575" s="139"/>
      <c r="AA575" s="139"/>
      <c r="AB575" s="139"/>
      <c r="AC575" s="139"/>
      <c r="AD575" s="139"/>
      <c r="AE575" s="139"/>
      <c r="AF575" s="139"/>
      <c r="AG575" s="139"/>
      <c r="AH575" s="139"/>
      <c r="AI575" s="139"/>
      <c r="AJ575" s="139"/>
      <c r="AK575" s="139"/>
      <c r="AL575" s="139"/>
      <c r="AM575" s="139"/>
      <c r="AN575" s="139"/>
      <c r="AO575" s="139"/>
      <c r="AP575" s="139"/>
      <c r="AQ575" s="139"/>
      <c r="AR575" s="139"/>
      <c r="AS575" s="139"/>
      <c r="AT575" s="139"/>
      <c r="AU575" s="139"/>
      <c r="AV575" s="139"/>
      <c r="AW575" s="139"/>
    </row>
    <row r="576" spans="1:49" ht="12" customHeight="1" x14ac:dyDescent="0.2">
      <c r="A576" s="139"/>
      <c r="B576" s="139"/>
      <c r="C576" s="139"/>
      <c r="D576" s="139"/>
      <c r="E576" s="139"/>
      <c r="F576" s="139"/>
      <c r="G576" s="139"/>
      <c r="H576" s="139"/>
      <c r="I576" s="139"/>
      <c r="J576" s="139"/>
      <c r="K576" s="139"/>
      <c r="L576" s="139"/>
      <c r="M576" s="139"/>
      <c r="N576" s="139"/>
      <c r="O576" s="139"/>
      <c r="P576" s="139"/>
      <c r="Q576" s="139"/>
      <c r="R576" s="139"/>
      <c r="S576" s="139"/>
      <c r="T576" s="139"/>
      <c r="U576" s="139"/>
      <c r="V576" s="139"/>
      <c r="W576" s="139"/>
      <c r="X576" s="139"/>
      <c r="Y576" s="139"/>
      <c r="Z576" s="139"/>
      <c r="AA576" s="139"/>
      <c r="AB576" s="139"/>
      <c r="AC576" s="139"/>
      <c r="AD576" s="139"/>
      <c r="AE576" s="139"/>
      <c r="AF576" s="139"/>
      <c r="AG576" s="139"/>
      <c r="AH576" s="139"/>
      <c r="AI576" s="139"/>
      <c r="AJ576" s="139"/>
      <c r="AK576" s="139"/>
      <c r="AL576" s="139"/>
      <c r="AM576" s="139"/>
      <c r="AN576" s="139"/>
      <c r="AO576" s="139"/>
      <c r="AP576" s="139"/>
      <c r="AQ576" s="139"/>
      <c r="AR576" s="139"/>
      <c r="AS576" s="139"/>
      <c r="AT576" s="139"/>
      <c r="AU576" s="139"/>
      <c r="AV576" s="139"/>
      <c r="AW576" s="139"/>
    </row>
    <row r="577" spans="1:49" ht="12" customHeight="1" x14ac:dyDescent="0.2">
      <c r="A577" s="139"/>
      <c r="B577" s="139"/>
      <c r="C577" s="139"/>
      <c r="D577" s="139"/>
      <c r="E577" s="139"/>
      <c r="F577" s="139"/>
      <c r="G577" s="139"/>
      <c r="H577" s="139"/>
      <c r="I577" s="139"/>
      <c r="J577" s="139"/>
      <c r="K577" s="139"/>
      <c r="L577" s="139"/>
      <c r="M577" s="139"/>
      <c r="N577" s="139"/>
      <c r="O577" s="139"/>
      <c r="P577" s="139"/>
      <c r="Q577" s="139"/>
      <c r="R577" s="139"/>
      <c r="S577" s="139"/>
      <c r="T577" s="139"/>
      <c r="U577" s="139"/>
      <c r="V577" s="139"/>
      <c r="W577" s="139"/>
      <c r="X577" s="139"/>
      <c r="Y577" s="139"/>
      <c r="Z577" s="139"/>
      <c r="AA577" s="139"/>
      <c r="AB577" s="139"/>
      <c r="AC577" s="139"/>
      <c r="AD577" s="139"/>
      <c r="AE577" s="139"/>
      <c r="AF577" s="139"/>
      <c r="AG577" s="139"/>
      <c r="AH577" s="139"/>
      <c r="AI577" s="139"/>
      <c r="AJ577" s="139"/>
      <c r="AK577" s="139"/>
      <c r="AL577" s="139"/>
      <c r="AM577" s="139"/>
      <c r="AN577" s="139"/>
      <c r="AO577" s="139"/>
      <c r="AP577" s="139"/>
      <c r="AQ577" s="139"/>
      <c r="AR577" s="139"/>
      <c r="AS577" s="139"/>
      <c r="AT577" s="139"/>
      <c r="AU577" s="139"/>
      <c r="AV577" s="139"/>
      <c r="AW577" s="139"/>
    </row>
    <row r="578" spans="1:49" ht="12" customHeight="1" x14ac:dyDescent="0.2">
      <c r="A578" s="139"/>
      <c r="B578" s="139"/>
      <c r="C578" s="139"/>
      <c r="D578" s="139"/>
      <c r="E578" s="139"/>
      <c r="F578" s="139"/>
      <c r="G578" s="139"/>
      <c r="H578" s="139"/>
      <c r="I578" s="139"/>
      <c r="J578" s="139"/>
      <c r="K578" s="139"/>
      <c r="L578" s="139"/>
      <c r="M578" s="139"/>
      <c r="N578" s="139"/>
      <c r="O578" s="139"/>
      <c r="P578" s="139"/>
      <c r="Q578" s="139"/>
      <c r="R578" s="139"/>
      <c r="S578" s="139"/>
      <c r="T578" s="139"/>
      <c r="U578" s="139"/>
      <c r="V578" s="139"/>
      <c r="W578" s="139"/>
      <c r="X578" s="139"/>
      <c r="Y578" s="139"/>
      <c r="Z578" s="139"/>
      <c r="AA578" s="139"/>
      <c r="AB578" s="139"/>
      <c r="AC578" s="139"/>
      <c r="AD578" s="139"/>
      <c r="AE578" s="139"/>
      <c r="AF578" s="139"/>
      <c r="AG578" s="139"/>
      <c r="AH578" s="139"/>
      <c r="AI578" s="139"/>
      <c r="AJ578" s="139"/>
      <c r="AK578" s="139"/>
      <c r="AL578" s="139"/>
      <c r="AM578" s="139"/>
      <c r="AN578" s="139"/>
      <c r="AO578" s="139"/>
      <c r="AP578" s="139"/>
      <c r="AQ578" s="139"/>
      <c r="AR578" s="139"/>
      <c r="AS578" s="139"/>
      <c r="AT578" s="139"/>
      <c r="AU578" s="139"/>
      <c r="AV578" s="139"/>
      <c r="AW578" s="139"/>
    </row>
    <row r="579" spans="1:49" ht="12" customHeight="1" x14ac:dyDescent="0.2">
      <c r="A579" s="139"/>
      <c r="B579" s="139"/>
      <c r="C579" s="139"/>
      <c r="D579" s="139"/>
      <c r="E579" s="139"/>
      <c r="F579" s="139"/>
      <c r="G579" s="139"/>
      <c r="H579" s="139"/>
      <c r="I579" s="139"/>
      <c r="J579" s="139"/>
      <c r="K579" s="139"/>
      <c r="L579" s="139"/>
      <c r="M579" s="139"/>
      <c r="N579" s="139"/>
      <c r="O579" s="139"/>
      <c r="P579" s="139"/>
      <c r="Q579" s="139"/>
      <c r="R579" s="139"/>
      <c r="S579" s="139"/>
      <c r="T579" s="139"/>
      <c r="U579" s="139"/>
      <c r="V579" s="139"/>
      <c r="W579" s="139"/>
      <c r="X579" s="139"/>
      <c r="Y579" s="139"/>
      <c r="Z579" s="139"/>
      <c r="AA579" s="139"/>
      <c r="AB579" s="139"/>
      <c r="AC579" s="139"/>
      <c r="AD579" s="139"/>
      <c r="AE579" s="139"/>
      <c r="AF579" s="139"/>
      <c r="AG579" s="139"/>
      <c r="AH579" s="139"/>
      <c r="AI579" s="139"/>
      <c r="AJ579" s="139"/>
      <c r="AK579" s="139"/>
      <c r="AL579" s="139"/>
      <c r="AM579" s="139"/>
      <c r="AN579" s="139"/>
      <c r="AO579" s="139"/>
      <c r="AP579" s="139"/>
      <c r="AQ579" s="139"/>
      <c r="AR579" s="139"/>
      <c r="AS579" s="139"/>
      <c r="AT579" s="139"/>
      <c r="AU579" s="139"/>
      <c r="AV579" s="139"/>
      <c r="AW579" s="139"/>
    </row>
    <row r="580" spans="1:49" ht="12" customHeight="1" x14ac:dyDescent="0.2">
      <c r="A580" s="139"/>
      <c r="B580" s="139"/>
      <c r="C580" s="139"/>
      <c r="D580" s="139"/>
      <c r="E580" s="139"/>
      <c r="F580" s="139"/>
      <c r="G580" s="139"/>
      <c r="H580" s="139"/>
      <c r="I580" s="139"/>
      <c r="J580" s="139"/>
      <c r="K580" s="139"/>
      <c r="L580" s="139"/>
      <c r="M580" s="139"/>
      <c r="N580" s="139"/>
      <c r="O580" s="139"/>
      <c r="P580" s="139"/>
      <c r="Q580" s="139"/>
      <c r="R580" s="139"/>
      <c r="S580" s="139"/>
      <c r="T580" s="139"/>
      <c r="U580" s="139"/>
      <c r="V580" s="139"/>
      <c r="W580" s="139"/>
      <c r="X580" s="139"/>
      <c r="Y580" s="139"/>
      <c r="Z580" s="139"/>
      <c r="AA580" s="139"/>
      <c r="AB580" s="139"/>
      <c r="AC580" s="139"/>
      <c r="AD580" s="139"/>
      <c r="AE580" s="139"/>
      <c r="AF580" s="139"/>
      <c r="AG580" s="139"/>
      <c r="AH580" s="139"/>
      <c r="AI580" s="139"/>
      <c r="AJ580" s="139"/>
      <c r="AK580" s="139"/>
      <c r="AL580" s="139"/>
      <c r="AM580" s="139"/>
      <c r="AN580" s="139"/>
      <c r="AO580" s="139"/>
      <c r="AP580" s="139"/>
      <c r="AQ580" s="139"/>
      <c r="AR580" s="139"/>
      <c r="AS580" s="139"/>
      <c r="AT580" s="139"/>
      <c r="AU580" s="139"/>
      <c r="AV580" s="139"/>
      <c r="AW580" s="139"/>
    </row>
    <row r="581" spans="1:49" ht="12" customHeight="1" x14ac:dyDescent="0.2">
      <c r="A581" s="139"/>
      <c r="B581" s="139"/>
      <c r="C581" s="139"/>
      <c r="D581" s="139"/>
      <c r="E581" s="139"/>
      <c r="F581" s="139"/>
      <c r="G581" s="139"/>
      <c r="H581" s="139"/>
      <c r="I581" s="139"/>
      <c r="J581" s="139"/>
      <c r="K581" s="139"/>
      <c r="L581" s="139"/>
      <c r="M581" s="139"/>
      <c r="N581" s="139"/>
      <c r="O581" s="139"/>
      <c r="P581" s="139"/>
      <c r="Q581" s="139"/>
      <c r="R581" s="139"/>
      <c r="S581" s="139"/>
      <c r="T581" s="139"/>
      <c r="U581" s="139"/>
      <c r="V581" s="139"/>
      <c r="W581" s="139"/>
      <c r="X581" s="139"/>
      <c r="Y581" s="139"/>
      <c r="Z581" s="139"/>
      <c r="AA581" s="139"/>
      <c r="AB581" s="139"/>
      <c r="AC581" s="139"/>
      <c r="AD581" s="139"/>
      <c r="AE581" s="139"/>
      <c r="AF581" s="139"/>
      <c r="AG581" s="139"/>
      <c r="AH581" s="139"/>
      <c r="AI581" s="139"/>
      <c r="AJ581" s="139"/>
      <c r="AK581" s="139"/>
      <c r="AL581" s="139"/>
      <c r="AM581" s="139"/>
      <c r="AN581" s="139"/>
      <c r="AO581" s="139"/>
      <c r="AP581" s="139"/>
      <c r="AQ581" s="139"/>
      <c r="AR581" s="139"/>
      <c r="AS581" s="139"/>
      <c r="AT581" s="139"/>
      <c r="AU581" s="139"/>
      <c r="AV581" s="139"/>
      <c r="AW581" s="139"/>
    </row>
    <row r="582" spans="1:49" ht="12" customHeight="1" x14ac:dyDescent="0.2">
      <c r="A582" s="139"/>
      <c r="B582" s="139"/>
      <c r="C582" s="139"/>
      <c r="D582" s="139"/>
      <c r="E582" s="139"/>
      <c r="F582" s="139"/>
      <c r="G582" s="139"/>
      <c r="H582" s="139"/>
      <c r="I582" s="139"/>
      <c r="J582" s="139"/>
      <c r="K582" s="139"/>
      <c r="L582" s="139"/>
      <c r="M582" s="139"/>
      <c r="N582" s="139"/>
      <c r="O582" s="139"/>
      <c r="P582" s="139"/>
      <c r="Q582" s="139"/>
      <c r="R582" s="139"/>
      <c r="S582" s="139"/>
      <c r="T582" s="139"/>
      <c r="U582" s="139"/>
      <c r="V582" s="139"/>
      <c r="W582" s="139"/>
      <c r="X582" s="139"/>
      <c r="Y582" s="139"/>
      <c r="Z582" s="139"/>
      <c r="AA582" s="139"/>
      <c r="AB582" s="139"/>
      <c r="AC582" s="139"/>
      <c r="AD582" s="139"/>
      <c r="AE582" s="139"/>
      <c r="AF582" s="139"/>
      <c r="AG582" s="139"/>
      <c r="AH582" s="139"/>
      <c r="AI582" s="139"/>
      <c r="AJ582" s="139"/>
      <c r="AK582" s="139"/>
      <c r="AL582" s="139"/>
      <c r="AM582" s="139"/>
      <c r="AN582" s="139"/>
      <c r="AO582" s="139"/>
      <c r="AP582" s="139"/>
      <c r="AQ582" s="139"/>
      <c r="AR582" s="139"/>
      <c r="AS582" s="139"/>
      <c r="AT582" s="139"/>
      <c r="AU582" s="139"/>
      <c r="AV582" s="139"/>
      <c r="AW582" s="139"/>
    </row>
    <row r="583" spans="1:49" ht="12" customHeight="1" x14ac:dyDescent="0.2">
      <c r="A583" s="139"/>
      <c r="B583" s="139"/>
      <c r="C583" s="139"/>
      <c r="D583" s="139"/>
      <c r="E583" s="139"/>
      <c r="F583" s="139"/>
      <c r="G583" s="139"/>
      <c r="H583" s="139"/>
      <c r="I583" s="139"/>
      <c r="J583" s="139"/>
      <c r="K583" s="139"/>
      <c r="L583" s="139"/>
      <c r="M583" s="139"/>
      <c r="N583" s="139"/>
      <c r="O583" s="139"/>
      <c r="P583" s="139"/>
      <c r="Q583" s="139"/>
      <c r="R583" s="139"/>
      <c r="S583" s="139"/>
      <c r="T583" s="139"/>
      <c r="U583" s="139"/>
      <c r="V583" s="139"/>
      <c r="W583" s="139"/>
      <c r="X583" s="139"/>
      <c r="Y583" s="139"/>
      <c r="Z583" s="139"/>
      <c r="AA583" s="139"/>
      <c r="AB583" s="139"/>
      <c r="AC583" s="139"/>
      <c r="AD583" s="139"/>
      <c r="AE583" s="139"/>
      <c r="AF583" s="139"/>
      <c r="AG583" s="139"/>
      <c r="AH583" s="139"/>
      <c r="AI583" s="139"/>
      <c r="AJ583" s="139"/>
      <c r="AK583" s="139"/>
      <c r="AL583" s="139"/>
      <c r="AM583" s="139"/>
      <c r="AN583" s="139"/>
      <c r="AO583" s="139"/>
      <c r="AP583" s="139"/>
      <c r="AQ583" s="139"/>
      <c r="AR583" s="139"/>
      <c r="AS583" s="139"/>
      <c r="AT583" s="139"/>
      <c r="AU583" s="139"/>
      <c r="AV583" s="139"/>
      <c r="AW583" s="139"/>
    </row>
    <row r="584" spans="1:49" ht="12" customHeight="1" x14ac:dyDescent="0.2">
      <c r="A584" s="139"/>
      <c r="B584" s="139"/>
      <c r="C584" s="139"/>
      <c r="D584" s="139"/>
      <c r="E584" s="139"/>
      <c r="F584" s="139"/>
      <c r="G584" s="139"/>
      <c r="H584" s="139"/>
      <c r="I584" s="139"/>
      <c r="J584" s="139"/>
      <c r="K584" s="139"/>
      <c r="L584" s="139"/>
      <c r="M584" s="139"/>
      <c r="N584" s="139"/>
      <c r="O584" s="139"/>
      <c r="P584" s="139"/>
      <c r="Q584" s="139"/>
      <c r="R584" s="139"/>
      <c r="S584" s="139"/>
      <c r="T584" s="139"/>
      <c r="U584" s="139"/>
      <c r="V584" s="139"/>
      <c r="W584" s="139"/>
      <c r="X584" s="139"/>
      <c r="Y584" s="139"/>
      <c r="Z584" s="139"/>
      <c r="AA584" s="139"/>
      <c r="AB584" s="139"/>
      <c r="AC584" s="139"/>
      <c r="AD584" s="139"/>
      <c r="AE584" s="139"/>
      <c r="AF584" s="139"/>
      <c r="AG584" s="139"/>
      <c r="AH584" s="139"/>
      <c r="AI584" s="139"/>
      <c r="AJ584" s="139"/>
      <c r="AK584" s="139"/>
      <c r="AL584" s="139"/>
      <c r="AM584" s="139"/>
      <c r="AN584" s="139"/>
      <c r="AO584" s="139"/>
      <c r="AP584" s="139"/>
      <c r="AQ584" s="139"/>
      <c r="AR584" s="139"/>
      <c r="AS584" s="139"/>
      <c r="AT584" s="139"/>
      <c r="AU584" s="139"/>
      <c r="AV584" s="139"/>
      <c r="AW584" s="139"/>
    </row>
    <row r="585" spans="1:49" ht="12" customHeight="1" x14ac:dyDescent="0.2">
      <c r="A585" s="139"/>
      <c r="B585" s="139"/>
      <c r="C585" s="139"/>
      <c r="D585" s="139"/>
      <c r="E585" s="139"/>
      <c r="F585" s="139"/>
      <c r="G585" s="139"/>
      <c r="H585" s="139"/>
      <c r="I585" s="139"/>
      <c r="J585" s="139"/>
      <c r="K585" s="139"/>
      <c r="L585" s="139"/>
      <c r="M585" s="139"/>
      <c r="N585" s="139"/>
      <c r="O585" s="139"/>
      <c r="P585" s="139"/>
      <c r="Q585" s="139"/>
      <c r="R585" s="139"/>
      <c r="S585" s="139"/>
      <c r="T585" s="139"/>
      <c r="U585" s="139"/>
      <c r="V585" s="139"/>
      <c r="W585" s="139"/>
      <c r="X585" s="139"/>
      <c r="Y585" s="139"/>
      <c r="Z585" s="139"/>
      <c r="AA585" s="139"/>
      <c r="AB585" s="139"/>
      <c r="AC585" s="139"/>
      <c r="AD585" s="139"/>
      <c r="AE585" s="139"/>
      <c r="AF585" s="139"/>
      <c r="AG585" s="139"/>
      <c r="AH585" s="139"/>
      <c r="AI585" s="139"/>
      <c r="AJ585" s="139"/>
      <c r="AK585" s="139"/>
      <c r="AL585" s="139"/>
      <c r="AM585" s="139"/>
      <c r="AN585" s="139"/>
      <c r="AO585" s="139"/>
      <c r="AP585" s="139"/>
      <c r="AQ585" s="139"/>
      <c r="AR585" s="139"/>
      <c r="AS585" s="139"/>
      <c r="AT585" s="139"/>
      <c r="AU585" s="139"/>
      <c r="AV585" s="139"/>
      <c r="AW585" s="139"/>
    </row>
    <row r="586" spans="1:49" ht="12" customHeight="1" x14ac:dyDescent="0.2">
      <c r="A586" s="139"/>
      <c r="B586" s="139"/>
      <c r="C586" s="139"/>
      <c r="D586" s="139"/>
      <c r="E586" s="139"/>
      <c r="F586" s="139"/>
      <c r="G586" s="139"/>
      <c r="H586" s="139"/>
      <c r="I586" s="139"/>
      <c r="J586" s="139"/>
      <c r="K586" s="139"/>
      <c r="L586" s="139"/>
      <c r="M586" s="139"/>
      <c r="N586" s="139"/>
      <c r="O586" s="139"/>
      <c r="P586" s="139"/>
      <c r="Q586" s="139"/>
      <c r="R586" s="139"/>
      <c r="S586" s="139"/>
      <c r="T586" s="139"/>
      <c r="U586" s="139"/>
      <c r="V586" s="139"/>
      <c r="W586" s="139"/>
      <c r="X586" s="139"/>
      <c r="Y586" s="139"/>
      <c r="Z586" s="139"/>
      <c r="AA586" s="139"/>
      <c r="AB586" s="139"/>
      <c r="AC586" s="139"/>
      <c r="AD586" s="139"/>
      <c r="AE586" s="139"/>
      <c r="AF586" s="139"/>
      <c r="AG586" s="139"/>
      <c r="AH586" s="139"/>
      <c r="AI586" s="139"/>
      <c r="AJ586" s="139"/>
      <c r="AK586" s="139"/>
      <c r="AL586" s="139"/>
      <c r="AM586" s="139"/>
      <c r="AN586" s="139"/>
      <c r="AO586" s="139"/>
      <c r="AP586" s="139"/>
      <c r="AQ586" s="139"/>
      <c r="AR586" s="139"/>
      <c r="AS586" s="139"/>
      <c r="AT586" s="139"/>
      <c r="AU586" s="139"/>
      <c r="AV586" s="139"/>
      <c r="AW586" s="139"/>
    </row>
    <row r="587" spans="1:49" ht="12" customHeight="1" x14ac:dyDescent="0.2">
      <c r="A587" s="139"/>
      <c r="B587" s="139"/>
      <c r="C587" s="139"/>
      <c r="D587" s="139"/>
      <c r="E587" s="139"/>
      <c r="F587" s="139"/>
      <c r="G587" s="139"/>
      <c r="H587" s="139"/>
      <c r="I587" s="139"/>
      <c r="J587" s="139"/>
      <c r="K587" s="139"/>
      <c r="L587" s="139"/>
      <c r="M587" s="139"/>
      <c r="N587" s="139"/>
      <c r="O587" s="139"/>
      <c r="P587" s="139"/>
      <c r="Q587" s="139"/>
      <c r="R587" s="139"/>
      <c r="S587" s="139"/>
      <c r="T587" s="139"/>
      <c r="U587" s="139"/>
      <c r="V587" s="139"/>
      <c r="W587" s="139"/>
      <c r="X587" s="139"/>
      <c r="Y587" s="139"/>
      <c r="Z587" s="139"/>
      <c r="AA587" s="139"/>
      <c r="AB587" s="139"/>
      <c r="AC587" s="139"/>
      <c r="AD587" s="139"/>
      <c r="AE587" s="139"/>
      <c r="AF587" s="139"/>
      <c r="AG587" s="139"/>
      <c r="AH587" s="139"/>
      <c r="AI587" s="139"/>
      <c r="AJ587" s="139"/>
      <c r="AK587" s="139"/>
      <c r="AL587" s="139"/>
      <c r="AM587" s="139"/>
      <c r="AN587" s="139"/>
      <c r="AO587" s="139"/>
      <c r="AP587" s="139"/>
      <c r="AQ587" s="139"/>
      <c r="AR587" s="139"/>
      <c r="AS587" s="139"/>
      <c r="AT587" s="139"/>
      <c r="AU587" s="139"/>
      <c r="AV587" s="139"/>
      <c r="AW587" s="139"/>
    </row>
    <row r="588" spans="1:49" ht="12" customHeight="1" x14ac:dyDescent="0.2">
      <c r="A588" s="139"/>
      <c r="B588" s="139"/>
      <c r="C588" s="139"/>
      <c r="D588" s="139"/>
      <c r="E588" s="139"/>
      <c r="F588" s="139"/>
      <c r="G588" s="139"/>
      <c r="H588" s="139"/>
      <c r="I588" s="139"/>
      <c r="J588" s="139"/>
      <c r="K588" s="139"/>
      <c r="L588" s="139"/>
      <c r="M588" s="139"/>
      <c r="N588" s="139"/>
      <c r="O588" s="139"/>
      <c r="P588" s="139"/>
      <c r="Q588" s="139"/>
      <c r="R588" s="139"/>
      <c r="S588" s="139"/>
      <c r="T588" s="139"/>
      <c r="U588" s="139"/>
      <c r="V588" s="139"/>
      <c r="W588" s="139"/>
      <c r="X588" s="139"/>
      <c r="Y588" s="139"/>
      <c r="Z588" s="139"/>
      <c r="AA588" s="139"/>
      <c r="AB588" s="139"/>
      <c r="AC588" s="139"/>
      <c r="AD588" s="139"/>
      <c r="AE588" s="139"/>
      <c r="AF588" s="139"/>
      <c r="AG588" s="139"/>
      <c r="AH588" s="139"/>
      <c r="AI588" s="139"/>
      <c r="AJ588" s="139"/>
      <c r="AK588" s="139"/>
      <c r="AL588" s="139"/>
      <c r="AM588" s="139"/>
      <c r="AN588" s="139"/>
      <c r="AO588" s="139"/>
      <c r="AP588" s="139"/>
      <c r="AQ588" s="139"/>
      <c r="AR588" s="139"/>
      <c r="AS588" s="139"/>
      <c r="AT588" s="139"/>
      <c r="AU588" s="139"/>
      <c r="AV588" s="139"/>
      <c r="AW588" s="139"/>
    </row>
    <row r="589" spans="1:49" ht="12" customHeight="1" x14ac:dyDescent="0.2">
      <c r="A589" s="139"/>
      <c r="B589" s="139"/>
      <c r="C589" s="139"/>
      <c r="D589" s="139"/>
      <c r="E589" s="139"/>
      <c r="F589" s="139"/>
      <c r="G589" s="139"/>
      <c r="H589" s="139"/>
      <c r="I589" s="139"/>
      <c r="J589" s="139"/>
      <c r="K589" s="139"/>
      <c r="L589" s="139"/>
      <c r="M589" s="139"/>
      <c r="N589" s="139"/>
      <c r="O589" s="139"/>
      <c r="P589" s="139"/>
      <c r="Q589" s="139"/>
      <c r="R589" s="139"/>
      <c r="S589" s="139"/>
      <c r="T589" s="139"/>
      <c r="U589" s="139"/>
      <c r="V589" s="139"/>
      <c r="W589" s="139"/>
      <c r="X589" s="139"/>
      <c r="Y589" s="139"/>
      <c r="Z589" s="139"/>
      <c r="AA589" s="139"/>
      <c r="AB589" s="139"/>
      <c r="AC589" s="139"/>
      <c r="AD589" s="139"/>
      <c r="AE589" s="139"/>
      <c r="AF589" s="139"/>
      <c r="AG589" s="139"/>
      <c r="AH589" s="139"/>
      <c r="AI589" s="139"/>
      <c r="AJ589" s="139"/>
      <c r="AK589" s="139"/>
      <c r="AL589" s="139"/>
      <c r="AM589" s="139"/>
      <c r="AN589" s="139"/>
      <c r="AO589" s="139"/>
      <c r="AP589" s="139"/>
      <c r="AQ589" s="139"/>
      <c r="AR589" s="139"/>
      <c r="AS589" s="139"/>
      <c r="AT589" s="139"/>
      <c r="AU589" s="139"/>
      <c r="AV589" s="139"/>
      <c r="AW589" s="139"/>
    </row>
    <row r="590" spans="1:49" ht="12" customHeight="1" x14ac:dyDescent="0.2">
      <c r="A590" s="139"/>
      <c r="B590" s="139"/>
      <c r="C590" s="139"/>
      <c r="D590" s="139"/>
      <c r="E590" s="139"/>
      <c r="F590" s="139"/>
      <c r="G590" s="139"/>
      <c r="H590" s="139"/>
      <c r="I590" s="139"/>
      <c r="J590" s="139"/>
      <c r="K590" s="139"/>
      <c r="L590" s="139"/>
      <c r="M590" s="139"/>
      <c r="N590" s="139"/>
      <c r="O590" s="139"/>
      <c r="P590" s="139"/>
      <c r="Q590" s="139"/>
      <c r="R590" s="139"/>
      <c r="S590" s="139"/>
      <c r="T590" s="139"/>
      <c r="U590" s="139"/>
      <c r="V590" s="139"/>
      <c r="W590" s="139"/>
      <c r="X590" s="139"/>
      <c r="Y590" s="139"/>
      <c r="Z590" s="139"/>
      <c r="AA590" s="139"/>
      <c r="AB590" s="139"/>
      <c r="AC590" s="139"/>
      <c r="AD590" s="139"/>
      <c r="AE590" s="139"/>
      <c r="AF590" s="139"/>
      <c r="AG590" s="139"/>
      <c r="AH590" s="139"/>
      <c r="AI590" s="139"/>
      <c r="AJ590" s="139"/>
      <c r="AK590" s="139"/>
      <c r="AL590" s="139"/>
      <c r="AM590" s="139"/>
      <c r="AN590" s="139"/>
      <c r="AO590" s="139"/>
      <c r="AP590" s="139"/>
      <c r="AQ590" s="139"/>
      <c r="AR590" s="139"/>
      <c r="AS590" s="139"/>
      <c r="AT590" s="139"/>
      <c r="AU590" s="139"/>
      <c r="AV590" s="139"/>
      <c r="AW590" s="139"/>
    </row>
    <row r="591" spans="1:49" ht="12" customHeight="1" x14ac:dyDescent="0.2">
      <c r="A591" s="139"/>
      <c r="B591" s="139"/>
      <c r="C591" s="139"/>
      <c r="D591" s="139"/>
      <c r="E591" s="139"/>
      <c r="F591" s="139"/>
      <c r="G591" s="139"/>
      <c r="H591" s="139"/>
      <c r="I591" s="139"/>
      <c r="J591" s="139"/>
      <c r="K591" s="139"/>
      <c r="L591" s="139"/>
      <c r="M591" s="139"/>
      <c r="N591" s="139"/>
      <c r="O591" s="139"/>
      <c r="P591" s="139"/>
      <c r="Q591" s="139"/>
      <c r="R591" s="139"/>
      <c r="S591" s="139"/>
      <c r="T591" s="139"/>
      <c r="U591" s="139"/>
      <c r="V591" s="139"/>
      <c r="W591" s="139"/>
      <c r="X591" s="139"/>
      <c r="Y591" s="139"/>
      <c r="Z591" s="139"/>
      <c r="AA591" s="139"/>
      <c r="AB591" s="139"/>
      <c r="AC591" s="139"/>
      <c r="AD591" s="139"/>
      <c r="AE591" s="139"/>
      <c r="AF591" s="139"/>
      <c r="AG591" s="139"/>
      <c r="AH591" s="139"/>
      <c r="AI591" s="139"/>
      <c r="AJ591" s="139"/>
      <c r="AK591" s="139"/>
      <c r="AL591" s="139"/>
      <c r="AM591" s="139"/>
      <c r="AN591" s="139"/>
      <c r="AO591" s="139"/>
      <c r="AP591" s="139"/>
      <c r="AQ591" s="139"/>
      <c r="AR591" s="139"/>
      <c r="AS591" s="139"/>
      <c r="AT591" s="139"/>
      <c r="AU591" s="139"/>
      <c r="AV591" s="139"/>
      <c r="AW591" s="139"/>
    </row>
    <row r="592" spans="1:49" ht="12" customHeight="1" x14ac:dyDescent="0.2">
      <c r="A592" s="139"/>
      <c r="B592" s="139"/>
      <c r="C592" s="139"/>
      <c r="D592" s="139"/>
      <c r="E592" s="139"/>
      <c r="F592" s="139"/>
      <c r="G592" s="139"/>
      <c r="H592" s="139"/>
      <c r="I592" s="139"/>
      <c r="J592" s="139"/>
      <c r="K592" s="139"/>
      <c r="L592" s="139"/>
      <c r="M592" s="139"/>
      <c r="N592" s="139"/>
      <c r="O592" s="139"/>
      <c r="P592" s="139"/>
      <c r="Q592" s="139"/>
      <c r="R592" s="139"/>
      <c r="S592" s="139"/>
      <c r="T592" s="139"/>
      <c r="U592" s="139"/>
      <c r="V592" s="139"/>
      <c r="W592" s="139"/>
      <c r="X592" s="139"/>
      <c r="Y592" s="139"/>
      <c r="Z592" s="139"/>
      <c r="AA592" s="139"/>
      <c r="AB592" s="139"/>
      <c r="AC592" s="139"/>
      <c r="AD592" s="139"/>
      <c r="AE592" s="139"/>
      <c r="AF592" s="139"/>
      <c r="AG592" s="139"/>
      <c r="AH592" s="139"/>
      <c r="AI592" s="139"/>
      <c r="AJ592" s="139"/>
      <c r="AK592" s="139"/>
      <c r="AL592" s="139"/>
      <c r="AM592" s="139"/>
      <c r="AN592" s="139"/>
      <c r="AO592" s="139"/>
      <c r="AP592" s="139"/>
      <c r="AQ592" s="139"/>
      <c r="AR592" s="139"/>
      <c r="AS592" s="139"/>
      <c r="AT592" s="139"/>
      <c r="AU592" s="139"/>
      <c r="AV592" s="139"/>
      <c r="AW592" s="139"/>
    </row>
    <row r="593" spans="1:49" ht="12" customHeight="1" x14ac:dyDescent="0.2">
      <c r="A593" s="139"/>
      <c r="B593" s="139"/>
      <c r="C593" s="139"/>
      <c r="D593" s="139"/>
      <c r="E593" s="139"/>
      <c r="F593" s="139"/>
      <c r="G593" s="139"/>
      <c r="H593" s="139"/>
      <c r="I593" s="139"/>
      <c r="J593" s="139"/>
      <c r="K593" s="139"/>
      <c r="L593" s="139"/>
      <c r="M593" s="139"/>
      <c r="N593" s="139"/>
      <c r="O593" s="139"/>
      <c r="P593" s="139"/>
      <c r="Q593" s="139"/>
      <c r="R593" s="139"/>
      <c r="S593" s="139"/>
      <c r="T593" s="139"/>
      <c r="U593" s="139"/>
      <c r="V593" s="139"/>
      <c r="W593" s="139"/>
      <c r="X593" s="139"/>
      <c r="Y593" s="139"/>
      <c r="Z593" s="139"/>
      <c r="AA593" s="139"/>
      <c r="AB593" s="139"/>
      <c r="AC593" s="139"/>
      <c r="AD593" s="139"/>
      <c r="AE593" s="139"/>
      <c r="AF593" s="139"/>
      <c r="AG593" s="139"/>
      <c r="AH593" s="139"/>
      <c r="AI593" s="139"/>
      <c r="AJ593" s="139"/>
      <c r="AK593" s="139"/>
      <c r="AL593" s="139"/>
      <c r="AM593" s="139"/>
      <c r="AN593" s="139"/>
      <c r="AO593" s="139"/>
      <c r="AP593" s="139"/>
      <c r="AQ593" s="139"/>
      <c r="AR593" s="139"/>
      <c r="AS593" s="139"/>
      <c r="AT593" s="139"/>
      <c r="AU593" s="139"/>
      <c r="AV593" s="139"/>
      <c r="AW593" s="139"/>
    </row>
    <row r="594" spans="1:49" ht="12" customHeight="1" x14ac:dyDescent="0.2">
      <c r="A594" s="139"/>
      <c r="B594" s="139"/>
      <c r="C594" s="139"/>
      <c r="D594" s="139"/>
      <c r="E594" s="139"/>
      <c r="F594" s="139"/>
      <c r="G594" s="139"/>
      <c r="H594" s="139"/>
      <c r="I594" s="139"/>
      <c r="J594" s="139"/>
      <c r="K594" s="139"/>
      <c r="L594" s="139"/>
      <c r="M594" s="139"/>
      <c r="N594" s="139"/>
      <c r="O594" s="139"/>
      <c r="P594" s="139"/>
      <c r="Q594" s="139"/>
      <c r="R594" s="139"/>
      <c r="S594" s="139"/>
      <c r="T594" s="139"/>
      <c r="U594" s="139"/>
      <c r="V594" s="139"/>
      <c r="W594" s="139"/>
      <c r="X594" s="139"/>
      <c r="Y594" s="139"/>
      <c r="Z594" s="139"/>
      <c r="AA594" s="139"/>
      <c r="AB594" s="139"/>
      <c r="AC594" s="139"/>
      <c r="AD594" s="139"/>
      <c r="AE594" s="139"/>
      <c r="AF594" s="139"/>
      <c r="AG594" s="139"/>
      <c r="AH594" s="139"/>
      <c r="AI594" s="139"/>
      <c r="AJ594" s="139"/>
      <c r="AK594" s="139"/>
      <c r="AL594" s="139"/>
      <c r="AM594" s="139"/>
      <c r="AN594" s="139"/>
      <c r="AO594" s="139"/>
      <c r="AP594" s="139"/>
      <c r="AQ594" s="139"/>
      <c r="AR594" s="139"/>
      <c r="AS594" s="139"/>
      <c r="AT594" s="139"/>
      <c r="AU594" s="139"/>
      <c r="AV594" s="139"/>
      <c r="AW594" s="139"/>
    </row>
    <row r="595" spans="1:49" ht="12" customHeight="1" x14ac:dyDescent="0.2">
      <c r="A595" s="139"/>
      <c r="B595" s="139"/>
      <c r="C595" s="139"/>
      <c r="D595" s="139"/>
      <c r="E595" s="139"/>
      <c r="F595" s="139"/>
      <c r="G595" s="139"/>
      <c r="H595" s="139"/>
      <c r="I595" s="139"/>
      <c r="J595" s="139"/>
      <c r="K595" s="139"/>
      <c r="L595" s="139"/>
      <c r="M595" s="139"/>
      <c r="N595" s="139"/>
      <c r="O595" s="139"/>
      <c r="P595" s="139"/>
      <c r="Q595" s="139"/>
      <c r="R595" s="139"/>
      <c r="S595" s="139"/>
      <c r="T595" s="139"/>
      <c r="U595" s="139"/>
      <c r="V595" s="139"/>
      <c r="W595" s="139"/>
      <c r="X595" s="139"/>
      <c r="Y595" s="139"/>
      <c r="Z595" s="139"/>
      <c r="AA595" s="139"/>
      <c r="AB595" s="139"/>
      <c r="AC595" s="139"/>
      <c r="AD595" s="139"/>
      <c r="AE595" s="139"/>
      <c r="AF595" s="139"/>
      <c r="AG595" s="139"/>
      <c r="AH595" s="139"/>
      <c r="AI595" s="139"/>
      <c r="AJ595" s="139"/>
      <c r="AK595" s="139"/>
      <c r="AL595" s="139"/>
      <c r="AM595" s="139"/>
      <c r="AN595" s="139"/>
      <c r="AO595" s="139"/>
      <c r="AP595" s="139"/>
      <c r="AQ595" s="139"/>
      <c r="AR595" s="139"/>
      <c r="AS595" s="139"/>
      <c r="AT595" s="139"/>
      <c r="AU595" s="139"/>
      <c r="AV595" s="139"/>
      <c r="AW595" s="139"/>
    </row>
    <row r="596" spans="1:49" ht="12" customHeight="1" x14ac:dyDescent="0.2">
      <c r="A596" s="139"/>
      <c r="B596" s="139"/>
      <c r="C596" s="139"/>
      <c r="D596" s="139"/>
      <c r="E596" s="139"/>
      <c r="F596" s="139"/>
      <c r="G596" s="139"/>
      <c r="H596" s="139"/>
      <c r="I596" s="139"/>
      <c r="J596" s="139"/>
      <c r="K596" s="139"/>
      <c r="L596" s="139"/>
      <c r="M596" s="139"/>
      <c r="N596" s="139"/>
      <c r="O596" s="139"/>
      <c r="P596" s="139"/>
      <c r="Q596" s="139"/>
      <c r="R596" s="139"/>
      <c r="S596" s="139"/>
      <c r="T596" s="139"/>
      <c r="U596" s="139"/>
      <c r="V596" s="139"/>
      <c r="W596" s="139"/>
      <c r="X596" s="139"/>
      <c r="Y596" s="139"/>
      <c r="Z596" s="139"/>
      <c r="AA596" s="139"/>
      <c r="AB596" s="139"/>
      <c r="AC596" s="139"/>
      <c r="AD596" s="139"/>
      <c r="AE596" s="139"/>
      <c r="AF596" s="139"/>
      <c r="AG596" s="139"/>
      <c r="AH596" s="139"/>
      <c r="AI596" s="139"/>
      <c r="AJ596" s="139"/>
      <c r="AK596" s="139"/>
      <c r="AL596" s="139"/>
      <c r="AM596" s="139"/>
      <c r="AN596" s="139"/>
      <c r="AO596" s="139"/>
      <c r="AP596" s="139"/>
      <c r="AQ596" s="139"/>
      <c r="AR596" s="139"/>
      <c r="AS596" s="139"/>
      <c r="AT596" s="139"/>
      <c r="AU596" s="139"/>
      <c r="AV596" s="139"/>
      <c r="AW596" s="139"/>
    </row>
    <row r="597" spans="1:49" ht="12" customHeight="1" x14ac:dyDescent="0.2">
      <c r="A597" s="139"/>
      <c r="B597" s="139"/>
      <c r="C597" s="139"/>
      <c r="D597" s="139"/>
      <c r="E597" s="139"/>
      <c r="F597" s="139"/>
      <c r="G597" s="139"/>
      <c r="H597" s="139"/>
      <c r="I597" s="139"/>
      <c r="J597" s="139"/>
      <c r="K597" s="139"/>
      <c r="L597" s="139"/>
      <c r="M597" s="139"/>
      <c r="N597" s="139"/>
      <c r="O597" s="139"/>
      <c r="P597" s="139"/>
      <c r="Q597" s="139"/>
      <c r="R597" s="139"/>
      <c r="S597" s="139"/>
      <c r="T597" s="139"/>
      <c r="U597" s="139"/>
      <c r="V597" s="139"/>
      <c r="W597" s="139"/>
      <c r="X597" s="139"/>
      <c r="Y597" s="139"/>
      <c r="Z597" s="139"/>
      <c r="AA597" s="139"/>
      <c r="AB597" s="139"/>
      <c r="AC597" s="139"/>
      <c r="AD597" s="139"/>
      <c r="AE597" s="139"/>
      <c r="AF597" s="139"/>
      <c r="AG597" s="139"/>
      <c r="AH597" s="139"/>
      <c r="AI597" s="139"/>
      <c r="AJ597" s="139"/>
      <c r="AK597" s="139"/>
      <c r="AL597" s="139"/>
      <c r="AM597" s="139"/>
      <c r="AN597" s="139"/>
      <c r="AO597" s="139"/>
      <c r="AP597" s="139"/>
      <c r="AQ597" s="139"/>
      <c r="AR597" s="139"/>
      <c r="AS597" s="139"/>
      <c r="AT597" s="139"/>
      <c r="AU597" s="139"/>
      <c r="AV597" s="139"/>
      <c r="AW597" s="139"/>
    </row>
    <row r="598" spans="1:49" ht="12" customHeight="1" x14ac:dyDescent="0.2">
      <c r="A598" s="139"/>
      <c r="B598" s="139"/>
      <c r="C598" s="139"/>
      <c r="D598" s="139"/>
      <c r="E598" s="139"/>
      <c r="F598" s="139"/>
      <c r="G598" s="139"/>
      <c r="H598" s="139"/>
      <c r="I598" s="139"/>
      <c r="J598" s="139"/>
      <c r="K598" s="139"/>
      <c r="L598" s="139"/>
      <c r="M598" s="139"/>
      <c r="N598" s="139"/>
      <c r="O598" s="139"/>
      <c r="P598" s="139"/>
      <c r="Q598" s="139"/>
      <c r="R598" s="139"/>
      <c r="S598" s="139"/>
      <c r="T598" s="139"/>
      <c r="U598" s="139"/>
      <c r="V598" s="139"/>
      <c r="W598" s="139"/>
      <c r="X598" s="139"/>
      <c r="Y598" s="139"/>
      <c r="Z598" s="139"/>
      <c r="AA598" s="139"/>
      <c r="AB598" s="139"/>
      <c r="AC598" s="139"/>
      <c r="AD598" s="139"/>
      <c r="AE598" s="139"/>
      <c r="AF598" s="139"/>
      <c r="AG598" s="139"/>
      <c r="AH598" s="139"/>
      <c r="AI598" s="139"/>
      <c r="AJ598" s="139"/>
      <c r="AK598" s="139"/>
      <c r="AL598" s="139"/>
      <c r="AM598" s="139"/>
      <c r="AN598" s="139"/>
      <c r="AO598" s="139"/>
      <c r="AP598" s="139"/>
      <c r="AQ598" s="139"/>
      <c r="AR598" s="139"/>
      <c r="AS598" s="139"/>
      <c r="AT598" s="139"/>
      <c r="AU598" s="139"/>
      <c r="AV598" s="139"/>
      <c r="AW598" s="139"/>
    </row>
    <row r="599" spans="1:49" ht="12" customHeight="1" x14ac:dyDescent="0.2">
      <c r="A599" s="139"/>
      <c r="B599" s="139"/>
      <c r="C599" s="139"/>
      <c r="D599" s="139"/>
      <c r="E599" s="139"/>
      <c r="F599" s="139"/>
      <c r="G599" s="139"/>
      <c r="H599" s="139"/>
      <c r="I599" s="139"/>
      <c r="J599" s="139"/>
      <c r="K599" s="139"/>
      <c r="L599" s="139"/>
      <c r="M599" s="139"/>
      <c r="N599" s="139"/>
      <c r="O599" s="139"/>
      <c r="P599" s="139"/>
      <c r="Q599" s="139"/>
      <c r="R599" s="139"/>
      <c r="S599" s="139"/>
      <c r="T599" s="139"/>
      <c r="U599" s="139"/>
      <c r="V599" s="139"/>
      <c r="W599" s="139"/>
      <c r="X599" s="139"/>
      <c r="Y599" s="139"/>
      <c r="Z599" s="139"/>
      <c r="AA599" s="139"/>
      <c r="AB599" s="139"/>
      <c r="AC599" s="139"/>
      <c r="AD599" s="139"/>
      <c r="AE599" s="139"/>
      <c r="AF599" s="139"/>
      <c r="AG599" s="139"/>
      <c r="AH599" s="139"/>
      <c r="AI599" s="139"/>
      <c r="AJ599" s="139"/>
      <c r="AK599" s="139"/>
      <c r="AL599" s="139"/>
      <c r="AM599" s="139"/>
      <c r="AN599" s="139"/>
      <c r="AO599" s="139"/>
      <c r="AP599" s="139"/>
      <c r="AQ599" s="139"/>
      <c r="AR599" s="139"/>
      <c r="AS599" s="139"/>
      <c r="AT599" s="139"/>
      <c r="AU599" s="139"/>
      <c r="AV599" s="139"/>
      <c r="AW599" s="139"/>
    </row>
    <row r="600" spans="1:49" ht="12" customHeight="1" x14ac:dyDescent="0.2">
      <c r="A600" s="139"/>
      <c r="B600" s="139"/>
      <c r="C600" s="139"/>
      <c r="D600" s="139"/>
      <c r="E600" s="139"/>
      <c r="F600" s="139"/>
      <c r="G600" s="139"/>
      <c r="H600" s="139"/>
      <c r="I600" s="139"/>
      <c r="J600" s="139"/>
      <c r="K600" s="139"/>
      <c r="L600" s="139"/>
      <c r="M600" s="139"/>
      <c r="N600" s="139"/>
      <c r="O600" s="139"/>
      <c r="P600" s="139"/>
      <c r="Q600" s="139"/>
      <c r="R600" s="139"/>
      <c r="S600" s="139"/>
      <c r="T600" s="139"/>
      <c r="U600" s="139"/>
      <c r="V600" s="139"/>
      <c r="W600" s="139"/>
      <c r="X600" s="139"/>
      <c r="Y600" s="139"/>
      <c r="Z600" s="139"/>
      <c r="AA600" s="139"/>
      <c r="AB600" s="139"/>
      <c r="AC600" s="139"/>
      <c r="AD600" s="139"/>
      <c r="AE600" s="139"/>
      <c r="AF600" s="139"/>
      <c r="AG600" s="139"/>
      <c r="AH600" s="139"/>
      <c r="AI600" s="139"/>
      <c r="AJ600" s="139"/>
      <c r="AK600" s="139"/>
      <c r="AL600" s="139"/>
      <c r="AM600" s="139"/>
      <c r="AN600" s="139"/>
      <c r="AO600" s="139"/>
      <c r="AP600" s="139"/>
      <c r="AQ600" s="139"/>
      <c r="AR600" s="139"/>
      <c r="AS600" s="139"/>
      <c r="AT600" s="139"/>
      <c r="AU600" s="139"/>
      <c r="AV600" s="139"/>
      <c r="AW600" s="139"/>
    </row>
    <row r="601" spans="1:49" ht="12" customHeight="1" x14ac:dyDescent="0.2">
      <c r="A601" s="139"/>
      <c r="B601" s="139"/>
      <c r="C601" s="139"/>
      <c r="D601" s="139"/>
      <c r="E601" s="139"/>
      <c r="F601" s="139"/>
      <c r="G601" s="139"/>
      <c r="H601" s="139"/>
      <c r="I601" s="139"/>
      <c r="J601" s="139"/>
      <c r="K601" s="139"/>
      <c r="L601" s="139"/>
      <c r="M601" s="139"/>
      <c r="N601" s="139"/>
      <c r="O601" s="139"/>
      <c r="P601" s="139"/>
      <c r="Q601" s="139"/>
      <c r="R601" s="139"/>
      <c r="S601" s="139"/>
      <c r="T601" s="139"/>
      <c r="U601" s="139"/>
      <c r="V601" s="139"/>
      <c r="W601" s="139"/>
      <c r="X601" s="139"/>
      <c r="Y601" s="139"/>
      <c r="Z601" s="139"/>
      <c r="AA601" s="139"/>
      <c r="AB601" s="139"/>
      <c r="AC601" s="139"/>
      <c r="AD601" s="139"/>
      <c r="AE601" s="139"/>
      <c r="AF601" s="139"/>
      <c r="AG601" s="139"/>
      <c r="AH601" s="139"/>
      <c r="AI601" s="139"/>
      <c r="AJ601" s="139"/>
      <c r="AK601" s="139"/>
      <c r="AL601" s="139"/>
      <c r="AM601" s="139"/>
      <c r="AN601" s="139"/>
      <c r="AO601" s="139"/>
      <c r="AP601" s="139"/>
      <c r="AQ601" s="139"/>
      <c r="AR601" s="139"/>
      <c r="AS601" s="139"/>
      <c r="AT601" s="139"/>
      <c r="AU601" s="139"/>
      <c r="AV601" s="139"/>
      <c r="AW601" s="139"/>
    </row>
    <row r="602" spans="1:49" ht="12" customHeight="1" x14ac:dyDescent="0.2">
      <c r="A602" s="139"/>
      <c r="B602" s="139"/>
      <c r="C602" s="139"/>
      <c r="D602" s="139"/>
      <c r="E602" s="139"/>
      <c r="F602" s="139"/>
      <c r="G602" s="139"/>
      <c r="H602" s="139"/>
      <c r="I602" s="139"/>
      <c r="J602" s="139"/>
      <c r="K602" s="139"/>
      <c r="L602" s="139"/>
      <c r="M602" s="139"/>
      <c r="N602" s="139"/>
      <c r="O602" s="139"/>
      <c r="P602" s="139"/>
      <c r="Q602" s="139"/>
      <c r="R602" s="139"/>
      <c r="S602" s="139"/>
      <c r="T602" s="139"/>
      <c r="U602" s="139"/>
      <c r="V602" s="139"/>
      <c r="W602" s="139"/>
      <c r="X602" s="139"/>
      <c r="Y602" s="139"/>
      <c r="Z602" s="139"/>
      <c r="AA602" s="139"/>
      <c r="AB602" s="139"/>
      <c r="AC602" s="139"/>
      <c r="AD602" s="139"/>
      <c r="AE602" s="139"/>
      <c r="AF602" s="139"/>
      <c r="AG602" s="139"/>
      <c r="AH602" s="139"/>
      <c r="AI602" s="139"/>
      <c r="AJ602" s="139"/>
      <c r="AK602" s="139"/>
      <c r="AL602" s="139"/>
      <c r="AM602" s="139"/>
      <c r="AN602" s="139"/>
      <c r="AO602" s="139"/>
      <c r="AP602" s="139"/>
      <c r="AQ602" s="139"/>
      <c r="AR602" s="139"/>
      <c r="AS602" s="139"/>
      <c r="AT602" s="139"/>
      <c r="AU602" s="139"/>
      <c r="AV602" s="139"/>
      <c r="AW602" s="139"/>
    </row>
    <row r="603" spans="1:49" ht="12" customHeight="1" x14ac:dyDescent="0.2">
      <c r="A603" s="139"/>
      <c r="B603" s="139"/>
      <c r="C603" s="139"/>
      <c r="D603" s="139"/>
      <c r="E603" s="139"/>
      <c r="F603" s="139"/>
      <c r="G603" s="139"/>
      <c r="H603" s="139"/>
      <c r="I603" s="139"/>
      <c r="J603" s="139"/>
      <c r="K603" s="139"/>
      <c r="L603" s="139"/>
      <c r="M603" s="139"/>
      <c r="N603" s="139"/>
      <c r="O603" s="139"/>
      <c r="P603" s="139"/>
      <c r="Q603" s="139"/>
      <c r="R603" s="139"/>
      <c r="S603" s="139"/>
      <c r="T603" s="139"/>
      <c r="U603" s="139"/>
      <c r="V603" s="139"/>
      <c r="W603" s="139"/>
      <c r="X603" s="139"/>
      <c r="Y603" s="139"/>
      <c r="Z603" s="139"/>
      <c r="AA603" s="139"/>
      <c r="AB603" s="139"/>
      <c r="AC603" s="139"/>
      <c r="AD603" s="139"/>
      <c r="AE603" s="139"/>
      <c r="AF603" s="139"/>
      <c r="AG603" s="139"/>
      <c r="AH603" s="139"/>
      <c r="AI603" s="139"/>
      <c r="AJ603" s="139"/>
      <c r="AK603" s="139"/>
      <c r="AL603" s="139"/>
      <c r="AM603" s="139"/>
      <c r="AN603" s="139"/>
      <c r="AO603" s="139"/>
      <c r="AP603" s="139"/>
      <c r="AQ603" s="139"/>
      <c r="AR603" s="139"/>
      <c r="AS603" s="139"/>
      <c r="AT603" s="139"/>
      <c r="AU603" s="139"/>
      <c r="AV603" s="139"/>
      <c r="AW603" s="139"/>
    </row>
    <row r="604" spans="1:49" ht="12" customHeight="1" x14ac:dyDescent="0.2">
      <c r="A604" s="139"/>
      <c r="B604" s="139"/>
      <c r="C604" s="139"/>
      <c r="D604" s="139"/>
      <c r="E604" s="139"/>
      <c r="F604" s="139"/>
      <c r="G604" s="139"/>
      <c r="H604" s="139"/>
      <c r="I604" s="139"/>
      <c r="J604" s="139"/>
      <c r="K604" s="139"/>
      <c r="L604" s="139"/>
      <c r="M604" s="139"/>
      <c r="N604" s="139"/>
      <c r="O604" s="139"/>
      <c r="P604" s="139"/>
      <c r="Q604" s="139"/>
      <c r="R604" s="139"/>
      <c r="S604" s="139"/>
      <c r="T604" s="139"/>
      <c r="U604" s="139"/>
      <c r="V604" s="139"/>
      <c r="W604" s="139"/>
      <c r="X604" s="139"/>
      <c r="Y604" s="139"/>
      <c r="Z604" s="139"/>
      <c r="AA604" s="139"/>
      <c r="AB604" s="139"/>
      <c r="AC604" s="139"/>
      <c r="AD604" s="139"/>
      <c r="AE604" s="139"/>
      <c r="AF604" s="139"/>
      <c r="AG604" s="139"/>
      <c r="AH604" s="139"/>
      <c r="AI604" s="139"/>
      <c r="AJ604" s="139"/>
      <c r="AK604" s="139"/>
      <c r="AL604" s="139"/>
      <c r="AM604" s="139"/>
      <c r="AN604" s="139"/>
      <c r="AO604" s="139"/>
      <c r="AP604" s="139"/>
      <c r="AQ604" s="139"/>
      <c r="AR604" s="139"/>
      <c r="AS604" s="139"/>
      <c r="AT604" s="139"/>
      <c r="AU604" s="139"/>
      <c r="AV604" s="139"/>
      <c r="AW604" s="139"/>
    </row>
    <row r="605" spans="1:49" ht="12" customHeight="1" x14ac:dyDescent="0.2">
      <c r="A605" s="139"/>
      <c r="B605" s="139"/>
      <c r="C605" s="139"/>
      <c r="D605" s="139"/>
      <c r="E605" s="139"/>
      <c r="F605" s="139"/>
      <c r="G605" s="139"/>
      <c r="H605" s="139"/>
      <c r="I605" s="139"/>
      <c r="J605" s="139"/>
      <c r="K605" s="139"/>
      <c r="L605" s="139"/>
      <c r="M605" s="139"/>
      <c r="N605" s="139"/>
      <c r="O605" s="139"/>
      <c r="P605" s="139"/>
      <c r="Q605" s="139"/>
      <c r="R605" s="139"/>
      <c r="S605" s="139"/>
      <c r="T605" s="139"/>
      <c r="U605" s="139"/>
      <c r="V605" s="139"/>
      <c r="W605" s="139"/>
      <c r="X605" s="139"/>
      <c r="Y605" s="139"/>
      <c r="Z605" s="139"/>
      <c r="AA605" s="139"/>
      <c r="AB605" s="139"/>
      <c r="AC605" s="139"/>
      <c r="AD605" s="139"/>
      <c r="AE605" s="139"/>
      <c r="AF605" s="139"/>
      <c r="AG605" s="139"/>
      <c r="AH605" s="139"/>
      <c r="AI605" s="139"/>
      <c r="AJ605" s="139"/>
      <c r="AK605" s="139"/>
      <c r="AL605" s="139"/>
      <c r="AM605" s="139"/>
      <c r="AN605" s="139"/>
      <c r="AO605" s="139"/>
      <c r="AP605" s="139"/>
      <c r="AQ605" s="139"/>
      <c r="AR605" s="139"/>
      <c r="AS605" s="139"/>
      <c r="AT605" s="139"/>
      <c r="AU605" s="139"/>
      <c r="AV605" s="139"/>
      <c r="AW605" s="139"/>
    </row>
    <row r="606" spans="1:49" ht="12" customHeight="1" x14ac:dyDescent="0.2">
      <c r="A606" s="139"/>
      <c r="B606" s="139"/>
      <c r="C606" s="139"/>
      <c r="D606" s="139"/>
      <c r="E606" s="139"/>
      <c r="F606" s="139"/>
      <c r="G606" s="139"/>
      <c r="H606" s="139"/>
      <c r="I606" s="139"/>
      <c r="J606" s="139"/>
      <c r="K606" s="139"/>
      <c r="L606" s="139"/>
      <c r="M606" s="139"/>
      <c r="N606" s="139"/>
      <c r="O606" s="139"/>
      <c r="P606" s="139"/>
      <c r="Q606" s="139"/>
      <c r="R606" s="139"/>
      <c r="S606" s="139"/>
      <c r="T606" s="139"/>
      <c r="U606" s="139"/>
      <c r="V606" s="139"/>
      <c r="W606" s="139"/>
      <c r="X606" s="139"/>
      <c r="Y606" s="139"/>
      <c r="Z606" s="139"/>
      <c r="AA606" s="139"/>
      <c r="AB606" s="139"/>
      <c r="AC606" s="139"/>
      <c r="AD606" s="139"/>
      <c r="AE606" s="139"/>
      <c r="AF606" s="139"/>
      <c r="AG606" s="139"/>
      <c r="AH606" s="139"/>
      <c r="AI606" s="139"/>
      <c r="AJ606" s="139"/>
      <c r="AK606" s="139"/>
      <c r="AL606" s="139"/>
      <c r="AM606" s="139"/>
      <c r="AN606" s="139"/>
      <c r="AO606" s="139"/>
      <c r="AP606" s="139"/>
      <c r="AQ606" s="139"/>
      <c r="AR606" s="139"/>
      <c r="AS606" s="139"/>
      <c r="AT606" s="139"/>
      <c r="AU606" s="139"/>
      <c r="AV606" s="139"/>
      <c r="AW606" s="139"/>
    </row>
    <row r="607" spans="1:49" ht="12" customHeight="1" x14ac:dyDescent="0.2">
      <c r="A607" s="139"/>
      <c r="B607" s="139"/>
      <c r="C607" s="139"/>
      <c r="D607" s="139"/>
      <c r="E607" s="139"/>
      <c r="F607" s="139"/>
      <c r="G607" s="139"/>
      <c r="H607" s="139"/>
      <c r="I607" s="139"/>
      <c r="J607" s="139"/>
      <c r="K607" s="139"/>
      <c r="L607" s="139"/>
      <c r="M607" s="139"/>
      <c r="N607" s="139"/>
      <c r="O607" s="139"/>
      <c r="P607" s="139"/>
      <c r="Q607" s="139"/>
      <c r="R607" s="139"/>
      <c r="S607" s="139"/>
      <c r="T607" s="139"/>
      <c r="U607" s="139"/>
      <c r="V607" s="139"/>
      <c r="W607" s="139"/>
      <c r="X607" s="139"/>
      <c r="Y607" s="139"/>
      <c r="Z607" s="139"/>
      <c r="AA607" s="139"/>
      <c r="AB607" s="139"/>
      <c r="AC607" s="139"/>
      <c r="AD607" s="139"/>
      <c r="AE607" s="139"/>
      <c r="AF607" s="139"/>
      <c r="AG607" s="139"/>
      <c r="AH607" s="139"/>
      <c r="AI607" s="139"/>
      <c r="AJ607" s="139"/>
      <c r="AK607" s="139"/>
      <c r="AL607" s="139"/>
      <c r="AM607" s="139"/>
      <c r="AN607" s="139"/>
      <c r="AO607" s="139"/>
      <c r="AP607" s="139"/>
      <c r="AQ607" s="139"/>
      <c r="AR607" s="139"/>
      <c r="AS607" s="139"/>
      <c r="AT607" s="139"/>
      <c r="AU607" s="139"/>
      <c r="AV607" s="139"/>
      <c r="AW607" s="139"/>
    </row>
    <row r="608" spans="1:49" ht="12" customHeight="1" x14ac:dyDescent="0.2">
      <c r="A608" s="139"/>
      <c r="B608" s="139"/>
      <c r="C608" s="139"/>
      <c r="D608" s="139"/>
      <c r="E608" s="139"/>
      <c r="F608" s="139"/>
      <c r="G608" s="139"/>
      <c r="H608" s="139"/>
      <c r="I608" s="139"/>
      <c r="J608" s="139"/>
      <c r="K608" s="139"/>
      <c r="L608" s="139"/>
      <c r="M608" s="139"/>
      <c r="N608" s="139"/>
      <c r="O608" s="139"/>
      <c r="P608" s="139"/>
      <c r="Q608" s="139"/>
      <c r="R608" s="139"/>
      <c r="S608" s="139"/>
      <c r="T608" s="139"/>
      <c r="U608" s="139"/>
      <c r="V608" s="139"/>
      <c r="W608" s="139"/>
      <c r="X608" s="139"/>
      <c r="Y608" s="139"/>
      <c r="Z608" s="139"/>
      <c r="AA608" s="139"/>
      <c r="AB608" s="139"/>
      <c r="AC608" s="139"/>
      <c r="AD608" s="139"/>
      <c r="AE608" s="139"/>
      <c r="AF608" s="139"/>
      <c r="AG608" s="139"/>
      <c r="AH608" s="139"/>
      <c r="AI608" s="139"/>
      <c r="AJ608" s="139"/>
      <c r="AK608" s="139"/>
      <c r="AL608" s="139"/>
      <c r="AM608" s="139"/>
      <c r="AN608" s="139"/>
      <c r="AO608" s="139"/>
      <c r="AP608" s="139"/>
      <c r="AQ608" s="139"/>
      <c r="AR608" s="139"/>
      <c r="AS608" s="139"/>
      <c r="AT608" s="139"/>
      <c r="AU608" s="139"/>
      <c r="AV608" s="139"/>
      <c r="AW608" s="139"/>
    </row>
    <row r="609" spans="1:49" ht="12" customHeight="1" x14ac:dyDescent="0.2">
      <c r="A609" s="139"/>
      <c r="B609" s="139"/>
      <c r="C609" s="139"/>
      <c r="D609" s="139"/>
      <c r="E609" s="139"/>
      <c r="F609" s="139"/>
      <c r="G609" s="139"/>
      <c r="H609" s="139"/>
      <c r="I609" s="139"/>
      <c r="J609" s="139"/>
      <c r="K609" s="139"/>
      <c r="L609" s="139"/>
      <c r="M609" s="139"/>
      <c r="N609" s="139"/>
      <c r="O609" s="139"/>
      <c r="P609" s="139"/>
      <c r="Q609" s="139"/>
      <c r="R609" s="139"/>
      <c r="S609" s="139"/>
      <c r="T609" s="139"/>
      <c r="U609" s="139"/>
      <c r="V609" s="139"/>
      <c r="W609" s="139"/>
      <c r="X609" s="139"/>
      <c r="Y609" s="139"/>
      <c r="Z609" s="139"/>
      <c r="AA609" s="139"/>
      <c r="AB609" s="139"/>
      <c r="AC609" s="139"/>
      <c r="AD609" s="139"/>
      <c r="AE609" s="139"/>
      <c r="AF609" s="139"/>
      <c r="AG609" s="139"/>
      <c r="AH609" s="139"/>
      <c r="AI609" s="139"/>
      <c r="AJ609" s="139"/>
      <c r="AK609" s="139"/>
      <c r="AL609" s="139"/>
      <c r="AM609" s="139"/>
      <c r="AN609" s="139"/>
      <c r="AO609" s="139"/>
      <c r="AP609" s="139"/>
      <c r="AQ609" s="139"/>
      <c r="AR609" s="139"/>
      <c r="AS609" s="139"/>
      <c r="AT609" s="139"/>
      <c r="AU609" s="139"/>
      <c r="AV609" s="139"/>
      <c r="AW609" s="139"/>
    </row>
    <row r="610" spans="1:49" ht="12" customHeight="1" x14ac:dyDescent="0.2">
      <c r="A610" s="139"/>
      <c r="B610" s="139"/>
      <c r="C610" s="139"/>
      <c r="D610" s="139"/>
      <c r="E610" s="139"/>
      <c r="F610" s="139"/>
      <c r="G610" s="139"/>
      <c r="H610" s="139"/>
      <c r="I610" s="139"/>
      <c r="J610" s="139"/>
      <c r="K610" s="139"/>
      <c r="L610" s="139"/>
      <c r="M610" s="139"/>
      <c r="N610" s="139"/>
      <c r="O610" s="139"/>
      <c r="P610" s="139"/>
      <c r="Q610" s="139"/>
      <c r="R610" s="139"/>
      <c r="S610" s="139"/>
      <c r="T610" s="139"/>
      <c r="U610" s="139"/>
      <c r="V610" s="139"/>
      <c r="W610" s="139"/>
      <c r="X610" s="139"/>
      <c r="Y610" s="139"/>
      <c r="Z610" s="139"/>
      <c r="AA610" s="139"/>
      <c r="AB610" s="139"/>
      <c r="AC610" s="139"/>
      <c r="AD610" s="139"/>
      <c r="AE610" s="139"/>
      <c r="AF610" s="139"/>
      <c r="AG610" s="139"/>
      <c r="AH610" s="139"/>
      <c r="AI610" s="139"/>
      <c r="AJ610" s="139"/>
      <c r="AK610" s="139"/>
      <c r="AL610" s="139"/>
      <c r="AM610" s="139"/>
      <c r="AN610" s="139"/>
      <c r="AO610" s="139"/>
      <c r="AP610" s="139"/>
      <c r="AQ610" s="139"/>
      <c r="AR610" s="139"/>
      <c r="AS610" s="139"/>
      <c r="AT610" s="139"/>
      <c r="AU610" s="139"/>
      <c r="AV610" s="139"/>
      <c r="AW610" s="139"/>
    </row>
    <row r="611" spans="1:49" ht="12" customHeight="1" x14ac:dyDescent="0.2">
      <c r="A611" s="139"/>
      <c r="B611" s="139"/>
      <c r="C611" s="139"/>
      <c r="D611" s="139"/>
      <c r="E611" s="139"/>
      <c r="F611" s="139"/>
      <c r="G611" s="139"/>
      <c r="H611" s="139"/>
      <c r="I611" s="139"/>
      <c r="J611" s="139"/>
      <c r="K611" s="139"/>
      <c r="L611" s="139"/>
      <c r="M611" s="139"/>
      <c r="N611" s="139"/>
      <c r="O611" s="139"/>
      <c r="P611" s="139"/>
      <c r="Q611" s="139"/>
      <c r="R611" s="139"/>
      <c r="S611" s="139"/>
      <c r="T611" s="139"/>
      <c r="U611" s="139"/>
      <c r="V611" s="139"/>
      <c r="W611" s="139"/>
      <c r="X611" s="139"/>
      <c r="Y611" s="139"/>
      <c r="Z611" s="139"/>
      <c r="AA611" s="139"/>
      <c r="AB611" s="139"/>
      <c r="AC611" s="139"/>
      <c r="AD611" s="139"/>
      <c r="AE611" s="139"/>
      <c r="AF611" s="139"/>
      <c r="AG611" s="139"/>
      <c r="AH611" s="139"/>
      <c r="AI611" s="139"/>
      <c r="AJ611" s="139"/>
      <c r="AK611" s="139"/>
      <c r="AL611" s="139"/>
      <c r="AM611" s="139"/>
      <c r="AN611" s="139"/>
      <c r="AO611" s="139"/>
      <c r="AP611" s="139"/>
      <c r="AQ611" s="139"/>
      <c r="AR611" s="139"/>
      <c r="AS611" s="139"/>
      <c r="AT611" s="139"/>
      <c r="AU611" s="139"/>
      <c r="AV611" s="139"/>
      <c r="AW611" s="139"/>
    </row>
    <row r="612" spans="1:49" ht="12" customHeight="1" x14ac:dyDescent="0.2">
      <c r="A612" s="139"/>
      <c r="B612" s="139"/>
      <c r="C612" s="139"/>
      <c r="D612" s="139"/>
      <c r="E612" s="139"/>
      <c r="F612" s="139"/>
      <c r="G612" s="139"/>
      <c r="H612" s="139"/>
      <c r="I612" s="139"/>
      <c r="J612" s="139"/>
      <c r="K612" s="139"/>
      <c r="L612" s="139"/>
      <c r="M612" s="139"/>
      <c r="N612" s="139"/>
      <c r="O612" s="139"/>
      <c r="P612" s="139"/>
      <c r="Q612" s="139"/>
      <c r="R612" s="139"/>
      <c r="S612" s="139"/>
      <c r="T612" s="139"/>
      <c r="U612" s="139"/>
      <c r="V612" s="139"/>
      <c r="W612" s="139"/>
      <c r="X612" s="139"/>
      <c r="Y612" s="139"/>
      <c r="Z612" s="139"/>
      <c r="AA612" s="139"/>
      <c r="AB612" s="139"/>
      <c r="AC612" s="139"/>
      <c r="AD612" s="139"/>
      <c r="AE612" s="139"/>
      <c r="AF612" s="139"/>
      <c r="AG612" s="139"/>
      <c r="AH612" s="139"/>
      <c r="AI612" s="139"/>
      <c r="AJ612" s="139"/>
      <c r="AK612" s="139"/>
      <c r="AL612" s="139"/>
      <c r="AM612" s="139"/>
      <c r="AN612" s="139"/>
      <c r="AO612" s="139"/>
      <c r="AP612" s="139"/>
      <c r="AQ612" s="139"/>
      <c r="AR612" s="139"/>
      <c r="AS612" s="139"/>
      <c r="AT612" s="139"/>
      <c r="AU612" s="139"/>
      <c r="AV612" s="139"/>
      <c r="AW612" s="139"/>
    </row>
    <row r="613" spans="1:49" ht="12" customHeight="1" x14ac:dyDescent="0.2">
      <c r="A613" s="139"/>
      <c r="B613" s="139"/>
      <c r="C613" s="139"/>
      <c r="D613" s="139"/>
      <c r="E613" s="139"/>
      <c r="F613" s="139"/>
      <c r="G613" s="139"/>
      <c r="H613" s="139"/>
      <c r="I613" s="139"/>
      <c r="J613" s="139"/>
      <c r="K613" s="139"/>
      <c r="L613" s="139"/>
      <c r="M613" s="139"/>
      <c r="N613" s="139"/>
      <c r="O613" s="139"/>
      <c r="P613" s="139"/>
      <c r="Q613" s="139"/>
      <c r="R613" s="139"/>
      <c r="S613" s="139"/>
      <c r="T613" s="139"/>
      <c r="U613" s="139"/>
      <c r="V613" s="139"/>
      <c r="W613" s="139"/>
      <c r="X613" s="139"/>
      <c r="Y613" s="139"/>
      <c r="Z613" s="139"/>
      <c r="AA613" s="139"/>
      <c r="AB613" s="139"/>
      <c r="AC613" s="139"/>
      <c r="AD613" s="139"/>
      <c r="AE613" s="139"/>
      <c r="AF613" s="139"/>
      <c r="AG613" s="139"/>
      <c r="AH613" s="139"/>
      <c r="AI613" s="139"/>
      <c r="AJ613" s="139"/>
      <c r="AK613" s="139"/>
      <c r="AL613" s="139"/>
      <c r="AM613" s="139"/>
      <c r="AN613" s="139"/>
      <c r="AO613" s="139"/>
      <c r="AP613" s="139"/>
      <c r="AQ613" s="139"/>
      <c r="AR613" s="139"/>
      <c r="AS613" s="139"/>
      <c r="AT613" s="139"/>
      <c r="AU613" s="139"/>
      <c r="AV613" s="139"/>
      <c r="AW613" s="139"/>
    </row>
    <row r="614" spans="1:49" ht="12" customHeight="1" x14ac:dyDescent="0.2">
      <c r="A614" s="139"/>
      <c r="B614" s="139"/>
      <c r="C614" s="139"/>
      <c r="D614" s="139"/>
      <c r="E614" s="139"/>
      <c r="F614" s="139"/>
      <c r="G614" s="139"/>
      <c r="H614" s="139"/>
      <c r="I614" s="139"/>
      <c r="J614" s="139"/>
      <c r="K614" s="139"/>
      <c r="L614" s="139"/>
      <c r="M614" s="139"/>
      <c r="N614" s="139"/>
      <c r="O614" s="139"/>
      <c r="P614" s="139"/>
      <c r="Q614" s="139"/>
      <c r="R614" s="139"/>
      <c r="S614" s="139"/>
      <c r="T614" s="139"/>
      <c r="U614" s="139"/>
      <c r="V614" s="139"/>
      <c r="W614" s="139"/>
      <c r="X614" s="139"/>
      <c r="Y614" s="139"/>
      <c r="Z614" s="139"/>
      <c r="AA614" s="139"/>
      <c r="AB614" s="139"/>
      <c r="AC614" s="139"/>
      <c r="AD614" s="139"/>
      <c r="AE614" s="139"/>
      <c r="AF614" s="139"/>
      <c r="AG614" s="139"/>
      <c r="AH614" s="139"/>
      <c r="AI614" s="139"/>
      <c r="AJ614" s="139"/>
      <c r="AK614" s="139"/>
      <c r="AL614" s="139"/>
      <c r="AM614" s="139"/>
      <c r="AN614" s="139"/>
      <c r="AO614" s="139"/>
      <c r="AP614" s="139"/>
      <c r="AQ614" s="139"/>
      <c r="AR614" s="139"/>
      <c r="AS614" s="139"/>
      <c r="AT614" s="139"/>
      <c r="AU614" s="139"/>
      <c r="AV614" s="139"/>
      <c r="AW614" s="139"/>
    </row>
    <row r="615" spans="1:49" ht="12" customHeight="1" x14ac:dyDescent="0.2">
      <c r="A615" s="139"/>
      <c r="B615" s="139"/>
      <c r="C615" s="139"/>
      <c r="D615" s="139"/>
      <c r="E615" s="139"/>
      <c r="F615" s="139"/>
      <c r="G615" s="139"/>
      <c r="H615" s="139"/>
      <c r="I615" s="139"/>
      <c r="J615" s="139"/>
      <c r="K615" s="139"/>
      <c r="L615" s="139"/>
      <c r="M615" s="139"/>
      <c r="N615" s="139"/>
      <c r="O615" s="139"/>
      <c r="P615" s="139"/>
      <c r="Q615" s="139"/>
      <c r="R615" s="139"/>
      <c r="S615" s="139"/>
      <c r="T615" s="139"/>
      <c r="U615" s="139"/>
      <c r="V615" s="139"/>
      <c r="W615" s="139"/>
      <c r="X615" s="139"/>
      <c r="Y615" s="139"/>
      <c r="Z615" s="139"/>
      <c r="AA615" s="139"/>
      <c r="AB615" s="139"/>
      <c r="AC615" s="139"/>
      <c r="AD615" s="139"/>
      <c r="AE615" s="139"/>
      <c r="AF615" s="139"/>
      <c r="AG615" s="139"/>
      <c r="AH615" s="139"/>
      <c r="AI615" s="139"/>
      <c r="AJ615" s="139"/>
      <c r="AK615" s="139"/>
      <c r="AL615" s="139"/>
      <c r="AM615" s="139"/>
      <c r="AN615" s="139"/>
      <c r="AO615" s="139"/>
      <c r="AP615" s="139"/>
      <c r="AQ615" s="139"/>
      <c r="AR615" s="139"/>
      <c r="AS615" s="139"/>
      <c r="AT615" s="139"/>
      <c r="AU615" s="139"/>
      <c r="AV615" s="139"/>
      <c r="AW615" s="139"/>
    </row>
    <row r="616" spans="1:49" ht="12" customHeight="1" x14ac:dyDescent="0.2">
      <c r="A616" s="139"/>
      <c r="B616" s="139"/>
      <c r="C616" s="139"/>
      <c r="D616" s="139"/>
      <c r="E616" s="139"/>
      <c r="F616" s="139"/>
      <c r="G616" s="139"/>
      <c r="H616" s="139"/>
      <c r="I616" s="139"/>
      <c r="J616" s="139"/>
      <c r="K616" s="139"/>
      <c r="L616" s="139"/>
      <c r="M616" s="139"/>
      <c r="N616" s="139"/>
      <c r="O616" s="139"/>
      <c r="P616" s="139"/>
      <c r="Q616" s="139"/>
      <c r="R616" s="139"/>
      <c r="S616" s="139"/>
      <c r="T616" s="139"/>
      <c r="U616" s="139"/>
      <c r="V616" s="139"/>
      <c r="W616" s="139"/>
      <c r="X616" s="139"/>
      <c r="Y616" s="139"/>
      <c r="Z616" s="139"/>
      <c r="AA616" s="139"/>
      <c r="AB616" s="139"/>
      <c r="AC616" s="139"/>
      <c r="AD616" s="139"/>
      <c r="AE616" s="139"/>
      <c r="AF616" s="139"/>
      <c r="AG616" s="139"/>
      <c r="AH616" s="139"/>
      <c r="AI616" s="139"/>
      <c r="AJ616" s="139"/>
      <c r="AK616" s="139"/>
      <c r="AL616" s="139"/>
      <c r="AM616" s="139"/>
      <c r="AN616" s="139"/>
      <c r="AO616" s="139"/>
      <c r="AP616" s="139"/>
      <c r="AQ616" s="139"/>
      <c r="AR616" s="139"/>
      <c r="AS616" s="139"/>
      <c r="AT616" s="139"/>
      <c r="AU616" s="139"/>
      <c r="AV616" s="139"/>
      <c r="AW616" s="139"/>
    </row>
    <row r="617" spans="1:49" ht="12" customHeight="1" x14ac:dyDescent="0.2">
      <c r="A617" s="139"/>
      <c r="B617" s="139"/>
      <c r="C617" s="139"/>
      <c r="D617" s="139"/>
      <c r="E617" s="139"/>
      <c r="F617" s="139"/>
      <c r="G617" s="139"/>
      <c r="H617" s="139"/>
      <c r="I617" s="139"/>
      <c r="J617" s="139"/>
      <c r="K617" s="139"/>
      <c r="L617" s="139"/>
      <c r="M617" s="139"/>
      <c r="N617" s="139"/>
      <c r="O617" s="139"/>
      <c r="P617" s="139"/>
      <c r="Q617" s="139"/>
      <c r="R617" s="139"/>
      <c r="S617" s="139"/>
      <c r="T617" s="139"/>
      <c r="U617" s="139"/>
      <c r="V617" s="139"/>
      <c r="W617" s="139"/>
      <c r="X617" s="139"/>
      <c r="Y617" s="139"/>
      <c r="Z617" s="139"/>
      <c r="AA617" s="139"/>
      <c r="AB617" s="139"/>
      <c r="AC617" s="139"/>
      <c r="AD617" s="139"/>
      <c r="AE617" s="139"/>
      <c r="AF617" s="139"/>
      <c r="AG617" s="139"/>
      <c r="AH617" s="139"/>
      <c r="AI617" s="139"/>
      <c r="AJ617" s="139"/>
      <c r="AK617" s="139"/>
      <c r="AL617" s="139"/>
      <c r="AM617" s="139"/>
      <c r="AN617" s="139"/>
      <c r="AO617" s="139"/>
      <c r="AP617" s="139"/>
      <c r="AQ617" s="139"/>
      <c r="AR617" s="139"/>
      <c r="AS617" s="139"/>
      <c r="AT617" s="139"/>
      <c r="AU617" s="139"/>
      <c r="AV617" s="139"/>
      <c r="AW617" s="139"/>
    </row>
    <row r="618" spans="1:49" ht="12" customHeight="1" x14ac:dyDescent="0.2">
      <c r="A618" s="139"/>
      <c r="B618" s="139"/>
      <c r="C618" s="139"/>
      <c r="D618" s="139"/>
      <c r="E618" s="139"/>
      <c r="F618" s="139"/>
      <c r="G618" s="139"/>
      <c r="H618" s="139"/>
      <c r="I618" s="139"/>
      <c r="J618" s="139"/>
      <c r="K618" s="139"/>
      <c r="L618" s="139"/>
      <c r="M618" s="139"/>
      <c r="N618" s="139"/>
      <c r="O618" s="139"/>
      <c r="P618" s="139"/>
      <c r="Q618" s="139"/>
      <c r="R618" s="139"/>
      <c r="S618" s="139"/>
      <c r="T618" s="139"/>
      <c r="U618" s="139"/>
      <c r="V618" s="139"/>
      <c r="W618" s="139"/>
      <c r="X618" s="139"/>
      <c r="Y618" s="139"/>
      <c r="Z618" s="139"/>
      <c r="AA618" s="139"/>
      <c r="AB618" s="139"/>
      <c r="AC618" s="139"/>
      <c r="AD618" s="139"/>
      <c r="AE618" s="139"/>
      <c r="AF618" s="139"/>
      <c r="AG618" s="139"/>
      <c r="AH618" s="139"/>
      <c r="AI618" s="139"/>
      <c r="AJ618" s="139"/>
      <c r="AK618" s="139"/>
      <c r="AL618" s="139"/>
      <c r="AM618" s="139"/>
      <c r="AN618" s="139"/>
      <c r="AO618" s="139"/>
      <c r="AP618" s="139"/>
      <c r="AQ618" s="139"/>
      <c r="AR618" s="139"/>
      <c r="AS618" s="139"/>
      <c r="AT618" s="139"/>
      <c r="AU618" s="139"/>
      <c r="AV618" s="139"/>
      <c r="AW618" s="139"/>
    </row>
    <row r="619" spans="1:49" ht="12" customHeight="1" x14ac:dyDescent="0.2">
      <c r="A619" s="139"/>
      <c r="B619" s="139"/>
      <c r="C619" s="139"/>
      <c r="D619" s="139"/>
      <c r="E619" s="139"/>
      <c r="F619" s="139"/>
      <c r="G619" s="139"/>
      <c r="H619" s="139"/>
      <c r="I619" s="139"/>
      <c r="J619" s="139"/>
      <c r="K619" s="139"/>
      <c r="L619" s="139"/>
      <c r="M619" s="139"/>
      <c r="N619" s="139"/>
      <c r="O619" s="139"/>
      <c r="P619" s="139"/>
      <c r="Q619" s="139"/>
      <c r="R619" s="139"/>
      <c r="S619" s="139"/>
      <c r="T619" s="139"/>
      <c r="U619" s="139"/>
      <c r="V619" s="139"/>
      <c r="W619" s="139"/>
      <c r="X619" s="139"/>
      <c r="Y619" s="139"/>
      <c r="Z619" s="139"/>
      <c r="AA619" s="139"/>
      <c r="AB619" s="139"/>
      <c r="AC619" s="139"/>
      <c r="AD619" s="139"/>
      <c r="AE619" s="139"/>
      <c r="AF619" s="139"/>
      <c r="AG619" s="139"/>
      <c r="AH619" s="139"/>
      <c r="AI619" s="139"/>
      <c r="AJ619" s="139"/>
      <c r="AK619" s="139"/>
      <c r="AL619" s="139"/>
      <c r="AM619" s="139"/>
      <c r="AN619" s="139"/>
      <c r="AO619" s="139"/>
      <c r="AP619" s="139"/>
      <c r="AQ619" s="139"/>
      <c r="AR619" s="139"/>
      <c r="AS619" s="139"/>
      <c r="AT619" s="139"/>
      <c r="AU619" s="139"/>
      <c r="AV619" s="139"/>
      <c r="AW619" s="139"/>
    </row>
    <row r="620" spans="1:49" ht="12" customHeight="1" x14ac:dyDescent="0.2">
      <c r="A620" s="139"/>
      <c r="B620" s="139"/>
      <c r="C620" s="139"/>
      <c r="D620" s="139"/>
      <c r="E620" s="139"/>
      <c r="F620" s="139"/>
      <c r="G620" s="139"/>
      <c r="H620" s="139"/>
      <c r="I620" s="139"/>
      <c r="J620" s="139"/>
      <c r="K620" s="139"/>
      <c r="L620" s="139"/>
      <c r="M620" s="139"/>
      <c r="N620" s="139"/>
      <c r="O620" s="139"/>
      <c r="P620" s="139"/>
      <c r="Q620" s="139"/>
      <c r="R620" s="139"/>
      <c r="S620" s="139"/>
      <c r="T620" s="139"/>
      <c r="U620" s="139"/>
      <c r="V620" s="139"/>
      <c r="W620" s="139"/>
      <c r="X620" s="139"/>
      <c r="Y620" s="139"/>
      <c r="Z620" s="139"/>
      <c r="AA620" s="139"/>
      <c r="AB620" s="139"/>
      <c r="AC620" s="139"/>
      <c r="AD620" s="139"/>
      <c r="AE620" s="139"/>
      <c r="AF620" s="139"/>
      <c r="AG620" s="139"/>
      <c r="AH620" s="139"/>
      <c r="AI620" s="139"/>
      <c r="AJ620" s="139"/>
      <c r="AK620" s="139"/>
      <c r="AL620" s="139"/>
      <c r="AM620" s="139"/>
      <c r="AN620" s="139"/>
      <c r="AO620" s="139"/>
      <c r="AP620" s="139"/>
      <c r="AQ620" s="139"/>
      <c r="AR620" s="139"/>
      <c r="AS620" s="139"/>
      <c r="AT620" s="139"/>
      <c r="AU620" s="139"/>
      <c r="AV620" s="139"/>
      <c r="AW620" s="139"/>
    </row>
    <row r="621" spans="1:49" ht="12" customHeight="1" x14ac:dyDescent="0.2">
      <c r="A621" s="139"/>
      <c r="B621" s="139"/>
      <c r="C621" s="139"/>
      <c r="D621" s="139"/>
      <c r="E621" s="139"/>
      <c r="F621" s="139"/>
      <c r="G621" s="139"/>
      <c r="H621" s="139"/>
      <c r="I621" s="139"/>
      <c r="J621" s="139"/>
      <c r="K621" s="139"/>
      <c r="L621" s="139"/>
      <c r="M621" s="139"/>
      <c r="N621" s="139"/>
      <c r="O621" s="139"/>
      <c r="P621" s="139"/>
      <c r="Q621" s="139"/>
      <c r="R621" s="139"/>
      <c r="S621" s="139"/>
      <c r="T621" s="139"/>
      <c r="U621" s="139"/>
      <c r="V621" s="139"/>
      <c r="W621" s="139"/>
      <c r="X621" s="139"/>
      <c r="Y621" s="139"/>
      <c r="Z621" s="139"/>
      <c r="AA621" s="139"/>
      <c r="AB621" s="139"/>
      <c r="AC621" s="139"/>
      <c r="AD621" s="139"/>
      <c r="AE621" s="139"/>
      <c r="AF621" s="139"/>
      <c r="AG621" s="139"/>
      <c r="AH621" s="139"/>
      <c r="AI621" s="139"/>
      <c r="AJ621" s="139"/>
      <c r="AK621" s="139"/>
      <c r="AL621" s="139"/>
      <c r="AM621" s="139"/>
      <c r="AN621" s="139"/>
      <c r="AO621" s="139"/>
      <c r="AP621" s="139"/>
      <c r="AQ621" s="139"/>
      <c r="AR621" s="139"/>
      <c r="AS621" s="139"/>
      <c r="AT621" s="139"/>
      <c r="AU621" s="139"/>
      <c r="AV621" s="139"/>
      <c r="AW621" s="139"/>
    </row>
    <row r="622" spans="1:49" ht="12" customHeight="1" x14ac:dyDescent="0.2">
      <c r="A622" s="139"/>
      <c r="B622" s="139"/>
      <c r="C622" s="139"/>
      <c r="D622" s="139"/>
      <c r="E622" s="139"/>
      <c r="F622" s="139"/>
      <c r="G622" s="139"/>
      <c r="H622" s="139"/>
      <c r="I622" s="139"/>
      <c r="J622" s="139"/>
      <c r="K622" s="139"/>
      <c r="L622" s="139"/>
      <c r="M622" s="139"/>
      <c r="N622" s="139"/>
      <c r="O622" s="139"/>
      <c r="P622" s="139"/>
      <c r="Q622" s="139"/>
      <c r="R622" s="139"/>
      <c r="S622" s="139"/>
      <c r="T622" s="139"/>
      <c r="U622" s="139"/>
      <c r="V622" s="139"/>
      <c r="W622" s="139"/>
      <c r="X622" s="139"/>
      <c r="Y622" s="139"/>
      <c r="Z622" s="139"/>
      <c r="AA622" s="139"/>
      <c r="AB622" s="139"/>
      <c r="AC622" s="139"/>
      <c r="AD622" s="139"/>
      <c r="AE622" s="139"/>
      <c r="AF622" s="139"/>
      <c r="AG622" s="139"/>
      <c r="AH622" s="139"/>
      <c r="AI622" s="139"/>
      <c r="AJ622" s="139"/>
      <c r="AK622" s="139"/>
      <c r="AL622" s="139"/>
      <c r="AM622" s="139"/>
      <c r="AN622" s="139"/>
      <c r="AO622" s="139"/>
      <c r="AP622" s="139"/>
      <c r="AQ622" s="139"/>
      <c r="AR622" s="139"/>
      <c r="AS622" s="139"/>
      <c r="AT622" s="139"/>
      <c r="AU622" s="139"/>
      <c r="AV622" s="139"/>
      <c r="AW622" s="139"/>
    </row>
    <row r="623" spans="1:49" ht="12" customHeight="1" x14ac:dyDescent="0.2">
      <c r="A623" s="139"/>
      <c r="B623" s="139"/>
      <c r="C623" s="139"/>
      <c r="D623" s="139"/>
      <c r="E623" s="139"/>
      <c r="F623" s="139"/>
      <c r="G623" s="139"/>
      <c r="H623" s="139"/>
      <c r="I623" s="139"/>
      <c r="J623" s="139"/>
      <c r="K623" s="139"/>
      <c r="L623" s="139"/>
      <c r="M623" s="139"/>
      <c r="N623" s="139"/>
      <c r="O623" s="139"/>
      <c r="P623" s="139"/>
      <c r="Q623" s="139"/>
      <c r="R623" s="139"/>
      <c r="S623" s="139"/>
      <c r="T623" s="139"/>
      <c r="U623" s="139"/>
      <c r="V623" s="139"/>
      <c r="W623" s="139"/>
      <c r="X623" s="139"/>
      <c r="Y623" s="139"/>
      <c r="Z623" s="139"/>
      <c r="AA623" s="139"/>
      <c r="AB623" s="139"/>
      <c r="AC623" s="139"/>
      <c r="AD623" s="139"/>
      <c r="AE623" s="139"/>
      <c r="AF623" s="139"/>
      <c r="AG623" s="139"/>
      <c r="AH623" s="139"/>
      <c r="AI623" s="139"/>
      <c r="AJ623" s="139"/>
      <c r="AK623" s="139"/>
      <c r="AL623" s="139"/>
      <c r="AM623" s="139"/>
      <c r="AN623" s="139"/>
      <c r="AO623" s="139"/>
      <c r="AP623" s="139"/>
      <c r="AQ623" s="139"/>
      <c r="AR623" s="139"/>
      <c r="AS623" s="139"/>
      <c r="AT623" s="139"/>
      <c r="AU623" s="139"/>
      <c r="AV623" s="139"/>
      <c r="AW623" s="139"/>
    </row>
    <row r="624" spans="1:49" ht="12" customHeight="1" x14ac:dyDescent="0.2">
      <c r="A624" s="139"/>
      <c r="B624" s="139"/>
      <c r="C624" s="139"/>
      <c r="D624" s="139"/>
      <c r="E624" s="139"/>
      <c r="F624" s="139"/>
      <c r="G624" s="139"/>
      <c r="H624" s="139"/>
      <c r="I624" s="139"/>
      <c r="J624" s="139"/>
      <c r="K624" s="139"/>
      <c r="L624" s="139"/>
      <c r="M624" s="139"/>
      <c r="N624" s="139"/>
      <c r="O624" s="139"/>
      <c r="P624" s="139"/>
      <c r="Q624" s="139"/>
      <c r="R624" s="139"/>
      <c r="S624" s="139"/>
      <c r="T624" s="139"/>
      <c r="U624" s="139"/>
      <c r="V624" s="139"/>
      <c r="W624" s="139"/>
      <c r="X624" s="139"/>
      <c r="Y624" s="139"/>
      <c r="Z624" s="139"/>
      <c r="AA624" s="139"/>
      <c r="AB624" s="139"/>
      <c r="AC624" s="139"/>
      <c r="AD624" s="139"/>
      <c r="AE624" s="139"/>
      <c r="AF624" s="139"/>
      <c r="AG624" s="139"/>
      <c r="AH624" s="139"/>
      <c r="AI624" s="139"/>
      <c r="AJ624" s="139"/>
      <c r="AK624" s="139"/>
      <c r="AL624" s="139"/>
      <c r="AM624" s="139"/>
      <c r="AN624" s="139"/>
      <c r="AO624" s="139"/>
      <c r="AP624" s="139"/>
      <c r="AQ624" s="139"/>
      <c r="AR624" s="139"/>
      <c r="AS624" s="139"/>
      <c r="AT624" s="139"/>
      <c r="AU624" s="139"/>
      <c r="AV624" s="139"/>
      <c r="AW624" s="139"/>
    </row>
    <row r="625" spans="1:49" ht="12" customHeight="1" x14ac:dyDescent="0.2">
      <c r="A625" s="139"/>
      <c r="B625" s="139"/>
      <c r="C625" s="139"/>
      <c r="D625" s="139"/>
      <c r="E625" s="139"/>
      <c r="F625" s="139"/>
      <c r="G625" s="139"/>
      <c r="H625" s="139"/>
      <c r="I625" s="139"/>
      <c r="J625" s="139"/>
      <c r="K625" s="139"/>
      <c r="L625" s="139"/>
      <c r="M625" s="139"/>
      <c r="N625" s="139"/>
      <c r="O625" s="139"/>
      <c r="P625" s="139"/>
      <c r="Q625" s="139"/>
      <c r="R625" s="139"/>
      <c r="S625" s="139"/>
      <c r="T625" s="139"/>
      <c r="U625" s="139"/>
      <c r="V625" s="139"/>
      <c r="W625" s="139"/>
      <c r="X625" s="139"/>
      <c r="Y625" s="139"/>
      <c r="Z625" s="139"/>
      <c r="AA625" s="139"/>
      <c r="AB625" s="139"/>
      <c r="AC625" s="139"/>
      <c r="AD625" s="139"/>
      <c r="AE625" s="139"/>
      <c r="AF625" s="139"/>
      <c r="AG625" s="139"/>
      <c r="AH625" s="139"/>
      <c r="AI625" s="139"/>
      <c r="AJ625" s="139"/>
      <c r="AK625" s="139"/>
      <c r="AL625" s="139"/>
      <c r="AM625" s="139"/>
      <c r="AN625" s="139"/>
      <c r="AO625" s="139"/>
      <c r="AP625" s="139"/>
      <c r="AQ625" s="139"/>
      <c r="AR625" s="139"/>
      <c r="AS625" s="139"/>
      <c r="AT625" s="139"/>
      <c r="AU625" s="139"/>
      <c r="AV625" s="139"/>
      <c r="AW625" s="139"/>
    </row>
    <row r="626" spans="1:49" ht="12" customHeight="1" x14ac:dyDescent="0.2">
      <c r="A626" s="139"/>
      <c r="B626" s="139"/>
      <c r="C626" s="139"/>
      <c r="D626" s="139"/>
      <c r="E626" s="139"/>
      <c r="F626" s="139"/>
      <c r="G626" s="139"/>
      <c r="H626" s="139"/>
      <c r="I626" s="139"/>
      <c r="J626" s="139"/>
      <c r="K626" s="139"/>
      <c r="L626" s="139"/>
      <c r="M626" s="139"/>
      <c r="N626" s="139"/>
      <c r="O626" s="139"/>
      <c r="P626" s="139"/>
      <c r="Q626" s="139"/>
      <c r="R626" s="139"/>
      <c r="S626" s="139"/>
      <c r="T626" s="139"/>
      <c r="U626" s="139"/>
      <c r="V626" s="139"/>
      <c r="W626" s="139"/>
      <c r="X626" s="139"/>
      <c r="Y626" s="139"/>
      <c r="Z626" s="139"/>
      <c r="AA626" s="139"/>
      <c r="AB626" s="139"/>
      <c r="AC626" s="139"/>
      <c r="AD626" s="139"/>
      <c r="AE626" s="139"/>
      <c r="AF626" s="139"/>
      <c r="AG626" s="139"/>
      <c r="AH626" s="139"/>
      <c r="AI626" s="139"/>
      <c r="AJ626" s="139"/>
      <c r="AK626" s="139"/>
      <c r="AL626" s="139"/>
      <c r="AM626" s="139"/>
      <c r="AN626" s="139"/>
      <c r="AO626" s="139"/>
      <c r="AP626" s="139"/>
      <c r="AQ626" s="139"/>
      <c r="AR626" s="139"/>
      <c r="AS626" s="139"/>
      <c r="AT626" s="139"/>
      <c r="AU626" s="139"/>
      <c r="AV626" s="139"/>
      <c r="AW626" s="139"/>
    </row>
    <row r="627" spans="1:49" ht="12" customHeight="1" x14ac:dyDescent="0.2">
      <c r="A627" s="139"/>
      <c r="B627" s="139"/>
      <c r="C627" s="139"/>
      <c r="D627" s="139"/>
      <c r="E627" s="139"/>
      <c r="F627" s="139"/>
      <c r="G627" s="139"/>
      <c r="H627" s="139"/>
      <c r="I627" s="139"/>
      <c r="J627" s="139"/>
      <c r="K627" s="139"/>
      <c r="L627" s="139"/>
      <c r="M627" s="139"/>
      <c r="N627" s="139"/>
      <c r="O627" s="139"/>
      <c r="P627" s="139"/>
      <c r="Q627" s="139"/>
      <c r="R627" s="139"/>
      <c r="S627" s="139"/>
      <c r="T627" s="139"/>
      <c r="U627" s="139"/>
      <c r="V627" s="139"/>
      <c r="W627" s="139"/>
      <c r="X627" s="139"/>
      <c r="Y627" s="139"/>
      <c r="Z627" s="139"/>
      <c r="AA627" s="139"/>
      <c r="AB627" s="139"/>
      <c r="AC627" s="139"/>
      <c r="AD627" s="139"/>
      <c r="AE627" s="139"/>
      <c r="AF627" s="139"/>
      <c r="AG627" s="139"/>
      <c r="AH627" s="139"/>
      <c r="AI627" s="139"/>
      <c r="AJ627" s="139"/>
      <c r="AK627" s="139"/>
      <c r="AL627" s="139"/>
      <c r="AM627" s="139"/>
      <c r="AN627" s="139"/>
      <c r="AO627" s="139"/>
      <c r="AP627" s="139"/>
      <c r="AQ627" s="139"/>
      <c r="AR627" s="139"/>
      <c r="AS627" s="139"/>
      <c r="AT627" s="139"/>
      <c r="AU627" s="139"/>
      <c r="AV627" s="139"/>
      <c r="AW627" s="139"/>
    </row>
    <row r="628" spans="1:49" ht="12" customHeight="1" x14ac:dyDescent="0.2">
      <c r="A628" s="139"/>
      <c r="B628" s="139"/>
      <c r="C628" s="139"/>
      <c r="D628" s="139"/>
      <c r="E628" s="139"/>
      <c r="F628" s="139"/>
      <c r="G628" s="139"/>
      <c r="H628" s="139"/>
      <c r="I628" s="139"/>
      <c r="J628" s="139"/>
      <c r="K628" s="139"/>
      <c r="L628" s="139"/>
      <c r="M628" s="139"/>
      <c r="N628" s="139"/>
      <c r="O628" s="139"/>
      <c r="P628" s="139"/>
      <c r="Q628" s="139"/>
      <c r="R628" s="139"/>
      <c r="S628" s="139"/>
      <c r="T628" s="139"/>
      <c r="U628" s="139"/>
      <c r="V628" s="139"/>
      <c r="W628" s="139"/>
      <c r="X628" s="139"/>
      <c r="Y628" s="139"/>
      <c r="Z628" s="139"/>
      <c r="AA628" s="139"/>
      <c r="AB628" s="139"/>
      <c r="AC628" s="139"/>
      <c r="AD628" s="139"/>
      <c r="AE628" s="139"/>
      <c r="AF628" s="139"/>
      <c r="AG628" s="139"/>
      <c r="AH628" s="139"/>
      <c r="AI628" s="139"/>
      <c r="AJ628" s="139"/>
      <c r="AK628" s="139"/>
      <c r="AL628" s="139"/>
      <c r="AM628" s="139"/>
      <c r="AN628" s="139"/>
      <c r="AO628" s="139"/>
      <c r="AP628" s="139"/>
      <c r="AQ628" s="139"/>
      <c r="AR628" s="139"/>
      <c r="AS628" s="139"/>
      <c r="AT628" s="139"/>
      <c r="AU628" s="139"/>
      <c r="AV628" s="139"/>
      <c r="AW628" s="139"/>
    </row>
    <row r="629" spans="1:49" ht="12" customHeight="1" x14ac:dyDescent="0.2">
      <c r="A629" s="139"/>
      <c r="B629" s="139"/>
      <c r="C629" s="139"/>
      <c r="D629" s="139"/>
      <c r="E629" s="139"/>
      <c r="F629" s="139"/>
      <c r="G629" s="139"/>
      <c r="H629" s="139"/>
      <c r="I629" s="139"/>
      <c r="J629" s="139"/>
      <c r="K629" s="139"/>
      <c r="L629" s="139"/>
      <c r="M629" s="139"/>
      <c r="N629" s="139"/>
      <c r="O629" s="139"/>
      <c r="P629" s="139"/>
      <c r="Q629" s="139"/>
      <c r="R629" s="139"/>
      <c r="S629" s="139"/>
      <c r="T629" s="139"/>
      <c r="U629" s="139"/>
      <c r="V629" s="139"/>
      <c r="W629" s="139"/>
      <c r="X629" s="139"/>
      <c r="Y629" s="139"/>
      <c r="Z629" s="139"/>
      <c r="AA629" s="139"/>
      <c r="AB629" s="139"/>
      <c r="AC629" s="139"/>
      <c r="AD629" s="139"/>
      <c r="AE629" s="139"/>
      <c r="AF629" s="139"/>
      <c r="AG629" s="139"/>
      <c r="AH629" s="139"/>
      <c r="AI629" s="139"/>
      <c r="AJ629" s="139"/>
      <c r="AK629" s="139"/>
      <c r="AL629" s="139"/>
      <c r="AM629" s="139"/>
      <c r="AN629" s="139"/>
      <c r="AO629" s="139"/>
      <c r="AP629" s="139"/>
      <c r="AQ629" s="139"/>
      <c r="AR629" s="139"/>
      <c r="AS629" s="139"/>
      <c r="AT629" s="139"/>
      <c r="AU629" s="139"/>
      <c r="AV629" s="139"/>
      <c r="AW629" s="139"/>
    </row>
    <row r="630" spans="1:49" ht="12" customHeight="1" x14ac:dyDescent="0.2">
      <c r="A630" s="139"/>
      <c r="B630" s="139"/>
      <c r="C630" s="139"/>
      <c r="D630" s="139"/>
      <c r="E630" s="139"/>
      <c r="F630" s="139"/>
      <c r="G630" s="139"/>
      <c r="H630" s="139"/>
      <c r="I630" s="139"/>
      <c r="J630" s="139"/>
      <c r="K630" s="139"/>
      <c r="L630" s="139"/>
      <c r="M630" s="139"/>
      <c r="N630" s="139"/>
      <c r="O630" s="139"/>
      <c r="P630" s="139"/>
      <c r="Q630" s="139"/>
      <c r="R630" s="139"/>
      <c r="S630" s="139"/>
      <c r="T630" s="139"/>
      <c r="U630" s="139"/>
      <c r="V630" s="139"/>
      <c r="W630" s="139"/>
      <c r="X630" s="139"/>
      <c r="Y630" s="139"/>
      <c r="Z630" s="139"/>
      <c r="AA630" s="139"/>
      <c r="AB630" s="139"/>
      <c r="AC630" s="139"/>
      <c r="AD630" s="139"/>
      <c r="AE630" s="139"/>
      <c r="AF630" s="139"/>
      <c r="AG630" s="139"/>
      <c r="AH630" s="139"/>
      <c r="AI630" s="139"/>
      <c r="AJ630" s="139"/>
      <c r="AK630" s="139"/>
      <c r="AL630" s="139"/>
      <c r="AM630" s="139"/>
      <c r="AN630" s="139"/>
      <c r="AO630" s="139"/>
      <c r="AP630" s="139"/>
      <c r="AQ630" s="139"/>
      <c r="AR630" s="139"/>
      <c r="AS630" s="139"/>
      <c r="AT630" s="139"/>
      <c r="AU630" s="139"/>
      <c r="AV630" s="139"/>
      <c r="AW630" s="139"/>
    </row>
    <row r="631" spans="1:49" ht="12" customHeight="1" x14ac:dyDescent="0.2">
      <c r="A631" s="139"/>
      <c r="B631" s="139"/>
      <c r="C631" s="139"/>
      <c r="D631" s="139"/>
      <c r="E631" s="139"/>
      <c r="F631" s="139"/>
      <c r="G631" s="139"/>
      <c r="H631" s="139"/>
      <c r="I631" s="139"/>
      <c r="J631" s="139"/>
      <c r="K631" s="139"/>
      <c r="L631" s="139"/>
      <c r="M631" s="139"/>
      <c r="N631" s="139"/>
      <c r="O631" s="139"/>
      <c r="P631" s="139"/>
      <c r="Q631" s="139"/>
      <c r="R631" s="139"/>
      <c r="S631" s="139"/>
      <c r="T631" s="139"/>
      <c r="U631" s="139"/>
      <c r="V631" s="139"/>
      <c r="W631" s="139"/>
      <c r="X631" s="139"/>
      <c r="Y631" s="139"/>
      <c r="Z631" s="139"/>
      <c r="AA631" s="139"/>
      <c r="AB631" s="139"/>
      <c r="AC631" s="139"/>
      <c r="AD631" s="139"/>
      <c r="AE631" s="139"/>
      <c r="AF631" s="139"/>
      <c r="AG631" s="139"/>
      <c r="AH631" s="139"/>
      <c r="AI631" s="139"/>
      <c r="AJ631" s="139"/>
      <c r="AK631" s="139"/>
      <c r="AL631" s="139"/>
      <c r="AM631" s="139"/>
      <c r="AN631" s="139"/>
      <c r="AO631" s="139"/>
      <c r="AP631" s="139"/>
      <c r="AQ631" s="139"/>
      <c r="AR631" s="139"/>
      <c r="AS631" s="139"/>
      <c r="AT631" s="139"/>
      <c r="AU631" s="139"/>
      <c r="AV631" s="139"/>
      <c r="AW631" s="139"/>
    </row>
    <row r="632" spans="1:49" ht="12" customHeight="1" x14ac:dyDescent="0.2">
      <c r="A632" s="139"/>
      <c r="B632" s="139"/>
      <c r="C632" s="139"/>
      <c r="D632" s="139"/>
      <c r="E632" s="139"/>
      <c r="F632" s="139"/>
      <c r="G632" s="139"/>
      <c r="H632" s="139"/>
      <c r="I632" s="139"/>
      <c r="J632" s="139"/>
      <c r="K632" s="139"/>
      <c r="L632" s="139"/>
      <c r="M632" s="139"/>
      <c r="N632" s="139"/>
      <c r="O632" s="139"/>
      <c r="P632" s="139"/>
      <c r="Q632" s="139"/>
      <c r="R632" s="139"/>
      <c r="S632" s="139"/>
      <c r="T632" s="139"/>
      <c r="U632" s="139"/>
      <c r="V632" s="139"/>
      <c r="W632" s="139"/>
      <c r="X632" s="139"/>
      <c r="Y632" s="139"/>
      <c r="Z632" s="139"/>
      <c r="AA632" s="139"/>
      <c r="AB632" s="139"/>
      <c r="AC632" s="139"/>
      <c r="AD632" s="139"/>
      <c r="AE632" s="139"/>
      <c r="AF632" s="139"/>
      <c r="AG632" s="139"/>
      <c r="AH632" s="139"/>
      <c r="AI632" s="139"/>
      <c r="AJ632" s="139"/>
      <c r="AK632" s="139"/>
      <c r="AL632" s="139"/>
      <c r="AM632" s="139"/>
      <c r="AN632" s="139"/>
      <c r="AO632" s="139"/>
      <c r="AP632" s="139"/>
      <c r="AQ632" s="139"/>
      <c r="AR632" s="139"/>
      <c r="AS632" s="139"/>
      <c r="AT632" s="139"/>
      <c r="AU632" s="139"/>
      <c r="AV632" s="139"/>
      <c r="AW632" s="139"/>
    </row>
    <row r="633" spans="1:49" ht="12" customHeight="1" x14ac:dyDescent="0.2">
      <c r="A633" s="139"/>
      <c r="B633" s="139"/>
      <c r="C633" s="139"/>
      <c r="D633" s="139"/>
      <c r="E633" s="139"/>
      <c r="F633" s="139"/>
      <c r="G633" s="139"/>
      <c r="H633" s="139"/>
      <c r="I633" s="139"/>
      <c r="J633" s="139"/>
      <c r="K633" s="139"/>
      <c r="L633" s="139"/>
      <c r="M633" s="139"/>
      <c r="N633" s="139"/>
      <c r="O633" s="139"/>
      <c r="P633" s="139"/>
      <c r="Q633" s="139"/>
      <c r="R633" s="139"/>
      <c r="S633" s="139"/>
      <c r="T633" s="139"/>
      <c r="U633" s="139"/>
      <c r="V633" s="139"/>
      <c r="W633" s="139"/>
      <c r="X633" s="139"/>
      <c r="Y633" s="139"/>
      <c r="Z633" s="139"/>
      <c r="AA633" s="139"/>
      <c r="AB633" s="139"/>
      <c r="AC633" s="139"/>
      <c r="AD633" s="139"/>
      <c r="AE633" s="139"/>
      <c r="AF633" s="139"/>
      <c r="AG633" s="139"/>
      <c r="AH633" s="139"/>
      <c r="AI633" s="139"/>
      <c r="AJ633" s="139"/>
      <c r="AK633" s="139"/>
      <c r="AL633" s="139"/>
      <c r="AM633" s="139"/>
      <c r="AN633" s="139"/>
      <c r="AO633" s="139"/>
      <c r="AP633" s="139"/>
      <c r="AQ633" s="139"/>
      <c r="AR633" s="139"/>
      <c r="AS633" s="139"/>
      <c r="AT633" s="139"/>
      <c r="AU633" s="139"/>
      <c r="AV633" s="139"/>
      <c r="AW633" s="139"/>
    </row>
    <row r="634" spans="1:49" ht="12" customHeight="1" x14ac:dyDescent="0.2">
      <c r="A634" s="139"/>
      <c r="B634" s="139"/>
      <c r="C634" s="139"/>
      <c r="D634" s="139"/>
      <c r="E634" s="139"/>
      <c r="F634" s="139"/>
      <c r="G634" s="139"/>
      <c r="H634" s="139"/>
      <c r="I634" s="139"/>
      <c r="J634" s="139"/>
      <c r="K634" s="139"/>
      <c r="L634" s="139"/>
      <c r="M634" s="139"/>
      <c r="N634" s="139"/>
      <c r="O634" s="139"/>
      <c r="P634" s="139"/>
      <c r="Q634" s="139"/>
      <c r="R634" s="139"/>
      <c r="S634" s="139"/>
      <c r="T634" s="139"/>
      <c r="U634" s="139"/>
      <c r="V634" s="139"/>
      <c r="W634" s="139"/>
      <c r="X634" s="139"/>
      <c r="Y634" s="139"/>
      <c r="Z634" s="139"/>
      <c r="AA634" s="139"/>
      <c r="AB634" s="139"/>
      <c r="AC634" s="139"/>
      <c r="AD634" s="139"/>
      <c r="AE634" s="139"/>
      <c r="AF634" s="139"/>
      <c r="AG634" s="139"/>
      <c r="AH634" s="139"/>
      <c r="AI634" s="139"/>
      <c r="AJ634" s="139"/>
      <c r="AK634" s="139"/>
      <c r="AL634" s="139"/>
      <c r="AM634" s="139"/>
      <c r="AN634" s="139"/>
      <c r="AO634" s="139"/>
      <c r="AP634" s="139"/>
      <c r="AQ634" s="139"/>
      <c r="AR634" s="139"/>
      <c r="AS634" s="139"/>
      <c r="AT634" s="139"/>
      <c r="AU634" s="139"/>
      <c r="AV634" s="139"/>
      <c r="AW634" s="139"/>
    </row>
    <row r="635" spans="1:49" ht="12" customHeight="1" x14ac:dyDescent="0.2">
      <c r="A635" s="139"/>
      <c r="B635" s="139"/>
      <c r="C635" s="139"/>
      <c r="D635" s="139"/>
      <c r="E635" s="139"/>
      <c r="F635" s="139"/>
      <c r="G635" s="139"/>
      <c r="H635" s="139"/>
      <c r="I635" s="139"/>
      <c r="J635" s="139"/>
      <c r="K635" s="139"/>
      <c r="L635" s="139"/>
      <c r="M635" s="139"/>
      <c r="N635" s="139"/>
      <c r="O635" s="139"/>
      <c r="P635" s="139"/>
      <c r="Q635" s="139"/>
      <c r="R635" s="139"/>
      <c r="S635" s="139"/>
      <c r="T635" s="139"/>
      <c r="U635" s="139"/>
      <c r="V635" s="139"/>
      <c r="W635" s="139"/>
      <c r="X635" s="139"/>
      <c r="Y635" s="139"/>
      <c r="Z635" s="139"/>
      <c r="AA635" s="139"/>
      <c r="AB635" s="139"/>
      <c r="AC635" s="139"/>
      <c r="AD635" s="139"/>
      <c r="AE635" s="139"/>
      <c r="AF635" s="139"/>
      <c r="AG635" s="139"/>
      <c r="AH635" s="139"/>
      <c r="AI635" s="139"/>
      <c r="AJ635" s="139"/>
      <c r="AK635" s="139"/>
      <c r="AL635" s="139"/>
      <c r="AM635" s="139"/>
      <c r="AN635" s="139"/>
      <c r="AO635" s="139"/>
      <c r="AP635" s="139"/>
      <c r="AQ635" s="139"/>
      <c r="AR635" s="139"/>
      <c r="AS635" s="139"/>
      <c r="AT635" s="139"/>
      <c r="AU635" s="139"/>
      <c r="AV635" s="139"/>
      <c r="AW635" s="139"/>
    </row>
    <row r="636" spans="1:49" ht="12" customHeight="1" x14ac:dyDescent="0.2">
      <c r="A636" s="139"/>
      <c r="B636" s="139"/>
      <c r="C636" s="139"/>
      <c r="D636" s="139"/>
      <c r="E636" s="139"/>
      <c r="F636" s="139"/>
      <c r="G636" s="139"/>
      <c r="H636" s="139"/>
      <c r="I636" s="139"/>
      <c r="J636" s="139"/>
      <c r="K636" s="139"/>
      <c r="L636" s="139"/>
      <c r="M636" s="139"/>
      <c r="N636" s="139"/>
      <c r="O636" s="139"/>
      <c r="P636" s="139"/>
      <c r="Q636" s="139"/>
      <c r="R636" s="139"/>
      <c r="S636" s="139"/>
      <c r="T636" s="139"/>
      <c r="U636" s="139"/>
      <c r="V636" s="139"/>
      <c r="W636" s="139"/>
      <c r="X636" s="139"/>
      <c r="Y636" s="139"/>
      <c r="Z636" s="139"/>
      <c r="AA636" s="139"/>
      <c r="AB636" s="139"/>
      <c r="AC636" s="139"/>
      <c r="AD636" s="139"/>
      <c r="AE636" s="139"/>
      <c r="AF636" s="139"/>
      <c r="AG636" s="139"/>
      <c r="AH636" s="139"/>
      <c r="AI636" s="139"/>
      <c r="AJ636" s="139"/>
      <c r="AK636" s="139"/>
      <c r="AL636" s="139"/>
      <c r="AM636" s="139"/>
      <c r="AN636" s="139"/>
      <c r="AO636" s="139"/>
      <c r="AP636" s="139"/>
      <c r="AQ636" s="139"/>
      <c r="AR636" s="139"/>
      <c r="AS636" s="139"/>
      <c r="AT636" s="139"/>
      <c r="AU636" s="139"/>
      <c r="AV636" s="139"/>
      <c r="AW636" s="139"/>
    </row>
    <row r="637" spans="1:49" ht="12" customHeight="1" x14ac:dyDescent="0.2">
      <c r="A637" s="139"/>
      <c r="B637" s="139"/>
      <c r="C637" s="139"/>
      <c r="D637" s="139"/>
      <c r="E637" s="139"/>
      <c r="F637" s="139"/>
      <c r="G637" s="139"/>
      <c r="H637" s="139"/>
      <c r="I637" s="139"/>
      <c r="J637" s="139"/>
      <c r="K637" s="139"/>
      <c r="L637" s="139"/>
      <c r="M637" s="139"/>
      <c r="N637" s="139"/>
      <c r="O637" s="139"/>
      <c r="P637" s="139"/>
      <c r="Q637" s="139"/>
      <c r="R637" s="139"/>
      <c r="S637" s="139"/>
      <c r="T637" s="139"/>
      <c r="U637" s="139"/>
      <c r="V637" s="139"/>
      <c r="W637" s="139"/>
      <c r="X637" s="139"/>
      <c r="Y637" s="139"/>
      <c r="Z637" s="139"/>
      <c r="AA637" s="139"/>
      <c r="AB637" s="139"/>
      <c r="AC637" s="139"/>
      <c r="AD637" s="139"/>
      <c r="AE637" s="139"/>
      <c r="AF637" s="139"/>
      <c r="AG637" s="139"/>
      <c r="AH637" s="139"/>
      <c r="AI637" s="139"/>
      <c r="AJ637" s="139"/>
      <c r="AK637" s="139"/>
      <c r="AL637" s="139"/>
      <c r="AM637" s="139"/>
      <c r="AN637" s="139"/>
      <c r="AO637" s="139"/>
      <c r="AP637" s="139"/>
      <c r="AQ637" s="139"/>
      <c r="AR637" s="139"/>
      <c r="AS637" s="139"/>
      <c r="AT637" s="139"/>
      <c r="AU637" s="139"/>
      <c r="AV637" s="139"/>
      <c r="AW637" s="139"/>
    </row>
    <row r="638" spans="1:49" ht="12" customHeight="1" x14ac:dyDescent="0.2">
      <c r="A638" s="139"/>
      <c r="B638" s="139"/>
      <c r="C638" s="139"/>
      <c r="D638" s="139"/>
      <c r="E638" s="139"/>
      <c r="F638" s="139"/>
      <c r="G638" s="139"/>
      <c r="H638" s="139"/>
      <c r="I638" s="139"/>
      <c r="J638" s="139"/>
      <c r="K638" s="139"/>
      <c r="L638" s="139"/>
      <c r="M638" s="139"/>
      <c r="N638" s="139"/>
      <c r="O638" s="139"/>
      <c r="P638" s="139"/>
      <c r="Q638" s="139"/>
      <c r="R638" s="139"/>
      <c r="S638" s="139"/>
      <c r="T638" s="139"/>
      <c r="U638" s="139"/>
      <c r="V638" s="139"/>
      <c r="W638" s="139"/>
      <c r="X638" s="139"/>
      <c r="Y638" s="139"/>
      <c r="Z638" s="139"/>
      <c r="AA638" s="139"/>
      <c r="AB638" s="139"/>
      <c r="AC638" s="139"/>
      <c r="AD638" s="139"/>
      <c r="AE638" s="139"/>
      <c r="AF638" s="139"/>
      <c r="AG638" s="139"/>
      <c r="AH638" s="139"/>
      <c r="AI638" s="139"/>
      <c r="AJ638" s="139"/>
      <c r="AK638" s="139"/>
      <c r="AL638" s="139"/>
      <c r="AM638" s="139"/>
      <c r="AN638" s="139"/>
      <c r="AO638" s="139"/>
      <c r="AP638" s="139"/>
      <c r="AQ638" s="139"/>
      <c r="AR638" s="139"/>
      <c r="AS638" s="139"/>
      <c r="AT638" s="139"/>
      <c r="AU638" s="139"/>
      <c r="AV638" s="139"/>
      <c r="AW638" s="139"/>
    </row>
    <row r="639" spans="1:49" ht="12" customHeight="1" x14ac:dyDescent="0.2">
      <c r="A639" s="139"/>
      <c r="B639" s="139"/>
      <c r="C639" s="139"/>
      <c r="D639" s="139"/>
      <c r="E639" s="139"/>
      <c r="F639" s="139"/>
      <c r="G639" s="139"/>
      <c r="H639" s="139"/>
      <c r="I639" s="139"/>
      <c r="J639" s="139"/>
      <c r="K639" s="139"/>
      <c r="L639" s="139"/>
      <c r="M639" s="139"/>
      <c r="N639" s="139"/>
      <c r="O639" s="139"/>
      <c r="P639" s="139"/>
      <c r="Q639" s="139"/>
      <c r="R639" s="139"/>
      <c r="S639" s="139"/>
      <c r="T639" s="139"/>
      <c r="U639" s="139"/>
      <c r="V639" s="139"/>
      <c r="W639" s="139"/>
      <c r="X639" s="139"/>
      <c r="Y639" s="139"/>
      <c r="Z639" s="139"/>
      <c r="AA639" s="139"/>
      <c r="AB639" s="139"/>
      <c r="AC639" s="139"/>
      <c r="AD639" s="139"/>
      <c r="AE639" s="139"/>
      <c r="AF639" s="139"/>
      <c r="AG639" s="139"/>
      <c r="AH639" s="139"/>
      <c r="AI639" s="139"/>
      <c r="AJ639" s="139"/>
      <c r="AK639" s="139"/>
      <c r="AL639" s="139"/>
      <c r="AM639" s="139"/>
      <c r="AN639" s="139"/>
      <c r="AO639" s="139"/>
      <c r="AP639" s="139"/>
      <c r="AQ639" s="139"/>
      <c r="AR639" s="139"/>
      <c r="AS639" s="139"/>
      <c r="AT639" s="139"/>
      <c r="AU639" s="139"/>
      <c r="AV639" s="139"/>
      <c r="AW639" s="139"/>
    </row>
    <row r="640" spans="1:49" ht="12" customHeight="1" x14ac:dyDescent="0.2">
      <c r="A640" s="139"/>
      <c r="B640" s="139"/>
      <c r="C640" s="139"/>
      <c r="D640" s="139"/>
      <c r="E640" s="139"/>
      <c r="F640" s="139"/>
      <c r="G640" s="139"/>
      <c r="H640" s="139"/>
      <c r="I640" s="139"/>
      <c r="J640" s="139"/>
      <c r="K640" s="139"/>
      <c r="L640" s="139"/>
      <c r="M640" s="139"/>
      <c r="N640" s="139"/>
      <c r="O640" s="139"/>
      <c r="P640" s="139"/>
      <c r="Q640" s="139"/>
      <c r="R640" s="139"/>
      <c r="S640" s="139"/>
      <c r="T640" s="139"/>
      <c r="U640" s="139"/>
      <c r="V640" s="139"/>
      <c r="W640" s="139"/>
      <c r="X640" s="139"/>
      <c r="Y640" s="139"/>
      <c r="Z640" s="139"/>
      <c r="AA640" s="139"/>
      <c r="AB640" s="139"/>
      <c r="AC640" s="139"/>
      <c r="AD640" s="139"/>
      <c r="AE640" s="139"/>
      <c r="AF640" s="139"/>
      <c r="AG640" s="139"/>
      <c r="AH640" s="139"/>
      <c r="AI640" s="139"/>
      <c r="AJ640" s="139"/>
      <c r="AK640" s="139"/>
      <c r="AL640" s="139"/>
      <c r="AM640" s="139"/>
      <c r="AN640" s="139"/>
      <c r="AO640" s="139"/>
      <c r="AP640" s="139"/>
      <c r="AQ640" s="139"/>
      <c r="AR640" s="139"/>
      <c r="AS640" s="139"/>
      <c r="AT640" s="139"/>
      <c r="AU640" s="139"/>
      <c r="AV640" s="139"/>
      <c r="AW640" s="139"/>
    </row>
    <row r="641" spans="1:49" ht="12" customHeight="1" x14ac:dyDescent="0.2">
      <c r="A641" s="139"/>
      <c r="B641" s="139"/>
      <c r="C641" s="139"/>
      <c r="D641" s="139"/>
      <c r="E641" s="139"/>
      <c r="F641" s="139"/>
      <c r="G641" s="139"/>
      <c r="H641" s="139"/>
      <c r="I641" s="139"/>
      <c r="J641" s="139"/>
      <c r="K641" s="139"/>
      <c r="L641" s="139"/>
      <c r="M641" s="139"/>
      <c r="N641" s="139"/>
      <c r="O641" s="139"/>
      <c r="P641" s="139"/>
      <c r="Q641" s="139"/>
      <c r="R641" s="139"/>
      <c r="S641" s="139"/>
      <c r="T641" s="139"/>
      <c r="U641" s="139"/>
      <c r="V641" s="139"/>
      <c r="W641" s="139"/>
      <c r="X641" s="139"/>
      <c r="Y641" s="139"/>
      <c r="Z641" s="139"/>
      <c r="AA641" s="139"/>
      <c r="AB641" s="139"/>
      <c r="AC641" s="139"/>
      <c r="AD641" s="139"/>
      <c r="AE641" s="139"/>
      <c r="AF641" s="139"/>
      <c r="AG641" s="139"/>
      <c r="AH641" s="139"/>
      <c r="AI641" s="139"/>
      <c r="AJ641" s="139"/>
      <c r="AK641" s="139"/>
      <c r="AL641" s="139"/>
      <c r="AM641" s="139"/>
      <c r="AN641" s="139"/>
      <c r="AO641" s="139"/>
      <c r="AP641" s="139"/>
      <c r="AQ641" s="139"/>
      <c r="AR641" s="139"/>
      <c r="AS641" s="139"/>
      <c r="AT641" s="139"/>
      <c r="AU641" s="139"/>
      <c r="AV641" s="139"/>
      <c r="AW641" s="139"/>
    </row>
    <row r="642" spans="1:49" ht="12" customHeight="1" x14ac:dyDescent="0.2">
      <c r="A642" s="139"/>
      <c r="B642" s="139"/>
      <c r="C642" s="139"/>
      <c r="D642" s="139"/>
      <c r="E642" s="139"/>
      <c r="F642" s="139"/>
      <c r="G642" s="139"/>
      <c r="H642" s="139"/>
      <c r="I642" s="139"/>
      <c r="J642" s="139"/>
      <c r="K642" s="139"/>
      <c r="L642" s="139"/>
      <c r="M642" s="139"/>
      <c r="N642" s="139"/>
      <c r="O642" s="139"/>
      <c r="P642" s="139"/>
      <c r="Q642" s="139"/>
      <c r="R642" s="139"/>
      <c r="S642" s="139"/>
      <c r="T642" s="139"/>
      <c r="U642" s="139"/>
      <c r="V642" s="139"/>
      <c r="W642" s="139"/>
      <c r="X642" s="139"/>
      <c r="Y642" s="139"/>
      <c r="Z642" s="139"/>
      <c r="AA642" s="139"/>
      <c r="AB642" s="139"/>
      <c r="AC642" s="139"/>
      <c r="AD642" s="139"/>
      <c r="AE642" s="139"/>
      <c r="AF642" s="139"/>
      <c r="AG642" s="139"/>
      <c r="AH642" s="139"/>
      <c r="AI642" s="139"/>
      <c r="AJ642" s="139"/>
      <c r="AK642" s="139"/>
      <c r="AL642" s="139"/>
      <c r="AM642" s="139"/>
      <c r="AN642" s="139"/>
      <c r="AO642" s="139"/>
      <c r="AP642" s="139"/>
      <c r="AQ642" s="139"/>
      <c r="AR642" s="139"/>
      <c r="AS642" s="139"/>
      <c r="AT642" s="139"/>
      <c r="AU642" s="139"/>
      <c r="AV642" s="139"/>
      <c r="AW642" s="139"/>
    </row>
    <row r="643" spans="1:49" ht="12" customHeight="1" x14ac:dyDescent="0.2">
      <c r="A643" s="139"/>
      <c r="B643" s="139"/>
      <c r="C643" s="139"/>
      <c r="D643" s="139"/>
      <c r="E643" s="139"/>
      <c r="F643" s="139"/>
      <c r="G643" s="139"/>
      <c r="H643" s="139"/>
      <c r="I643" s="139"/>
      <c r="J643" s="139"/>
      <c r="K643" s="139"/>
      <c r="L643" s="139"/>
      <c r="M643" s="139"/>
      <c r="N643" s="139"/>
      <c r="O643" s="139"/>
      <c r="P643" s="139"/>
      <c r="Q643" s="139"/>
      <c r="R643" s="139"/>
      <c r="S643" s="139"/>
      <c r="T643" s="139"/>
      <c r="U643" s="139"/>
      <c r="V643" s="139"/>
      <c r="W643" s="139"/>
      <c r="X643" s="139"/>
      <c r="Y643" s="139"/>
      <c r="Z643" s="139"/>
      <c r="AA643" s="139"/>
      <c r="AB643" s="139"/>
      <c r="AC643" s="139"/>
      <c r="AD643" s="139"/>
      <c r="AE643" s="139"/>
      <c r="AF643" s="139"/>
      <c r="AG643" s="139"/>
      <c r="AH643" s="139"/>
      <c r="AI643" s="139"/>
      <c r="AJ643" s="139"/>
      <c r="AK643" s="139"/>
      <c r="AL643" s="139"/>
      <c r="AM643" s="139"/>
      <c r="AN643" s="139"/>
      <c r="AO643" s="139"/>
      <c r="AP643" s="139"/>
      <c r="AQ643" s="139"/>
      <c r="AR643" s="139"/>
      <c r="AS643" s="139"/>
      <c r="AT643" s="139"/>
      <c r="AU643" s="139"/>
      <c r="AV643" s="139"/>
      <c r="AW643" s="139"/>
    </row>
    <row r="644" spans="1:49" ht="12" customHeight="1" x14ac:dyDescent="0.2">
      <c r="A644" s="139"/>
      <c r="B644" s="139"/>
      <c r="C644" s="139"/>
      <c r="D644" s="139"/>
      <c r="E644" s="139"/>
      <c r="F644" s="139"/>
      <c r="G644" s="139"/>
      <c r="H644" s="139"/>
      <c r="I644" s="139"/>
      <c r="J644" s="139"/>
      <c r="K644" s="139"/>
      <c r="L644" s="139"/>
      <c r="M644" s="139"/>
      <c r="N644" s="139"/>
      <c r="O644" s="139"/>
      <c r="P644" s="139"/>
      <c r="Q644" s="139"/>
      <c r="R644" s="139"/>
      <c r="S644" s="139"/>
      <c r="T644" s="139"/>
      <c r="U644" s="139"/>
      <c r="V644" s="139"/>
      <c r="W644" s="139"/>
      <c r="X644" s="139"/>
      <c r="Y644" s="139"/>
      <c r="Z644" s="139"/>
      <c r="AA644" s="139"/>
      <c r="AB644" s="139"/>
      <c r="AC644" s="139"/>
      <c r="AD644" s="139"/>
      <c r="AE644" s="139"/>
      <c r="AF644" s="139"/>
      <c r="AG644" s="139"/>
      <c r="AH644" s="139"/>
      <c r="AI644" s="139"/>
      <c r="AJ644" s="139"/>
      <c r="AK644" s="139"/>
      <c r="AL644" s="139"/>
      <c r="AM644" s="139"/>
      <c r="AN644" s="139"/>
      <c r="AO644" s="139"/>
      <c r="AP644" s="139"/>
      <c r="AQ644" s="139"/>
      <c r="AR644" s="139"/>
      <c r="AS644" s="139"/>
      <c r="AT644" s="139"/>
      <c r="AU644" s="139"/>
      <c r="AV644" s="139"/>
      <c r="AW644" s="139"/>
    </row>
    <row r="645" spans="1:49" ht="12" customHeight="1" x14ac:dyDescent="0.2">
      <c r="A645" s="139"/>
      <c r="B645" s="139"/>
      <c r="C645" s="139"/>
      <c r="D645" s="139"/>
      <c r="E645" s="139"/>
      <c r="F645" s="139"/>
      <c r="G645" s="139"/>
      <c r="H645" s="139"/>
      <c r="I645" s="139"/>
      <c r="J645" s="139"/>
      <c r="K645" s="139"/>
      <c r="L645" s="139"/>
      <c r="M645" s="139"/>
      <c r="N645" s="139"/>
      <c r="O645" s="139"/>
      <c r="P645" s="139"/>
      <c r="Q645" s="139"/>
      <c r="R645" s="139"/>
      <c r="S645" s="139"/>
      <c r="T645" s="139"/>
      <c r="U645" s="139"/>
      <c r="V645" s="139"/>
      <c r="W645" s="139"/>
      <c r="X645" s="139"/>
      <c r="Y645" s="139"/>
      <c r="Z645" s="139"/>
      <c r="AA645" s="139"/>
      <c r="AB645" s="139"/>
      <c r="AC645" s="139"/>
      <c r="AD645" s="139"/>
      <c r="AE645" s="139"/>
      <c r="AF645" s="139"/>
      <c r="AG645" s="139"/>
      <c r="AH645" s="139"/>
      <c r="AI645" s="139"/>
      <c r="AJ645" s="139"/>
      <c r="AK645" s="139"/>
      <c r="AL645" s="139"/>
      <c r="AM645" s="139"/>
      <c r="AN645" s="139"/>
      <c r="AO645" s="139"/>
      <c r="AP645" s="139"/>
      <c r="AQ645" s="139"/>
      <c r="AR645" s="139"/>
      <c r="AS645" s="139"/>
      <c r="AT645" s="139"/>
      <c r="AU645" s="139"/>
      <c r="AV645" s="139"/>
      <c r="AW645" s="139"/>
    </row>
    <row r="646" spans="1:49" ht="12" customHeight="1" x14ac:dyDescent="0.2">
      <c r="A646" s="139"/>
      <c r="B646" s="139"/>
      <c r="C646" s="139"/>
      <c r="D646" s="139"/>
      <c r="E646" s="139"/>
      <c r="F646" s="139"/>
      <c r="G646" s="139"/>
      <c r="H646" s="139"/>
      <c r="I646" s="139"/>
      <c r="J646" s="139"/>
      <c r="K646" s="139"/>
      <c r="L646" s="139"/>
      <c r="M646" s="139"/>
      <c r="N646" s="139"/>
      <c r="O646" s="139"/>
      <c r="P646" s="139"/>
      <c r="Q646" s="139"/>
      <c r="R646" s="139"/>
      <c r="S646" s="139"/>
      <c r="T646" s="139"/>
      <c r="U646" s="139"/>
      <c r="V646" s="139"/>
      <c r="W646" s="139"/>
      <c r="X646" s="139"/>
      <c r="Y646" s="139"/>
      <c r="Z646" s="139"/>
      <c r="AA646" s="139"/>
      <c r="AB646" s="139"/>
      <c r="AC646" s="139"/>
      <c r="AD646" s="139"/>
      <c r="AE646" s="139"/>
      <c r="AF646" s="139"/>
      <c r="AG646" s="139"/>
      <c r="AH646" s="139"/>
      <c r="AI646" s="139"/>
      <c r="AJ646" s="139"/>
      <c r="AK646" s="139"/>
      <c r="AL646" s="139"/>
      <c r="AM646" s="139"/>
      <c r="AN646" s="139"/>
      <c r="AO646" s="139"/>
      <c r="AP646" s="139"/>
      <c r="AQ646" s="139"/>
      <c r="AR646" s="139"/>
      <c r="AS646" s="139"/>
      <c r="AT646" s="139"/>
      <c r="AU646" s="139"/>
      <c r="AV646" s="139"/>
      <c r="AW646" s="139"/>
    </row>
    <row r="647" spans="1:49" ht="12" customHeight="1" x14ac:dyDescent="0.2">
      <c r="A647" s="139"/>
      <c r="B647" s="139"/>
      <c r="C647" s="139"/>
      <c r="D647" s="139"/>
      <c r="E647" s="139"/>
      <c r="F647" s="139"/>
      <c r="G647" s="139"/>
      <c r="H647" s="139"/>
      <c r="I647" s="139"/>
      <c r="J647" s="139"/>
      <c r="K647" s="139"/>
      <c r="L647" s="139"/>
      <c r="M647" s="139"/>
      <c r="N647" s="139"/>
      <c r="O647" s="139"/>
      <c r="P647" s="139"/>
      <c r="Q647" s="139"/>
      <c r="R647" s="139"/>
      <c r="S647" s="139"/>
      <c r="T647" s="139"/>
      <c r="U647" s="139"/>
      <c r="V647" s="139"/>
      <c r="W647" s="139"/>
      <c r="X647" s="139"/>
      <c r="Y647" s="139"/>
      <c r="Z647" s="139"/>
      <c r="AA647" s="139"/>
      <c r="AB647" s="139"/>
      <c r="AC647" s="139"/>
      <c r="AD647" s="139"/>
      <c r="AE647" s="139"/>
      <c r="AF647" s="139"/>
      <c r="AG647" s="139"/>
      <c r="AH647" s="139"/>
      <c r="AI647" s="139"/>
      <c r="AJ647" s="139"/>
      <c r="AK647" s="139"/>
      <c r="AL647" s="139"/>
      <c r="AM647" s="139"/>
      <c r="AN647" s="139"/>
      <c r="AO647" s="139"/>
      <c r="AP647" s="139"/>
      <c r="AQ647" s="139"/>
      <c r="AR647" s="139"/>
      <c r="AS647" s="139"/>
      <c r="AT647" s="139"/>
      <c r="AU647" s="139"/>
      <c r="AV647" s="139"/>
      <c r="AW647" s="139"/>
    </row>
    <row r="648" spans="1:49" ht="12" customHeight="1" x14ac:dyDescent="0.2">
      <c r="A648" s="139"/>
      <c r="B648" s="139"/>
      <c r="C648" s="139"/>
      <c r="D648" s="139"/>
      <c r="E648" s="139"/>
      <c r="F648" s="139"/>
      <c r="G648" s="139"/>
      <c r="H648" s="139"/>
      <c r="I648" s="139"/>
      <c r="J648" s="139"/>
      <c r="K648" s="139"/>
      <c r="L648" s="139"/>
      <c r="M648" s="139"/>
      <c r="N648" s="139"/>
      <c r="O648" s="139"/>
      <c r="P648" s="139"/>
      <c r="Q648" s="139"/>
      <c r="R648" s="139"/>
      <c r="S648" s="139"/>
      <c r="T648" s="139"/>
      <c r="U648" s="139"/>
      <c r="V648" s="139"/>
      <c r="W648" s="139"/>
      <c r="X648" s="139"/>
      <c r="Y648" s="139"/>
      <c r="Z648" s="139"/>
      <c r="AA648" s="139"/>
      <c r="AB648" s="139"/>
      <c r="AC648" s="139"/>
      <c r="AD648" s="139"/>
      <c r="AE648" s="139"/>
      <c r="AF648" s="139"/>
      <c r="AG648" s="139"/>
      <c r="AH648" s="139"/>
      <c r="AI648" s="139"/>
      <c r="AJ648" s="139"/>
      <c r="AK648" s="139"/>
      <c r="AL648" s="139"/>
      <c r="AM648" s="139"/>
      <c r="AN648" s="139"/>
      <c r="AO648" s="139"/>
      <c r="AP648" s="139"/>
      <c r="AQ648" s="139"/>
      <c r="AR648" s="139"/>
      <c r="AS648" s="139"/>
      <c r="AT648" s="139"/>
      <c r="AU648" s="139"/>
      <c r="AV648" s="139"/>
      <c r="AW648" s="139"/>
    </row>
    <row r="649" spans="1:49" ht="12" customHeight="1" x14ac:dyDescent="0.2">
      <c r="A649" s="139"/>
      <c r="B649" s="139"/>
      <c r="C649" s="139"/>
      <c r="D649" s="139"/>
      <c r="E649" s="139"/>
      <c r="F649" s="139"/>
      <c r="G649" s="139"/>
      <c r="H649" s="139"/>
      <c r="I649" s="139"/>
      <c r="J649" s="139"/>
      <c r="K649" s="139"/>
      <c r="L649" s="139"/>
      <c r="M649" s="139"/>
      <c r="N649" s="139"/>
      <c r="O649" s="139"/>
      <c r="P649" s="139"/>
      <c r="Q649" s="139"/>
      <c r="R649" s="139"/>
      <c r="S649" s="139"/>
      <c r="T649" s="139"/>
      <c r="U649" s="139"/>
      <c r="V649" s="139"/>
      <c r="W649" s="139"/>
      <c r="X649" s="139"/>
      <c r="Y649" s="139"/>
      <c r="Z649" s="139"/>
      <c r="AA649" s="139"/>
      <c r="AB649" s="139"/>
      <c r="AC649" s="139"/>
      <c r="AD649" s="139"/>
      <c r="AE649" s="139"/>
      <c r="AF649" s="139"/>
      <c r="AG649" s="139"/>
      <c r="AH649" s="139"/>
      <c r="AI649" s="139"/>
      <c r="AJ649" s="139"/>
      <c r="AK649" s="139"/>
      <c r="AL649" s="139"/>
      <c r="AM649" s="139"/>
      <c r="AN649" s="139"/>
      <c r="AO649" s="139"/>
      <c r="AP649" s="139"/>
      <c r="AQ649" s="139"/>
      <c r="AR649" s="139"/>
      <c r="AS649" s="139"/>
      <c r="AT649" s="139"/>
      <c r="AU649" s="139"/>
      <c r="AV649" s="139"/>
      <c r="AW649" s="139"/>
    </row>
    <row r="650" spans="1:49" ht="12" customHeight="1" x14ac:dyDescent="0.2">
      <c r="A650" s="139"/>
      <c r="B650" s="139"/>
      <c r="C650" s="139"/>
      <c r="D650" s="139"/>
      <c r="E650" s="139"/>
      <c r="F650" s="139"/>
      <c r="G650" s="139"/>
      <c r="H650" s="139"/>
      <c r="I650" s="139"/>
      <c r="J650" s="139"/>
      <c r="K650" s="139"/>
      <c r="L650" s="139"/>
      <c r="M650" s="139"/>
      <c r="N650" s="139"/>
      <c r="O650" s="139"/>
      <c r="P650" s="139"/>
      <c r="Q650" s="139"/>
      <c r="R650" s="139"/>
      <c r="S650" s="139"/>
      <c r="T650" s="139"/>
      <c r="U650" s="139"/>
      <c r="V650" s="139"/>
      <c r="W650" s="139"/>
      <c r="X650" s="139"/>
      <c r="Y650" s="139"/>
      <c r="Z650" s="139"/>
      <c r="AA650" s="139"/>
      <c r="AB650" s="139"/>
      <c r="AC650" s="139"/>
      <c r="AD650" s="139"/>
      <c r="AE650" s="139"/>
      <c r="AF650" s="139"/>
      <c r="AG650" s="139"/>
      <c r="AH650" s="139"/>
      <c r="AI650" s="139"/>
      <c r="AJ650" s="139"/>
      <c r="AK650" s="139"/>
      <c r="AL650" s="139"/>
      <c r="AM650" s="139"/>
      <c r="AN650" s="139"/>
      <c r="AO650" s="139"/>
      <c r="AP650" s="139"/>
      <c r="AQ650" s="139"/>
      <c r="AR650" s="139"/>
      <c r="AS650" s="139"/>
      <c r="AT650" s="139"/>
      <c r="AU650" s="139"/>
      <c r="AV650" s="139"/>
      <c r="AW650" s="139"/>
    </row>
    <row r="651" spans="1:49" ht="12" customHeight="1" x14ac:dyDescent="0.2">
      <c r="A651" s="139"/>
      <c r="B651" s="139"/>
      <c r="C651" s="139"/>
      <c r="D651" s="139"/>
      <c r="E651" s="139"/>
      <c r="F651" s="139"/>
      <c r="G651" s="139"/>
      <c r="H651" s="139"/>
      <c r="I651" s="139"/>
      <c r="J651" s="139"/>
      <c r="K651" s="139"/>
      <c r="L651" s="139"/>
      <c r="M651" s="139"/>
      <c r="N651" s="139"/>
      <c r="O651" s="139"/>
      <c r="P651" s="139"/>
      <c r="Q651" s="139"/>
      <c r="R651" s="139"/>
      <c r="S651" s="139"/>
      <c r="T651" s="139"/>
      <c r="U651" s="139"/>
      <c r="V651" s="139"/>
      <c r="W651" s="139"/>
      <c r="X651" s="139"/>
      <c r="Y651" s="139"/>
      <c r="Z651" s="139"/>
      <c r="AA651" s="139"/>
      <c r="AB651" s="139"/>
      <c r="AC651" s="139"/>
      <c r="AD651" s="139"/>
      <c r="AE651" s="139"/>
      <c r="AF651" s="139"/>
      <c r="AG651" s="139"/>
      <c r="AH651" s="139"/>
      <c r="AI651" s="139"/>
      <c r="AJ651" s="139"/>
      <c r="AK651" s="139"/>
      <c r="AL651" s="139"/>
      <c r="AM651" s="139"/>
      <c r="AN651" s="139"/>
      <c r="AO651" s="139"/>
      <c r="AP651" s="139"/>
      <c r="AQ651" s="139"/>
      <c r="AR651" s="139"/>
      <c r="AS651" s="139"/>
      <c r="AT651" s="139"/>
      <c r="AU651" s="139"/>
      <c r="AV651" s="139"/>
      <c r="AW651" s="139"/>
    </row>
    <row r="652" spans="1:49" ht="12" customHeight="1" x14ac:dyDescent="0.2">
      <c r="A652" s="139"/>
      <c r="B652" s="139"/>
      <c r="C652" s="139"/>
      <c r="D652" s="139"/>
      <c r="E652" s="139"/>
      <c r="F652" s="139"/>
      <c r="G652" s="139"/>
      <c r="H652" s="139"/>
      <c r="I652" s="139"/>
      <c r="J652" s="139"/>
      <c r="K652" s="139"/>
      <c r="L652" s="139"/>
      <c r="M652" s="139"/>
      <c r="N652" s="139"/>
      <c r="O652" s="139"/>
      <c r="P652" s="139"/>
      <c r="Q652" s="139"/>
      <c r="R652" s="139"/>
      <c r="S652" s="139"/>
      <c r="T652" s="139"/>
      <c r="U652" s="139"/>
      <c r="V652" s="139"/>
      <c r="W652" s="139"/>
      <c r="X652" s="139"/>
      <c r="Y652" s="139"/>
      <c r="Z652" s="139"/>
      <c r="AA652" s="139"/>
      <c r="AB652" s="139"/>
      <c r="AC652" s="139"/>
      <c r="AD652" s="139"/>
      <c r="AE652" s="139"/>
      <c r="AF652" s="139"/>
      <c r="AG652" s="139"/>
      <c r="AH652" s="139"/>
      <c r="AI652" s="139"/>
      <c r="AJ652" s="139"/>
      <c r="AK652" s="139"/>
      <c r="AL652" s="139"/>
      <c r="AM652" s="139"/>
      <c r="AN652" s="139"/>
      <c r="AO652" s="139"/>
      <c r="AP652" s="139"/>
      <c r="AQ652" s="139"/>
      <c r="AR652" s="139"/>
      <c r="AS652" s="139"/>
      <c r="AT652" s="139"/>
      <c r="AU652" s="139"/>
      <c r="AV652" s="139"/>
      <c r="AW652" s="139"/>
    </row>
    <row r="653" spans="1:49" ht="12" customHeight="1" x14ac:dyDescent="0.2">
      <c r="A653" s="139"/>
      <c r="B653" s="139"/>
      <c r="C653" s="139"/>
      <c r="D653" s="139"/>
      <c r="E653" s="139"/>
      <c r="F653" s="139"/>
      <c r="G653" s="139"/>
      <c r="H653" s="139"/>
      <c r="I653" s="139"/>
      <c r="J653" s="139"/>
      <c r="K653" s="139"/>
      <c r="L653" s="139"/>
      <c r="M653" s="139"/>
      <c r="N653" s="139"/>
      <c r="O653" s="139"/>
      <c r="P653" s="139"/>
      <c r="Q653" s="139"/>
      <c r="R653" s="139"/>
      <c r="S653" s="139"/>
      <c r="T653" s="139"/>
      <c r="U653" s="139"/>
      <c r="V653" s="139"/>
      <c r="W653" s="139"/>
      <c r="X653" s="139"/>
      <c r="Y653" s="139"/>
      <c r="Z653" s="139"/>
      <c r="AA653" s="139"/>
      <c r="AB653" s="139"/>
      <c r="AC653" s="139"/>
      <c r="AD653" s="139"/>
      <c r="AE653" s="139"/>
      <c r="AF653" s="139"/>
      <c r="AG653" s="139"/>
      <c r="AH653" s="139"/>
      <c r="AI653" s="139"/>
      <c r="AJ653" s="139"/>
      <c r="AK653" s="139"/>
      <c r="AL653" s="139"/>
      <c r="AM653" s="139"/>
      <c r="AN653" s="139"/>
      <c r="AO653" s="139"/>
      <c r="AP653" s="139"/>
      <c r="AQ653" s="139"/>
      <c r="AR653" s="139"/>
      <c r="AS653" s="139"/>
      <c r="AT653" s="139"/>
      <c r="AU653" s="139"/>
      <c r="AV653" s="139"/>
      <c r="AW653" s="139"/>
    </row>
    <row r="654" spans="1:49" ht="12" customHeight="1" x14ac:dyDescent="0.2">
      <c r="A654" s="139"/>
      <c r="B654" s="139"/>
      <c r="C654" s="139"/>
      <c r="D654" s="139"/>
      <c r="E654" s="139"/>
      <c r="F654" s="139"/>
      <c r="G654" s="139"/>
      <c r="H654" s="139"/>
      <c r="I654" s="139"/>
      <c r="J654" s="139"/>
      <c r="K654" s="139"/>
      <c r="L654" s="139"/>
      <c r="M654" s="139"/>
      <c r="N654" s="139"/>
      <c r="O654" s="139"/>
      <c r="P654" s="139"/>
      <c r="Q654" s="139"/>
      <c r="R654" s="139"/>
      <c r="S654" s="139"/>
      <c r="T654" s="139"/>
      <c r="U654" s="139"/>
      <c r="V654" s="139"/>
      <c r="W654" s="139"/>
      <c r="X654" s="139"/>
      <c r="Y654" s="139"/>
      <c r="Z654" s="139"/>
      <c r="AA654" s="139"/>
      <c r="AB654" s="139"/>
      <c r="AC654" s="139"/>
      <c r="AD654" s="139"/>
      <c r="AE654" s="139"/>
      <c r="AF654" s="139"/>
      <c r="AG654" s="139"/>
      <c r="AH654" s="139"/>
      <c r="AI654" s="139"/>
      <c r="AJ654" s="139"/>
      <c r="AK654" s="139"/>
      <c r="AL654" s="139"/>
      <c r="AM654" s="139"/>
      <c r="AN654" s="139"/>
      <c r="AO654" s="139"/>
      <c r="AP654" s="139"/>
      <c r="AQ654" s="139"/>
      <c r="AR654" s="139"/>
      <c r="AS654" s="139"/>
      <c r="AT654" s="139"/>
      <c r="AU654" s="139"/>
      <c r="AV654" s="139"/>
      <c r="AW654" s="139"/>
    </row>
    <row r="655" spans="1:49" ht="12" customHeight="1" x14ac:dyDescent="0.2">
      <c r="A655" s="139"/>
      <c r="B655" s="139"/>
      <c r="C655" s="139"/>
      <c r="D655" s="139"/>
      <c r="E655" s="139"/>
      <c r="F655" s="139"/>
      <c r="G655" s="139"/>
      <c r="H655" s="139"/>
      <c r="I655" s="139"/>
      <c r="J655" s="139"/>
      <c r="K655" s="139"/>
      <c r="L655" s="139"/>
      <c r="M655" s="139"/>
      <c r="N655" s="139"/>
      <c r="O655" s="139"/>
      <c r="P655" s="139"/>
      <c r="Q655" s="139"/>
      <c r="R655" s="139"/>
      <c r="S655" s="139"/>
      <c r="T655" s="139"/>
      <c r="U655" s="139"/>
      <c r="V655" s="139"/>
      <c r="W655" s="139"/>
      <c r="X655" s="139"/>
      <c r="Y655" s="139"/>
      <c r="Z655" s="139"/>
      <c r="AA655" s="139"/>
      <c r="AB655" s="139"/>
      <c r="AC655" s="139"/>
      <c r="AD655" s="139"/>
      <c r="AE655" s="139"/>
      <c r="AF655" s="139"/>
      <c r="AG655" s="139"/>
      <c r="AH655" s="139"/>
      <c r="AI655" s="139"/>
      <c r="AJ655" s="139"/>
      <c r="AK655" s="139"/>
      <c r="AL655" s="139"/>
      <c r="AM655" s="139"/>
      <c r="AN655" s="139"/>
      <c r="AO655" s="139"/>
      <c r="AP655" s="139"/>
      <c r="AQ655" s="139"/>
      <c r="AR655" s="139"/>
      <c r="AS655" s="139"/>
      <c r="AT655" s="139"/>
      <c r="AU655" s="139"/>
      <c r="AV655" s="139"/>
      <c r="AW655" s="139"/>
    </row>
    <row r="656" spans="1:49" ht="12" customHeight="1" x14ac:dyDescent="0.2">
      <c r="A656" s="139"/>
      <c r="B656" s="139"/>
      <c r="C656" s="139"/>
      <c r="D656" s="139"/>
      <c r="E656" s="139"/>
      <c r="F656" s="139"/>
      <c r="G656" s="139"/>
      <c r="H656" s="139"/>
      <c r="I656" s="139"/>
      <c r="J656" s="139"/>
      <c r="K656" s="139"/>
      <c r="L656" s="139"/>
      <c r="M656" s="139"/>
      <c r="N656" s="139"/>
      <c r="O656" s="139"/>
      <c r="P656" s="139"/>
      <c r="Q656" s="139"/>
      <c r="R656" s="139"/>
      <c r="S656" s="139"/>
      <c r="T656" s="139"/>
      <c r="U656" s="139"/>
      <c r="V656" s="139"/>
      <c r="W656" s="139"/>
      <c r="X656" s="139"/>
      <c r="Y656" s="139"/>
      <c r="Z656" s="139"/>
      <c r="AA656" s="139"/>
      <c r="AB656" s="139"/>
      <c r="AC656" s="139"/>
      <c r="AD656" s="139"/>
      <c r="AE656" s="139"/>
      <c r="AF656" s="139"/>
      <c r="AG656" s="139"/>
      <c r="AH656" s="139"/>
      <c r="AI656" s="139"/>
      <c r="AJ656" s="139"/>
      <c r="AK656" s="139"/>
      <c r="AL656" s="139"/>
      <c r="AM656" s="139"/>
      <c r="AN656" s="139"/>
      <c r="AO656" s="139"/>
      <c r="AP656" s="139"/>
      <c r="AQ656" s="139"/>
      <c r="AR656" s="139"/>
      <c r="AS656" s="139"/>
      <c r="AT656" s="139"/>
      <c r="AU656" s="139"/>
      <c r="AV656" s="139"/>
      <c r="AW656" s="139"/>
    </row>
    <row r="657" spans="1:49" ht="12" customHeight="1" x14ac:dyDescent="0.2">
      <c r="A657" s="139"/>
      <c r="B657" s="139"/>
      <c r="C657" s="139"/>
      <c r="D657" s="139"/>
      <c r="E657" s="139"/>
      <c r="F657" s="139"/>
      <c r="G657" s="139"/>
      <c r="H657" s="139"/>
      <c r="I657" s="139"/>
      <c r="J657" s="139"/>
      <c r="K657" s="139"/>
      <c r="L657" s="139"/>
      <c r="M657" s="139"/>
      <c r="N657" s="139"/>
      <c r="O657" s="139"/>
      <c r="P657" s="139"/>
      <c r="Q657" s="139"/>
      <c r="R657" s="139"/>
      <c r="S657" s="139"/>
      <c r="T657" s="139"/>
      <c r="U657" s="139"/>
      <c r="V657" s="139"/>
      <c r="W657" s="139"/>
      <c r="X657" s="139"/>
      <c r="Y657" s="139"/>
      <c r="Z657" s="139"/>
      <c r="AA657" s="139"/>
      <c r="AB657" s="139"/>
      <c r="AC657" s="139"/>
      <c r="AD657" s="139"/>
      <c r="AE657" s="139"/>
      <c r="AF657" s="139"/>
      <c r="AG657" s="139"/>
      <c r="AH657" s="139"/>
      <c r="AI657" s="139"/>
      <c r="AJ657" s="139"/>
      <c r="AK657" s="139"/>
      <c r="AL657" s="139"/>
      <c r="AM657" s="139"/>
      <c r="AN657" s="139"/>
      <c r="AO657" s="139"/>
      <c r="AP657" s="139"/>
      <c r="AQ657" s="139"/>
      <c r="AR657" s="139"/>
      <c r="AS657" s="139"/>
      <c r="AT657" s="139"/>
      <c r="AU657" s="139"/>
      <c r="AV657" s="139"/>
      <c r="AW657" s="139"/>
    </row>
    <row r="658" spans="1:49" ht="12" customHeight="1" x14ac:dyDescent="0.2">
      <c r="A658" s="139"/>
      <c r="B658" s="139"/>
      <c r="C658" s="139"/>
      <c r="D658" s="139"/>
      <c r="E658" s="139"/>
      <c r="F658" s="139"/>
      <c r="G658" s="139"/>
      <c r="H658" s="139"/>
      <c r="I658" s="139"/>
      <c r="J658" s="139"/>
      <c r="K658" s="139"/>
      <c r="L658" s="139"/>
      <c r="M658" s="139"/>
      <c r="N658" s="139"/>
      <c r="O658" s="139"/>
      <c r="P658" s="139"/>
      <c r="Q658" s="139"/>
      <c r="R658" s="139"/>
      <c r="S658" s="139"/>
      <c r="T658" s="139"/>
      <c r="U658" s="139"/>
      <c r="V658" s="139"/>
      <c r="W658" s="139"/>
      <c r="X658" s="139"/>
      <c r="Y658" s="139"/>
      <c r="Z658" s="139"/>
      <c r="AA658" s="139"/>
      <c r="AB658" s="139"/>
      <c r="AC658" s="139"/>
      <c r="AD658" s="139"/>
      <c r="AE658" s="139"/>
      <c r="AF658" s="139"/>
      <c r="AG658" s="139"/>
      <c r="AH658" s="139"/>
      <c r="AI658" s="139"/>
      <c r="AJ658" s="139"/>
      <c r="AK658" s="139"/>
      <c r="AL658" s="139"/>
      <c r="AM658" s="139"/>
      <c r="AN658" s="139"/>
      <c r="AO658" s="139"/>
      <c r="AP658" s="139"/>
      <c r="AQ658" s="139"/>
      <c r="AR658" s="139"/>
      <c r="AS658" s="139"/>
      <c r="AT658" s="139"/>
      <c r="AU658" s="139"/>
      <c r="AV658" s="139"/>
      <c r="AW658" s="139"/>
    </row>
    <row r="659" spans="1:49" ht="12" customHeight="1" x14ac:dyDescent="0.2">
      <c r="A659" s="139"/>
      <c r="B659" s="139"/>
      <c r="C659" s="139"/>
      <c r="D659" s="139"/>
      <c r="E659" s="139"/>
      <c r="F659" s="139"/>
      <c r="G659" s="139"/>
      <c r="H659" s="139"/>
      <c r="I659" s="139"/>
      <c r="J659" s="139"/>
      <c r="K659" s="139"/>
      <c r="L659" s="139"/>
      <c r="M659" s="139"/>
      <c r="N659" s="139"/>
      <c r="O659" s="139"/>
      <c r="P659" s="139"/>
      <c r="Q659" s="139"/>
      <c r="R659" s="139"/>
      <c r="S659" s="139"/>
      <c r="T659" s="139"/>
      <c r="U659" s="139"/>
      <c r="V659" s="139"/>
      <c r="W659" s="139"/>
      <c r="X659" s="139"/>
      <c r="Y659" s="139"/>
      <c r="Z659" s="139"/>
      <c r="AA659" s="139"/>
      <c r="AB659" s="139"/>
      <c r="AC659" s="139"/>
      <c r="AD659" s="139"/>
      <c r="AE659" s="139"/>
      <c r="AF659" s="139"/>
      <c r="AG659" s="139"/>
      <c r="AH659" s="139"/>
      <c r="AI659" s="139"/>
      <c r="AJ659" s="139"/>
      <c r="AK659" s="139"/>
      <c r="AL659" s="139"/>
      <c r="AM659" s="139"/>
      <c r="AN659" s="139"/>
      <c r="AO659" s="139"/>
      <c r="AP659" s="139"/>
      <c r="AQ659" s="139"/>
      <c r="AR659" s="139"/>
      <c r="AS659" s="139"/>
      <c r="AT659" s="139"/>
      <c r="AU659" s="139"/>
      <c r="AV659" s="139"/>
      <c r="AW659" s="139"/>
    </row>
    <row r="660" spans="1:49" ht="12" customHeight="1" x14ac:dyDescent="0.2">
      <c r="A660" s="139"/>
      <c r="B660" s="139"/>
      <c r="C660" s="139"/>
      <c r="D660" s="139"/>
      <c r="E660" s="139"/>
      <c r="F660" s="139"/>
      <c r="G660" s="139"/>
      <c r="H660" s="139"/>
      <c r="I660" s="139"/>
      <c r="J660" s="139"/>
      <c r="K660" s="139"/>
      <c r="L660" s="139"/>
      <c r="M660" s="139"/>
      <c r="N660" s="139"/>
      <c r="O660" s="139"/>
      <c r="P660" s="139"/>
      <c r="Q660" s="139"/>
      <c r="R660" s="139"/>
      <c r="S660" s="139"/>
      <c r="T660" s="139"/>
      <c r="U660" s="139"/>
      <c r="V660" s="139"/>
      <c r="W660" s="139"/>
      <c r="X660" s="139"/>
      <c r="Y660" s="139"/>
      <c r="Z660" s="139"/>
      <c r="AA660" s="139"/>
      <c r="AB660" s="139"/>
      <c r="AC660" s="139"/>
      <c r="AD660" s="139"/>
      <c r="AE660" s="139"/>
      <c r="AF660" s="139"/>
      <c r="AG660" s="139"/>
      <c r="AH660" s="139"/>
      <c r="AI660" s="139"/>
      <c r="AJ660" s="139"/>
      <c r="AK660" s="139"/>
      <c r="AL660" s="139"/>
      <c r="AM660" s="139"/>
      <c r="AN660" s="139"/>
      <c r="AO660" s="139"/>
      <c r="AP660" s="139"/>
      <c r="AQ660" s="139"/>
      <c r="AR660" s="139"/>
      <c r="AS660" s="139"/>
      <c r="AT660" s="139"/>
      <c r="AU660" s="139"/>
      <c r="AV660" s="139"/>
      <c r="AW660" s="139"/>
    </row>
    <row r="661" spans="1:49" ht="12" customHeight="1" x14ac:dyDescent="0.2">
      <c r="A661" s="139"/>
      <c r="B661" s="139"/>
      <c r="C661" s="139"/>
      <c r="D661" s="139"/>
      <c r="E661" s="139"/>
      <c r="F661" s="139"/>
      <c r="G661" s="139"/>
      <c r="H661" s="139"/>
      <c r="I661" s="139"/>
      <c r="J661" s="139"/>
      <c r="K661" s="139"/>
      <c r="L661" s="139"/>
      <c r="M661" s="139"/>
      <c r="N661" s="139"/>
      <c r="O661" s="139"/>
      <c r="P661" s="139"/>
      <c r="Q661" s="139"/>
      <c r="R661" s="139"/>
      <c r="S661" s="139"/>
      <c r="T661" s="139"/>
      <c r="U661" s="139"/>
      <c r="V661" s="139"/>
      <c r="W661" s="139"/>
      <c r="X661" s="139"/>
      <c r="Y661" s="139"/>
      <c r="Z661" s="139"/>
      <c r="AA661" s="139"/>
      <c r="AB661" s="139"/>
      <c r="AC661" s="139"/>
      <c r="AD661" s="139"/>
      <c r="AE661" s="139"/>
      <c r="AF661" s="139"/>
      <c r="AG661" s="139"/>
      <c r="AH661" s="139"/>
      <c r="AI661" s="139"/>
      <c r="AJ661" s="139"/>
      <c r="AK661" s="139"/>
      <c r="AL661" s="139"/>
      <c r="AM661" s="139"/>
      <c r="AN661" s="139"/>
      <c r="AO661" s="139"/>
      <c r="AP661" s="139"/>
      <c r="AQ661" s="139"/>
      <c r="AR661" s="139"/>
      <c r="AS661" s="139"/>
      <c r="AT661" s="139"/>
      <c r="AU661" s="139"/>
      <c r="AV661" s="139"/>
      <c r="AW661" s="139"/>
    </row>
    <row r="662" spans="1:49" ht="12" customHeight="1" x14ac:dyDescent="0.2">
      <c r="A662" s="139"/>
      <c r="B662" s="139"/>
      <c r="C662" s="139"/>
      <c r="D662" s="139"/>
      <c r="E662" s="139"/>
      <c r="F662" s="139"/>
      <c r="G662" s="139"/>
      <c r="H662" s="139"/>
      <c r="I662" s="139"/>
      <c r="J662" s="139"/>
      <c r="K662" s="139"/>
      <c r="L662" s="139"/>
      <c r="M662" s="139"/>
      <c r="N662" s="139"/>
      <c r="O662" s="139"/>
      <c r="P662" s="139"/>
      <c r="Q662" s="139"/>
      <c r="R662" s="139"/>
      <c r="S662" s="139"/>
      <c r="T662" s="139"/>
      <c r="U662" s="139"/>
      <c r="V662" s="139"/>
      <c r="W662" s="139"/>
      <c r="X662" s="139"/>
      <c r="Y662" s="139"/>
      <c r="Z662" s="139"/>
      <c r="AA662" s="139"/>
      <c r="AB662" s="139"/>
      <c r="AC662" s="139"/>
      <c r="AD662" s="139"/>
      <c r="AE662" s="139"/>
      <c r="AF662" s="139"/>
      <c r="AG662" s="139"/>
      <c r="AH662" s="139"/>
      <c r="AI662" s="139"/>
      <c r="AJ662" s="139"/>
      <c r="AK662" s="139"/>
      <c r="AL662" s="139"/>
      <c r="AM662" s="139"/>
      <c r="AN662" s="139"/>
      <c r="AO662" s="139"/>
      <c r="AP662" s="139"/>
      <c r="AQ662" s="139"/>
      <c r="AR662" s="139"/>
      <c r="AS662" s="139"/>
      <c r="AT662" s="139"/>
      <c r="AU662" s="139"/>
      <c r="AV662" s="139"/>
      <c r="AW662" s="139"/>
    </row>
    <row r="663" spans="1:49" ht="12" customHeight="1" x14ac:dyDescent="0.2">
      <c r="A663" s="139"/>
      <c r="B663" s="139"/>
      <c r="C663" s="139"/>
      <c r="D663" s="139"/>
      <c r="E663" s="139"/>
      <c r="F663" s="139"/>
      <c r="G663" s="139"/>
      <c r="H663" s="139"/>
      <c r="I663" s="139"/>
      <c r="J663" s="139"/>
      <c r="K663" s="139"/>
      <c r="L663" s="139"/>
      <c r="M663" s="139"/>
      <c r="N663" s="139"/>
      <c r="O663" s="139"/>
      <c r="P663" s="139"/>
      <c r="Q663" s="139"/>
      <c r="R663" s="139"/>
      <c r="S663" s="139"/>
      <c r="T663" s="139"/>
      <c r="U663" s="139"/>
      <c r="V663" s="139"/>
      <c r="W663" s="139"/>
      <c r="X663" s="139"/>
      <c r="Y663" s="139"/>
      <c r="Z663" s="139"/>
      <c r="AA663" s="139"/>
      <c r="AB663" s="139"/>
      <c r="AC663" s="139"/>
      <c r="AD663" s="139"/>
      <c r="AE663" s="139"/>
      <c r="AF663" s="139"/>
      <c r="AG663" s="139"/>
      <c r="AH663" s="139"/>
      <c r="AI663" s="139"/>
      <c r="AJ663" s="139"/>
      <c r="AK663" s="139"/>
      <c r="AL663" s="139"/>
      <c r="AM663" s="139"/>
      <c r="AN663" s="139"/>
      <c r="AO663" s="139"/>
      <c r="AP663" s="139"/>
      <c r="AQ663" s="139"/>
      <c r="AR663" s="139"/>
      <c r="AS663" s="139"/>
      <c r="AT663" s="139"/>
      <c r="AU663" s="139"/>
      <c r="AV663" s="139"/>
      <c r="AW663" s="139"/>
    </row>
    <row r="664" spans="1:49" ht="12" customHeight="1" x14ac:dyDescent="0.2">
      <c r="A664" s="139"/>
      <c r="B664" s="139"/>
      <c r="C664" s="139"/>
      <c r="D664" s="139"/>
      <c r="E664" s="139"/>
      <c r="F664" s="139"/>
      <c r="G664" s="139"/>
      <c r="H664" s="139"/>
      <c r="I664" s="139"/>
      <c r="J664" s="139"/>
      <c r="K664" s="139"/>
      <c r="L664" s="139"/>
      <c r="M664" s="139"/>
      <c r="N664" s="139"/>
      <c r="O664" s="139"/>
      <c r="P664" s="139"/>
      <c r="Q664" s="139"/>
      <c r="R664" s="139"/>
      <c r="S664" s="139"/>
      <c r="T664" s="139"/>
      <c r="U664" s="139"/>
      <c r="V664" s="139"/>
      <c r="W664" s="139"/>
      <c r="X664" s="139"/>
      <c r="Y664" s="139"/>
      <c r="Z664" s="139"/>
      <c r="AA664" s="139"/>
      <c r="AB664" s="139"/>
      <c r="AC664" s="139"/>
      <c r="AD664" s="139"/>
      <c r="AE664" s="139"/>
      <c r="AF664" s="139"/>
      <c r="AG664" s="139"/>
      <c r="AH664" s="139"/>
      <c r="AI664" s="139"/>
      <c r="AJ664" s="139"/>
      <c r="AK664" s="139"/>
      <c r="AL664" s="139"/>
      <c r="AM664" s="139"/>
      <c r="AN664" s="139"/>
      <c r="AO664" s="139"/>
      <c r="AP664" s="139"/>
      <c r="AQ664" s="139"/>
      <c r="AR664" s="139"/>
      <c r="AS664" s="139"/>
      <c r="AT664" s="139"/>
      <c r="AU664" s="139"/>
      <c r="AV664" s="139"/>
      <c r="AW664" s="139"/>
    </row>
    <row r="665" spans="1:49" ht="12" customHeight="1" x14ac:dyDescent="0.2">
      <c r="A665" s="139"/>
      <c r="B665" s="139"/>
      <c r="C665" s="139"/>
      <c r="D665" s="139"/>
      <c r="E665" s="139"/>
      <c r="F665" s="139"/>
      <c r="G665" s="139"/>
      <c r="H665" s="139"/>
      <c r="I665" s="139"/>
      <c r="J665" s="139"/>
      <c r="K665" s="139"/>
      <c r="L665" s="139"/>
      <c r="M665" s="139"/>
      <c r="N665" s="139"/>
      <c r="O665" s="139"/>
      <c r="P665" s="139"/>
      <c r="Q665" s="139"/>
      <c r="R665" s="139"/>
      <c r="S665" s="139"/>
      <c r="T665" s="139"/>
      <c r="U665" s="139"/>
      <c r="V665" s="139"/>
      <c r="W665" s="139"/>
      <c r="X665" s="139"/>
      <c r="Y665" s="139"/>
      <c r="Z665" s="139"/>
      <c r="AA665" s="139"/>
      <c r="AB665" s="139"/>
      <c r="AC665" s="139"/>
      <c r="AD665" s="139"/>
      <c r="AE665" s="139"/>
      <c r="AF665" s="139"/>
      <c r="AG665" s="139"/>
      <c r="AH665" s="139"/>
      <c r="AI665" s="139"/>
      <c r="AJ665" s="139"/>
      <c r="AK665" s="139"/>
      <c r="AL665" s="139"/>
      <c r="AM665" s="139"/>
      <c r="AN665" s="139"/>
      <c r="AO665" s="139"/>
      <c r="AP665" s="139"/>
      <c r="AQ665" s="139"/>
      <c r="AR665" s="139"/>
      <c r="AS665" s="139"/>
      <c r="AT665" s="139"/>
      <c r="AU665" s="139"/>
      <c r="AV665" s="139"/>
      <c r="AW665" s="139"/>
    </row>
    <row r="666" spans="1:49" ht="12" customHeight="1" x14ac:dyDescent="0.2">
      <c r="A666" s="139"/>
      <c r="B666" s="139"/>
      <c r="C666" s="139"/>
      <c r="D666" s="139"/>
      <c r="E666" s="139"/>
      <c r="F666" s="139"/>
      <c r="G666" s="139"/>
      <c r="H666" s="139"/>
      <c r="I666" s="139"/>
      <c r="J666" s="139"/>
      <c r="K666" s="139"/>
      <c r="L666" s="139"/>
      <c r="M666" s="139"/>
      <c r="N666" s="139"/>
      <c r="O666" s="139"/>
      <c r="P666" s="139"/>
      <c r="Q666" s="139"/>
      <c r="R666" s="139"/>
      <c r="S666" s="139"/>
      <c r="T666" s="139"/>
      <c r="U666" s="139"/>
      <c r="V666" s="139"/>
      <c r="W666" s="139"/>
      <c r="X666" s="139"/>
      <c r="Y666" s="139"/>
      <c r="Z666" s="139"/>
      <c r="AA666" s="139"/>
      <c r="AB666" s="139"/>
      <c r="AC666" s="139"/>
      <c r="AD666" s="139"/>
      <c r="AE666" s="139"/>
      <c r="AF666" s="139"/>
      <c r="AG666" s="139"/>
      <c r="AH666" s="139"/>
      <c r="AI666" s="139"/>
      <c r="AJ666" s="139"/>
      <c r="AK666" s="139"/>
      <c r="AL666" s="139"/>
      <c r="AM666" s="139"/>
      <c r="AN666" s="139"/>
      <c r="AO666" s="139"/>
      <c r="AP666" s="139"/>
      <c r="AQ666" s="139"/>
      <c r="AR666" s="139"/>
      <c r="AS666" s="139"/>
      <c r="AT666" s="139"/>
      <c r="AU666" s="139"/>
      <c r="AV666" s="139"/>
      <c r="AW666" s="139"/>
    </row>
    <row r="667" spans="1:49" ht="12" customHeight="1" x14ac:dyDescent="0.2">
      <c r="A667" s="139"/>
      <c r="B667" s="139"/>
      <c r="C667" s="139"/>
      <c r="D667" s="139"/>
      <c r="E667" s="139"/>
      <c r="F667" s="139"/>
      <c r="G667" s="139"/>
      <c r="H667" s="139"/>
      <c r="I667" s="139"/>
      <c r="J667" s="139"/>
      <c r="K667" s="139"/>
      <c r="L667" s="139"/>
      <c r="M667" s="139"/>
      <c r="N667" s="139"/>
      <c r="O667" s="139"/>
      <c r="P667" s="139"/>
      <c r="Q667" s="139"/>
      <c r="R667" s="139"/>
      <c r="S667" s="139"/>
      <c r="T667" s="139"/>
      <c r="U667" s="139"/>
      <c r="V667" s="139"/>
      <c r="W667" s="139"/>
      <c r="X667" s="139"/>
      <c r="Y667" s="139"/>
      <c r="Z667" s="139"/>
      <c r="AA667" s="139"/>
      <c r="AB667" s="139"/>
      <c r="AC667" s="139"/>
      <c r="AD667" s="139"/>
      <c r="AE667" s="139"/>
      <c r="AF667" s="139"/>
      <c r="AG667" s="139"/>
      <c r="AH667" s="139"/>
      <c r="AI667" s="139"/>
      <c r="AJ667" s="139"/>
      <c r="AK667" s="139"/>
      <c r="AL667" s="139"/>
      <c r="AM667" s="139"/>
      <c r="AN667" s="139"/>
      <c r="AO667" s="139"/>
      <c r="AP667" s="139"/>
      <c r="AQ667" s="139"/>
      <c r="AR667" s="139"/>
      <c r="AS667" s="139"/>
      <c r="AT667" s="139"/>
      <c r="AU667" s="139"/>
      <c r="AV667" s="139"/>
      <c r="AW667" s="139"/>
    </row>
    <row r="668" spans="1:49" ht="12" customHeight="1" x14ac:dyDescent="0.2">
      <c r="A668" s="139"/>
      <c r="B668" s="139"/>
      <c r="C668" s="139"/>
      <c r="D668" s="139"/>
      <c r="E668" s="139"/>
      <c r="F668" s="139"/>
      <c r="G668" s="139"/>
      <c r="H668" s="139"/>
      <c r="I668" s="139"/>
      <c r="J668" s="139"/>
      <c r="K668" s="139"/>
      <c r="L668" s="139"/>
      <c r="M668" s="139"/>
      <c r="N668" s="139"/>
      <c r="O668" s="139"/>
      <c r="P668" s="139"/>
      <c r="Q668" s="139"/>
      <c r="R668" s="139"/>
      <c r="S668" s="139"/>
      <c r="T668" s="139"/>
      <c r="U668" s="139"/>
      <c r="V668" s="139"/>
      <c r="W668" s="139"/>
      <c r="X668" s="139"/>
      <c r="Y668" s="139"/>
      <c r="Z668" s="139"/>
      <c r="AA668" s="139"/>
      <c r="AB668" s="139"/>
      <c r="AC668" s="139"/>
      <c r="AD668" s="139"/>
      <c r="AE668" s="139"/>
      <c r="AF668" s="139"/>
      <c r="AG668" s="139"/>
      <c r="AH668" s="139"/>
      <c r="AI668" s="139"/>
      <c r="AJ668" s="139"/>
      <c r="AK668" s="139"/>
      <c r="AL668" s="139"/>
      <c r="AM668" s="139"/>
      <c r="AN668" s="139"/>
      <c r="AO668" s="139"/>
      <c r="AP668" s="139"/>
      <c r="AQ668" s="139"/>
      <c r="AR668" s="139"/>
      <c r="AS668" s="139"/>
      <c r="AT668" s="139"/>
      <c r="AU668" s="139"/>
      <c r="AV668" s="139"/>
      <c r="AW668" s="139"/>
    </row>
    <row r="669" spans="1:49" ht="12" customHeight="1" x14ac:dyDescent="0.2">
      <c r="A669" s="139"/>
      <c r="B669" s="139"/>
      <c r="C669" s="139"/>
      <c r="D669" s="139"/>
      <c r="E669" s="139"/>
      <c r="F669" s="139"/>
      <c r="G669" s="139"/>
      <c r="H669" s="139"/>
      <c r="I669" s="139"/>
      <c r="J669" s="139"/>
      <c r="K669" s="139"/>
      <c r="L669" s="139"/>
      <c r="M669" s="139"/>
      <c r="N669" s="139"/>
      <c r="O669" s="139"/>
      <c r="P669" s="139"/>
      <c r="Q669" s="139"/>
      <c r="R669" s="139"/>
      <c r="S669" s="139"/>
      <c r="T669" s="139"/>
      <c r="U669" s="139"/>
      <c r="V669" s="139"/>
      <c r="W669" s="139"/>
      <c r="X669" s="139"/>
      <c r="Y669" s="139"/>
      <c r="Z669" s="139"/>
      <c r="AA669" s="139"/>
      <c r="AB669" s="139"/>
      <c r="AC669" s="139"/>
      <c r="AD669" s="139"/>
      <c r="AE669" s="139"/>
      <c r="AF669" s="139"/>
      <c r="AG669" s="139"/>
      <c r="AH669" s="139"/>
      <c r="AI669" s="139"/>
      <c r="AJ669" s="139"/>
      <c r="AK669" s="139"/>
      <c r="AL669" s="139"/>
      <c r="AM669" s="139"/>
      <c r="AN669" s="139"/>
      <c r="AO669" s="139"/>
      <c r="AP669" s="139"/>
      <c r="AQ669" s="139"/>
      <c r="AR669" s="139"/>
      <c r="AS669" s="139"/>
      <c r="AT669" s="139"/>
      <c r="AU669" s="139"/>
      <c r="AV669" s="139"/>
      <c r="AW669" s="139"/>
    </row>
    <row r="670" spans="1:49" ht="12" customHeight="1" x14ac:dyDescent="0.2">
      <c r="A670" s="139"/>
      <c r="B670" s="139"/>
      <c r="C670" s="139"/>
      <c r="D670" s="139"/>
      <c r="E670" s="139"/>
      <c r="F670" s="139"/>
      <c r="G670" s="139"/>
      <c r="H670" s="139"/>
      <c r="I670" s="139"/>
      <c r="J670" s="139"/>
      <c r="K670" s="139"/>
      <c r="L670" s="139"/>
      <c r="M670" s="139"/>
      <c r="N670" s="139"/>
      <c r="O670" s="139"/>
      <c r="P670" s="139"/>
      <c r="Q670" s="139"/>
      <c r="R670" s="139"/>
      <c r="S670" s="139"/>
      <c r="T670" s="139"/>
      <c r="U670" s="139"/>
      <c r="V670" s="139"/>
      <c r="W670" s="139"/>
      <c r="X670" s="139"/>
      <c r="Y670" s="139"/>
      <c r="Z670" s="139"/>
      <c r="AA670" s="139"/>
      <c r="AB670" s="139"/>
      <c r="AC670" s="139"/>
      <c r="AD670" s="139"/>
      <c r="AE670" s="139"/>
      <c r="AF670" s="139"/>
      <c r="AG670" s="139"/>
      <c r="AH670" s="139"/>
      <c r="AI670" s="139"/>
      <c r="AJ670" s="139"/>
      <c r="AK670" s="139"/>
      <c r="AL670" s="139"/>
      <c r="AM670" s="139"/>
      <c r="AN670" s="139"/>
      <c r="AO670" s="139"/>
      <c r="AP670" s="139"/>
      <c r="AQ670" s="139"/>
      <c r="AR670" s="139"/>
      <c r="AS670" s="139"/>
      <c r="AT670" s="139"/>
      <c r="AU670" s="139"/>
      <c r="AV670" s="139"/>
      <c r="AW670" s="139"/>
    </row>
    <row r="671" spans="1:49" ht="12" customHeight="1" x14ac:dyDescent="0.2">
      <c r="A671" s="139"/>
      <c r="B671" s="139"/>
      <c r="C671" s="139"/>
      <c r="D671" s="139"/>
      <c r="E671" s="139"/>
      <c r="F671" s="139"/>
      <c r="G671" s="139"/>
      <c r="H671" s="139"/>
      <c r="I671" s="139"/>
      <c r="J671" s="139"/>
      <c r="K671" s="139"/>
      <c r="L671" s="139"/>
      <c r="M671" s="139"/>
      <c r="N671" s="139"/>
      <c r="O671" s="139"/>
      <c r="P671" s="139"/>
      <c r="Q671" s="139"/>
      <c r="R671" s="139"/>
      <c r="S671" s="139"/>
      <c r="T671" s="139"/>
      <c r="U671" s="139"/>
      <c r="V671" s="139"/>
      <c r="W671" s="139"/>
      <c r="X671" s="139"/>
      <c r="Y671" s="139"/>
      <c r="Z671" s="139"/>
      <c r="AA671" s="139"/>
      <c r="AB671" s="139"/>
      <c r="AC671" s="139"/>
      <c r="AD671" s="139"/>
      <c r="AE671" s="139"/>
      <c r="AF671" s="139"/>
      <c r="AG671" s="139"/>
      <c r="AH671" s="139"/>
      <c r="AI671" s="139"/>
      <c r="AJ671" s="139"/>
      <c r="AK671" s="139"/>
      <c r="AL671" s="139"/>
      <c r="AM671" s="139"/>
      <c r="AN671" s="139"/>
      <c r="AO671" s="139"/>
      <c r="AP671" s="139"/>
      <c r="AQ671" s="139"/>
      <c r="AR671" s="139"/>
      <c r="AS671" s="139"/>
      <c r="AT671" s="139"/>
      <c r="AU671" s="139"/>
      <c r="AV671" s="139"/>
      <c r="AW671" s="139"/>
    </row>
    <row r="672" spans="1:49" ht="12" customHeight="1" x14ac:dyDescent="0.2">
      <c r="A672" s="139"/>
      <c r="B672" s="139"/>
      <c r="C672" s="139"/>
      <c r="D672" s="139"/>
      <c r="E672" s="139"/>
      <c r="F672" s="139"/>
      <c r="G672" s="139"/>
      <c r="H672" s="139"/>
      <c r="I672" s="139"/>
      <c r="J672" s="139"/>
      <c r="K672" s="139"/>
      <c r="L672" s="139"/>
      <c r="M672" s="139"/>
      <c r="N672" s="139"/>
      <c r="O672" s="139"/>
      <c r="P672" s="139"/>
      <c r="Q672" s="139"/>
      <c r="R672" s="139"/>
      <c r="S672" s="139"/>
      <c r="T672" s="139"/>
      <c r="U672" s="139"/>
      <c r="V672" s="139"/>
      <c r="W672" s="139"/>
      <c r="X672" s="139"/>
      <c r="Y672" s="139"/>
      <c r="Z672" s="139"/>
      <c r="AA672" s="139"/>
      <c r="AB672" s="139"/>
      <c r="AC672" s="139"/>
      <c r="AD672" s="139"/>
      <c r="AE672" s="139"/>
      <c r="AF672" s="139"/>
      <c r="AG672" s="139"/>
      <c r="AH672" s="139"/>
      <c r="AI672" s="139"/>
      <c r="AJ672" s="139"/>
      <c r="AK672" s="139"/>
      <c r="AL672" s="139"/>
      <c r="AM672" s="139"/>
      <c r="AN672" s="139"/>
      <c r="AO672" s="139"/>
      <c r="AP672" s="139"/>
      <c r="AQ672" s="139"/>
      <c r="AR672" s="139"/>
      <c r="AS672" s="139"/>
      <c r="AT672" s="139"/>
      <c r="AU672" s="139"/>
      <c r="AV672" s="139"/>
      <c r="AW672" s="139"/>
    </row>
    <row r="673" spans="1:49" ht="12" customHeight="1" x14ac:dyDescent="0.2">
      <c r="A673" s="139"/>
      <c r="B673" s="139"/>
      <c r="C673" s="139"/>
      <c r="D673" s="139"/>
      <c r="E673" s="139"/>
      <c r="F673" s="139"/>
      <c r="G673" s="139"/>
      <c r="H673" s="139"/>
      <c r="I673" s="139"/>
      <c r="J673" s="139"/>
      <c r="K673" s="139"/>
      <c r="L673" s="139"/>
      <c r="M673" s="139"/>
      <c r="N673" s="139"/>
      <c r="O673" s="139"/>
      <c r="P673" s="139"/>
      <c r="Q673" s="139"/>
      <c r="R673" s="139"/>
      <c r="S673" s="139"/>
      <c r="T673" s="139"/>
      <c r="U673" s="139"/>
      <c r="V673" s="139"/>
      <c r="W673" s="139"/>
      <c r="X673" s="139"/>
      <c r="Y673" s="139"/>
      <c r="Z673" s="139"/>
      <c r="AA673" s="139"/>
      <c r="AB673" s="139"/>
      <c r="AC673" s="139"/>
      <c r="AD673" s="139"/>
      <c r="AE673" s="139"/>
      <c r="AF673" s="139"/>
      <c r="AG673" s="139"/>
      <c r="AH673" s="139"/>
      <c r="AI673" s="139"/>
      <c r="AJ673" s="139"/>
      <c r="AK673" s="139"/>
      <c r="AL673" s="139"/>
      <c r="AM673" s="139"/>
      <c r="AN673" s="139"/>
      <c r="AO673" s="139"/>
      <c r="AP673" s="139"/>
      <c r="AQ673" s="139"/>
      <c r="AR673" s="139"/>
      <c r="AS673" s="139"/>
      <c r="AT673" s="139"/>
      <c r="AU673" s="139"/>
      <c r="AV673" s="139"/>
      <c r="AW673" s="139"/>
    </row>
    <row r="674" spans="1:49" ht="12" customHeight="1" x14ac:dyDescent="0.2">
      <c r="A674" s="139"/>
      <c r="B674" s="139"/>
      <c r="C674" s="139"/>
      <c r="D674" s="139"/>
      <c r="E674" s="139"/>
      <c r="F674" s="139"/>
      <c r="G674" s="139"/>
      <c r="H674" s="139"/>
      <c r="I674" s="139"/>
      <c r="J674" s="139"/>
      <c r="K674" s="139"/>
      <c r="L674" s="139"/>
      <c r="M674" s="139"/>
      <c r="N674" s="139"/>
      <c r="O674" s="139"/>
      <c r="P674" s="139"/>
      <c r="Q674" s="139"/>
      <c r="R674" s="139"/>
      <c r="S674" s="139"/>
      <c r="T674" s="139"/>
      <c r="U674" s="139"/>
      <c r="V674" s="139"/>
      <c r="W674" s="139"/>
      <c r="X674" s="139"/>
      <c r="Y674" s="139"/>
      <c r="Z674" s="139"/>
      <c r="AA674" s="139"/>
      <c r="AB674" s="139"/>
      <c r="AC674" s="139"/>
      <c r="AD674" s="139"/>
      <c r="AE674" s="139"/>
      <c r="AF674" s="139"/>
      <c r="AG674" s="139"/>
      <c r="AH674" s="139"/>
      <c r="AI674" s="139"/>
      <c r="AJ674" s="139"/>
      <c r="AK674" s="139"/>
      <c r="AL674" s="139"/>
      <c r="AM674" s="139"/>
      <c r="AN674" s="139"/>
      <c r="AO674" s="139"/>
      <c r="AP674" s="139"/>
      <c r="AQ674" s="139"/>
      <c r="AR674" s="139"/>
      <c r="AS674" s="139"/>
      <c r="AT674" s="139"/>
      <c r="AU674" s="139"/>
      <c r="AV674" s="139"/>
      <c r="AW674" s="139"/>
    </row>
    <row r="675" spans="1:49" ht="12" customHeight="1" x14ac:dyDescent="0.2">
      <c r="A675" s="139"/>
      <c r="B675" s="139"/>
      <c r="C675" s="139"/>
      <c r="D675" s="139"/>
      <c r="E675" s="139"/>
      <c r="F675" s="139"/>
      <c r="G675" s="139"/>
      <c r="H675" s="139"/>
      <c r="I675" s="139"/>
      <c r="J675" s="139"/>
      <c r="K675" s="139"/>
      <c r="L675" s="139"/>
      <c r="M675" s="139"/>
      <c r="N675" s="139"/>
      <c r="O675" s="139"/>
      <c r="P675" s="139"/>
      <c r="Q675" s="139"/>
      <c r="R675" s="139"/>
      <c r="S675" s="139"/>
      <c r="T675" s="139"/>
      <c r="U675" s="139"/>
      <c r="V675" s="139"/>
      <c r="W675" s="139"/>
      <c r="X675" s="139"/>
      <c r="Y675" s="139"/>
      <c r="Z675" s="139"/>
      <c r="AA675" s="139"/>
      <c r="AB675" s="139"/>
      <c r="AC675" s="139"/>
      <c r="AD675" s="139"/>
      <c r="AE675" s="139"/>
      <c r="AF675" s="139"/>
      <c r="AG675" s="139"/>
      <c r="AH675" s="139"/>
      <c r="AI675" s="139"/>
      <c r="AJ675" s="139"/>
      <c r="AK675" s="139"/>
      <c r="AL675" s="139"/>
      <c r="AM675" s="139"/>
      <c r="AN675" s="139"/>
      <c r="AO675" s="139"/>
      <c r="AP675" s="139"/>
      <c r="AQ675" s="139"/>
      <c r="AR675" s="139"/>
      <c r="AS675" s="139"/>
      <c r="AT675" s="139"/>
      <c r="AU675" s="139"/>
      <c r="AV675" s="139"/>
      <c r="AW675" s="139"/>
    </row>
    <row r="676" spans="1:49" ht="12" customHeight="1" x14ac:dyDescent="0.2">
      <c r="A676" s="139"/>
      <c r="B676" s="139"/>
      <c r="C676" s="139"/>
      <c r="D676" s="139"/>
      <c r="E676" s="139"/>
      <c r="F676" s="139"/>
      <c r="G676" s="139"/>
      <c r="H676" s="139"/>
      <c r="I676" s="139"/>
      <c r="J676" s="139"/>
      <c r="K676" s="139"/>
      <c r="L676" s="139"/>
      <c r="M676" s="139"/>
      <c r="N676" s="139"/>
      <c r="O676" s="139"/>
      <c r="P676" s="139"/>
      <c r="Q676" s="139"/>
      <c r="R676" s="139"/>
      <c r="S676" s="139"/>
      <c r="T676" s="139"/>
      <c r="U676" s="139"/>
      <c r="V676" s="139"/>
      <c r="W676" s="139"/>
      <c r="X676" s="139"/>
      <c r="Y676" s="139"/>
      <c r="Z676" s="139"/>
      <c r="AA676" s="139"/>
      <c r="AB676" s="139"/>
      <c r="AC676" s="139"/>
      <c r="AD676" s="139"/>
      <c r="AE676" s="139"/>
      <c r="AF676" s="139"/>
      <c r="AG676" s="139"/>
      <c r="AH676" s="139"/>
      <c r="AI676" s="139"/>
      <c r="AJ676" s="139"/>
      <c r="AK676" s="139"/>
      <c r="AL676" s="139"/>
      <c r="AM676" s="139"/>
      <c r="AN676" s="139"/>
      <c r="AO676" s="139"/>
      <c r="AP676" s="139"/>
      <c r="AQ676" s="139"/>
      <c r="AR676" s="139"/>
      <c r="AS676" s="139"/>
      <c r="AT676" s="139"/>
      <c r="AU676" s="139"/>
      <c r="AV676" s="139"/>
      <c r="AW676" s="139"/>
    </row>
    <row r="677" spans="1:49" ht="12" customHeight="1" x14ac:dyDescent="0.2">
      <c r="A677" s="139"/>
      <c r="B677" s="139"/>
      <c r="C677" s="139"/>
      <c r="D677" s="139"/>
      <c r="E677" s="139"/>
      <c r="F677" s="139"/>
      <c r="G677" s="139"/>
      <c r="H677" s="139"/>
      <c r="I677" s="139"/>
      <c r="J677" s="139"/>
      <c r="K677" s="139"/>
      <c r="L677" s="139"/>
      <c r="M677" s="139"/>
      <c r="N677" s="139"/>
      <c r="O677" s="139"/>
      <c r="P677" s="139"/>
      <c r="Q677" s="139"/>
      <c r="R677" s="139"/>
      <c r="S677" s="139"/>
      <c r="T677" s="139"/>
      <c r="U677" s="139"/>
      <c r="V677" s="139"/>
      <c r="W677" s="139"/>
      <c r="X677" s="139"/>
      <c r="Y677" s="139"/>
      <c r="Z677" s="139"/>
      <c r="AA677" s="139"/>
      <c r="AB677" s="139"/>
      <c r="AC677" s="139"/>
      <c r="AD677" s="139"/>
      <c r="AE677" s="139"/>
      <c r="AF677" s="139"/>
      <c r="AG677" s="139"/>
      <c r="AH677" s="139"/>
      <c r="AI677" s="139"/>
      <c r="AJ677" s="139"/>
      <c r="AK677" s="139"/>
      <c r="AL677" s="139"/>
      <c r="AM677" s="139"/>
      <c r="AN677" s="139"/>
      <c r="AO677" s="139"/>
      <c r="AP677" s="139"/>
      <c r="AQ677" s="139"/>
      <c r="AR677" s="139"/>
      <c r="AS677" s="139"/>
      <c r="AT677" s="139"/>
      <c r="AU677" s="139"/>
      <c r="AV677" s="139"/>
      <c r="AW677" s="139"/>
    </row>
    <row r="678" spans="1:49" ht="12" customHeight="1" x14ac:dyDescent="0.2">
      <c r="A678" s="139"/>
      <c r="B678" s="139"/>
      <c r="C678" s="139"/>
      <c r="D678" s="139"/>
      <c r="E678" s="139"/>
      <c r="F678" s="139"/>
      <c r="G678" s="139"/>
      <c r="H678" s="139"/>
      <c r="I678" s="139"/>
      <c r="J678" s="139"/>
      <c r="K678" s="139"/>
      <c r="L678" s="139"/>
      <c r="M678" s="139"/>
      <c r="N678" s="139"/>
      <c r="O678" s="139"/>
      <c r="P678" s="139"/>
      <c r="Q678" s="139"/>
      <c r="R678" s="139"/>
      <c r="S678" s="139"/>
      <c r="T678" s="139"/>
      <c r="U678" s="139"/>
      <c r="V678" s="139"/>
      <c r="W678" s="139"/>
      <c r="X678" s="139"/>
      <c r="Y678" s="139"/>
      <c r="Z678" s="139"/>
      <c r="AA678" s="139"/>
      <c r="AB678" s="139"/>
      <c r="AC678" s="139"/>
      <c r="AD678" s="139"/>
      <c r="AE678" s="139"/>
      <c r="AF678" s="139"/>
      <c r="AG678" s="139"/>
      <c r="AH678" s="139"/>
      <c r="AI678" s="139"/>
      <c r="AJ678" s="139"/>
      <c r="AK678" s="139"/>
      <c r="AL678" s="139"/>
      <c r="AM678" s="139"/>
      <c r="AN678" s="139"/>
      <c r="AO678" s="139"/>
      <c r="AP678" s="139"/>
      <c r="AQ678" s="139"/>
      <c r="AR678" s="139"/>
      <c r="AS678" s="139"/>
      <c r="AT678" s="139"/>
      <c r="AU678" s="139"/>
      <c r="AV678" s="139"/>
      <c r="AW678" s="139"/>
    </row>
    <row r="679" spans="1:49" ht="12" customHeight="1" x14ac:dyDescent="0.2">
      <c r="A679" s="139"/>
      <c r="B679" s="139"/>
      <c r="C679" s="139"/>
      <c r="D679" s="139"/>
      <c r="E679" s="139"/>
      <c r="F679" s="139"/>
      <c r="G679" s="139"/>
      <c r="H679" s="139"/>
      <c r="I679" s="139"/>
      <c r="J679" s="139"/>
      <c r="K679" s="139"/>
      <c r="L679" s="139"/>
      <c r="M679" s="139"/>
      <c r="N679" s="139"/>
      <c r="O679" s="139"/>
      <c r="P679" s="139"/>
      <c r="Q679" s="139"/>
      <c r="R679" s="139"/>
      <c r="S679" s="139"/>
      <c r="T679" s="139"/>
      <c r="U679" s="139"/>
      <c r="V679" s="139"/>
      <c r="W679" s="139"/>
      <c r="X679" s="139"/>
      <c r="Y679" s="139"/>
      <c r="Z679" s="139"/>
      <c r="AA679" s="139"/>
      <c r="AB679" s="139"/>
      <c r="AC679" s="139"/>
      <c r="AD679" s="139"/>
      <c r="AE679" s="139"/>
      <c r="AF679" s="139"/>
      <c r="AG679" s="139"/>
      <c r="AH679" s="139"/>
      <c r="AI679" s="139"/>
      <c r="AJ679" s="139"/>
      <c r="AK679" s="139"/>
      <c r="AL679" s="139"/>
      <c r="AM679" s="139"/>
      <c r="AN679" s="139"/>
      <c r="AO679" s="139"/>
      <c r="AP679" s="139"/>
      <c r="AQ679" s="139"/>
      <c r="AR679" s="139"/>
      <c r="AS679" s="139"/>
      <c r="AT679" s="139"/>
      <c r="AU679" s="139"/>
      <c r="AV679" s="139"/>
      <c r="AW679" s="139"/>
    </row>
    <row r="680" spans="1:49" ht="12" customHeight="1" x14ac:dyDescent="0.2">
      <c r="A680" s="139"/>
      <c r="B680" s="139"/>
      <c r="C680" s="139"/>
      <c r="D680" s="139"/>
      <c r="E680" s="139"/>
      <c r="F680" s="139"/>
      <c r="G680" s="139"/>
      <c r="H680" s="139"/>
      <c r="I680" s="139"/>
      <c r="J680" s="139"/>
      <c r="K680" s="139"/>
      <c r="L680" s="139"/>
      <c r="M680" s="139"/>
      <c r="N680" s="139"/>
      <c r="O680" s="139"/>
      <c r="P680" s="139"/>
      <c r="Q680" s="139"/>
      <c r="R680" s="139"/>
      <c r="S680" s="139"/>
      <c r="T680" s="139"/>
      <c r="U680" s="139"/>
      <c r="V680" s="139"/>
      <c r="W680" s="139"/>
      <c r="X680" s="139"/>
      <c r="Y680" s="139"/>
      <c r="Z680" s="139"/>
      <c r="AA680" s="139"/>
      <c r="AB680" s="139"/>
      <c r="AC680" s="139"/>
      <c r="AD680" s="139"/>
      <c r="AE680" s="139"/>
      <c r="AF680" s="139"/>
      <c r="AG680" s="139"/>
      <c r="AH680" s="139"/>
      <c r="AI680" s="139"/>
      <c r="AJ680" s="139"/>
      <c r="AK680" s="139"/>
      <c r="AL680" s="139"/>
      <c r="AM680" s="139"/>
      <c r="AN680" s="139"/>
      <c r="AO680" s="139"/>
      <c r="AP680" s="139"/>
      <c r="AQ680" s="139"/>
      <c r="AR680" s="139"/>
      <c r="AS680" s="139"/>
      <c r="AT680" s="139"/>
      <c r="AU680" s="139"/>
      <c r="AV680" s="139"/>
      <c r="AW680" s="139"/>
    </row>
    <row r="681" spans="1:49" ht="12" customHeight="1" x14ac:dyDescent="0.2">
      <c r="A681" s="139"/>
      <c r="B681" s="139"/>
      <c r="C681" s="139"/>
      <c r="D681" s="139"/>
      <c r="E681" s="139"/>
      <c r="F681" s="139"/>
      <c r="G681" s="139"/>
      <c r="H681" s="139"/>
      <c r="I681" s="139"/>
      <c r="J681" s="139"/>
      <c r="K681" s="139"/>
      <c r="L681" s="139"/>
      <c r="M681" s="139"/>
      <c r="N681" s="139"/>
      <c r="O681" s="139"/>
      <c r="P681" s="139"/>
      <c r="Q681" s="139"/>
      <c r="R681" s="139"/>
      <c r="S681" s="139"/>
      <c r="T681" s="139"/>
      <c r="U681" s="139"/>
      <c r="V681" s="139"/>
      <c r="W681" s="139"/>
      <c r="X681" s="139"/>
      <c r="Y681" s="139"/>
      <c r="Z681" s="139"/>
      <c r="AA681" s="139"/>
      <c r="AB681" s="139"/>
      <c r="AC681" s="139"/>
      <c r="AD681" s="139"/>
      <c r="AE681" s="139"/>
      <c r="AF681" s="139"/>
      <c r="AG681" s="139"/>
      <c r="AH681" s="139"/>
      <c r="AI681" s="139"/>
      <c r="AJ681" s="139"/>
      <c r="AK681" s="139"/>
      <c r="AL681" s="139"/>
      <c r="AM681" s="139"/>
      <c r="AN681" s="139"/>
      <c r="AO681" s="139"/>
      <c r="AP681" s="139"/>
      <c r="AQ681" s="139"/>
      <c r="AR681" s="139"/>
      <c r="AS681" s="139"/>
      <c r="AT681" s="139"/>
      <c r="AU681" s="139"/>
      <c r="AV681" s="139"/>
      <c r="AW681" s="139"/>
    </row>
    <row r="682" spans="1:49" ht="12" customHeight="1" x14ac:dyDescent="0.2">
      <c r="A682" s="139"/>
      <c r="B682" s="139"/>
      <c r="C682" s="139"/>
      <c r="D682" s="139"/>
      <c r="E682" s="139"/>
      <c r="F682" s="139"/>
      <c r="G682" s="139"/>
      <c r="H682" s="139"/>
      <c r="I682" s="139"/>
      <c r="J682" s="139"/>
      <c r="K682" s="139"/>
      <c r="L682" s="139"/>
      <c r="M682" s="139"/>
      <c r="N682" s="139"/>
      <c r="O682" s="139"/>
      <c r="P682" s="139"/>
      <c r="Q682" s="139"/>
      <c r="R682" s="139"/>
      <c r="S682" s="139"/>
      <c r="T682" s="139"/>
      <c r="U682" s="139"/>
      <c r="V682" s="139"/>
      <c r="W682" s="139"/>
      <c r="X682" s="139"/>
      <c r="Y682" s="139"/>
      <c r="Z682" s="139"/>
      <c r="AA682" s="139"/>
      <c r="AB682" s="139"/>
      <c r="AC682" s="139"/>
      <c r="AD682" s="139"/>
      <c r="AE682" s="139"/>
      <c r="AF682" s="139"/>
      <c r="AG682" s="139"/>
      <c r="AH682" s="139"/>
      <c r="AI682" s="139"/>
      <c r="AJ682" s="139"/>
      <c r="AK682" s="139"/>
      <c r="AL682" s="139"/>
      <c r="AM682" s="139"/>
      <c r="AN682" s="139"/>
      <c r="AO682" s="139"/>
      <c r="AP682" s="139"/>
      <c r="AQ682" s="139"/>
      <c r="AR682" s="139"/>
      <c r="AS682" s="139"/>
      <c r="AT682" s="139"/>
      <c r="AU682" s="139"/>
      <c r="AV682" s="139"/>
      <c r="AW682" s="139"/>
    </row>
    <row r="683" spans="1:49" ht="12" customHeight="1" x14ac:dyDescent="0.2">
      <c r="A683" s="139"/>
      <c r="B683" s="139"/>
      <c r="C683" s="139"/>
      <c r="D683" s="139"/>
      <c r="E683" s="139"/>
      <c r="F683" s="139"/>
      <c r="G683" s="139"/>
      <c r="H683" s="139"/>
      <c r="I683" s="139"/>
      <c r="J683" s="139"/>
      <c r="K683" s="139"/>
      <c r="L683" s="139"/>
      <c r="M683" s="139"/>
      <c r="N683" s="139"/>
      <c r="O683" s="139"/>
      <c r="P683" s="139"/>
      <c r="Q683" s="139"/>
      <c r="R683" s="139"/>
      <c r="S683" s="139"/>
      <c r="T683" s="139"/>
      <c r="U683" s="139"/>
      <c r="V683" s="139"/>
      <c r="W683" s="139"/>
      <c r="X683" s="139"/>
      <c r="Y683" s="139"/>
      <c r="Z683" s="139"/>
      <c r="AA683" s="139"/>
      <c r="AB683" s="139"/>
      <c r="AC683" s="139"/>
      <c r="AD683" s="139"/>
      <c r="AE683" s="139"/>
      <c r="AF683" s="139"/>
      <c r="AG683" s="139"/>
      <c r="AH683" s="139"/>
      <c r="AI683" s="139"/>
      <c r="AJ683" s="139"/>
      <c r="AK683" s="139"/>
      <c r="AL683" s="139"/>
      <c r="AM683" s="139"/>
      <c r="AN683" s="139"/>
      <c r="AO683" s="139"/>
      <c r="AP683" s="139"/>
      <c r="AQ683" s="139"/>
      <c r="AR683" s="139"/>
      <c r="AS683" s="139"/>
      <c r="AT683" s="139"/>
      <c r="AU683" s="139"/>
      <c r="AV683" s="139"/>
      <c r="AW683" s="139"/>
    </row>
    <row r="684" spans="1:49" ht="12" customHeight="1" x14ac:dyDescent="0.2">
      <c r="A684" s="139"/>
      <c r="B684" s="139"/>
      <c r="C684" s="139"/>
      <c r="D684" s="139"/>
      <c r="E684" s="139"/>
      <c r="F684" s="139"/>
      <c r="G684" s="139"/>
      <c r="H684" s="139"/>
      <c r="I684" s="139"/>
      <c r="J684" s="139"/>
      <c r="K684" s="139"/>
      <c r="L684" s="139"/>
      <c r="M684" s="139"/>
      <c r="N684" s="139"/>
      <c r="O684" s="139"/>
      <c r="P684" s="139"/>
      <c r="Q684" s="139"/>
      <c r="R684" s="139"/>
      <c r="S684" s="139"/>
      <c r="T684" s="139"/>
      <c r="U684" s="139"/>
      <c r="V684" s="139"/>
      <c r="W684" s="139"/>
      <c r="X684" s="139"/>
      <c r="Y684" s="139"/>
      <c r="Z684" s="139"/>
      <c r="AA684" s="139"/>
      <c r="AB684" s="139"/>
      <c r="AC684" s="139"/>
      <c r="AD684" s="139"/>
      <c r="AE684" s="139"/>
      <c r="AF684" s="139"/>
      <c r="AG684" s="139"/>
      <c r="AH684" s="139"/>
      <c r="AI684" s="139"/>
      <c r="AJ684" s="139"/>
      <c r="AK684" s="139"/>
      <c r="AL684" s="139"/>
      <c r="AM684" s="139"/>
      <c r="AN684" s="139"/>
      <c r="AO684" s="139"/>
      <c r="AP684" s="139"/>
      <c r="AQ684" s="139"/>
      <c r="AR684" s="139"/>
      <c r="AS684" s="139"/>
      <c r="AT684" s="139"/>
      <c r="AU684" s="139"/>
      <c r="AV684" s="139"/>
      <c r="AW684" s="139"/>
    </row>
    <row r="685" spans="1:49" ht="12" customHeight="1" x14ac:dyDescent="0.2">
      <c r="A685" s="139"/>
      <c r="B685" s="139"/>
      <c r="C685" s="139"/>
      <c r="D685" s="139"/>
      <c r="E685" s="139"/>
      <c r="F685" s="139"/>
      <c r="G685" s="139"/>
      <c r="H685" s="139"/>
      <c r="I685" s="139"/>
      <c r="J685" s="139"/>
      <c r="K685" s="139"/>
      <c r="L685" s="139"/>
      <c r="M685" s="139"/>
      <c r="N685" s="139"/>
      <c r="O685" s="139"/>
      <c r="P685" s="139"/>
      <c r="Q685" s="139"/>
      <c r="R685" s="139"/>
      <c r="S685" s="139"/>
      <c r="T685" s="139"/>
      <c r="U685" s="139"/>
      <c r="V685" s="139"/>
      <c r="W685" s="139"/>
      <c r="X685" s="139"/>
      <c r="Y685" s="139"/>
      <c r="Z685" s="139"/>
      <c r="AA685" s="139"/>
      <c r="AB685" s="139"/>
      <c r="AC685" s="139"/>
      <c r="AD685" s="139"/>
      <c r="AE685" s="139"/>
      <c r="AF685" s="139"/>
      <c r="AG685" s="139"/>
      <c r="AH685" s="139"/>
      <c r="AI685" s="139"/>
      <c r="AJ685" s="139"/>
      <c r="AK685" s="139"/>
      <c r="AL685" s="139"/>
      <c r="AM685" s="139"/>
      <c r="AN685" s="139"/>
      <c r="AO685" s="139"/>
      <c r="AP685" s="139"/>
      <c r="AQ685" s="139"/>
      <c r="AR685" s="139"/>
      <c r="AS685" s="139"/>
      <c r="AT685" s="139"/>
      <c r="AU685" s="139"/>
      <c r="AV685" s="139"/>
      <c r="AW685" s="139"/>
    </row>
    <row r="686" spans="1:49" ht="12" customHeight="1" x14ac:dyDescent="0.2">
      <c r="A686" s="139"/>
      <c r="B686" s="139"/>
      <c r="C686" s="139"/>
      <c r="D686" s="139"/>
      <c r="E686" s="139"/>
      <c r="F686" s="139"/>
      <c r="G686" s="139"/>
      <c r="H686" s="139"/>
      <c r="I686" s="139"/>
      <c r="J686" s="139"/>
      <c r="K686" s="139"/>
      <c r="L686" s="139"/>
      <c r="M686" s="139"/>
      <c r="N686" s="139"/>
      <c r="O686" s="139"/>
      <c r="P686" s="139"/>
      <c r="Q686" s="139"/>
      <c r="R686" s="139"/>
      <c r="S686" s="139"/>
      <c r="T686" s="139"/>
      <c r="U686" s="139"/>
      <c r="V686" s="139"/>
      <c r="W686" s="139"/>
      <c r="X686" s="139"/>
      <c r="Y686" s="139"/>
      <c r="Z686" s="139"/>
      <c r="AA686" s="139"/>
      <c r="AB686" s="139"/>
      <c r="AC686" s="139"/>
      <c r="AD686" s="139"/>
      <c r="AE686" s="139"/>
      <c r="AF686" s="139"/>
      <c r="AG686" s="139"/>
      <c r="AH686" s="139"/>
      <c r="AI686" s="139"/>
      <c r="AJ686" s="139"/>
      <c r="AK686" s="139"/>
      <c r="AL686" s="139"/>
      <c r="AM686" s="139"/>
      <c r="AN686" s="139"/>
      <c r="AO686" s="139"/>
      <c r="AP686" s="139"/>
      <c r="AQ686" s="139"/>
      <c r="AR686" s="139"/>
      <c r="AS686" s="139"/>
      <c r="AT686" s="139"/>
      <c r="AU686" s="139"/>
      <c r="AV686" s="139"/>
      <c r="AW686" s="139"/>
    </row>
    <row r="687" spans="1:49" ht="12" customHeight="1" x14ac:dyDescent="0.2">
      <c r="A687" s="139"/>
      <c r="B687" s="139"/>
      <c r="C687" s="139"/>
      <c r="D687" s="139"/>
      <c r="E687" s="139"/>
      <c r="F687" s="139"/>
      <c r="G687" s="139"/>
      <c r="H687" s="139"/>
      <c r="I687" s="139"/>
      <c r="J687" s="139"/>
      <c r="K687" s="139"/>
      <c r="L687" s="139"/>
      <c r="M687" s="139"/>
      <c r="N687" s="139"/>
      <c r="O687" s="139"/>
      <c r="P687" s="139"/>
      <c r="Q687" s="139"/>
      <c r="R687" s="139"/>
      <c r="S687" s="139"/>
      <c r="T687" s="139"/>
      <c r="U687" s="139"/>
      <c r="V687" s="139"/>
      <c r="W687" s="139"/>
      <c r="X687" s="139"/>
      <c r="Y687" s="139"/>
      <c r="Z687" s="139"/>
      <c r="AA687" s="139"/>
      <c r="AB687" s="139"/>
      <c r="AC687" s="139"/>
      <c r="AD687" s="139"/>
      <c r="AE687" s="139"/>
      <c r="AF687" s="139"/>
      <c r="AG687" s="139"/>
      <c r="AH687" s="139"/>
      <c r="AI687" s="139"/>
      <c r="AJ687" s="139"/>
      <c r="AK687" s="139"/>
      <c r="AL687" s="139"/>
      <c r="AM687" s="139"/>
      <c r="AN687" s="139"/>
      <c r="AO687" s="139"/>
      <c r="AP687" s="139"/>
      <c r="AQ687" s="139"/>
      <c r="AR687" s="139"/>
      <c r="AS687" s="139"/>
      <c r="AT687" s="139"/>
      <c r="AU687" s="139"/>
      <c r="AV687" s="139"/>
      <c r="AW687" s="139"/>
    </row>
    <row r="688" spans="1:49" ht="12" customHeight="1" x14ac:dyDescent="0.2">
      <c r="A688" s="139"/>
      <c r="B688" s="139"/>
      <c r="C688" s="139"/>
      <c r="D688" s="139"/>
      <c r="E688" s="139"/>
      <c r="F688" s="139"/>
      <c r="G688" s="139"/>
      <c r="H688" s="139"/>
      <c r="I688" s="139"/>
      <c r="J688" s="139"/>
      <c r="K688" s="139"/>
      <c r="L688" s="139"/>
      <c r="M688" s="139"/>
      <c r="N688" s="139"/>
      <c r="O688" s="139"/>
      <c r="P688" s="139"/>
      <c r="Q688" s="139"/>
      <c r="R688" s="139"/>
      <c r="S688" s="139"/>
      <c r="T688" s="139"/>
      <c r="U688" s="139"/>
      <c r="V688" s="139"/>
      <c r="W688" s="139"/>
      <c r="X688" s="139"/>
      <c r="Y688" s="139"/>
      <c r="Z688" s="139"/>
      <c r="AA688" s="139"/>
      <c r="AB688" s="139"/>
      <c r="AC688" s="139"/>
      <c r="AD688" s="139"/>
      <c r="AE688" s="139"/>
      <c r="AF688" s="139"/>
      <c r="AG688" s="139"/>
      <c r="AH688" s="139"/>
      <c r="AI688" s="139"/>
      <c r="AJ688" s="139"/>
      <c r="AK688" s="139"/>
      <c r="AL688" s="139"/>
      <c r="AM688" s="139"/>
      <c r="AN688" s="139"/>
      <c r="AO688" s="139"/>
      <c r="AP688" s="139"/>
      <c r="AQ688" s="139"/>
      <c r="AR688" s="139"/>
      <c r="AS688" s="139"/>
      <c r="AT688" s="139"/>
      <c r="AU688" s="139"/>
      <c r="AV688" s="139"/>
      <c r="AW688" s="139"/>
    </row>
    <row r="689" spans="1:49" ht="12" customHeight="1" x14ac:dyDescent="0.2">
      <c r="A689" s="139"/>
      <c r="B689" s="139"/>
      <c r="C689" s="139"/>
      <c r="D689" s="139"/>
      <c r="E689" s="139"/>
      <c r="F689" s="139"/>
      <c r="G689" s="139"/>
      <c r="H689" s="139"/>
      <c r="I689" s="139"/>
      <c r="J689" s="139"/>
      <c r="K689" s="139"/>
      <c r="L689" s="139"/>
      <c r="M689" s="139"/>
      <c r="N689" s="139"/>
      <c r="O689" s="139"/>
      <c r="P689" s="139"/>
      <c r="Q689" s="139"/>
      <c r="R689" s="139"/>
      <c r="S689" s="139"/>
      <c r="T689" s="139"/>
      <c r="U689" s="139"/>
      <c r="V689" s="139"/>
      <c r="W689" s="139"/>
      <c r="X689" s="139"/>
      <c r="Y689" s="139"/>
      <c r="Z689" s="139"/>
      <c r="AA689" s="139"/>
      <c r="AB689" s="139"/>
      <c r="AC689" s="139"/>
      <c r="AD689" s="139"/>
      <c r="AE689" s="139"/>
      <c r="AF689" s="139"/>
      <c r="AG689" s="139"/>
      <c r="AH689" s="139"/>
      <c r="AI689" s="139"/>
      <c r="AJ689" s="139"/>
      <c r="AK689" s="139"/>
      <c r="AL689" s="139"/>
      <c r="AM689" s="139"/>
      <c r="AN689" s="139"/>
      <c r="AO689" s="139"/>
      <c r="AP689" s="139"/>
      <c r="AQ689" s="139"/>
      <c r="AR689" s="139"/>
      <c r="AS689" s="139"/>
      <c r="AT689" s="139"/>
      <c r="AU689" s="139"/>
      <c r="AV689" s="139"/>
      <c r="AW689" s="139"/>
    </row>
    <row r="690" spans="1:49" ht="12" customHeight="1" x14ac:dyDescent="0.2">
      <c r="A690" s="139"/>
      <c r="B690" s="139"/>
      <c r="C690" s="139"/>
      <c r="D690" s="139"/>
      <c r="E690" s="139"/>
      <c r="F690" s="139"/>
      <c r="G690" s="139"/>
      <c r="H690" s="139"/>
      <c r="I690" s="139"/>
      <c r="J690" s="139"/>
      <c r="K690" s="139"/>
      <c r="L690" s="139"/>
      <c r="M690" s="139"/>
      <c r="N690" s="139"/>
      <c r="O690" s="139"/>
      <c r="P690" s="139"/>
      <c r="Q690" s="139"/>
      <c r="R690" s="139"/>
      <c r="S690" s="139"/>
      <c r="T690" s="139"/>
      <c r="U690" s="139"/>
      <c r="V690" s="139"/>
      <c r="W690" s="139"/>
      <c r="X690" s="139"/>
      <c r="Y690" s="139"/>
      <c r="Z690" s="139"/>
      <c r="AA690" s="139"/>
      <c r="AB690" s="139"/>
      <c r="AC690" s="139"/>
      <c r="AD690" s="139"/>
      <c r="AE690" s="139"/>
      <c r="AF690" s="139"/>
      <c r="AG690" s="139"/>
      <c r="AH690" s="139"/>
      <c r="AI690" s="139"/>
      <c r="AJ690" s="139"/>
      <c r="AK690" s="139"/>
      <c r="AL690" s="139"/>
      <c r="AM690" s="139"/>
      <c r="AN690" s="139"/>
      <c r="AO690" s="139"/>
      <c r="AP690" s="139"/>
      <c r="AQ690" s="139"/>
      <c r="AR690" s="139"/>
      <c r="AS690" s="139"/>
      <c r="AT690" s="139"/>
      <c r="AU690" s="139"/>
      <c r="AV690" s="139"/>
      <c r="AW690" s="139"/>
    </row>
    <row r="691" spans="1:49" ht="12" customHeight="1" x14ac:dyDescent="0.2">
      <c r="A691" s="139"/>
      <c r="B691" s="139"/>
      <c r="C691" s="139"/>
      <c r="D691" s="139"/>
      <c r="E691" s="139"/>
      <c r="F691" s="139"/>
      <c r="G691" s="139"/>
      <c r="H691" s="139"/>
      <c r="I691" s="139"/>
      <c r="J691" s="139"/>
      <c r="K691" s="139"/>
      <c r="L691" s="139"/>
      <c r="M691" s="139"/>
      <c r="N691" s="139"/>
      <c r="O691" s="139"/>
      <c r="P691" s="139"/>
      <c r="Q691" s="139"/>
      <c r="R691" s="139"/>
      <c r="S691" s="139"/>
      <c r="T691" s="139"/>
      <c r="U691" s="139"/>
      <c r="V691" s="139"/>
      <c r="W691" s="139"/>
      <c r="X691" s="139"/>
      <c r="Y691" s="139"/>
      <c r="Z691" s="139"/>
      <c r="AA691" s="139"/>
      <c r="AB691" s="139"/>
      <c r="AC691" s="139"/>
      <c r="AD691" s="139"/>
      <c r="AE691" s="139"/>
      <c r="AF691" s="139"/>
      <c r="AG691" s="139"/>
      <c r="AH691" s="139"/>
      <c r="AI691" s="139"/>
      <c r="AJ691" s="139"/>
      <c r="AK691" s="139"/>
      <c r="AL691" s="139"/>
      <c r="AM691" s="139"/>
      <c r="AN691" s="139"/>
      <c r="AO691" s="139"/>
      <c r="AP691" s="139"/>
      <c r="AQ691" s="139"/>
      <c r="AR691" s="139"/>
      <c r="AS691" s="139"/>
      <c r="AT691" s="139"/>
      <c r="AU691" s="139"/>
      <c r="AV691" s="139"/>
      <c r="AW691" s="139"/>
    </row>
    <row r="692" spans="1:49" ht="12" customHeight="1" x14ac:dyDescent="0.2">
      <c r="A692" s="139"/>
      <c r="B692" s="139"/>
      <c r="C692" s="139"/>
      <c r="D692" s="139"/>
      <c r="E692" s="139"/>
      <c r="F692" s="139"/>
      <c r="G692" s="139"/>
      <c r="H692" s="139"/>
      <c r="I692" s="139"/>
      <c r="J692" s="139"/>
      <c r="K692" s="139"/>
      <c r="L692" s="139"/>
      <c r="M692" s="139"/>
      <c r="N692" s="139"/>
      <c r="O692" s="139"/>
      <c r="P692" s="139"/>
      <c r="Q692" s="139"/>
      <c r="R692" s="139"/>
      <c r="S692" s="139"/>
      <c r="T692" s="139"/>
      <c r="U692" s="139"/>
      <c r="V692" s="139"/>
      <c r="W692" s="139"/>
      <c r="X692" s="139"/>
      <c r="Y692" s="139"/>
      <c r="Z692" s="139"/>
      <c r="AA692" s="139"/>
      <c r="AB692" s="139"/>
      <c r="AC692" s="139"/>
      <c r="AD692" s="139"/>
      <c r="AE692" s="139"/>
      <c r="AF692" s="139"/>
      <c r="AG692" s="139"/>
      <c r="AH692" s="139"/>
      <c r="AI692" s="139"/>
      <c r="AJ692" s="139"/>
      <c r="AK692" s="139"/>
      <c r="AL692" s="139"/>
      <c r="AM692" s="139"/>
      <c r="AN692" s="139"/>
      <c r="AO692" s="139"/>
      <c r="AP692" s="139"/>
      <c r="AQ692" s="139"/>
      <c r="AR692" s="139"/>
      <c r="AS692" s="139"/>
      <c r="AT692" s="139"/>
      <c r="AU692" s="139"/>
      <c r="AV692" s="139"/>
      <c r="AW692" s="139"/>
    </row>
    <row r="693" spans="1:49" ht="12" customHeight="1" x14ac:dyDescent="0.2">
      <c r="A693" s="139"/>
      <c r="B693" s="139"/>
      <c r="C693" s="139"/>
      <c r="D693" s="139"/>
      <c r="E693" s="139"/>
      <c r="F693" s="139"/>
      <c r="G693" s="139"/>
      <c r="H693" s="139"/>
      <c r="I693" s="139"/>
      <c r="J693" s="139"/>
      <c r="K693" s="139"/>
      <c r="L693" s="139"/>
      <c r="M693" s="139"/>
      <c r="N693" s="139"/>
      <c r="O693" s="139"/>
      <c r="P693" s="139"/>
      <c r="Q693" s="139"/>
      <c r="R693" s="139"/>
      <c r="S693" s="139"/>
      <c r="T693" s="139"/>
      <c r="U693" s="139"/>
      <c r="V693" s="139"/>
      <c r="W693" s="139"/>
      <c r="X693" s="139"/>
      <c r="Y693" s="139"/>
      <c r="Z693" s="139"/>
      <c r="AA693" s="139"/>
      <c r="AB693" s="139"/>
      <c r="AC693" s="139"/>
      <c r="AD693" s="139"/>
      <c r="AE693" s="139"/>
      <c r="AF693" s="139"/>
      <c r="AG693" s="139"/>
      <c r="AH693" s="139"/>
      <c r="AI693" s="139"/>
      <c r="AJ693" s="139"/>
      <c r="AK693" s="139"/>
      <c r="AL693" s="139"/>
      <c r="AM693" s="139"/>
      <c r="AN693" s="139"/>
      <c r="AO693" s="139"/>
      <c r="AP693" s="139"/>
      <c r="AQ693" s="139"/>
      <c r="AR693" s="139"/>
      <c r="AS693" s="139"/>
      <c r="AT693" s="139"/>
      <c r="AU693" s="139"/>
      <c r="AV693" s="139"/>
      <c r="AW693" s="139"/>
    </row>
    <row r="694" spans="1:49" ht="12" customHeight="1" x14ac:dyDescent="0.2">
      <c r="A694" s="139"/>
      <c r="B694" s="139"/>
      <c r="C694" s="139"/>
      <c r="D694" s="139"/>
      <c r="E694" s="139"/>
      <c r="F694" s="139"/>
      <c r="G694" s="139"/>
      <c r="H694" s="139"/>
      <c r="I694" s="139"/>
      <c r="J694" s="139"/>
      <c r="K694" s="139"/>
      <c r="L694" s="139"/>
      <c r="M694" s="139"/>
      <c r="N694" s="139"/>
      <c r="O694" s="139"/>
      <c r="P694" s="139"/>
      <c r="Q694" s="139"/>
      <c r="R694" s="139"/>
      <c r="S694" s="139"/>
      <c r="T694" s="139"/>
      <c r="U694" s="139"/>
      <c r="V694" s="139"/>
      <c r="W694" s="139"/>
      <c r="X694" s="139"/>
      <c r="Y694" s="139"/>
      <c r="Z694" s="139"/>
      <c r="AA694" s="139"/>
      <c r="AB694" s="139"/>
      <c r="AC694" s="139"/>
      <c r="AD694" s="139"/>
      <c r="AE694" s="139"/>
      <c r="AF694" s="139"/>
      <c r="AG694" s="139"/>
      <c r="AH694" s="139"/>
      <c r="AI694" s="139"/>
      <c r="AJ694" s="139"/>
      <c r="AK694" s="139"/>
      <c r="AL694" s="139"/>
      <c r="AM694" s="139"/>
      <c r="AN694" s="139"/>
      <c r="AO694" s="139"/>
      <c r="AP694" s="139"/>
      <c r="AQ694" s="139"/>
      <c r="AR694" s="139"/>
      <c r="AS694" s="139"/>
      <c r="AT694" s="139"/>
      <c r="AU694" s="139"/>
      <c r="AV694" s="139"/>
      <c r="AW694" s="139"/>
    </row>
    <row r="695" spans="1:49" ht="12" customHeight="1" x14ac:dyDescent="0.2">
      <c r="A695" s="139"/>
      <c r="B695" s="139"/>
      <c r="C695" s="139"/>
      <c r="D695" s="139"/>
      <c r="E695" s="139"/>
      <c r="F695" s="139"/>
      <c r="G695" s="139"/>
      <c r="H695" s="139"/>
      <c r="I695" s="139"/>
      <c r="J695" s="139"/>
      <c r="K695" s="139"/>
      <c r="L695" s="139"/>
      <c r="M695" s="139"/>
      <c r="N695" s="139"/>
      <c r="O695" s="139"/>
      <c r="P695" s="139"/>
      <c r="Q695" s="139"/>
      <c r="R695" s="139"/>
      <c r="S695" s="139"/>
      <c r="T695" s="139"/>
      <c r="U695" s="139"/>
      <c r="V695" s="139"/>
      <c r="W695" s="139"/>
      <c r="X695" s="139"/>
      <c r="Y695" s="139"/>
      <c r="Z695" s="139"/>
      <c r="AA695" s="139"/>
      <c r="AB695" s="139"/>
      <c r="AC695" s="139"/>
      <c r="AD695" s="139"/>
      <c r="AE695" s="139"/>
      <c r="AF695" s="139"/>
      <c r="AG695" s="139"/>
      <c r="AH695" s="139"/>
      <c r="AI695" s="139"/>
      <c r="AJ695" s="139"/>
      <c r="AK695" s="139"/>
      <c r="AL695" s="139"/>
      <c r="AM695" s="139"/>
      <c r="AN695" s="139"/>
      <c r="AO695" s="139"/>
      <c r="AP695" s="139"/>
      <c r="AQ695" s="139"/>
      <c r="AR695" s="139"/>
      <c r="AS695" s="139"/>
      <c r="AT695" s="139"/>
      <c r="AU695" s="139"/>
      <c r="AV695" s="139"/>
      <c r="AW695" s="139"/>
    </row>
    <row r="696" spans="1:49" ht="12" customHeight="1" x14ac:dyDescent="0.2">
      <c r="A696" s="139"/>
      <c r="B696" s="139"/>
      <c r="C696" s="139"/>
      <c r="D696" s="139"/>
      <c r="E696" s="139"/>
      <c r="F696" s="139"/>
      <c r="G696" s="139"/>
      <c r="H696" s="139"/>
      <c r="I696" s="139"/>
      <c r="J696" s="139"/>
      <c r="K696" s="139"/>
      <c r="L696" s="139"/>
      <c r="M696" s="139"/>
      <c r="N696" s="139"/>
      <c r="O696" s="139"/>
      <c r="P696" s="139"/>
      <c r="Q696" s="139"/>
      <c r="R696" s="139"/>
      <c r="S696" s="139"/>
      <c r="T696" s="139"/>
      <c r="U696" s="139"/>
      <c r="V696" s="139"/>
      <c r="W696" s="139"/>
      <c r="X696" s="139"/>
      <c r="Y696" s="139"/>
      <c r="Z696" s="139"/>
      <c r="AA696" s="139"/>
      <c r="AB696" s="139"/>
      <c r="AC696" s="139"/>
      <c r="AD696" s="139"/>
      <c r="AE696" s="139"/>
      <c r="AF696" s="139"/>
      <c r="AG696" s="139"/>
      <c r="AH696" s="139"/>
      <c r="AI696" s="139"/>
      <c r="AJ696" s="139"/>
      <c r="AK696" s="139"/>
      <c r="AL696" s="139"/>
      <c r="AM696" s="139"/>
      <c r="AN696" s="139"/>
      <c r="AO696" s="139"/>
      <c r="AP696" s="139"/>
      <c r="AQ696" s="139"/>
      <c r="AR696" s="139"/>
      <c r="AS696" s="139"/>
      <c r="AT696" s="139"/>
      <c r="AU696" s="139"/>
      <c r="AV696" s="139"/>
      <c r="AW696" s="139"/>
    </row>
    <row r="697" spans="1:49" ht="12" customHeight="1" x14ac:dyDescent="0.2">
      <c r="A697" s="139"/>
      <c r="B697" s="139"/>
      <c r="C697" s="139"/>
      <c r="D697" s="139"/>
      <c r="E697" s="139"/>
      <c r="F697" s="139"/>
      <c r="G697" s="139"/>
      <c r="H697" s="139"/>
      <c r="I697" s="139"/>
      <c r="J697" s="139"/>
      <c r="K697" s="139"/>
      <c r="L697" s="139"/>
      <c r="M697" s="139"/>
      <c r="N697" s="139"/>
      <c r="O697" s="139"/>
      <c r="P697" s="139"/>
      <c r="Q697" s="139"/>
      <c r="R697" s="139"/>
      <c r="S697" s="139"/>
      <c r="T697" s="139"/>
      <c r="U697" s="139"/>
      <c r="V697" s="139"/>
      <c r="W697" s="139"/>
      <c r="X697" s="139"/>
      <c r="Y697" s="139"/>
      <c r="Z697" s="139"/>
      <c r="AA697" s="139"/>
      <c r="AB697" s="139"/>
      <c r="AC697" s="139"/>
      <c r="AD697" s="139"/>
      <c r="AE697" s="139"/>
      <c r="AF697" s="139"/>
      <c r="AG697" s="139"/>
      <c r="AH697" s="139"/>
      <c r="AI697" s="139"/>
      <c r="AJ697" s="139"/>
      <c r="AK697" s="139"/>
      <c r="AL697" s="139"/>
      <c r="AM697" s="139"/>
      <c r="AN697" s="139"/>
      <c r="AO697" s="139"/>
      <c r="AP697" s="139"/>
      <c r="AQ697" s="139"/>
      <c r="AR697" s="139"/>
      <c r="AS697" s="139"/>
      <c r="AT697" s="139"/>
      <c r="AU697" s="139"/>
      <c r="AV697" s="139"/>
      <c r="AW697" s="139"/>
    </row>
    <row r="698" spans="1:49" ht="12" customHeight="1" x14ac:dyDescent="0.2">
      <c r="A698" s="139"/>
      <c r="B698" s="139"/>
      <c r="C698" s="139"/>
      <c r="D698" s="139"/>
      <c r="E698" s="139"/>
      <c r="F698" s="139"/>
      <c r="G698" s="139"/>
      <c r="H698" s="139"/>
      <c r="I698" s="139"/>
      <c r="J698" s="139"/>
      <c r="K698" s="139"/>
      <c r="L698" s="139"/>
      <c r="M698" s="139"/>
      <c r="N698" s="139"/>
      <c r="O698" s="139"/>
      <c r="P698" s="139"/>
      <c r="Q698" s="139"/>
      <c r="R698" s="139"/>
      <c r="S698" s="139"/>
      <c r="T698" s="139"/>
      <c r="U698" s="139"/>
      <c r="V698" s="139"/>
      <c r="W698" s="139"/>
      <c r="X698" s="139"/>
      <c r="Y698" s="139"/>
      <c r="Z698" s="139"/>
      <c r="AA698" s="139"/>
      <c r="AB698" s="139"/>
      <c r="AC698" s="139"/>
      <c r="AD698" s="139"/>
      <c r="AE698" s="139"/>
      <c r="AF698" s="139"/>
      <c r="AG698" s="139"/>
      <c r="AH698" s="139"/>
      <c r="AI698" s="139"/>
      <c r="AJ698" s="139"/>
      <c r="AK698" s="139"/>
      <c r="AL698" s="139"/>
      <c r="AM698" s="139"/>
      <c r="AN698" s="139"/>
      <c r="AO698" s="139"/>
      <c r="AP698" s="139"/>
      <c r="AQ698" s="139"/>
      <c r="AR698" s="139"/>
      <c r="AS698" s="139"/>
      <c r="AT698" s="139"/>
      <c r="AU698" s="139"/>
      <c r="AV698" s="139"/>
      <c r="AW698" s="139"/>
    </row>
    <row r="699" spans="1:49" ht="12" customHeight="1" x14ac:dyDescent="0.2">
      <c r="A699" s="139"/>
      <c r="B699" s="139"/>
      <c r="C699" s="139"/>
      <c r="D699" s="139"/>
      <c r="E699" s="139"/>
      <c r="F699" s="139"/>
      <c r="G699" s="139"/>
      <c r="H699" s="139"/>
      <c r="I699" s="139"/>
      <c r="J699" s="139"/>
      <c r="K699" s="139"/>
      <c r="L699" s="139"/>
      <c r="M699" s="139"/>
      <c r="N699" s="139"/>
      <c r="O699" s="139"/>
      <c r="P699" s="139"/>
      <c r="Q699" s="139"/>
      <c r="R699" s="139"/>
      <c r="S699" s="139"/>
      <c r="T699" s="139"/>
      <c r="U699" s="139"/>
      <c r="V699" s="139"/>
      <c r="W699" s="139"/>
      <c r="X699" s="139"/>
      <c r="Y699" s="139"/>
      <c r="Z699" s="139"/>
      <c r="AA699" s="139"/>
      <c r="AB699" s="139"/>
      <c r="AC699" s="139"/>
      <c r="AD699" s="139"/>
      <c r="AE699" s="139"/>
      <c r="AF699" s="139"/>
      <c r="AG699" s="139"/>
      <c r="AH699" s="139"/>
      <c r="AI699" s="139"/>
      <c r="AJ699" s="139"/>
      <c r="AK699" s="139"/>
      <c r="AL699" s="139"/>
      <c r="AM699" s="139"/>
      <c r="AN699" s="139"/>
      <c r="AO699" s="139"/>
      <c r="AP699" s="139"/>
      <c r="AQ699" s="139"/>
      <c r="AR699" s="139"/>
      <c r="AS699" s="139"/>
      <c r="AT699" s="139"/>
      <c r="AU699" s="139"/>
      <c r="AV699" s="139"/>
      <c r="AW699" s="139"/>
    </row>
    <row r="700" spans="1:49" ht="12" customHeight="1" x14ac:dyDescent="0.2">
      <c r="A700" s="139"/>
      <c r="B700" s="139"/>
      <c r="C700" s="139"/>
      <c r="D700" s="139"/>
      <c r="E700" s="139"/>
      <c r="F700" s="139"/>
      <c r="G700" s="139"/>
      <c r="H700" s="139"/>
      <c r="I700" s="139"/>
      <c r="J700" s="139"/>
      <c r="K700" s="139"/>
      <c r="L700" s="139"/>
      <c r="M700" s="139"/>
      <c r="N700" s="139"/>
      <c r="O700" s="139"/>
      <c r="P700" s="139"/>
      <c r="Q700" s="139"/>
      <c r="R700" s="139"/>
      <c r="S700" s="139"/>
      <c r="T700" s="139"/>
      <c r="U700" s="139"/>
      <c r="V700" s="139"/>
      <c r="W700" s="139"/>
      <c r="X700" s="139"/>
      <c r="Y700" s="139"/>
      <c r="Z700" s="139"/>
      <c r="AA700" s="139"/>
      <c r="AB700" s="139"/>
      <c r="AC700" s="139"/>
      <c r="AD700" s="139"/>
      <c r="AE700" s="139"/>
      <c r="AF700" s="139"/>
      <c r="AG700" s="139"/>
      <c r="AH700" s="139"/>
      <c r="AI700" s="139"/>
      <c r="AJ700" s="139"/>
      <c r="AK700" s="139"/>
      <c r="AL700" s="139"/>
      <c r="AM700" s="139"/>
      <c r="AN700" s="139"/>
      <c r="AO700" s="139"/>
      <c r="AP700" s="139"/>
      <c r="AQ700" s="139"/>
      <c r="AR700" s="139"/>
      <c r="AS700" s="139"/>
      <c r="AT700" s="139"/>
      <c r="AU700" s="139"/>
      <c r="AV700" s="139"/>
      <c r="AW700" s="139"/>
    </row>
    <row r="701" spans="1:49" ht="12" customHeight="1" x14ac:dyDescent="0.2">
      <c r="A701" s="139"/>
      <c r="B701" s="139"/>
      <c r="C701" s="139"/>
      <c r="D701" s="139"/>
      <c r="E701" s="139"/>
      <c r="F701" s="139"/>
      <c r="G701" s="139"/>
      <c r="H701" s="139"/>
      <c r="I701" s="139"/>
      <c r="J701" s="139"/>
      <c r="K701" s="139"/>
      <c r="L701" s="139"/>
      <c r="M701" s="139"/>
      <c r="N701" s="139"/>
      <c r="O701" s="139"/>
      <c r="P701" s="139"/>
      <c r="Q701" s="139"/>
      <c r="R701" s="139"/>
      <c r="S701" s="139"/>
      <c r="T701" s="139"/>
      <c r="U701" s="139"/>
      <c r="V701" s="139"/>
      <c r="W701" s="139"/>
      <c r="X701" s="139"/>
      <c r="Y701" s="139"/>
      <c r="Z701" s="139"/>
      <c r="AA701" s="139"/>
      <c r="AB701" s="139"/>
      <c r="AC701" s="139"/>
      <c r="AD701" s="139"/>
      <c r="AE701" s="139"/>
      <c r="AF701" s="139"/>
      <c r="AG701" s="139"/>
      <c r="AH701" s="139"/>
      <c r="AI701" s="139"/>
      <c r="AJ701" s="139"/>
      <c r="AK701" s="139"/>
      <c r="AL701" s="139"/>
      <c r="AM701" s="139"/>
      <c r="AN701" s="139"/>
      <c r="AO701" s="139"/>
      <c r="AP701" s="139"/>
      <c r="AQ701" s="139"/>
      <c r="AR701" s="139"/>
      <c r="AS701" s="139"/>
      <c r="AT701" s="139"/>
      <c r="AU701" s="139"/>
      <c r="AV701" s="139"/>
      <c r="AW701" s="139"/>
    </row>
    <row r="702" spans="1:49" ht="12" customHeight="1" x14ac:dyDescent="0.2">
      <c r="A702" s="139"/>
      <c r="B702" s="139"/>
      <c r="C702" s="139"/>
      <c r="D702" s="139"/>
      <c r="E702" s="139"/>
      <c r="F702" s="139"/>
      <c r="G702" s="139"/>
      <c r="H702" s="139"/>
      <c r="I702" s="139"/>
      <c r="J702" s="139"/>
      <c r="K702" s="139"/>
      <c r="L702" s="139"/>
      <c r="M702" s="139"/>
      <c r="N702" s="139"/>
      <c r="O702" s="139"/>
      <c r="P702" s="139"/>
      <c r="Q702" s="139"/>
      <c r="R702" s="139"/>
      <c r="S702" s="139"/>
      <c r="T702" s="139"/>
      <c r="U702" s="139"/>
      <c r="V702" s="139"/>
      <c r="W702" s="139"/>
      <c r="X702" s="139"/>
      <c r="Y702" s="139"/>
      <c r="Z702" s="139"/>
      <c r="AA702" s="139"/>
      <c r="AB702" s="139"/>
      <c r="AC702" s="139"/>
      <c r="AD702" s="139"/>
      <c r="AE702" s="139"/>
      <c r="AF702" s="139"/>
      <c r="AG702" s="139"/>
      <c r="AH702" s="139"/>
      <c r="AI702" s="139"/>
      <c r="AJ702" s="139"/>
      <c r="AK702" s="139"/>
      <c r="AL702" s="139"/>
      <c r="AM702" s="139"/>
      <c r="AN702" s="139"/>
      <c r="AO702" s="139"/>
      <c r="AP702" s="139"/>
      <c r="AQ702" s="139"/>
      <c r="AR702" s="139"/>
      <c r="AS702" s="139"/>
      <c r="AT702" s="139"/>
      <c r="AU702" s="139"/>
      <c r="AV702" s="139"/>
      <c r="AW702" s="139"/>
    </row>
    <row r="703" spans="1:49" ht="12" customHeight="1" x14ac:dyDescent="0.2">
      <c r="A703" s="139"/>
      <c r="B703" s="139"/>
      <c r="C703" s="139"/>
      <c r="D703" s="139"/>
      <c r="E703" s="139"/>
      <c r="F703" s="139"/>
      <c r="G703" s="139"/>
      <c r="H703" s="139"/>
      <c r="I703" s="139"/>
      <c r="J703" s="139"/>
      <c r="K703" s="139"/>
      <c r="L703" s="139"/>
      <c r="M703" s="139"/>
      <c r="N703" s="139"/>
      <c r="O703" s="139"/>
      <c r="P703" s="139"/>
      <c r="Q703" s="139"/>
      <c r="R703" s="139"/>
      <c r="S703" s="139"/>
      <c r="T703" s="139"/>
      <c r="U703" s="139"/>
      <c r="V703" s="139"/>
      <c r="W703" s="139"/>
      <c r="X703" s="139"/>
      <c r="Y703" s="139"/>
      <c r="Z703" s="139"/>
      <c r="AA703" s="139"/>
      <c r="AB703" s="139"/>
      <c r="AC703" s="139"/>
      <c r="AD703" s="139"/>
      <c r="AE703" s="139"/>
      <c r="AF703" s="139"/>
      <c r="AG703" s="139"/>
      <c r="AH703" s="139"/>
      <c r="AI703" s="139"/>
      <c r="AJ703" s="139"/>
      <c r="AK703" s="139"/>
      <c r="AL703" s="139"/>
      <c r="AM703" s="139"/>
      <c r="AN703" s="139"/>
      <c r="AO703" s="139"/>
      <c r="AP703" s="139"/>
      <c r="AQ703" s="139"/>
      <c r="AR703" s="139"/>
      <c r="AS703" s="139"/>
      <c r="AT703" s="139"/>
      <c r="AU703" s="139"/>
      <c r="AV703" s="139"/>
      <c r="AW703" s="139"/>
    </row>
    <row r="704" spans="1:49" ht="12" customHeight="1" x14ac:dyDescent="0.2">
      <c r="A704" s="139"/>
      <c r="B704" s="139"/>
      <c r="C704" s="139"/>
      <c r="D704" s="139"/>
      <c r="E704" s="139"/>
      <c r="F704" s="139"/>
      <c r="G704" s="139"/>
      <c r="H704" s="139"/>
      <c r="I704" s="139"/>
      <c r="J704" s="139"/>
      <c r="K704" s="139"/>
      <c r="L704" s="139"/>
      <c r="M704" s="139"/>
      <c r="N704" s="139"/>
      <c r="O704" s="139"/>
      <c r="P704" s="139"/>
      <c r="Q704" s="139"/>
      <c r="R704" s="139"/>
      <c r="S704" s="139"/>
      <c r="T704" s="139"/>
      <c r="U704" s="139"/>
      <c r="V704" s="139"/>
      <c r="W704" s="139"/>
      <c r="X704" s="139"/>
      <c r="Y704" s="139"/>
      <c r="Z704" s="139"/>
      <c r="AA704" s="139"/>
      <c r="AB704" s="139"/>
      <c r="AC704" s="139"/>
      <c r="AD704" s="139"/>
      <c r="AE704" s="139"/>
      <c r="AF704" s="139"/>
      <c r="AG704" s="139"/>
      <c r="AH704" s="139"/>
      <c r="AI704" s="139"/>
      <c r="AJ704" s="139"/>
      <c r="AK704" s="139"/>
      <c r="AL704" s="139"/>
      <c r="AM704" s="139"/>
      <c r="AN704" s="139"/>
      <c r="AO704" s="139"/>
      <c r="AP704" s="139"/>
      <c r="AQ704" s="139"/>
      <c r="AR704" s="139"/>
      <c r="AS704" s="139"/>
      <c r="AT704" s="139"/>
      <c r="AU704" s="139"/>
      <c r="AV704" s="139"/>
      <c r="AW704" s="139"/>
    </row>
    <row r="705" spans="1:49" ht="12" customHeight="1" x14ac:dyDescent="0.2">
      <c r="A705" s="139"/>
      <c r="B705" s="139"/>
      <c r="C705" s="139"/>
      <c r="D705" s="139"/>
      <c r="E705" s="139"/>
      <c r="F705" s="139"/>
      <c r="G705" s="139"/>
      <c r="H705" s="139"/>
      <c r="I705" s="139"/>
      <c r="J705" s="139"/>
      <c r="K705" s="139"/>
      <c r="L705" s="139"/>
      <c r="M705" s="139"/>
      <c r="N705" s="139"/>
      <c r="O705" s="139"/>
      <c r="P705" s="139"/>
      <c r="Q705" s="139"/>
      <c r="R705" s="139"/>
      <c r="S705" s="139"/>
      <c r="T705" s="139"/>
      <c r="U705" s="139"/>
      <c r="V705" s="139"/>
      <c r="W705" s="139"/>
      <c r="X705" s="139"/>
      <c r="Y705" s="139"/>
      <c r="Z705" s="139"/>
      <c r="AA705" s="139"/>
      <c r="AB705" s="139"/>
      <c r="AC705" s="139"/>
      <c r="AD705" s="139"/>
      <c r="AE705" s="139"/>
      <c r="AF705" s="139"/>
      <c r="AG705" s="139"/>
      <c r="AH705" s="139"/>
      <c r="AI705" s="139"/>
      <c r="AJ705" s="139"/>
      <c r="AK705" s="139"/>
      <c r="AL705" s="139"/>
      <c r="AM705" s="139"/>
      <c r="AN705" s="139"/>
      <c r="AO705" s="139"/>
      <c r="AP705" s="139"/>
      <c r="AQ705" s="139"/>
      <c r="AR705" s="139"/>
      <c r="AS705" s="139"/>
      <c r="AT705" s="139"/>
      <c r="AU705" s="139"/>
      <c r="AV705" s="139"/>
      <c r="AW705" s="139"/>
    </row>
    <row r="706" spans="1:49" ht="12" customHeight="1" x14ac:dyDescent="0.2">
      <c r="A706" s="139"/>
      <c r="B706" s="139"/>
      <c r="C706" s="139"/>
      <c r="D706" s="139"/>
      <c r="E706" s="139"/>
      <c r="F706" s="139"/>
      <c r="G706" s="139"/>
      <c r="H706" s="139"/>
      <c r="I706" s="139"/>
      <c r="J706" s="139"/>
      <c r="K706" s="139"/>
      <c r="L706" s="139"/>
      <c r="M706" s="139"/>
      <c r="N706" s="139"/>
      <c r="O706" s="139"/>
      <c r="P706" s="139"/>
      <c r="Q706" s="139"/>
      <c r="R706" s="139"/>
      <c r="S706" s="139"/>
      <c r="T706" s="139"/>
      <c r="U706" s="139"/>
      <c r="V706" s="139"/>
      <c r="W706" s="139"/>
      <c r="X706" s="139"/>
      <c r="Y706" s="139"/>
      <c r="Z706" s="139"/>
      <c r="AA706" s="139"/>
      <c r="AB706" s="139"/>
      <c r="AC706" s="139"/>
      <c r="AD706" s="139"/>
      <c r="AE706" s="139"/>
      <c r="AF706" s="139"/>
      <c r="AG706" s="139"/>
      <c r="AH706" s="139"/>
      <c r="AI706" s="139"/>
      <c r="AJ706" s="139"/>
      <c r="AK706" s="139"/>
      <c r="AL706" s="139"/>
      <c r="AM706" s="139"/>
      <c r="AN706" s="139"/>
      <c r="AO706" s="139"/>
      <c r="AP706" s="139"/>
      <c r="AQ706" s="139"/>
      <c r="AR706" s="139"/>
      <c r="AS706" s="139"/>
      <c r="AT706" s="139"/>
      <c r="AU706" s="139"/>
      <c r="AV706" s="139"/>
      <c r="AW706" s="139"/>
    </row>
    <row r="707" spans="1:49" ht="12" customHeight="1" x14ac:dyDescent="0.2">
      <c r="A707" s="139"/>
      <c r="B707" s="139"/>
      <c r="C707" s="139"/>
      <c r="D707" s="139"/>
      <c r="E707" s="139"/>
      <c r="F707" s="139"/>
      <c r="G707" s="139"/>
      <c r="H707" s="139"/>
      <c r="I707" s="139"/>
      <c r="J707" s="139"/>
      <c r="K707" s="139"/>
      <c r="L707" s="139"/>
      <c r="M707" s="139"/>
      <c r="N707" s="139"/>
      <c r="O707" s="139"/>
      <c r="P707" s="139"/>
      <c r="Q707" s="139"/>
      <c r="R707" s="139"/>
      <c r="S707" s="139"/>
      <c r="T707" s="139"/>
      <c r="U707" s="139"/>
      <c r="V707" s="139"/>
      <c r="W707" s="139"/>
      <c r="X707" s="139"/>
      <c r="Y707" s="139"/>
      <c r="Z707" s="139"/>
      <c r="AA707" s="139"/>
      <c r="AB707" s="139"/>
      <c r="AC707" s="139"/>
      <c r="AD707" s="139"/>
      <c r="AE707" s="139"/>
      <c r="AF707" s="139"/>
      <c r="AG707" s="139"/>
      <c r="AH707" s="139"/>
      <c r="AI707" s="139"/>
      <c r="AJ707" s="139"/>
      <c r="AK707" s="139"/>
      <c r="AL707" s="139"/>
      <c r="AM707" s="139"/>
      <c r="AN707" s="139"/>
      <c r="AO707" s="139"/>
      <c r="AP707" s="139"/>
      <c r="AQ707" s="139"/>
      <c r="AR707" s="139"/>
      <c r="AS707" s="139"/>
      <c r="AT707" s="139"/>
      <c r="AU707" s="139"/>
      <c r="AV707" s="139"/>
      <c r="AW707" s="139"/>
    </row>
    <row r="708" spans="1:49" ht="12" customHeight="1" x14ac:dyDescent="0.2">
      <c r="A708" s="139"/>
      <c r="B708" s="139"/>
      <c r="C708" s="139"/>
      <c r="D708" s="139"/>
      <c r="E708" s="139"/>
      <c r="F708" s="139"/>
      <c r="G708" s="139"/>
      <c r="H708" s="139"/>
      <c r="I708" s="139"/>
      <c r="J708" s="139"/>
      <c r="K708" s="139"/>
      <c r="L708" s="139"/>
      <c r="M708" s="139"/>
      <c r="N708" s="139"/>
      <c r="O708" s="139"/>
      <c r="P708" s="139"/>
      <c r="Q708" s="139"/>
      <c r="R708" s="139"/>
      <c r="S708" s="139"/>
      <c r="T708" s="139"/>
      <c r="U708" s="139"/>
      <c r="V708" s="139"/>
      <c r="W708" s="139"/>
      <c r="X708" s="139"/>
      <c r="Y708" s="139"/>
      <c r="Z708" s="139"/>
      <c r="AA708" s="139"/>
      <c r="AB708" s="139"/>
      <c r="AC708" s="139"/>
      <c r="AD708" s="139"/>
      <c r="AE708" s="139"/>
      <c r="AF708" s="139"/>
      <c r="AG708" s="139"/>
      <c r="AH708" s="139"/>
      <c r="AI708" s="139"/>
      <c r="AJ708" s="139"/>
      <c r="AK708" s="139"/>
      <c r="AL708" s="139"/>
      <c r="AM708" s="139"/>
      <c r="AN708" s="139"/>
      <c r="AO708" s="139"/>
      <c r="AP708" s="139"/>
      <c r="AQ708" s="139"/>
      <c r="AR708" s="139"/>
      <c r="AS708" s="139"/>
      <c r="AT708" s="139"/>
      <c r="AU708" s="139"/>
      <c r="AV708" s="139"/>
      <c r="AW708" s="139"/>
    </row>
    <row r="709" spans="1:49" ht="12" customHeight="1" x14ac:dyDescent="0.2">
      <c r="A709" s="139"/>
      <c r="B709" s="139"/>
      <c r="C709" s="139"/>
      <c r="D709" s="139"/>
      <c r="E709" s="139"/>
      <c r="F709" s="139"/>
      <c r="G709" s="139"/>
      <c r="H709" s="139"/>
      <c r="I709" s="139"/>
      <c r="J709" s="139"/>
      <c r="K709" s="139"/>
      <c r="L709" s="139"/>
      <c r="M709" s="139"/>
      <c r="N709" s="139"/>
      <c r="O709" s="139"/>
      <c r="P709" s="139"/>
      <c r="Q709" s="139"/>
      <c r="R709" s="139"/>
      <c r="S709" s="139"/>
      <c r="T709" s="139"/>
      <c r="U709" s="139"/>
      <c r="V709" s="139"/>
      <c r="W709" s="139"/>
      <c r="X709" s="139"/>
      <c r="Y709" s="139"/>
      <c r="Z709" s="139"/>
      <c r="AA709" s="139"/>
      <c r="AB709" s="139"/>
      <c r="AC709" s="139"/>
      <c r="AD709" s="139"/>
      <c r="AE709" s="139"/>
      <c r="AF709" s="139"/>
      <c r="AG709" s="139"/>
      <c r="AH709" s="139"/>
      <c r="AI709" s="139"/>
      <c r="AJ709" s="139"/>
      <c r="AK709" s="139"/>
      <c r="AL709" s="139"/>
      <c r="AM709" s="139"/>
      <c r="AN709" s="139"/>
      <c r="AO709" s="139"/>
      <c r="AP709" s="139"/>
      <c r="AQ709" s="139"/>
      <c r="AR709" s="139"/>
      <c r="AS709" s="139"/>
      <c r="AT709" s="139"/>
      <c r="AU709" s="139"/>
      <c r="AV709" s="139"/>
      <c r="AW709" s="139"/>
    </row>
    <row r="710" spans="1:49" ht="12" customHeight="1" x14ac:dyDescent="0.2">
      <c r="A710" s="139"/>
      <c r="B710" s="139"/>
      <c r="C710" s="139"/>
      <c r="D710" s="139"/>
      <c r="E710" s="139"/>
      <c r="F710" s="139"/>
      <c r="G710" s="139"/>
      <c r="H710" s="139"/>
      <c r="I710" s="139"/>
      <c r="J710" s="139"/>
      <c r="K710" s="139"/>
      <c r="L710" s="139"/>
      <c r="M710" s="139"/>
      <c r="N710" s="139"/>
      <c r="O710" s="139"/>
      <c r="P710" s="139"/>
      <c r="Q710" s="139"/>
      <c r="R710" s="139"/>
      <c r="S710" s="139"/>
      <c r="T710" s="139"/>
      <c r="U710" s="139"/>
      <c r="V710" s="139"/>
      <c r="W710" s="139"/>
      <c r="X710" s="139"/>
      <c r="Y710" s="139"/>
      <c r="Z710" s="139"/>
      <c r="AA710" s="139"/>
      <c r="AB710" s="139"/>
      <c r="AC710" s="139"/>
      <c r="AD710" s="139"/>
      <c r="AE710" s="139"/>
      <c r="AF710" s="139"/>
      <c r="AG710" s="139"/>
      <c r="AH710" s="139"/>
      <c r="AI710" s="139"/>
      <c r="AJ710" s="139"/>
      <c r="AK710" s="139"/>
      <c r="AL710" s="139"/>
      <c r="AM710" s="139"/>
      <c r="AN710" s="139"/>
      <c r="AO710" s="139"/>
      <c r="AP710" s="139"/>
      <c r="AQ710" s="139"/>
      <c r="AR710" s="139"/>
      <c r="AS710" s="139"/>
      <c r="AT710" s="139"/>
      <c r="AU710" s="139"/>
      <c r="AV710" s="139"/>
      <c r="AW710" s="139"/>
    </row>
    <row r="711" spans="1:49" ht="12" customHeight="1" x14ac:dyDescent="0.2">
      <c r="A711" s="139"/>
      <c r="B711" s="139"/>
      <c r="C711" s="139"/>
      <c r="D711" s="139"/>
      <c r="E711" s="139"/>
      <c r="F711" s="139"/>
      <c r="G711" s="139"/>
      <c r="H711" s="139"/>
      <c r="I711" s="139"/>
      <c r="J711" s="139"/>
      <c r="K711" s="139"/>
      <c r="L711" s="139"/>
      <c r="M711" s="139"/>
      <c r="N711" s="139"/>
      <c r="O711" s="139"/>
      <c r="P711" s="139"/>
      <c r="Q711" s="139"/>
      <c r="R711" s="139"/>
      <c r="S711" s="139"/>
      <c r="T711" s="139"/>
      <c r="U711" s="139"/>
      <c r="V711" s="139"/>
      <c r="W711" s="139"/>
      <c r="X711" s="139"/>
      <c r="Y711" s="139"/>
      <c r="Z711" s="139"/>
      <c r="AA711" s="139"/>
      <c r="AB711" s="139"/>
      <c r="AC711" s="139"/>
      <c r="AD711" s="139"/>
      <c r="AE711" s="139"/>
      <c r="AF711" s="139"/>
      <c r="AG711" s="139"/>
      <c r="AH711" s="139"/>
      <c r="AI711" s="139"/>
      <c r="AJ711" s="139"/>
      <c r="AK711" s="139"/>
      <c r="AL711" s="139"/>
      <c r="AM711" s="139"/>
      <c r="AN711" s="139"/>
      <c r="AO711" s="139"/>
      <c r="AP711" s="139"/>
      <c r="AQ711" s="139"/>
      <c r="AR711" s="139"/>
      <c r="AS711" s="139"/>
      <c r="AT711" s="139"/>
      <c r="AU711" s="139"/>
      <c r="AV711" s="139"/>
      <c r="AW711" s="139"/>
    </row>
    <row r="712" spans="1:49" ht="12" customHeight="1" x14ac:dyDescent="0.2">
      <c r="A712" s="139"/>
      <c r="B712" s="139"/>
      <c r="C712" s="139"/>
      <c r="D712" s="139"/>
      <c r="E712" s="139"/>
      <c r="F712" s="139"/>
      <c r="G712" s="139"/>
      <c r="H712" s="139"/>
      <c r="I712" s="139"/>
      <c r="J712" s="139"/>
      <c r="K712" s="139"/>
      <c r="L712" s="139"/>
      <c r="M712" s="139"/>
      <c r="N712" s="139"/>
      <c r="O712" s="139"/>
      <c r="P712" s="139"/>
      <c r="Q712" s="139"/>
      <c r="R712" s="139"/>
      <c r="S712" s="139"/>
      <c r="T712" s="139"/>
      <c r="U712" s="139"/>
      <c r="V712" s="139"/>
      <c r="W712" s="139"/>
      <c r="X712" s="139"/>
      <c r="Y712" s="139"/>
      <c r="Z712" s="139"/>
      <c r="AA712" s="139"/>
      <c r="AB712" s="139"/>
      <c r="AC712" s="139"/>
      <c r="AD712" s="139"/>
      <c r="AE712" s="139"/>
      <c r="AF712" s="139"/>
      <c r="AG712" s="139"/>
      <c r="AH712" s="139"/>
      <c r="AI712" s="139"/>
      <c r="AJ712" s="139"/>
      <c r="AK712" s="139"/>
      <c r="AL712" s="139"/>
      <c r="AM712" s="139"/>
      <c r="AN712" s="139"/>
      <c r="AO712" s="139"/>
      <c r="AP712" s="139"/>
      <c r="AQ712" s="139"/>
      <c r="AR712" s="139"/>
      <c r="AS712" s="139"/>
      <c r="AT712" s="139"/>
      <c r="AU712" s="139"/>
      <c r="AV712" s="139"/>
      <c r="AW712" s="139"/>
    </row>
    <row r="713" spans="1:49" ht="12" customHeight="1" x14ac:dyDescent="0.2">
      <c r="A713" s="139"/>
      <c r="B713" s="139"/>
      <c r="C713" s="139"/>
      <c r="D713" s="139"/>
      <c r="E713" s="139"/>
      <c r="F713" s="139"/>
      <c r="G713" s="139"/>
      <c r="H713" s="139"/>
      <c r="I713" s="139"/>
      <c r="J713" s="139"/>
      <c r="K713" s="139"/>
      <c r="L713" s="139"/>
      <c r="M713" s="139"/>
      <c r="N713" s="139"/>
      <c r="O713" s="139"/>
      <c r="P713" s="139"/>
      <c r="Q713" s="139"/>
      <c r="R713" s="139"/>
      <c r="S713" s="139"/>
      <c r="T713" s="139"/>
      <c r="U713" s="139"/>
      <c r="V713" s="139"/>
      <c r="W713" s="139"/>
      <c r="X713" s="139"/>
      <c r="Y713" s="139"/>
      <c r="Z713" s="139"/>
      <c r="AA713" s="139"/>
      <c r="AB713" s="139"/>
      <c r="AC713" s="139"/>
      <c r="AD713" s="139"/>
      <c r="AE713" s="139"/>
      <c r="AF713" s="139"/>
      <c r="AG713" s="139"/>
      <c r="AH713" s="139"/>
      <c r="AI713" s="139"/>
      <c r="AJ713" s="139"/>
      <c r="AK713" s="139"/>
      <c r="AL713" s="139"/>
      <c r="AM713" s="139"/>
      <c r="AN713" s="139"/>
      <c r="AO713" s="139"/>
      <c r="AP713" s="139"/>
      <c r="AQ713" s="139"/>
      <c r="AR713" s="139"/>
      <c r="AS713" s="139"/>
      <c r="AT713" s="139"/>
      <c r="AU713" s="139"/>
      <c r="AV713" s="139"/>
      <c r="AW713" s="139"/>
    </row>
    <row r="714" spans="1:49" ht="12" customHeight="1" x14ac:dyDescent="0.2">
      <c r="A714" s="139"/>
      <c r="B714" s="139"/>
      <c r="C714" s="139"/>
      <c r="D714" s="139"/>
      <c r="E714" s="139"/>
      <c r="F714" s="139"/>
      <c r="G714" s="139"/>
      <c r="H714" s="139"/>
      <c r="I714" s="139"/>
      <c r="J714" s="139"/>
      <c r="K714" s="139"/>
      <c r="L714" s="139"/>
      <c r="M714" s="139"/>
      <c r="N714" s="139"/>
      <c r="O714" s="139"/>
      <c r="P714" s="139"/>
      <c r="Q714" s="139"/>
      <c r="R714" s="139"/>
      <c r="S714" s="139"/>
      <c r="T714" s="139"/>
      <c r="U714" s="139"/>
      <c r="V714" s="139"/>
      <c r="W714" s="139"/>
      <c r="X714" s="139"/>
      <c r="Y714" s="139"/>
      <c r="Z714" s="139"/>
      <c r="AA714" s="139"/>
      <c r="AB714" s="139"/>
      <c r="AC714" s="139"/>
      <c r="AD714" s="139"/>
      <c r="AE714" s="139"/>
      <c r="AF714" s="139"/>
      <c r="AG714" s="139"/>
      <c r="AH714" s="139"/>
      <c r="AI714" s="139"/>
      <c r="AJ714" s="139"/>
      <c r="AK714" s="139"/>
      <c r="AL714" s="139"/>
      <c r="AM714" s="139"/>
      <c r="AN714" s="139"/>
      <c r="AO714" s="139"/>
      <c r="AP714" s="139"/>
      <c r="AQ714" s="139"/>
      <c r="AR714" s="139"/>
      <c r="AS714" s="139"/>
      <c r="AT714" s="139"/>
      <c r="AU714" s="139"/>
      <c r="AV714" s="139"/>
      <c r="AW714" s="139"/>
    </row>
    <row r="715" spans="1:49" ht="12" customHeight="1" x14ac:dyDescent="0.2">
      <c r="A715" s="139"/>
      <c r="B715" s="139"/>
      <c r="C715" s="139"/>
      <c r="D715" s="139"/>
      <c r="E715" s="139"/>
      <c r="F715" s="139"/>
      <c r="G715" s="139"/>
      <c r="H715" s="139"/>
      <c r="I715" s="139"/>
      <c r="J715" s="139"/>
      <c r="K715" s="139"/>
      <c r="L715" s="139"/>
      <c r="M715" s="139"/>
      <c r="N715" s="139"/>
      <c r="O715" s="139"/>
      <c r="P715" s="139"/>
      <c r="Q715" s="139"/>
      <c r="R715" s="139"/>
      <c r="S715" s="139"/>
      <c r="T715" s="139"/>
      <c r="U715" s="139"/>
      <c r="V715" s="139"/>
      <c r="W715" s="139"/>
      <c r="X715" s="139"/>
      <c r="Y715" s="139"/>
      <c r="Z715" s="139"/>
      <c r="AA715" s="139"/>
      <c r="AB715" s="139"/>
      <c r="AC715" s="139"/>
      <c r="AD715" s="139"/>
      <c r="AE715" s="139"/>
      <c r="AF715" s="139"/>
      <c r="AG715" s="139"/>
      <c r="AH715" s="139"/>
      <c r="AI715" s="139"/>
      <c r="AJ715" s="139"/>
      <c r="AK715" s="139"/>
      <c r="AL715" s="139"/>
      <c r="AM715" s="139"/>
      <c r="AN715" s="139"/>
      <c r="AO715" s="139"/>
      <c r="AP715" s="139"/>
      <c r="AQ715" s="139"/>
      <c r="AR715" s="139"/>
      <c r="AS715" s="139"/>
      <c r="AT715" s="139"/>
      <c r="AU715" s="139"/>
      <c r="AV715" s="139"/>
      <c r="AW715" s="139"/>
    </row>
    <row r="716" spans="1:49" ht="12" customHeight="1" x14ac:dyDescent="0.2">
      <c r="A716" s="139"/>
      <c r="B716" s="139"/>
      <c r="C716" s="139"/>
      <c r="D716" s="139"/>
      <c r="E716" s="139"/>
      <c r="F716" s="139"/>
      <c r="G716" s="139"/>
      <c r="H716" s="139"/>
      <c r="I716" s="139"/>
      <c r="J716" s="139"/>
      <c r="K716" s="139"/>
      <c r="L716" s="139"/>
      <c r="M716" s="139"/>
      <c r="N716" s="139"/>
      <c r="O716" s="139"/>
      <c r="P716" s="139"/>
      <c r="Q716" s="139"/>
      <c r="R716" s="139"/>
      <c r="S716" s="139"/>
      <c r="T716" s="139"/>
      <c r="U716" s="139"/>
      <c r="V716" s="139"/>
      <c r="W716" s="139"/>
      <c r="X716" s="139"/>
      <c r="Y716" s="139"/>
      <c r="Z716" s="139"/>
      <c r="AA716" s="139"/>
      <c r="AB716" s="139"/>
      <c r="AC716" s="139"/>
      <c r="AD716" s="139"/>
      <c r="AE716" s="139"/>
      <c r="AF716" s="139"/>
      <c r="AG716" s="139"/>
      <c r="AH716" s="139"/>
      <c r="AI716" s="139"/>
      <c r="AJ716" s="139"/>
      <c r="AK716" s="139"/>
      <c r="AL716" s="139"/>
      <c r="AM716" s="139"/>
      <c r="AN716" s="139"/>
      <c r="AO716" s="139"/>
      <c r="AP716" s="139"/>
      <c r="AQ716" s="139"/>
      <c r="AR716" s="139"/>
      <c r="AS716" s="139"/>
      <c r="AT716" s="139"/>
      <c r="AU716" s="139"/>
      <c r="AV716" s="139"/>
      <c r="AW716" s="139"/>
    </row>
    <row r="717" spans="1:49" ht="12" customHeight="1" x14ac:dyDescent="0.2">
      <c r="A717" s="139"/>
      <c r="B717" s="139"/>
      <c r="C717" s="139"/>
      <c r="D717" s="139"/>
      <c r="E717" s="139"/>
      <c r="F717" s="139"/>
      <c r="G717" s="139"/>
      <c r="H717" s="139"/>
      <c r="I717" s="139"/>
      <c r="J717" s="139"/>
      <c r="K717" s="139"/>
      <c r="L717" s="139"/>
      <c r="M717" s="139"/>
      <c r="N717" s="139"/>
      <c r="O717" s="139"/>
      <c r="P717" s="139"/>
      <c r="Q717" s="139"/>
      <c r="R717" s="139"/>
      <c r="S717" s="139"/>
      <c r="T717" s="139"/>
      <c r="U717" s="139"/>
      <c r="V717" s="139"/>
      <c r="W717" s="139"/>
      <c r="X717" s="139"/>
      <c r="Y717" s="139"/>
      <c r="Z717" s="139"/>
      <c r="AA717" s="139"/>
      <c r="AB717" s="139"/>
      <c r="AC717" s="139"/>
      <c r="AD717" s="139"/>
      <c r="AE717" s="139"/>
      <c r="AF717" s="139"/>
      <c r="AG717" s="139"/>
      <c r="AH717" s="139"/>
      <c r="AI717" s="139"/>
      <c r="AJ717" s="139"/>
      <c r="AK717" s="139"/>
      <c r="AL717" s="139"/>
      <c r="AM717" s="139"/>
      <c r="AN717" s="139"/>
      <c r="AO717" s="139"/>
      <c r="AP717" s="139"/>
      <c r="AQ717" s="139"/>
      <c r="AR717" s="139"/>
      <c r="AS717" s="139"/>
      <c r="AT717" s="139"/>
      <c r="AU717" s="139"/>
      <c r="AV717" s="139"/>
      <c r="AW717" s="139"/>
    </row>
    <row r="718" spans="1:49" ht="12" customHeight="1" x14ac:dyDescent="0.2">
      <c r="A718" s="139"/>
      <c r="B718" s="139"/>
      <c r="C718" s="139"/>
      <c r="D718" s="139"/>
      <c r="E718" s="139"/>
      <c r="F718" s="139"/>
      <c r="G718" s="139"/>
      <c r="H718" s="139"/>
      <c r="I718" s="139"/>
      <c r="J718" s="139"/>
      <c r="K718" s="139"/>
      <c r="L718" s="139"/>
      <c r="M718" s="139"/>
      <c r="N718" s="139"/>
      <c r="O718" s="139"/>
      <c r="P718" s="139"/>
      <c r="Q718" s="139"/>
      <c r="R718" s="139"/>
      <c r="S718" s="139"/>
      <c r="T718" s="139"/>
      <c r="U718" s="139"/>
      <c r="V718" s="139"/>
      <c r="W718" s="139"/>
      <c r="X718" s="139"/>
      <c r="Y718" s="139"/>
      <c r="Z718" s="139"/>
      <c r="AA718" s="139"/>
      <c r="AB718" s="139"/>
      <c r="AC718" s="139"/>
      <c r="AD718" s="139"/>
      <c r="AE718" s="139"/>
      <c r="AF718" s="139"/>
      <c r="AG718" s="139"/>
      <c r="AH718" s="139"/>
      <c r="AI718" s="139"/>
      <c r="AJ718" s="139"/>
      <c r="AK718" s="139"/>
      <c r="AL718" s="139"/>
      <c r="AM718" s="139"/>
      <c r="AN718" s="139"/>
      <c r="AO718" s="139"/>
      <c r="AP718" s="139"/>
      <c r="AQ718" s="139"/>
      <c r="AR718" s="139"/>
      <c r="AS718" s="139"/>
      <c r="AT718" s="139"/>
      <c r="AU718" s="139"/>
      <c r="AV718" s="139"/>
      <c r="AW718" s="139"/>
    </row>
    <row r="719" spans="1:49" ht="12" customHeight="1" x14ac:dyDescent="0.2">
      <c r="A719" s="139"/>
      <c r="B719" s="139"/>
      <c r="C719" s="139"/>
      <c r="D719" s="139"/>
      <c r="E719" s="139"/>
      <c r="F719" s="139"/>
      <c r="G719" s="139"/>
      <c r="H719" s="139"/>
      <c r="I719" s="139"/>
      <c r="J719" s="139"/>
      <c r="K719" s="139"/>
      <c r="L719" s="139"/>
      <c r="M719" s="139"/>
      <c r="N719" s="139"/>
      <c r="O719" s="139"/>
      <c r="P719" s="139"/>
      <c r="Q719" s="139"/>
      <c r="R719" s="139"/>
      <c r="S719" s="139"/>
      <c r="T719" s="139"/>
      <c r="U719" s="139"/>
      <c r="V719" s="139"/>
      <c r="W719" s="139"/>
      <c r="X719" s="139"/>
      <c r="Y719" s="139"/>
      <c r="Z719" s="139"/>
      <c r="AA719" s="139"/>
      <c r="AB719" s="139"/>
      <c r="AC719" s="139"/>
      <c r="AD719" s="139"/>
      <c r="AE719" s="139"/>
      <c r="AF719" s="139"/>
      <c r="AG719" s="139"/>
      <c r="AH719" s="139"/>
      <c r="AI719" s="139"/>
      <c r="AJ719" s="139"/>
      <c r="AK719" s="139"/>
      <c r="AL719" s="139"/>
      <c r="AM719" s="139"/>
      <c r="AN719" s="139"/>
      <c r="AO719" s="139"/>
      <c r="AP719" s="139"/>
      <c r="AQ719" s="139"/>
      <c r="AR719" s="139"/>
      <c r="AS719" s="139"/>
      <c r="AT719" s="139"/>
      <c r="AU719" s="139"/>
      <c r="AV719" s="139"/>
      <c r="AW719" s="139"/>
    </row>
    <row r="720" spans="1:49" ht="12" customHeight="1" x14ac:dyDescent="0.2">
      <c r="A720" s="139"/>
      <c r="B720" s="139"/>
      <c r="C720" s="139"/>
      <c r="D720" s="139"/>
      <c r="E720" s="139"/>
      <c r="F720" s="139"/>
      <c r="G720" s="139"/>
      <c r="H720" s="139"/>
      <c r="I720" s="139"/>
      <c r="J720" s="139"/>
      <c r="K720" s="139"/>
      <c r="L720" s="139"/>
      <c r="M720" s="139"/>
      <c r="N720" s="139"/>
      <c r="O720" s="139"/>
      <c r="P720" s="139"/>
      <c r="Q720" s="139"/>
      <c r="R720" s="139"/>
      <c r="S720" s="139"/>
      <c r="T720" s="139"/>
      <c r="U720" s="139"/>
      <c r="V720" s="139"/>
      <c r="W720" s="139"/>
      <c r="X720" s="139"/>
      <c r="Y720" s="139"/>
      <c r="Z720" s="139"/>
      <c r="AA720" s="139"/>
      <c r="AB720" s="139"/>
      <c r="AC720" s="139"/>
      <c r="AD720" s="139"/>
      <c r="AE720" s="139"/>
      <c r="AF720" s="139"/>
      <c r="AG720" s="139"/>
      <c r="AH720" s="139"/>
      <c r="AI720" s="139"/>
      <c r="AJ720" s="139"/>
      <c r="AK720" s="139"/>
      <c r="AL720" s="139"/>
      <c r="AM720" s="139"/>
      <c r="AN720" s="139"/>
      <c r="AO720" s="139"/>
      <c r="AP720" s="139"/>
      <c r="AQ720" s="139"/>
      <c r="AR720" s="139"/>
      <c r="AS720" s="139"/>
      <c r="AT720" s="139"/>
      <c r="AU720" s="139"/>
      <c r="AV720" s="139"/>
      <c r="AW720" s="139"/>
    </row>
    <row r="721" spans="1:49" ht="12" customHeight="1" x14ac:dyDescent="0.2">
      <c r="A721" s="139"/>
      <c r="B721" s="139"/>
      <c r="C721" s="139"/>
      <c r="D721" s="139"/>
      <c r="E721" s="139"/>
      <c r="F721" s="139"/>
      <c r="G721" s="139"/>
      <c r="H721" s="139"/>
      <c r="I721" s="139"/>
      <c r="J721" s="139"/>
      <c r="K721" s="139"/>
      <c r="L721" s="139"/>
      <c r="M721" s="139"/>
      <c r="N721" s="139"/>
      <c r="O721" s="139"/>
      <c r="P721" s="139"/>
      <c r="Q721" s="139"/>
      <c r="R721" s="139"/>
      <c r="S721" s="139"/>
      <c r="T721" s="139"/>
      <c r="U721" s="139"/>
      <c r="V721" s="139"/>
      <c r="W721" s="139"/>
      <c r="X721" s="139"/>
      <c r="Y721" s="139"/>
      <c r="Z721" s="139"/>
      <c r="AA721" s="139"/>
      <c r="AB721" s="139"/>
      <c r="AC721" s="139"/>
      <c r="AD721" s="139"/>
      <c r="AE721" s="139"/>
      <c r="AF721" s="139"/>
      <c r="AG721" s="139"/>
      <c r="AH721" s="139"/>
      <c r="AI721" s="139"/>
      <c r="AJ721" s="139"/>
      <c r="AK721" s="139"/>
      <c r="AL721" s="139"/>
      <c r="AM721" s="139"/>
      <c r="AN721" s="139"/>
      <c r="AO721" s="139"/>
      <c r="AP721" s="139"/>
      <c r="AQ721" s="139"/>
      <c r="AR721" s="139"/>
      <c r="AS721" s="139"/>
      <c r="AT721" s="139"/>
      <c r="AU721" s="139"/>
      <c r="AV721" s="139"/>
      <c r="AW721" s="139"/>
    </row>
    <row r="722" spans="1:49" ht="12" customHeight="1" x14ac:dyDescent="0.2">
      <c r="A722" s="139"/>
      <c r="B722" s="139"/>
      <c r="C722" s="139"/>
      <c r="D722" s="139"/>
      <c r="E722" s="139"/>
      <c r="F722" s="139"/>
      <c r="G722" s="139"/>
      <c r="H722" s="139"/>
      <c r="I722" s="139"/>
      <c r="J722" s="139"/>
      <c r="K722" s="139"/>
      <c r="L722" s="139"/>
      <c r="M722" s="139"/>
      <c r="N722" s="139"/>
      <c r="O722" s="139"/>
      <c r="P722" s="139"/>
      <c r="Q722" s="139"/>
      <c r="R722" s="139"/>
      <c r="S722" s="139"/>
      <c r="T722" s="139"/>
      <c r="U722" s="139"/>
      <c r="V722" s="139"/>
      <c r="W722" s="139"/>
      <c r="X722" s="139"/>
      <c r="Y722" s="139"/>
      <c r="Z722" s="139"/>
      <c r="AA722" s="139"/>
      <c r="AB722" s="139"/>
      <c r="AC722" s="139"/>
      <c r="AD722" s="139"/>
      <c r="AE722" s="139"/>
      <c r="AF722" s="139"/>
      <c r="AG722" s="139"/>
      <c r="AH722" s="139"/>
      <c r="AI722" s="139"/>
      <c r="AJ722" s="139"/>
      <c r="AK722" s="139"/>
      <c r="AL722" s="139"/>
      <c r="AM722" s="139"/>
      <c r="AN722" s="139"/>
      <c r="AO722" s="139"/>
      <c r="AP722" s="139"/>
      <c r="AQ722" s="139"/>
      <c r="AR722" s="139"/>
      <c r="AS722" s="139"/>
      <c r="AT722" s="139"/>
      <c r="AU722" s="139"/>
      <c r="AV722" s="139"/>
      <c r="AW722" s="139"/>
    </row>
    <row r="723" spans="1:49" ht="12" customHeight="1" x14ac:dyDescent="0.2">
      <c r="A723" s="139"/>
      <c r="B723" s="139"/>
      <c r="C723" s="139"/>
      <c r="D723" s="139"/>
      <c r="E723" s="139"/>
      <c r="F723" s="139"/>
      <c r="G723" s="139"/>
      <c r="H723" s="139"/>
      <c r="I723" s="139"/>
      <c r="J723" s="139"/>
      <c r="K723" s="139"/>
      <c r="L723" s="139"/>
      <c r="M723" s="139"/>
      <c r="N723" s="139"/>
      <c r="O723" s="139"/>
      <c r="P723" s="139"/>
      <c r="Q723" s="139"/>
      <c r="R723" s="139"/>
      <c r="S723" s="139"/>
      <c r="T723" s="139"/>
      <c r="U723" s="139"/>
      <c r="V723" s="139"/>
      <c r="W723" s="139"/>
      <c r="X723" s="139"/>
      <c r="Y723" s="139"/>
      <c r="Z723" s="139"/>
      <c r="AA723" s="139"/>
      <c r="AB723" s="139"/>
      <c r="AC723" s="139"/>
      <c r="AD723" s="139"/>
      <c r="AE723" s="139"/>
      <c r="AF723" s="139"/>
      <c r="AG723" s="139"/>
      <c r="AH723" s="139"/>
      <c r="AI723" s="139"/>
      <c r="AJ723" s="139"/>
      <c r="AK723" s="139"/>
      <c r="AL723" s="139"/>
      <c r="AM723" s="139"/>
      <c r="AN723" s="139"/>
      <c r="AO723" s="139"/>
      <c r="AP723" s="139"/>
      <c r="AQ723" s="139"/>
      <c r="AR723" s="139"/>
      <c r="AS723" s="139"/>
      <c r="AT723" s="139"/>
      <c r="AU723" s="139"/>
      <c r="AV723" s="139"/>
      <c r="AW723" s="139"/>
    </row>
    <row r="724" spans="1:49" ht="12" customHeight="1" x14ac:dyDescent="0.2">
      <c r="A724" s="139"/>
      <c r="B724" s="139"/>
      <c r="C724" s="139"/>
      <c r="D724" s="139"/>
      <c r="E724" s="139"/>
      <c r="F724" s="139"/>
      <c r="G724" s="139"/>
      <c r="H724" s="139"/>
      <c r="I724" s="139"/>
      <c r="J724" s="139"/>
      <c r="K724" s="139"/>
      <c r="L724" s="139"/>
      <c r="M724" s="139"/>
      <c r="N724" s="139"/>
      <c r="O724" s="139"/>
      <c r="P724" s="139"/>
      <c r="Q724" s="139"/>
      <c r="R724" s="139"/>
      <c r="S724" s="139"/>
      <c r="T724" s="139"/>
      <c r="U724" s="139"/>
      <c r="V724" s="139"/>
      <c r="W724" s="139"/>
      <c r="X724" s="139"/>
      <c r="Y724" s="139"/>
      <c r="Z724" s="139"/>
      <c r="AA724" s="139"/>
      <c r="AB724" s="139"/>
      <c r="AC724" s="139"/>
      <c r="AD724" s="139"/>
      <c r="AE724" s="139"/>
      <c r="AF724" s="139"/>
      <c r="AG724" s="139"/>
      <c r="AH724" s="139"/>
      <c r="AI724" s="139"/>
      <c r="AJ724" s="139"/>
      <c r="AK724" s="139"/>
      <c r="AL724" s="139"/>
      <c r="AM724" s="139"/>
      <c r="AN724" s="139"/>
      <c r="AO724" s="139"/>
      <c r="AP724" s="139"/>
      <c r="AQ724" s="139"/>
      <c r="AR724" s="139"/>
      <c r="AS724" s="139"/>
      <c r="AT724" s="139"/>
      <c r="AU724" s="139"/>
      <c r="AV724" s="139"/>
      <c r="AW724" s="139"/>
    </row>
    <row r="725" spans="1:49" ht="12" customHeight="1" x14ac:dyDescent="0.2">
      <c r="A725" s="139"/>
      <c r="B725" s="139"/>
      <c r="C725" s="139"/>
      <c r="D725" s="139"/>
      <c r="E725" s="139"/>
      <c r="F725" s="139"/>
      <c r="G725" s="139"/>
      <c r="H725" s="139"/>
      <c r="I725" s="139"/>
      <c r="J725" s="139"/>
      <c r="K725" s="139"/>
      <c r="L725" s="139"/>
      <c r="M725" s="139"/>
      <c r="N725" s="139"/>
      <c r="O725" s="139"/>
      <c r="P725" s="139"/>
      <c r="Q725" s="139"/>
      <c r="R725" s="139"/>
      <c r="S725" s="139"/>
      <c r="T725" s="139"/>
      <c r="U725" s="139"/>
      <c r="V725" s="139"/>
      <c r="W725" s="139"/>
      <c r="X725" s="139"/>
      <c r="Y725" s="139"/>
      <c r="Z725" s="139"/>
      <c r="AA725" s="139"/>
      <c r="AB725" s="139"/>
      <c r="AC725" s="139"/>
      <c r="AD725" s="139"/>
      <c r="AE725" s="139"/>
      <c r="AF725" s="139"/>
      <c r="AG725" s="139"/>
      <c r="AH725" s="139"/>
      <c r="AI725" s="139"/>
      <c r="AJ725" s="139"/>
      <c r="AK725" s="139"/>
      <c r="AL725" s="139"/>
      <c r="AM725" s="139"/>
      <c r="AN725" s="139"/>
      <c r="AO725" s="139"/>
      <c r="AP725" s="139"/>
      <c r="AQ725" s="139"/>
      <c r="AR725" s="139"/>
      <c r="AS725" s="139"/>
      <c r="AT725" s="139"/>
      <c r="AU725" s="139"/>
      <c r="AV725" s="139"/>
      <c r="AW725" s="139"/>
    </row>
    <row r="726" spans="1:49" ht="12" customHeight="1" x14ac:dyDescent="0.2">
      <c r="A726" s="139"/>
      <c r="B726" s="139"/>
      <c r="C726" s="139"/>
      <c r="D726" s="139"/>
      <c r="E726" s="139"/>
      <c r="F726" s="139"/>
      <c r="G726" s="139"/>
      <c r="H726" s="139"/>
      <c r="I726" s="139"/>
      <c r="J726" s="139"/>
      <c r="K726" s="139"/>
      <c r="L726" s="139"/>
      <c r="M726" s="139"/>
      <c r="N726" s="139"/>
      <c r="O726" s="139"/>
      <c r="P726" s="139"/>
      <c r="Q726" s="139"/>
      <c r="R726" s="139"/>
      <c r="S726" s="139"/>
      <c r="T726" s="139"/>
      <c r="U726" s="139"/>
      <c r="V726" s="139"/>
      <c r="W726" s="139"/>
      <c r="X726" s="139"/>
      <c r="Y726" s="139"/>
      <c r="Z726" s="139"/>
      <c r="AA726" s="139"/>
      <c r="AB726" s="139"/>
      <c r="AC726" s="139"/>
      <c r="AD726" s="139"/>
      <c r="AE726" s="139"/>
      <c r="AF726" s="139"/>
      <c r="AG726" s="139"/>
      <c r="AH726" s="139"/>
      <c r="AI726" s="139"/>
      <c r="AJ726" s="139"/>
      <c r="AK726" s="139"/>
      <c r="AL726" s="139"/>
      <c r="AM726" s="139"/>
      <c r="AN726" s="139"/>
      <c r="AO726" s="139"/>
      <c r="AP726" s="139"/>
      <c r="AQ726" s="139"/>
      <c r="AR726" s="139"/>
      <c r="AS726" s="139"/>
      <c r="AT726" s="139"/>
      <c r="AU726" s="139"/>
      <c r="AV726" s="139"/>
      <c r="AW726" s="139"/>
    </row>
    <row r="727" spans="1:49" ht="12" customHeight="1" x14ac:dyDescent="0.2">
      <c r="A727" s="139"/>
      <c r="B727" s="139"/>
      <c r="C727" s="139"/>
      <c r="D727" s="139"/>
      <c r="E727" s="139"/>
      <c r="F727" s="139"/>
      <c r="G727" s="139"/>
      <c r="H727" s="139"/>
      <c r="I727" s="139"/>
      <c r="J727" s="139"/>
      <c r="K727" s="139"/>
      <c r="L727" s="139"/>
      <c r="M727" s="139"/>
      <c r="N727" s="139"/>
      <c r="O727" s="139"/>
      <c r="P727" s="139"/>
      <c r="Q727" s="139"/>
      <c r="R727" s="139"/>
      <c r="S727" s="139"/>
      <c r="T727" s="139"/>
      <c r="U727" s="139"/>
      <c r="V727" s="139"/>
      <c r="W727" s="139"/>
      <c r="X727" s="139"/>
      <c r="Y727" s="139"/>
      <c r="Z727" s="139"/>
      <c r="AA727" s="139"/>
      <c r="AB727" s="139"/>
      <c r="AC727" s="139"/>
      <c r="AD727" s="139"/>
      <c r="AE727" s="139"/>
      <c r="AF727" s="139"/>
      <c r="AG727" s="139"/>
      <c r="AH727" s="139"/>
      <c r="AI727" s="139"/>
      <c r="AJ727" s="139"/>
      <c r="AK727" s="139"/>
      <c r="AL727" s="139"/>
      <c r="AM727" s="139"/>
      <c r="AN727" s="139"/>
      <c r="AO727" s="139"/>
      <c r="AP727" s="139"/>
      <c r="AQ727" s="139"/>
      <c r="AR727" s="139"/>
      <c r="AS727" s="139"/>
      <c r="AT727" s="139"/>
      <c r="AU727" s="139"/>
      <c r="AV727" s="139"/>
      <c r="AW727" s="139"/>
    </row>
    <row r="728" spans="1:49" ht="12" customHeight="1" x14ac:dyDescent="0.2">
      <c r="A728" s="139"/>
      <c r="B728" s="139"/>
      <c r="C728" s="139"/>
      <c r="D728" s="139"/>
      <c r="E728" s="139"/>
      <c r="F728" s="139"/>
      <c r="G728" s="139"/>
      <c r="H728" s="139"/>
      <c r="I728" s="139"/>
      <c r="J728" s="139"/>
      <c r="K728" s="139"/>
      <c r="L728" s="139"/>
      <c r="M728" s="139"/>
      <c r="N728" s="139"/>
      <c r="O728" s="139"/>
      <c r="P728" s="139"/>
      <c r="Q728" s="139"/>
      <c r="R728" s="139"/>
      <c r="S728" s="139"/>
      <c r="T728" s="139"/>
      <c r="U728" s="139"/>
      <c r="V728" s="139"/>
      <c r="W728" s="139"/>
      <c r="X728" s="139"/>
      <c r="Y728" s="139"/>
      <c r="Z728" s="139"/>
      <c r="AA728" s="139"/>
      <c r="AB728" s="139"/>
      <c r="AC728" s="139"/>
      <c r="AD728" s="139"/>
      <c r="AE728" s="139"/>
      <c r="AF728" s="139"/>
      <c r="AG728" s="139"/>
      <c r="AH728" s="139"/>
      <c r="AI728" s="139"/>
      <c r="AJ728" s="139"/>
      <c r="AK728" s="139"/>
      <c r="AL728" s="139"/>
      <c r="AM728" s="139"/>
      <c r="AN728" s="139"/>
      <c r="AO728" s="139"/>
      <c r="AP728" s="139"/>
      <c r="AQ728" s="139"/>
      <c r="AR728" s="139"/>
      <c r="AS728" s="139"/>
      <c r="AT728" s="139"/>
      <c r="AU728" s="139"/>
      <c r="AV728" s="139"/>
      <c r="AW728" s="139"/>
    </row>
    <row r="729" spans="1:49" ht="12" customHeight="1" x14ac:dyDescent="0.2">
      <c r="A729" s="139"/>
      <c r="B729" s="139"/>
      <c r="C729" s="139"/>
      <c r="D729" s="139"/>
      <c r="E729" s="139"/>
      <c r="F729" s="139"/>
      <c r="G729" s="139"/>
      <c r="H729" s="139"/>
      <c r="I729" s="139"/>
      <c r="J729" s="139"/>
      <c r="K729" s="139"/>
      <c r="L729" s="139"/>
      <c r="M729" s="139"/>
      <c r="N729" s="139"/>
      <c r="O729" s="139"/>
      <c r="P729" s="139"/>
      <c r="Q729" s="139"/>
      <c r="R729" s="139"/>
      <c r="S729" s="139"/>
      <c r="T729" s="139"/>
      <c r="U729" s="139"/>
      <c r="V729" s="139"/>
      <c r="W729" s="139"/>
      <c r="X729" s="139"/>
      <c r="Y729" s="139"/>
      <c r="Z729" s="139"/>
      <c r="AA729" s="139"/>
      <c r="AB729" s="139"/>
      <c r="AC729" s="139"/>
      <c r="AD729" s="139"/>
      <c r="AE729" s="139"/>
      <c r="AF729" s="139"/>
      <c r="AG729" s="139"/>
      <c r="AH729" s="139"/>
      <c r="AI729" s="139"/>
      <c r="AJ729" s="139"/>
      <c r="AK729" s="139"/>
      <c r="AL729" s="139"/>
      <c r="AM729" s="139"/>
      <c r="AN729" s="139"/>
      <c r="AO729" s="139"/>
      <c r="AP729" s="139"/>
      <c r="AQ729" s="139"/>
      <c r="AR729" s="139"/>
      <c r="AS729" s="139"/>
      <c r="AT729" s="139"/>
      <c r="AU729" s="139"/>
      <c r="AV729" s="139"/>
      <c r="AW729" s="139"/>
    </row>
    <row r="730" spans="1:49" ht="12" customHeight="1" x14ac:dyDescent="0.2">
      <c r="A730" s="139"/>
      <c r="B730" s="139"/>
      <c r="C730" s="139"/>
      <c r="D730" s="139"/>
      <c r="E730" s="139"/>
      <c r="F730" s="139"/>
      <c r="G730" s="139"/>
      <c r="H730" s="139"/>
      <c r="I730" s="139"/>
      <c r="J730" s="139"/>
      <c r="K730" s="139"/>
      <c r="L730" s="139"/>
      <c r="M730" s="139"/>
      <c r="N730" s="139"/>
      <c r="O730" s="139"/>
      <c r="P730" s="139"/>
      <c r="Q730" s="139"/>
      <c r="R730" s="139"/>
      <c r="S730" s="139"/>
      <c r="T730" s="139"/>
      <c r="U730" s="139"/>
      <c r="V730" s="139"/>
      <c r="W730" s="139"/>
      <c r="X730" s="139"/>
      <c r="Y730" s="139"/>
      <c r="Z730" s="139"/>
      <c r="AA730" s="139"/>
      <c r="AB730" s="139"/>
      <c r="AC730" s="139"/>
      <c r="AD730" s="139"/>
      <c r="AE730" s="139"/>
      <c r="AF730" s="139"/>
      <c r="AG730" s="139"/>
      <c r="AH730" s="139"/>
      <c r="AI730" s="139"/>
      <c r="AJ730" s="139"/>
      <c r="AK730" s="139"/>
      <c r="AL730" s="139"/>
      <c r="AM730" s="139"/>
      <c r="AN730" s="139"/>
      <c r="AO730" s="139"/>
      <c r="AP730" s="139"/>
      <c r="AQ730" s="139"/>
      <c r="AR730" s="139"/>
      <c r="AS730" s="139"/>
      <c r="AT730" s="139"/>
      <c r="AU730" s="139"/>
      <c r="AV730" s="139"/>
      <c r="AW730" s="139"/>
    </row>
    <row r="731" spans="1:49" ht="12" customHeight="1" x14ac:dyDescent="0.2">
      <c r="A731" s="139"/>
      <c r="B731" s="139"/>
      <c r="C731" s="139"/>
      <c r="D731" s="139"/>
      <c r="E731" s="139"/>
      <c r="F731" s="139"/>
      <c r="G731" s="139"/>
      <c r="H731" s="139"/>
      <c r="I731" s="139"/>
      <c r="J731" s="139"/>
      <c r="K731" s="139"/>
      <c r="L731" s="139"/>
      <c r="M731" s="139"/>
      <c r="N731" s="139"/>
      <c r="O731" s="139"/>
      <c r="P731" s="139"/>
      <c r="Q731" s="139"/>
      <c r="R731" s="139"/>
      <c r="S731" s="139"/>
      <c r="T731" s="139"/>
      <c r="U731" s="139"/>
      <c r="V731" s="139"/>
      <c r="W731" s="139"/>
      <c r="X731" s="139"/>
      <c r="Y731" s="139"/>
      <c r="Z731" s="139"/>
      <c r="AA731" s="139"/>
      <c r="AB731" s="139"/>
      <c r="AC731" s="139"/>
      <c r="AD731" s="139"/>
      <c r="AE731" s="139"/>
      <c r="AF731" s="139"/>
      <c r="AG731" s="139"/>
      <c r="AH731" s="139"/>
      <c r="AI731" s="139"/>
      <c r="AJ731" s="139"/>
      <c r="AK731" s="139"/>
      <c r="AL731" s="139"/>
      <c r="AM731" s="139"/>
      <c r="AN731" s="139"/>
      <c r="AO731" s="139"/>
      <c r="AP731" s="139"/>
      <c r="AQ731" s="139"/>
      <c r="AR731" s="139"/>
      <c r="AS731" s="139"/>
      <c r="AT731" s="139"/>
      <c r="AU731" s="139"/>
      <c r="AV731" s="139"/>
      <c r="AW731" s="139"/>
    </row>
    <row r="732" spans="1:49" ht="12" customHeight="1" x14ac:dyDescent="0.2">
      <c r="A732" s="139"/>
      <c r="B732" s="139"/>
      <c r="C732" s="139"/>
      <c r="D732" s="139"/>
      <c r="E732" s="139"/>
      <c r="F732" s="139"/>
      <c r="G732" s="139"/>
      <c r="H732" s="139"/>
      <c r="I732" s="139"/>
      <c r="J732" s="139"/>
      <c r="K732" s="139"/>
      <c r="L732" s="139"/>
      <c r="M732" s="139"/>
      <c r="N732" s="139"/>
      <c r="O732" s="139"/>
      <c r="P732" s="139"/>
      <c r="Q732" s="139"/>
      <c r="R732" s="139"/>
      <c r="S732" s="139"/>
      <c r="T732" s="139"/>
      <c r="U732" s="139"/>
      <c r="V732" s="139"/>
      <c r="W732" s="139"/>
      <c r="X732" s="139"/>
      <c r="Y732" s="139"/>
      <c r="Z732" s="139"/>
      <c r="AA732" s="139"/>
      <c r="AB732" s="139"/>
      <c r="AC732" s="139"/>
      <c r="AD732" s="139"/>
      <c r="AE732" s="139"/>
      <c r="AF732" s="139"/>
      <c r="AG732" s="139"/>
      <c r="AH732" s="139"/>
      <c r="AI732" s="139"/>
      <c r="AJ732" s="139"/>
      <c r="AK732" s="139"/>
      <c r="AL732" s="139"/>
      <c r="AM732" s="139"/>
      <c r="AN732" s="139"/>
      <c r="AO732" s="139"/>
      <c r="AP732" s="139"/>
      <c r="AQ732" s="139"/>
      <c r="AR732" s="139"/>
      <c r="AS732" s="139"/>
      <c r="AT732" s="139"/>
      <c r="AU732" s="139"/>
      <c r="AV732" s="139"/>
      <c r="AW732" s="139"/>
    </row>
    <row r="733" spans="1:49" ht="12" customHeight="1" x14ac:dyDescent="0.2">
      <c r="A733" s="139"/>
      <c r="B733" s="139"/>
      <c r="C733" s="139"/>
      <c r="D733" s="139"/>
      <c r="E733" s="139"/>
      <c r="F733" s="139"/>
      <c r="G733" s="139"/>
      <c r="H733" s="139"/>
      <c r="I733" s="139"/>
      <c r="J733" s="139"/>
      <c r="K733" s="139"/>
      <c r="L733" s="139"/>
      <c r="M733" s="139"/>
      <c r="N733" s="139"/>
      <c r="O733" s="139"/>
      <c r="P733" s="139"/>
      <c r="Q733" s="139"/>
      <c r="R733" s="139"/>
      <c r="S733" s="139"/>
      <c r="T733" s="139"/>
      <c r="U733" s="139"/>
      <c r="V733" s="139"/>
      <c r="W733" s="139"/>
      <c r="X733" s="139"/>
      <c r="Y733" s="139"/>
      <c r="Z733" s="139"/>
      <c r="AA733" s="139"/>
      <c r="AB733" s="139"/>
      <c r="AC733" s="139"/>
      <c r="AD733" s="139"/>
      <c r="AE733" s="139"/>
      <c r="AF733" s="139"/>
      <c r="AG733" s="139"/>
      <c r="AH733" s="139"/>
      <c r="AI733" s="139"/>
      <c r="AJ733" s="139"/>
      <c r="AK733" s="139"/>
      <c r="AL733" s="139"/>
      <c r="AM733" s="139"/>
      <c r="AN733" s="139"/>
      <c r="AO733" s="139"/>
      <c r="AP733" s="139"/>
      <c r="AQ733" s="139"/>
      <c r="AR733" s="139"/>
      <c r="AS733" s="139"/>
      <c r="AT733" s="139"/>
      <c r="AU733" s="139"/>
      <c r="AV733" s="139"/>
      <c r="AW733" s="139"/>
    </row>
    <row r="734" spans="1:49" ht="12" customHeight="1" x14ac:dyDescent="0.2">
      <c r="A734" s="139"/>
      <c r="B734" s="139"/>
      <c r="C734" s="139"/>
      <c r="D734" s="139"/>
      <c r="E734" s="139"/>
      <c r="F734" s="139"/>
      <c r="G734" s="139"/>
      <c r="H734" s="139"/>
      <c r="I734" s="139"/>
      <c r="J734" s="139"/>
      <c r="K734" s="139"/>
      <c r="L734" s="139"/>
      <c r="M734" s="139"/>
      <c r="N734" s="139"/>
      <c r="O734" s="139"/>
      <c r="P734" s="139"/>
      <c r="Q734" s="139"/>
      <c r="R734" s="139"/>
      <c r="S734" s="139"/>
      <c r="T734" s="139"/>
      <c r="U734" s="139"/>
      <c r="V734" s="139"/>
      <c r="W734" s="139"/>
      <c r="X734" s="139"/>
      <c r="Y734" s="139"/>
      <c r="Z734" s="139"/>
      <c r="AA734" s="139"/>
      <c r="AB734" s="139"/>
      <c r="AC734" s="139"/>
      <c r="AD734" s="139"/>
      <c r="AE734" s="139"/>
      <c r="AF734" s="139"/>
      <c r="AG734" s="139"/>
      <c r="AH734" s="139"/>
      <c r="AI734" s="139"/>
      <c r="AJ734" s="139"/>
      <c r="AK734" s="139"/>
      <c r="AL734" s="139"/>
      <c r="AM734" s="139"/>
      <c r="AN734" s="139"/>
      <c r="AO734" s="139"/>
      <c r="AP734" s="139"/>
      <c r="AQ734" s="139"/>
      <c r="AR734" s="139"/>
      <c r="AS734" s="139"/>
      <c r="AT734" s="139"/>
      <c r="AU734" s="139"/>
      <c r="AV734" s="139"/>
      <c r="AW734" s="139"/>
    </row>
    <row r="735" spans="1:49" ht="12" customHeight="1" x14ac:dyDescent="0.2">
      <c r="A735" s="139"/>
      <c r="B735" s="139"/>
      <c r="C735" s="139"/>
      <c r="D735" s="139"/>
      <c r="E735" s="139"/>
      <c r="F735" s="139"/>
      <c r="G735" s="139"/>
      <c r="H735" s="139"/>
      <c r="I735" s="139"/>
      <c r="J735" s="139"/>
      <c r="K735" s="139"/>
      <c r="L735" s="139"/>
      <c r="M735" s="139"/>
      <c r="N735" s="139"/>
      <c r="O735" s="139"/>
      <c r="P735" s="139"/>
      <c r="Q735" s="139"/>
      <c r="R735" s="139"/>
      <c r="S735" s="139"/>
      <c r="T735" s="139"/>
      <c r="U735" s="139"/>
      <c r="V735" s="139"/>
      <c r="W735" s="139"/>
      <c r="X735" s="139"/>
      <c r="Y735" s="139"/>
      <c r="Z735" s="139"/>
      <c r="AA735" s="139"/>
      <c r="AB735" s="139"/>
      <c r="AC735" s="139"/>
      <c r="AD735" s="139"/>
      <c r="AE735" s="139"/>
      <c r="AF735" s="139"/>
      <c r="AG735" s="139"/>
      <c r="AH735" s="139"/>
      <c r="AI735" s="139"/>
      <c r="AJ735" s="139"/>
      <c r="AK735" s="139"/>
      <c r="AL735" s="139"/>
      <c r="AM735" s="139"/>
      <c r="AN735" s="139"/>
      <c r="AO735" s="139"/>
      <c r="AP735" s="139"/>
      <c r="AQ735" s="139"/>
      <c r="AR735" s="139"/>
      <c r="AS735" s="139"/>
      <c r="AT735" s="139"/>
      <c r="AU735" s="139"/>
      <c r="AV735" s="139"/>
      <c r="AW735" s="139"/>
    </row>
    <row r="736" spans="1:49" ht="12" customHeight="1" x14ac:dyDescent="0.2">
      <c r="A736" s="139"/>
      <c r="B736" s="139"/>
      <c r="C736" s="139"/>
      <c r="D736" s="139"/>
      <c r="E736" s="139"/>
      <c r="F736" s="139"/>
      <c r="G736" s="139"/>
      <c r="H736" s="139"/>
      <c r="I736" s="139"/>
      <c r="J736" s="139"/>
      <c r="K736" s="139"/>
      <c r="L736" s="139"/>
      <c r="M736" s="139"/>
      <c r="N736" s="139"/>
      <c r="O736" s="139"/>
      <c r="P736" s="139"/>
      <c r="Q736" s="139"/>
      <c r="R736" s="139"/>
      <c r="S736" s="139"/>
      <c r="T736" s="139"/>
      <c r="U736" s="139"/>
      <c r="V736" s="139"/>
      <c r="W736" s="139"/>
      <c r="X736" s="139"/>
      <c r="Y736" s="139"/>
      <c r="Z736" s="139"/>
      <c r="AA736" s="139"/>
      <c r="AB736" s="139"/>
      <c r="AC736" s="139"/>
      <c r="AD736" s="139"/>
      <c r="AE736" s="139"/>
      <c r="AF736" s="139"/>
      <c r="AG736" s="139"/>
      <c r="AH736" s="139"/>
      <c r="AI736" s="139"/>
      <c r="AJ736" s="139"/>
      <c r="AK736" s="139"/>
      <c r="AL736" s="139"/>
      <c r="AM736" s="139"/>
      <c r="AN736" s="139"/>
      <c r="AO736" s="139"/>
      <c r="AP736" s="139"/>
      <c r="AQ736" s="139"/>
      <c r="AR736" s="139"/>
      <c r="AS736" s="139"/>
      <c r="AT736" s="139"/>
      <c r="AU736" s="139"/>
      <c r="AV736" s="139"/>
      <c r="AW736" s="139"/>
    </row>
    <row r="737" spans="1:49" ht="12" customHeight="1" x14ac:dyDescent="0.2">
      <c r="A737" s="139"/>
      <c r="B737" s="139"/>
      <c r="C737" s="139"/>
      <c r="D737" s="139"/>
      <c r="E737" s="139"/>
      <c r="F737" s="139"/>
      <c r="G737" s="139"/>
      <c r="H737" s="139"/>
      <c r="I737" s="139"/>
      <c r="J737" s="139"/>
      <c r="K737" s="139"/>
      <c r="L737" s="139"/>
      <c r="M737" s="139"/>
      <c r="N737" s="139"/>
      <c r="O737" s="139"/>
      <c r="P737" s="139"/>
      <c r="Q737" s="139"/>
      <c r="R737" s="139"/>
      <c r="S737" s="139"/>
      <c r="T737" s="139"/>
      <c r="U737" s="139"/>
      <c r="V737" s="139"/>
      <c r="W737" s="139"/>
      <c r="X737" s="139"/>
      <c r="Y737" s="139"/>
      <c r="Z737" s="139"/>
      <c r="AA737" s="139"/>
      <c r="AB737" s="139"/>
      <c r="AC737" s="139"/>
      <c r="AD737" s="139"/>
      <c r="AE737" s="139"/>
      <c r="AF737" s="139"/>
      <c r="AG737" s="139"/>
      <c r="AH737" s="139"/>
      <c r="AI737" s="139"/>
      <c r="AJ737" s="139"/>
      <c r="AK737" s="139"/>
      <c r="AL737" s="139"/>
      <c r="AM737" s="139"/>
      <c r="AN737" s="139"/>
      <c r="AO737" s="139"/>
      <c r="AP737" s="139"/>
      <c r="AQ737" s="139"/>
      <c r="AR737" s="139"/>
      <c r="AS737" s="139"/>
      <c r="AT737" s="139"/>
      <c r="AU737" s="139"/>
      <c r="AV737" s="139"/>
      <c r="AW737" s="139"/>
    </row>
    <row r="738" spans="1:49" ht="12" customHeight="1" x14ac:dyDescent="0.2">
      <c r="A738" s="139"/>
      <c r="B738" s="139"/>
      <c r="C738" s="139"/>
      <c r="D738" s="139"/>
      <c r="E738" s="139"/>
      <c r="F738" s="139"/>
      <c r="G738" s="139"/>
      <c r="H738" s="139"/>
      <c r="I738" s="139"/>
      <c r="J738" s="139"/>
      <c r="K738" s="139"/>
      <c r="L738" s="139"/>
      <c r="M738" s="139"/>
      <c r="N738" s="139"/>
      <c r="O738" s="139"/>
      <c r="P738" s="139"/>
      <c r="Q738" s="139"/>
      <c r="R738" s="139"/>
      <c r="S738" s="139"/>
      <c r="T738" s="139"/>
      <c r="U738" s="139"/>
      <c r="V738" s="139"/>
      <c r="W738" s="139"/>
      <c r="X738" s="139"/>
      <c r="Y738" s="139"/>
      <c r="Z738" s="139"/>
      <c r="AA738" s="139"/>
      <c r="AB738" s="139"/>
      <c r="AC738" s="139"/>
      <c r="AD738" s="139"/>
      <c r="AE738" s="139"/>
      <c r="AF738" s="139"/>
      <c r="AG738" s="139"/>
      <c r="AH738" s="139"/>
      <c r="AI738" s="139"/>
      <c r="AJ738" s="139"/>
      <c r="AK738" s="139"/>
      <c r="AL738" s="139"/>
      <c r="AM738" s="139"/>
      <c r="AN738" s="139"/>
      <c r="AO738" s="139"/>
      <c r="AP738" s="139"/>
      <c r="AQ738" s="139"/>
      <c r="AR738" s="139"/>
      <c r="AS738" s="139"/>
      <c r="AT738" s="139"/>
      <c r="AU738" s="139"/>
      <c r="AV738" s="139"/>
      <c r="AW738" s="139"/>
    </row>
    <row r="739" spans="1:49" ht="12" customHeight="1" x14ac:dyDescent="0.2">
      <c r="A739" s="139"/>
      <c r="B739" s="139"/>
      <c r="C739" s="139"/>
      <c r="D739" s="139"/>
      <c r="E739" s="139"/>
      <c r="F739" s="139"/>
      <c r="G739" s="139"/>
      <c r="H739" s="139"/>
      <c r="I739" s="139"/>
      <c r="J739" s="139"/>
      <c r="K739" s="139"/>
      <c r="L739" s="139"/>
      <c r="M739" s="139"/>
      <c r="N739" s="139"/>
      <c r="O739" s="139"/>
      <c r="P739" s="139"/>
      <c r="Q739" s="139"/>
      <c r="R739" s="139"/>
      <c r="S739" s="139"/>
      <c r="T739" s="139"/>
      <c r="U739" s="139"/>
      <c r="V739" s="139"/>
      <c r="W739" s="139"/>
      <c r="X739" s="139"/>
      <c r="Y739" s="139"/>
      <c r="Z739" s="139"/>
      <c r="AA739" s="139"/>
      <c r="AB739" s="139"/>
      <c r="AC739" s="139"/>
      <c r="AD739" s="139"/>
      <c r="AE739" s="139"/>
      <c r="AF739" s="139"/>
      <c r="AG739" s="139"/>
      <c r="AH739" s="139"/>
      <c r="AI739" s="139"/>
      <c r="AJ739" s="139"/>
      <c r="AK739" s="139"/>
      <c r="AL739" s="139"/>
      <c r="AM739" s="139"/>
      <c r="AN739" s="139"/>
      <c r="AO739" s="139"/>
      <c r="AP739" s="139"/>
      <c r="AQ739" s="139"/>
      <c r="AR739" s="139"/>
      <c r="AS739" s="139"/>
      <c r="AT739" s="139"/>
      <c r="AU739" s="139"/>
      <c r="AV739" s="139"/>
      <c r="AW739" s="139"/>
    </row>
    <row r="740" spans="1:49" ht="12" customHeight="1" x14ac:dyDescent="0.2">
      <c r="A740" s="139"/>
      <c r="B740" s="139"/>
      <c r="C740" s="139"/>
      <c r="D740" s="139"/>
      <c r="E740" s="139"/>
      <c r="F740" s="139"/>
      <c r="G740" s="139"/>
      <c r="H740" s="139"/>
      <c r="I740" s="139"/>
      <c r="J740" s="139"/>
      <c r="K740" s="139"/>
      <c r="L740" s="139"/>
      <c r="M740" s="139"/>
      <c r="N740" s="139"/>
      <c r="O740" s="139"/>
      <c r="P740" s="139"/>
      <c r="Q740" s="139"/>
      <c r="R740" s="139"/>
      <c r="S740" s="139"/>
      <c r="T740" s="139"/>
      <c r="U740" s="139"/>
      <c r="V740" s="139"/>
      <c r="W740" s="139"/>
      <c r="X740" s="139"/>
      <c r="Y740" s="139"/>
      <c r="Z740" s="139"/>
      <c r="AA740" s="139"/>
      <c r="AB740" s="139"/>
      <c r="AC740" s="139"/>
      <c r="AD740" s="139"/>
      <c r="AE740" s="139"/>
      <c r="AF740" s="139"/>
      <c r="AG740" s="139"/>
      <c r="AH740" s="139"/>
      <c r="AI740" s="139"/>
      <c r="AJ740" s="139"/>
      <c r="AK740" s="139"/>
      <c r="AL740" s="139"/>
      <c r="AM740" s="139"/>
      <c r="AN740" s="139"/>
      <c r="AO740" s="139"/>
      <c r="AP740" s="139"/>
      <c r="AQ740" s="139"/>
      <c r="AR740" s="139"/>
      <c r="AS740" s="139"/>
      <c r="AT740" s="139"/>
      <c r="AU740" s="139"/>
      <c r="AV740" s="139"/>
      <c r="AW740" s="139"/>
    </row>
    <row r="741" spans="1:49" ht="12" customHeight="1" x14ac:dyDescent="0.2">
      <c r="A741" s="139"/>
      <c r="B741" s="139"/>
      <c r="C741" s="139"/>
      <c r="D741" s="139"/>
      <c r="E741" s="139"/>
      <c r="F741" s="139"/>
      <c r="G741" s="139"/>
      <c r="H741" s="139"/>
      <c r="I741" s="139"/>
      <c r="J741" s="139"/>
      <c r="K741" s="139"/>
      <c r="L741" s="139"/>
      <c r="M741" s="139"/>
      <c r="N741" s="139"/>
      <c r="O741" s="139"/>
      <c r="P741" s="139"/>
      <c r="Q741" s="139"/>
      <c r="R741" s="139"/>
      <c r="S741" s="139"/>
      <c r="T741" s="139"/>
      <c r="U741" s="139"/>
      <c r="V741" s="139"/>
      <c r="W741" s="139"/>
      <c r="X741" s="139"/>
      <c r="Y741" s="139"/>
      <c r="Z741" s="139"/>
      <c r="AA741" s="139"/>
      <c r="AB741" s="139"/>
      <c r="AC741" s="139"/>
      <c r="AD741" s="139"/>
      <c r="AE741" s="139"/>
      <c r="AF741" s="139"/>
      <c r="AG741" s="139"/>
      <c r="AH741" s="139"/>
      <c r="AI741" s="139"/>
      <c r="AJ741" s="139"/>
      <c r="AK741" s="139"/>
      <c r="AL741" s="139"/>
      <c r="AM741" s="139"/>
      <c r="AN741" s="139"/>
      <c r="AO741" s="139"/>
      <c r="AP741" s="139"/>
      <c r="AQ741" s="139"/>
      <c r="AR741" s="139"/>
      <c r="AS741" s="139"/>
      <c r="AT741" s="139"/>
      <c r="AU741" s="139"/>
      <c r="AV741" s="139"/>
      <c r="AW741" s="139"/>
    </row>
    <row r="742" spans="1:49" ht="12" customHeight="1" x14ac:dyDescent="0.2">
      <c r="A742" s="139"/>
      <c r="B742" s="139"/>
      <c r="C742" s="139"/>
      <c r="D742" s="139"/>
      <c r="E742" s="139"/>
      <c r="F742" s="139"/>
      <c r="G742" s="139"/>
      <c r="H742" s="139"/>
      <c r="I742" s="139"/>
      <c r="J742" s="139"/>
      <c r="K742" s="139"/>
      <c r="L742" s="139"/>
      <c r="M742" s="139"/>
      <c r="N742" s="139"/>
      <c r="O742" s="139"/>
      <c r="P742" s="139"/>
      <c r="Q742" s="139"/>
      <c r="R742" s="139"/>
      <c r="S742" s="139"/>
      <c r="T742" s="139"/>
      <c r="U742" s="139"/>
      <c r="V742" s="139"/>
      <c r="W742" s="139"/>
      <c r="X742" s="139"/>
      <c r="Y742" s="139"/>
      <c r="Z742" s="139"/>
      <c r="AA742" s="139"/>
      <c r="AB742" s="139"/>
      <c r="AC742" s="139"/>
      <c r="AD742" s="139"/>
      <c r="AE742" s="139"/>
      <c r="AF742" s="139"/>
      <c r="AG742" s="139"/>
      <c r="AH742" s="139"/>
      <c r="AI742" s="139"/>
      <c r="AJ742" s="139"/>
      <c r="AK742" s="139"/>
      <c r="AL742" s="139"/>
      <c r="AM742" s="139"/>
      <c r="AN742" s="139"/>
      <c r="AO742" s="139"/>
      <c r="AP742" s="139"/>
      <c r="AQ742" s="139"/>
      <c r="AR742" s="139"/>
      <c r="AS742" s="139"/>
      <c r="AT742" s="139"/>
      <c r="AU742" s="139"/>
      <c r="AV742" s="139"/>
      <c r="AW742" s="139"/>
    </row>
    <row r="743" spans="1:49" ht="12" customHeight="1" x14ac:dyDescent="0.2">
      <c r="A743" s="139"/>
      <c r="B743" s="139"/>
      <c r="C743" s="139"/>
      <c r="D743" s="139"/>
      <c r="E743" s="139"/>
      <c r="F743" s="139"/>
      <c r="G743" s="139"/>
      <c r="H743" s="139"/>
      <c r="I743" s="139"/>
      <c r="J743" s="139"/>
      <c r="K743" s="139"/>
      <c r="L743" s="139"/>
      <c r="M743" s="139"/>
      <c r="N743" s="139"/>
      <c r="O743" s="139"/>
      <c r="P743" s="139"/>
      <c r="Q743" s="139"/>
      <c r="R743" s="139"/>
      <c r="S743" s="139"/>
      <c r="T743" s="139"/>
      <c r="U743" s="139"/>
      <c r="V743" s="139"/>
      <c r="W743" s="139"/>
      <c r="X743" s="139"/>
      <c r="Y743" s="139"/>
      <c r="Z743" s="139"/>
      <c r="AA743" s="139"/>
      <c r="AB743" s="139"/>
      <c r="AC743" s="139"/>
      <c r="AD743" s="139"/>
      <c r="AE743" s="139"/>
      <c r="AF743" s="139"/>
      <c r="AG743" s="139"/>
      <c r="AH743" s="139"/>
      <c r="AI743" s="139"/>
      <c r="AJ743" s="139"/>
      <c r="AK743" s="139"/>
      <c r="AL743" s="139"/>
      <c r="AM743" s="139"/>
      <c r="AN743" s="139"/>
      <c r="AO743" s="139"/>
      <c r="AP743" s="139"/>
      <c r="AQ743" s="139"/>
      <c r="AR743" s="139"/>
      <c r="AS743" s="139"/>
      <c r="AT743" s="139"/>
      <c r="AU743" s="139"/>
      <c r="AV743" s="139"/>
      <c r="AW743" s="139"/>
    </row>
    <row r="744" spans="1:49" ht="12" customHeight="1" x14ac:dyDescent="0.2">
      <c r="A744" s="139"/>
      <c r="B744" s="139"/>
      <c r="C744" s="139"/>
      <c r="D744" s="139"/>
      <c r="E744" s="139"/>
      <c r="F744" s="139"/>
      <c r="G744" s="139"/>
      <c r="H744" s="139"/>
      <c r="I744" s="139"/>
      <c r="J744" s="139"/>
      <c r="K744" s="139"/>
      <c r="L744" s="139"/>
      <c r="M744" s="139"/>
      <c r="N744" s="139"/>
      <c r="O744" s="139"/>
      <c r="P744" s="139"/>
      <c r="Q744" s="139"/>
      <c r="R744" s="139"/>
      <c r="S744" s="139"/>
      <c r="T744" s="139"/>
      <c r="U744" s="139"/>
      <c r="V744" s="139"/>
      <c r="W744" s="139"/>
      <c r="X744" s="139"/>
      <c r="Y744" s="139"/>
      <c r="Z744" s="139"/>
      <c r="AA744" s="139"/>
      <c r="AB744" s="139"/>
      <c r="AC744" s="139"/>
      <c r="AD744" s="139"/>
      <c r="AE744" s="139"/>
      <c r="AF744" s="139"/>
      <c r="AG744" s="139"/>
      <c r="AH744" s="139"/>
      <c r="AI744" s="139"/>
      <c r="AJ744" s="139"/>
      <c r="AK744" s="139"/>
      <c r="AL744" s="139"/>
      <c r="AM744" s="139"/>
      <c r="AN744" s="139"/>
      <c r="AO744" s="139"/>
      <c r="AP744" s="139"/>
      <c r="AQ744" s="139"/>
      <c r="AR744" s="139"/>
      <c r="AS744" s="139"/>
      <c r="AT744" s="139"/>
      <c r="AU744" s="139"/>
      <c r="AV744" s="139"/>
      <c r="AW744" s="139"/>
    </row>
    <row r="745" spans="1:49" ht="12" customHeight="1" x14ac:dyDescent="0.2">
      <c r="A745" s="139"/>
      <c r="B745" s="139"/>
      <c r="C745" s="139"/>
      <c r="D745" s="139"/>
      <c r="E745" s="139"/>
      <c r="F745" s="139"/>
      <c r="G745" s="139"/>
      <c r="H745" s="139"/>
      <c r="I745" s="139"/>
      <c r="J745" s="139"/>
      <c r="K745" s="139"/>
      <c r="L745" s="139"/>
      <c r="M745" s="139"/>
      <c r="N745" s="139"/>
      <c r="O745" s="139"/>
      <c r="P745" s="139"/>
      <c r="Q745" s="139"/>
      <c r="R745" s="139"/>
      <c r="S745" s="139"/>
      <c r="T745" s="139"/>
      <c r="U745" s="139"/>
      <c r="V745" s="139"/>
      <c r="W745" s="139"/>
      <c r="X745" s="139"/>
      <c r="Y745" s="139"/>
      <c r="Z745" s="139"/>
      <c r="AA745" s="139"/>
      <c r="AB745" s="139"/>
      <c r="AC745" s="139"/>
      <c r="AD745" s="139"/>
      <c r="AE745" s="139"/>
      <c r="AF745" s="139"/>
      <c r="AG745" s="139"/>
      <c r="AH745" s="139"/>
      <c r="AI745" s="139"/>
      <c r="AJ745" s="139"/>
      <c r="AK745" s="139"/>
      <c r="AL745" s="139"/>
      <c r="AM745" s="139"/>
      <c r="AN745" s="139"/>
      <c r="AO745" s="139"/>
      <c r="AP745" s="139"/>
      <c r="AQ745" s="139"/>
      <c r="AR745" s="139"/>
      <c r="AS745" s="139"/>
      <c r="AT745" s="139"/>
      <c r="AU745" s="139"/>
      <c r="AV745" s="139"/>
      <c r="AW745" s="139"/>
    </row>
    <row r="746" spans="1:49" ht="12" customHeight="1" x14ac:dyDescent="0.2">
      <c r="A746" s="139"/>
      <c r="B746" s="139"/>
      <c r="C746" s="139"/>
      <c r="D746" s="139"/>
      <c r="E746" s="139"/>
      <c r="F746" s="139"/>
      <c r="G746" s="139"/>
      <c r="H746" s="139"/>
      <c r="I746" s="139"/>
      <c r="J746" s="139"/>
      <c r="K746" s="139"/>
      <c r="L746" s="139"/>
      <c r="M746" s="139"/>
      <c r="N746" s="139"/>
      <c r="O746" s="139"/>
      <c r="P746" s="139"/>
      <c r="Q746" s="139"/>
      <c r="R746" s="139"/>
      <c r="S746" s="139"/>
      <c r="T746" s="139"/>
      <c r="U746" s="139"/>
      <c r="V746" s="139"/>
      <c r="W746" s="139"/>
      <c r="X746" s="139"/>
      <c r="Y746" s="139"/>
      <c r="Z746" s="139"/>
      <c r="AA746" s="139"/>
      <c r="AB746" s="139"/>
      <c r="AC746" s="139"/>
      <c r="AD746" s="139"/>
      <c r="AE746" s="139"/>
      <c r="AF746" s="139"/>
      <c r="AG746" s="139"/>
      <c r="AH746" s="139"/>
      <c r="AI746" s="139"/>
      <c r="AJ746" s="139"/>
      <c r="AK746" s="139"/>
      <c r="AL746" s="139"/>
      <c r="AM746" s="139"/>
      <c r="AN746" s="139"/>
      <c r="AO746" s="139"/>
      <c r="AP746" s="139"/>
      <c r="AQ746" s="139"/>
      <c r="AR746" s="139"/>
      <c r="AS746" s="139"/>
      <c r="AT746" s="139"/>
      <c r="AU746" s="139"/>
      <c r="AV746" s="139"/>
      <c r="AW746" s="139"/>
    </row>
    <row r="747" spans="1:49" ht="12" customHeight="1" x14ac:dyDescent="0.2">
      <c r="A747" s="139"/>
      <c r="B747" s="139"/>
      <c r="C747" s="139"/>
      <c r="D747" s="139"/>
      <c r="E747" s="139"/>
      <c r="F747" s="139"/>
      <c r="G747" s="139"/>
      <c r="H747" s="139"/>
      <c r="I747" s="139"/>
      <c r="J747" s="139"/>
      <c r="K747" s="139"/>
      <c r="L747" s="139"/>
      <c r="M747" s="139"/>
      <c r="N747" s="139"/>
      <c r="O747" s="139"/>
      <c r="P747" s="139"/>
      <c r="Q747" s="139"/>
      <c r="R747" s="139"/>
      <c r="S747" s="139"/>
      <c r="T747" s="139"/>
      <c r="U747" s="139"/>
      <c r="V747" s="139"/>
      <c r="W747" s="139"/>
      <c r="X747" s="139"/>
      <c r="Y747" s="139"/>
      <c r="Z747" s="139"/>
      <c r="AA747" s="139"/>
      <c r="AB747" s="139"/>
      <c r="AC747" s="139"/>
      <c r="AD747" s="139"/>
      <c r="AE747" s="139"/>
      <c r="AF747" s="139"/>
      <c r="AG747" s="139"/>
      <c r="AH747" s="139"/>
      <c r="AI747" s="139"/>
      <c r="AJ747" s="139"/>
      <c r="AK747" s="139"/>
      <c r="AL747" s="139"/>
      <c r="AM747" s="139"/>
      <c r="AN747" s="139"/>
      <c r="AO747" s="139"/>
      <c r="AP747" s="139"/>
      <c r="AQ747" s="139"/>
      <c r="AR747" s="139"/>
      <c r="AS747" s="139"/>
      <c r="AT747" s="139"/>
      <c r="AU747" s="139"/>
      <c r="AV747" s="139"/>
      <c r="AW747" s="139"/>
    </row>
    <row r="748" spans="1:49" ht="12" customHeight="1" x14ac:dyDescent="0.2">
      <c r="A748" s="139"/>
      <c r="B748" s="139"/>
      <c r="C748" s="139"/>
      <c r="D748" s="139"/>
      <c r="E748" s="139"/>
      <c r="F748" s="139"/>
      <c r="G748" s="139"/>
      <c r="H748" s="139"/>
      <c r="I748" s="139"/>
      <c r="J748" s="139"/>
      <c r="K748" s="139"/>
      <c r="L748" s="139"/>
      <c r="M748" s="139"/>
      <c r="N748" s="139"/>
      <c r="O748" s="139"/>
      <c r="P748" s="139"/>
      <c r="Q748" s="139"/>
      <c r="R748" s="139"/>
      <c r="S748" s="139"/>
      <c r="T748" s="139"/>
      <c r="U748" s="139"/>
      <c r="V748" s="139"/>
      <c r="W748" s="139"/>
      <c r="X748" s="139"/>
      <c r="Y748" s="139"/>
      <c r="Z748" s="139"/>
      <c r="AA748" s="139"/>
      <c r="AB748" s="139"/>
      <c r="AC748" s="139"/>
      <c r="AD748" s="139"/>
      <c r="AE748" s="139"/>
      <c r="AF748" s="139"/>
      <c r="AG748" s="139"/>
      <c r="AH748" s="139"/>
      <c r="AI748" s="139"/>
      <c r="AJ748" s="139"/>
      <c r="AK748" s="139"/>
      <c r="AL748" s="139"/>
      <c r="AM748" s="139"/>
      <c r="AN748" s="139"/>
      <c r="AO748" s="139"/>
      <c r="AP748" s="139"/>
      <c r="AQ748" s="139"/>
      <c r="AR748" s="139"/>
      <c r="AS748" s="139"/>
      <c r="AT748" s="139"/>
      <c r="AU748" s="139"/>
      <c r="AV748" s="139"/>
      <c r="AW748" s="139"/>
    </row>
    <row r="749" spans="1:49" ht="12" customHeight="1" x14ac:dyDescent="0.2">
      <c r="A749" s="139"/>
      <c r="B749" s="139"/>
      <c r="C749" s="139"/>
      <c r="D749" s="139"/>
      <c r="E749" s="139"/>
      <c r="F749" s="139"/>
      <c r="G749" s="139"/>
      <c r="H749" s="139"/>
      <c r="I749" s="139"/>
      <c r="J749" s="139"/>
      <c r="K749" s="139"/>
      <c r="L749" s="139"/>
      <c r="M749" s="139"/>
      <c r="N749" s="139"/>
      <c r="O749" s="139"/>
      <c r="P749" s="139"/>
      <c r="Q749" s="139"/>
      <c r="R749" s="139"/>
      <c r="S749" s="139"/>
      <c r="T749" s="139"/>
      <c r="U749" s="139"/>
      <c r="V749" s="139"/>
      <c r="W749" s="139"/>
      <c r="X749" s="139"/>
      <c r="Y749" s="139"/>
      <c r="Z749" s="139"/>
      <c r="AA749" s="139"/>
      <c r="AB749" s="139"/>
      <c r="AC749" s="139"/>
      <c r="AD749" s="139"/>
      <c r="AE749" s="139"/>
      <c r="AF749" s="139"/>
      <c r="AG749" s="139"/>
      <c r="AH749" s="139"/>
      <c r="AI749" s="139"/>
      <c r="AJ749" s="139"/>
      <c r="AK749" s="139"/>
      <c r="AL749" s="139"/>
      <c r="AM749" s="139"/>
      <c r="AN749" s="139"/>
      <c r="AO749" s="139"/>
      <c r="AP749" s="139"/>
      <c r="AQ749" s="139"/>
      <c r="AR749" s="139"/>
      <c r="AS749" s="139"/>
      <c r="AT749" s="139"/>
      <c r="AU749" s="139"/>
      <c r="AV749" s="139"/>
      <c r="AW749" s="139"/>
    </row>
    <row r="750" spans="1:49" ht="12" customHeight="1" x14ac:dyDescent="0.2">
      <c r="A750" s="139"/>
      <c r="B750" s="139"/>
      <c r="C750" s="139"/>
      <c r="D750" s="139"/>
      <c r="E750" s="139"/>
      <c r="F750" s="139"/>
      <c r="G750" s="139"/>
      <c r="H750" s="139"/>
      <c r="I750" s="139"/>
      <c r="J750" s="139"/>
      <c r="K750" s="139"/>
      <c r="L750" s="139"/>
      <c r="M750" s="139"/>
      <c r="N750" s="139"/>
      <c r="O750" s="139"/>
      <c r="P750" s="139"/>
      <c r="Q750" s="139"/>
      <c r="R750" s="139"/>
      <c r="S750" s="139"/>
      <c r="T750" s="139"/>
      <c r="U750" s="139"/>
      <c r="V750" s="139"/>
      <c r="W750" s="139"/>
      <c r="X750" s="139"/>
      <c r="Y750" s="139"/>
      <c r="Z750" s="139"/>
      <c r="AA750" s="139"/>
      <c r="AB750" s="139"/>
      <c r="AC750" s="139"/>
      <c r="AD750" s="139"/>
      <c r="AE750" s="139"/>
      <c r="AF750" s="139"/>
      <c r="AG750" s="139"/>
      <c r="AH750" s="139"/>
      <c r="AI750" s="139"/>
      <c r="AJ750" s="139"/>
      <c r="AK750" s="139"/>
      <c r="AL750" s="139"/>
      <c r="AM750" s="139"/>
      <c r="AN750" s="139"/>
      <c r="AO750" s="139"/>
      <c r="AP750" s="139"/>
      <c r="AQ750" s="139"/>
      <c r="AR750" s="139"/>
      <c r="AS750" s="139"/>
      <c r="AT750" s="139"/>
      <c r="AU750" s="139"/>
      <c r="AV750" s="139"/>
      <c r="AW750" s="139"/>
    </row>
    <row r="751" spans="1:49" ht="12" customHeight="1" x14ac:dyDescent="0.2">
      <c r="A751" s="139"/>
      <c r="B751" s="139"/>
      <c r="C751" s="139"/>
      <c r="D751" s="139"/>
      <c r="E751" s="139"/>
      <c r="F751" s="139"/>
      <c r="G751" s="139"/>
      <c r="H751" s="139"/>
      <c r="I751" s="139"/>
      <c r="J751" s="139"/>
      <c r="K751" s="139"/>
      <c r="L751" s="139"/>
      <c r="M751" s="139"/>
      <c r="N751" s="139"/>
      <c r="O751" s="139"/>
      <c r="P751" s="139"/>
      <c r="Q751" s="139"/>
      <c r="R751" s="139"/>
      <c r="S751" s="139"/>
      <c r="T751" s="139"/>
      <c r="U751" s="139"/>
      <c r="V751" s="139"/>
      <c r="W751" s="139"/>
      <c r="X751" s="139"/>
      <c r="Y751" s="139"/>
      <c r="Z751" s="139"/>
      <c r="AA751" s="139"/>
      <c r="AB751" s="139"/>
      <c r="AC751" s="139"/>
      <c r="AD751" s="139"/>
      <c r="AE751" s="139"/>
      <c r="AF751" s="139"/>
      <c r="AG751" s="139"/>
      <c r="AH751" s="139"/>
      <c r="AI751" s="139"/>
      <c r="AJ751" s="139"/>
      <c r="AK751" s="139"/>
      <c r="AL751" s="139"/>
      <c r="AM751" s="139"/>
      <c r="AN751" s="139"/>
      <c r="AO751" s="139"/>
      <c r="AP751" s="139"/>
      <c r="AQ751" s="139"/>
      <c r="AR751" s="139"/>
      <c r="AS751" s="139"/>
      <c r="AT751" s="139"/>
      <c r="AU751" s="139"/>
      <c r="AV751" s="139"/>
      <c r="AW751" s="139"/>
    </row>
    <row r="752" spans="1:49" ht="12" customHeight="1" x14ac:dyDescent="0.2">
      <c r="A752" s="139"/>
      <c r="B752" s="139"/>
      <c r="C752" s="139"/>
      <c r="D752" s="139"/>
      <c r="E752" s="139"/>
      <c r="F752" s="139"/>
      <c r="G752" s="139"/>
      <c r="H752" s="139"/>
      <c r="I752" s="139"/>
      <c r="J752" s="139"/>
      <c r="K752" s="139"/>
      <c r="L752" s="139"/>
      <c r="M752" s="139"/>
      <c r="N752" s="139"/>
      <c r="O752" s="139"/>
      <c r="P752" s="139"/>
      <c r="Q752" s="139"/>
      <c r="R752" s="139"/>
      <c r="S752" s="139"/>
      <c r="T752" s="139"/>
      <c r="U752" s="139"/>
      <c r="V752" s="139"/>
      <c r="W752" s="139"/>
      <c r="X752" s="139"/>
      <c r="Y752" s="139"/>
      <c r="Z752" s="139"/>
      <c r="AA752" s="139"/>
      <c r="AB752" s="139"/>
      <c r="AC752" s="139"/>
      <c r="AD752" s="139"/>
      <c r="AE752" s="139"/>
      <c r="AF752" s="139"/>
      <c r="AG752" s="139"/>
      <c r="AH752" s="139"/>
      <c r="AI752" s="139"/>
      <c r="AJ752" s="139"/>
      <c r="AK752" s="139"/>
      <c r="AL752" s="139"/>
      <c r="AM752" s="139"/>
      <c r="AN752" s="139"/>
      <c r="AO752" s="139"/>
      <c r="AP752" s="139"/>
      <c r="AQ752" s="139"/>
      <c r="AR752" s="139"/>
      <c r="AS752" s="139"/>
      <c r="AT752" s="139"/>
      <c r="AU752" s="139"/>
      <c r="AV752" s="139"/>
      <c r="AW752" s="139"/>
    </row>
    <row r="753" spans="1:49" ht="12" customHeight="1" x14ac:dyDescent="0.2">
      <c r="A753" s="139"/>
      <c r="B753" s="139"/>
      <c r="C753" s="139"/>
      <c r="D753" s="139"/>
      <c r="E753" s="139"/>
      <c r="F753" s="139"/>
      <c r="G753" s="139"/>
      <c r="H753" s="139"/>
      <c r="I753" s="139"/>
      <c r="J753" s="139"/>
      <c r="K753" s="139"/>
      <c r="L753" s="139"/>
      <c r="M753" s="139"/>
      <c r="N753" s="139"/>
      <c r="O753" s="139"/>
      <c r="P753" s="139"/>
      <c r="Q753" s="139"/>
      <c r="R753" s="139"/>
      <c r="S753" s="139"/>
      <c r="T753" s="139"/>
      <c r="U753" s="139"/>
      <c r="V753" s="139"/>
      <c r="W753" s="139"/>
      <c r="X753" s="139"/>
      <c r="Y753" s="139"/>
      <c r="Z753" s="139"/>
      <c r="AA753" s="139"/>
      <c r="AB753" s="139"/>
      <c r="AC753" s="139"/>
      <c r="AD753" s="139"/>
      <c r="AE753" s="139"/>
      <c r="AF753" s="139"/>
      <c r="AG753" s="139"/>
      <c r="AH753" s="139"/>
      <c r="AI753" s="139"/>
      <c r="AJ753" s="139"/>
      <c r="AK753" s="139"/>
      <c r="AL753" s="139"/>
      <c r="AM753" s="139"/>
      <c r="AN753" s="139"/>
      <c r="AO753" s="139"/>
      <c r="AP753" s="139"/>
      <c r="AQ753" s="139"/>
      <c r="AR753" s="139"/>
      <c r="AS753" s="139"/>
      <c r="AT753" s="139"/>
      <c r="AU753" s="139"/>
      <c r="AV753" s="139"/>
      <c r="AW753" s="139"/>
    </row>
    <row r="754" spans="1:49" ht="12" customHeight="1" x14ac:dyDescent="0.2">
      <c r="A754" s="139"/>
      <c r="B754" s="139"/>
      <c r="C754" s="139"/>
      <c r="D754" s="139"/>
      <c r="E754" s="139"/>
      <c r="F754" s="139"/>
      <c r="G754" s="139"/>
      <c r="H754" s="139"/>
      <c r="I754" s="139"/>
      <c r="J754" s="139"/>
      <c r="K754" s="139"/>
      <c r="L754" s="139"/>
      <c r="M754" s="139"/>
      <c r="N754" s="139"/>
      <c r="O754" s="139"/>
      <c r="P754" s="139"/>
      <c r="Q754" s="139"/>
      <c r="R754" s="139"/>
      <c r="S754" s="139"/>
      <c r="T754" s="139"/>
      <c r="U754" s="139"/>
      <c r="V754" s="139"/>
      <c r="W754" s="139"/>
      <c r="X754" s="139"/>
      <c r="Y754" s="139"/>
      <c r="Z754" s="139"/>
      <c r="AA754" s="139"/>
      <c r="AB754" s="139"/>
      <c r="AC754" s="139"/>
      <c r="AD754" s="139"/>
      <c r="AE754" s="139"/>
      <c r="AF754" s="139"/>
      <c r="AG754" s="139"/>
      <c r="AH754" s="139"/>
      <c r="AI754" s="139"/>
      <c r="AJ754" s="139"/>
      <c r="AK754" s="139"/>
      <c r="AL754" s="139"/>
      <c r="AM754" s="139"/>
      <c r="AN754" s="139"/>
      <c r="AO754" s="139"/>
      <c r="AP754" s="139"/>
      <c r="AQ754" s="139"/>
      <c r="AR754" s="139"/>
      <c r="AS754" s="139"/>
      <c r="AT754" s="139"/>
      <c r="AU754" s="139"/>
      <c r="AV754" s="139"/>
      <c r="AW754" s="139"/>
    </row>
    <row r="755" spans="1:49" ht="12" customHeight="1" x14ac:dyDescent="0.2">
      <c r="A755" s="139"/>
      <c r="B755" s="139"/>
      <c r="C755" s="139"/>
      <c r="D755" s="139"/>
      <c r="E755" s="139"/>
      <c r="F755" s="139"/>
      <c r="G755" s="139"/>
      <c r="H755" s="139"/>
      <c r="I755" s="139"/>
      <c r="J755" s="139"/>
      <c r="K755" s="139"/>
      <c r="L755" s="139"/>
      <c r="M755" s="139"/>
      <c r="N755" s="139"/>
      <c r="O755" s="139"/>
      <c r="P755" s="139"/>
      <c r="Q755" s="139"/>
      <c r="R755" s="139"/>
      <c r="S755" s="139"/>
      <c r="T755" s="139"/>
      <c r="U755" s="139"/>
      <c r="V755" s="139"/>
      <c r="W755" s="139"/>
      <c r="X755" s="139"/>
      <c r="Y755" s="139"/>
      <c r="Z755" s="139"/>
      <c r="AA755" s="139"/>
      <c r="AB755" s="139"/>
      <c r="AC755" s="139"/>
      <c r="AD755" s="139"/>
      <c r="AE755" s="139"/>
      <c r="AF755" s="139"/>
      <c r="AG755" s="139"/>
      <c r="AH755" s="139"/>
      <c r="AI755" s="139"/>
      <c r="AJ755" s="139"/>
      <c r="AK755" s="139"/>
      <c r="AL755" s="139"/>
      <c r="AM755" s="139"/>
      <c r="AN755" s="139"/>
      <c r="AO755" s="139"/>
      <c r="AP755" s="139"/>
      <c r="AQ755" s="139"/>
      <c r="AR755" s="139"/>
      <c r="AS755" s="139"/>
      <c r="AT755" s="139"/>
      <c r="AU755" s="139"/>
      <c r="AV755" s="139"/>
      <c r="AW755" s="139"/>
    </row>
    <row r="756" spans="1:49" ht="12" customHeight="1" x14ac:dyDescent="0.2">
      <c r="A756" s="139"/>
      <c r="B756" s="139"/>
      <c r="C756" s="139"/>
      <c r="D756" s="139"/>
      <c r="E756" s="139"/>
      <c r="F756" s="139"/>
      <c r="G756" s="139"/>
      <c r="H756" s="139"/>
      <c r="I756" s="139"/>
      <c r="J756" s="139"/>
      <c r="K756" s="139"/>
      <c r="L756" s="139"/>
      <c r="M756" s="139"/>
      <c r="N756" s="139"/>
      <c r="O756" s="139"/>
      <c r="P756" s="139"/>
      <c r="Q756" s="139"/>
      <c r="R756" s="139"/>
      <c r="S756" s="139"/>
      <c r="T756" s="139"/>
      <c r="U756" s="139"/>
      <c r="V756" s="139"/>
      <c r="W756" s="139"/>
      <c r="X756" s="139"/>
      <c r="Y756" s="139"/>
      <c r="Z756" s="139"/>
      <c r="AA756" s="139"/>
      <c r="AB756" s="139"/>
      <c r="AC756" s="139"/>
      <c r="AD756" s="139"/>
      <c r="AE756" s="139"/>
      <c r="AF756" s="139"/>
      <c r="AG756" s="139"/>
      <c r="AH756" s="139"/>
      <c r="AI756" s="139"/>
      <c r="AJ756" s="139"/>
      <c r="AK756" s="139"/>
      <c r="AL756" s="139"/>
      <c r="AM756" s="139"/>
      <c r="AN756" s="139"/>
      <c r="AO756" s="139"/>
      <c r="AP756" s="139"/>
      <c r="AQ756" s="139"/>
      <c r="AR756" s="139"/>
      <c r="AS756" s="139"/>
      <c r="AT756" s="139"/>
      <c r="AU756" s="139"/>
      <c r="AV756" s="139"/>
      <c r="AW756" s="139"/>
    </row>
    <row r="757" spans="1:49" ht="12" customHeight="1" x14ac:dyDescent="0.2">
      <c r="A757" s="139"/>
      <c r="B757" s="139"/>
      <c r="C757" s="139"/>
      <c r="D757" s="139"/>
      <c r="E757" s="139"/>
      <c r="F757" s="139"/>
      <c r="G757" s="139"/>
      <c r="H757" s="139"/>
      <c r="I757" s="139"/>
      <c r="J757" s="139"/>
      <c r="K757" s="139"/>
      <c r="L757" s="139"/>
      <c r="M757" s="139"/>
      <c r="N757" s="139"/>
      <c r="O757" s="139"/>
      <c r="P757" s="139"/>
      <c r="Q757" s="139"/>
      <c r="R757" s="139"/>
      <c r="S757" s="139"/>
      <c r="T757" s="139"/>
      <c r="U757" s="139"/>
      <c r="V757" s="139"/>
      <c r="W757" s="139"/>
      <c r="X757" s="139"/>
      <c r="Y757" s="139"/>
      <c r="Z757" s="139"/>
      <c r="AA757" s="139"/>
      <c r="AB757" s="139"/>
      <c r="AC757" s="139"/>
      <c r="AD757" s="139"/>
      <c r="AE757" s="139"/>
      <c r="AF757" s="139"/>
      <c r="AG757" s="139"/>
      <c r="AH757" s="139"/>
      <c r="AI757" s="139"/>
      <c r="AJ757" s="139"/>
      <c r="AK757" s="139"/>
      <c r="AL757" s="139"/>
      <c r="AM757" s="139"/>
      <c r="AN757" s="139"/>
      <c r="AO757" s="139"/>
      <c r="AP757" s="139"/>
      <c r="AQ757" s="139"/>
      <c r="AR757" s="139"/>
      <c r="AS757" s="139"/>
      <c r="AT757" s="139"/>
      <c r="AU757" s="139"/>
      <c r="AV757" s="139"/>
      <c r="AW757" s="139"/>
    </row>
    <row r="758" spans="1:49" ht="12" customHeight="1" x14ac:dyDescent="0.2">
      <c r="A758" s="139"/>
      <c r="B758" s="139"/>
      <c r="C758" s="139"/>
      <c r="D758" s="139"/>
      <c r="E758" s="139"/>
      <c r="F758" s="139"/>
      <c r="G758" s="139"/>
      <c r="H758" s="139"/>
      <c r="I758" s="139"/>
      <c r="J758" s="139"/>
      <c r="K758" s="139"/>
      <c r="L758" s="139"/>
      <c r="M758" s="139"/>
      <c r="N758" s="139"/>
      <c r="O758" s="139"/>
      <c r="P758" s="139"/>
      <c r="Q758" s="139"/>
      <c r="R758" s="139"/>
      <c r="S758" s="139"/>
      <c r="T758" s="139"/>
      <c r="U758" s="139"/>
      <c r="V758" s="139"/>
      <c r="W758" s="139"/>
      <c r="X758" s="139"/>
      <c r="Y758" s="139"/>
      <c r="Z758" s="139"/>
      <c r="AA758" s="139"/>
      <c r="AB758" s="139"/>
      <c r="AC758" s="139"/>
      <c r="AD758" s="139"/>
      <c r="AE758" s="139"/>
      <c r="AF758" s="139"/>
      <c r="AG758" s="139"/>
      <c r="AH758" s="139"/>
      <c r="AI758" s="139"/>
      <c r="AJ758" s="139"/>
      <c r="AK758" s="139"/>
      <c r="AL758" s="139"/>
      <c r="AM758" s="139"/>
      <c r="AN758" s="139"/>
      <c r="AO758" s="139"/>
      <c r="AP758" s="139"/>
      <c r="AQ758" s="139"/>
      <c r="AR758" s="139"/>
      <c r="AS758" s="139"/>
      <c r="AT758" s="139"/>
      <c r="AU758" s="139"/>
      <c r="AV758" s="139"/>
      <c r="AW758" s="139"/>
    </row>
    <row r="759" spans="1:49" ht="12" customHeight="1" x14ac:dyDescent="0.2">
      <c r="A759" s="139"/>
      <c r="B759" s="139"/>
      <c r="C759" s="139"/>
      <c r="D759" s="139"/>
      <c r="E759" s="139"/>
      <c r="F759" s="139"/>
      <c r="G759" s="139"/>
      <c r="H759" s="139"/>
      <c r="I759" s="139"/>
      <c r="J759" s="139"/>
      <c r="K759" s="139"/>
      <c r="L759" s="139"/>
      <c r="M759" s="139"/>
      <c r="N759" s="139"/>
      <c r="O759" s="139"/>
      <c r="P759" s="139"/>
      <c r="Q759" s="139"/>
      <c r="R759" s="139"/>
      <c r="S759" s="139"/>
      <c r="T759" s="139"/>
      <c r="U759" s="139"/>
      <c r="V759" s="139"/>
      <c r="W759" s="139"/>
      <c r="X759" s="139"/>
      <c r="Y759" s="139"/>
      <c r="Z759" s="139"/>
      <c r="AA759" s="139"/>
      <c r="AB759" s="139"/>
      <c r="AC759" s="139"/>
      <c r="AD759" s="139"/>
      <c r="AE759" s="139"/>
      <c r="AF759" s="139"/>
      <c r="AG759" s="139"/>
      <c r="AH759" s="139"/>
      <c r="AI759" s="139"/>
      <c r="AJ759" s="139"/>
      <c r="AK759" s="139"/>
      <c r="AL759" s="139"/>
      <c r="AM759" s="139"/>
      <c r="AN759" s="139"/>
      <c r="AO759" s="139"/>
      <c r="AP759" s="139"/>
      <c r="AQ759" s="139"/>
      <c r="AR759" s="139"/>
      <c r="AS759" s="139"/>
      <c r="AT759" s="139"/>
      <c r="AU759" s="139"/>
      <c r="AV759" s="139"/>
      <c r="AW759" s="139"/>
    </row>
    <row r="760" spans="1:49" ht="12" customHeight="1" x14ac:dyDescent="0.2">
      <c r="A760" s="139"/>
      <c r="B760" s="139"/>
      <c r="C760" s="139"/>
      <c r="D760" s="139"/>
      <c r="E760" s="139"/>
      <c r="F760" s="139"/>
      <c r="G760" s="139"/>
      <c r="H760" s="139"/>
      <c r="I760" s="139"/>
      <c r="J760" s="139"/>
      <c r="K760" s="139"/>
      <c r="L760" s="139"/>
      <c r="M760" s="139"/>
      <c r="N760" s="139"/>
      <c r="O760" s="139"/>
      <c r="P760" s="139"/>
      <c r="Q760" s="139"/>
      <c r="R760" s="139"/>
      <c r="S760" s="139"/>
      <c r="T760" s="139"/>
      <c r="U760" s="139"/>
      <c r="V760" s="139"/>
      <c r="W760" s="139"/>
      <c r="X760" s="139"/>
      <c r="Y760" s="139"/>
      <c r="Z760" s="139"/>
      <c r="AA760" s="139"/>
      <c r="AB760" s="139"/>
      <c r="AC760" s="139"/>
      <c r="AD760" s="139"/>
      <c r="AE760" s="139"/>
      <c r="AF760" s="139"/>
      <c r="AG760" s="139"/>
      <c r="AH760" s="139"/>
      <c r="AI760" s="139"/>
      <c r="AJ760" s="139"/>
      <c r="AK760" s="139"/>
      <c r="AL760" s="139"/>
      <c r="AM760" s="139"/>
      <c r="AN760" s="139"/>
      <c r="AO760" s="139"/>
      <c r="AP760" s="139"/>
      <c r="AQ760" s="139"/>
      <c r="AR760" s="139"/>
      <c r="AS760" s="139"/>
      <c r="AT760" s="139"/>
      <c r="AU760" s="139"/>
      <c r="AV760" s="139"/>
      <c r="AW760" s="139"/>
    </row>
    <row r="761" spans="1:49" ht="12" customHeight="1" x14ac:dyDescent="0.2">
      <c r="A761" s="139"/>
      <c r="B761" s="139"/>
      <c r="C761" s="139"/>
      <c r="D761" s="139"/>
      <c r="E761" s="139"/>
      <c r="F761" s="139"/>
      <c r="G761" s="139"/>
      <c r="H761" s="139"/>
      <c r="I761" s="139"/>
      <c r="J761" s="139"/>
      <c r="K761" s="139"/>
      <c r="L761" s="139"/>
      <c r="M761" s="139"/>
      <c r="N761" s="139"/>
      <c r="O761" s="139"/>
      <c r="P761" s="139"/>
      <c r="Q761" s="139"/>
      <c r="R761" s="139"/>
      <c r="S761" s="139"/>
      <c r="T761" s="139"/>
      <c r="U761" s="139"/>
      <c r="V761" s="139"/>
      <c r="W761" s="139"/>
      <c r="X761" s="139"/>
      <c r="Y761" s="139"/>
      <c r="Z761" s="139"/>
      <c r="AA761" s="139"/>
      <c r="AB761" s="139"/>
      <c r="AC761" s="139"/>
      <c r="AD761" s="139"/>
      <c r="AE761" s="139"/>
      <c r="AF761" s="139"/>
      <c r="AG761" s="139"/>
      <c r="AH761" s="139"/>
      <c r="AI761" s="139"/>
      <c r="AJ761" s="139"/>
      <c r="AK761" s="139"/>
      <c r="AL761" s="139"/>
      <c r="AM761" s="139"/>
      <c r="AN761" s="139"/>
      <c r="AO761" s="139"/>
      <c r="AP761" s="139"/>
      <c r="AQ761" s="139"/>
      <c r="AR761" s="139"/>
      <c r="AS761" s="139"/>
      <c r="AT761" s="139"/>
      <c r="AU761" s="139"/>
      <c r="AV761" s="139"/>
      <c r="AW761" s="139"/>
    </row>
    <row r="762" spans="1:49" ht="12" customHeight="1" x14ac:dyDescent="0.2">
      <c r="A762" s="139"/>
      <c r="B762" s="139"/>
      <c r="C762" s="139"/>
      <c r="D762" s="139"/>
      <c r="E762" s="139"/>
      <c r="F762" s="139"/>
      <c r="G762" s="139"/>
      <c r="H762" s="139"/>
      <c r="I762" s="139"/>
      <c r="J762" s="139"/>
      <c r="K762" s="139"/>
      <c r="L762" s="139"/>
      <c r="M762" s="139"/>
      <c r="N762" s="139"/>
      <c r="O762" s="139"/>
      <c r="P762" s="139"/>
      <c r="Q762" s="139"/>
      <c r="R762" s="139"/>
      <c r="S762" s="139"/>
      <c r="T762" s="139"/>
      <c r="U762" s="139"/>
      <c r="V762" s="139"/>
      <c r="W762" s="139"/>
      <c r="X762" s="139"/>
      <c r="Y762" s="139"/>
      <c r="Z762" s="139"/>
      <c r="AA762" s="139"/>
      <c r="AB762" s="139"/>
      <c r="AC762" s="139"/>
      <c r="AD762" s="139"/>
      <c r="AE762" s="139"/>
      <c r="AF762" s="139"/>
      <c r="AG762" s="139"/>
      <c r="AH762" s="139"/>
      <c r="AI762" s="139"/>
      <c r="AJ762" s="139"/>
      <c r="AK762" s="139"/>
      <c r="AL762" s="139"/>
      <c r="AM762" s="139"/>
      <c r="AN762" s="139"/>
      <c r="AO762" s="139"/>
      <c r="AP762" s="139"/>
      <c r="AQ762" s="139"/>
      <c r="AR762" s="139"/>
      <c r="AS762" s="139"/>
      <c r="AT762" s="139"/>
      <c r="AU762" s="139"/>
      <c r="AV762" s="139"/>
      <c r="AW762" s="139"/>
    </row>
    <row r="763" spans="1:49" ht="12" customHeight="1" x14ac:dyDescent="0.2">
      <c r="A763" s="139"/>
      <c r="B763" s="139"/>
      <c r="C763" s="139"/>
      <c r="D763" s="139"/>
      <c r="E763" s="139"/>
      <c r="F763" s="139"/>
      <c r="G763" s="139"/>
      <c r="H763" s="139"/>
      <c r="I763" s="139"/>
      <c r="J763" s="139"/>
      <c r="K763" s="139"/>
      <c r="L763" s="139"/>
      <c r="M763" s="139"/>
      <c r="N763" s="139"/>
      <c r="O763" s="139"/>
      <c r="P763" s="139"/>
      <c r="Q763" s="139"/>
      <c r="R763" s="139"/>
      <c r="S763" s="139"/>
      <c r="T763" s="139"/>
      <c r="U763" s="139"/>
      <c r="V763" s="139"/>
      <c r="W763" s="139"/>
      <c r="X763" s="139"/>
      <c r="Y763" s="139"/>
      <c r="Z763" s="139"/>
      <c r="AA763" s="139"/>
      <c r="AB763" s="139"/>
      <c r="AC763" s="139"/>
      <c r="AD763" s="139"/>
      <c r="AE763" s="139"/>
      <c r="AF763" s="139"/>
      <c r="AG763" s="139"/>
      <c r="AH763" s="139"/>
      <c r="AI763" s="139"/>
      <c r="AJ763" s="139"/>
      <c r="AK763" s="139"/>
      <c r="AL763" s="139"/>
      <c r="AM763" s="139"/>
      <c r="AN763" s="139"/>
      <c r="AO763" s="139"/>
      <c r="AP763" s="139"/>
      <c r="AQ763" s="139"/>
      <c r="AR763" s="139"/>
      <c r="AS763" s="139"/>
      <c r="AT763" s="139"/>
      <c r="AU763" s="139"/>
      <c r="AV763" s="139"/>
      <c r="AW763" s="139"/>
    </row>
    <row r="764" spans="1:49" ht="12" customHeight="1" x14ac:dyDescent="0.2">
      <c r="A764" s="139"/>
      <c r="B764" s="139"/>
      <c r="C764" s="139"/>
      <c r="D764" s="139"/>
      <c r="E764" s="139"/>
      <c r="F764" s="139"/>
      <c r="G764" s="139"/>
      <c r="H764" s="139"/>
      <c r="I764" s="139"/>
      <c r="J764" s="139"/>
      <c r="K764" s="139"/>
      <c r="L764" s="139"/>
      <c r="M764" s="139"/>
      <c r="N764" s="139"/>
      <c r="O764" s="139"/>
      <c r="P764" s="139"/>
      <c r="Q764" s="139"/>
      <c r="R764" s="139"/>
      <c r="S764" s="139"/>
      <c r="T764" s="139"/>
      <c r="U764" s="139"/>
      <c r="V764" s="139"/>
      <c r="W764" s="139"/>
      <c r="X764" s="139"/>
      <c r="Y764" s="139"/>
      <c r="Z764" s="139"/>
      <c r="AA764" s="139"/>
      <c r="AB764" s="139"/>
      <c r="AC764" s="139"/>
      <c r="AD764" s="139"/>
      <c r="AE764" s="139"/>
      <c r="AF764" s="139"/>
      <c r="AG764" s="139"/>
      <c r="AH764" s="139"/>
      <c r="AI764" s="139"/>
      <c r="AJ764" s="139"/>
      <c r="AK764" s="139"/>
      <c r="AL764" s="139"/>
      <c r="AM764" s="139"/>
      <c r="AN764" s="139"/>
      <c r="AO764" s="139"/>
      <c r="AP764" s="139"/>
      <c r="AQ764" s="139"/>
      <c r="AR764" s="139"/>
      <c r="AS764" s="139"/>
      <c r="AT764" s="139"/>
      <c r="AU764" s="139"/>
      <c r="AV764" s="139"/>
      <c r="AW764" s="139"/>
    </row>
    <row r="765" spans="1:49" ht="12" customHeight="1" x14ac:dyDescent="0.2">
      <c r="A765" s="139"/>
      <c r="B765" s="139"/>
      <c r="C765" s="139"/>
      <c r="D765" s="139"/>
      <c r="E765" s="139"/>
      <c r="F765" s="139"/>
      <c r="G765" s="139"/>
      <c r="H765" s="139"/>
      <c r="I765" s="139"/>
      <c r="J765" s="139"/>
      <c r="K765" s="139"/>
      <c r="L765" s="139"/>
      <c r="M765" s="139"/>
      <c r="N765" s="139"/>
      <c r="O765" s="139"/>
      <c r="P765" s="139"/>
      <c r="Q765" s="139"/>
      <c r="R765" s="139"/>
      <c r="S765" s="139"/>
      <c r="T765" s="139"/>
      <c r="U765" s="139"/>
      <c r="V765" s="139"/>
      <c r="W765" s="139"/>
      <c r="X765" s="139"/>
      <c r="Y765" s="139"/>
      <c r="Z765" s="139"/>
      <c r="AA765" s="139"/>
      <c r="AB765" s="139"/>
      <c r="AC765" s="139"/>
      <c r="AD765" s="139"/>
      <c r="AE765" s="139"/>
      <c r="AF765" s="139"/>
      <c r="AG765" s="139"/>
      <c r="AH765" s="139"/>
      <c r="AI765" s="139"/>
      <c r="AJ765" s="139"/>
      <c r="AK765" s="139"/>
      <c r="AL765" s="139"/>
      <c r="AM765" s="139"/>
      <c r="AN765" s="139"/>
      <c r="AO765" s="139"/>
      <c r="AP765" s="139"/>
      <c r="AQ765" s="139"/>
      <c r="AR765" s="139"/>
      <c r="AS765" s="139"/>
      <c r="AT765" s="139"/>
      <c r="AU765" s="139"/>
      <c r="AV765" s="139"/>
      <c r="AW765" s="139"/>
    </row>
    <row r="766" spans="1:49" ht="12" customHeight="1" x14ac:dyDescent="0.2">
      <c r="A766" s="139"/>
      <c r="B766" s="139"/>
      <c r="C766" s="139"/>
      <c r="D766" s="139"/>
      <c r="E766" s="139"/>
      <c r="F766" s="139"/>
      <c r="G766" s="139"/>
      <c r="H766" s="139"/>
      <c r="I766" s="139"/>
      <c r="J766" s="139"/>
      <c r="K766" s="139"/>
      <c r="L766" s="139"/>
      <c r="M766" s="139"/>
      <c r="N766" s="139"/>
      <c r="O766" s="139"/>
      <c r="P766" s="139"/>
      <c r="Q766" s="139"/>
      <c r="R766" s="139"/>
      <c r="S766" s="139"/>
      <c r="T766" s="139"/>
      <c r="U766" s="139"/>
      <c r="V766" s="139"/>
      <c r="W766" s="139"/>
      <c r="X766" s="139"/>
      <c r="Y766" s="139"/>
      <c r="Z766" s="139"/>
      <c r="AA766" s="139"/>
      <c r="AB766" s="139"/>
      <c r="AC766" s="139"/>
      <c r="AD766" s="139"/>
      <c r="AE766" s="139"/>
      <c r="AF766" s="139"/>
      <c r="AG766" s="139"/>
      <c r="AH766" s="139"/>
      <c r="AI766" s="139"/>
      <c r="AJ766" s="139"/>
      <c r="AK766" s="139"/>
      <c r="AL766" s="139"/>
      <c r="AM766" s="139"/>
      <c r="AN766" s="139"/>
      <c r="AO766" s="139"/>
      <c r="AP766" s="139"/>
      <c r="AQ766" s="139"/>
      <c r="AR766" s="139"/>
      <c r="AS766" s="139"/>
      <c r="AT766" s="139"/>
      <c r="AU766" s="139"/>
      <c r="AV766" s="139"/>
      <c r="AW766" s="139"/>
    </row>
    <row r="767" spans="1:49" ht="12" customHeight="1" x14ac:dyDescent="0.2">
      <c r="A767" s="139"/>
      <c r="B767" s="139"/>
      <c r="C767" s="139"/>
      <c r="D767" s="139"/>
      <c r="E767" s="139"/>
      <c r="F767" s="139"/>
      <c r="G767" s="139"/>
      <c r="H767" s="139"/>
      <c r="I767" s="139"/>
      <c r="J767" s="139"/>
      <c r="K767" s="139"/>
      <c r="L767" s="139"/>
      <c r="M767" s="139"/>
      <c r="N767" s="139"/>
      <c r="O767" s="139"/>
      <c r="P767" s="139"/>
      <c r="Q767" s="139"/>
      <c r="R767" s="139"/>
      <c r="S767" s="139"/>
      <c r="T767" s="139"/>
      <c r="U767" s="139"/>
      <c r="V767" s="139"/>
      <c r="W767" s="139"/>
      <c r="X767" s="139"/>
      <c r="Y767" s="139"/>
      <c r="Z767" s="139"/>
      <c r="AA767" s="139"/>
      <c r="AB767" s="139"/>
      <c r="AC767" s="139"/>
      <c r="AD767" s="139"/>
      <c r="AE767" s="139"/>
      <c r="AF767" s="139"/>
      <c r="AG767" s="139"/>
      <c r="AH767" s="139"/>
      <c r="AI767" s="139"/>
      <c r="AJ767" s="139"/>
      <c r="AK767" s="139"/>
      <c r="AL767" s="139"/>
      <c r="AM767" s="139"/>
      <c r="AN767" s="139"/>
      <c r="AO767" s="139"/>
      <c r="AP767" s="139"/>
      <c r="AQ767" s="139"/>
      <c r="AR767" s="139"/>
      <c r="AS767" s="139"/>
      <c r="AT767" s="139"/>
      <c r="AU767" s="139"/>
      <c r="AV767" s="139"/>
      <c r="AW767" s="139"/>
    </row>
    <row r="768" spans="1:49" ht="12" customHeight="1" x14ac:dyDescent="0.2">
      <c r="A768" s="139"/>
      <c r="B768" s="139"/>
      <c r="C768" s="139"/>
      <c r="D768" s="139"/>
      <c r="E768" s="139"/>
      <c r="F768" s="139"/>
      <c r="G768" s="139"/>
      <c r="H768" s="139"/>
      <c r="I768" s="139"/>
      <c r="J768" s="139"/>
      <c r="K768" s="139"/>
      <c r="L768" s="139"/>
      <c r="M768" s="139"/>
      <c r="N768" s="139"/>
      <c r="O768" s="139"/>
      <c r="P768" s="139"/>
      <c r="Q768" s="139"/>
      <c r="R768" s="139"/>
      <c r="S768" s="139"/>
      <c r="T768" s="139"/>
      <c r="U768" s="139"/>
      <c r="V768" s="139"/>
      <c r="W768" s="139"/>
      <c r="X768" s="139"/>
      <c r="Y768" s="139"/>
      <c r="Z768" s="139"/>
      <c r="AA768" s="139"/>
      <c r="AB768" s="139"/>
      <c r="AC768" s="139"/>
      <c r="AD768" s="139"/>
      <c r="AE768" s="139"/>
      <c r="AF768" s="139"/>
      <c r="AG768" s="139"/>
      <c r="AH768" s="139"/>
      <c r="AI768" s="139"/>
      <c r="AJ768" s="139"/>
      <c r="AK768" s="139"/>
      <c r="AL768" s="139"/>
      <c r="AM768" s="139"/>
      <c r="AN768" s="139"/>
      <c r="AO768" s="139"/>
      <c r="AP768" s="139"/>
      <c r="AQ768" s="139"/>
      <c r="AR768" s="139"/>
      <c r="AS768" s="139"/>
      <c r="AT768" s="139"/>
      <c r="AU768" s="139"/>
      <c r="AV768" s="139"/>
      <c r="AW768" s="139"/>
    </row>
    <row r="769" spans="1:49" ht="12" customHeight="1" x14ac:dyDescent="0.2">
      <c r="A769" s="139"/>
      <c r="B769" s="139"/>
      <c r="C769" s="139"/>
      <c r="D769" s="139"/>
      <c r="E769" s="139"/>
      <c r="F769" s="139"/>
      <c r="G769" s="139"/>
      <c r="H769" s="139"/>
      <c r="I769" s="139"/>
      <c r="J769" s="139"/>
      <c r="K769" s="139"/>
      <c r="L769" s="139"/>
      <c r="M769" s="139"/>
      <c r="N769" s="139"/>
      <c r="O769" s="139"/>
      <c r="P769" s="139"/>
      <c r="Q769" s="139"/>
      <c r="R769" s="139"/>
      <c r="S769" s="139"/>
      <c r="T769" s="139"/>
      <c r="U769" s="139"/>
      <c r="V769" s="139"/>
      <c r="W769" s="139"/>
      <c r="X769" s="139"/>
      <c r="Y769" s="139"/>
      <c r="Z769" s="139"/>
      <c r="AA769" s="139"/>
      <c r="AB769" s="139"/>
      <c r="AC769" s="139"/>
      <c r="AD769" s="139"/>
      <c r="AE769" s="139"/>
      <c r="AF769" s="139"/>
      <c r="AG769" s="139"/>
      <c r="AH769" s="139"/>
      <c r="AI769" s="139"/>
      <c r="AJ769" s="139"/>
      <c r="AK769" s="139"/>
      <c r="AL769" s="139"/>
      <c r="AM769" s="139"/>
      <c r="AN769" s="139"/>
      <c r="AO769" s="139"/>
      <c r="AP769" s="139"/>
      <c r="AQ769" s="139"/>
      <c r="AR769" s="139"/>
      <c r="AS769" s="139"/>
      <c r="AT769" s="139"/>
      <c r="AU769" s="139"/>
      <c r="AV769" s="139"/>
      <c r="AW769" s="139"/>
    </row>
    <row r="770" spans="1:49" ht="12" customHeight="1" x14ac:dyDescent="0.2">
      <c r="A770" s="139"/>
      <c r="B770" s="139"/>
      <c r="C770" s="139"/>
      <c r="D770" s="139"/>
      <c r="E770" s="139"/>
      <c r="F770" s="139"/>
      <c r="G770" s="139"/>
      <c r="H770" s="139"/>
      <c r="I770" s="139"/>
      <c r="J770" s="139"/>
      <c r="K770" s="139"/>
      <c r="L770" s="139"/>
      <c r="M770" s="139"/>
      <c r="N770" s="139"/>
      <c r="O770" s="139"/>
      <c r="P770" s="139"/>
      <c r="Q770" s="139"/>
      <c r="R770" s="139"/>
      <c r="S770" s="139"/>
      <c r="T770" s="139"/>
      <c r="U770" s="139"/>
      <c r="V770" s="139"/>
      <c r="W770" s="139"/>
      <c r="X770" s="139"/>
      <c r="Y770" s="139"/>
      <c r="Z770" s="139"/>
      <c r="AA770" s="139"/>
      <c r="AB770" s="139"/>
      <c r="AC770" s="139"/>
      <c r="AD770" s="139"/>
      <c r="AE770" s="139"/>
      <c r="AF770" s="139"/>
      <c r="AG770" s="139"/>
      <c r="AH770" s="139"/>
      <c r="AI770" s="139"/>
      <c r="AJ770" s="139"/>
      <c r="AK770" s="139"/>
      <c r="AL770" s="139"/>
      <c r="AM770" s="139"/>
      <c r="AN770" s="139"/>
      <c r="AO770" s="139"/>
      <c r="AP770" s="139"/>
      <c r="AQ770" s="139"/>
      <c r="AR770" s="139"/>
      <c r="AS770" s="139"/>
      <c r="AT770" s="139"/>
      <c r="AU770" s="139"/>
      <c r="AV770" s="139"/>
      <c r="AW770" s="139"/>
    </row>
    <row r="771" spans="1:49" ht="12" customHeight="1" x14ac:dyDescent="0.2">
      <c r="A771" s="139"/>
      <c r="B771" s="139"/>
      <c r="C771" s="139"/>
      <c r="D771" s="139"/>
      <c r="E771" s="139"/>
      <c r="F771" s="139"/>
      <c r="G771" s="139"/>
      <c r="H771" s="139"/>
      <c r="I771" s="139"/>
      <c r="J771" s="139"/>
      <c r="K771" s="139"/>
      <c r="L771" s="139"/>
      <c r="M771" s="139"/>
      <c r="N771" s="139"/>
      <c r="O771" s="139"/>
      <c r="P771" s="139"/>
      <c r="Q771" s="139"/>
      <c r="R771" s="139"/>
      <c r="S771" s="139"/>
      <c r="T771" s="139"/>
      <c r="U771" s="139"/>
      <c r="V771" s="139"/>
      <c r="W771" s="139"/>
      <c r="X771" s="139"/>
      <c r="Y771" s="139"/>
      <c r="Z771" s="139"/>
      <c r="AA771" s="139"/>
      <c r="AB771" s="139"/>
      <c r="AC771" s="139"/>
      <c r="AD771" s="139"/>
      <c r="AE771" s="139"/>
      <c r="AF771" s="139"/>
      <c r="AG771" s="139"/>
      <c r="AH771" s="139"/>
      <c r="AI771" s="139"/>
      <c r="AJ771" s="139"/>
      <c r="AK771" s="139"/>
      <c r="AL771" s="139"/>
      <c r="AM771" s="139"/>
      <c r="AN771" s="139"/>
      <c r="AO771" s="139"/>
      <c r="AP771" s="139"/>
      <c r="AQ771" s="139"/>
      <c r="AR771" s="139"/>
      <c r="AS771" s="139"/>
      <c r="AT771" s="139"/>
      <c r="AU771" s="139"/>
      <c r="AV771" s="139"/>
      <c r="AW771" s="139"/>
    </row>
    <row r="772" spans="1:49" ht="12" customHeight="1" x14ac:dyDescent="0.2">
      <c r="A772" s="139"/>
      <c r="B772" s="139"/>
      <c r="C772" s="139"/>
      <c r="D772" s="139"/>
      <c r="E772" s="139"/>
      <c r="F772" s="139"/>
      <c r="G772" s="139"/>
      <c r="H772" s="139"/>
      <c r="I772" s="139"/>
      <c r="J772" s="139"/>
      <c r="K772" s="139"/>
      <c r="L772" s="139"/>
      <c r="M772" s="139"/>
      <c r="N772" s="139"/>
      <c r="O772" s="139"/>
      <c r="P772" s="139"/>
      <c r="Q772" s="139"/>
      <c r="R772" s="139"/>
      <c r="S772" s="139"/>
      <c r="T772" s="139"/>
      <c r="U772" s="139"/>
      <c r="V772" s="139"/>
      <c r="W772" s="139"/>
      <c r="X772" s="139"/>
      <c r="Y772" s="139"/>
      <c r="Z772" s="139"/>
      <c r="AA772" s="139"/>
      <c r="AB772" s="139"/>
      <c r="AC772" s="139"/>
      <c r="AD772" s="139"/>
      <c r="AE772" s="139"/>
      <c r="AF772" s="139"/>
      <c r="AG772" s="139"/>
      <c r="AH772" s="139"/>
      <c r="AI772" s="139"/>
      <c r="AJ772" s="139"/>
      <c r="AK772" s="139"/>
      <c r="AL772" s="139"/>
      <c r="AM772" s="139"/>
      <c r="AN772" s="139"/>
      <c r="AO772" s="139"/>
      <c r="AP772" s="139"/>
      <c r="AQ772" s="139"/>
      <c r="AR772" s="139"/>
      <c r="AS772" s="139"/>
      <c r="AT772" s="139"/>
      <c r="AU772" s="139"/>
      <c r="AV772" s="139"/>
      <c r="AW772" s="139"/>
    </row>
    <row r="773" spans="1:49" ht="12" customHeight="1" x14ac:dyDescent="0.2">
      <c r="A773" s="139"/>
      <c r="B773" s="139"/>
      <c r="C773" s="139"/>
      <c r="D773" s="139"/>
      <c r="E773" s="139"/>
      <c r="F773" s="139"/>
      <c r="G773" s="139"/>
      <c r="H773" s="139"/>
      <c r="I773" s="139"/>
      <c r="J773" s="139"/>
      <c r="K773" s="139"/>
      <c r="L773" s="139"/>
      <c r="M773" s="139"/>
      <c r="N773" s="139"/>
      <c r="O773" s="139"/>
      <c r="P773" s="139"/>
      <c r="Q773" s="139"/>
      <c r="R773" s="139"/>
      <c r="S773" s="139"/>
      <c r="T773" s="139"/>
      <c r="U773" s="139"/>
      <c r="V773" s="139"/>
      <c r="W773" s="139"/>
      <c r="X773" s="139"/>
      <c r="Y773" s="139"/>
      <c r="Z773" s="139"/>
      <c r="AA773" s="139"/>
      <c r="AB773" s="139"/>
      <c r="AC773" s="139"/>
      <c r="AD773" s="139"/>
      <c r="AE773" s="139"/>
      <c r="AF773" s="139"/>
      <c r="AG773" s="139"/>
      <c r="AH773" s="139"/>
      <c r="AI773" s="139"/>
      <c r="AJ773" s="139"/>
      <c r="AK773" s="139"/>
      <c r="AL773" s="139"/>
      <c r="AM773" s="139"/>
      <c r="AN773" s="139"/>
      <c r="AO773" s="139"/>
      <c r="AP773" s="139"/>
      <c r="AQ773" s="139"/>
      <c r="AR773" s="139"/>
      <c r="AS773" s="139"/>
      <c r="AT773" s="139"/>
      <c r="AU773" s="139"/>
      <c r="AV773" s="139"/>
      <c r="AW773" s="139"/>
    </row>
    <row r="774" spans="1:49" ht="12" customHeight="1" x14ac:dyDescent="0.2">
      <c r="A774" s="139"/>
      <c r="B774" s="139"/>
      <c r="C774" s="139"/>
      <c r="D774" s="139"/>
      <c r="E774" s="139"/>
      <c r="F774" s="139"/>
      <c r="G774" s="139"/>
      <c r="H774" s="139"/>
      <c r="I774" s="139"/>
      <c r="J774" s="139"/>
      <c r="K774" s="139"/>
      <c r="L774" s="139"/>
      <c r="M774" s="139"/>
      <c r="N774" s="139"/>
      <c r="O774" s="139"/>
      <c r="P774" s="139"/>
      <c r="Q774" s="139"/>
      <c r="R774" s="139"/>
      <c r="S774" s="139"/>
      <c r="T774" s="139"/>
      <c r="U774" s="139"/>
      <c r="V774" s="139"/>
      <c r="W774" s="139"/>
      <c r="X774" s="139"/>
      <c r="Y774" s="139"/>
      <c r="Z774" s="139"/>
      <c r="AA774" s="139"/>
      <c r="AB774" s="139"/>
      <c r="AC774" s="139"/>
      <c r="AD774" s="139"/>
      <c r="AE774" s="139"/>
      <c r="AF774" s="139"/>
      <c r="AG774" s="139"/>
      <c r="AH774" s="139"/>
      <c r="AI774" s="139"/>
      <c r="AJ774" s="139"/>
      <c r="AK774" s="139"/>
      <c r="AL774" s="139"/>
      <c r="AM774" s="139"/>
      <c r="AN774" s="139"/>
      <c r="AO774" s="139"/>
      <c r="AP774" s="139"/>
      <c r="AQ774" s="139"/>
      <c r="AR774" s="139"/>
      <c r="AS774" s="139"/>
      <c r="AT774" s="139"/>
      <c r="AU774" s="139"/>
      <c r="AV774" s="139"/>
      <c r="AW774" s="139"/>
    </row>
    <row r="775" spans="1:49" ht="12" customHeight="1" x14ac:dyDescent="0.2">
      <c r="A775" s="139"/>
      <c r="B775" s="139"/>
      <c r="C775" s="139"/>
      <c r="D775" s="139"/>
      <c r="E775" s="139"/>
      <c r="F775" s="139"/>
      <c r="G775" s="139"/>
      <c r="H775" s="139"/>
      <c r="I775" s="139"/>
      <c r="J775" s="139"/>
      <c r="K775" s="139"/>
      <c r="L775" s="139"/>
      <c r="M775" s="139"/>
      <c r="N775" s="139"/>
      <c r="O775" s="139"/>
      <c r="P775" s="139"/>
      <c r="Q775" s="139"/>
      <c r="R775" s="139"/>
      <c r="S775" s="139"/>
      <c r="T775" s="139"/>
      <c r="U775" s="139"/>
      <c r="V775" s="139"/>
      <c r="W775" s="139"/>
      <c r="X775" s="139"/>
      <c r="Y775" s="139"/>
      <c r="Z775" s="139"/>
      <c r="AA775" s="139"/>
      <c r="AB775" s="139"/>
      <c r="AC775" s="139"/>
      <c r="AD775" s="139"/>
      <c r="AE775" s="139"/>
      <c r="AF775" s="139"/>
      <c r="AG775" s="139"/>
      <c r="AH775" s="139"/>
      <c r="AI775" s="139"/>
      <c r="AJ775" s="139"/>
      <c r="AK775" s="139"/>
      <c r="AL775" s="139"/>
      <c r="AM775" s="139"/>
      <c r="AN775" s="139"/>
      <c r="AO775" s="139"/>
      <c r="AP775" s="139"/>
      <c r="AQ775" s="139"/>
      <c r="AR775" s="139"/>
      <c r="AS775" s="139"/>
      <c r="AT775" s="139"/>
      <c r="AU775" s="139"/>
      <c r="AV775" s="139"/>
      <c r="AW775" s="139"/>
    </row>
    <row r="776" spans="1:49" ht="12" customHeight="1" x14ac:dyDescent="0.2">
      <c r="A776" s="139"/>
      <c r="B776" s="139"/>
      <c r="C776" s="139"/>
      <c r="D776" s="139"/>
      <c r="E776" s="139"/>
      <c r="F776" s="139"/>
      <c r="G776" s="139"/>
      <c r="H776" s="139"/>
      <c r="I776" s="139"/>
      <c r="J776" s="139"/>
      <c r="K776" s="139"/>
      <c r="L776" s="139"/>
      <c r="M776" s="139"/>
      <c r="N776" s="139"/>
      <c r="O776" s="139"/>
      <c r="P776" s="139"/>
      <c r="Q776" s="139"/>
      <c r="R776" s="139"/>
      <c r="S776" s="139"/>
      <c r="T776" s="139"/>
      <c r="U776" s="139"/>
      <c r="V776" s="139"/>
      <c r="W776" s="139"/>
      <c r="X776" s="139"/>
      <c r="Y776" s="139"/>
      <c r="Z776" s="139"/>
      <c r="AA776" s="139"/>
      <c r="AB776" s="139"/>
      <c r="AC776" s="139"/>
      <c r="AD776" s="139"/>
      <c r="AE776" s="139"/>
      <c r="AF776" s="139"/>
      <c r="AG776" s="139"/>
      <c r="AH776" s="139"/>
      <c r="AI776" s="139"/>
      <c r="AJ776" s="139"/>
      <c r="AK776" s="139"/>
      <c r="AL776" s="139"/>
      <c r="AM776" s="139"/>
      <c r="AN776" s="139"/>
      <c r="AO776" s="139"/>
      <c r="AP776" s="139"/>
      <c r="AQ776" s="139"/>
      <c r="AR776" s="139"/>
      <c r="AS776" s="139"/>
      <c r="AT776" s="139"/>
      <c r="AU776" s="139"/>
      <c r="AV776" s="139"/>
      <c r="AW776" s="139"/>
    </row>
    <row r="777" spans="1:49" ht="12" customHeight="1" x14ac:dyDescent="0.2">
      <c r="A777" s="139"/>
      <c r="B777" s="139"/>
      <c r="C777" s="139"/>
      <c r="D777" s="139"/>
      <c r="E777" s="139"/>
      <c r="F777" s="139"/>
      <c r="G777" s="139"/>
      <c r="H777" s="139"/>
      <c r="I777" s="139"/>
      <c r="J777" s="139"/>
      <c r="K777" s="139"/>
      <c r="L777" s="139"/>
      <c r="M777" s="139"/>
      <c r="N777" s="139"/>
      <c r="O777" s="139"/>
      <c r="P777" s="139"/>
      <c r="Q777" s="139"/>
      <c r="R777" s="139"/>
      <c r="S777" s="139"/>
      <c r="T777" s="139"/>
      <c r="U777" s="139"/>
      <c r="V777" s="139"/>
      <c r="W777" s="139"/>
      <c r="X777" s="139"/>
      <c r="Y777" s="139"/>
      <c r="Z777" s="139"/>
      <c r="AA777" s="139"/>
      <c r="AB777" s="139"/>
      <c r="AC777" s="139"/>
      <c r="AD777" s="139"/>
      <c r="AE777" s="139"/>
      <c r="AF777" s="139"/>
      <c r="AG777" s="139"/>
      <c r="AH777" s="139"/>
      <c r="AI777" s="139"/>
      <c r="AJ777" s="139"/>
      <c r="AK777" s="139"/>
      <c r="AL777" s="139"/>
      <c r="AM777" s="139"/>
      <c r="AN777" s="139"/>
      <c r="AO777" s="139"/>
      <c r="AP777" s="139"/>
      <c r="AQ777" s="139"/>
      <c r="AR777" s="139"/>
      <c r="AS777" s="139"/>
      <c r="AT777" s="139"/>
      <c r="AU777" s="139"/>
      <c r="AV777" s="139"/>
      <c r="AW777" s="139"/>
    </row>
    <row r="778" spans="1:49" ht="12" customHeight="1" x14ac:dyDescent="0.2">
      <c r="A778" s="139"/>
      <c r="B778" s="139"/>
      <c r="C778" s="139"/>
      <c r="D778" s="139"/>
      <c r="E778" s="139"/>
      <c r="F778" s="139"/>
      <c r="G778" s="139"/>
      <c r="H778" s="139"/>
      <c r="I778" s="139"/>
      <c r="J778" s="139"/>
      <c r="K778" s="139"/>
      <c r="L778" s="139"/>
      <c r="M778" s="139"/>
      <c r="N778" s="139"/>
      <c r="O778" s="139"/>
      <c r="P778" s="139"/>
      <c r="Q778" s="139"/>
      <c r="R778" s="139"/>
      <c r="S778" s="139"/>
      <c r="T778" s="139"/>
      <c r="U778" s="139"/>
      <c r="V778" s="139"/>
      <c r="W778" s="139"/>
      <c r="X778" s="139"/>
      <c r="Y778" s="139"/>
      <c r="Z778" s="139"/>
      <c r="AA778" s="139"/>
      <c r="AB778" s="139"/>
      <c r="AC778" s="139"/>
      <c r="AD778" s="139"/>
      <c r="AE778" s="139"/>
      <c r="AF778" s="139"/>
      <c r="AG778" s="139"/>
      <c r="AH778" s="139"/>
      <c r="AI778" s="139"/>
      <c r="AJ778" s="139"/>
      <c r="AK778" s="139"/>
      <c r="AL778" s="139"/>
      <c r="AM778" s="139"/>
      <c r="AN778" s="139"/>
      <c r="AO778" s="139"/>
      <c r="AP778" s="139"/>
      <c r="AQ778" s="139"/>
      <c r="AR778" s="139"/>
      <c r="AS778" s="139"/>
      <c r="AT778" s="139"/>
      <c r="AU778" s="139"/>
      <c r="AV778" s="139"/>
      <c r="AW778" s="139"/>
    </row>
    <row r="779" spans="1:49" ht="12" customHeight="1" x14ac:dyDescent="0.2">
      <c r="A779" s="139"/>
      <c r="B779" s="139"/>
      <c r="C779" s="139"/>
      <c r="D779" s="139"/>
      <c r="E779" s="139"/>
      <c r="F779" s="139"/>
      <c r="G779" s="139"/>
      <c r="H779" s="139"/>
      <c r="I779" s="139"/>
      <c r="J779" s="139"/>
      <c r="K779" s="139"/>
      <c r="L779" s="139"/>
      <c r="M779" s="139"/>
      <c r="N779" s="139"/>
      <c r="O779" s="139"/>
      <c r="P779" s="139"/>
      <c r="Q779" s="139"/>
      <c r="R779" s="139"/>
      <c r="S779" s="139"/>
      <c r="T779" s="139"/>
      <c r="U779" s="139"/>
      <c r="V779" s="139"/>
      <c r="W779" s="139"/>
      <c r="X779" s="139"/>
      <c r="Y779" s="139"/>
      <c r="Z779" s="139"/>
      <c r="AA779" s="139"/>
      <c r="AB779" s="139"/>
      <c r="AC779" s="139"/>
      <c r="AD779" s="139"/>
      <c r="AE779" s="139"/>
      <c r="AF779" s="139"/>
      <c r="AG779" s="139"/>
      <c r="AH779" s="139"/>
      <c r="AI779" s="139"/>
      <c r="AJ779" s="139"/>
      <c r="AK779" s="139"/>
      <c r="AL779" s="139"/>
      <c r="AM779" s="139"/>
      <c r="AN779" s="139"/>
      <c r="AO779" s="139"/>
      <c r="AP779" s="139"/>
      <c r="AQ779" s="139"/>
      <c r="AR779" s="139"/>
      <c r="AS779" s="139"/>
      <c r="AT779" s="139"/>
      <c r="AU779" s="139"/>
      <c r="AV779" s="139"/>
      <c r="AW779" s="139"/>
    </row>
    <row r="780" spans="1:49" ht="12" customHeight="1" x14ac:dyDescent="0.2">
      <c r="A780" s="139"/>
      <c r="B780" s="139"/>
      <c r="C780" s="139"/>
      <c r="D780" s="139"/>
      <c r="E780" s="139"/>
      <c r="F780" s="139"/>
      <c r="G780" s="139"/>
      <c r="H780" s="139"/>
      <c r="I780" s="139"/>
      <c r="J780" s="139"/>
      <c r="K780" s="139"/>
      <c r="L780" s="139"/>
      <c r="M780" s="139"/>
      <c r="N780" s="139"/>
      <c r="O780" s="139"/>
      <c r="P780" s="139"/>
      <c r="Q780" s="139"/>
      <c r="R780" s="139"/>
      <c r="S780" s="139"/>
      <c r="T780" s="139"/>
      <c r="U780" s="139"/>
      <c r="V780" s="139"/>
      <c r="W780" s="139"/>
      <c r="X780" s="139"/>
      <c r="Y780" s="139"/>
      <c r="Z780" s="139"/>
      <c r="AA780" s="139"/>
      <c r="AB780" s="139"/>
      <c r="AC780" s="139"/>
      <c r="AD780" s="139"/>
      <c r="AE780" s="139"/>
      <c r="AF780" s="139"/>
      <c r="AG780" s="139"/>
      <c r="AH780" s="139"/>
      <c r="AI780" s="139"/>
      <c r="AJ780" s="139"/>
      <c r="AK780" s="139"/>
      <c r="AL780" s="139"/>
      <c r="AM780" s="139"/>
      <c r="AN780" s="139"/>
      <c r="AO780" s="139"/>
      <c r="AP780" s="139"/>
      <c r="AQ780" s="139"/>
      <c r="AR780" s="139"/>
      <c r="AS780" s="139"/>
      <c r="AT780" s="139"/>
      <c r="AU780" s="139"/>
      <c r="AV780" s="139"/>
      <c r="AW780" s="139"/>
    </row>
    <row r="781" spans="1:49" ht="12" customHeight="1" x14ac:dyDescent="0.2">
      <c r="A781" s="139"/>
      <c r="B781" s="139"/>
      <c r="C781" s="139"/>
      <c r="D781" s="139"/>
      <c r="E781" s="139"/>
      <c r="F781" s="139"/>
      <c r="G781" s="139"/>
      <c r="H781" s="139"/>
      <c r="I781" s="139"/>
      <c r="J781" s="139"/>
      <c r="K781" s="139"/>
      <c r="L781" s="139"/>
      <c r="M781" s="139"/>
      <c r="N781" s="139"/>
      <c r="O781" s="139"/>
      <c r="P781" s="139"/>
      <c r="Q781" s="139"/>
      <c r="R781" s="139"/>
      <c r="S781" s="139"/>
      <c r="T781" s="139"/>
      <c r="U781" s="139"/>
      <c r="V781" s="139"/>
      <c r="W781" s="139"/>
      <c r="X781" s="139"/>
      <c r="Y781" s="139"/>
      <c r="Z781" s="139"/>
      <c r="AA781" s="139"/>
      <c r="AB781" s="139"/>
      <c r="AC781" s="139"/>
      <c r="AD781" s="139"/>
      <c r="AE781" s="139"/>
      <c r="AF781" s="139"/>
      <c r="AG781" s="139"/>
      <c r="AH781" s="139"/>
      <c r="AI781" s="139"/>
      <c r="AJ781" s="139"/>
      <c r="AK781" s="139"/>
      <c r="AL781" s="139"/>
      <c r="AM781" s="139"/>
      <c r="AN781" s="139"/>
      <c r="AO781" s="139"/>
      <c r="AP781" s="139"/>
      <c r="AQ781" s="139"/>
      <c r="AR781" s="139"/>
      <c r="AS781" s="139"/>
      <c r="AT781" s="139"/>
      <c r="AU781" s="139"/>
      <c r="AV781" s="139"/>
      <c r="AW781" s="139"/>
    </row>
    <row r="782" spans="1:49" ht="12" customHeight="1" x14ac:dyDescent="0.2">
      <c r="A782" s="139"/>
      <c r="B782" s="139"/>
      <c r="C782" s="139"/>
      <c r="D782" s="139"/>
      <c r="E782" s="139"/>
      <c r="F782" s="139"/>
      <c r="G782" s="139"/>
      <c r="H782" s="139"/>
      <c r="I782" s="139"/>
      <c r="J782" s="139"/>
      <c r="K782" s="139"/>
      <c r="L782" s="139"/>
      <c r="M782" s="139"/>
      <c r="N782" s="139"/>
      <c r="O782" s="139"/>
      <c r="P782" s="139"/>
      <c r="Q782" s="139"/>
      <c r="R782" s="139"/>
      <c r="S782" s="139"/>
      <c r="T782" s="139"/>
      <c r="U782" s="139"/>
      <c r="V782" s="139"/>
      <c r="W782" s="139"/>
      <c r="X782" s="139"/>
      <c r="Y782" s="139"/>
      <c r="Z782" s="139"/>
      <c r="AA782" s="139"/>
      <c r="AB782" s="139"/>
      <c r="AC782" s="139"/>
      <c r="AD782" s="139"/>
      <c r="AE782" s="139"/>
      <c r="AF782" s="139"/>
      <c r="AG782" s="139"/>
      <c r="AH782" s="139"/>
      <c r="AI782" s="139"/>
      <c r="AJ782" s="139"/>
      <c r="AK782" s="139"/>
      <c r="AL782" s="139"/>
      <c r="AM782" s="139"/>
      <c r="AN782" s="139"/>
      <c r="AO782" s="139"/>
      <c r="AP782" s="139"/>
      <c r="AQ782" s="139"/>
      <c r="AR782" s="139"/>
      <c r="AS782" s="139"/>
      <c r="AT782" s="139"/>
      <c r="AU782" s="139"/>
      <c r="AV782" s="139"/>
      <c r="AW782" s="139"/>
    </row>
    <row r="783" spans="1:49" ht="12" customHeight="1" x14ac:dyDescent="0.2">
      <c r="A783" s="139"/>
      <c r="B783" s="139"/>
      <c r="C783" s="139"/>
      <c r="D783" s="139"/>
      <c r="E783" s="139"/>
      <c r="F783" s="139"/>
      <c r="G783" s="139"/>
      <c r="H783" s="139"/>
      <c r="I783" s="139"/>
      <c r="J783" s="139"/>
      <c r="K783" s="139"/>
      <c r="L783" s="139"/>
      <c r="M783" s="139"/>
      <c r="N783" s="139"/>
      <c r="O783" s="139"/>
      <c r="P783" s="139"/>
      <c r="Q783" s="139"/>
      <c r="R783" s="139"/>
      <c r="S783" s="139"/>
      <c r="T783" s="139"/>
      <c r="U783" s="139"/>
      <c r="V783" s="139"/>
      <c r="W783" s="139"/>
      <c r="X783" s="139"/>
      <c r="Y783" s="139"/>
      <c r="Z783" s="139"/>
      <c r="AA783" s="139"/>
      <c r="AB783" s="139"/>
      <c r="AC783" s="139"/>
      <c r="AD783" s="139"/>
      <c r="AE783" s="139"/>
      <c r="AF783" s="139"/>
      <c r="AG783" s="139"/>
      <c r="AH783" s="139"/>
      <c r="AI783" s="139"/>
      <c r="AJ783" s="139"/>
      <c r="AK783" s="139"/>
      <c r="AL783" s="139"/>
      <c r="AM783" s="139"/>
      <c r="AN783" s="139"/>
      <c r="AO783" s="139"/>
      <c r="AP783" s="139"/>
      <c r="AQ783" s="139"/>
      <c r="AR783" s="139"/>
      <c r="AS783" s="139"/>
      <c r="AT783" s="139"/>
      <c r="AU783" s="139"/>
      <c r="AV783" s="139"/>
      <c r="AW783" s="139"/>
    </row>
    <row r="784" spans="1:49" ht="12" customHeight="1" x14ac:dyDescent="0.2">
      <c r="A784" s="139"/>
      <c r="B784" s="139"/>
      <c r="C784" s="139"/>
      <c r="D784" s="139"/>
      <c r="E784" s="139"/>
      <c r="F784" s="139"/>
      <c r="G784" s="139"/>
      <c r="H784" s="139"/>
      <c r="I784" s="139"/>
      <c r="J784" s="139"/>
      <c r="K784" s="139"/>
      <c r="L784" s="139"/>
      <c r="M784" s="139"/>
      <c r="N784" s="139"/>
      <c r="O784" s="139"/>
      <c r="P784" s="139"/>
      <c r="Q784" s="139"/>
      <c r="R784" s="139"/>
      <c r="S784" s="139"/>
      <c r="T784" s="139"/>
      <c r="U784" s="139"/>
      <c r="V784" s="139"/>
      <c r="W784" s="139"/>
      <c r="X784" s="139"/>
      <c r="Y784" s="139"/>
      <c r="Z784" s="139"/>
      <c r="AA784" s="139"/>
      <c r="AB784" s="139"/>
      <c r="AC784" s="139"/>
      <c r="AD784" s="139"/>
      <c r="AE784" s="139"/>
      <c r="AF784" s="139"/>
      <c r="AG784" s="139"/>
      <c r="AH784" s="139"/>
      <c r="AI784" s="139"/>
      <c r="AJ784" s="139"/>
      <c r="AK784" s="139"/>
      <c r="AL784" s="139"/>
      <c r="AM784" s="139"/>
      <c r="AN784" s="139"/>
      <c r="AO784" s="139"/>
      <c r="AP784" s="139"/>
      <c r="AQ784" s="139"/>
      <c r="AR784" s="139"/>
      <c r="AS784" s="139"/>
      <c r="AT784" s="139"/>
      <c r="AU784" s="139"/>
      <c r="AV784" s="139"/>
      <c r="AW784" s="139"/>
    </row>
    <row r="785" spans="1:49" ht="12" customHeight="1" x14ac:dyDescent="0.2">
      <c r="A785" s="139"/>
      <c r="B785" s="139"/>
      <c r="C785" s="139"/>
      <c r="D785" s="139"/>
      <c r="E785" s="139"/>
      <c r="F785" s="139"/>
      <c r="G785" s="139"/>
      <c r="H785" s="139"/>
      <c r="I785" s="139"/>
      <c r="J785" s="139"/>
      <c r="K785" s="139"/>
      <c r="L785" s="139"/>
      <c r="M785" s="139"/>
      <c r="N785" s="139"/>
      <c r="O785" s="139"/>
      <c r="P785" s="139"/>
      <c r="Q785" s="139"/>
      <c r="R785" s="139"/>
      <c r="S785" s="139"/>
      <c r="T785" s="139"/>
      <c r="U785" s="139"/>
      <c r="V785" s="139"/>
      <c r="W785" s="139"/>
      <c r="X785" s="139"/>
      <c r="Y785" s="139"/>
      <c r="Z785" s="139"/>
      <c r="AA785" s="139"/>
      <c r="AB785" s="139"/>
      <c r="AC785" s="139"/>
      <c r="AD785" s="139"/>
      <c r="AE785" s="139"/>
      <c r="AF785" s="139"/>
      <c r="AG785" s="139"/>
      <c r="AH785" s="139"/>
      <c r="AI785" s="139"/>
      <c r="AJ785" s="139"/>
      <c r="AK785" s="139"/>
      <c r="AL785" s="139"/>
      <c r="AM785" s="139"/>
      <c r="AN785" s="139"/>
      <c r="AO785" s="139"/>
      <c r="AP785" s="139"/>
      <c r="AQ785" s="139"/>
      <c r="AR785" s="139"/>
      <c r="AS785" s="139"/>
      <c r="AT785" s="139"/>
      <c r="AU785" s="139"/>
      <c r="AV785" s="139"/>
      <c r="AW785" s="139"/>
    </row>
    <row r="786" spans="1:49" ht="12" customHeight="1" x14ac:dyDescent="0.2">
      <c r="A786" s="139"/>
      <c r="B786" s="139"/>
      <c r="C786" s="139"/>
      <c r="D786" s="139"/>
      <c r="E786" s="139"/>
      <c r="F786" s="139"/>
      <c r="G786" s="139"/>
      <c r="H786" s="139"/>
      <c r="I786" s="139"/>
      <c r="J786" s="139"/>
      <c r="K786" s="139"/>
      <c r="L786" s="139"/>
      <c r="M786" s="139"/>
      <c r="N786" s="139"/>
      <c r="O786" s="139"/>
      <c r="P786" s="139"/>
      <c r="Q786" s="139"/>
      <c r="R786" s="139"/>
      <c r="S786" s="139"/>
      <c r="T786" s="139"/>
      <c r="U786" s="139"/>
      <c r="V786" s="139"/>
      <c r="W786" s="139"/>
      <c r="X786" s="139"/>
      <c r="Y786" s="139"/>
      <c r="Z786" s="139"/>
      <c r="AA786" s="139"/>
      <c r="AB786" s="139"/>
      <c r="AC786" s="139"/>
      <c r="AD786" s="139"/>
      <c r="AE786" s="139"/>
      <c r="AF786" s="139"/>
      <c r="AG786" s="139"/>
      <c r="AH786" s="139"/>
      <c r="AI786" s="139"/>
      <c r="AJ786" s="139"/>
      <c r="AK786" s="139"/>
      <c r="AL786" s="139"/>
      <c r="AM786" s="139"/>
      <c r="AN786" s="139"/>
      <c r="AO786" s="139"/>
      <c r="AP786" s="139"/>
      <c r="AQ786" s="139"/>
      <c r="AR786" s="139"/>
      <c r="AS786" s="139"/>
      <c r="AT786" s="139"/>
      <c r="AU786" s="139"/>
      <c r="AV786" s="139"/>
      <c r="AW786" s="139"/>
    </row>
    <row r="787" spans="1:49" ht="12" customHeight="1" x14ac:dyDescent="0.2">
      <c r="A787" s="139"/>
      <c r="B787" s="139"/>
      <c r="C787" s="139"/>
      <c r="D787" s="139"/>
      <c r="E787" s="139"/>
      <c r="F787" s="139"/>
      <c r="G787" s="139"/>
      <c r="H787" s="139"/>
      <c r="I787" s="139"/>
      <c r="J787" s="139"/>
      <c r="K787" s="139"/>
      <c r="L787" s="139"/>
      <c r="M787" s="139"/>
      <c r="N787" s="139"/>
      <c r="O787" s="139"/>
      <c r="P787" s="139"/>
      <c r="Q787" s="139"/>
      <c r="R787" s="139"/>
      <c r="S787" s="139"/>
      <c r="T787" s="139"/>
      <c r="U787" s="139"/>
      <c r="V787" s="139"/>
      <c r="W787" s="139"/>
      <c r="X787" s="139"/>
      <c r="Y787" s="139"/>
      <c r="Z787" s="139"/>
      <c r="AA787" s="139"/>
      <c r="AB787" s="139"/>
      <c r="AC787" s="139"/>
      <c r="AD787" s="139"/>
      <c r="AE787" s="139"/>
      <c r="AF787" s="139"/>
      <c r="AG787" s="139"/>
      <c r="AH787" s="139"/>
      <c r="AI787" s="139"/>
      <c r="AJ787" s="139"/>
      <c r="AK787" s="139"/>
      <c r="AL787" s="139"/>
      <c r="AM787" s="139"/>
      <c r="AN787" s="139"/>
      <c r="AO787" s="139"/>
      <c r="AP787" s="139"/>
      <c r="AQ787" s="139"/>
      <c r="AR787" s="139"/>
      <c r="AS787" s="139"/>
      <c r="AT787" s="139"/>
      <c r="AU787" s="139"/>
      <c r="AV787" s="139"/>
      <c r="AW787" s="139"/>
    </row>
    <row r="788" spans="1:49" ht="12" customHeight="1" x14ac:dyDescent="0.2">
      <c r="A788" s="139"/>
      <c r="B788" s="139"/>
      <c r="C788" s="139"/>
      <c r="D788" s="139"/>
      <c r="E788" s="139"/>
      <c r="F788" s="139"/>
      <c r="G788" s="139"/>
      <c r="H788" s="139"/>
      <c r="I788" s="139"/>
      <c r="J788" s="139"/>
      <c r="K788" s="139"/>
      <c r="L788" s="139"/>
      <c r="M788" s="139"/>
      <c r="N788" s="139"/>
      <c r="O788" s="139"/>
      <c r="P788" s="139"/>
      <c r="Q788" s="139"/>
      <c r="R788" s="139"/>
      <c r="S788" s="139"/>
      <c r="T788" s="139"/>
      <c r="U788" s="139"/>
      <c r="V788" s="139"/>
      <c r="W788" s="139"/>
      <c r="X788" s="139"/>
      <c r="Y788" s="139"/>
      <c r="Z788" s="139"/>
      <c r="AA788" s="139"/>
      <c r="AB788" s="139"/>
      <c r="AC788" s="139"/>
      <c r="AD788" s="139"/>
      <c r="AE788" s="139"/>
      <c r="AF788" s="139"/>
      <c r="AG788" s="139"/>
      <c r="AH788" s="139"/>
      <c r="AI788" s="139"/>
      <c r="AJ788" s="139"/>
      <c r="AK788" s="139"/>
      <c r="AL788" s="139"/>
      <c r="AM788" s="139"/>
      <c r="AN788" s="139"/>
      <c r="AO788" s="139"/>
      <c r="AP788" s="139"/>
      <c r="AQ788" s="139"/>
      <c r="AR788" s="139"/>
      <c r="AS788" s="139"/>
      <c r="AT788" s="139"/>
      <c r="AU788" s="139"/>
      <c r="AV788" s="139"/>
      <c r="AW788" s="139"/>
    </row>
    <row r="789" spans="1:49" ht="12" customHeight="1" x14ac:dyDescent="0.2">
      <c r="A789" s="139"/>
      <c r="B789" s="139"/>
      <c r="C789" s="139"/>
      <c r="D789" s="139"/>
      <c r="E789" s="139"/>
      <c r="F789" s="139"/>
      <c r="G789" s="139"/>
      <c r="H789" s="139"/>
      <c r="I789" s="139"/>
      <c r="J789" s="139"/>
      <c r="K789" s="139"/>
      <c r="L789" s="139"/>
      <c r="M789" s="139"/>
      <c r="N789" s="139"/>
      <c r="O789" s="139"/>
      <c r="P789" s="139"/>
      <c r="Q789" s="139"/>
      <c r="R789" s="139"/>
      <c r="S789" s="139"/>
      <c r="T789" s="139"/>
      <c r="U789" s="139"/>
      <c r="V789" s="139"/>
      <c r="W789" s="139"/>
      <c r="X789" s="139"/>
      <c r="Y789" s="139"/>
      <c r="Z789" s="139"/>
      <c r="AA789" s="139"/>
      <c r="AB789" s="139"/>
      <c r="AC789" s="139"/>
      <c r="AD789" s="139"/>
      <c r="AE789" s="139"/>
      <c r="AF789" s="139"/>
      <c r="AG789" s="139"/>
      <c r="AH789" s="139"/>
      <c r="AI789" s="139"/>
      <c r="AJ789" s="139"/>
      <c r="AK789" s="139"/>
      <c r="AL789" s="139"/>
      <c r="AM789" s="139"/>
      <c r="AN789" s="139"/>
      <c r="AO789" s="139"/>
      <c r="AP789" s="139"/>
      <c r="AQ789" s="139"/>
      <c r="AR789" s="139"/>
      <c r="AS789" s="139"/>
      <c r="AT789" s="139"/>
      <c r="AU789" s="139"/>
      <c r="AV789" s="139"/>
      <c r="AW789" s="139"/>
    </row>
    <row r="790" spans="1:49" ht="12" customHeight="1" x14ac:dyDescent="0.2">
      <c r="A790" s="139"/>
      <c r="B790" s="139"/>
      <c r="C790" s="139"/>
      <c r="D790" s="139"/>
      <c r="E790" s="139"/>
      <c r="F790" s="139"/>
      <c r="G790" s="139"/>
      <c r="H790" s="139"/>
      <c r="I790" s="139"/>
      <c r="J790" s="139"/>
      <c r="K790" s="139"/>
      <c r="L790" s="139"/>
      <c r="M790" s="139"/>
      <c r="N790" s="139"/>
      <c r="O790" s="139"/>
      <c r="P790" s="139"/>
      <c r="Q790" s="139"/>
      <c r="R790" s="139"/>
      <c r="S790" s="139"/>
      <c r="T790" s="139"/>
      <c r="U790" s="139"/>
      <c r="V790" s="139"/>
      <c r="W790" s="139"/>
      <c r="X790" s="139"/>
      <c r="Y790" s="139"/>
      <c r="Z790" s="139"/>
      <c r="AA790" s="139"/>
      <c r="AB790" s="139"/>
      <c r="AC790" s="139"/>
      <c r="AD790" s="139"/>
      <c r="AE790" s="139"/>
      <c r="AF790" s="139"/>
      <c r="AG790" s="139"/>
      <c r="AH790" s="139"/>
      <c r="AI790" s="139"/>
      <c r="AJ790" s="139"/>
      <c r="AK790" s="139"/>
      <c r="AL790" s="139"/>
      <c r="AM790" s="139"/>
      <c r="AN790" s="139"/>
      <c r="AO790" s="139"/>
      <c r="AP790" s="139"/>
      <c r="AQ790" s="139"/>
      <c r="AR790" s="139"/>
      <c r="AS790" s="139"/>
      <c r="AT790" s="139"/>
      <c r="AU790" s="139"/>
      <c r="AV790" s="139"/>
      <c r="AW790" s="139"/>
    </row>
    <row r="791" spans="1:49" ht="12" customHeight="1" x14ac:dyDescent="0.2">
      <c r="A791" s="139"/>
      <c r="B791" s="139"/>
      <c r="C791" s="139"/>
      <c r="D791" s="139"/>
      <c r="E791" s="139"/>
      <c r="F791" s="139"/>
      <c r="G791" s="139"/>
      <c r="H791" s="139"/>
      <c r="I791" s="139"/>
      <c r="J791" s="139"/>
      <c r="K791" s="139"/>
      <c r="L791" s="139"/>
      <c r="M791" s="139"/>
      <c r="N791" s="139"/>
      <c r="O791" s="139"/>
      <c r="P791" s="139"/>
      <c r="Q791" s="139"/>
      <c r="R791" s="139"/>
      <c r="S791" s="139"/>
      <c r="T791" s="139"/>
      <c r="U791" s="139"/>
      <c r="V791" s="139"/>
      <c r="W791" s="139"/>
      <c r="X791" s="139"/>
      <c r="Y791" s="139"/>
      <c r="Z791" s="139"/>
      <c r="AA791" s="139"/>
      <c r="AB791" s="139"/>
      <c r="AC791" s="139"/>
      <c r="AD791" s="139"/>
      <c r="AE791" s="139"/>
      <c r="AF791" s="139"/>
      <c r="AG791" s="139"/>
      <c r="AH791" s="139"/>
      <c r="AI791" s="139"/>
      <c r="AJ791" s="139"/>
      <c r="AK791" s="139"/>
      <c r="AL791" s="139"/>
      <c r="AM791" s="139"/>
      <c r="AN791" s="139"/>
      <c r="AO791" s="139"/>
      <c r="AP791" s="139"/>
      <c r="AQ791" s="139"/>
      <c r="AR791" s="139"/>
      <c r="AS791" s="139"/>
      <c r="AT791" s="139"/>
      <c r="AU791" s="139"/>
      <c r="AV791" s="139"/>
      <c r="AW791" s="139"/>
    </row>
    <row r="792" spans="1:49" ht="12" customHeight="1" x14ac:dyDescent="0.2">
      <c r="A792" s="139"/>
      <c r="B792" s="139"/>
      <c r="C792" s="139"/>
      <c r="D792" s="139"/>
      <c r="E792" s="139"/>
      <c r="F792" s="139"/>
      <c r="G792" s="139"/>
      <c r="H792" s="139"/>
      <c r="I792" s="139"/>
      <c r="J792" s="139"/>
      <c r="K792" s="139"/>
      <c r="L792" s="139"/>
      <c r="M792" s="139"/>
      <c r="N792" s="139"/>
      <c r="O792" s="139"/>
      <c r="P792" s="139"/>
      <c r="Q792" s="139"/>
      <c r="R792" s="139"/>
      <c r="S792" s="139"/>
      <c r="T792" s="139"/>
      <c r="U792" s="139"/>
      <c r="V792" s="139"/>
      <c r="W792" s="139"/>
      <c r="X792" s="139"/>
      <c r="Y792" s="139"/>
      <c r="Z792" s="139"/>
      <c r="AA792" s="139"/>
      <c r="AB792" s="139"/>
      <c r="AC792" s="139"/>
      <c r="AD792" s="139"/>
      <c r="AE792" s="139"/>
      <c r="AF792" s="139"/>
      <c r="AG792" s="139"/>
      <c r="AH792" s="139"/>
      <c r="AI792" s="139"/>
      <c r="AJ792" s="139"/>
      <c r="AK792" s="139"/>
      <c r="AL792" s="139"/>
      <c r="AM792" s="139"/>
      <c r="AN792" s="139"/>
      <c r="AO792" s="139"/>
      <c r="AP792" s="139"/>
      <c r="AQ792" s="139"/>
      <c r="AR792" s="139"/>
      <c r="AS792" s="139"/>
      <c r="AT792" s="139"/>
      <c r="AU792" s="139"/>
      <c r="AV792" s="139"/>
      <c r="AW792" s="139"/>
    </row>
    <row r="793" spans="1:49" ht="12" customHeight="1" x14ac:dyDescent="0.2">
      <c r="A793" s="139"/>
      <c r="B793" s="139"/>
      <c r="C793" s="139"/>
      <c r="D793" s="139"/>
      <c r="E793" s="139"/>
      <c r="F793" s="139"/>
      <c r="G793" s="139"/>
      <c r="H793" s="139"/>
      <c r="I793" s="139"/>
      <c r="J793" s="139"/>
      <c r="K793" s="139"/>
      <c r="L793" s="139"/>
      <c r="M793" s="139"/>
      <c r="N793" s="139"/>
      <c r="O793" s="139"/>
      <c r="P793" s="139"/>
      <c r="Q793" s="139"/>
      <c r="R793" s="139"/>
      <c r="S793" s="139"/>
      <c r="T793" s="139"/>
      <c r="U793" s="139"/>
      <c r="V793" s="139"/>
      <c r="W793" s="139"/>
      <c r="X793" s="139"/>
      <c r="Y793" s="139"/>
      <c r="Z793" s="139"/>
      <c r="AA793" s="139"/>
      <c r="AB793" s="139"/>
      <c r="AC793" s="139"/>
      <c r="AD793" s="139"/>
      <c r="AE793" s="139"/>
      <c r="AF793" s="139"/>
      <c r="AG793" s="139"/>
      <c r="AH793" s="139"/>
      <c r="AI793" s="139"/>
      <c r="AJ793" s="139"/>
      <c r="AK793" s="139"/>
      <c r="AL793" s="139"/>
      <c r="AM793" s="139"/>
      <c r="AN793" s="139"/>
      <c r="AO793" s="139"/>
      <c r="AP793" s="139"/>
      <c r="AQ793" s="139"/>
      <c r="AR793" s="139"/>
      <c r="AS793" s="139"/>
      <c r="AT793" s="139"/>
      <c r="AU793" s="139"/>
      <c r="AV793" s="139"/>
      <c r="AW793" s="139"/>
    </row>
    <row r="794" spans="1:49" ht="12" customHeight="1" x14ac:dyDescent="0.2">
      <c r="A794" s="139"/>
      <c r="B794" s="139"/>
      <c r="C794" s="139"/>
      <c r="D794" s="139"/>
      <c r="E794" s="139"/>
      <c r="F794" s="139"/>
      <c r="G794" s="139"/>
      <c r="H794" s="139"/>
      <c r="I794" s="139"/>
      <c r="J794" s="139"/>
      <c r="K794" s="139"/>
      <c r="L794" s="139"/>
      <c r="M794" s="139"/>
      <c r="N794" s="139"/>
      <c r="O794" s="139"/>
      <c r="P794" s="139"/>
      <c r="Q794" s="139"/>
      <c r="R794" s="139"/>
      <c r="S794" s="139"/>
      <c r="T794" s="139"/>
      <c r="U794" s="139"/>
      <c r="V794" s="139"/>
      <c r="W794" s="139"/>
      <c r="X794" s="139"/>
      <c r="Y794" s="139"/>
      <c r="Z794" s="139"/>
      <c r="AA794" s="139"/>
      <c r="AB794" s="139"/>
      <c r="AC794" s="139"/>
      <c r="AD794" s="139"/>
      <c r="AE794" s="139"/>
      <c r="AF794" s="139"/>
      <c r="AG794" s="139"/>
      <c r="AH794" s="139"/>
      <c r="AI794" s="139"/>
      <c r="AJ794" s="139"/>
      <c r="AK794" s="139"/>
      <c r="AL794" s="139"/>
      <c r="AM794" s="139"/>
      <c r="AN794" s="139"/>
      <c r="AO794" s="139"/>
      <c r="AP794" s="139"/>
      <c r="AQ794" s="139"/>
      <c r="AR794" s="139"/>
      <c r="AS794" s="139"/>
      <c r="AT794" s="139"/>
      <c r="AU794" s="139"/>
      <c r="AV794" s="139"/>
      <c r="AW794" s="139"/>
    </row>
    <row r="795" spans="1:49" ht="12" customHeight="1" x14ac:dyDescent="0.2">
      <c r="A795" s="139"/>
      <c r="B795" s="139"/>
      <c r="C795" s="139"/>
      <c r="D795" s="139"/>
      <c r="E795" s="139"/>
      <c r="F795" s="139"/>
      <c r="G795" s="139"/>
      <c r="H795" s="139"/>
      <c r="I795" s="139"/>
      <c r="J795" s="139"/>
      <c r="K795" s="139"/>
      <c r="L795" s="139"/>
      <c r="M795" s="139"/>
      <c r="N795" s="139"/>
      <c r="O795" s="139"/>
      <c r="P795" s="139"/>
      <c r="Q795" s="139"/>
      <c r="R795" s="139"/>
      <c r="S795" s="139"/>
      <c r="T795" s="139"/>
      <c r="U795" s="139"/>
      <c r="V795" s="139"/>
      <c r="W795" s="139"/>
      <c r="X795" s="139"/>
      <c r="Y795" s="139"/>
      <c r="Z795" s="139"/>
      <c r="AA795" s="139"/>
      <c r="AB795" s="139"/>
      <c r="AC795" s="139"/>
      <c r="AD795" s="139"/>
      <c r="AE795" s="139"/>
      <c r="AF795" s="139"/>
      <c r="AG795" s="139"/>
      <c r="AH795" s="139"/>
      <c r="AI795" s="139"/>
      <c r="AJ795" s="139"/>
      <c r="AK795" s="139"/>
      <c r="AL795" s="139"/>
      <c r="AM795" s="139"/>
      <c r="AN795" s="139"/>
      <c r="AO795" s="139"/>
      <c r="AP795" s="139"/>
      <c r="AQ795" s="139"/>
      <c r="AR795" s="139"/>
      <c r="AS795" s="139"/>
      <c r="AT795" s="139"/>
      <c r="AU795" s="139"/>
      <c r="AV795" s="139"/>
      <c r="AW795" s="139"/>
    </row>
    <row r="796" spans="1:49" ht="12" customHeight="1" x14ac:dyDescent="0.2">
      <c r="A796" s="139"/>
      <c r="B796" s="139"/>
      <c r="C796" s="139"/>
      <c r="D796" s="139"/>
      <c r="E796" s="139"/>
      <c r="F796" s="139"/>
      <c r="G796" s="139"/>
      <c r="H796" s="139"/>
      <c r="I796" s="139"/>
      <c r="J796" s="139"/>
      <c r="K796" s="139"/>
      <c r="L796" s="139"/>
      <c r="M796" s="139"/>
      <c r="N796" s="139"/>
      <c r="O796" s="139"/>
      <c r="P796" s="139"/>
      <c r="Q796" s="139"/>
      <c r="R796" s="139"/>
      <c r="S796" s="139"/>
      <c r="T796" s="139"/>
      <c r="U796" s="139"/>
      <c r="V796" s="139"/>
      <c r="W796" s="139"/>
      <c r="X796" s="139"/>
      <c r="Y796" s="139"/>
      <c r="Z796" s="139"/>
      <c r="AA796" s="139"/>
      <c r="AB796" s="139"/>
      <c r="AC796" s="139"/>
      <c r="AD796" s="139"/>
      <c r="AE796" s="139"/>
      <c r="AF796" s="139"/>
      <c r="AG796" s="139"/>
      <c r="AH796" s="139"/>
      <c r="AI796" s="139"/>
      <c r="AJ796" s="139"/>
      <c r="AK796" s="139"/>
      <c r="AL796" s="139"/>
      <c r="AM796" s="139"/>
      <c r="AN796" s="139"/>
      <c r="AO796" s="139"/>
      <c r="AP796" s="139"/>
      <c r="AQ796" s="139"/>
      <c r="AR796" s="139"/>
      <c r="AS796" s="139"/>
      <c r="AT796" s="139"/>
      <c r="AU796" s="139"/>
      <c r="AV796" s="139"/>
      <c r="AW796" s="139"/>
    </row>
    <row r="797" spans="1:49" ht="12" customHeight="1" x14ac:dyDescent="0.2">
      <c r="A797" s="139"/>
      <c r="B797" s="139"/>
      <c r="C797" s="139"/>
      <c r="D797" s="139"/>
      <c r="E797" s="139"/>
      <c r="F797" s="139"/>
      <c r="G797" s="139"/>
      <c r="H797" s="139"/>
      <c r="I797" s="139"/>
      <c r="J797" s="139"/>
      <c r="K797" s="139"/>
      <c r="L797" s="139"/>
      <c r="M797" s="139"/>
      <c r="N797" s="139"/>
      <c r="O797" s="139"/>
      <c r="P797" s="139"/>
      <c r="Q797" s="139"/>
      <c r="R797" s="139"/>
      <c r="S797" s="139"/>
      <c r="T797" s="139"/>
      <c r="U797" s="139"/>
      <c r="V797" s="139"/>
      <c r="W797" s="139"/>
      <c r="X797" s="139"/>
      <c r="Y797" s="139"/>
      <c r="Z797" s="139"/>
      <c r="AA797" s="139"/>
      <c r="AB797" s="139"/>
      <c r="AC797" s="139"/>
      <c r="AD797" s="139"/>
      <c r="AE797" s="139"/>
      <c r="AF797" s="139"/>
      <c r="AG797" s="139"/>
      <c r="AH797" s="139"/>
      <c r="AI797" s="139"/>
      <c r="AJ797" s="139"/>
      <c r="AK797" s="139"/>
      <c r="AL797" s="139"/>
      <c r="AM797" s="139"/>
      <c r="AN797" s="139"/>
      <c r="AO797" s="139"/>
      <c r="AP797" s="139"/>
      <c r="AQ797" s="139"/>
      <c r="AR797" s="139"/>
      <c r="AS797" s="139"/>
      <c r="AT797" s="139"/>
      <c r="AU797" s="139"/>
      <c r="AV797" s="139"/>
      <c r="AW797" s="139"/>
    </row>
    <row r="798" spans="1:49" ht="12" customHeight="1" x14ac:dyDescent="0.2">
      <c r="A798" s="139"/>
      <c r="B798" s="139"/>
      <c r="C798" s="139"/>
      <c r="D798" s="139"/>
      <c r="E798" s="139"/>
      <c r="F798" s="139"/>
      <c r="G798" s="139"/>
      <c r="H798" s="139"/>
      <c r="I798" s="139"/>
      <c r="J798" s="139"/>
      <c r="K798" s="139"/>
      <c r="L798" s="139"/>
      <c r="M798" s="139"/>
      <c r="N798" s="139"/>
      <c r="O798" s="139"/>
      <c r="P798" s="139"/>
      <c r="Q798" s="139"/>
      <c r="R798" s="139"/>
      <c r="S798" s="139"/>
      <c r="T798" s="139"/>
      <c r="U798" s="139"/>
      <c r="V798" s="139"/>
      <c r="W798" s="139"/>
      <c r="X798" s="139"/>
      <c r="Y798" s="139"/>
      <c r="Z798" s="139"/>
      <c r="AA798" s="139"/>
      <c r="AB798" s="139"/>
      <c r="AC798" s="139"/>
      <c r="AD798" s="139"/>
      <c r="AE798" s="139"/>
      <c r="AF798" s="139"/>
      <c r="AG798" s="139"/>
      <c r="AH798" s="139"/>
      <c r="AI798" s="139"/>
      <c r="AJ798" s="139"/>
      <c r="AK798" s="139"/>
      <c r="AL798" s="139"/>
      <c r="AM798" s="139"/>
      <c r="AN798" s="139"/>
      <c r="AO798" s="139"/>
      <c r="AP798" s="139"/>
      <c r="AQ798" s="139"/>
      <c r="AR798" s="139"/>
      <c r="AS798" s="139"/>
      <c r="AT798" s="139"/>
      <c r="AU798" s="139"/>
      <c r="AV798" s="139"/>
      <c r="AW798" s="139"/>
    </row>
    <row r="799" spans="1:49" ht="12" customHeight="1" x14ac:dyDescent="0.2">
      <c r="A799" s="139"/>
      <c r="B799" s="139"/>
      <c r="C799" s="139"/>
      <c r="D799" s="139"/>
      <c r="E799" s="139"/>
      <c r="F799" s="139"/>
      <c r="G799" s="139"/>
      <c r="H799" s="139"/>
      <c r="I799" s="139"/>
      <c r="J799" s="139"/>
      <c r="K799" s="139"/>
      <c r="L799" s="139"/>
      <c r="M799" s="139"/>
      <c r="N799" s="139"/>
      <c r="O799" s="139"/>
      <c r="P799" s="139"/>
      <c r="Q799" s="139"/>
      <c r="R799" s="139"/>
      <c r="S799" s="139"/>
      <c r="T799" s="139"/>
      <c r="U799" s="139"/>
      <c r="V799" s="139"/>
      <c r="W799" s="139"/>
      <c r="X799" s="139"/>
      <c r="Y799" s="139"/>
      <c r="Z799" s="139"/>
      <c r="AA799" s="139"/>
      <c r="AB799" s="139"/>
      <c r="AC799" s="139"/>
      <c r="AD799" s="139"/>
      <c r="AE799" s="139"/>
      <c r="AF799" s="139"/>
      <c r="AG799" s="139"/>
      <c r="AH799" s="139"/>
      <c r="AI799" s="139"/>
      <c r="AJ799" s="139"/>
      <c r="AK799" s="139"/>
      <c r="AL799" s="139"/>
      <c r="AM799" s="139"/>
      <c r="AN799" s="139"/>
      <c r="AO799" s="139"/>
      <c r="AP799" s="139"/>
      <c r="AQ799" s="139"/>
      <c r="AR799" s="139"/>
      <c r="AS799" s="139"/>
      <c r="AT799" s="139"/>
      <c r="AU799" s="139"/>
      <c r="AV799" s="139"/>
      <c r="AW799" s="139"/>
    </row>
    <row r="800" spans="1:49" ht="12" customHeight="1" x14ac:dyDescent="0.2">
      <c r="A800" s="139"/>
      <c r="B800" s="139"/>
      <c r="C800" s="139"/>
      <c r="D800" s="139"/>
      <c r="E800" s="139"/>
      <c r="F800" s="139"/>
      <c r="G800" s="139"/>
      <c r="H800" s="139"/>
      <c r="I800" s="139"/>
      <c r="J800" s="139"/>
      <c r="K800" s="139"/>
      <c r="L800" s="139"/>
      <c r="M800" s="139"/>
      <c r="N800" s="139"/>
      <c r="O800" s="139"/>
      <c r="P800" s="139"/>
      <c r="Q800" s="139"/>
      <c r="R800" s="139"/>
      <c r="S800" s="139"/>
      <c r="T800" s="139"/>
      <c r="U800" s="139"/>
      <c r="V800" s="139"/>
      <c r="W800" s="139"/>
      <c r="X800" s="139"/>
      <c r="Y800" s="139"/>
      <c r="Z800" s="139"/>
      <c r="AA800" s="139"/>
      <c r="AB800" s="139"/>
      <c r="AC800" s="139"/>
      <c r="AD800" s="139"/>
      <c r="AE800" s="139"/>
      <c r="AF800" s="139"/>
      <c r="AG800" s="139"/>
      <c r="AH800" s="139"/>
      <c r="AI800" s="139"/>
      <c r="AJ800" s="139"/>
      <c r="AK800" s="139"/>
      <c r="AL800" s="139"/>
      <c r="AM800" s="139"/>
      <c r="AN800" s="139"/>
      <c r="AO800" s="139"/>
      <c r="AP800" s="139"/>
      <c r="AQ800" s="139"/>
      <c r="AR800" s="139"/>
      <c r="AS800" s="139"/>
      <c r="AT800" s="139"/>
      <c r="AU800" s="139"/>
      <c r="AV800" s="139"/>
      <c r="AW800" s="139"/>
    </row>
    <row r="801" spans="1:49" ht="12" customHeight="1" x14ac:dyDescent="0.2">
      <c r="A801" s="139"/>
      <c r="B801" s="139"/>
      <c r="C801" s="139"/>
      <c r="D801" s="139"/>
      <c r="E801" s="139"/>
      <c r="F801" s="139"/>
      <c r="G801" s="139"/>
      <c r="H801" s="139"/>
      <c r="I801" s="139"/>
      <c r="J801" s="139"/>
      <c r="K801" s="139"/>
      <c r="L801" s="139"/>
      <c r="M801" s="139"/>
      <c r="N801" s="139"/>
      <c r="O801" s="139"/>
      <c r="P801" s="139"/>
      <c r="Q801" s="139"/>
      <c r="R801" s="139"/>
      <c r="S801" s="139"/>
      <c r="T801" s="139"/>
      <c r="U801" s="139"/>
      <c r="V801" s="139"/>
      <c r="W801" s="139"/>
      <c r="X801" s="139"/>
      <c r="Y801" s="139"/>
      <c r="Z801" s="139"/>
      <c r="AA801" s="139"/>
      <c r="AB801" s="139"/>
      <c r="AC801" s="139"/>
      <c r="AD801" s="139"/>
      <c r="AE801" s="139"/>
      <c r="AF801" s="139"/>
      <c r="AG801" s="139"/>
      <c r="AH801" s="139"/>
      <c r="AI801" s="139"/>
      <c r="AJ801" s="139"/>
      <c r="AK801" s="139"/>
      <c r="AL801" s="139"/>
      <c r="AM801" s="139"/>
      <c r="AN801" s="139"/>
      <c r="AO801" s="139"/>
      <c r="AP801" s="139"/>
      <c r="AQ801" s="139"/>
      <c r="AR801" s="139"/>
      <c r="AS801" s="139"/>
      <c r="AT801" s="139"/>
      <c r="AU801" s="139"/>
      <c r="AV801" s="139"/>
      <c r="AW801" s="139"/>
    </row>
    <row r="802" spans="1:49" ht="12" customHeight="1" x14ac:dyDescent="0.2">
      <c r="A802" s="139"/>
      <c r="B802" s="139"/>
      <c r="C802" s="139"/>
      <c r="D802" s="139"/>
      <c r="E802" s="139"/>
      <c r="F802" s="139"/>
      <c r="G802" s="139"/>
      <c r="H802" s="139"/>
      <c r="I802" s="139"/>
      <c r="J802" s="139"/>
      <c r="K802" s="139"/>
      <c r="L802" s="139"/>
      <c r="M802" s="139"/>
      <c r="N802" s="139"/>
      <c r="O802" s="139"/>
      <c r="P802" s="139"/>
      <c r="Q802" s="139"/>
      <c r="R802" s="139"/>
      <c r="S802" s="139"/>
      <c r="T802" s="139"/>
      <c r="U802" s="139"/>
      <c r="V802" s="139"/>
      <c r="W802" s="139"/>
      <c r="X802" s="139"/>
      <c r="Y802" s="139"/>
      <c r="Z802" s="139"/>
      <c r="AA802" s="139"/>
      <c r="AB802" s="139"/>
      <c r="AC802" s="139"/>
      <c r="AD802" s="139"/>
      <c r="AE802" s="139"/>
      <c r="AF802" s="139"/>
      <c r="AG802" s="139"/>
      <c r="AH802" s="139"/>
      <c r="AI802" s="139"/>
      <c r="AJ802" s="139"/>
      <c r="AK802" s="139"/>
      <c r="AL802" s="139"/>
      <c r="AM802" s="139"/>
      <c r="AN802" s="139"/>
      <c r="AO802" s="139"/>
      <c r="AP802" s="139"/>
      <c r="AQ802" s="139"/>
      <c r="AR802" s="139"/>
      <c r="AS802" s="139"/>
      <c r="AT802" s="139"/>
      <c r="AU802" s="139"/>
      <c r="AV802" s="139"/>
      <c r="AW802" s="139"/>
    </row>
    <row r="803" spans="1:49" ht="12" customHeight="1" x14ac:dyDescent="0.2">
      <c r="A803" s="139"/>
      <c r="B803" s="139"/>
      <c r="C803" s="139"/>
      <c r="D803" s="139"/>
      <c r="E803" s="139"/>
      <c r="F803" s="139"/>
      <c r="G803" s="139"/>
      <c r="H803" s="139"/>
      <c r="I803" s="139"/>
      <c r="J803" s="139"/>
      <c r="K803" s="139"/>
      <c r="L803" s="139"/>
      <c r="M803" s="139"/>
      <c r="N803" s="139"/>
      <c r="O803" s="139"/>
      <c r="P803" s="139"/>
      <c r="Q803" s="139"/>
      <c r="R803" s="139"/>
      <c r="S803" s="139"/>
      <c r="T803" s="139"/>
      <c r="U803" s="139"/>
      <c r="V803" s="139"/>
      <c r="W803" s="139"/>
      <c r="X803" s="139"/>
      <c r="Y803" s="139"/>
      <c r="Z803" s="139"/>
      <c r="AA803" s="139"/>
      <c r="AB803" s="139"/>
      <c r="AC803" s="139"/>
      <c r="AD803" s="139"/>
      <c r="AE803" s="139"/>
      <c r="AF803" s="139"/>
      <c r="AG803" s="139"/>
      <c r="AH803" s="139"/>
      <c r="AI803" s="139"/>
      <c r="AJ803" s="139"/>
      <c r="AK803" s="139"/>
      <c r="AL803" s="139"/>
      <c r="AM803" s="139"/>
      <c r="AN803" s="139"/>
      <c r="AO803" s="139"/>
      <c r="AP803" s="139"/>
      <c r="AQ803" s="139"/>
      <c r="AR803" s="139"/>
      <c r="AS803" s="139"/>
      <c r="AT803" s="139"/>
      <c r="AU803" s="139"/>
      <c r="AV803" s="139"/>
      <c r="AW803" s="139"/>
    </row>
    <row r="804" spans="1:49" ht="12" customHeight="1" x14ac:dyDescent="0.2">
      <c r="A804" s="139"/>
      <c r="B804" s="139"/>
      <c r="C804" s="139"/>
      <c r="D804" s="139"/>
      <c r="E804" s="139"/>
      <c r="F804" s="139"/>
      <c r="G804" s="139"/>
      <c r="H804" s="139"/>
      <c r="I804" s="139"/>
      <c r="J804" s="139"/>
      <c r="K804" s="139"/>
      <c r="L804" s="139"/>
      <c r="M804" s="139"/>
      <c r="N804" s="139"/>
      <c r="O804" s="139"/>
      <c r="P804" s="139"/>
      <c r="Q804" s="139"/>
      <c r="R804" s="139"/>
      <c r="S804" s="139"/>
      <c r="T804" s="139"/>
      <c r="U804" s="139"/>
      <c r="V804" s="139"/>
      <c r="W804" s="139"/>
      <c r="X804" s="139"/>
      <c r="Y804" s="139"/>
      <c r="Z804" s="139"/>
      <c r="AA804" s="139"/>
      <c r="AB804" s="139"/>
      <c r="AC804" s="139"/>
      <c r="AD804" s="139"/>
      <c r="AE804" s="139"/>
      <c r="AF804" s="139"/>
      <c r="AG804" s="139"/>
      <c r="AH804" s="139"/>
      <c r="AI804" s="139"/>
      <c r="AJ804" s="139"/>
      <c r="AK804" s="139"/>
      <c r="AL804" s="139"/>
      <c r="AM804" s="139"/>
      <c r="AN804" s="139"/>
      <c r="AO804" s="139"/>
      <c r="AP804" s="139"/>
      <c r="AQ804" s="139"/>
      <c r="AR804" s="139"/>
      <c r="AS804" s="139"/>
      <c r="AT804" s="139"/>
      <c r="AU804" s="139"/>
      <c r="AV804" s="139"/>
      <c r="AW804" s="139"/>
    </row>
    <row r="805" spans="1:49" ht="12" customHeight="1" x14ac:dyDescent="0.2">
      <c r="A805" s="139"/>
      <c r="B805" s="139"/>
      <c r="C805" s="139"/>
      <c r="D805" s="139"/>
      <c r="E805" s="139"/>
      <c r="F805" s="139"/>
      <c r="G805" s="139"/>
      <c r="H805" s="139"/>
      <c r="I805" s="139"/>
      <c r="J805" s="139"/>
      <c r="K805" s="139"/>
      <c r="L805" s="139"/>
      <c r="M805" s="139"/>
      <c r="N805" s="139"/>
      <c r="O805" s="139"/>
      <c r="P805" s="139"/>
      <c r="Q805" s="139"/>
      <c r="R805" s="139"/>
      <c r="S805" s="139"/>
      <c r="T805" s="139"/>
      <c r="U805" s="139"/>
      <c r="V805" s="139"/>
      <c r="W805" s="139"/>
      <c r="X805" s="139"/>
      <c r="Y805" s="139"/>
      <c r="Z805" s="139"/>
      <c r="AA805" s="139"/>
      <c r="AB805" s="139"/>
      <c r="AC805" s="139"/>
      <c r="AD805" s="139"/>
      <c r="AE805" s="139"/>
      <c r="AF805" s="139"/>
      <c r="AG805" s="139"/>
      <c r="AH805" s="139"/>
      <c r="AI805" s="139"/>
      <c r="AJ805" s="139"/>
      <c r="AK805" s="139"/>
      <c r="AL805" s="139"/>
      <c r="AM805" s="139"/>
      <c r="AN805" s="139"/>
      <c r="AO805" s="139"/>
      <c r="AP805" s="139"/>
      <c r="AQ805" s="139"/>
      <c r="AR805" s="139"/>
      <c r="AS805" s="139"/>
      <c r="AT805" s="139"/>
      <c r="AU805" s="139"/>
      <c r="AV805" s="139"/>
      <c r="AW805" s="139"/>
    </row>
    <row r="806" spans="1:49" ht="12" customHeight="1" x14ac:dyDescent="0.2">
      <c r="A806" s="139"/>
      <c r="B806" s="139"/>
      <c r="C806" s="139"/>
      <c r="D806" s="139"/>
      <c r="E806" s="139"/>
      <c r="F806" s="139"/>
      <c r="G806" s="139"/>
      <c r="H806" s="139"/>
      <c r="I806" s="139"/>
      <c r="J806" s="139"/>
      <c r="K806" s="139"/>
      <c r="L806" s="139"/>
      <c r="M806" s="139"/>
      <c r="N806" s="139"/>
      <c r="O806" s="139"/>
      <c r="P806" s="139"/>
      <c r="Q806" s="139"/>
      <c r="R806" s="139"/>
      <c r="S806" s="139"/>
      <c r="T806" s="139"/>
      <c r="U806" s="139"/>
      <c r="V806" s="139"/>
      <c r="W806" s="139"/>
      <c r="X806" s="139"/>
      <c r="Y806" s="139"/>
      <c r="Z806" s="139"/>
      <c r="AA806" s="139"/>
      <c r="AB806" s="139"/>
      <c r="AC806" s="139"/>
      <c r="AD806" s="139"/>
      <c r="AE806" s="139"/>
      <c r="AF806" s="139"/>
      <c r="AG806" s="139"/>
      <c r="AH806" s="139"/>
      <c r="AI806" s="139"/>
      <c r="AJ806" s="139"/>
      <c r="AK806" s="139"/>
      <c r="AL806" s="139"/>
      <c r="AM806" s="139"/>
      <c r="AN806" s="139"/>
      <c r="AO806" s="139"/>
      <c r="AP806" s="139"/>
      <c r="AQ806" s="139"/>
      <c r="AR806" s="139"/>
      <c r="AS806" s="139"/>
      <c r="AT806" s="139"/>
      <c r="AU806" s="139"/>
      <c r="AV806" s="139"/>
      <c r="AW806" s="139"/>
    </row>
    <row r="807" spans="1:49" ht="12" customHeight="1" x14ac:dyDescent="0.2">
      <c r="A807" s="139"/>
      <c r="B807" s="139"/>
      <c r="C807" s="139"/>
      <c r="D807" s="139"/>
      <c r="E807" s="139"/>
      <c r="F807" s="139"/>
      <c r="G807" s="139"/>
      <c r="H807" s="139"/>
      <c r="I807" s="139"/>
      <c r="J807" s="139"/>
      <c r="K807" s="139"/>
      <c r="L807" s="139"/>
      <c r="M807" s="139"/>
      <c r="N807" s="139"/>
      <c r="O807" s="139"/>
      <c r="P807" s="139"/>
      <c r="Q807" s="139"/>
      <c r="R807" s="139"/>
      <c r="S807" s="139"/>
      <c r="T807" s="139"/>
      <c r="U807" s="139"/>
      <c r="V807" s="139"/>
      <c r="W807" s="139"/>
      <c r="X807" s="139"/>
      <c r="Y807" s="139"/>
      <c r="Z807" s="139"/>
      <c r="AA807" s="139"/>
      <c r="AB807" s="139"/>
      <c r="AC807" s="139"/>
      <c r="AD807" s="139"/>
      <c r="AE807" s="139"/>
      <c r="AF807" s="139"/>
      <c r="AG807" s="139"/>
      <c r="AH807" s="139"/>
      <c r="AI807" s="139"/>
      <c r="AJ807" s="139"/>
      <c r="AK807" s="139"/>
      <c r="AL807" s="139"/>
      <c r="AM807" s="139"/>
      <c r="AN807" s="139"/>
      <c r="AO807" s="139"/>
      <c r="AP807" s="139"/>
      <c r="AQ807" s="139"/>
      <c r="AR807" s="139"/>
      <c r="AS807" s="139"/>
      <c r="AT807" s="139"/>
      <c r="AU807" s="139"/>
      <c r="AV807" s="139"/>
      <c r="AW807" s="139"/>
    </row>
    <row r="808" spans="1:49" ht="12" customHeight="1" x14ac:dyDescent="0.2">
      <c r="A808" s="139"/>
      <c r="B808" s="139"/>
      <c r="C808" s="139"/>
      <c r="D808" s="139"/>
      <c r="E808" s="139"/>
      <c r="F808" s="139"/>
      <c r="G808" s="139"/>
      <c r="H808" s="139"/>
      <c r="I808" s="139"/>
      <c r="J808" s="139"/>
      <c r="K808" s="139"/>
      <c r="L808" s="139"/>
      <c r="M808" s="139"/>
      <c r="N808" s="139"/>
      <c r="O808" s="139"/>
      <c r="P808" s="139"/>
      <c r="Q808" s="139"/>
      <c r="R808" s="139"/>
      <c r="S808" s="139"/>
      <c r="T808" s="139"/>
      <c r="U808" s="139"/>
      <c r="V808" s="139"/>
      <c r="W808" s="139"/>
      <c r="X808" s="139"/>
      <c r="Y808" s="139"/>
      <c r="Z808" s="139"/>
      <c r="AA808" s="139"/>
      <c r="AB808" s="139"/>
      <c r="AC808" s="139"/>
      <c r="AD808" s="139"/>
      <c r="AE808" s="139"/>
      <c r="AF808" s="139"/>
      <c r="AG808" s="139"/>
      <c r="AH808" s="139"/>
      <c r="AI808" s="139"/>
      <c r="AJ808" s="139"/>
      <c r="AK808" s="139"/>
      <c r="AL808" s="139"/>
      <c r="AM808" s="139"/>
      <c r="AN808" s="139"/>
      <c r="AO808" s="139"/>
      <c r="AP808" s="139"/>
      <c r="AQ808" s="139"/>
      <c r="AR808" s="139"/>
      <c r="AS808" s="139"/>
      <c r="AT808" s="139"/>
      <c r="AU808" s="139"/>
      <c r="AV808" s="139"/>
      <c r="AW808" s="139"/>
    </row>
    <row r="809" spans="1:49" ht="12" customHeight="1" x14ac:dyDescent="0.2">
      <c r="A809" s="139"/>
      <c r="B809" s="139"/>
      <c r="C809" s="139"/>
      <c r="D809" s="139"/>
      <c r="E809" s="139"/>
      <c r="F809" s="139"/>
      <c r="G809" s="139"/>
      <c r="H809" s="139"/>
      <c r="I809" s="139"/>
      <c r="J809" s="139"/>
      <c r="K809" s="139"/>
      <c r="L809" s="139"/>
      <c r="M809" s="139"/>
      <c r="N809" s="139"/>
      <c r="O809" s="139"/>
      <c r="P809" s="139"/>
      <c r="Q809" s="139"/>
      <c r="R809" s="139"/>
      <c r="S809" s="139"/>
      <c r="T809" s="139"/>
      <c r="U809" s="139"/>
      <c r="V809" s="139"/>
      <c r="W809" s="139"/>
      <c r="X809" s="139"/>
      <c r="Y809" s="139"/>
      <c r="Z809" s="139"/>
      <c r="AA809" s="139"/>
      <c r="AB809" s="139"/>
      <c r="AC809" s="139"/>
      <c r="AD809" s="139"/>
      <c r="AE809" s="139"/>
      <c r="AF809" s="139"/>
      <c r="AG809" s="139"/>
      <c r="AH809" s="139"/>
      <c r="AI809" s="139"/>
      <c r="AJ809" s="139"/>
      <c r="AK809" s="139"/>
      <c r="AL809" s="139"/>
      <c r="AM809" s="139"/>
      <c r="AN809" s="139"/>
      <c r="AO809" s="139"/>
      <c r="AP809" s="139"/>
      <c r="AQ809" s="139"/>
      <c r="AR809" s="139"/>
      <c r="AS809" s="139"/>
      <c r="AT809" s="139"/>
      <c r="AU809" s="139"/>
      <c r="AV809" s="139"/>
      <c r="AW809" s="139"/>
    </row>
    <row r="810" spans="1:49" ht="12" customHeight="1" x14ac:dyDescent="0.2">
      <c r="A810" s="139"/>
      <c r="B810" s="139"/>
      <c r="C810" s="139"/>
      <c r="D810" s="139"/>
      <c r="E810" s="139"/>
      <c r="F810" s="139"/>
      <c r="G810" s="139"/>
      <c r="H810" s="139"/>
      <c r="I810" s="139"/>
      <c r="J810" s="139"/>
      <c r="K810" s="139"/>
      <c r="L810" s="139"/>
      <c r="M810" s="139"/>
      <c r="N810" s="139"/>
      <c r="O810" s="139"/>
      <c r="P810" s="139"/>
      <c r="Q810" s="139"/>
      <c r="R810" s="139"/>
      <c r="S810" s="139"/>
      <c r="T810" s="139"/>
      <c r="U810" s="139"/>
      <c r="V810" s="139"/>
      <c r="W810" s="139"/>
      <c r="X810" s="139"/>
      <c r="Y810" s="139"/>
      <c r="Z810" s="139"/>
      <c r="AA810" s="139"/>
      <c r="AB810" s="139"/>
      <c r="AC810" s="139"/>
      <c r="AD810" s="139"/>
      <c r="AE810" s="139"/>
      <c r="AF810" s="139"/>
      <c r="AG810" s="139"/>
      <c r="AH810" s="139"/>
      <c r="AI810" s="139"/>
      <c r="AJ810" s="139"/>
      <c r="AK810" s="139"/>
      <c r="AL810" s="139"/>
      <c r="AM810" s="139"/>
      <c r="AN810" s="139"/>
      <c r="AO810" s="139"/>
      <c r="AP810" s="139"/>
      <c r="AQ810" s="139"/>
      <c r="AR810" s="139"/>
      <c r="AS810" s="139"/>
      <c r="AT810" s="139"/>
      <c r="AU810" s="139"/>
      <c r="AV810" s="139"/>
      <c r="AW810" s="139"/>
    </row>
    <row r="811" spans="1:49" ht="12" customHeight="1" x14ac:dyDescent="0.2">
      <c r="A811" s="139"/>
      <c r="B811" s="139"/>
      <c r="C811" s="139"/>
      <c r="D811" s="139"/>
      <c r="E811" s="139"/>
      <c r="F811" s="139"/>
      <c r="G811" s="139"/>
      <c r="H811" s="139"/>
      <c r="I811" s="139"/>
      <c r="J811" s="139"/>
      <c r="K811" s="139"/>
      <c r="L811" s="139"/>
      <c r="M811" s="139"/>
      <c r="N811" s="139"/>
      <c r="O811" s="139"/>
      <c r="P811" s="139"/>
      <c r="Q811" s="139"/>
      <c r="R811" s="139"/>
      <c r="S811" s="139"/>
      <c r="T811" s="139"/>
      <c r="U811" s="139"/>
      <c r="V811" s="139"/>
      <c r="W811" s="139"/>
      <c r="X811" s="139"/>
      <c r="Y811" s="139"/>
      <c r="Z811" s="139"/>
      <c r="AA811" s="139"/>
      <c r="AB811" s="139"/>
      <c r="AC811" s="139"/>
      <c r="AD811" s="139"/>
      <c r="AE811" s="139"/>
      <c r="AF811" s="139"/>
      <c r="AG811" s="139"/>
      <c r="AH811" s="139"/>
      <c r="AI811" s="139"/>
      <c r="AJ811" s="139"/>
      <c r="AK811" s="139"/>
      <c r="AL811" s="139"/>
      <c r="AM811" s="139"/>
      <c r="AN811" s="139"/>
      <c r="AO811" s="139"/>
      <c r="AP811" s="139"/>
      <c r="AQ811" s="139"/>
      <c r="AR811" s="139"/>
      <c r="AS811" s="139"/>
      <c r="AT811" s="139"/>
      <c r="AU811" s="139"/>
      <c r="AV811" s="139"/>
      <c r="AW811" s="139"/>
    </row>
    <row r="812" spans="1:49" ht="12" customHeight="1" x14ac:dyDescent="0.2">
      <c r="A812" s="139"/>
      <c r="B812" s="139"/>
      <c r="C812" s="139"/>
      <c r="D812" s="139"/>
      <c r="E812" s="139"/>
      <c r="F812" s="139"/>
      <c r="G812" s="139"/>
      <c r="H812" s="139"/>
      <c r="I812" s="139"/>
      <c r="J812" s="139"/>
      <c r="K812" s="139"/>
      <c r="L812" s="139"/>
      <c r="M812" s="139"/>
      <c r="N812" s="139"/>
      <c r="O812" s="139"/>
      <c r="P812" s="139"/>
      <c r="Q812" s="139"/>
      <c r="R812" s="139"/>
      <c r="S812" s="139"/>
      <c r="T812" s="139"/>
      <c r="U812" s="139"/>
      <c r="V812" s="139"/>
      <c r="W812" s="139"/>
      <c r="X812" s="139"/>
      <c r="Y812" s="139"/>
      <c r="Z812" s="139"/>
      <c r="AA812" s="139"/>
      <c r="AB812" s="139"/>
      <c r="AC812" s="139"/>
      <c r="AD812" s="139"/>
      <c r="AE812" s="139"/>
      <c r="AF812" s="139"/>
      <c r="AG812" s="139"/>
      <c r="AH812" s="139"/>
      <c r="AI812" s="139"/>
      <c r="AJ812" s="139"/>
      <c r="AK812" s="139"/>
      <c r="AL812" s="139"/>
      <c r="AM812" s="139"/>
      <c r="AN812" s="139"/>
      <c r="AO812" s="139"/>
      <c r="AP812" s="139"/>
      <c r="AQ812" s="139"/>
      <c r="AR812" s="139"/>
      <c r="AS812" s="139"/>
      <c r="AT812" s="139"/>
      <c r="AU812" s="139"/>
      <c r="AV812" s="139"/>
      <c r="AW812" s="139"/>
    </row>
    <row r="813" spans="1:49" ht="12" customHeight="1" x14ac:dyDescent="0.2">
      <c r="A813" s="139"/>
      <c r="B813" s="139"/>
      <c r="C813" s="139"/>
      <c r="D813" s="139"/>
      <c r="E813" s="139"/>
      <c r="F813" s="139"/>
      <c r="G813" s="139"/>
      <c r="H813" s="139"/>
      <c r="I813" s="139"/>
      <c r="J813" s="139"/>
      <c r="K813" s="139"/>
      <c r="L813" s="139"/>
      <c r="M813" s="139"/>
      <c r="N813" s="139"/>
      <c r="O813" s="139"/>
      <c r="P813" s="139"/>
      <c r="Q813" s="139"/>
      <c r="R813" s="139"/>
      <c r="S813" s="139"/>
      <c r="T813" s="139"/>
      <c r="U813" s="139"/>
      <c r="V813" s="139"/>
      <c r="W813" s="139"/>
      <c r="X813" s="139"/>
      <c r="Y813" s="139"/>
      <c r="Z813" s="139"/>
      <c r="AA813" s="139"/>
      <c r="AB813" s="139"/>
      <c r="AC813" s="139"/>
      <c r="AD813" s="139"/>
      <c r="AE813" s="139"/>
      <c r="AF813" s="139"/>
      <c r="AG813" s="139"/>
      <c r="AH813" s="139"/>
      <c r="AI813" s="139"/>
      <c r="AJ813" s="139"/>
      <c r="AK813" s="139"/>
      <c r="AL813" s="139"/>
      <c r="AM813" s="139"/>
      <c r="AN813" s="139"/>
      <c r="AO813" s="139"/>
      <c r="AP813" s="139"/>
      <c r="AQ813" s="139"/>
      <c r="AR813" s="139"/>
      <c r="AS813" s="139"/>
      <c r="AT813" s="139"/>
      <c r="AU813" s="139"/>
      <c r="AV813" s="139"/>
      <c r="AW813" s="139"/>
    </row>
    <row r="814" spans="1:49" ht="12" customHeight="1" x14ac:dyDescent="0.2">
      <c r="A814" s="139"/>
      <c r="B814" s="139"/>
      <c r="C814" s="139"/>
      <c r="D814" s="139"/>
      <c r="E814" s="139"/>
      <c r="F814" s="139"/>
      <c r="G814" s="139"/>
      <c r="H814" s="139"/>
      <c r="I814" s="139"/>
      <c r="J814" s="139"/>
      <c r="K814" s="139"/>
      <c r="L814" s="139"/>
      <c r="M814" s="139"/>
      <c r="N814" s="139"/>
      <c r="O814" s="139"/>
      <c r="P814" s="139"/>
      <c r="Q814" s="139"/>
      <c r="R814" s="139"/>
      <c r="S814" s="139"/>
      <c r="T814" s="139"/>
      <c r="U814" s="139"/>
      <c r="V814" s="139"/>
      <c r="W814" s="139"/>
      <c r="X814" s="139"/>
      <c r="Y814" s="139"/>
      <c r="Z814" s="139"/>
      <c r="AA814" s="139"/>
      <c r="AB814" s="139"/>
      <c r="AC814" s="139"/>
      <c r="AD814" s="139"/>
      <c r="AE814" s="139"/>
      <c r="AF814" s="139"/>
      <c r="AG814" s="139"/>
      <c r="AH814" s="139"/>
      <c r="AI814" s="139"/>
      <c r="AJ814" s="139"/>
      <c r="AK814" s="139"/>
      <c r="AL814" s="139"/>
      <c r="AM814" s="139"/>
      <c r="AN814" s="139"/>
      <c r="AO814" s="139"/>
      <c r="AP814" s="139"/>
      <c r="AQ814" s="139"/>
      <c r="AR814" s="139"/>
      <c r="AS814" s="139"/>
      <c r="AT814" s="139"/>
      <c r="AU814" s="139"/>
      <c r="AV814" s="139"/>
      <c r="AW814" s="139"/>
    </row>
    <row r="815" spans="1:49" ht="12" customHeight="1" x14ac:dyDescent="0.2">
      <c r="A815" s="139"/>
      <c r="B815" s="139"/>
      <c r="C815" s="139"/>
      <c r="D815" s="139"/>
      <c r="E815" s="139"/>
      <c r="F815" s="139"/>
      <c r="G815" s="139"/>
      <c r="H815" s="139"/>
      <c r="I815" s="139"/>
      <c r="J815" s="139"/>
      <c r="K815" s="139"/>
      <c r="L815" s="139"/>
      <c r="M815" s="139"/>
      <c r="N815" s="139"/>
      <c r="O815" s="139"/>
      <c r="P815" s="139"/>
      <c r="Q815" s="139"/>
      <c r="R815" s="139"/>
      <c r="S815" s="139"/>
      <c r="T815" s="139"/>
      <c r="U815" s="139"/>
      <c r="V815" s="139"/>
      <c r="W815" s="139"/>
      <c r="X815" s="139"/>
      <c r="Y815" s="139"/>
      <c r="Z815" s="139"/>
      <c r="AA815" s="139"/>
      <c r="AB815" s="139"/>
      <c r="AC815" s="139"/>
      <c r="AD815" s="139"/>
      <c r="AE815" s="139"/>
      <c r="AF815" s="139"/>
      <c r="AG815" s="139"/>
      <c r="AH815" s="139"/>
      <c r="AI815" s="139"/>
      <c r="AJ815" s="139"/>
      <c r="AK815" s="139"/>
      <c r="AL815" s="139"/>
      <c r="AM815" s="139"/>
      <c r="AN815" s="139"/>
      <c r="AO815" s="139"/>
      <c r="AP815" s="139"/>
      <c r="AQ815" s="139"/>
      <c r="AR815" s="139"/>
      <c r="AS815" s="139"/>
      <c r="AT815" s="139"/>
      <c r="AU815" s="139"/>
      <c r="AV815" s="139"/>
      <c r="AW815" s="139"/>
    </row>
    <row r="816" spans="1:49" ht="12" customHeight="1" x14ac:dyDescent="0.2">
      <c r="A816" s="139"/>
      <c r="B816" s="139"/>
      <c r="C816" s="139"/>
      <c r="D816" s="139"/>
      <c r="E816" s="139"/>
      <c r="F816" s="139"/>
      <c r="G816" s="139"/>
      <c r="H816" s="139"/>
      <c r="I816" s="139"/>
      <c r="J816" s="139"/>
      <c r="K816" s="139"/>
      <c r="L816" s="139"/>
      <c r="M816" s="139"/>
      <c r="N816" s="139"/>
      <c r="O816" s="139"/>
      <c r="P816" s="139"/>
      <c r="Q816" s="139"/>
      <c r="R816" s="139"/>
      <c r="S816" s="139"/>
      <c r="T816" s="139"/>
      <c r="U816" s="139"/>
      <c r="V816" s="139"/>
      <c r="W816" s="139"/>
      <c r="X816" s="139"/>
      <c r="Y816" s="139"/>
      <c r="Z816" s="139"/>
      <c r="AA816" s="139"/>
      <c r="AB816" s="139"/>
      <c r="AC816" s="139"/>
      <c r="AD816" s="139"/>
      <c r="AE816" s="139"/>
      <c r="AF816" s="139"/>
      <c r="AG816" s="139"/>
      <c r="AH816" s="139"/>
      <c r="AI816" s="139"/>
      <c r="AJ816" s="139"/>
      <c r="AK816" s="139"/>
      <c r="AL816" s="139"/>
      <c r="AM816" s="139"/>
      <c r="AN816" s="139"/>
      <c r="AO816" s="139"/>
      <c r="AP816" s="139"/>
      <c r="AQ816" s="139"/>
      <c r="AR816" s="139"/>
      <c r="AS816" s="139"/>
      <c r="AT816" s="139"/>
      <c r="AU816" s="139"/>
      <c r="AV816" s="139"/>
      <c r="AW816" s="139"/>
    </row>
    <row r="817" spans="1:49" ht="12" customHeight="1" x14ac:dyDescent="0.2">
      <c r="A817" s="139"/>
      <c r="B817" s="139"/>
      <c r="C817" s="139"/>
      <c r="D817" s="139"/>
      <c r="E817" s="139"/>
      <c r="F817" s="139"/>
      <c r="G817" s="139"/>
      <c r="H817" s="139"/>
      <c r="I817" s="139"/>
      <c r="J817" s="139"/>
      <c r="K817" s="139"/>
      <c r="L817" s="139"/>
      <c r="M817" s="139"/>
      <c r="N817" s="139"/>
      <c r="O817" s="139"/>
      <c r="P817" s="139"/>
      <c r="Q817" s="139"/>
      <c r="R817" s="139"/>
      <c r="S817" s="139"/>
      <c r="T817" s="139"/>
      <c r="U817" s="139"/>
      <c r="V817" s="139"/>
      <c r="W817" s="139"/>
      <c r="X817" s="139"/>
      <c r="Y817" s="139"/>
      <c r="Z817" s="139"/>
      <c r="AA817" s="139"/>
      <c r="AB817" s="139"/>
      <c r="AC817" s="139"/>
      <c r="AD817" s="139"/>
      <c r="AE817" s="139"/>
      <c r="AF817" s="139"/>
      <c r="AG817" s="139"/>
      <c r="AH817" s="139"/>
      <c r="AI817" s="139"/>
      <c r="AJ817" s="139"/>
      <c r="AK817" s="139"/>
      <c r="AL817" s="139"/>
      <c r="AM817" s="139"/>
      <c r="AN817" s="139"/>
      <c r="AO817" s="139"/>
      <c r="AP817" s="139"/>
      <c r="AQ817" s="139"/>
      <c r="AR817" s="139"/>
      <c r="AS817" s="139"/>
      <c r="AT817" s="139"/>
      <c r="AU817" s="139"/>
      <c r="AV817" s="139"/>
      <c r="AW817" s="139"/>
    </row>
    <row r="818" spans="1:49" ht="12" customHeight="1" x14ac:dyDescent="0.2">
      <c r="A818" s="139"/>
      <c r="B818" s="139"/>
      <c r="C818" s="139"/>
      <c r="D818" s="139"/>
      <c r="E818" s="139"/>
      <c r="F818" s="139"/>
      <c r="G818" s="139"/>
      <c r="H818" s="139"/>
      <c r="I818" s="139"/>
      <c r="J818" s="139"/>
      <c r="K818" s="139"/>
      <c r="L818" s="139"/>
      <c r="M818" s="139"/>
      <c r="N818" s="139"/>
      <c r="O818" s="139"/>
      <c r="P818" s="139"/>
      <c r="Q818" s="139"/>
      <c r="R818" s="139"/>
      <c r="S818" s="139"/>
      <c r="T818" s="139"/>
      <c r="U818" s="139"/>
      <c r="V818" s="139"/>
      <c r="W818" s="139"/>
      <c r="X818" s="139"/>
      <c r="Y818" s="139"/>
      <c r="Z818" s="139"/>
      <c r="AA818" s="139"/>
      <c r="AB818" s="139"/>
      <c r="AC818" s="139"/>
      <c r="AD818" s="139"/>
      <c r="AE818" s="139"/>
      <c r="AF818" s="139"/>
      <c r="AG818" s="139"/>
      <c r="AH818" s="139"/>
      <c r="AI818" s="139"/>
      <c r="AJ818" s="139"/>
      <c r="AK818" s="139"/>
      <c r="AL818" s="139"/>
      <c r="AM818" s="139"/>
      <c r="AN818" s="139"/>
      <c r="AO818" s="139"/>
      <c r="AP818" s="139"/>
      <c r="AQ818" s="139"/>
      <c r="AR818" s="139"/>
      <c r="AS818" s="139"/>
      <c r="AT818" s="139"/>
      <c r="AU818" s="139"/>
      <c r="AV818" s="139"/>
      <c r="AW818" s="139"/>
    </row>
    <row r="819" spans="1:49" ht="12" customHeight="1" x14ac:dyDescent="0.2">
      <c r="A819" s="139"/>
      <c r="B819" s="139"/>
      <c r="C819" s="139"/>
      <c r="D819" s="139"/>
      <c r="E819" s="139"/>
      <c r="F819" s="139"/>
      <c r="G819" s="139"/>
      <c r="H819" s="139"/>
      <c r="I819" s="139"/>
      <c r="J819" s="139"/>
      <c r="K819" s="139"/>
      <c r="L819" s="139"/>
      <c r="M819" s="139"/>
      <c r="N819" s="139"/>
      <c r="O819" s="139"/>
      <c r="P819" s="139"/>
      <c r="Q819" s="139"/>
      <c r="R819" s="139"/>
      <c r="S819" s="139"/>
      <c r="T819" s="139"/>
      <c r="U819" s="139"/>
      <c r="V819" s="139"/>
      <c r="W819" s="139"/>
      <c r="X819" s="139"/>
      <c r="Y819" s="139"/>
      <c r="Z819" s="139"/>
      <c r="AA819" s="139"/>
      <c r="AB819" s="139"/>
      <c r="AC819" s="139"/>
      <c r="AD819" s="139"/>
      <c r="AE819" s="139"/>
      <c r="AF819" s="139"/>
      <c r="AG819" s="139"/>
      <c r="AH819" s="139"/>
      <c r="AI819" s="139"/>
      <c r="AJ819" s="139"/>
      <c r="AK819" s="139"/>
      <c r="AL819" s="139"/>
      <c r="AM819" s="139"/>
      <c r="AN819" s="139"/>
      <c r="AO819" s="139"/>
      <c r="AP819" s="139"/>
      <c r="AQ819" s="139"/>
      <c r="AR819" s="139"/>
      <c r="AS819" s="139"/>
      <c r="AT819" s="139"/>
      <c r="AU819" s="139"/>
      <c r="AV819" s="139"/>
      <c r="AW819" s="139"/>
    </row>
    <row r="820" spans="1:49" ht="12" customHeight="1" x14ac:dyDescent="0.2">
      <c r="A820" s="139"/>
      <c r="B820" s="139"/>
      <c r="C820" s="139"/>
      <c r="D820" s="139"/>
      <c r="E820" s="139"/>
      <c r="F820" s="139"/>
      <c r="G820" s="139"/>
      <c r="H820" s="139"/>
      <c r="I820" s="139"/>
      <c r="J820" s="139"/>
      <c r="K820" s="139"/>
      <c r="L820" s="139"/>
      <c r="M820" s="139"/>
      <c r="N820" s="139"/>
      <c r="O820" s="139"/>
      <c r="P820" s="139"/>
      <c r="Q820" s="139"/>
      <c r="R820" s="139"/>
      <c r="S820" s="139"/>
      <c r="T820" s="139"/>
      <c r="U820" s="139"/>
      <c r="V820" s="139"/>
      <c r="W820" s="139"/>
      <c r="X820" s="139"/>
      <c r="Y820" s="139"/>
      <c r="Z820" s="139"/>
      <c r="AA820" s="139"/>
      <c r="AB820" s="139"/>
      <c r="AC820" s="139"/>
      <c r="AD820" s="139"/>
      <c r="AE820" s="139"/>
      <c r="AF820" s="139"/>
      <c r="AG820" s="139"/>
      <c r="AH820" s="139"/>
      <c r="AI820" s="139"/>
      <c r="AJ820" s="139"/>
      <c r="AK820" s="139"/>
      <c r="AL820" s="139"/>
      <c r="AM820" s="139"/>
      <c r="AN820" s="139"/>
      <c r="AO820" s="139"/>
      <c r="AP820" s="139"/>
      <c r="AQ820" s="139"/>
      <c r="AR820" s="139"/>
      <c r="AS820" s="139"/>
      <c r="AT820" s="139"/>
      <c r="AU820" s="139"/>
      <c r="AV820" s="139"/>
      <c r="AW820" s="139"/>
    </row>
    <row r="821" spans="1:49" ht="12" customHeight="1" x14ac:dyDescent="0.2">
      <c r="A821" s="139"/>
      <c r="B821" s="139"/>
      <c r="C821" s="139"/>
      <c r="D821" s="139"/>
      <c r="E821" s="139"/>
      <c r="F821" s="139"/>
      <c r="G821" s="139"/>
      <c r="H821" s="139"/>
      <c r="I821" s="139"/>
      <c r="J821" s="139"/>
      <c r="K821" s="139"/>
      <c r="L821" s="139"/>
      <c r="M821" s="139"/>
      <c r="N821" s="139"/>
      <c r="O821" s="139"/>
      <c r="P821" s="139"/>
      <c r="Q821" s="139"/>
      <c r="R821" s="139"/>
      <c r="S821" s="139"/>
      <c r="T821" s="139"/>
      <c r="U821" s="139"/>
      <c r="V821" s="139"/>
      <c r="W821" s="139"/>
      <c r="X821" s="139"/>
      <c r="Y821" s="139"/>
      <c r="Z821" s="139"/>
      <c r="AA821" s="139"/>
      <c r="AB821" s="139"/>
      <c r="AC821" s="139"/>
      <c r="AD821" s="139"/>
      <c r="AE821" s="139"/>
      <c r="AF821" s="139"/>
      <c r="AG821" s="139"/>
      <c r="AH821" s="139"/>
      <c r="AI821" s="139"/>
      <c r="AJ821" s="139"/>
      <c r="AK821" s="139"/>
      <c r="AL821" s="139"/>
      <c r="AM821" s="139"/>
      <c r="AN821" s="139"/>
      <c r="AO821" s="139"/>
      <c r="AP821" s="139"/>
      <c r="AQ821" s="139"/>
      <c r="AR821" s="139"/>
      <c r="AS821" s="139"/>
      <c r="AT821" s="139"/>
      <c r="AU821" s="139"/>
      <c r="AV821" s="139"/>
      <c r="AW821" s="139"/>
    </row>
    <row r="822" spans="1:49" ht="12" customHeight="1" x14ac:dyDescent="0.2">
      <c r="A822" s="139"/>
      <c r="B822" s="139"/>
      <c r="C822" s="139"/>
      <c r="D822" s="139"/>
      <c r="E822" s="139"/>
      <c r="F822" s="139"/>
      <c r="G822" s="139"/>
      <c r="H822" s="139"/>
      <c r="I822" s="139"/>
      <c r="J822" s="139"/>
      <c r="K822" s="139"/>
      <c r="L822" s="139"/>
      <c r="M822" s="139"/>
      <c r="N822" s="139"/>
      <c r="O822" s="139"/>
      <c r="P822" s="139"/>
      <c r="Q822" s="139"/>
      <c r="R822" s="139"/>
      <c r="S822" s="139"/>
      <c r="T822" s="139"/>
      <c r="U822" s="139"/>
      <c r="V822" s="139"/>
      <c r="W822" s="139"/>
      <c r="X822" s="139"/>
      <c r="Y822" s="139"/>
      <c r="Z822" s="139"/>
      <c r="AA822" s="139"/>
      <c r="AB822" s="139"/>
      <c r="AC822" s="139"/>
      <c r="AD822" s="139"/>
      <c r="AE822" s="139"/>
      <c r="AF822" s="139"/>
      <c r="AG822" s="139"/>
      <c r="AH822" s="139"/>
      <c r="AI822" s="139"/>
      <c r="AJ822" s="139"/>
      <c r="AK822" s="139"/>
      <c r="AL822" s="139"/>
      <c r="AM822" s="139"/>
      <c r="AN822" s="139"/>
      <c r="AO822" s="139"/>
      <c r="AP822" s="139"/>
      <c r="AQ822" s="139"/>
      <c r="AR822" s="139"/>
      <c r="AS822" s="139"/>
      <c r="AT822" s="139"/>
      <c r="AU822" s="139"/>
      <c r="AV822" s="139"/>
      <c r="AW822" s="139"/>
    </row>
    <row r="823" spans="1:49" ht="12" customHeight="1" x14ac:dyDescent="0.2">
      <c r="A823" s="139"/>
      <c r="B823" s="139"/>
      <c r="C823" s="139"/>
      <c r="D823" s="139"/>
      <c r="E823" s="139"/>
      <c r="F823" s="139"/>
      <c r="G823" s="139"/>
      <c r="H823" s="139"/>
      <c r="I823" s="139"/>
      <c r="J823" s="139"/>
      <c r="K823" s="139"/>
      <c r="L823" s="139"/>
      <c r="M823" s="139"/>
      <c r="N823" s="139"/>
      <c r="O823" s="139"/>
      <c r="P823" s="139"/>
      <c r="Q823" s="139"/>
      <c r="R823" s="139"/>
      <c r="S823" s="139"/>
      <c r="T823" s="139"/>
      <c r="U823" s="139"/>
      <c r="V823" s="139"/>
      <c r="W823" s="139"/>
      <c r="X823" s="139"/>
      <c r="Y823" s="139"/>
      <c r="Z823" s="139"/>
      <c r="AA823" s="139"/>
      <c r="AB823" s="139"/>
      <c r="AC823" s="139"/>
      <c r="AD823" s="139"/>
      <c r="AE823" s="139"/>
      <c r="AF823" s="139"/>
      <c r="AG823" s="139"/>
      <c r="AH823" s="139"/>
      <c r="AI823" s="139"/>
      <c r="AJ823" s="139"/>
      <c r="AK823" s="139"/>
      <c r="AL823" s="139"/>
      <c r="AM823" s="139"/>
      <c r="AN823" s="139"/>
      <c r="AO823" s="139"/>
      <c r="AP823" s="139"/>
      <c r="AQ823" s="139"/>
      <c r="AR823" s="139"/>
      <c r="AS823" s="139"/>
      <c r="AT823" s="139"/>
      <c r="AU823" s="139"/>
      <c r="AV823" s="139"/>
      <c r="AW823" s="139"/>
    </row>
    <row r="824" spans="1:49" ht="12" customHeight="1" x14ac:dyDescent="0.2">
      <c r="A824" s="139"/>
      <c r="B824" s="139"/>
      <c r="C824" s="139"/>
      <c r="D824" s="139"/>
      <c r="E824" s="139"/>
      <c r="F824" s="139"/>
      <c r="G824" s="139"/>
      <c r="H824" s="139"/>
      <c r="I824" s="139"/>
      <c r="J824" s="139"/>
      <c r="K824" s="139"/>
      <c r="L824" s="139"/>
      <c r="M824" s="139"/>
      <c r="N824" s="139"/>
      <c r="O824" s="139"/>
      <c r="P824" s="139"/>
      <c r="Q824" s="139"/>
      <c r="R824" s="139"/>
      <c r="S824" s="139"/>
      <c r="T824" s="139"/>
      <c r="U824" s="139"/>
      <c r="V824" s="139"/>
      <c r="W824" s="139"/>
      <c r="X824" s="139"/>
      <c r="Y824" s="139"/>
      <c r="Z824" s="139"/>
      <c r="AA824" s="139"/>
      <c r="AB824" s="139"/>
      <c r="AC824" s="139"/>
      <c r="AD824" s="139"/>
      <c r="AE824" s="139"/>
      <c r="AF824" s="139"/>
      <c r="AG824" s="139"/>
      <c r="AH824" s="139"/>
      <c r="AI824" s="139"/>
      <c r="AJ824" s="139"/>
      <c r="AK824" s="139"/>
      <c r="AL824" s="139"/>
      <c r="AM824" s="139"/>
      <c r="AN824" s="139"/>
      <c r="AO824" s="139"/>
      <c r="AP824" s="139"/>
      <c r="AQ824" s="139"/>
      <c r="AR824" s="139"/>
      <c r="AS824" s="139"/>
      <c r="AT824" s="139"/>
      <c r="AU824" s="139"/>
      <c r="AV824" s="139"/>
      <c r="AW824" s="139"/>
    </row>
    <row r="825" spans="1:49" ht="12" customHeight="1" x14ac:dyDescent="0.2">
      <c r="A825" s="139"/>
      <c r="B825" s="139"/>
      <c r="C825" s="139"/>
      <c r="D825" s="139"/>
      <c r="E825" s="139"/>
      <c r="F825" s="139"/>
      <c r="G825" s="139"/>
      <c r="H825" s="139"/>
      <c r="I825" s="139"/>
      <c r="J825" s="139"/>
      <c r="K825" s="139"/>
      <c r="L825" s="139"/>
      <c r="M825" s="139"/>
      <c r="N825" s="139"/>
      <c r="O825" s="139"/>
      <c r="P825" s="139"/>
      <c r="Q825" s="139"/>
      <c r="R825" s="139"/>
      <c r="S825" s="139"/>
      <c r="T825" s="139"/>
      <c r="U825" s="139"/>
      <c r="V825" s="139"/>
      <c r="W825" s="139"/>
      <c r="X825" s="139"/>
      <c r="Y825" s="139"/>
      <c r="Z825" s="139"/>
      <c r="AA825" s="139"/>
      <c r="AB825" s="139"/>
      <c r="AC825" s="139"/>
      <c r="AD825" s="139"/>
      <c r="AE825" s="139"/>
      <c r="AF825" s="139"/>
      <c r="AG825" s="139"/>
      <c r="AH825" s="139"/>
      <c r="AI825" s="139"/>
      <c r="AJ825" s="139"/>
      <c r="AK825" s="139"/>
      <c r="AL825" s="139"/>
      <c r="AM825" s="139"/>
      <c r="AN825" s="139"/>
      <c r="AO825" s="139"/>
      <c r="AP825" s="139"/>
      <c r="AQ825" s="139"/>
      <c r="AR825" s="139"/>
      <c r="AS825" s="139"/>
      <c r="AT825" s="139"/>
      <c r="AU825" s="139"/>
      <c r="AV825" s="139"/>
      <c r="AW825" s="139"/>
    </row>
    <row r="826" spans="1:49" ht="12" customHeight="1" x14ac:dyDescent="0.2">
      <c r="A826" s="139"/>
      <c r="B826" s="139"/>
      <c r="C826" s="139"/>
      <c r="D826" s="139"/>
      <c r="E826" s="139"/>
      <c r="F826" s="139"/>
      <c r="G826" s="139"/>
      <c r="H826" s="139"/>
      <c r="I826" s="139"/>
      <c r="J826" s="139"/>
      <c r="K826" s="139"/>
      <c r="L826" s="139"/>
      <c r="M826" s="139"/>
      <c r="N826" s="139"/>
      <c r="O826" s="139"/>
      <c r="P826" s="139"/>
      <c r="Q826" s="139"/>
      <c r="R826" s="139"/>
      <c r="S826" s="139"/>
      <c r="T826" s="139"/>
      <c r="U826" s="139"/>
      <c r="V826" s="139"/>
      <c r="W826" s="139"/>
      <c r="X826" s="139"/>
      <c r="Y826" s="139"/>
      <c r="Z826" s="139"/>
      <c r="AA826" s="139"/>
      <c r="AB826" s="139"/>
      <c r="AC826" s="139"/>
      <c r="AD826" s="139"/>
      <c r="AE826" s="139"/>
      <c r="AF826" s="139"/>
      <c r="AG826" s="139"/>
      <c r="AH826" s="139"/>
      <c r="AI826" s="139"/>
      <c r="AJ826" s="139"/>
      <c r="AK826" s="139"/>
      <c r="AL826" s="139"/>
      <c r="AM826" s="139"/>
      <c r="AN826" s="139"/>
      <c r="AO826" s="139"/>
      <c r="AP826" s="139"/>
      <c r="AQ826" s="139"/>
      <c r="AR826" s="139"/>
      <c r="AS826" s="139"/>
      <c r="AT826" s="139"/>
      <c r="AU826" s="139"/>
      <c r="AV826" s="139"/>
      <c r="AW826" s="139"/>
    </row>
    <row r="827" spans="1:49" ht="12" customHeight="1" x14ac:dyDescent="0.2">
      <c r="A827" s="139"/>
      <c r="B827" s="139"/>
      <c r="C827" s="139"/>
      <c r="D827" s="139"/>
      <c r="E827" s="139"/>
      <c r="F827" s="139"/>
      <c r="G827" s="139"/>
      <c r="H827" s="139"/>
      <c r="I827" s="139"/>
      <c r="J827" s="139"/>
      <c r="K827" s="139"/>
      <c r="L827" s="139"/>
      <c r="M827" s="139"/>
      <c r="N827" s="139"/>
      <c r="O827" s="139"/>
      <c r="P827" s="139"/>
      <c r="Q827" s="139"/>
      <c r="R827" s="139"/>
      <c r="S827" s="139"/>
      <c r="T827" s="139"/>
      <c r="U827" s="139"/>
      <c r="V827" s="139"/>
      <c r="W827" s="139"/>
      <c r="X827" s="139"/>
      <c r="Y827" s="139"/>
      <c r="Z827" s="139"/>
      <c r="AA827" s="139"/>
      <c r="AB827" s="139"/>
      <c r="AC827" s="139"/>
      <c r="AD827" s="139"/>
      <c r="AE827" s="139"/>
      <c r="AF827" s="139"/>
      <c r="AG827" s="139"/>
      <c r="AH827" s="139"/>
      <c r="AI827" s="139"/>
      <c r="AJ827" s="139"/>
      <c r="AK827" s="139"/>
      <c r="AL827" s="139"/>
      <c r="AM827" s="139"/>
      <c r="AN827" s="139"/>
      <c r="AO827" s="139"/>
      <c r="AP827" s="139"/>
      <c r="AQ827" s="139"/>
      <c r="AR827" s="139"/>
      <c r="AS827" s="139"/>
      <c r="AT827" s="139"/>
      <c r="AU827" s="139"/>
      <c r="AV827" s="139"/>
      <c r="AW827" s="139"/>
    </row>
    <row r="828" spans="1:49" ht="12" customHeight="1" x14ac:dyDescent="0.2">
      <c r="A828" s="139"/>
      <c r="B828" s="139"/>
      <c r="C828" s="139"/>
      <c r="D828" s="139"/>
      <c r="E828" s="139"/>
      <c r="F828" s="139"/>
      <c r="G828" s="139"/>
      <c r="H828" s="139"/>
      <c r="I828" s="139"/>
      <c r="J828" s="139"/>
      <c r="K828" s="139"/>
      <c r="L828" s="139"/>
      <c r="M828" s="139"/>
      <c r="N828" s="139"/>
      <c r="O828" s="139"/>
      <c r="P828" s="139"/>
      <c r="Q828" s="139"/>
      <c r="R828" s="139"/>
      <c r="S828" s="139"/>
      <c r="T828" s="139"/>
      <c r="U828" s="139"/>
      <c r="V828" s="139"/>
      <c r="W828" s="139"/>
      <c r="X828" s="139"/>
      <c r="Y828" s="139"/>
      <c r="Z828" s="139"/>
      <c r="AA828" s="139"/>
      <c r="AB828" s="139"/>
      <c r="AC828" s="139"/>
      <c r="AD828" s="139"/>
      <c r="AE828" s="139"/>
      <c r="AF828" s="139"/>
      <c r="AG828" s="139"/>
      <c r="AH828" s="139"/>
      <c r="AI828" s="139"/>
      <c r="AJ828" s="139"/>
      <c r="AK828" s="139"/>
      <c r="AL828" s="139"/>
      <c r="AM828" s="139"/>
      <c r="AN828" s="139"/>
      <c r="AO828" s="139"/>
      <c r="AP828" s="139"/>
      <c r="AQ828" s="139"/>
      <c r="AR828" s="139"/>
      <c r="AS828" s="139"/>
      <c r="AT828" s="139"/>
      <c r="AU828" s="139"/>
      <c r="AV828" s="139"/>
      <c r="AW828" s="139"/>
    </row>
    <row r="829" spans="1:49" ht="12" customHeight="1" x14ac:dyDescent="0.2">
      <c r="A829" s="139"/>
      <c r="B829" s="139"/>
      <c r="C829" s="139"/>
      <c r="D829" s="139"/>
      <c r="E829" s="139"/>
      <c r="F829" s="139"/>
      <c r="G829" s="139"/>
      <c r="H829" s="139"/>
      <c r="I829" s="139"/>
      <c r="J829" s="139"/>
      <c r="K829" s="139"/>
      <c r="L829" s="139"/>
      <c r="M829" s="139"/>
      <c r="N829" s="139"/>
      <c r="O829" s="139"/>
      <c r="P829" s="139"/>
      <c r="Q829" s="139"/>
      <c r="R829" s="139"/>
      <c r="S829" s="139"/>
      <c r="T829" s="139"/>
      <c r="U829" s="139"/>
      <c r="V829" s="139"/>
      <c r="W829" s="139"/>
      <c r="X829" s="139"/>
      <c r="Y829" s="139"/>
      <c r="Z829" s="139"/>
      <c r="AA829" s="139"/>
      <c r="AB829" s="139"/>
      <c r="AC829" s="139"/>
      <c r="AD829" s="139"/>
      <c r="AE829" s="139"/>
      <c r="AF829" s="139"/>
      <c r="AG829" s="139"/>
      <c r="AH829" s="139"/>
      <c r="AI829" s="139"/>
      <c r="AJ829" s="139"/>
      <c r="AK829" s="139"/>
      <c r="AL829" s="139"/>
      <c r="AM829" s="139"/>
      <c r="AN829" s="139"/>
      <c r="AO829" s="139"/>
      <c r="AP829" s="139"/>
      <c r="AQ829" s="139"/>
      <c r="AR829" s="139"/>
      <c r="AS829" s="139"/>
      <c r="AT829" s="139"/>
      <c r="AU829" s="139"/>
      <c r="AV829" s="139"/>
      <c r="AW829" s="139"/>
    </row>
    <row r="830" spans="1:49" ht="12" customHeight="1" x14ac:dyDescent="0.2">
      <c r="A830" s="139"/>
      <c r="B830" s="139"/>
      <c r="C830" s="139"/>
      <c r="D830" s="139"/>
      <c r="E830" s="139"/>
      <c r="F830" s="139"/>
      <c r="G830" s="139"/>
      <c r="H830" s="139"/>
      <c r="I830" s="139"/>
      <c r="J830" s="139"/>
      <c r="K830" s="139"/>
      <c r="L830" s="139"/>
      <c r="M830" s="139"/>
      <c r="N830" s="139"/>
      <c r="O830" s="139"/>
      <c r="P830" s="139"/>
      <c r="Q830" s="139"/>
      <c r="R830" s="139"/>
      <c r="S830" s="139"/>
      <c r="T830" s="139"/>
      <c r="U830" s="139"/>
      <c r="V830" s="139"/>
      <c r="W830" s="139"/>
      <c r="X830" s="139"/>
      <c r="Y830" s="139"/>
      <c r="Z830" s="139"/>
      <c r="AA830" s="139"/>
      <c r="AB830" s="139"/>
      <c r="AC830" s="139"/>
      <c r="AD830" s="139"/>
      <c r="AE830" s="139"/>
      <c r="AF830" s="139"/>
      <c r="AG830" s="139"/>
      <c r="AH830" s="139"/>
      <c r="AI830" s="139"/>
      <c r="AJ830" s="139"/>
      <c r="AK830" s="139"/>
      <c r="AL830" s="139"/>
      <c r="AM830" s="139"/>
      <c r="AN830" s="139"/>
      <c r="AO830" s="139"/>
      <c r="AP830" s="139"/>
      <c r="AQ830" s="139"/>
      <c r="AR830" s="139"/>
      <c r="AS830" s="139"/>
      <c r="AT830" s="139"/>
      <c r="AU830" s="139"/>
      <c r="AV830" s="139"/>
      <c r="AW830" s="139"/>
    </row>
    <row r="831" spans="1:49" ht="12" customHeight="1" x14ac:dyDescent="0.2">
      <c r="A831" s="139"/>
      <c r="B831" s="139"/>
      <c r="C831" s="139"/>
      <c r="D831" s="139"/>
      <c r="E831" s="139"/>
      <c r="F831" s="139"/>
      <c r="G831" s="139"/>
      <c r="H831" s="139"/>
      <c r="I831" s="139"/>
      <c r="J831" s="139"/>
      <c r="K831" s="139"/>
      <c r="L831" s="139"/>
      <c r="M831" s="139"/>
      <c r="N831" s="139"/>
      <c r="O831" s="139"/>
      <c r="P831" s="139"/>
      <c r="Q831" s="139"/>
      <c r="R831" s="139"/>
      <c r="S831" s="139"/>
      <c r="T831" s="139"/>
      <c r="U831" s="139"/>
      <c r="V831" s="139"/>
      <c r="W831" s="139"/>
      <c r="X831" s="139"/>
      <c r="Y831" s="139"/>
      <c r="Z831" s="139"/>
      <c r="AA831" s="139"/>
      <c r="AB831" s="139"/>
      <c r="AC831" s="139"/>
      <c r="AD831" s="139"/>
      <c r="AE831" s="139"/>
      <c r="AF831" s="139"/>
      <c r="AG831" s="139"/>
      <c r="AH831" s="139"/>
      <c r="AI831" s="139"/>
      <c r="AJ831" s="139"/>
      <c r="AK831" s="139"/>
      <c r="AL831" s="139"/>
      <c r="AM831" s="139"/>
      <c r="AN831" s="139"/>
      <c r="AO831" s="139"/>
      <c r="AP831" s="139"/>
      <c r="AQ831" s="139"/>
      <c r="AR831" s="139"/>
      <c r="AS831" s="139"/>
      <c r="AT831" s="139"/>
      <c r="AU831" s="139"/>
      <c r="AV831" s="139"/>
      <c r="AW831" s="139"/>
    </row>
    <row r="832" spans="1:49" ht="12" customHeight="1" x14ac:dyDescent="0.2">
      <c r="A832" s="139"/>
      <c r="B832" s="139"/>
      <c r="C832" s="139"/>
      <c r="D832" s="139"/>
      <c r="E832" s="139"/>
      <c r="F832" s="139"/>
      <c r="G832" s="139"/>
      <c r="H832" s="139"/>
      <c r="I832" s="139"/>
      <c r="J832" s="139"/>
      <c r="K832" s="139"/>
      <c r="L832" s="139"/>
      <c r="M832" s="139"/>
      <c r="N832" s="139"/>
      <c r="O832" s="139"/>
      <c r="P832" s="139"/>
      <c r="Q832" s="139"/>
      <c r="R832" s="139"/>
      <c r="S832" s="139"/>
      <c r="T832" s="139"/>
      <c r="U832" s="139"/>
      <c r="V832" s="139"/>
      <c r="W832" s="139"/>
      <c r="X832" s="139"/>
      <c r="Y832" s="139"/>
      <c r="Z832" s="139"/>
      <c r="AA832" s="139"/>
      <c r="AB832" s="139"/>
      <c r="AC832" s="139"/>
      <c r="AD832" s="139"/>
      <c r="AE832" s="139"/>
      <c r="AF832" s="139"/>
      <c r="AG832" s="139"/>
      <c r="AH832" s="139"/>
      <c r="AI832" s="139"/>
      <c r="AJ832" s="139"/>
      <c r="AK832" s="139"/>
      <c r="AL832" s="139"/>
      <c r="AM832" s="139"/>
      <c r="AN832" s="139"/>
      <c r="AO832" s="139"/>
      <c r="AP832" s="139"/>
      <c r="AQ832" s="139"/>
      <c r="AR832" s="139"/>
      <c r="AS832" s="139"/>
      <c r="AT832" s="139"/>
      <c r="AU832" s="139"/>
      <c r="AV832" s="139"/>
      <c r="AW832" s="139"/>
    </row>
    <row r="833" spans="1:49" ht="12" customHeight="1" x14ac:dyDescent="0.2">
      <c r="A833" s="139"/>
      <c r="B833" s="139"/>
      <c r="C833" s="139"/>
      <c r="D833" s="139"/>
      <c r="E833" s="139"/>
      <c r="F833" s="139"/>
      <c r="G833" s="139"/>
      <c r="H833" s="139"/>
      <c r="I833" s="139"/>
      <c r="J833" s="139"/>
      <c r="K833" s="139"/>
      <c r="L833" s="139"/>
      <c r="M833" s="139"/>
      <c r="N833" s="139"/>
      <c r="O833" s="139"/>
      <c r="P833" s="139"/>
      <c r="Q833" s="139"/>
      <c r="R833" s="139"/>
      <c r="S833" s="139"/>
      <c r="T833" s="139"/>
      <c r="U833" s="139"/>
      <c r="V833" s="139"/>
      <c r="W833" s="139"/>
      <c r="X833" s="139"/>
      <c r="Y833" s="139"/>
      <c r="Z833" s="139"/>
      <c r="AA833" s="139"/>
      <c r="AB833" s="139"/>
      <c r="AC833" s="139"/>
      <c r="AD833" s="139"/>
      <c r="AE833" s="139"/>
      <c r="AF833" s="139"/>
      <c r="AG833" s="139"/>
      <c r="AH833" s="139"/>
      <c r="AI833" s="139"/>
      <c r="AJ833" s="139"/>
      <c r="AK833" s="139"/>
      <c r="AL833" s="139"/>
      <c r="AM833" s="139"/>
      <c r="AN833" s="139"/>
      <c r="AO833" s="139"/>
      <c r="AP833" s="139"/>
      <c r="AQ833" s="139"/>
      <c r="AR833" s="139"/>
      <c r="AS833" s="139"/>
      <c r="AT833" s="139"/>
      <c r="AU833" s="139"/>
      <c r="AV833" s="139"/>
      <c r="AW833" s="139"/>
    </row>
    <row r="834" spans="1:49" ht="12" customHeight="1" x14ac:dyDescent="0.2">
      <c r="A834" s="139"/>
      <c r="B834" s="139"/>
      <c r="C834" s="139"/>
      <c r="D834" s="139"/>
      <c r="E834" s="139"/>
      <c r="F834" s="139"/>
      <c r="G834" s="139"/>
      <c r="H834" s="139"/>
      <c r="I834" s="139"/>
      <c r="J834" s="139"/>
      <c r="K834" s="139"/>
      <c r="L834" s="139"/>
      <c r="M834" s="139"/>
      <c r="N834" s="139"/>
      <c r="O834" s="139"/>
      <c r="P834" s="139"/>
      <c r="Q834" s="139"/>
      <c r="R834" s="139"/>
      <c r="S834" s="139"/>
      <c r="T834" s="139"/>
      <c r="U834" s="139"/>
      <c r="V834" s="139"/>
      <c r="W834" s="139"/>
      <c r="X834" s="139"/>
      <c r="Y834" s="139"/>
      <c r="Z834" s="139"/>
      <c r="AA834" s="139"/>
      <c r="AB834" s="139"/>
      <c r="AC834" s="139"/>
      <c r="AD834" s="139"/>
      <c r="AE834" s="139"/>
      <c r="AF834" s="139"/>
      <c r="AG834" s="139"/>
      <c r="AH834" s="139"/>
      <c r="AI834" s="139"/>
      <c r="AJ834" s="139"/>
      <c r="AK834" s="139"/>
      <c r="AL834" s="139"/>
      <c r="AM834" s="139"/>
      <c r="AN834" s="139"/>
      <c r="AO834" s="139"/>
      <c r="AP834" s="139"/>
      <c r="AQ834" s="139"/>
      <c r="AR834" s="139"/>
      <c r="AS834" s="139"/>
      <c r="AT834" s="139"/>
      <c r="AU834" s="139"/>
      <c r="AV834" s="139"/>
      <c r="AW834" s="139"/>
    </row>
    <row r="835" spans="1:49" ht="12" customHeight="1" x14ac:dyDescent="0.2">
      <c r="A835" s="139"/>
      <c r="B835" s="139"/>
      <c r="C835" s="139"/>
      <c r="D835" s="139"/>
      <c r="E835" s="139"/>
      <c r="F835" s="139"/>
      <c r="G835" s="139"/>
      <c r="H835" s="139"/>
      <c r="I835" s="139"/>
      <c r="J835" s="139"/>
      <c r="K835" s="139"/>
      <c r="L835" s="139"/>
      <c r="M835" s="139"/>
      <c r="N835" s="139"/>
      <c r="O835" s="139"/>
      <c r="P835" s="139"/>
      <c r="Q835" s="139"/>
      <c r="R835" s="139"/>
      <c r="S835" s="139"/>
      <c r="T835" s="139"/>
      <c r="U835" s="139"/>
      <c r="V835" s="139"/>
      <c r="W835" s="139"/>
      <c r="X835" s="139"/>
      <c r="Y835" s="139"/>
      <c r="Z835" s="139"/>
      <c r="AA835" s="139"/>
      <c r="AB835" s="139"/>
      <c r="AC835" s="139"/>
      <c r="AD835" s="139"/>
      <c r="AE835" s="139"/>
      <c r="AF835" s="139"/>
      <c r="AG835" s="139"/>
      <c r="AH835" s="139"/>
      <c r="AI835" s="139"/>
      <c r="AJ835" s="139"/>
      <c r="AK835" s="139"/>
      <c r="AL835" s="139"/>
      <c r="AM835" s="139"/>
      <c r="AN835" s="139"/>
      <c r="AO835" s="139"/>
      <c r="AP835" s="139"/>
      <c r="AQ835" s="139"/>
      <c r="AR835" s="139"/>
      <c r="AS835" s="139"/>
      <c r="AT835" s="139"/>
      <c r="AU835" s="139"/>
      <c r="AV835" s="139"/>
      <c r="AW835" s="139"/>
    </row>
    <row r="836" spans="1:49" ht="12" customHeight="1" x14ac:dyDescent="0.2">
      <c r="A836" s="139"/>
      <c r="B836" s="139"/>
      <c r="C836" s="139"/>
      <c r="D836" s="139"/>
      <c r="E836" s="139"/>
      <c r="F836" s="139"/>
      <c r="G836" s="139"/>
      <c r="H836" s="139"/>
      <c r="I836" s="139"/>
      <c r="J836" s="139"/>
      <c r="K836" s="139"/>
      <c r="L836" s="139"/>
      <c r="M836" s="139"/>
      <c r="N836" s="139"/>
      <c r="O836" s="139"/>
      <c r="P836" s="139"/>
      <c r="Q836" s="139"/>
      <c r="R836" s="139"/>
      <c r="S836" s="139"/>
      <c r="T836" s="139"/>
      <c r="U836" s="139"/>
      <c r="V836" s="139"/>
      <c r="W836" s="139"/>
      <c r="X836" s="139"/>
      <c r="Y836" s="139"/>
      <c r="Z836" s="139"/>
      <c r="AA836" s="139"/>
      <c r="AB836" s="139"/>
      <c r="AC836" s="139"/>
      <c r="AD836" s="139"/>
      <c r="AE836" s="139"/>
      <c r="AF836" s="139"/>
      <c r="AG836" s="139"/>
      <c r="AH836" s="139"/>
      <c r="AI836" s="139"/>
      <c r="AJ836" s="139"/>
      <c r="AK836" s="139"/>
      <c r="AL836" s="139"/>
      <c r="AM836" s="139"/>
      <c r="AN836" s="139"/>
      <c r="AO836" s="139"/>
      <c r="AP836" s="139"/>
      <c r="AQ836" s="139"/>
      <c r="AR836" s="139"/>
      <c r="AS836" s="139"/>
      <c r="AT836" s="139"/>
      <c r="AU836" s="139"/>
      <c r="AV836" s="139"/>
      <c r="AW836" s="139"/>
    </row>
    <row r="837" spans="1:49" ht="12" customHeight="1" x14ac:dyDescent="0.2">
      <c r="A837" s="139"/>
      <c r="B837" s="139"/>
      <c r="C837" s="139"/>
      <c r="D837" s="139"/>
      <c r="E837" s="139"/>
      <c r="F837" s="139"/>
      <c r="G837" s="139"/>
      <c r="H837" s="139"/>
      <c r="I837" s="139"/>
      <c r="J837" s="139"/>
      <c r="K837" s="139"/>
      <c r="L837" s="139"/>
      <c r="M837" s="139"/>
      <c r="N837" s="139"/>
      <c r="O837" s="139"/>
      <c r="P837" s="139"/>
      <c r="Q837" s="139"/>
      <c r="R837" s="139"/>
      <c r="S837" s="139"/>
      <c r="T837" s="139"/>
      <c r="U837" s="139"/>
      <c r="V837" s="139"/>
      <c r="W837" s="139"/>
      <c r="X837" s="139"/>
      <c r="Y837" s="139"/>
      <c r="Z837" s="139"/>
      <c r="AA837" s="139"/>
      <c r="AB837" s="139"/>
      <c r="AC837" s="139"/>
      <c r="AD837" s="139"/>
      <c r="AE837" s="139"/>
      <c r="AF837" s="139"/>
      <c r="AG837" s="139"/>
      <c r="AH837" s="139"/>
      <c r="AI837" s="139"/>
      <c r="AJ837" s="139"/>
      <c r="AK837" s="139"/>
      <c r="AL837" s="139"/>
      <c r="AM837" s="139"/>
      <c r="AN837" s="139"/>
      <c r="AO837" s="139"/>
      <c r="AP837" s="139"/>
      <c r="AQ837" s="139"/>
      <c r="AR837" s="139"/>
      <c r="AS837" s="139"/>
      <c r="AT837" s="139"/>
      <c r="AU837" s="139"/>
      <c r="AV837" s="139"/>
      <c r="AW837" s="139"/>
    </row>
    <row r="838" spans="1:49" ht="12" customHeight="1" x14ac:dyDescent="0.2">
      <c r="A838" s="139"/>
      <c r="B838" s="139"/>
      <c r="C838" s="139"/>
      <c r="D838" s="139"/>
      <c r="E838" s="139"/>
      <c r="F838" s="139"/>
      <c r="G838" s="139"/>
      <c r="H838" s="139"/>
      <c r="I838" s="139"/>
      <c r="J838" s="139"/>
      <c r="K838" s="139"/>
      <c r="L838" s="139"/>
      <c r="M838" s="139"/>
      <c r="N838" s="139"/>
      <c r="O838" s="139"/>
      <c r="P838" s="139"/>
      <c r="Q838" s="139"/>
      <c r="R838" s="139"/>
      <c r="S838" s="139"/>
      <c r="T838" s="139"/>
      <c r="U838" s="139"/>
      <c r="V838" s="139"/>
      <c r="W838" s="139"/>
      <c r="X838" s="139"/>
      <c r="Y838" s="139"/>
      <c r="Z838" s="139"/>
      <c r="AA838" s="139"/>
      <c r="AB838" s="139"/>
      <c r="AC838" s="139"/>
      <c r="AD838" s="139"/>
      <c r="AE838" s="139"/>
      <c r="AF838" s="139"/>
      <c r="AG838" s="139"/>
      <c r="AH838" s="139"/>
      <c r="AI838" s="139"/>
      <c r="AJ838" s="139"/>
      <c r="AK838" s="139"/>
      <c r="AL838" s="139"/>
      <c r="AM838" s="139"/>
      <c r="AN838" s="139"/>
      <c r="AO838" s="139"/>
      <c r="AP838" s="139"/>
      <c r="AQ838" s="139"/>
      <c r="AR838" s="139"/>
      <c r="AS838" s="139"/>
      <c r="AT838" s="139"/>
      <c r="AU838" s="139"/>
      <c r="AV838" s="139"/>
      <c r="AW838" s="139"/>
    </row>
    <row r="839" spans="1:49" ht="12" customHeight="1" x14ac:dyDescent="0.2">
      <c r="A839" s="139"/>
      <c r="B839" s="139"/>
      <c r="C839" s="139"/>
      <c r="D839" s="139"/>
      <c r="E839" s="139"/>
      <c r="F839" s="139"/>
      <c r="G839" s="139"/>
      <c r="H839" s="139"/>
      <c r="I839" s="139"/>
      <c r="J839" s="139"/>
      <c r="K839" s="139"/>
      <c r="L839" s="139"/>
      <c r="M839" s="139"/>
      <c r="N839" s="139"/>
      <c r="O839" s="139"/>
      <c r="P839" s="139"/>
      <c r="Q839" s="139"/>
      <c r="R839" s="139"/>
      <c r="S839" s="139"/>
      <c r="T839" s="139"/>
      <c r="U839" s="139"/>
      <c r="V839" s="139"/>
      <c r="W839" s="139"/>
      <c r="X839" s="139"/>
      <c r="Y839" s="139"/>
      <c r="Z839" s="139"/>
      <c r="AA839" s="139"/>
      <c r="AB839" s="139"/>
      <c r="AC839" s="139"/>
      <c r="AD839" s="139"/>
      <c r="AE839" s="139"/>
      <c r="AF839" s="139"/>
      <c r="AG839" s="139"/>
      <c r="AH839" s="139"/>
      <c r="AI839" s="139"/>
      <c r="AJ839" s="139"/>
      <c r="AK839" s="139"/>
      <c r="AL839" s="139"/>
      <c r="AM839" s="139"/>
      <c r="AN839" s="139"/>
      <c r="AO839" s="139"/>
      <c r="AP839" s="139"/>
      <c r="AQ839" s="139"/>
      <c r="AR839" s="139"/>
      <c r="AS839" s="139"/>
      <c r="AT839" s="139"/>
      <c r="AU839" s="139"/>
      <c r="AV839" s="139"/>
      <c r="AW839" s="139"/>
    </row>
    <row r="840" spans="1:49" ht="12" customHeight="1" x14ac:dyDescent="0.2">
      <c r="A840" s="139"/>
      <c r="B840" s="139"/>
      <c r="C840" s="139"/>
      <c r="D840" s="139"/>
      <c r="E840" s="139"/>
      <c r="F840" s="139"/>
      <c r="G840" s="139"/>
      <c r="H840" s="139"/>
      <c r="I840" s="139"/>
      <c r="J840" s="139"/>
      <c r="K840" s="139"/>
      <c r="L840" s="139"/>
      <c r="M840" s="139"/>
      <c r="N840" s="139"/>
      <c r="O840" s="139"/>
      <c r="P840" s="139"/>
      <c r="Q840" s="139"/>
      <c r="R840" s="139"/>
      <c r="S840" s="139"/>
      <c r="T840" s="139"/>
      <c r="U840" s="139"/>
      <c r="V840" s="139"/>
      <c r="W840" s="139"/>
      <c r="X840" s="139"/>
      <c r="Y840" s="139"/>
      <c r="Z840" s="139"/>
      <c r="AA840" s="139"/>
      <c r="AB840" s="139"/>
      <c r="AC840" s="139"/>
      <c r="AD840" s="139"/>
      <c r="AE840" s="139"/>
      <c r="AF840" s="139"/>
      <c r="AG840" s="139"/>
      <c r="AH840" s="139"/>
      <c r="AI840" s="139"/>
      <c r="AJ840" s="139"/>
      <c r="AK840" s="139"/>
      <c r="AL840" s="139"/>
      <c r="AM840" s="139"/>
      <c r="AN840" s="139"/>
      <c r="AO840" s="139"/>
      <c r="AP840" s="139"/>
      <c r="AQ840" s="139"/>
      <c r="AR840" s="139"/>
      <c r="AS840" s="139"/>
      <c r="AT840" s="139"/>
      <c r="AU840" s="139"/>
      <c r="AV840" s="139"/>
      <c r="AW840" s="139"/>
    </row>
    <row r="841" spans="1:49" ht="12" customHeight="1" x14ac:dyDescent="0.2">
      <c r="A841" s="139"/>
      <c r="B841" s="139"/>
      <c r="C841" s="139"/>
      <c r="D841" s="139"/>
      <c r="E841" s="139"/>
      <c r="F841" s="139"/>
      <c r="G841" s="139"/>
      <c r="H841" s="139"/>
      <c r="I841" s="139"/>
      <c r="J841" s="139"/>
      <c r="K841" s="139"/>
      <c r="L841" s="139"/>
      <c r="M841" s="139"/>
      <c r="N841" s="139"/>
      <c r="O841" s="139"/>
      <c r="P841" s="139"/>
      <c r="Q841" s="139"/>
      <c r="R841" s="139"/>
      <c r="S841" s="139"/>
      <c r="T841" s="139"/>
      <c r="U841" s="139"/>
      <c r="V841" s="139"/>
      <c r="W841" s="139"/>
      <c r="X841" s="139"/>
      <c r="Y841" s="139"/>
      <c r="Z841" s="139"/>
      <c r="AA841" s="139"/>
      <c r="AB841" s="139"/>
      <c r="AC841" s="139"/>
      <c r="AD841" s="139"/>
      <c r="AE841" s="139"/>
      <c r="AF841" s="139"/>
      <c r="AG841" s="139"/>
      <c r="AH841" s="139"/>
      <c r="AI841" s="139"/>
      <c r="AJ841" s="139"/>
      <c r="AK841" s="139"/>
      <c r="AL841" s="139"/>
      <c r="AM841" s="139"/>
      <c r="AN841" s="139"/>
      <c r="AO841" s="139"/>
      <c r="AP841" s="139"/>
      <c r="AQ841" s="139"/>
      <c r="AR841" s="139"/>
      <c r="AS841" s="139"/>
      <c r="AT841" s="139"/>
      <c r="AU841" s="139"/>
      <c r="AV841" s="139"/>
      <c r="AW841" s="139"/>
    </row>
    <row r="842" spans="1:49" ht="12" customHeight="1" x14ac:dyDescent="0.2">
      <c r="A842" s="139"/>
      <c r="B842" s="139"/>
      <c r="C842" s="139"/>
      <c r="D842" s="139"/>
      <c r="E842" s="139"/>
      <c r="F842" s="139"/>
      <c r="G842" s="139"/>
      <c r="H842" s="139"/>
      <c r="I842" s="139"/>
      <c r="J842" s="139"/>
      <c r="K842" s="139"/>
      <c r="L842" s="139"/>
      <c r="M842" s="139"/>
      <c r="N842" s="139"/>
      <c r="O842" s="139"/>
      <c r="P842" s="139"/>
      <c r="Q842" s="139"/>
      <c r="R842" s="139"/>
      <c r="S842" s="139"/>
      <c r="T842" s="139"/>
      <c r="U842" s="139"/>
      <c r="V842" s="139"/>
      <c r="W842" s="139"/>
      <c r="X842" s="139"/>
      <c r="Y842" s="139"/>
      <c r="Z842" s="139"/>
      <c r="AA842" s="139"/>
      <c r="AB842" s="139"/>
      <c r="AC842" s="139"/>
      <c r="AD842" s="139"/>
      <c r="AE842" s="139"/>
      <c r="AF842" s="139"/>
      <c r="AG842" s="139"/>
      <c r="AH842" s="139"/>
      <c r="AI842" s="139"/>
      <c r="AJ842" s="139"/>
      <c r="AK842" s="139"/>
      <c r="AL842" s="139"/>
      <c r="AM842" s="139"/>
      <c r="AN842" s="139"/>
      <c r="AO842" s="139"/>
      <c r="AP842" s="139"/>
      <c r="AQ842" s="139"/>
      <c r="AR842" s="139"/>
      <c r="AS842" s="139"/>
      <c r="AT842" s="139"/>
      <c r="AU842" s="139"/>
      <c r="AV842" s="139"/>
      <c r="AW842" s="139"/>
    </row>
    <row r="843" spans="1:49" ht="12" customHeight="1" x14ac:dyDescent="0.2">
      <c r="A843" s="139"/>
      <c r="B843" s="139"/>
      <c r="C843" s="139"/>
      <c r="D843" s="139"/>
      <c r="E843" s="139"/>
      <c r="F843" s="139"/>
      <c r="G843" s="139"/>
      <c r="H843" s="139"/>
      <c r="I843" s="139"/>
      <c r="J843" s="139"/>
      <c r="K843" s="139"/>
      <c r="L843" s="139"/>
      <c r="M843" s="139"/>
      <c r="N843" s="139"/>
      <c r="O843" s="139"/>
      <c r="P843" s="139"/>
      <c r="Q843" s="139"/>
      <c r="R843" s="139"/>
      <c r="S843" s="139"/>
      <c r="T843" s="139"/>
      <c r="U843" s="139"/>
      <c r="V843" s="139"/>
      <c r="W843" s="139"/>
      <c r="X843" s="139"/>
      <c r="Y843" s="139"/>
      <c r="Z843" s="139"/>
      <c r="AA843" s="139"/>
      <c r="AB843" s="139"/>
      <c r="AC843" s="139"/>
      <c r="AD843" s="139"/>
      <c r="AE843" s="139"/>
      <c r="AF843" s="139"/>
      <c r="AG843" s="139"/>
      <c r="AH843" s="139"/>
      <c r="AI843" s="139"/>
      <c r="AJ843" s="139"/>
      <c r="AK843" s="139"/>
      <c r="AL843" s="139"/>
      <c r="AM843" s="139"/>
      <c r="AN843" s="139"/>
      <c r="AO843" s="139"/>
      <c r="AP843" s="139"/>
      <c r="AQ843" s="139"/>
      <c r="AR843" s="139"/>
      <c r="AS843" s="139"/>
      <c r="AT843" s="139"/>
      <c r="AU843" s="139"/>
      <c r="AV843" s="139"/>
      <c r="AW843" s="139"/>
    </row>
    <row r="844" spans="1:49" ht="12" customHeight="1" x14ac:dyDescent="0.2">
      <c r="A844" s="139"/>
      <c r="B844" s="139"/>
      <c r="C844" s="139"/>
      <c r="D844" s="139"/>
      <c r="E844" s="139"/>
      <c r="F844" s="139"/>
      <c r="G844" s="139"/>
      <c r="H844" s="139"/>
      <c r="I844" s="139"/>
      <c r="J844" s="139"/>
      <c r="K844" s="139"/>
      <c r="L844" s="139"/>
      <c r="M844" s="139"/>
      <c r="N844" s="139"/>
      <c r="O844" s="139"/>
      <c r="P844" s="139"/>
      <c r="Q844" s="139"/>
      <c r="R844" s="139"/>
      <c r="S844" s="139"/>
      <c r="T844" s="139"/>
      <c r="U844" s="139"/>
      <c r="V844" s="139"/>
      <c r="W844" s="139"/>
      <c r="X844" s="139"/>
      <c r="Y844" s="139"/>
      <c r="Z844" s="139"/>
      <c r="AA844" s="139"/>
      <c r="AB844" s="139"/>
      <c r="AC844" s="139"/>
      <c r="AD844" s="139"/>
      <c r="AE844" s="139"/>
      <c r="AF844" s="139"/>
      <c r="AG844" s="139"/>
      <c r="AH844" s="139"/>
      <c r="AI844" s="139"/>
      <c r="AJ844" s="139"/>
      <c r="AK844" s="139"/>
      <c r="AL844" s="139"/>
      <c r="AM844" s="139"/>
      <c r="AN844" s="139"/>
      <c r="AO844" s="139"/>
      <c r="AP844" s="139"/>
      <c r="AQ844" s="139"/>
      <c r="AR844" s="139"/>
      <c r="AS844" s="139"/>
      <c r="AT844" s="139"/>
      <c r="AU844" s="139"/>
      <c r="AV844" s="139"/>
      <c r="AW844" s="139"/>
    </row>
    <row r="845" spans="1:49" ht="12" customHeight="1" x14ac:dyDescent="0.2">
      <c r="A845" s="139"/>
      <c r="B845" s="139"/>
      <c r="C845" s="139"/>
      <c r="D845" s="139"/>
      <c r="E845" s="139"/>
      <c r="F845" s="139"/>
      <c r="G845" s="139"/>
      <c r="H845" s="139"/>
      <c r="I845" s="139"/>
      <c r="J845" s="139"/>
      <c r="K845" s="139"/>
      <c r="L845" s="139"/>
      <c r="M845" s="139"/>
      <c r="N845" s="139"/>
      <c r="O845" s="139"/>
      <c r="P845" s="139"/>
      <c r="Q845" s="139"/>
      <c r="R845" s="139"/>
      <c r="S845" s="139"/>
      <c r="T845" s="139"/>
      <c r="U845" s="139"/>
      <c r="V845" s="139"/>
      <c r="W845" s="139"/>
      <c r="X845" s="139"/>
      <c r="Y845" s="139"/>
      <c r="Z845" s="139"/>
      <c r="AA845" s="139"/>
      <c r="AB845" s="139"/>
      <c r="AC845" s="139"/>
      <c r="AD845" s="139"/>
      <c r="AE845" s="139"/>
      <c r="AF845" s="139"/>
      <c r="AG845" s="139"/>
      <c r="AH845" s="139"/>
      <c r="AI845" s="139"/>
      <c r="AJ845" s="139"/>
      <c r="AK845" s="139"/>
      <c r="AL845" s="139"/>
      <c r="AM845" s="139"/>
      <c r="AN845" s="139"/>
      <c r="AO845" s="139"/>
      <c r="AP845" s="139"/>
      <c r="AQ845" s="139"/>
      <c r="AR845" s="139"/>
      <c r="AS845" s="139"/>
      <c r="AT845" s="139"/>
      <c r="AU845" s="139"/>
      <c r="AV845" s="139"/>
      <c r="AW845" s="139"/>
    </row>
    <row r="846" spans="1:49" ht="12" customHeight="1" x14ac:dyDescent="0.2">
      <c r="A846" s="139"/>
      <c r="B846" s="139"/>
      <c r="C846" s="139"/>
      <c r="D846" s="139"/>
      <c r="E846" s="139"/>
      <c r="F846" s="139"/>
      <c r="G846" s="139"/>
      <c r="H846" s="139"/>
      <c r="I846" s="139"/>
      <c r="J846" s="139"/>
      <c r="K846" s="139"/>
      <c r="L846" s="139"/>
      <c r="M846" s="139"/>
      <c r="N846" s="139"/>
      <c r="O846" s="139"/>
      <c r="P846" s="139"/>
      <c r="Q846" s="139"/>
      <c r="R846" s="139"/>
      <c r="S846" s="139"/>
      <c r="T846" s="139"/>
      <c r="U846" s="139"/>
      <c r="V846" s="139"/>
      <c r="W846" s="139"/>
      <c r="X846" s="139"/>
      <c r="Y846" s="139"/>
      <c r="Z846" s="139"/>
      <c r="AA846" s="139"/>
      <c r="AB846" s="139"/>
      <c r="AC846" s="139"/>
      <c r="AD846" s="139"/>
      <c r="AE846" s="139"/>
      <c r="AF846" s="139"/>
      <c r="AG846" s="139"/>
      <c r="AH846" s="139"/>
      <c r="AI846" s="139"/>
      <c r="AJ846" s="139"/>
      <c r="AK846" s="139"/>
      <c r="AL846" s="139"/>
      <c r="AM846" s="139"/>
      <c r="AN846" s="139"/>
      <c r="AO846" s="139"/>
      <c r="AP846" s="139"/>
      <c r="AQ846" s="139"/>
      <c r="AR846" s="139"/>
      <c r="AS846" s="139"/>
      <c r="AT846" s="139"/>
      <c r="AU846" s="139"/>
      <c r="AV846" s="139"/>
      <c r="AW846" s="139"/>
    </row>
    <row r="847" spans="1:49" ht="12" customHeight="1" x14ac:dyDescent="0.2">
      <c r="A847" s="139"/>
      <c r="B847" s="139"/>
      <c r="C847" s="139"/>
      <c r="D847" s="139"/>
      <c r="E847" s="139"/>
      <c r="F847" s="139"/>
      <c r="G847" s="139"/>
      <c r="H847" s="139"/>
      <c r="I847" s="139"/>
      <c r="J847" s="139"/>
      <c r="K847" s="139"/>
      <c r="L847" s="139"/>
      <c r="M847" s="139"/>
      <c r="N847" s="139"/>
      <c r="O847" s="139"/>
      <c r="P847" s="139"/>
      <c r="Q847" s="139"/>
      <c r="R847" s="139"/>
      <c r="S847" s="139"/>
      <c r="T847" s="139"/>
      <c r="U847" s="139"/>
      <c r="V847" s="139"/>
      <c r="W847" s="139"/>
      <c r="X847" s="139"/>
      <c r="Y847" s="139"/>
      <c r="Z847" s="139"/>
      <c r="AA847" s="139"/>
      <c r="AB847" s="139"/>
      <c r="AC847" s="139"/>
      <c r="AD847" s="139"/>
      <c r="AE847" s="139"/>
      <c r="AF847" s="139"/>
      <c r="AG847" s="139"/>
      <c r="AH847" s="139"/>
      <c r="AI847" s="139"/>
      <c r="AJ847" s="139"/>
      <c r="AK847" s="139"/>
      <c r="AL847" s="139"/>
      <c r="AM847" s="139"/>
      <c r="AN847" s="139"/>
      <c r="AO847" s="139"/>
      <c r="AP847" s="139"/>
      <c r="AQ847" s="139"/>
      <c r="AR847" s="139"/>
      <c r="AS847" s="139"/>
      <c r="AT847" s="139"/>
      <c r="AU847" s="139"/>
      <c r="AV847" s="139"/>
      <c r="AW847" s="139"/>
    </row>
    <row r="848" spans="1:49" ht="12" customHeight="1" x14ac:dyDescent="0.2">
      <c r="A848" s="139"/>
      <c r="B848" s="139"/>
      <c r="C848" s="139"/>
      <c r="D848" s="139"/>
      <c r="E848" s="139"/>
      <c r="F848" s="139"/>
      <c r="G848" s="139"/>
      <c r="H848" s="139"/>
      <c r="I848" s="139"/>
      <c r="J848" s="139"/>
      <c r="K848" s="139"/>
      <c r="L848" s="139"/>
      <c r="M848" s="139"/>
      <c r="N848" s="139"/>
      <c r="O848" s="139"/>
      <c r="P848" s="139"/>
      <c r="Q848" s="139"/>
      <c r="R848" s="139"/>
      <c r="S848" s="139"/>
      <c r="T848" s="139"/>
      <c r="U848" s="139"/>
      <c r="V848" s="139"/>
      <c r="W848" s="139"/>
      <c r="X848" s="139"/>
      <c r="Y848" s="139"/>
      <c r="Z848" s="139"/>
      <c r="AA848" s="139"/>
      <c r="AB848" s="139"/>
      <c r="AC848" s="139"/>
      <c r="AD848" s="139"/>
      <c r="AE848" s="139"/>
      <c r="AF848" s="139"/>
      <c r="AG848" s="139"/>
      <c r="AH848" s="139"/>
      <c r="AI848" s="139"/>
      <c r="AJ848" s="139"/>
      <c r="AK848" s="139"/>
      <c r="AL848" s="139"/>
      <c r="AM848" s="139"/>
      <c r="AN848" s="139"/>
      <c r="AO848" s="139"/>
      <c r="AP848" s="139"/>
      <c r="AQ848" s="139"/>
      <c r="AR848" s="139"/>
      <c r="AS848" s="139"/>
      <c r="AT848" s="139"/>
      <c r="AU848" s="139"/>
      <c r="AV848" s="139"/>
      <c r="AW848" s="139"/>
    </row>
    <row r="849" spans="1:49" ht="12" customHeight="1" x14ac:dyDescent="0.2">
      <c r="A849" s="139"/>
      <c r="B849" s="139"/>
      <c r="C849" s="139"/>
      <c r="D849" s="139"/>
      <c r="E849" s="139"/>
      <c r="F849" s="139"/>
      <c r="G849" s="139"/>
      <c r="H849" s="139"/>
      <c r="I849" s="139"/>
      <c r="J849" s="139"/>
      <c r="K849" s="139"/>
      <c r="L849" s="139"/>
      <c r="M849" s="139"/>
      <c r="N849" s="139"/>
      <c r="O849" s="139"/>
      <c r="P849" s="139"/>
      <c r="Q849" s="139"/>
      <c r="R849" s="139"/>
      <c r="S849" s="139"/>
      <c r="T849" s="139"/>
      <c r="U849" s="139"/>
      <c r="V849" s="139"/>
      <c r="W849" s="139"/>
      <c r="X849" s="139"/>
      <c r="Y849" s="139"/>
      <c r="Z849" s="139"/>
      <c r="AA849" s="139"/>
      <c r="AB849" s="139"/>
      <c r="AC849" s="139"/>
      <c r="AD849" s="139"/>
      <c r="AE849" s="139"/>
      <c r="AF849" s="139"/>
      <c r="AG849" s="139"/>
      <c r="AH849" s="139"/>
      <c r="AI849" s="139"/>
      <c r="AJ849" s="139"/>
      <c r="AK849" s="139"/>
      <c r="AL849" s="139"/>
      <c r="AM849" s="139"/>
      <c r="AN849" s="139"/>
      <c r="AO849" s="139"/>
      <c r="AP849" s="139"/>
      <c r="AQ849" s="139"/>
      <c r="AR849" s="139"/>
      <c r="AS849" s="139"/>
      <c r="AT849" s="139"/>
      <c r="AU849" s="139"/>
      <c r="AV849" s="139"/>
      <c r="AW849" s="139"/>
    </row>
    <row r="850" spans="1:49" ht="12" customHeight="1" x14ac:dyDescent="0.2">
      <c r="A850" s="139"/>
      <c r="B850" s="139"/>
      <c r="C850" s="139"/>
      <c r="D850" s="139"/>
      <c r="E850" s="139"/>
      <c r="F850" s="139"/>
      <c r="G850" s="139"/>
      <c r="H850" s="139"/>
      <c r="I850" s="139"/>
      <c r="J850" s="139"/>
      <c r="K850" s="139"/>
      <c r="L850" s="139"/>
      <c r="M850" s="139"/>
      <c r="N850" s="139"/>
      <c r="O850" s="139"/>
      <c r="P850" s="139"/>
      <c r="Q850" s="139"/>
      <c r="R850" s="139"/>
      <c r="S850" s="139"/>
      <c r="T850" s="139"/>
      <c r="U850" s="139"/>
      <c r="V850" s="139"/>
      <c r="W850" s="139"/>
      <c r="X850" s="139"/>
      <c r="Y850" s="139"/>
      <c r="Z850" s="139"/>
      <c r="AA850" s="139"/>
      <c r="AB850" s="139"/>
      <c r="AC850" s="139"/>
      <c r="AD850" s="139"/>
      <c r="AE850" s="139"/>
      <c r="AF850" s="139"/>
      <c r="AG850" s="139"/>
      <c r="AH850" s="139"/>
      <c r="AI850" s="139"/>
      <c r="AJ850" s="139"/>
      <c r="AK850" s="139"/>
      <c r="AL850" s="139"/>
      <c r="AM850" s="139"/>
      <c r="AN850" s="139"/>
      <c r="AO850" s="139"/>
      <c r="AP850" s="139"/>
      <c r="AQ850" s="139"/>
      <c r="AR850" s="139"/>
      <c r="AS850" s="139"/>
      <c r="AT850" s="139"/>
      <c r="AU850" s="139"/>
      <c r="AV850" s="139"/>
      <c r="AW850" s="139"/>
    </row>
    <row r="851" spans="1:49" ht="12" customHeight="1" x14ac:dyDescent="0.2">
      <c r="A851" s="139"/>
      <c r="B851" s="139"/>
      <c r="C851" s="139"/>
      <c r="D851" s="139"/>
      <c r="E851" s="139"/>
      <c r="F851" s="139"/>
      <c r="G851" s="139"/>
      <c r="H851" s="139"/>
      <c r="I851" s="139"/>
      <c r="J851" s="139"/>
      <c r="K851" s="139"/>
      <c r="L851" s="139"/>
      <c r="M851" s="139"/>
      <c r="N851" s="139"/>
      <c r="O851" s="139"/>
      <c r="P851" s="139"/>
      <c r="Q851" s="139"/>
      <c r="R851" s="139"/>
      <c r="S851" s="139"/>
      <c r="T851" s="139"/>
      <c r="U851" s="139"/>
      <c r="V851" s="139"/>
      <c r="W851" s="139"/>
      <c r="X851" s="139"/>
      <c r="Y851" s="139"/>
      <c r="Z851" s="139"/>
      <c r="AA851" s="139"/>
      <c r="AB851" s="139"/>
      <c r="AC851" s="139"/>
      <c r="AD851" s="139"/>
      <c r="AE851" s="139"/>
      <c r="AF851" s="139"/>
      <c r="AG851" s="139"/>
      <c r="AH851" s="139"/>
      <c r="AI851" s="139"/>
      <c r="AJ851" s="139"/>
      <c r="AK851" s="139"/>
      <c r="AL851" s="139"/>
      <c r="AM851" s="139"/>
      <c r="AN851" s="139"/>
      <c r="AO851" s="139"/>
      <c r="AP851" s="139"/>
      <c r="AQ851" s="139"/>
      <c r="AR851" s="139"/>
      <c r="AS851" s="139"/>
      <c r="AT851" s="139"/>
      <c r="AU851" s="139"/>
      <c r="AV851" s="139"/>
      <c r="AW851" s="139"/>
    </row>
    <row r="852" spans="1:49" ht="12" customHeight="1" x14ac:dyDescent="0.2">
      <c r="A852" s="139"/>
      <c r="B852" s="139"/>
      <c r="C852" s="139"/>
      <c r="D852" s="139"/>
      <c r="E852" s="139"/>
      <c r="F852" s="139"/>
      <c r="G852" s="139"/>
      <c r="H852" s="139"/>
      <c r="I852" s="139"/>
      <c r="J852" s="139"/>
      <c r="K852" s="139"/>
      <c r="L852" s="139"/>
      <c r="M852" s="139"/>
      <c r="N852" s="139"/>
      <c r="O852" s="139"/>
      <c r="P852" s="139"/>
      <c r="Q852" s="139"/>
      <c r="R852" s="139"/>
      <c r="S852" s="139"/>
      <c r="T852" s="139"/>
      <c r="U852" s="139"/>
      <c r="V852" s="139"/>
      <c r="W852" s="139"/>
      <c r="X852" s="139"/>
      <c r="Y852" s="139"/>
      <c r="Z852" s="139"/>
      <c r="AA852" s="139"/>
      <c r="AB852" s="139"/>
      <c r="AC852" s="139"/>
      <c r="AD852" s="139"/>
      <c r="AE852" s="139"/>
      <c r="AF852" s="139"/>
      <c r="AG852" s="139"/>
      <c r="AH852" s="139"/>
      <c r="AI852" s="139"/>
      <c r="AJ852" s="139"/>
      <c r="AK852" s="139"/>
      <c r="AL852" s="139"/>
      <c r="AM852" s="139"/>
      <c r="AN852" s="139"/>
      <c r="AO852" s="139"/>
      <c r="AP852" s="139"/>
      <c r="AQ852" s="139"/>
      <c r="AR852" s="139"/>
      <c r="AS852" s="139"/>
      <c r="AT852" s="139"/>
      <c r="AU852" s="139"/>
      <c r="AV852" s="139"/>
      <c r="AW852" s="139"/>
    </row>
    <row r="853" spans="1:49" ht="12" customHeight="1" x14ac:dyDescent="0.2">
      <c r="A853" s="139"/>
      <c r="B853" s="139"/>
      <c r="C853" s="139"/>
      <c r="D853" s="139"/>
      <c r="E853" s="139"/>
      <c r="F853" s="139"/>
      <c r="G853" s="139"/>
      <c r="H853" s="139"/>
      <c r="I853" s="139"/>
      <c r="J853" s="139"/>
      <c r="K853" s="139"/>
      <c r="L853" s="139"/>
      <c r="M853" s="139"/>
      <c r="N853" s="139"/>
      <c r="O853" s="139"/>
      <c r="P853" s="139"/>
      <c r="Q853" s="139"/>
      <c r="R853" s="139"/>
      <c r="S853" s="139"/>
      <c r="T853" s="139"/>
      <c r="U853" s="139"/>
      <c r="V853" s="139"/>
      <c r="W853" s="139"/>
      <c r="X853" s="139"/>
      <c r="Y853" s="139"/>
      <c r="Z853" s="139"/>
      <c r="AA853" s="139"/>
      <c r="AB853" s="139"/>
      <c r="AC853" s="139"/>
      <c r="AD853" s="139"/>
      <c r="AE853" s="139"/>
      <c r="AF853" s="139"/>
      <c r="AG853" s="139"/>
      <c r="AH853" s="139"/>
      <c r="AI853" s="139"/>
      <c r="AJ853" s="139"/>
      <c r="AK853" s="139"/>
      <c r="AL853" s="139"/>
      <c r="AM853" s="139"/>
      <c r="AN853" s="139"/>
      <c r="AO853" s="139"/>
      <c r="AP853" s="139"/>
      <c r="AQ853" s="139"/>
      <c r="AR853" s="139"/>
      <c r="AS853" s="139"/>
      <c r="AT853" s="139"/>
      <c r="AU853" s="139"/>
      <c r="AV853" s="139"/>
      <c r="AW853" s="139"/>
    </row>
    <row r="854" spans="1:49" ht="12" customHeight="1" x14ac:dyDescent="0.2">
      <c r="A854" s="139"/>
      <c r="B854" s="139"/>
      <c r="C854" s="139"/>
      <c r="D854" s="139"/>
      <c r="E854" s="139"/>
      <c r="F854" s="139"/>
      <c r="G854" s="139"/>
      <c r="H854" s="139"/>
      <c r="I854" s="139"/>
      <c r="J854" s="139"/>
      <c r="K854" s="139"/>
      <c r="L854" s="139"/>
      <c r="M854" s="139"/>
      <c r="N854" s="139"/>
      <c r="O854" s="139"/>
      <c r="P854" s="139"/>
      <c r="Q854" s="139"/>
      <c r="R854" s="139"/>
      <c r="S854" s="139"/>
      <c r="T854" s="139"/>
      <c r="U854" s="139"/>
      <c r="V854" s="139"/>
      <c r="W854" s="139"/>
      <c r="X854" s="139"/>
      <c r="Y854" s="139"/>
      <c r="Z854" s="139"/>
      <c r="AA854" s="139"/>
      <c r="AB854" s="139"/>
      <c r="AC854" s="139"/>
      <c r="AD854" s="139"/>
      <c r="AE854" s="139"/>
      <c r="AF854" s="139"/>
      <c r="AG854" s="139"/>
      <c r="AH854" s="139"/>
      <c r="AI854" s="139"/>
      <c r="AJ854" s="139"/>
      <c r="AK854" s="139"/>
      <c r="AL854" s="139"/>
      <c r="AM854" s="139"/>
      <c r="AN854" s="139"/>
      <c r="AO854" s="139"/>
      <c r="AP854" s="139"/>
      <c r="AQ854" s="139"/>
      <c r="AR854" s="139"/>
      <c r="AS854" s="139"/>
      <c r="AT854" s="139"/>
      <c r="AU854" s="139"/>
      <c r="AV854" s="139"/>
      <c r="AW854" s="139"/>
    </row>
    <row r="855" spans="1:49" ht="12" customHeight="1" x14ac:dyDescent="0.2">
      <c r="A855" s="139"/>
      <c r="B855" s="139"/>
      <c r="C855" s="139"/>
      <c r="D855" s="139"/>
      <c r="E855" s="139"/>
      <c r="F855" s="139"/>
      <c r="G855" s="139"/>
      <c r="H855" s="139"/>
      <c r="I855" s="139"/>
      <c r="J855" s="139"/>
      <c r="K855" s="139"/>
      <c r="L855" s="139"/>
      <c r="M855" s="139"/>
      <c r="N855" s="139"/>
      <c r="O855" s="139"/>
      <c r="P855" s="139"/>
      <c r="Q855" s="139"/>
      <c r="R855" s="139"/>
      <c r="S855" s="139"/>
      <c r="T855" s="139"/>
      <c r="U855" s="139"/>
      <c r="V855" s="139"/>
      <c r="W855" s="139"/>
      <c r="X855" s="139"/>
      <c r="Y855" s="139"/>
      <c r="Z855" s="139"/>
      <c r="AA855" s="139"/>
      <c r="AB855" s="139"/>
      <c r="AC855" s="139"/>
      <c r="AD855" s="139"/>
      <c r="AE855" s="139"/>
      <c r="AF855" s="139"/>
      <c r="AG855" s="139"/>
      <c r="AH855" s="139"/>
      <c r="AI855" s="139"/>
      <c r="AJ855" s="139"/>
      <c r="AK855" s="139"/>
      <c r="AL855" s="139"/>
      <c r="AM855" s="139"/>
      <c r="AN855" s="139"/>
      <c r="AO855" s="139"/>
      <c r="AP855" s="139"/>
      <c r="AQ855" s="139"/>
      <c r="AR855" s="139"/>
      <c r="AS855" s="139"/>
      <c r="AT855" s="139"/>
      <c r="AU855" s="139"/>
      <c r="AV855" s="139"/>
      <c r="AW855" s="139"/>
    </row>
    <row r="856" spans="1:49" ht="12" customHeight="1" x14ac:dyDescent="0.2">
      <c r="A856" s="139"/>
      <c r="B856" s="139"/>
      <c r="C856" s="139"/>
      <c r="D856" s="139"/>
      <c r="E856" s="139"/>
      <c r="F856" s="139"/>
      <c r="G856" s="139"/>
      <c r="H856" s="139"/>
      <c r="I856" s="139"/>
      <c r="J856" s="139"/>
      <c r="K856" s="139"/>
      <c r="L856" s="139"/>
      <c r="M856" s="139"/>
      <c r="N856" s="139"/>
      <c r="O856" s="139"/>
      <c r="P856" s="139"/>
      <c r="Q856" s="139"/>
      <c r="R856" s="139"/>
      <c r="S856" s="139"/>
      <c r="T856" s="139"/>
      <c r="U856" s="139"/>
      <c r="V856" s="139"/>
      <c r="W856" s="139"/>
      <c r="X856" s="139"/>
      <c r="Y856" s="139"/>
      <c r="Z856" s="139"/>
      <c r="AA856" s="139"/>
      <c r="AB856" s="139"/>
      <c r="AC856" s="139"/>
      <c r="AD856" s="139"/>
      <c r="AE856" s="139"/>
      <c r="AF856" s="139"/>
      <c r="AG856" s="139"/>
      <c r="AH856" s="139"/>
      <c r="AI856" s="139"/>
      <c r="AJ856" s="139"/>
      <c r="AK856" s="139"/>
      <c r="AL856" s="139"/>
      <c r="AM856" s="139"/>
      <c r="AN856" s="139"/>
      <c r="AO856" s="139"/>
      <c r="AP856" s="139"/>
      <c r="AQ856" s="139"/>
      <c r="AR856" s="139"/>
      <c r="AS856" s="139"/>
      <c r="AT856" s="139"/>
      <c r="AU856" s="139"/>
      <c r="AV856" s="139"/>
      <c r="AW856" s="139"/>
    </row>
    <row r="857" spans="1:49" ht="12" customHeight="1" x14ac:dyDescent="0.2">
      <c r="A857" s="139"/>
      <c r="B857" s="139"/>
      <c r="C857" s="139"/>
      <c r="D857" s="139"/>
      <c r="E857" s="139"/>
      <c r="F857" s="139"/>
      <c r="G857" s="139"/>
      <c r="H857" s="139"/>
      <c r="I857" s="139"/>
      <c r="J857" s="139"/>
      <c r="K857" s="139"/>
      <c r="L857" s="139"/>
      <c r="M857" s="139"/>
      <c r="N857" s="139"/>
      <c r="O857" s="139"/>
      <c r="P857" s="139"/>
      <c r="Q857" s="139"/>
      <c r="R857" s="139"/>
      <c r="S857" s="139"/>
      <c r="T857" s="139"/>
      <c r="U857" s="139"/>
      <c r="V857" s="139"/>
      <c r="W857" s="139"/>
      <c r="X857" s="139"/>
      <c r="Y857" s="139"/>
      <c r="Z857" s="139"/>
      <c r="AA857" s="139"/>
      <c r="AB857" s="139"/>
      <c r="AC857" s="139"/>
      <c r="AD857" s="139"/>
      <c r="AE857" s="139"/>
      <c r="AF857" s="139"/>
      <c r="AG857" s="139"/>
      <c r="AH857" s="139"/>
      <c r="AI857" s="139"/>
      <c r="AJ857" s="139"/>
      <c r="AK857" s="139"/>
      <c r="AL857" s="139"/>
      <c r="AM857" s="139"/>
      <c r="AN857" s="139"/>
      <c r="AO857" s="139"/>
      <c r="AP857" s="139"/>
      <c r="AQ857" s="139"/>
      <c r="AR857" s="139"/>
      <c r="AS857" s="139"/>
      <c r="AT857" s="139"/>
      <c r="AU857" s="139"/>
      <c r="AV857" s="139"/>
      <c r="AW857" s="139"/>
    </row>
    <row r="858" spans="1:49" ht="12" customHeight="1" x14ac:dyDescent="0.2">
      <c r="A858" s="139"/>
      <c r="B858" s="139"/>
      <c r="C858" s="139"/>
      <c r="D858" s="139"/>
      <c r="E858" s="139"/>
      <c r="F858" s="139"/>
      <c r="G858" s="139"/>
      <c r="H858" s="139"/>
      <c r="I858" s="139"/>
      <c r="J858" s="139"/>
      <c r="K858" s="139"/>
      <c r="L858" s="139"/>
      <c r="M858" s="139"/>
      <c r="N858" s="139"/>
      <c r="O858" s="139"/>
      <c r="P858" s="139"/>
      <c r="Q858" s="139"/>
      <c r="R858" s="139"/>
      <c r="S858" s="139"/>
      <c r="T858" s="139"/>
      <c r="U858" s="139"/>
      <c r="V858" s="139"/>
      <c r="W858" s="139"/>
      <c r="X858" s="139"/>
      <c r="Y858" s="139"/>
      <c r="Z858" s="139"/>
      <c r="AA858" s="139"/>
      <c r="AB858" s="139"/>
      <c r="AC858" s="139"/>
      <c r="AD858" s="139"/>
      <c r="AE858" s="139"/>
      <c r="AF858" s="139"/>
      <c r="AG858" s="139"/>
      <c r="AH858" s="139"/>
      <c r="AI858" s="139"/>
      <c r="AJ858" s="139"/>
      <c r="AK858" s="139"/>
      <c r="AL858" s="139"/>
      <c r="AM858" s="139"/>
      <c r="AN858" s="139"/>
      <c r="AO858" s="139"/>
      <c r="AP858" s="139"/>
      <c r="AQ858" s="139"/>
      <c r="AR858" s="139"/>
      <c r="AS858" s="139"/>
      <c r="AT858" s="139"/>
      <c r="AU858" s="139"/>
      <c r="AV858" s="139"/>
      <c r="AW858" s="139"/>
    </row>
    <row r="859" spans="1:49" ht="12" customHeight="1" x14ac:dyDescent="0.2">
      <c r="A859" s="139"/>
      <c r="B859" s="139"/>
      <c r="C859" s="139"/>
      <c r="D859" s="139"/>
      <c r="E859" s="139"/>
      <c r="F859" s="139"/>
      <c r="G859" s="139"/>
      <c r="H859" s="139"/>
      <c r="I859" s="139"/>
      <c r="J859" s="139"/>
      <c r="K859" s="139"/>
      <c r="L859" s="139"/>
      <c r="M859" s="139"/>
      <c r="N859" s="139"/>
      <c r="O859" s="139"/>
      <c r="P859" s="139"/>
      <c r="Q859" s="139"/>
      <c r="R859" s="139"/>
      <c r="S859" s="139"/>
      <c r="T859" s="139"/>
      <c r="U859" s="139"/>
      <c r="V859" s="139"/>
      <c r="W859" s="139"/>
      <c r="X859" s="139"/>
      <c r="Y859" s="139"/>
      <c r="Z859" s="139"/>
      <c r="AA859" s="139"/>
      <c r="AB859" s="139"/>
      <c r="AC859" s="139"/>
      <c r="AD859" s="139"/>
      <c r="AE859" s="139"/>
      <c r="AF859" s="139"/>
      <c r="AG859" s="139"/>
      <c r="AH859" s="139"/>
      <c r="AI859" s="139"/>
      <c r="AJ859" s="139"/>
      <c r="AK859" s="139"/>
      <c r="AL859" s="139"/>
      <c r="AM859" s="139"/>
      <c r="AN859" s="139"/>
      <c r="AO859" s="139"/>
      <c r="AP859" s="139"/>
      <c r="AQ859" s="139"/>
      <c r="AR859" s="139"/>
      <c r="AS859" s="139"/>
      <c r="AT859" s="139"/>
      <c r="AU859" s="139"/>
      <c r="AV859" s="139"/>
      <c r="AW859" s="139"/>
    </row>
    <row r="860" spans="1:49" ht="12" customHeight="1" x14ac:dyDescent="0.2">
      <c r="A860" s="139"/>
      <c r="B860" s="139"/>
      <c r="C860" s="139"/>
      <c r="D860" s="139"/>
      <c r="E860" s="139"/>
      <c r="F860" s="139"/>
      <c r="G860" s="139"/>
      <c r="H860" s="139"/>
      <c r="I860" s="139"/>
      <c r="J860" s="139"/>
      <c r="K860" s="139"/>
      <c r="L860" s="139"/>
      <c r="M860" s="139"/>
      <c r="N860" s="139"/>
      <c r="O860" s="139"/>
      <c r="P860" s="139"/>
      <c r="Q860" s="139"/>
      <c r="R860" s="139"/>
      <c r="S860" s="139"/>
      <c r="T860" s="139"/>
      <c r="U860" s="139"/>
      <c r="V860" s="139"/>
      <c r="W860" s="139"/>
      <c r="X860" s="139"/>
      <c r="Y860" s="139"/>
      <c r="Z860" s="139"/>
      <c r="AA860" s="139"/>
      <c r="AB860" s="139"/>
      <c r="AC860" s="139"/>
      <c r="AD860" s="139"/>
      <c r="AE860" s="139"/>
      <c r="AF860" s="139"/>
      <c r="AG860" s="139"/>
      <c r="AH860" s="139"/>
      <c r="AI860" s="139"/>
      <c r="AJ860" s="139"/>
      <c r="AK860" s="139"/>
      <c r="AL860" s="139"/>
      <c r="AM860" s="139"/>
      <c r="AN860" s="139"/>
      <c r="AO860" s="139"/>
      <c r="AP860" s="139"/>
      <c r="AQ860" s="139"/>
      <c r="AR860" s="139"/>
      <c r="AS860" s="139"/>
      <c r="AT860" s="139"/>
      <c r="AU860" s="139"/>
      <c r="AV860" s="139"/>
      <c r="AW860" s="139"/>
    </row>
    <row r="861" spans="1:49" ht="12" customHeight="1" x14ac:dyDescent="0.2">
      <c r="A861" s="139"/>
      <c r="B861" s="139"/>
      <c r="C861" s="139"/>
      <c r="D861" s="139"/>
      <c r="E861" s="139"/>
      <c r="F861" s="139"/>
      <c r="G861" s="139"/>
      <c r="H861" s="139"/>
      <c r="I861" s="139"/>
      <c r="J861" s="139"/>
      <c r="K861" s="139"/>
      <c r="L861" s="139"/>
      <c r="M861" s="139"/>
      <c r="N861" s="139"/>
      <c r="O861" s="139"/>
      <c r="P861" s="139"/>
      <c r="Q861" s="139"/>
      <c r="R861" s="139"/>
      <c r="S861" s="139"/>
      <c r="T861" s="139"/>
      <c r="U861" s="139"/>
      <c r="V861" s="139"/>
      <c r="W861" s="139"/>
      <c r="X861" s="139"/>
      <c r="Y861" s="139"/>
      <c r="Z861" s="139"/>
      <c r="AA861" s="139"/>
      <c r="AB861" s="139"/>
      <c r="AC861" s="139"/>
      <c r="AD861" s="139"/>
      <c r="AE861" s="139"/>
      <c r="AF861" s="139"/>
      <c r="AG861" s="139"/>
      <c r="AH861" s="139"/>
      <c r="AI861" s="139"/>
      <c r="AJ861" s="139"/>
      <c r="AK861" s="139"/>
      <c r="AL861" s="139"/>
      <c r="AM861" s="139"/>
      <c r="AN861" s="139"/>
      <c r="AO861" s="139"/>
      <c r="AP861" s="139"/>
      <c r="AQ861" s="139"/>
      <c r="AR861" s="139"/>
      <c r="AS861" s="139"/>
      <c r="AT861" s="139"/>
      <c r="AU861" s="139"/>
      <c r="AV861" s="139"/>
      <c r="AW861" s="139"/>
    </row>
    <row r="862" spans="1:49" ht="12" customHeight="1" x14ac:dyDescent="0.2">
      <c r="A862" s="139"/>
      <c r="B862" s="139"/>
      <c r="C862" s="139"/>
      <c r="D862" s="139"/>
      <c r="E862" s="139"/>
      <c r="F862" s="139"/>
      <c r="G862" s="139"/>
      <c r="H862" s="139"/>
      <c r="I862" s="139"/>
      <c r="J862" s="139"/>
      <c r="K862" s="139"/>
      <c r="L862" s="139"/>
      <c r="M862" s="139"/>
      <c r="N862" s="139"/>
      <c r="O862" s="139"/>
      <c r="P862" s="139"/>
      <c r="Q862" s="139"/>
      <c r="R862" s="139"/>
      <c r="S862" s="139"/>
      <c r="T862" s="139"/>
      <c r="U862" s="139"/>
      <c r="V862" s="139"/>
      <c r="W862" s="139"/>
      <c r="X862" s="139"/>
      <c r="Y862" s="139"/>
      <c r="Z862" s="139"/>
      <c r="AA862" s="139"/>
      <c r="AB862" s="139"/>
      <c r="AC862" s="139"/>
      <c r="AD862" s="139"/>
      <c r="AE862" s="139"/>
      <c r="AF862" s="139"/>
      <c r="AG862" s="139"/>
      <c r="AH862" s="139"/>
      <c r="AI862" s="139"/>
      <c r="AJ862" s="139"/>
      <c r="AK862" s="139"/>
      <c r="AL862" s="139"/>
      <c r="AM862" s="139"/>
      <c r="AN862" s="139"/>
      <c r="AO862" s="139"/>
      <c r="AP862" s="139"/>
      <c r="AQ862" s="139"/>
      <c r="AR862" s="139"/>
      <c r="AS862" s="139"/>
      <c r="AT862" s="139"/>
      <c r="AU862" s="139"/>
      <c r="AV862" s="139"/>
      <c r="AW862" s="139"/>
    </row>
    <row r="863" spans="1:49" ht="12" customHeight="1" x14ac:dyDescent="0.2">
      <c r="A863" s="139"/>
      <c r="B863" s="139"/>
      <c r="C863" s="139"/>
      <c r="D863" s="139"/>
      <c r="E863" s="139"/>
      <c r="F863" s="139"/>
      <c r="G863" s="139"/>
      <c r="H863" s="139"/>
      <c r="I863" s="139"/>
      <c r="J863" s="139"/>
      <c r="K863" s="139"/>
      <c r="L863" s="139"/>
      <c r="M863" s="139"/>
      <c r="N863" s="139"/>
      <c r="O863" s="139"/>
      <c r="P863" s="139"/>
      <c r="Q863" s="139"/>
      <c r="R863" s="139"/>
      <c r="S863" s="139"/>
      <c r="T863" s="139"/>
      <c r="U863" s="139"/>
      <c r="V863" s="139"/>
      <c r="W863" s="139"/>
      <c r="X863" s="139"/>
      <c r="Y863" s="139"/>
      <c r="Z863" s="139"/>
      <c r="AA863" s="139"/>
      <c r="AB863" s="139"/>
      <c r="AC863" s="139"/>
      <c r="AD863" s="139"/>
      <c r="AE863" s="139"/>
      <c r="AF863" s="139"/>
      <c r="AG863" s="139"/>
      <c r="AH863" s="139"/>
      <c r="AI863" s="139"/>
      <c r="AJ863" s="139"/>
      <c r="AK863" s="139"/>
      <c r="AL863" s="139"/>
      <c r="AM863" s="139"/>
      <c r="AN863" s="139"/>
      <c r="AO863" s="139"/>
      <c r="AP863" s="139"/>
      <c r="AQ863" s="139"/>
      <c r="AR863" s="139"/>
      <c r="AS863" s="139"/>
      <c r="AT863" s="139"/>
      <c r="AU863" s="139"/>
      <c r="AV863" s="139"/>
      <c r="AW863" s="139"/>
    </row>
    <row r="864" spans="1:49" ht="12" customHeight="1" x14ac:dyDescent="0.2">
      <c r="A864" s="139"/>
      <c r="B864" s="139"/>
      <c r="C864" s="139"/>
      <c r="D864" s="139"/>
      <c r="E864" s="139"/>
      <c r="F864" s="139"/>
      <c r="G864" s="139"/>
      <c r="H864" s="139"/>
      <c r="I864" s="139"/>
      <c r="J864" s="139"/>
      <c r="K864" s="139"/>
      <c r="L864" s="139"/>
      <c r="M864" s="139"/>
      <c r="N864" s="139"/>
      <c r="O864" s="139"/>
      <c r="P864" s="139"/>
      <c r="Q864" s="139"/>
      <c r="R864" s="139"/>
      <c r="S864" s="139"/>
      <c r="T864" s="139"/>
      <c r="U864" s="139"/>
      <c r="V864" s="139"/>
      <c r="W864" s="139"/>
      <c r="X864" s="139"/>
      <c r="Y864" s="139"/>
      <c r="Z864" s="139"/>
      <c r="AA864" s="139"/>
      <c r="AB864" s="139"/>
      <c r="AC864" s="139"/>
      <c r="AD864" s="139"/>
      <c r="AE864" s="139"/>
      <c r="AF864" s="139"/>
      <c r="AG864" s="139"/>
      <c r="AH864" s="139"/>
      <c r="AI864" s="139"/>
      <c r="AJ864" s="139"/>
      <c r="AK864" s="139"/>
      <c r="AL864" s="139"/>
      <c r="AM864" s="139"/>
      <c r="AN864" s="139"/>
      <c r="AO864" s="139"/>
      <c r="AP864" s="139"/>
      <c r="AQ864" s="139"/>
      <c r="AR864" s="139"/>
      <c r="AS864" s="139"/>
      <c r="AT864" s="139"/>
      <c r="AU864" s="139"/>
      <c r="AV864" s="139"/>
      <c r="AW864" s="139"/>
    </row>
    <row r="865" spans="1:49" ht="12" customHeight="1" x14ac:dyDescent="0.2">
      <c r="A865" s="139"/>
      <c r="B865" s="139"/>
      <c r="C865" s="139"/>
      <c r="D865" s="139"/>
      <c r="E865" s="139"/>
      <c r="F865" s="139"/>
      <c r="G865" s="139"/>
      <c r="H865" s="139"/>
      <c r="I865" s="139"/>
      <c r="J865" s="139"/>
      <c r="K865" s="139"/>
      <c r="L865" s="139"/>
      <c r="M865" s="139"/>
      <c r="N865" s="139"/>
      <c r="O865" s="139"/>
      <c r="P865" s="139"/>
      <c r="Q865" s="139"/>
      <c r="R865" s="139"/>
      <c r="S865" s="139"/>
      <c r="T865" s="139"/>
      <c r="U865" s="139"/>
      <c r="V865" s="139"/>
      <c r="W865" s="139"/>
      <c r="X865" s="139"/>
      <c r="Y865" s="139"/>
      <c r="Z865" s="139"/>
      <c r="AA865" s="139"/>
      <c r="AB865" s="139"/>
      <c r="AC865" s="139"/>
      <c r="AD865" s="139"/>
      <c r="AE865" s="139"/>
      <c r="AF865" s="139"/>
      <c r="AG865" s="139"/>
      <c r="AH865" s="139"/>
      <c r="AI865" s="139"/>
      <c r="AJ865" s="139"/>
      <c r="AK865" s="139"/>
      <c r="AL865" s="139"/>
      <c r="AM865" s="139"/>
      <c r="AN865" s="139"/>
      <c r="AO865" s="139"/>
      <c r="AP865" s="139"/>
      <c r="AQ865" s="139"/>
      <c r="AR865" s="139"/>
      <c r="AS865" s="139"/>
      <c r="AT865" s="139"/>
      <c r="AU865" s="139"/>
      <c r="AV865" s="139"/>
      <c r="AW865" s="139"/>
    </row>
    <row r="866" spans="1:49" ht="12" customHeight="1" x14ac:dyDescent="0.2">
      <c r="A866" s="139"/>
      <c r="B866" s="139"/>
      <c r="C866" s="139"/>
      <c r="D866" s="139"/>
      <c r="E866" s="139"/>
      <c r="F866" s="139"/>
      <c r="G866" s="139"/>
      <c r="H866" s="139"/>
      <c r="I866" s="139"/>
      <c r="J866" s="139"/>
      <c r="K866" s="139"/>
      <c r="L866" s="139"/>
      <c r="M866" s="139"/>
      <c r="N866" s="139"/>
      <c r="O866" s="139"/>
      <c r="P866" s="139"/>
      <c r="Q866" s="139"/>
      <c r="R866" s="139"/>
      <c r="S866" s="139"/>
      <c r="T866" s="139"/>
      <c r="U866" s="139"/>
      <c r="V866" s="139"/>
      <c r="W866" s="139"/>
      <c r="X866" s="139"/>
      <c r="Y866" s="139"/>
      <c r="Z866" s="139"/>
      <c r="AA866" s="139"/>
      <c r="AB866" s="139"/>
      <c r="AC866" s="139"/>
      <c r="AD866" s="139"/>
      <c r="AE866" s="139"/>
      <c r="AF866" s="139"/>
      <c r="AG866" s="139"/>
      <c r="AH866" s="139"/>
      <c r="AI866" s="139"/>
      <c r="AJ866" s="139"/>
      <c r="AK866" s="139"/>
      <c r="AL866" s="139"/>
      <c r="AM866" s="139"/>
      <c r="AN866" s="139"/>
      <c r="AO866" s="139"/>
      <c r="AP866" s="139"/>
      <c r="AQ866" s="139"/>
      <c r="AR866" s="139"/>
      <c r="AS866" s="139"/>
      <c r="AT866" s="139"/>
      <c r="AU866" s="139"/>
      <c r="AV866" s="139"/>
      <c r="AW866" s="139"/>
    </row>
    <row r="867" spans="1:49" ht="12" customHeight="1" x14ac:dyDescent="0.2">
      <c r="A867" s="139"/>
      <c r="B867" s="139"/>
      <c r="C867" s="139"/>
      <c r="D867" s="139"/>
      <c r="E867" s="139"/>
      <c r="F867" s="139"/>
      <c r="G867" s="139"/>
      <c r="H867" s="139"/>
      <c r="I867" s="139"/>
      <c r="J867" s="139"/>
      <c r="K867" s="139"/>
      <c r="L867" s="139"/>
      <c r="M867" s="139"/>
      <c r="N867" s="139"/>
      <c r="O867" s="139"/>
      <c r="P867" s="139"/>
      <c r="Q867" s="139"/>
      <c r="R867" s="139"/>
      <c r="S867" s="139"/>
      <c r="T867" s="139"/>
      <c r="U867" s="139"/>
      <c r="V867" s="139"/>
      <c r="W867" s="139"/>
      <c r="X867" s="139"/>
      <c r="Y867" s="139"/>
      <c r="Z867" s="139"/>
      <c r="AA867" s="139"/>
      <c r="AB867" s="139"/>
      <c r="AC867" s="139"/>
      <c r="AD867" s="139"/>
      <c r="AE867" s="139"/>
      <c r="AF867" s="139"/>
      <c r="AG867" s="139"/>
      <c r="AH867" s="139"/>
      <c r="AI867" s="139"/>
      <c r="AJ867" s="139"/>
      <c r="AK867" s="139"/>
      <c r="AL867" s="139"/>
      <c r="AM867" s="139"/>
      <c r="AN867" s="139"/>
      <c r="AO867" s="139"/>
      <c r="AP867" s="139"/>
      <c r="AQ867" s="139"/>
      <c r="AR867" s="139"/>
      <c r="AS867" s="139"/>
      <c r="AT867" s="139"/>
      <c r="AU867" s="139"/>
      <c r="AV867" s="139"/>
      <c r="AW867" s="139"/>
    </row>
    <row r="868" spans="1:49" ht="12" customHeight="1" x14ac:dyDescent="0.2">
      <c r="A868" s="139"/>
      <c r="B868" s="139"/>
      <c r="C868" s="139"/>
      <c r="D868" s="139"/>
      <c r="E868" s="139"/>
      <c r="F868" s="139"/>
      <c r="G868" s="139"/>
      <c r="H868" s="139"/>
      <c r="I868" s="139"/>
      <c r="J868" s="139"/>
      <c r="K868" s="139"/>
      <c r="L868" s="139"/>
      <c r="M868" s="139"/>
      <c r="N868" s="139"/>
      <c r="O868" s="139"/>
      <c r="P868" s="139"/>
      <c r="Q868" s="139"/>
      <c r="R868" s="139"/>
      <c r="S868" s="139"/>
      <c r="T868" s="139"/>
      <c r="U868" s="139"/>
      <c r="V868" s="139"/>
      <c r="W868" s="139"/>
      <c r="X868" s="139"/>
      <c r="Y868" s="139"/>
      <c r="Z868" s="139"/>
      <c r="AA868" s="139"/>
      <c r="AB868" s="139"/>
      <c r="AC868" s="139"/>
      <c r="AD868" s="139"/>
      <c r="AE868" s="139"/>
      <c r="AF868" s="139"/>
      <c r="AG868" s="139"/>
      <c r="AH868" s="139"/>
      <c r="AI868" s="139"/>
      <c r="AJ868" s="139"/>
      <c r="AK868" s="139"/>
      <c r="AL868" s="139"/>
      <c r="AM868" s="139"/>
      <c r="AN868" s="139"/>
      <c r="AO868" s="139"/>
      <c r="AP868" s="139"/>
      <c r="AQ868" s="139"/>
      <c r="AR868" s="139"/>
      <c r="AS868" s="139"/>
      <c r="AT868" s="139"/>
      <c r="AU868" s="139"/>
      <c r="AV868" s="139"/>
      <c r="AW868" s="139"/>
    </row>
    <row r="869" spans="1:49" ht="12" customHeight="1" x14ac:dyDescent="0.2">
      <c r="A869" s="139"/>
      <c r="B869" s="139"/>
      <c r="C869" s="139"/>
      <c r="D869" s="139"/>
      <c r="E869" s="139"/>
      <c r="F869" s="139"/>
      <c r="G869" s="139"/>
      <c r="H869" s="139"/>
      <c r="I869" s="139"/>
      <c r="J869" s="139"/>
      <c r="K869" s="139"/>
      <c r="L869" s="139"/>
      <c r="M869" s="139"/>
      <c r="N869" s="139"/>
      <c r="O869" s="139"/>
      <c r="P869" s="139"/>
      <c r="Q869" s="139"/>
      <c r="R869" s="139"/>
      <c r="S869" s="139"/>
      <c r="T869" s="139"/>
      <c r="U869" s="139"/>
      <c r="V869" s="139"/>
      <c r="W869" s="139"/>
      <c r="X869" s="139"/>
      <c r="Y869" s="139"/>
      <c r="Z869" s="139"/>
      <c r="AA869" s="139"/>
      <c r="AB869" s="139"/>
      <c r="AC869" s="139"/>
      <c r="AD869" s="139"/>
      <c r="AE869" s="139"/>
      <c r="AF869" s="139"/>
      <c r="AG869" s="139"/>
      <c r="AH869" s="139"/>
      <c r="AI869" s="139"/>
      <c r="AJ869" s="139"/>
      <c r="AK869" s="139"/>
      <c r="AL869" s="139"/>
      <c r="AM869" s="139"/>
      <c r="AN869" s="139"/>
      <c r="AO869" s="139"/>
      <c r="AP869" s="139"/>
      <c r="AQ869" s="139"/>
      <c r="AR869" s="139"/>
      <c r="AS869" s="139"/>
      <c r="AT869" s="139"/>
      <c r="AU869" s="139"/>
      <c r="AV869" s="139"/>
      <c r="AW869" s="139"/>
    </row>
    <row r="870" spans="1:49" ht="12" customHeight="1" x14ac:dyDescent="0.2">
      <c r="A870" s="139"/>
      <c r="B870" s="139"/>
      <c r="C870" s="139"/>
      <c r="D870" s="139"/>
      <c r="E870" s="139"/>
      <c r="F870" s="139"/>
      <c r="G870" s="139"/>
      <c r="H870" s="139"/>
      <c r="I870" s="139"/>
      <c r="J870" s="139"/>
      <c r="K870" s="139"/>
      <c r="L870" s="139"/>
      <c r="M870" s="139"/>
      <c r="N870" s="139"/>
      <c r="O870" s="139"/>
      <c r="P870" s="139"/>
      <c r="Q870" s="139"/>
      <c r="R870" s="139"/>
      <c r="S870" s="139"/>
      <c r="T870" s="139"/>
      <c r="U870" s="139"/>
      <c r="V870" s="139"/>
      <c r="W870" s="139"/>
      <c r="X870" s="139"/>
      <c r="Y870" s="139"/>
      <c r="Z870" s="139"/>
      <c r="AA870" s="139"/>
      <c r="AB870" s="139"/>
      <c r="AC870" s="139"/>
      <c r="AD870" s="139"/>
      <c r="AE870" s="139"/>
      <c r="AF870" s="139"/>
      <c r="AG870" s="139"/>
      <c r="AH870" s="139"/>
      <c r="AI870" s="139"/>
      <c r="AJ870" s="139"/>
      <c r="AK870" s="139"/>
      <c r="AL870" s="139"/>
      <c r="AM870" s="139"/>
      <c r="AN870" s="139"/>
      <c r="AO870" s="139"/>
      <c r="AP870" s="139"/>
      <c r="AQ870" s="139"/>
      <c r="AR870" s="139"/>
      <c r="AS870" s="139"/>
      <c r="AT870" s="139"/>
      <c r="AU870" s="139"/>
      <c r="AV870" s="139"/>
      <c r="AW870" s="139"/>
    </row>
    <row r="871" spans="1:49" ht="12" customHeight="1" x14ac:dyDescent="0.2">
      <c r="A871" s="139"/>
      <c r="B871" s="139"/>
      <c r="C871" s="139"/>
      <c r="D871" s="139"/>
      <c r="E871" s="139"/>
      <c r="F871" s="139"/>
      <c r="G871" s="139"/>
      <c r="H871" s="139"/>
      <c r="I871" s="139"/>
      <c r="J871" s="139"/>
      <c r="K871" s="139"/>
      <c r="L871" s="139"/>
      <c r="M871" s="139"/>
      <c r="N871" s="139"/>
      <c r="O871" s="139"/>
      <c r="P871" s="139"/>
      <c r="Q871" s="139"/>
      <c r="R871" s="139"/>
      <c r="S871" s="139"/>
      <c r="T871" s="139"/>
      <c r="U871" s="139"/>
      <c r="V871" s="139"/>
      <c r="W871" s="139"/>
      <c r="X871" s="139"/>
      <c r="Y871" s="139"/>
      <c r="Z871" s="139"/>
      <c r="AA871" s="139"/>
      <c r="AB871" s="139"/>
      <c r="AC871" s="139"/>
      <c r="AD871" s="139"/>
      <c r="AE871" s="139"/>
      <c r="AF871" s="139"/>
      <c r="AG871" s="139"/>
      <c r="AH871" s="139"/>
      <c r="AI871" s="139"/>
      <c r="AJ871" s="139"/>
      <c r="AK871" s="139"/>
      <c r="AL871" s="139"/>
      <c r="AM871" s="139"/>
      <c r="AN871" s="139"/>
      <c r="AO871" s="139"/>
      <c r="AP871" s="139"/>
      <c r="AQ871" s="139"/>
      <c r="AR871" s="139"/>
      <c r="AS871" s="139"/>
      <c r="AT871" s="139"/>
      <c r="AU871" s="139"/>
      <c r="AV871" s="139"/>
      <c r="AW871" s="139"/>
    </row>
    <row r="872" spans="1:49" ht="12" customHeight="1" x14ac:dyDescent="0.2">
      <c r="A872" s="139"/>
      <c r="B872" s="139"/>
      <c r="C872" s="139"/>
      <c r="D872" s="139"/>
      <c r="E872" s="139"/>
      <c r="F872" s="139"/>
      <c r="G872" s="139"/>
      <c r="H872" s="139"/>
      <c r="I872" s="139"/>
      <c r="J872" s="139"/>
      <c r="K872" s="139"/>
      <c r="L872" s="139"/>
      <c r="M872" s="139"/>
      <c r="N872" s="139"/>
      <c r="O872" s="139"/>
      <c r="P872" s="139"/>
      <c r="Q872" s="139"/>
      <c r="R872" s="139"/>
      <c r="S872" s="139"/>
      <c r="T872" s="139"/>
      <c r="U872" s="139"/>
      <c r="V872" s="139"/>
      <c r="W872" s="139"/>
      <c r="X872" s="139"/>
      <c r="Y872" s="139"/>
      <c r="Z872" s="139"/>
      <c r="AA872" s="139"/>
      <c r="AB872" s="139"/>
      <c r="AC872" s="139"/>
      <c r="AD872" s="139"/>
      <c r="AE872" s="139"/>
      <c r="AF872" s="139"/>
      <c r="AG872" s="139"/>
      <c r="AH872" s="139"/>
      <c r="AI872" s="139"/>
      <c r="AJ872" s="139"/>
      <c r="AK872" s="139"/>
      <c r="AL872" s="139"/>
      <c r="AM872" s="139"/>
      <c r="AN872" s="139"/>
      <c r="AO872" s="139"/>
      <c r="AP872" s="139"/>
      <c r="AQ872" s="139"/>
      <c r="AR872" s="139"/>
      <c r="AS872" s="139"/>
      <c r="AT872" s="139"/>
      <c r="AU872" s="139"/>
      <c r="AV872" s="139"/>
      <c r="AW872" s="139"/>
    </row>
    <row r="873" spans="1:49" ht="12" customHeight="1" x14ac:dyDescent="0.2">
      <c r="A873" s="139"/>
      <c r="B873" s="139"/>
      <c r="C873" s="139"/>
      <c r="D873" s="139"/>
      <c r="E873" s="139"/>
      <c r="F873" s="139"/>
      <c r="G873" s="139"/>
      <c r="H873" s="139"/>
      <c r="I873" s="139"/>
      <c r="J873" s="139"/>
      <c r="K873" s="139"/>
      <c r="L873" s="139"/>
      <c r="M873" s="139"/>
      <c r="N873" s="139"/>
      <c r="O873" s="139"/>
      <c r="P873" s="139"/>
      <c r="Q873" s="139"/>
      <c r="R873" s="139"/>
      <c r="S873" s="139"/>
      <c r="T873" s="139"/>
      <c r="U873" s="139"/>
      <c r="V873" s="139"/>
      <c r="W873" s="139"/>
      <c r="X873" s="139"/>
      <c r="Y873" s="139"/>
      <c r="Z873" s="139"/>
      <c r="AA873" s="139"/>
      <c r="AB873" s="139"/>
      <c r="AC873" s="139"/>
      <c r="AD873" s="139"/>
      <c r="AE873" s="139"/>
      <c r="AF873" s="139"/>
      <c r="AG873" s="139"/>
      <c r="AH873" s="139"/>
      <c r="AI873" s="139"/>
      <c r="AJ873" s="139"/>
      <c r="AK873" s="139"/>
      <c r="AL873" s="139"/>
      <c r="AM873" s="139"/>
      <c r="AN873" s="139"/>
      <c r="AO873" s="139"/>
      <c r="AP873" s="139"/>
      <c r="AQ873" s="139"/>
      <c r="AR873" s="139"/>
      <c r="AS873" s="139"/>
      <c r="AT873" s="139"/>
      <c r="AU873" s="139"/>
      <c r="AV873" s="139"/>
      <c r="AW873" s="139"/>
    </row>
    <row r="874" spans="1:49" ht="12" customHeight="1" x14ac:dyDescent="0.2">
      <c r="A874" s="139"/>
      <c r="B874" s="139"/>
      <c r="C874" s="139"/>
      <c r="D874" s="139"/>
      <c r="E874" s="139"/>
      <c r="F874" s="139"/>
      <c r="G874" s="139"/>
      <c r="H874" s="139"/>
      <c r="I874" s="139"/>
      <c r="J874" s="139"/>
      <c r="K874" s="139"/>
      <c r="L874" s="139"/>
      <c r="M874" s="139"/>
      <c r="N874" s="139"/>
      <c r="O874" s="139"/>
      <c r="P874" s="139"/>
      <c r="Q874" s="139"/>
      <c r="R874" s="139"/>
      <c r="S874" s="139"/>
      <c r="T874" s="139"/>
      <c r="U874" s="139"/>
      <c r="V874" s="139"/>
      <c r="W874" s="139"/>
      <c r="X874" s="139"/>
      <c r="Y874" s="139"/>
      <c r="Z874" s="139"/>
      <c r="AA874" s="139"/>
      <c r="AB874" s="139"/>
      <c r="AC874" s="139"/>
      <c r="AD874" s="139"/>
      <c r="AE874" s="139"/>
      <c r="AF874" s="139"/>
      <c r="AG874" s="139"/>
      <c r="AH874" s="139"/>
      <c r="AI874" s="139"/>
      <c r="AJ874" s="139"/>
      <c r="AK874" s="139"/>
      <c r="AL874" s="139"/>
      <c r="AM874" s="139"/>
      <c r="AN874" s="139"/>
      <c r="AO874" s="139"/>
      <c r="AP874" s="139"/>
      <c r="AQ874" s="139"/>
      <c r="AR874" s="139"/>
      <c r="AS874" s="139"/>
      <c r="AT874" s="139"/>
      <c r="AU874" s="139"/>
      <c r="AV874" s="139"/>
      <c r="AW874" s="139"/>
    </row>
    <row r="875" spans="1:49" ht="12" customHeight="1" x14ac:dyDescent="0.2">
      <c r="A875" s="139"/>
      <c r="B875" s="139"/>
      <c r="C875" s="139"/>
      <c r="D875" s="139"/>
      <c r="E875" s="139"/>
      <c r="F875" s="139"/>
      <c r="G875" s="139"/>
      <c r="H875" s="139"/>
      <c r="I875" s="139"/>
      <c r="J875" s="139"/>
      <c r="K875" s="139"/>
      <c r="L875" s="139"/>
      <c r="M875" s="139"/>
      <c r="N875" s="139"/>
      <c r="O875" s="139"/>
      <c r="P875" s="139"/>
      <c r="Q875" s="139"/>
      <c r="R875" s="139"/>
      <c r="S875" s="139"/>
      <c r="T875" s="139"/>
      <c r="U875" s="139"/>
      <c r="V875" s="139"/>
      <c r="W875" s="139"/>
      <c r="X875" s="139"/>
      <c r="Y875" s="139"/>
      <c r="Z875" s="139"/>
      <c r="AA875" s="139"/>
      <c r="AB875" s="139"/>
      <c r="AC875" s="139"/>
      <c r="AD875" s="139"/>
      <c r="AE875" s="139"/>
      <c r="AF875" s="139"/>
      <c r="AG875" s="139"/>
      <c r="AH875" s="139"/>
      <c r="AI875" s="139"/>
      <c r="AJ875" s="139"/>
      <c r="AK875" s="139"/>
      <c r="AL875" s="139"/>
      <c r="AM875" s="139"/>
      <c r="AN875" s="139"/>
      <c r="AO875" s="139"/>
      <c r="AP875" s="139"/>
      <c r="AQ875" s="139"/>
      <c r="AR875" s="139"/>
      <c r="AS875" s="139"/>
      <c r="AT875" s="139"/>
      <c r="AU875" s="139"/>
      <c r="AV875" s="139"/>
      <c r="AW875" s="139"/>
    </row>
    <row r="876" spans="1:49" ht="12" customHeight="1" x14ac:dyDescent="0.2">
      <c r="A876" s="139"/>
      <c r="B876" s="139"/>
      <c r="C876" s="139"/>
      <c r="D876" s="139"/>
      <c r="E876" s="139"/>
      <c r="F876" s="139"/>
      <c r="G876" s="139"/>
      <c r="H876" s="139"/>
      <c r="I876" s="139"/>
      <c r="J876" s="139"/>
      <c r="K876" s="139"/>
      <c r="L876" s="139"/>
      <c r="M876" s="139"/>
      <c r="N876" s="139"/>
      <c r="O876" s="139"/>
      <c r="P876" s="139"/>
      <c r="Q876" s="139"/>
      <c r="R876" s="139"/>
      <c r="S876" s="139"/>
      <c r="T876" s="139"/>
      <c r="U876" s="139"/>
      <c r="V876" s="139"/>
      <c r="W876" s="139"/>
      <c r="X876" s="139"/>
      <c r="Y876" s="139"/>
      <c r="Z876" s="139"/>
      <c r="AA876" s="139"/>
      <c r="AB876" s="139"/>
      <c r="AC876" s="139"/>
      <c r="AD876" s="139"/>
      <c r="AE876" s="139"/>
      <c r="AF876" s="139"/>
      <c r="AG876" s="139"/>
      <c r="AH876" s="139"/>
      <c r="AI876" s="139"/>
      <c r="AJ876" s="139"/>
      <c r="AK876" s="139"/>
      <c r="AL876" s="139"/>
      <c r="AM876" s="139"/>
      <c r="AN876" s="139"/>
      <c r="AO876" s="139"/>
      <c r="AP876" s="139"/>
      <c r="AQ876" s="139"/>
      <c r="AR876" s="139"/>
      <c r="AS876" s="139"/>
      <c r="AT876" s="139"/>
      <c r="AU876" s="139"/>
      <c r="AV876" s="139"/>
      <c r="AW876" s="139"/>
    </row>
    <row r="877" spans="1:49" ht="12" customHeight="1" x14ac:dyDescent="0.2">
      <c r="A877" s="139"/>
      <c r="B877" s="139"/>
      <c r="C877" s="139"/>
      <c r="D877" s="139"/>
      <c r="E877" s="139"/>
      <c r="F877" s="139"/>
      <c r="G877" s="139"/>
      <c r="H877" s="139"/>
      <c r="I877" s="139"/>
      <c r="J877" s="139"/>
      <c r="K877" s="139"/>
      <c r="L877" s="139"/>
      <c r="M877" s="139"/>
      <c r="N877" s="139"/>
      <c r="O877" s="139"/>
      <c r="P877" s="139"/>
      <c r="Q877" s="139"/>
      <c r="R877" s="139"/>
      <c r="S877" s="139"/>
      <c r="T877" s="139"/>
      <c r="U877" s="139"/>
      <c r="V877" s="139"/>
      <c r="W877" s="139"/>
      <c r="X877" s="139"/>
      <c r="Y877" s="139"/>
      <c r="Z877" s="139"/>
      <c r="AA877" s="139"/>
      <c r="AB877" s="139"/>
      <c r="AC877" s="139"/>
      <c r="AD877" s="139"/>
      <c r="AE877" s="139"/>
      <c r="AF877" s="139"/>
      <c r="AG877" s="139"/>
      <c r="AH877" s="139"/>
      <c r="AI877" s="139"/>
      <c r="AJ877" s="139"/>
      <c r="AK877" s="139"/>
      <c r="AL877" s="139"/>
      <c r="AM877" s="139"/>
      <c r="AN877" s="139"/>
      <c r="AO877" s="139"/>
      <c r="AP877" s="139"/>
      <c r="AQ877" s="139"/>
      <c r="AR877" s="139"/>
      <c r="AS877" s="139"/>
      <c r="AT877" s="139"/>
      <c r="AU877" s="139"/>
      <c r="AV877" s="139"/>
      <c r="AW877" s="139"/>
    </row>
    <row r="878" spans="1:49" ht="12" customHeight="1" x14ac:dyDescent="0.2">
      <c r="A878" s="139"/>
      <c r="B878" s="139"/>
      <c r="C878" s="139"/>
      <c r="D878" s="139"/>
      <c r="E878" s="139"/>
      <c r="F878" s="139"/>
      <c r="G878" s="139"/>
      <c r="H878" s="139"/>
      <c r="I878" s="139"/>
      <c r="J878" s="139"/>
      <c r="K878" s="139"/>
      <c r="L878" s="139"/>
      <c r="M878" s="139"/>
      <c r="N878" s="139"/>
      <c r="O878" s="139"/>
      <c r="P878" s="139"/>
      <c r="Q878" s="139"/>
      <c r="R878" s="139"/>
      <c r="S878" s="139"/>
      <c r="T878" s="139"/>
      <c r="U878" s="139"/>
      <c r="V878" s="139"/>
      <c r="W878" s="139"/>
      <c r="X878" s="139"/>
      <c r="Y878" s="139"/>
      <c r="Z878" s="139"/>
      <c r="AA878" s="139"/>
      <c r="AB878" s="139"/>
      <c r="AC878" s="139"/>
      <c r="AD878" s="139"/>
      <c r="AE878" s="139"/>
      <c r="AF878" s="139"/>
      <c r="AG878" s="139"/>
      <c r="AH878" s="139"/>
      <c r="AI878" s="139"/>
      <c r="AJ878" s="139"/>
      <c r="AK878" s="139"/>
      <c r="AL878" s="139"/>
      <c r="AM878" s="139"/>
      <c r="AN878" s="139"/>
      <c r="AO878" s="139"/>
      <c r="AP878" s="139"/>
      <c r="AQ878" s="139"/>
      <c r="AR878" s="139"/>
      <c r="AS878" s="139"/>
      <c r="AT878" s="139"/>
      <c r="AU878" s="139"/>
      <c r="AV878" s="139"/>
      <c r="AW878" s="139"/>
    </row>
    <row r="879" spans="1:49" ht="12" customHeight="1" x14ac:dyDescent="0.2">
      <c r="A879" s="139"/>
      <c r="B879" s="139"/>
      <c r="C879" s="139"/>
      <c r="D879" s="139"/>
      <c r="E879" s="139"/>
      <c r="F879" s="139"/>
      <c r="G879" s="139"/>
      <c r="H879" s="139"/>
      <c r="I879" s="139"/>
      <c r="J879" s="139"/>
      <c r="K879" s="139"/>
      <c r="L879" s="139"/>
      <c r="M879" s="139"/>
      <c r="N879" s="139"/>
      <c r="O879" s="139"/>
      <c r="P879" s="139"/>
      <c r="Q879" s="139"/>
      <c r="R879" s="139"/>
      <c r="S879" s="139"/>
      <c r="T879" s="139"/>
      <c r="U879" s="139"/>
      <c r="V879" s="139"/>
      <c r="W879" s="139"/>
      <c r="X879" s="139"/>
      <c r="Y879" s="139"/>
      <c r="Z879" s="139"/>
      <c r="AA879" s="139"/>
      <c r="AB879" s="139"/>
      <c r="AC879" s="139"/>
      <c r="AD879" s="139"/>
      <c r="AE879" s="139"/>
      <c r="AF879" s="139"/>
      <c r="AG879" s="139"/>
      <c r="AH879" s="139"/>
      <c r="AI879" s="139"/>
      <c r="AJ879" s="139"/>
      <c r="AK879" s="139"/>
      <c r="AL879" s="139"/>
      <c r="AM879" s="139"/>
      <c r="AN879" s="139"/>
      <c r="AO879" s="139"/>
      <c r="AP879" s="139"/>
      <c r="AQ879" s="139"/>
      <c r="AR879" s="139"/>
      <c r="AS879" s="139"/>
      <c r="AT879" s="139"/>
      <c r="AU879" s="139"/>
      <c r="AV879" s="139"/>
      <c r="AW879" s="139"/>
    </row>
    <row r="880" spans="1:49" ht="12" customHeight="1" x14ac:dyDescent="0.2">
      <c r="A880" s="139"/>
      <c r="B880" s="139"/>
      <c r="C880" s="139"/>
      <c r="D880" s="139"/>
      <c r="E880" s="139"/>
      <c r="F880" s="139"/>
      <c r="G880" s="139"/>
      <c r="H880" s="139"/>
      <c r="I880" s="139"/>
      <c r="J880" s="139"/>
      <c r="K880" s="139"/>
      <c r="L880" s="139"/>
      <c r="M880" s="139"/>
      <c r="N880" s="139"/>
      <c r="O880" s="139"/>
      <c r="P880" s="139"/>
      <c r="Q880" s="139"/>
      <c r="R880" s="139"/>
      <c r="S880" s="139"/>
      <c r="T880" s="139"/>
      <c r="U880" s="139"/>
      <c r="V880" s="139"/>
      <c r="W880" s="139"/>
      <c r="X880" s="139"/>
      <c r="Y880" s="139"/>
      <c r="Z880" s="139"/>
      <c r="AA880" s="139"/>
      <c r="AB880" s="139"/>
      <c r="AC880" s="139"/>
      <c r="AD880" s="139"/>
      <c r="AE880" s="139"/>
      <c r="AF880" s="139"/>
      <c r="AG880" s="139"/>
      <c r="AH880" s="139"/>
      <c r="AI880" s="139"/>
      <c r="AJ880" s="139"/>
      <c r="AK880" s="139"/>
      <c r="AL880" s="139"/>
      <c r="AM880" s="139"/>
      <c r="AN880" s="139"/>
      <c r="AO880" s="139"/>
      <c r="AP880" s="139"/>
      <c r="AQ880" s="139"/>
      <c r="AR880" s="139"/>
      <c r="AS880" s="139"/>
      <c r="AT880" s="139"/>
      <c r="AU880" s="139"/>
      <c r="AV880" s="139"/>
      <c r="AW880" s="139"/>
    </row>
    <row r="881" spans="1:49" ht="12" customHeight="1" x14ac:dyDescent="0.2">
      <c r="A881" s="139"/>
      <c r="B881" s="139"/>
      <c r="C881" s="139"/>
      <c r="D881" s="139"/>
      <c r="E881" s="139"/>
      <c r="F881" s="139"/>
      <c r="G881" s="139"/>
      <c r="H881" s="139"/>
      <c r="I881" s="139"/>
      <c r="J881" s="139"/>
      <c r="K881" s="139"/>
      <c r="L881" s="139"/>
      <c r="M881" s="139"/>
      <c r="N881" s="139"/>
      <c r="O881" s="139"/>
      <c r="P881" s="139"/>
      <c r="Q881" s="139"/>
      <c r="R881" s="139"/>
      <c r="S881" s="139"/>
      <c r="T881" s="139"/>
      <c r="U881" s="139"/>
      <c r="V881" s="139"/>
      <c r="W881" s="139"/>
      <c r="X881" s="139"/>
      <c r="Y881" s="139"/>
      <c r="Z881" s="139"/>
      <c r="AA881" s="139"/>
      <c r="AB881" s="139"/>
      <c r="AC881" s="139"/>
      <c r="AD881" s="139"/>
      <c r="AE881" s="139"/>
      <c r="AF881" s="139"/>
      <c r="AG881" s="139"/>
      <c r="AH881" s="139"/>
      <c r="AI881" s="139"/>
      <c r="AJ881" s="139"/>
      <c r="AK881" s="139"/>
      <c r="AL881" s="139"/>
      <c r="AM881" s="139"/>
      <c r="AN881" s="139"/>
      <c r="AO881" s="139"/>
      <c r="AP881" s="139"/>
      <c r="AQ881" s="139"/>
      <c r="AR881" s="139"/>
      <c r="AS881" s="139"/>
      <c r="AT881" s="139"/>
      <c r="AU881" s="139"/>
      <c r="AV881" s="139"/>
      <c r="AW881" s="139"/>
    </row>
    <row r="882" spans="1:49" ht="12" customHeight="1" x14ac:dyDescent="0.2">
      <c r="A882" s="139"/>
      <c r="B882" s="139"/>
      <c r="C882" s="139"/>
      <c r="D882" s="139"/>
      <c r="E882" s="139"/>
      <c r="F882" s="139"/>
      <c r="G882" s="139"/>
      <c r="H882" s="139"/>
      <c r="I882" s="139"/>
      <c r="J882" s="139"/>
      <c r="K882" s="139"/>
      <c r="L882" s="139"/>
      <c r="M882" s="139"/>
      <c r="N882" s="139"/>
      <c r="O882" s="139"/>
      <c r="P882" s="139"/>
      <c r="Q882" s="139"/>
      <c r="R882" s="139"/>
      <c r="S882" s="139"/>
      <c r="T882" s="139"/>
      <c r="U882" s="139"/>
      <c r="V882" s="139"/>
      <c r="W882" s="139"/>
      <c r="X882" s="139"/>
      <c r="Y882" s="139"/>
      <c r="Z882" s="139"/>
      <c r="AA882" s="139"/>
      <c r="AB882" s="139"/>
      <c r="AC882" s="139"/>
      <c r="AD882" s="139"/>
      <c r="AE882" s="139"/>
      <c r="AF882" s="139"/>
      <c r="AG882" s="139"/>
      <c r="AH882" s="139"/>
      <c r="AI882" s="139"/>
      <c r="AJ882" s="139"/>
      <c r="AK882" s="139"/>
      <c r="AL882" s="139"/>
      <c r="AM882" s="139"/>
      <c r="AN882" s="139"/>
      <c r="AO882" s="139"/>
      <c r="AP882" s="139"/>
      <c r="AQ882" s="139"/>
      <c r="AR882" s="139"/>
      <c r="AS882" s="139"/>
      <c r="AT882" s="139"/>
      <c r="AU882" s="139"/>
      <c r="AV882" s="139"/>
      <c r="AW882" s="139"/>
    </row>
    <row r="883" spans="1:49" ht="12" customHeight="1" x14ac:dyDescent="0.2">
      <c r="A883" s="139"/>
      <c r="B883" s="139"/>
      <c r="C883" s="139"/>
      <c r="D883" s="139"/>
      <c r="E883" s="139"/>
      <c r="F883" s="139"/>
      <c r="G883" s="139"/>
      <c r="H883" s="139"/>
      <c r="I883" s="139"/>
      <c r="J883" s="139"/>
      <c r="K883" s="139"/>
      <c r="L883" s="139"/>
      <c r="M883" s="139"/>
      <c r="N883" s="139"/>
      <c r="O883" s="139"/>
      <c r="P883" s="139"/>
      <c r="Q883" s="139"/>
      <c r="R883" s="139"/>
      <c r="S883" s="139"/>
      <c r="T883" s="139"/>
      <c r="U883" s="139"/>
      <c r="V883" s="139"/>
      <c r="W883" s="139"/>
      <c r="X883" s="139"/>
      <c r="Y883" s="139"/>
      <c r="Z883" s="139"/>
      <c r="AA883" s="139"/>
      <c r="AB883" s="139"/>
      <c r="AC883" s="139"/>
      <c r="AD883" s="139"/>
      <c r="AE883" s="139"/>
      <c r="AF883" s="139"/>
      <c r="AG883" s="139"/>
      <c r="AH883" s="139"/>
      <c r="AI883" s="139"/>
      <c r="AJ883" s="139"/>
      <c r="AK883" s="139"/>
      <c r="AL883" s="139"/>
      <c r="AM883" s="139"/>
      <c r="AN883" s="139"/>
      <c r="AO883" s="139"/>
      <c r="AP883" s="139"/>
      <c r="AQ883" s="139"/>
      <c r="AR883" s="139"/>
      <c r="AS883" s="139"/>
      <c r="AT883" s="139"/>
      <c r="AU883" s="139"/>
      <c r="AV883" s="139"/>
      <c r="AW883" s="139"/>
    </row>
    <row r="884" spans="1:49" ht="12" customHeight="1" x14ac:dyDescent="0.2">
      <c r="A884" s="139"/>
      <c r="B884" s="139"/>
      <c r="C884" s="139"/>
      <c r="D884" s="139"/>
      <c r="E884" s="139"/>
      <c r="F884" s="139"/>
      <c r="G884" s="139"/>
      <c r="H884" s="139"/>
      <c r="I884" s="139"/>
      <c r="J884" s="139"/>
      <c r="K884" s="139"/>
      <c r="L884" s="139"/>
      <c r="M884" s="139"/>
      <c r="N884" s="139"/>
      <c r="O884" s="139"/>
      <c r="P884" s="139"/>
      <c r="Q884" s="139"/>
      <c r="R884" s="139"/>
      <c r="S884" s="139"/>
      <c r="T884" s="139"/>
      <c r="U884" s="139"/>
      <c r="V884" s="139"/>
      <c r="W884" s="139"/>
      <c r="X884" s="139"/>
      <c r="Y884" s="139"/>
      <c r="Z884" s="139"/>
      <c r="AA884" s="139"/>
      <c r="AB884" s="139"/>
      <c r="AC884" s="139"/>
      <c r="AD884" s="139"/>
      <c r="AE884" s="139"/>
      <c r="AF884" s="139"/>
      <c r="AG884" s="139"/>
      <c r="AH884" s="139"/>
      <c r="AI884" s="139"/>
      <c r="AJ884" s="139"/>
      <c r="AK884" s="139"/>
      <c r="AL884" s="139"/>
      <c r="AM884" s="139"/>
      <c r="AN884" s="139"/>
      <c r="AO884" s="139"/>
      <c r="AP884" s="139"/>
      <c r="AQ884" s="139"/>
      <c r="AR884" s="139"/>
      <c r="AS884" s="139"/>
      <c r="AT884" s="139"/>
      <c r="AU884" s="139"/>
      <c r="AV884" s="139"/>
      <c r="AW884" s="139"/>
    </row>
    <row r="885" spans="1:49" ht="12" customHeight="1" x14ac:dyDescent="0.2">
      <c r="A885" s="139"/>
      <c r="B885" s="139"/>
      <c r="C885" s="139"/>
      <c r="D885" s="139"/>
      <c r="E885" s="139"/>
      <c r="F885" s="139"/>
      <c r="G885" s="139"/>
      <c r="H885" s="139"/>
      <c r="I885" s="139"/>
      <c r="J885" s="139"/>
      <c r="K885" s="139"/>
      <c r="L885" s="139"/>
      <c r="M885" s="139"/>
      <c r="N885" s="139"/>
      <c r="O885" s="139"/>
      <c r="P885" s="139"/>
      <c r="Q885" s="139"/>
      <c r="R885" s="139"/>
      <c r="S885" s="139"/>
      <c r="T885" s="139"/>
      <c r="U885" s="139"/>
      <c r="V885" s="139"/>
      <c r="W885" s="139"/>
      <c r="X885" s="139"/>
      <c r="Y885" s="139"/>
      <c r="Z885" s="139"/>
      <c r="AA885" s="139"/>
      <c r="AB885" s="139"/>
      <c r="AC885" s="139"/>
      <c r="AD885" s="139"/>
      <c r="AE885" s="139"/>
      <c r="AF885" s="139"/>
      <c r="AG885" s="139"/>
      <c r="AH885" s="139"/>
      <c r="AI885" s="139"/>
      <c r="AJ885" s="139"/>
      <c r="AK885" s="139"/>
      <c r="AL885" s="139"/>
      <c r="AM885" s="139"/>
      <c r="AN885" s="139"/>
      <c r="AO885" s="139"/>
      <c r="AP885" s="139"/>
      <c r="AQ885" s="139"/>
      <c r="AR885" s="139"/>
      <c r="AS885" s="139"/>
      <c r="AT885" s="139"/>
      <c r="AU885" s="139"/>
      <c r="AV885" s="139"/>
      <c r="AW885" s="139"/>
    </row>
    <row r="886" spans="1:49" ht="12" customHeight="1" x14ac:dyDescent="0.2">
      <c r="A886" s="139"/>
      <c r="B886" s="139"/>
      <c r="C886" s="139"/>
      <c r="D886" s="139"/>
      <c r="E886" s="139"/>
      <c r="F886" s="139"/>
      <c r="G886" s="139"/>
      <c r="H886" s="139"/>
      <c r="I886" s="139"/>
      <c r="J886" s="139"/>
      <c r="K886" s="139"/>
      <c r="L886" s="139"/>
      <c r="M886" s="139"/>
      <c r="N886" s="139"/>
      <c r="O886" s="139"/>
      <c r="P886" s="139"/>
      <c r="Q886" s="139"/>
      <c r="R886" s="139"/>
      <c r="S886" s="139"/>
      <c r="T886" s="139"/>
      <c r="U886" s="139"/>
      <c r="V886" s="139"/>
      <c r="W886" s="139"/>
      <c r="X886" s="139"/>
      <c r="Y886" s="139"/>
      <c r="Z886" s="139"/>
      <c r="AA886" s="139"/>
      <c r="AB886" s="139"/>
      <c r="AC886" s="139"/>
      <c r="AD886" s="139"/>
      <c r="AE886" s="139"/>
      <c r="AF886" s="139"/>
      <c r="AG886" s="139"/>
      <c r="AH886" s="139"/>
      <c r="AI886" s="139"/>
      <c r="AJ886" s="139"/>
      <c r="AK886" s="139"/>
      <c r="AL886" s="139"/>
      <c r="AM886" s="139"/>
      <c r="AN886" s="139"/>
      <c r="AO886" s="139"/>
      <c r="AP886" s="139"/>
      <c r="AQ886" s="139"/>
      <c r="AR886" s="139"/>
      <c r="AS886" s="139"/>
      <c r="AT886" s="139"/>
      <c r="AU886" s="139"/>
      <c r="AV886" s="139"/>
      <c r="AW886" s="139"/>
    </row>
    <row r="887" spans="1:49" ht="12" customHeight="1" x14ac:dyDescent="0.2">
      <c r="A887" s="139"/>
      <c r="B887" s="139"/>
      <c r="C887" s="139"/>
      <c r="D887" s="139"/>
      <c r="E887" s="139"/>
      <c r="F887" s="139"/>
      <c r="G887" s="139"/>
      <c r="H887" s="139"/>
      <c r="I887" s="139"/>
      <c r="J887" s="139"/>
      <c r="K887" s="139"/>
      <c r="L887" s="139"/>
      <c r="M887" s="139"/>
      <c r="N887" s="139"/>
      <c r="O887" s="139"/>
      <c r="P887" s="139"/>
      <c r="Q887" s="139"/>
      <c r="R887" s="139"/>
      <c r="S887" s="139"/>
      <c r="T887" s="139"/>
      <c r="U887" s="139"/>
      <c r="V887" s="139"/>
      <c r="W887" s="139"/>
      <c r="X887" s="139"/>
      <c r="Y887" s="139"/>
      <c r="Z887" s="139"/>
      <c r="AA887" s="139"/>
      <c r="AB887" s="139"/>
      <c r="AC887" s="139"/>
      <c r="AD887" s="139"/>
      <c r="AE887" s="139"/>
      <c r="AF887" s="139"/>
      <c r="AG887" s="139"/>
      <c r="AH887" s="139"/>
      <c r="AI887" s="139"/>
      <c r="AJ887" s="139"/>
      <c r="AK887" s="139"/>
      <c r="AL887" s="139"/>
      <c r="AM887" s="139"/>
      <c r="AN887" s="139"/>
      <c r="AO887" s="139"/>
      <c r="AP887" s="139"/>
      <c r="AQ887" s="139"/>
      <c r="AR887" s="139"/>
      <c r="AS887" s="139"/>
      <c r="AT887" s="139"/>
      <c r="AU887" s="139"/>
      <c r="AV887" s="139"/>
      <c r="AW887" s="139"/>
    </row>
    <row r="888" spans="1:49" ht="12" customHeight="1" x14ac:dyDescent="0.2">
      <c r="A888" s="139"/>
      <c r="B888" s="139"/>
      <c r="C888" s="139"/>
      <c r="D888" s="139"/>
      <c r="E888" s="139"/>
      <c r="F888" s="139"/>
      <c r="G888" s="139"/>
      <c r="H888" s="139"/>
      <c r="I888" s="139"/>
      <c r="J888" s="139"/>
      <c r="K888" s="139"/>
      <c r="L888" s="139"/>
      <c r="M888" s="139"/>
      <c r="N888" s="139"/>
      <c r="O888" s="139"/>
      <c r="P888" s="139"/>
      <c r="Q888" s="139"/>
      <c r="R888" s="139"/>
      <c r="S888" s="139"/>
      <c r="T888" s="139"/>
      <c r="U888" s="139"/>
      <c r="V888" s="139"/>
      <c r="W888" s="139"/>
      <c r="X888" s="139"/>
      <c r="Y888" s="139"/>
      <c r="Z888" s="139"/>
      <c r="AA888" s="139"/>
      <c r="AB888" s="139"/>
      <c r="AC888" s="139"/>
      <c r="AD888" s="139"/>
      <c r="AE888" s="139"/>
      <c r="AF888" s="139"/>
      <c r="AG888" s="139"/>
      <c r="AH888" s="139"/>
      <c r="AI888" s="139"/>
      <c r="AJ888" s="139"/>
      <c r="AK888" s="139"/>
      <c r="AL888" s="139"/>
      <c r="AM888" s="139"/>
      <c r="AN888" s="139"/>
      <c r="AO888" s="139"/>
      <c r="AP888" s="139"/>
      <c r="AQ888" s="139"/>
      <c r="AR888" s="139"/>
      <c r="AS888" s="139"/>
      <c r="AT888" s="139"/>
      <c r="AU888" s="139"/>
      <c r="AV888" s="139"/>
      <c r="AW888" s="139"/>
    </row>
    <row r="889" spans="1:49" ht="12" customHeight="1" x14ac:dyDescent="0.2">
      <c r="A889" s="139"/>
      <c r="B889" s="139"/>
      <c r="C889" s="139"/>
      <c r="D889" s="139"/>
      <c r="E889" s="139"/>
      <c r="F889" s="139"/>
      <c r="G889" s="139"/>
      <c r="H889" s="139"/>
      <c r="I889" s="139"/>
      <c r="J889" s="139"/>
      <c r="K889" s="139"/>
      <c r="L889" s="139"/>
      <c r="M889" s="139"/>
      <c r="N889" s="139"/>
      <c r="O889" s="139"/>
      <c r="P889" s="139"/>
      <c r="Q889" s="139"/>
      <c r="R889" s="139"/>
      <c r="S889" s="139"/>
      <c r="T889" s="139"/>
      <c r="U889" s="139"/>
      <c r="V889" s="139"/>
      <c r="W889" s="139"/>
      <c r="X889" s="139"/>
      <c r="Y889" s="139"/>
      <c r="Z889" s="139"/>
      <c r="AA889" s="139"/>
      <c r="AB889" s="139"/>
      <c r="AC889" s="139"/>
      <c r="AD889" s="139"/>
      <c r="AE889" s="139"/>
      <c r="AF889" s="139"/>
      <c r="AG889" s="139"/>
      <c r="AH889" s="139"/>
      <c r="AI889" s="139"/>
      <c r="AJ889" s="139"/>
      <c r="AK889" s="139"/>
      <c r="AL889" s="139"/>
      <c r="AM889" s="139"/>
      <c r="AN889" s="139"/>
      <c r="AO889" s="139"/>
      <c r="AP889" s="139"/>
      <c r="AQ889" s="139"/>
      <c r="AR889" s="139"/>
      <c r="AS889" s="139"/>
      <c r="AT889" s="139"/>
      <c r="AU889" s="139"/>
      <c r="AV889" s="139"/>
      <c r="AW889" s="139"/>
    </row>
    <row r="890" spans="1:49" ht="12" customHeight="1" x14ac:dyDescent="0.2">
      <c r="A890" s="139"/>
      <c r="B890" s="139"/>
      <c r="C890" s="139"/>
      <c r="D890" s="139"/>
      <c r="E890" s="139"/>
      <c r="F890" s="139"/>
      <c r="G890" s="139"/>
      <c r="H890" s="139"/>
      <c r="I890" s="139"/>
      <c r="J890" s="139"/>
      <c r="K890" s="139"/>
      <c r="L890" s="139"/>
      <c r="M890" s="139"/>
      <c r="N890" s="139"/>
      <c r="O890" s="139"/>
      <c r="P890" s="139"/>
      <c r="Q890" s="139"/>
      <c r="R890" s="139"/>
      <c r="S890" s="139"/>
      <c r="T890" s="139"/>
      <c r="U890" s="139"/>
      <c r="V890" s="139"/>
      <c r="W890" s="139"/>
      <c r="X890" s="139"/>
      <c r="Y890" s="139"/>
      <c r="Z890" s="139"/>
      <c r="AA890" s="139"/>
      <c r="AB890" s="139"/>
      <c r="AC890" s="139"/>
      <c r="AD890" s="139"/>
      <c r="AE890" s="139"/>
      <c r="AF890" s="139"/>
      <c r="AG890" s="139"/>
      <c r="AH890" s="139"/>
      <c r="AI890" s="139"/>
      <c r="AJ890" s="139"/>
      <c r="AK890" s="139"/>
      <c r="AL890" s="139"/>
      <c r="AM890" s="139"/>
      <c r="AN890" s="139"/>
      <c r="AO890" s="139"/>
      <c r="AP890" s="139"/>
      <c r="AQ890" s="139"/>
      <c r="AR890" s="139"/>
      <c r="AS890" s="139"/>
      <c r="AT890" s="139"/>
      <c r="AU890" s="139"/>
      <c r="AV890" s="139"/>
      <c r="AW890" s="139"/>
    </row>
    <row r="891" spans="1:49" ht="12" customHeight="1" x14ac:dyDescent="0.2">
      <c r="A891" s="139"/>
      <c r="B891" s="139"/>
      <c r="C891" s="139"/>
      <c r="D891" s="139"/>
      <c r="E891" s="139"/>
      <c r="F891" s="139"/>
      <c r="G891" s="139"/>
      <c r="H891" s="139"/>
      <c r="I891" s="139"/>
      <c r="J891" s="139"/>
      <c r="K891" s="139"/>
      <c r="L891" s="139"/>
      <c r="M891" s="139"/>
      <c r="N891" s="139"/>
      <c r="O891" s="139"/>
      <c r="P891" s="139"/>
      <c r="Q891" s="139"/>
      <c r="R891" s="139"/>
      <c r="S891" s="139"/>
      <c r="T891" s="139"/>
      <c r="U891" s="139"/>
      <c r="V891" s="139"/>
      <c r="W891" s="139"/>
      <c r="X891" s="139"/>
      <c r="Y891" s="139"/>
      <c r="Z891" s="139"/>
      <c r="AA891" s="139"/>
      <c r="AB891" s="139"/>
      <c r="AC891" s="139"/>
      <c r="AD891" s="139"/>
      <c r="AE891" s="139"/>
      <c r="AF891" s="139"/>
      <c r="AG891" s="139"/>
      <c r="AH891" s="139"/>
      <c r="AI891" s="139"/>
      <c r="AJ891" s="139"/>
      <c r="AK891" s="139"/>
      <c r="AL891" s="139"/>
      <c r="AM891" s="139"/>
      <c r="AN891" s="139"/>
      <c r="AO891" s="139"/>
      <c r="AP891" s="139"/>
      <c r="AQ891" s="139"/>
      <c r="AR891" s="139"/>
      <c r="AS891" s="139"/>
      <c r="AT891" s="139"/>
      <c r="AU891" s="139"/>
      <c r="AV891" s="139"/>
      <c r="AW891" s="139"/>
    </row>
    <row r="892" spans="1:49" ht="12" customHeight="1" x14ac:dyDescent="0.2">
      <c r="A892" s="139"/>
      <c r="B892" s="139"/>
      <c r="C892" s="139"/>
      <c r="D892" s="139"/>
      <c r="E892" s="139"/>
      <c r="F892" s="139"/>
      <c r="G892" s="139"/>
      <c r="H892" s="139"/>
      <c r="I892" s="139"/>
      <c r="J892" s="139"/>
      <c r="K892" s="139"/>
      <c r="L892" s="139"/>
      <c r="M892" s="139"/>
      <c r="N892" s="139"/>
      <c r="O892" s="139"/>
      <c r="P892" s="139"/>
      <c r="Q892" s="139"/>
      <c r="R892" s="139"/>
      <c r="S892" s="139"/>
      <c r="T892" s="139"/>
      <c r="U892" s="139"/>
      <c r="V892" s="139"/>
      <c r="W892" s="139"/>
      <c r="X892" s="139"/>
      <c r="Y892" s="139"/>
      <c r="Z892" s="139"/>
      <c r="AA892" s="139"/>
      <c r="AB892" s="139"/>
      <c r="AC892" s="139"/>
      <c r="AD892" s="139"/>
      <c r="AE892" s="139"/>
      <c r="AF892" s="139"/>
      <c r="AG892" s="139"/>
      <c r="AH892" s="139"/>
      <c r="AI892" s="139"/>
      <c r="AJ892" s="139"/>
      <c r="AK892" s="139"/>
      <c r="AL892" s="139"/>
      <c r="AM892" s="139"/>
      <c r="AN892" s="139"/>
      <c r="AO892" s="139"/>
      <c r="AP892" s="139"/>
      <c r="AQ892" s="139"/>
      <c r="AR892" s="139"/>
      <c r="AS892" s="139"/>
      <c r="AT892" s="139"/>
      <c r="AU892" s="139"/>
      <c r="AV892" s="139"/>
      <c r="AW892" s="139"/>
    </row>
    <row r="893" spans="1:49" ht="12" customHeight="1" x14ac:dyDescent="0.2">
      <c r="A893" s="139"/>
      <c r="B893" s="139"/>
      <c r="C893" s="139"/>
      <c r="D893" s="139"/>
      <c r="E893" s="139"/>
      <c r="F893" s="139"/>
      <c r="G893" s="139"/>
      <c r="H893" s="139"/>
      <c r="I893" s="139"/>
      <c r="J893" s="139"/>
      <c r="K893" s="139"/>
      <c r="L893" s="139"/>
      <c r="M893" s="139"/>
      <c r="N893" s="139"/>
      <c r="O893" s="139"/>
      <c r="P893" s="139"/>
      <c r="Q893" s="139"/>
      <c r="R893" s="139"/>
      <c r="S893" s="139"/>
      <c r="T893" s="139"/>
      <c r="U893" s="139"/>
      <c r="V893" s="139"/>
      <c r="W893" s="139"/>
      <c r="X893" s="139"/>
      <c r="Y893" s="139"/>
      <c r="Z893" s="139"/>
      <c r="AA893" s="139"/>
      <c r="AB893" s="139"/>
      <c r="AC893" s="139"/>
      <c r="AD893" s="139"/>
      <c r="AE893" s="139"/>
      <c r="AF893" s="139"/>
      <c r="AG893" s="139"/>
      <c r="AH893" s="139"/>
      <c r="AI893" s="139"/>
      <c r="AJ893" s="139"/>
      <c r="AK893" s="139"/>
      <c r="AL893" s="139"/>
      <c r="AM893" s="139"/>
      <c r="AN893" s="139"/>
      <c r="AO893" s="139"/>
      <c r="AP893" s="139"/>
      <c r="AQ893" s="139"/>
      <c r="AR893" s="139"/>
      <c r="AS893" s="139"/>
      <c r="AT893" s="139"/>
      <c r="AU893" s="139"/>
      <c r="AV893" s="139"/>
      <c r="AW893" s="139"/>
    </row>
    <row r="894" spans="1:49" ht="12" customHeight="1" x14ac:dyDescent="0.2">
      <c r="A894" s="139"/>
      <c r="B894" s="139"/>
      <c r="C894" s="139"/>
      <c r="D894" s="139"/>
      <c r="E894" s="139"/>
      <c r="F894" s="139"/>
      <c r="G894" s="139"/>
      <c r="H894" s="139"/>
      <c r="I894" s="139"/>
      <c r="J894" s="139"/>
      <c r="K894" s="139"/>
      <c r="L894" s="139"/>
      <c r="M894" s="139"/>
      <c r="N894" s="139"/>
      <c r="O894" s="139"/>
      <c r="P894" s="139"/>
      <c r="Q894" s="139"/>
      <c r="R894" s="139"/>
      <c r="S894" s="139"/>
      <c r="T894" s="139"/>
      <c r="U894" s="139"/>
      <c r="V894" s="139"/>
      <c r="W894" s="139"/>
      <c r="X894" s="139"/>
      <c r="Y894" s="139"/>
      <c r="Z894" s="139"/>
      <c r="AA894" s="139"/>
      <c r="AB894" s="139"/>
      <c r="AC894" s="139"/>
      <c r="AD894" s="139"/>
      <c r="AE894" s="139"/>
      <c r="AF894" s="139"/>
      <c r="AG894" s="139"/>
      <c r="AH894" s="139"/>
      <c r="AI894" s="139"/>
      <c r="AJ894" s="139"/>
      <c r="AK894" s="139"/>
      <c r="AL894" s="139"/>
      <c r="AM894" s="139"/>
      <c r="AN894" s="139"/>
      <c r="AO894" s="139"/>
      <c r="AP894" s="139"/>
      <c r="AQ894" s="139"/>
      <c r="AR894" s="139"/>
      <c r="AS894" s="139"/>
      <c r="AT894" s="139"/>
      <c r="AU894" s="139"/>
      <c r="AV894" s="139"/>
      <c r="AW894" s="139"/>
    </row>
    <row r="895" spans="1:49" ht="12" customHeight="1" x14ac:dyDescent="0.2">
      <c r="A895" s="139"/>
      <c r="B895" s="139"/>
      <c r="C895" s="139"/>
      <c r="D895" s="139"/>
      <c r="E895" s="139"/>
      <c r="F895" s="139"/>
      <c r="G895" s="139"/>
      <c r="H895" s="139"/>
      <c r="I895" s="139"/>
      <c r="J895" s="139"/>
      <c r="K895" s="139"/>
      <c r="L895" s="139"/>
      <c r="M895" s="139"/>
      <c r="N895" s="139"/>
      <c r="O895" s="139"/>
      <c r="P895" s="139"/>
      <c r="Q895" s="139"/>
      <c r="R895" s="139"/>
      <c r="S895" s="139"/>
      <c r="T895" s="139"/>
      <c r="U895" s="139"/>
      <c r="V895" s="139"/>
      <c r="W895" s="139"/>
      <c r="X895" s="139"/>
      <c r="Y895" s="139"/>
      <c r="Z895" s="139"/>
      <c r="AA895" s="139"/>
      <c r="AB895" s="139"/>
      <c r="AC895" s="139"/>
      <c r="AD895" s="139"/>
      <c r="AE895" s="139"/>
      <c r="AF895" s="139"/>
      <c r="AG895" s="139"/>
      <c r="AH895" s="139"/>
      <c r="AI895" s="139"/>
      <c r="AJ895" s="139"/>
      <c r="AK895" s="139"/>
      <c r="AL895" s="139"/>
      <c r="AM895" s="139"/>
      <c r="AN895" s="139"/>
      <c r="AO895" s="139"/>
      <c r="AP895" s="139"/>
      <c r="AQ895" s="139"/>
      <c r="AR895" s="139"/>
      <c r="AS895" s="139"/>
      <c r="AT895" s="139"/>
      <c r="AU895" s="139"/>
      <c r="AV895" s="139"/>
      <c r="AW895" s="139"/>
    </row>
    <row r="896" spans="1:49" ht="12" customHeight="1" x14ac:dyDescent="0.2">
      <c r="A896" s="139"/>
      <c r="B896" s="139"/>
      <c r="C896" s="139"/>
      <c r="D896" s="139"/>
      <c r="E896" s="139"/>
      <c r="F896" s="139"/>
      <c r="G896" s="139"/>
      <c r="H896" s="139"/>
      <c r="I896" s="139"/>
      <c r="J896" s="139"/>
      <c r="K896" s="139"/>
      <c r="L896" s="139"/>
      <c r="M896" s="139"/>
      <c r="N896" s="139"/>
      <c r="O896" s="139"/>
      <c r="P896" s="139"/>
      <c r="Q896" s="139"/>
      <c r="R896" s="139"/>
      <c r="S896" s="139"/>
      <c r="T896" s="139"/>
      <c r="U896" s="139"/>
      <c r="V896" s="139"/>
      <c r="W896" s="139"/>
      <c r="X896" s="139"/>
      <c r="Y896" s="139"/>
      <c r="Z896" s="139"/>
      <c r="AA896" s="139"/>
      <c r="AB896" s="139"/>
      <c r="AC896" s="139"/>
      <c r="AD896" s="139"/>
      <c r="AE896" s="139"/>
      <c r="AF896" s="139"/>
      <c r="AG896" s="139"/>
      <c r="AH896" s="139"/>
      <c r="AI896" s="139"/>
      <c r="AJ896" s="139"/>
      <c r="AK896" s="139"/>
      <c r="AL896" s="139"/>
      <c r="AM896" s="139"/>
      <c r="AN896" s="139"/>
      <c r="AO896" s="139"/>
      <c r="AP896" s="139"/>
      <c r="AQ896" s="139"/>
      <c r="AR896" s="139"/>
      <c r="AS896" s="139"/>
      <c r="AT896" s="139"/>
      <c r="AU896" s="139"/>
      <c r="AV896" s="139"/>
      <c r="AW896" s="139"/>
    </row>
    <row r="897" spans="1:49" ht="12" customHeight="1" x14ac:dyDescent="0.2">
      <c r="A897" s="139"/>
      <c r="B897" s="139"/>
      <c r="C897" s="139"/>
      <c r="D897" s="139"/>
      <c r="E897" s="139"/>
      <c r="F897" s="139"/>
      <c r="G897" s="139"/>
      <c r="H897" s="139"/>
      <c r="I897" s="139"/>
      <c r="J897" s="139"/>
      <c r="K897" s="139"/>
      <c r="L897" s="139"/>
      <c r="M897" s="139"/>
      <c r="N897" s="139"/>
      <c r="O897" s="139"/>
      <c r="P897" s="139"/>
      <c r="Q897" s="139"/>
      <c r="R897" s="139"/>
      <c r="S897" s="139"/>
      <c r="T897" s="139"/>
      <c r="U897" s="139"/>
      <c r="V897" s="139"/>
      <c r="W897" s="139"/>
      <c r="X897" s="139"/>
      <c r="Y897" s="139"/>
      <c r="Z897" s="139"/>
      <c r="AA897" s="139"/>
      <c r="AB897" s="139"/>
      <c r="AC897" s="139"/>
      <c r="AD897" s="139"/>
      <c r="AE897" s="139"/>
      <c r="AF897" s="139"/>
      <c r="AG897" s="139"/>
      <c r="AH897" s="139"/>
      <c r="AI897" s="139"/>
      <c r="AJ897" s="139"/>
      <c r="AK897" s="139"/>
      <c r="AL897" s="139"/>
      <c r="AM897" s="139"/>
      <c r="AN897" s="139"/>
      <c r="AO897" s="139"/>
      <c r="AP897" s="139"/>
      <c r="AQ897" s="139"/>
      <c r="AR897" s="139"/>
      <c r="AS897" s="139"/>
      <c r="AT897" s="139"/>
      <c r="AU897" s="139"/>
      <c r="AV897" s="139"/>
      <c r="AW897" s="139"/>
    </row>
    <row r="898" spans="1:49" ht="12" customHeight="1" x14ac:dyDescent="0.2">
      <c r="A898" s="139"/>
      <c r="B898" s="139"/>
      <c r="C898" s="139"/>
      <c r="D898" s="139"/>
      <c r="E898" s="139"/>
      <c r="F898" s="139"/>
      <c r="G898" s="139"/>
      <c r="H898" s="139"/>
      <c r="I898" s="139"/>
      <c r="J898" s="139"/>
      <c r="K898" s="139"/>
      <c r="L898" s="139"/>
      <c r="M898" s="139"/>
      <c r="N898" s="139"/>
      <c r="O898" s="139"/>
      <c r="P898" s="139"/>
      <c r="Q898" s="139"/>
      <c r="R898" s="139"/>
      <c r="S898" s="139"/>
      <c r="T898" s="139"/>
      <c r="U898" s="139"/>
      <c r="V898" s="139"/>
      <c r="W898" s="139"/>
      <c r="X898" s="139"/>
      <c r="Y898" s="139"/>
      <c r="Z898" s="139"/>
      <c r="AA898" s="139"/>
      <c r="AB898" s="139"/>
      <c r="AC898" s="139"/>
      <c r="AD898" s="139"/>
      <c r="AE898" s="139"/>
      <c r="AF898" s="139"/>
      <c r="AG898" s="139"/>
      <c r="AH898" s="139"/>
      <c r="AI898" s="139"/>
      <c r="AJ898" s="139"/>
      <c r="AK898" s="139"/>
      <c r="AL898" s="139"/>
      <c r="AM898" s="139"/>
      <c r="AN898" s="139"/>
      <c r="AO898" s="139"/>
      <c r="AP898" s="139"/>
      <c r="AQ898" s="139"/>
      <c r="AR898" s="139"/>
      <c r="AS898" s="139"/>
      <c r="AT898" s="139"/>
      <c r="AU898" s="139"/>
      <c r="AV898" s="139"/>
      <c r="AW898" s="139"/>
    </row>
    <row r="899" spans="1:49" ht="12" customHeight="1" x14ac:dyDescent="0.2">
      <c r="A899" s="139"/>
      <c r="B899" s="139"/>
      <c r="C899" s="139"/>
      <c r="D899" s="139"/>
      <c r="E899" s="139"/>
      <c r="F899" s="139"/>
      <c r="G899" s="139"/>
      <c r="H899" s="139"/>
      <c r="I899" s="139"/>
      <c r="J899" s="139"/>
      <c r="K899" s="139"/>
      <c r="L899" s="139"/>
      <c r="M899" s="139"/>
      <c r="N899" s="139"/>
      <c r="O899" s="139"/>
      <c r="P899" s="139"/>
      <c r="Q899" s="139"/>
      <c r="R899" s="139"/>
      <c r="S899" s="139"/>
      <c r="T899" s="139"/>
      <c r="U899" s="139"/>
      <c r="V899" s="139"/>
      <c r="W899" s="139"/>
      <c r="X899" s="139"/>
      <c r="Y899" s="139"/>
      <c r="Z899" s="139"/>
      <c r="AA899" s="139"/>
      <c r="AB899" s="139"/>
      <c r="AC899" s="139"/>
      <c r="AD899" s="139"/>
      <c r="AE899" s="139"/>
      <c r="AF899" s="139"/>
      <c r="AG899" s="139"/>
      <c r="AH899" s="139"/>
      <c r="AI899" s="139"/>
      <c r="AJ899" s="139"/>
      <c r="AK899" s="139"/>
      <c r="AL899" s="139"/>
      <c r="AM899" s="139"/>
      <c r="AN899" s="139"/>
      <c r="AO899" s="139"/>
      <c r="AP899" s="139"/>
      <c r="AQ899" s="139"/>
      <c r="AR899" s="139"/>
      <c r="AS899" s="139"/>
      <c r="AT899" s="139"/>
      <c r="AU899" s="139"/>
      <c r="AV899" s="139"/>
      <c r="AW899" s="139"/>
    </row>
    <row r="900" spans="1:49" ht="12" customHeight="1" x14ac:dyDescent="0.2">
      <c r="A900" s="139"/>
      <c r="B900" s="139"/>
      <c r="C900" s="139"/>
      <c r="D900" s="139"/>
      <c r="E900" s="139"/>
      <c r="F900" s="139"/>
      <c r="G900" s="139"/>
      <c r="H900" s="139"/>
      <c r="I900" s="139"/>
      <c r="J900" s="139"/>
      <c r="K900" s="139"/>
      <c r="L900" s="139"/>
      <c r="M900" s="139"/>
      <c r="N900" s="139"/>
      <c r="O900" s="139"/>
      <c r="P900" s="139"/>
      <c r="Q900" s="139"/>
      <c r="R900" s="139"/>
      <c r="S900" s="139"/>
      <c r="T900" s="139"/>
      <c r="U900" s="139"/>
      <c r="V900" s="139"/>
      <c r="W900" s="139"/>
      <c r="X900" s="139"/>
      <c r="Y900" s="139"/>
      <c r="Z900" s="139"/>
      <c r="AA900" s="139"/>
      <c r="AB900" s="139"/>
      <c r="AC900" s="139"/>
      <c r="AD900" s="139"/>
      <c r="AE900" s="139"/>
      <c r="AF900" s="139"/>
      <c r="AG900" s="139"/>
      <c r="AH900" s="139"/>
      <c r="AI900" s="139"/>
      <c r="AJ900" s="139"/>
      <c r="AK900" s="139"/>
      <c r="AL900" s="139"/>
      <c r="AM900" s="139"/>
      <c r="AN900" s="139"/>
      <c r="AO900" s="139"/>
      <c r="AP900" s="139"/>
      <c r="AQ900" s="139"/>
      <c r="AR900" s="139"/>
      <c r="AS900" s="139"/>
      <c r="AT900" s="139"/>
      <c r="AU900" s="139"/>
      <c r="AV900" s="139"/>
      <c r="AW900" s="139"/>
    </row>
    <row r="901" spans="1:49" ht="12" customHeight="1" x14ac:dyDescent="0.2">
      <c r="A901" s="139"/>
      <c r="B901" s="139"/>
      <c r="C901" s="139"/>
      <c r="D901" s="139"/>
      <c r="E901" s="139"/>
      <c r="F901" s="139"/>
      <c r="G901" s="139"/>
      <c r="H901" s="139"/>
      <c r="I901" s="139"/>
      <c r="J901" s="139"/>
      <c r="K901" s="139"/>
      <c r="L901" s="139"/>
      <c r="M901" s="139"/>
      <c r="N901" s="139"/>
      <c r="O901" s="139"/>
      <c r="P901" s="139"/>
      <c r="Q901" s="139"/>
      <c r="R901" s="139"/>
      <c r="S901" s="139"/>
      <c r="T901" s="139"/>
      <c r="U901" s="139"/>
      <c r="V901" s="139"/>
      <c r="W901" s="139"/>
      <c r="X901" s="139"/>
      <c r="Y901" s="139"/>
      <c r="Z901" s="139"/>
      <c r="AA901" s="139"/>
      <c r="AB901" s="139"/>
      <c r="AC901" s="139"/>
      <c r="AD901" s="139"/>
      <c r="AE901" s="139"/>
      <c r="AF901" s="139"/>
      <c r="AG901" s="139"/>
      <c r="AH901" s="139"/>
      <c r="AI901" s="139"/>
      <c r="AJ901" s="139"/>
      <c r="AK901" s="139"/>
      <c r="AL901" s="139"/>
      <c r="AM901" s="139"/>
      <c r="AN901" s="139"/>
      <c r="AO901" s="139"/>
      <c r="AP901" s="139"/>
      <c r="AQ901" s="139"/>
      <c r="AR901" s="139"/>
      <c r="AS901" s="139"/>
      <c r="AT901" s="139"/>
      <c r="AU901" s="139"/>
      <c r="AV901" s="139"/>
      <c r="AW901" s="139"/>
    </row>
    <row r="902" spans="1:49" ht="12" customHeight="1" x14ac:dyDescent="0.2">
      <c r="A902" s="139"/>
      <c r="B902" s="139"/>
      <c r="C902" s="139"/>
      <c r="D902" s="139"/>
      <c r="E902" s="139"/>
      <c r="F902" s="139"/>
      <c r="G902" s="139"/>
      <c r="H902" s="139"/>
      <c r="I902" s="139"/>
      <c r="J902" s="139"/>
      <c r="K902" s="139"/>
      <c r="L902" s="139"/>
      <c r="M902" s="139"/>
      <c r="N902" s="139"/>
      <c r="O902" s="139"/>
      <c r="P902" s="139"/>
      <c r="Q902" s="139"/>
      <c r="R902" s="139"/>
      <c r="S902" s="139"/>
      <c r="T902" s="139"/>
      <c r="U902" s="139"/>
      <c r="V902" s="139"/>
      <c r="W902" s="139"/>
      <c r="X902" s="139"/>
      <c r="Y902" s="139"/>
      <c r="Z902" s="139"/>
      <c r="AA902" s="139"/>
      <c r="AB902" s="139"/>
      <c r="AC902" s="139"/>
      <c r="AD902" s="139"/>
      <c r="AE902" s="139"/>
      <c r="AF902" s="139"/>
      <c r="AG902" s="139"/>
      <c r="AH902" s="139"/>
      <c r="AI902" s="139"/>
      <c r="AJ902" s="139"/>
      <c r="AK902" s="139"/>
      <c r="AL902" s="139"/>
      <c r="AM902" s="139"/>
      <c r="AN902" s="139"/>
      <c r="AO902" s="139"/>
      <c r="AP902" s="139"/>
      <c r="AQ902" s="139"/>
      <c r="AR902" s="139"/>
      <c r="AS902" s="139"/>
      <c r="AT902" s="139"/>
      <c r="AU902" s="139"/>
      <c r="AV902" s="139"/>
      <c r="AW902" s="139"/>
    </row>
    <row r="903" spans="1:49" ht="12" customHeight="1" x14ac:dyDescent="0.2">
      <c r="A903" s="139"/>
      <c r="B903" s="139"/>
      <c r="C903" s="139"/>
      <c r="D903" s="139"/>
      <c r="E903" s="139"/>
      <c r="F903" s="139"/>
      <c r="G903" s="139"/>
      <c r="H903" s="139"/>
      <c r="I903" s="139"/>
      <c r="J903" s="139"/>
      <c r="K903" s="139"/>
      <c r="L903" s="139"/>
      <c r="M903" s="139"/>
      <c r="N903" s="139"/>
      <c r="O903" s="139"/>
      <c r="P903" s="139"/>
      <c r="Q903" s="139"/>
      <c r="R903" s="139"/>
      <c r="S903" s="139"/>
      <c r="T903" s="139"/>
      <c r="U903" s="139"/>
      <c r="V903" s="139"/>
      <c r="W903" s="139"/>
      <c r="X903" s="139"/>
      <c r="Y903" s="139"/>
      <c r="Z903" s="139"/>
      <c r="AA903" s="139"/>
      <c r="AB903" s="139"/>
      <c r="AC903" s="139"/>
      <c r="AD903" s="139"/>
      <c r="AE903" s="139"/>
      <c r="AF903" s="139"/>
      <c r="AG903" s="139"/>
      <c r="AH903" s="139"/>
      <c r="AI903" s="139"/>
      <c r="AJ903" s="139"/>
      <c r="AK903" s="139"/>
      <c r="AL903" s="139"/>
      <c r="AM903" s="139"/>
      <c r="AN903" s="139"/>
      <c r="AO903" s="139"/>
      <c r="AP903" s="139"/>
      <c r="AQ903" s="139"/>
      <c r="AR903" s="139"/>
      <c r="AS903" s="139"/>
      <c r="AT903" s="139"/>
      <c r="AU903" s="139"/>
      <c r="AV903" s="139"/>
      <c r="AW903" s="139"/>
    </row>
    <row r="904" spans="1:49" ht="12" customHeight="1" x14ac:dyDescent="0.2">
      <c r="A904" s="139"/>
      <c r="B904" s="139"/>
      <c r="C904" s="139"/>
      <c r="D904" s="139"/>
      <c r="E904" s="139"/>
      <c r="F904" s="139"/>
      <c r="G904" s="139"/>
      <c r="H904" s="139"/>
      <c r="I904" s="139"/>
      <c r="J904" s="139"/>
      <c r="K904" s="139"/>
      <c r="L904" s="139"/>
      <c r="M904" s="139"/>
      <c r="N904" s="139"/>
      <c r="O904" s="139"/>
      <c r="P904" s="139"/>
      <c r="Q904" s="139"/>
      <c r="R904" s="139"/>
      <c r="S904" s="139"/>
      <c r="T904" s="139"/>
      <c r="U904" s="139"/>
      <c r="V904" s="139"/>
      <c r="W904" s="139"/>
      <c r="X904" s="139"/>
      <c r="Y904" s="139"/>
      <c r="Z904" s="139"/>
      <c r="AA904" s="139"/>
      <c r="AB904" s="139"/>
      <c r="AC904" s="139"/>
      <c r="AD904" s="139"/>
      <c r="AE904" s="139"/>
      <c r="AF904" s="139"/>
      <c r="AG904" s="139"/>
      <c r="AH904" s="139"/>
      <c r="AI904" s="139"/>
      <c r="AJ904" s="139"/>
      <c r="AK904" s="139"/>
      <c r="AL904" s="139"/>
      <c r="AM904" s="139"/>
      <c r="AN904" s="139"/>
      <c r="AO904" s="139"/>
      <c r="AP904" s="139"/>
      <c r="AQ904" s="139"/>
      <c r="AR904" s="139"/>
      <c r="AS904" s="139"/>
      <c r="AT904" s="139"/>
      <c r="AU904" s="139"/>
      <c r="AV904" s="139"/>
      <c r="AW904" s="139"/>
    </row>
    <row r="905" spans="1:49" ht="12" customHeight="1" x14ac:dyDescent="0.2">
      <c r="A905" s="139"/>
      <c r="B905" s="139"/>
      <c r="C905" s="139"/>
      <c r="D905" s="139"/>
      <c r="E905" s="139"/>
      <c r="F905" s="139"/>
      <c r="G905" s="139"/>
      <c r="H905" s="139"/>
      <c r="I905" s="139"/>
      <c r="J905" s="139"/>
      <c r="K905" s="139"/>
      <c r="L905" s="139"/>
      <c r="M905" s="139"/>
      <c r="N905" s="139"/>
      <c r="O905" s="139"/>
      <c r="P905" s="139"/>
      <c r="Q905" s="139"/>
      <c r="R905" s="139"/>
      <c r="S905" s="139"/>
      <c r="T905" s="139"/>
      <c r="U905" s="139"/>
      <c r="V905" s="139"/>
      <c r="W905" s="139"/>
      <c r="X905" s="139"/>
      <c r="Y905" s="139"/>
      <c r="Z905" s="139"/>
      <c r="AA905" s="139"/>
      <c r="AB905" s="139"/>
      <c r="AC905" s="139"/>
      <c r="AD905" s="139"/>
      <c r="AE905" s="139"/>
      <c r="AF905" s="139"/>
      <c r="AG905" s="139"/>
      <c r="AH905" s="139"/>
      <c r="AI905" s="139"/>
      <c r="AJ905" s="139"/>
      <c r="AK905" s="139"/>
      <c r="AL905" s="139"/>
      <c r="AM905" s="139"/>
      <c r="AN905" s="139"/>
      <c r="AO905" s="139"/>
      <c r="AP905" s="139"/>
      <c r="AQ905" s="139"/>
      <c r="AR905" s="139"/>
      <c r="AS905" s="139"/>
      <c r="AT905" s="139"/>
      <c r="AU905" s="139"/>
      <c r="AV905" s="139"/>
      <c r="AW905" s="139"/>
    </row>
    <row r="906" spans="1:49" ht="12" customHeight="1" x14ac:dyDescent="0.2">
      <c r="A906" s="139"/>
      <c r="B906" s="139"/>
      <c r="C906" s="139"/>
      <c r="D906" s="139"/>
      <c r="E906" s="139"/>
      <c r="F906" s="139"/>
      <c r="G906" s="139"/>
      <c r="H906" s="139"/>
      <c r="I906" s="139"/>
      <c r="J906" s="139"/>
      <c r="K906" s="139"/>
      <c r="L906" s="139"/>
      <c r="M906" s="139"/>
      <c r="N906" s="139"/>
      <c r="O906" s="139"/>
      <c r="P906" s="139"/>
      <c r="Q906" s="139"/>
      <c r="R906" s="139"/>
      <c r="S906" s="139"/>
      <c r="T906" s="139"/>
      <c r="U906" s="139"/>
      <c r="V906" s="139"/>
      <c r="W906" s="139"/>
      <c r="X906" s="139"/>
      <c r="Y906" s="139"/>
      <c r="Z906" s="139"/>
      <c r="AA906" s="139"/>
      <c r="AB906" s="139"/>
      <c r="AC906" s="139"/>
      <c r="AD906" s="139"/>
      <c r="AE906" s="139"/>
      <c r="AF906" s="139"/>
      <c r="AG906" s="139"/>
      <c r="AH906" s="139"/>
      <c r="AI906" s="139"/>
      <c r="AJ906" s="139"/>
      <c r="AK906" s="139"/>
      <c r="AL906" s="139"/>
      <c r="AM906" s="139"/>
      <c r="AN906" s="139"/>
      <c r="AO906" s="139"/>
      <c r="AP906" s="139"/>
      <c r="AQ906" s="139"/>
      <c r="AR906" s="139"/>
      <c r="AS906" s="139"/>
      <c r="AT906" s="139"/>
      <c r="AU906" s="139"/>
      <c r="AV906" s="139"/>
      <c r="AW906" s="139"/>
    </row>
    <row r="907" spans="1:49" ht="12" customHeight="1" x14ac:dyDescent="0.2">
      <c r="A907" s="139"/>
      <c r="B907" s="139"/>
      <c r="C907" s="139"/>
      <c r="D907" s="139"/>
      <c r="E907" s="139"/>
      <c r="F907" s="139"/>
      <c r="G907" s="139"/>
      <c r="H907" s="139"/>
      <c r="I907" s="139"/>
      <c r="J907" s="139"/>
      <c r="K907" s="139"/>
      <c r="L907" s="139"/>
      <c r="M907" s="139"/>
      <c r="N907" s="139"/>
      <c r="O907" s="139"/>
      <c r="P907" s="139"/>
      <c r="Q907" s="139"/>
      <c r="R907" s="139"/>
      <c r="S907" s="139"/>
      <c r="T907" s="139"/>
      <c r="U907" s="139"/>
      <c r="V907" s="139"/>
      <c r="W907" s="139"/>
      <c r="X907" s="139"/>
      <c r="Y907" s="139"/>
      <c r="Z907" s="139"/>
      <c r="AA907" s="139"/>
      <c r="AB907" s="139"/>
      <c r="AC907" s="139"/>
      <c r="AD907" s="139"/>
      <c r="AE907" s="139"/>
      <c r="AF907" s="139"/>
      <c r="AG907" s="139"/>
      <c r="AH907" s="139"/>
      <c r="AI907" s="139"/>
      <c r="AJ907" s="139"/>
      <c r="AK907" s="139"/>
      <c r="AL907" s="139"/>
      <c r="AM907" s="139"/>
      <c r="AN907" s="139"/>
      <c r="AO907" s="139"/>
      <c r="AP907" s="139"/>
      <c r="AQ907" s="139"/>
      <c r="AR907" s="139"/>
      <c r="AS907" s="139"/>
      <c r="AT907" s="139"/>
      <c r="AU907" s="139"/>
      <c r="AV907" s="139"/>
      <c r="AW907" s="139"/>
    </row>
    <row r="908" spans="1:49" ht="12" customHeight="1" x14ac:dyDescent="0.2">
      <c r="A908" s="139"/>
      <c r="B908" s="139"/>
      <c r="C908" s="139"/>
      <c r="D908" s="139"/>
      <c r="E908" s="139"/>
      <c r="F908" s="139"/>
      <c r="G908" s="139"/>
      <c r="H908" s="139"/>
      <c r="I908" s="139"/>
      <c r="J908" s="139"/>
      <c r="K908" s="139"/>
      <c r="L908" s="139"/>
      <c r="M908" s="139"/>
      <c r="N908" s="139"/>
      <c r="O908" s="139"/>
      <c r="P908" s="139"/>
      <c r="Q908" s="139"/>
      <c r="R908" s="139"/>
      <c r="S908" s="139"/>
      <c r="T908" s="139"/>
      <c r="U908" s="139"/>
      <c r="V908" s="139"/>
      <c r="W908" s="139"/>
      <c r="X908" s="139"/>
      <c r="Y908" s="139"/>
      <c r="Z908" s="139"/>
      <c r="AA908" s="139"/>
      <c r="AB908" s="139"/>
      <c r="AC908" s="139"/>
      <c r="AD908" s="139"/>
      <c r="AE908" s="139"/>
      <c r="AF908" s="139"/>
      <c r="AG908" s="139"/>
      <c r="AH908" s="139"/>
      <c r="AI908" s="139"/>
      <c r="AJ908" s="139"/>
      <c r="AK908" s="139"/>
      <c r="AL908" s="139"/>
      <c r="AM908" s="139"/>
      <c r="AN908" s="139"/>
      <c r="AO908" s="139"/>
      <c r="AP908" s="139"/>
      <c r="AQ908" s="139"/>
      <c r="AR908" s="139"/>
      <c r="AS908" s="139"/>
      <c r="AT908" s="139"/>
      <c r="AU908" s="139"/>
      <c r="AV908" s="139"/>
      <c r="AW908" s="139"/>
    </row>
    <row r="909" spans="1:49" ht="12" customHeight="1" x14ac:dyDescent="0.2">
      <c r="A909" s="139"/>
      <c r="B909" s="139"/>
      <c r="C909" s="139"/>
      <c r="D909" s="139"/>
      <c r="E909" s="139"/>
      <c r="F909" s="139"/>
      <c r="G909" s="139"/>
      <c r="H909" s="139"/>
      <c r="I909" s="139"/>
      <c r="J909" s="139"/>
      <c r="K909" s="139"/>
      <c r="L909" s="139"/>
      <c r="M909" s="139"/>
      <c r="N909" s="139"/>
      <c r="O909" s="139"/>
      <c r="P909" s="139"/>
      <c r="Q909" s="139"/>
      <c r="R909" s="139"/>
      <c r="S909" s="139"/>
      <c r="T909" s="139"/>
      <c r="U909" s="139"/>
      <c r="V909" s="139"/>
      <c r="W909" s="139"/>
      <c r="X909" s="139"/>
      <c r="Y909" s="139"/>
      <c r="Z909" s="139"/>
      <c r="AA909" s="139"/>
      <c r="AB909" s="139"/>
      <c r="AC909" s="139"/>
      <c r="AD909" s="139"/>
      <c r="AE909" s="139"/>
      <c r="AF909" s="139"/>
      <c r="AG909" s="139"/>
      <c r="AH909" s="139"/>
      <c r="AI909" s="139"/>
      <c r="AJ909" s="139"/>
      <c r="AK909" s="139"/>
      <c r="AL909" s="139"/>
      <c r="AM909" s="139"/>
      <c r="AN909" s="139"/>
      <c r="AO909" s="139"/>
      <c r="AP909" s="139"/>
      <c r="AQ909" s="139"/>
      <c r="AR909" s="139"/>
      <c r="AS909" s="139"/>
      <c r="AT909" s="139"/>
      <c r="AU909" s="139"/>
      <c r="AV909" s="139"/>
      <c r="AW909" s="139"/>
    </row>
    <row r="910" spans="1:49" ht="12" customHeight="1" x14ac:dyDescent="0.2">
      <c r="A910" s="139"/>
      <c r="B910" s="139"/>
      <c r="C910" s="139"/>
      <c r="D910" s="139"/>
      <c r="E910" s="139"/>
      <c r="F910" s="139"/>
      <c r="G910" s="139"/>
      <c r="H910" s="139"/>
      <c r="I910" s="139"/>
      <c r="J910" s="139"/>
      <c r="K910" s="139"/>
      <c r="L910" s="139"/>
      <c r="M910" s="139"/>
      <c r="N910" s="139"/>
      <c r="O910" s="139"/>
      <c r="P910" s="139"/>
      <c r="Q910" s="139"/>
      <c r="R910" s="139"/>
      <c r="S910" s="139"/>
      <c r="T910" s="139"/>
      <c r="U910" s="139"/>
      <c r="V910" s="139"/>
      <c r="W910" s="139"/>
      <c r="X910" s="139"/>
      <c r="Y910" s="139"/>
      <c r="Z910" s="139"/>
      <c r="AA910" s="139"/>
      <c r="AB910" s="139"/>
      <c r="AC910" s="139"/>
      <c r="AD910" s="139"/>
      <c r="AE910" s="139"/>
      <c r="AF910" s="139"/>
      <c r="AG910" s="139"/>
      <c r="AH910" s="139"/>
      <c r="AI910" s="139"/>
      <c r="AJ910" s="139"/>
      <c r="AK910" s="139"/>
      <c r="AL910" s="139"/>
      <c r="AM910" s="139"/>
      <c r="AN910" s="139"/>
      <c r="AO910" s="139"/>
      <c r="AP910" s="139"/>
      <c r="AQ910" s="139"/>
      <c r="AR910" s="139"/>
      <c r="AS910" s="139"/>
      <c r="AT910" s="139"/>
      <c r="AU910" s="139"/>
      <c r="AV910" s="139"/>
      <c r="AW910" s="139"/>
    </row>
    <row r="911" spans="1:49" ht="12" customHeight="1" x14ac:dyDescent="0.2">
      <c r="A911" s="139"/>
      <c r="B911" s="139"/>
      <c r="C911" s="139"/>
      <c r="D911" s="139"/>
      <c r="E911" s="139"/>
      <c r="F911" s="139"/>
      <c r="G911" s="139"/>
      <c r="H911" s="139"/>
      <c r="I911" s="139"/>
      <c r="J911" s="139"/>
      <c r="K911" s="139"/>
      <c r="L911" s="139"/>
      <c r="M911" s="139"/>
      <c r="N911" s="139"/>
      <c r="O911" s="139"/>
      <c r="P911" s="139"/>
      <c r="Q911" s="139"/>
      <c r="R911" s="139"/>
      <c r="S911" s="139"/>
      <c r="T911" s="139"/>
      <c r="U911" s="139"/>
      <c r="V911" s="139"/>
      <c r="W911" s="139"/>
      <c r="X911" s="139"/>
      <c r="Y911" s="139"/>
      <c r="Z911" s="139"/>
      <c r="AA911" s="139"/>
      <c r="AB911" s="139"/>
      <c r="AC911" s="139"/>
      <c r="AD911" s="139"/>
      <c r="AE911" s="139"/>
      <c r="AF911" s="139"/>
      <c r="AG911" s="139"/>
      <c r="AH911" s="139"/>
      <c r="AI911" s="139"/>
      <c r="AJ911" s="139"/>
      <c r="AK911" s="139"/>
      <c r="AL911" s="139"/>
      <c r="AM911" s="139"/>
      <c r="AN911" s="139"/>
      <c r="AO911" s="139"/>
      <c r="AP911" s="139"/>
      <c r="AQ911" s="139"/>
      <c r="AR911" s="139"/>
      <c r="AS911" s="139"/>
      <c r="AT911" s="139"/>
      <c r="AU911" s="139"/>
      <c r="AV911" s="139"/>
      <c r="AW911" s="139"/>
    </row>
    <row r="912" spans="1:49" ht="12" customHeight="1" x14ac:dyDescent="0.2">
      <c r="A912" s="139"/>
      <c r="B912" s="139"/>
      <c r="C912" s="139"/>
      <c r="D912" s="139"/>
      <c r="E912" s="139"/>
      <c r="F912" s="139"/>
      <c r="G912" s="139"/>
      <c r="H912" s="139"/>
      <c r="I912" s="139"/>
      <c r="J912" s="139"/>
      <c r="K912" s="139"/>
      <c r="L912" s="139"/>
      <c r="M912" s="139"/>
      <c r="N912" s="139"/>
      <c r="O912" s="139"/>
      <c r="P912" s="139"/>
      <c r="Q912" s="139"/>
      <c r="R912" s="139"/>
      <c r="S912" s="139"/>
      <c r="T912" s="139"/>
      <c r="U912" s="139"/>
      <c r="V912" s="139"/>
      <c r="W912" s="139"/>
      <c r="X912" s="139"/>
      <c r="Y912" s="139"/>
      <c r="Z912" s="139"/>
      <c r="AA912" s="139"/>
      <c r="AB912" s="139"/>
      <c r="AC912" s="139"/>
      <c r="AD912" s="139"/>
      <c r="AE912" s="139"/>
      <c r="AF912" s="139"/>
      <c r="AG912" s="139"/>
      <c r="AH912" s="139"/>
      <c r="AI912" s="139"/>
      <c r="AJ912" s="139"/>
      <c r="AK912" s="139"/>
      <c r="AL912" s="139"/>
      <c r="AM912" s="139"/>
      <c r="AN912" s="139"/>
      <c r="AO912" s="139"/>
      <c r="AP912" s="139"/>
      <c r="AQ912" s="139"/>
      <c r="AR912" s="139"/>
      <c r="AS912" s="139"/>
      <c r="AT912" s="139"/>
      <c r="AU912" s="139"/>
      <c r="AV912" s="139"/>
      <c r="AW912" s="139"/>
    </row>
    <row r="913" spans="1:49" ht="12" customHeight="1" x14ac:dyDescent="0.2">
      <c r="A913" s="139"/>
      <c r="B913" s="139"/>
      <c r="C913" s="139"/>
      <c r="D913" s="139"/>
      <c r="E913" s="139"/>
      <c r="F913" s="139"/>
      <c r="G913" s="139"/>
      <c r="H913" s="139"/>
      <c r="I913" s="139"/>
      <c r="J913" s="139"/>
      <c r="K913" s="139"/>
      <c r="L913" s="139"/>
      <c r="M913" s="139"/>
      <c r="N913" s="139"/>
      <c r="O913" s="139"/>
      <c r="P913" s="139"/>
      <c r="Q913" s="139"/>
      <c r="R913" s="139"/>
      <c r="S913" s="139"/>
      <c r="T913" s="139"/>
      <c r="U913" s="139"/>
      <c r="V913" s="139"/>
      <c r="W913" s="139"/>
      <c r="X913" s="139"/>
      <c r="Y913" s="139"/>
      <c r="Z913" s="139"/>
      <c r="AA913" s="139"/>
      <c r="AB913" s="139"/>
      <c r="AC913" s="139"/>
      <c r="AD913" s="139"/>
      <c r="AE913" s="139"/>
      <c r="AF913" s="139"/>
      <c r="AG913" s="139"/>
      <c r="AH913" s="139"/>
      <c r="AI913" s="139"/>
      <c r="AJ913" s="139"/>
      <c r="AK913" s="139"/>
      <c r="AL913" s="139"/>
      <c r="AM913" s="139"/>
      <c r="AN913" s="139"/>
      <c r="AO913" s="139"/>
      <c r="AP913" s="139"/>
      <c r="AQ913" s="139"/>
      <c r="AR913" s="139"/>
      <c r="AS913" s="139"/>
      <c r="AT913" s="139"/>
      <c r="AU913" s="139"/>
      <c r="AV913" s="139"/>
      <c r="AW913" s="139"/>
    </row>
    <row r="914" spans="1:49" ht="12" customHeight="1" x14ac:dyDescent="0.2">
      <c r="A914" s="139"/>
      <c r="B914" s="139"/>
      <c r="C914" s="139"/>
      <c r="D914" s="139"/>
      <c r="E914" s="139"/>
      <c r="F914" s="139"/>
      <c r="G914" s="139"/>
      <c r="H914" s="139"/>
      <c r="I914" s="139"/>
      <c r="J914" s="139"/>
      <c r="K914" s="139"/>
      <c r="L914" s="139"/>
      <c r="M914" s="139"/>
      <c r="N914" s="139"/>
      <c r="O914" s="139"/>
      <c r="P914" s="139"/>
      <c r="Q914" s="139"/>
      <c r="R914" s="139"/>
      <c r="S914" s="139"/>
      <c r="T914" s="139"/>
      <c r="U914" s="139"/>
      <c r="V914" s="139"/>
      <c r="W914" s="139"/>
      <c r="X914" s="139"/>
      <c r="Y914" s="139"/>
      <c r="Z914" s="139"/>
      <c r="AA914" s="139"/>
      <c r="AB914" s="139"/>
      <c r="AC914" s="139"/>
      <c r="AD914" s="139"/>
      <c r="AE914" s="139"/>
      <c r="AF914" s="139"/>
      <c r="AG914" s="139"/>
      <c r="AH914" s="139"/>
      <c r="AI914" s="139"/>
      <c r="AJ914" s="139"/>
      <c r="AK914" s="139"/>
      <c r="AL914" s="139"/>
      <c r="AM914" s="139"/>
      <c r="AN914" s="139"/>
      <c r="AO914" s="139"/>
      <c r="AP914" s="139"/>
      <c r="AQ914" s="139"/>
      <c r="AR914" s="139"/>
      <c r="AS914" s="139"/>
      <c r="AT914" s="139"/>
      <c r="AU914" s="139"/>
      <c r="AV914" s="139"/>
      <c r="AW914" s="139"/>
    </row>
    <row r="915" spans="1:49" ht="12" customHeight="1" x14ac:dyDescent="0.2">
      <c r="A915" s="139"/>
      <c r="B915" s="139"/>
      <c r="C915" s="139"/>
      <c r="D915" s="139"/>
      <c r="E915" s="139"/>
      <c r="F915" s="139"/>
      <c r="G915" s="139"/>
      <c r="H915" s="139"/>
      <c r="I915" s="139"/>
      <c r="J915" s="139"/>
      <c r="K915" s="139"/>
      <c r="L915" s="139"/>
      <c r="M915" s="139"/>
      <c r="N915" s="139"/>
      <c r="O915" s="139"/>
      <c r="P915" s="139"/>
      <c r="Q915" s="139"/>
      <c r="R915" s="139"/>
      <c r="S915" s="139"/>
      <c r="T915" s="139"/>
      <c r="U915" s="139"/>
      <c r="V915" s="139"/>
      <c r="W915" s="139"/>
      <c r="X915" s="139"/>
      <c r="Y915" s="139"/>
      <c r="Z915" s="139"/>
      <c r="AA915" s="139"/>
      <c r="AB915" s="139"/>
      <c r="AC915" s="139"/>
      <c r="AD915" s="139"/>
      <c r="AE915" s="139"/>
      <c r="AF915" s="139"/>
      <c r="AG915" s="139"/>
      <c r="AH915" s="139"/>
      <c r="AI915" s="139"/>
      <c r="AJ915" s="139"/>
      <c r="AK915" s="139"/>
      <c r="AL915" s="139"/>
      <c r="AM915" s="139"/>
      <c r="AN915" s="139"/>
      <c r="AO915" s="139"/>
      <c r="AP915" s="139"/>
      <c r="AQ915" s="139"/>
      <c r="AR915" s="139"/>
      <c r="AS915" s="139"/>
      <c r="AT915" s="139"/>
      <c r="AU915" s="139"/>
      <c r="AV915" s="139"/>
      <c r="AW915" s="139"/>
    </row>
    <row r="916" spans="1:49" ht="12" customHeight="1" x14ac:dyDescent="0.2">
      <c r="A916" s="139"/>
      <c r="B916" s="139"/>
      <c r="C916" s="139"/>
      <c r="D916" s="139"/>
      <c r="E916" s="139"/>
      <c r="F916" s="139"/>
      <c r="G916" s="139"/>
      <c r="H916" s="139"/>
      <c r="I916" s="139"/>
      <c r="J916" s="139"/>
      <c r="K916" s="139"/>
      <c r="L916" s="139"/>
      <c r="M916" s="139"/>
      <c r="N916" s="139"/>
      <c r="O916" s="139"/>
      <c r="P916" s="139"/>
      <c r="Q916" s="139"/>
      <c r="R916" s="139"/>
      <c r="S916" s="139"/>
      <c r="T916" s="139"/>
      <c r="U916" s="139"/>
      <c r="V916" s="139"/>
      <c r="W916" s="139"/>
      <c r="X916" s="139"/>
      <c r="Y916" s="139"/>
      <c r="Z916" s="139"/>
      <c r="AA916" s="139"/>
      <c r="AB916" s="139"/>
      <c r="AC916" s="139"/>
      <c r="AD916" s="139"/>
      <c r="AE916" s="139"/>
      <c r="AF916" s="139"/>
      <c r="AG916" s="139"/>
      <c r="AH916" s="139"/>
      <c r="AI916" s="139"/>
      <c r="AJ916" s="139"/>
      <c r="AK916" s="139"/>
      <c r="AL916" s="139"/>
      <c r="AM916" s="139"/>
      <c r="AN916" s="139"/>
      <c r="AO916" s="139"/>
      <c r="AP916" s="139"/>
      <c r="AQ916" s="139"/>
      <c r="AR916" s="139"/>
      <c r="AS916" s="139"/>
      <c r="AT916" s="139"/>
      <c r="AU916" s="139"/>
      <c r="AV916" s="139"/>
      <c r="AW916" s="139"/>
    </row>
    <row r="917" spans="1:49" ht="12" customHeight="1" x14ac:dyDescent="0.2">
      <c r="A917" s="139"/>
      <c r="B917" s="139"/>
      <c r="C917" s="139"/>
      <c r="D917" s="139"/>
      <c r="E917" s="139"/>
      <c r="F917" s="139"/>
      <c r="G917" s="139"/>
      <c r="H917" s="139"/>
      <c r="I917" s="139"/>
      <c r="J917" s="139"/>
      <c r="K917" s="139"/>
      <c r="L917" s="139"/>
      <c r="M917" s="139"/>
      <c r="N917" s="139"/>
      <c r="O917" s="139"/>
      <c r="P917" s="139"/>
      <c r="Q917" s="139"/>
      <c r="R917" s="139"/>
      <c r="S917" s="139"/>
      <c r="T917" s="139"/>
      <c r="U917" s="139"/>
      <c r="V917" s="139"/>
      <c r="W917" s="139"/>
      <c r="X917" s="139"/>
      <c r="Y917" s="139"/>
      <c r="Z917" s="139"/>
      <c r="AA917" s="139"/>
      <c r="AB917" s="139"/>
      <c r="AC917" s="139"/>
      <c r="AD917" s="139"/>
      <c r="AE917" s="139"/>
      <c r="AF917" s="139"/>
      <c r="AG917" s="139"/>
      <c r="AH917" s="139"/>
      <c r="AI917" s="139"/>
      <c r="AJ917" s="139"/>
      <c r="AK917" s="139"/>
      <c r="AL917" s="139"/>
      <c r="AM917" s="139"/>
      <c r="AN917" s="139"/>
      <c r="AO917" s="139"/>
      <c r="AP917" s="139"/>
      <c r="AQ917" s="139"/>
      <c r="AR917" s="139"/>
      <c r="AS917" s="139"/>
      <c r="AT917" s="139"/>
      <c r="AU917" s="139"/>
      <c r="AV917" s="139"/>
      <c r="AW917" s="139"/>
    </row>
    <row r="918" spans="1:49" ht="12" customHeight="1" x14ac:dyDescent="0.2">
      <c r="A918" s="139"/>
      <c r="B918" s="139"/>
      <c r="C918" s="139"/>
      <c r="D918" s="139"/>
      <c r="E918" s="139"/>
      <c r="F918" s="139"/>
      <c r="G918" s="139"/>
      <c r="H918" s="139"/>
      <c r="I918" s="139"/>
      <c r="J918" s="139"/>
      <c r="K918" s="139"/>
      <c r="L918" s="139"/>
      <c r="M918" s="139"/>
      <c r="N918" s="139"/>
      <c r="O918" s="139"/>
      <c r="P918" s="139"/>
      <c r="Q918" s="139"/>
      <c r="R918" s="139"/>
      <c r="S918" s="139"/>
      <c r="T918" s="139"/>
      <c r="U918" s="139"/>
      <c r="V918" s="139"/>
      <c r="W918" s="139"/>
      <c r="X918" s="139"/>
      <c r="Y918" s="139"/>
      <c r="Z918" s="139"/>
      <c r="AA918" s="139"/>
      <c r="AB918" s="139"/>
      <c r="AC918" s="139"/>
      <c r="AD918" s="139"/>
      <c r="AE918" s="139"/>
      <c r="AF918" s="139"/>
      <c r="AG918" s="139"/>
      <c r="AH918" s="139"/>
      <c r="AI918" s="139"/>
      <c r="AJ918" s="139"/>
      <c r="AK918" s="139"/>
      <c r="AL918" s="139"/>
      <c r="AM918" s="139"/>
      <c r="AN918" s="139"/>
      <c r="AO918" s="139"/>
      <c r="AP918" s="139"/>
      <c r="AQ918" s="139"/>
      <c r="AR918" s="139"/>
      <c r="AS918" s="139"/>
      <c r="AT918" s="139"/>
      <c r="AU918" s="139"/>
      <c r="AV918" s="139"/>
      <c r="AW918" s="139"/>
    </row>
    <row r="919" spans="1:49" ht="12" customHeight="1" x14ac:dyDescent="0.2">
      <c r="A919" s="139"/>
      <c r="B919" s="139"/>
      <c r="C919" s="139"/>
      <c r="D919" s="139"/>
      <c r="E919" s="139"/>
      <c r="F919" s="139"/>
      <c r="G919" s="139"/>
      <c r="H919" s="139"/>
      <c r="I919" s="139"/>
      <c r="J919" s="139"/>
      <c r="K919" s="139"/>
      <c r="L919" s="139"/>
      <c r="M919" s="139"/>
      <c r="N919" s="139"/>
      <c r="O919" s="139"/>
      <c r="P919" s="139"/>
      <c r="Q919" s="139"/>
      <c r="R919" s="139"/>
      <c r="S919" s="139"/>
      <c r="T919" s="139"/>
      <c r="U919" s="139"/>
      <c r="V919" s="139"/>
      <c r="W919" s="139"/>
      <c r="X919" s="139"/>
      <c r="Y919" s="139"/>
      <c r="Z919" s="139"/>
      <c r="AA919" s="139"/>
      <c r="AB919" s="139"/>
      <c r="AC919" s="139"/>
      <c r="AD919" s="139"/>
      <c r="AE919" s="139"/>
      <c r="AF919" s="139"/>
      <c r="AG919" s="139"/>
      <c r="AH919" s="139"/>
      <c r="AI919" s="139"/>
      <c r="AJ919" s="139"/>
      <c r="AK919" s="139"/>
      <c r="AL919" s="139"/>
      <c r="AM919" s="139"/>
      <c r="AN919" s="139"/>
      <c r="AO919" s="139"/>
      <c r="AP919" s="139"/>
      <c r="AQ919" s="139"/>
      <c r="AR919" s="139"/>
      <c r="AS919" s="139"/>
      <c r="AT919" s="139"/>
      <c r="AU919" s="139"/>
      <c r="AV919" s="139"/>
      <c r="AW919" s="139"/>
    </row>
    <row r="920" spans="1:49" ht="12" customHeight="1" x14ac:dyDescent="0.2">
      <c r="A920" s="139"/>
      <c r="B920" s="139"/>
      <c r="C920" s="139"/>
      <c r="D920" s="139"/>
      <c r="E920" s="139"/>
      <c r="F920" s="139"/>
      <c r="G920" s="139"/>
      <c r="H920" s="139"/>
      <c r="I920" s="139"/>
      <c r="J920" s="139"/>
      <c r="K920" s="139"/>
      <c r="L920" s="139"/>
      <c r="M920" s="139"/>
      <c r="N920" s="139"/>
      <c r="O920" s="139"/>
      <c r="P920" s="139"/>
      <c r="Q920" s="139"/>
      <c r="R920" s="139"/>
      <c r="S920" s="139"/>
      <c r="T920" s="139"/>
      <c r="U920" s="139"/>
      <c r="V920" s="139"/>
      <c r="W920" s="139"/>
      <c r="X920" s="139"/>
      <c r="Y920" s="139"/>
      <c r="Z920" s="139"/>
      <c r="AA920" s="139"/>
      <c r="AB920" s="139"/>
      <c r="AC920" s="139"/>
      <c r="AD920" s="139"/>
      <c r="AE920" s="139"/>
      <c r="AF920" s="139"/>
      <c r="AG920" s="139"/>
      <c r="AH920" s="139"/>
      <c r="AI920" s="139"/>
      <c r="AJ920" s="139"/>
      <c r="AK920" s="139"/>
      <c r="AL920" s="139"/>
      <c r="AM920" s="139"/>
      <c r="AN920" s="139"/>
      <c r="AO920" s="139"/>
      <c r="AP920" s="139"/>
      <c r="AQ920" s="139"/>
      <c r="AR920" s="139"/>
      <c r="AS920" s="139"/>
      <c r="AT920" s="139"/>
      <c r="AU920" s="139"/>
      <c r="AV920" s="139"/>
      <c r="AW920" s="139"/>
    </row>
    <row r="921" spans="1:49" ht="12" customHeight="1" x14ac:dyDescent="0.2">
      <c r="A921" s="139"/>
      <c r="B921" s="139"/>
      <c r="C921" s="139"/>
      <c r="D921" s="139"/>
      <c r="E921" s="139"/>
      <c r="F921" s="139"/>
      <c r="G921" s="139"/>
      <c r="H921" s="139"/>
      <c r="I921" s="139"/>
      <c r="J921" s="139"/>
      <c r="K921" s="139"/>
      <c r="L921" s="139"/>
      <c r="M921" s="139"/>
      <c r="N921" s="139"/>
      <c r="O921" s="139"/>
      <c r="P921" s="139"/>
      <c r="Q921" s="139"/>
      <c r="R921" s="139"/>
      <c r="S921" s="139"/>
      <c r="T921" s="139"/>
      <c r="U921" s="139"/>
      <c r="V921" s="139"/>
      <c r="W921" s="139"/>
      <c r="X921" s="139"/>
      <c r="Y921" s="139"/>
      <c r="Z921" s="139"/>
      <c r="AA921" s="139"/>
      <c r="AB921" s="139"/>
      <c r="AC921" s="139"/>
      <c r="AD921" s="139"/>
      <c r="AE921" s="139"/>
      <c r="AF921" s="139"/>
      <c r="AG921" s="139"/>
      <c r="AH921" s="139"/>
      <c r="AI921" s="139"/>
      <c r="AJ921" s="139"/>
      <c r="AK921" s="139"/>
      <c r="AL921" s="139"/>
      <c r="AM921" s="139"/>
      <c r="AN921" s="139"/>
      <c r="AO921" s="139"/>
      <c r="AP921" s="139"/>
      <c r="AQ921" s="139"/>
      <c r="AR921" s="139"/>
      <c r="AS921" s="139"/>
      <c r="AT921" s="139"/>
      <c r="AU921" s="139"/>
      <c r="AV921" s="139"/>
      <c r="AW921" s="139"/>
    </row>
    <row r="922" spans="1:49" ht="12" customHeight="1" x14ac:dyDescent="0.2">
      <c r="A922" s="139"/>
      <c r="B922" s="139"/>
      <c r="C922" s="139"/>
      <c r="D922" s="139"/>
      <c r="E922" s="139"/>
      <c r="F922" s="139"/>
      <c r="G922" s="139"/>
      <c r="H922" s="139"/>
      <c r="I922" s="139"/>
      <c r="J922" s="139"/>
      <c r="K922" s="139"/>
      <c r="L922" s="139"/>
      <c r="M922" s="139"/>
      <c r="N922" s="139"/>
      <c r="O922" s="139"/>
      <c r="P922" s="139"/>
      <c r="Q922" s="139"/>
      <c r="R922" s="139"/>
      <c r="S922" s="139"/>
      <c r="T922" s="139"/>
      <c r="U922" s="139"/>
      <c r="V922" s="139"/>
      <c r="W922" s="139"/>
      <c r="X922" s="139"/>
      <c r="Y922" s="139"/>
      <c r="Z922" s="139"/>
      <c r="AA922" s="139"/>
      <c r="AB922" s="139"/>
      <c r="AC922" s="139"/>
      <c r="AD922" s="139"/>
      <c r="AE922" s="139"/>
      <c r="AF922" s="139"/>
      <c r="AG922" s="139"/>
      <c r="AH922" s="139"/>
      <c r="AI922" s="139"/>
      <c r="AJ922" s="139"/>
      <c r="AK922" s="139"/>
      <c r="AL922" s="139"/>
      <c r="AM922" s="139"/>
      <c r="AN922" s="139"/>
      <c r="AO922" s="139"/>
      <c r="AP922" s="139"/>
      <c r="AQ922" s="139"/>
      <c r="AR922" s="139"/>
      <c r="AS922" s="139"/>
      <c r="AT922" s="139"/>
      <c r="AU922" s="139"/>
      <c r="AV922" s="139"/>
      <c r="AW922" s="139"/>
    </row>
    <row r="923" spans="1:49" ht="12" customHeight="1" x14ac:dyDescent="0.2">
      <c r="A923" s="139"/>
      <c r="B923" s="139"/>
      <c r="C923" s="139"/>
      <c r="D923" s="139"/>
      <c r="E923" s="139"/>
      <c r="F923" s="139"/>
      <c r="G923" s="139"/>
      <c r="H923" s="139"/>
      <c r="I923" s="139"/>
      <c r="J923" s="139"/>
      <c r="K923" s="139"/>
      <c r="L923" s="139"/>
      <c r="M923" s="139"/>
      <c r="N923" s="139"/>
      <c r="O923" s="139"/>
      <c r="P923" s="139"/>
      <c r="Q923" s="139"/>
      <c r="R923" s="139"/>
      <c r="S923" s="139"/>
      <c r="T923" s="139"/>
      <c r="U923" s="139"/>
      <c r="V923" s="139"/>
      <c r="W923" s="139"/>
      <c r="X923" s="139"/>
      <c r="Y923" s="139"/>
      <c r="Z923" s="139"/>
      <c r="AA923" s="139"/>
      <c r="AB923" s="139"/>
      <c r="AC923" s="139"/>
      <c r="AD923" s="139"/>
      <c r="AE923" s="139"/>
      <c r="AF923" s="139"/>
      <c r="AG923" s="139"/>
      <c r="AH923" s="139"/>
      <c r="AI923" s="139"/>
      <c r="AJ923" s="139"/>
      <c r="AK923" s="139"/>
      <c r="AL923" s="139"/>
      <c r="AM923" s="139"/>
      <c r="AN923" s="139"/>
      <c r="AO923" s="139"/>
      <c r="AP923" s="139"/>
      <c r="AQ923" s="139"/>
      <c r="AR923" s="139"/>
      <c r="AS923" s="139"/>
      <c r="AT923" s="139"/>
      <c r="AU923" s="139"/>
      <c r="AV923" s="139"/>
      <c r="AW923" s="139"/>
    </row>
    <row r="924" spans="1:49" ht="12" customHeight="1" x14ac:dyDescent="0.2">
      <c r="A924" s="139"/>
      <c r="B924" s="139"/>
      <c r="C924" s="139"/>
      <c r="D924" s="139"/>
      <c r="E924" s="139"/>
      <c r="F924" s="139"/>
      <c r="G924" s="139"/>
      <c r="H924" s="139"/>
      <c r="I924" s="139"/>
      <c r="J924" s="139"/>
      <c r="K924" s="139"/>
      <c r="L924" s="139"/>
      <c r="M924" s="139"/>
      <c r="N924" s="139"/>
      <c r="O924" s="139"/>
      <c r="P924" s="139"/>
      <c r="Q924" s="139"/>
      <c r="R924" s="139"/>
      <c r="S924" s="139"/>
      <c r="T924" s="139"/>
      <c r="U924" s="139"/>
      <c r="V924" s="139"/>
      <c r="W924" s="139"/>
      <c r="X924" s="139"/>
      <c r="Y924" s="139"/>
      <c r="Z924" s="139"/>
      <c r="AA924" s="139"/>
      <c r="AB924" s="139"/>
      <c r="AC924" s="139"/>
      <c r="AD924" s="139"/>
      <c r="AE924" s="139"/>
      <c r="AF924" s="139"/>
      <c r="AG924" s="139"/>
      <c r="AH924" s="139"/>
      <c r="AI924" s="139"/>
      <c r="AJ924" s="139"/>
      <c r="AK924" s="139"/>
      <c r="AL924" s="139"/>
      <c r="AM924" s="139"/>
      <c r="AN924" s="139"/>
      <c r="AO924" s="139"/>
      <c r="AP924" s="139"/>
      <c r="AQ924" s="139"/>
      <c r="AR924" s="139"/>
      <c r="AS924" s="139"/>
      <c r="AT924" s="139"/>
      <c r="AU924" s="139"/>
      <c r="AV924" s="139"/>
      <c r="AW924" s="139"/>
    </row>
    <row r="925" spans="1:49" ht="12" customHeight="1" x14ac:dyDescent="0.2">
      <c r="A925" s="139"/>
      <c r="B925" s="139"/>
      <c r="C925" s="139"/>
      <c r="D925" s="139"/>
      <c r="E925" s="139"/>
      <c r="F925" s="139"/>
      <c r="G925" s="139"/>
      <c r="H925" s="139"/>
      <c r="I925" s="139"/>
      <c r="J925" s="139"/>
      <c r="K925" s="139"/>
      <c r="L925" s="139"/>
      <c r="M925" s="139"/>
      <c r="N925" s="139"/>
      <c r="O925" s="139"/>
      <c r="P925" s="139"/>
      <c r="Q925" s="139"/>
      <c r="R925" s="139"/>
      <c r="S925" s="139"/>
      <c r="T925" s="139"/>
      <c r="U925" s="139"/>
      <c r="V925" s="139"/>
      <c r="W925" s="139"/>
      <c r="X925" s="139"/>
      <c r="Y925" s="139"/>
      <c r="Z925" s="139"/>
      <c r="AA925" s="139"/>
      <c r="AB925" s="139"/>
      <c r="AC925" s="139"/>
      <c r="AD925" s="139"/>
      <c r="AE925" s="139"/>
      <c r="AF925" s="139"/>
      <c r="AG925" s="139"/>
      <c r="AH925" s="139"/>
      <c r="AI925" s="139"/>
      <c r="AJ925" s="139"/>
      <c r="AK925" s="139"/>
      <c r="AL925" s="139"/>
      <c r="AM925" s="139"/>
      <c r="AN925" s="139"/>
      <c r="AO925" s="139"/>
      <c r="AP925" s="139"/>
      <c r="AQ925" s="139"/>
      <c r="AR925" s="139"/>
      <c r="AS925" s="139"/>
      <c r="AT925" s="139"/>
      <c r="AU925" s="139"/>
      <c r="AV925" s="139"/>
      <c r="AW925" s="139"/>
    </row>
    <row r="926" spans="1:49" ht="12" customHeight="1" x14ac:dyDescent="0.2">
      <c r="A926" s="139"/>
      <c r="B926" s="139"/>
      <c r="C926" s="139"/>
      <c r="D926" s="139"/>
      <c r="E926" s="139"/>
      <c r="F926" s="139"/>
      <c r="G926" s="139"/>
      <c r="H926" s="139"/>
      <c r="I926" s="139"/>
      <c r="J926" s="139"/>
      <c r="K926" s="139"/>
      <c r="L926" s="139"/>
      <c r="M926" s="139"/>
      <c r="N926" s="139"/>
      <c r="O926" s="139"/>
      <c r="P926" s="139"/>
      <c r="Q926" s="139"/>
      <c r="R926" s="139"/>
      <c r="S926" s="139"/>
      <c r="T926" s="139"/>
      <c r="U926" s="139"/>
      <c r="V926" s="139"/>
      <c r="W926" s="139"/>
      <c r="X926" s="139"/>
      <c r="Y926" s="139"/>
      <c r="Z926" s="139"/>
      <c r="AA926" s="139"/>
      <c r="AB926" s="139"/>
      <c r="AC926" s="139"/>
      <c r="AD926" s="139"/>
      <c r="AE926" s="139"/>
      <c r="AF926" s="139"/>
      <c r="AG926" s="139"/>
      <c r="AH926" s="139"/>
      <c r="AI926" s="139"/>
      <c r="AJ926" s="139"/>
      <c r="AK926" s="139"/>
      <c r="AL926" s="139"/>
      <c r="AM926" s="139"/>
      <c r="AN926" s="139"/>
      <c r="AO926" s="139"/>
      <c r="AP926" s="139"/>
      <c r="AQ926" s="139"/>
      <c r="AR926" s="139"/>
      <c r="AS926" s="139"/>
      <c r="AT926" s="139"/>
      <c r="AU926" s="139"/>
      <c r="AV926" s="139"/>
      <c r="AW926" s="139"/>
    </row>
    <row r="927" spans="1:49" ht="12" customHeight="1" x14ac:dyDescent="0.2">
      <c r="A927" s="139"/>
      <c r="B927" s="139"/>
      <c r="C927" s="139"/>
      <c r="D927" s="139"/>
      <c r="E927" s="139"/>
      <c r="F927" s="139"/>
      <c r="G927" s="139"/>
      <c r="H927" s="139"/>
      <c r="I927" s="139"/>
      <c r="J927" s="139"/>
      <c r="K927" s="139"/>
      <c r="L927" s="139"/>
      <c r="M927" s="139"/>
      <c r="N927" s="139"/>
      <c r="O927" s="139"/>
      <c r="P927" s="139"/>
      <c r="Q927" s="139"/>
      <c r="R927" s="139"/>
      <c r="S927" s="139"/>
      <c r="T927" s="139"/>
      <c r="U927" s="139"/>
      <c r="V927" s="139"/>
      <c r="W927" s="139"/>
      <c r="X927" s="139"/>
      <c r="Y927" s="139"/>
      <c r="Z927" s="139"/>
      <c r="AA927" s="139"/>
      <c r="AB927" s="139"/>
      <c r="AC927" s="139"/>
      <c r="AD927" s="139"/>
      <c r="AE927" s="139"/>
      <c r="AF927" s="139"/>
      <c r="AG927" s="139"/>
      <c r="AH927" s="139"/>
      <c r="AI927" s="139"/>
      <c r="AJ927" s="139"/>
      <c r="AK927" s="139"/>
      <c r="AL927" s="139"/>
      <c r="AM927" s="139"/>
      <c r="AN927" s="139"/>
      <c r="AO927" s="139"/>
      <c r="AP927" s="139"/>
      <c r="AQ927" s="139"/>
      <c r="AR927" s="139"/>
      <c r="AS927" s="139"/>
      <c r="AT927" s="139"/>
      <c r="AU927" s="139"/>
      <c r="AV927" s="139"/>
      <c r="AW927" s="139"/>
    </row>
    <row r="928" spans="1:49" ht="12" customHeight="1" x14ac:dyDescent="0.2">
      <c r="A928" s="139"/>
      <c r="B928" s="139"/>
      <c r="C928" s="139"/>
      <c r="D928" s="139"/>
      <c r="E928" s="139"/>
      <c r="F928" s="139"/>
      <c r="G928" s="139"/>
      <c r="H928" s="139"/>
      <c r="I928" s="139"/>
      <c r="J928" s="139"/>
      <c r="K928" s="139"/>
      <c r="L928" s="139"/>
      <c r="M928" s="139"/>
      <c r="N928" s="139"/>
      <c r="O928" s="139"/>
      <c r="P928" s="139"/>
      <c r="Q928" s="139"/>
      <c r="R928" s="139"/>
      <c r="S928" s="139"/>
      <c r="T928" s="139"/>
      <c r="U928" s="139"/>
      <c r="V928" s="139"/>
      <c r="W928" s="139"/>
      <c r="X928" s="139"/>
      <c r="Y928" s="139"/>
      <c r="Z928" s="139"/>
      <c r="AA928" s="139"/>
      <c r="AB928" s="139"/>
      <c r="AC928" s="139"/>
      <c r="AD928" s="139"/>
      <c r="AE928" s="139"/>
      <c r="AF928" s="139"/>
      <c r="AG928" s="139"/>
      <c r="AH928" s="139"/>
      <c r="AI928" s="139"/>
      <c r="AJ928" s="139"/>
      <c r="AK928" s="139"/>
      <c r="AL928" s="139"/>
      <c r="AM928" s="139"/>
      <c r="AN928" s="139"/>
      <c r="AO928" s="139"/>
      <c r="AP928" s="139"/>
      <c r="AQ928" s="139"/>
      <c r="AR928" s="139"/>
      <c r="AS928" s="139"/>
      <c r="AT928" s="139"/>
      <c r="AU928" s="139"/>
      <c r="AV928" s="139"/>
      <c r="AW928" s="139"/>
    </row>
    <row r="929" spans="1:49" ht="12" customHeight="1" x14ac:dyDescent="0.2">
      <c r="A929" s="139"/>
      <c r="B929" s="139"/>
      <c r="C929" s="139"/>
      <c r="D929" s="139"/>
      <c r="E929" s="139"/>
      <c r="F929" s="139"/>
      <c r="G929" s="139"/>
      <c r="H929" s="139"/>
      <c r="I929" s="139"/>
      <c r="J929" s="139"/>
      <c r="K929" s="139"/>
      <c r="L929" s="139"/>
      <c r="M929" s="139"/>
      <c r="N929" s="139"/>
      <c r="O929" s="139"/>
      <c r="P929" s="139"/>
      <c r="Q929" s="139"/>
      <c r="R929" s="139"/>
      <c r="S929" s="139"/>
      <c r="T929" s="139"/>
      <c r="U929" s="139"/>
      <c r="V929" s="139"/>
      <c r="W929" s="139"/>
      <c r="X929" s="139"/>
      <c r="Y929" s="139"/>
      <c r="Z929" s="139"/>
      <c r="AA929" s="139"/>
      <c r="AB929" s="139"/>
      <c r="AC929" s="139"/>
      <c r="AD929" s="139"/>
      <c r="AE929" s="139"/>
      <c r="AF929" s="139"/>
      <c r="AG929" s="139"/>
      <c r="AH929" s="139"/>
      <c r="AI929" s="139"/>
      <c r="AJ929" s="139"/>
      <c r="AK929" s="139"/>
      <c r="AL929" s="139"/>
      <c r="AM929" s="139"/>
      <c r="AN929" s="139"/>
      <c r="AO929" s="139"/>
      <c r="AP929" s="139"/>
      <c r="AQ929" s="139"/>
      <c r="AR929" s="139"/>
      <c r="AS929" s="139"/>
      <c r="AT929" s="139"/>
      <c r="AU929" s="139"/>
      <c r="AV929" s="139"/>
      <c r="AW929" s="139"/>
    </row>
    <row r="930" spans="1:49" ht="12" customHeight="1" x14ac:dyDescent="0.2">
      <c r="A930" s="139"/>
      <c r="B930" s="139"/>
      <c r="C930" s="139"/>
      <c r="D930" s="139"/>
      <c r="E930" s="139"/>
      <c r="F930" s="139"/>
      <c r="G930" s="139"/>
      <c r="H930" s="139"/>
      <c r="I930" s="139"/>
      <c r="J930" s="139"/>
      <c r="K930" s="139"/>
      <c r="L930" s="139"/>
      <c r="M930" s="139"/>
      <c r="N930" s="139"/>
      <c r="O930" s="139"/>
      <c r="P930" s="139"/>
      <c r="Q930" s="139"/>
      <c r="R930" s="139"/>
      <c r="S930" s="139"/>
      <c r="T930" s="139"/>
      <c r="U930" s="139"/>
      <c r="V930" s="139"/>
      <c r="W930" s="139"/>
      <c r="X930" s="139"/>
      <c r="Y930" s="139"/>
      <c r="Z930" s="139"/>
      <c r="AA930" s="139"/>
      <c r="AB930" s="139"/>
      <c r="AC930" s="139"/>
      <c r="AD930" s="139"/>
      <c r="AE930" s="139"/>
      <c r="AF930" s="139"/>
      <c r="AG930" s="139"/>
      <c r="AH930" s="139"/>
      <c r="AI930" s="139"/>
      <c r="AJ930" s="139"/>
      <c r="AK930" s="139"/>
      <c r="AL930" s="139"/>
      <c r="AM930" s="139"/>
      <c r="AN930" s="139"/>
      <c r="AO930" s="139"/>
      <c r="AP930" s="139"/>
      <c r="AQ930" s="139"/>
      <c r="AR930" s="139"/>
      <c r="AS930" s="139"/>
      <c r="AT930" s="139"/>
      <c r="AU930" s="139"/>
      <c r="AV930" s="139"/>
      <c r="AW930" s="139"/>
    </row>
    <row r="931" spans="1:49" ht="12" customHeight="1" x14ac:dyDescent="0.2">
      <c r="A931" s="139"/>
      <c r="B931" s="139"/>
      <c r="C931" s="139"/>
      <c r="D931" s="139"/>
      <c r="E931" s="139"/>
      <c r="F931" s="139"/>
      <c r="G931" s="139"/>
      <c r="H931" s="139"/>
      <c r="I931" s="139"/>
      <c r="J931" s="139"/>
      <c r="K931" s="139"/>
      <c r="L931" s="139"/>
      <c r="M931" s="139"/>
      <c r="N931" s="139"/>
      <c r="O931" s="139"/>
      <c r="P931" s="139"/>
      <c r="Q931" s="139"/>
      <c r="R931" s="139"/>
      <c r="S931" s="139"/>
      <c r="T931" s="139"/>
      <c r="U931" s="139"/>
      <c r="V931" s="139"/>
      <c r="W931" s="139"/>
      <c r="X931" s="139"/>
      <c r="Y931" s="139"/>
      <c r="Z931" s="139"/>
      <c r="AA931" s="139"/>
      <c r="AB931" s="139"/>
      <c r="AC931" s="139"/>
      <c r="AD931" s="139"/>
      <c r="AE931" s="139"/>
      <c r="AF931" s="139"/>
      <c r="AG931" s="139"/>
      <c r="AH931" s="139"/>
      <c r="AI931" s="139"/>
      <c r="AJ931" s="139"/>
      <c r="AK931" s="139"/>
      <c r="AL931" s="139"/>
      <c r="AM931" s="139"/>
      <c r="AN931" s="139"/>
      <c r="AO931" s="139"/>
      <c r="AP931" s="139"/>
      <c r="AQ931" s="139"/>
      <c r="AR931" s="139"/>
      <c r="AS931" s="139"/>
      <c r="AT931" s="139"/>
      <c r="AU931" s="139"/>
      <c r="AV931" s="139"/>
      <c r="AW931" s="139"/>
    </row>
    <row r="932" spans="1:49" ht="12" customHeight="1" x14ac:dyDescent="0.2">
      <c r="A932" s="139"/>
      <c r="B932" s="139"/>
      <c r="C932" s="139"/>
      <c r="D932" s="139"/>
      <c r="E932" s="139"/>
      <c r="F932" s="139"/>
      <c r="G932" s="139"/>
      <c r="H932" s="139"/>
      <c r="I932" s="139"/>
      <c r="J932" s="139"/>
      <c r="K932" s="139"/>
      <c r="L932" s="139"/>
      <c r="M932" s="139"/>
      <c r="N932" s="139"/>
      <c r="O932" s="139"/>
      <c r="P932" s="139"/>
      <c r="Q932" s="139"/>
      <c r="R932" s="139"/>
      <c r="S932" s="139"/>
      <c r="T932" s="139"/>
      <c r="U932" s="139"/>
      <c r="V932" s="139"/>
      <c r="W932" s="139"/>
      <c r="X932" s="139"/>
      <c r="Y932" s="139"/>
      <c r="Z932" s="139"/>
      <c r="AA932" s="139"/>
      <c r="AB932" s="139"/>
      <c r="AC932" s="139"/>
      <c r="AD932" s="139"/>
      <c r="AE932" s="139"/>
      <c r="AF932" s="139"/>
      <c r="AG932" s="139"/>
      <c r="AH932" s="139"/>
      <c r="AI932" s="139"/>
      <c r="AJ932" s="139"/>
      <c r="AK932" s="139"/>
      <c r="AL932" s="139"/>
      <c r="AM932" s="139"/>
      <c r="AN932" s="139"/>
      <c r="AO932" s="139"/>
      <c r="AP932" s="139"/>
      <c r="AQ932" s="139"/>
      <c r="AR932" s="139"/>
      <c r="AS932" s="139"/>
      <c r="AT932" s="139"/>
      <c r="AU932" s="139"/>
      <c r="AV932" s="139"/>
      <c r="AW932" s="139"/>
    </row>
    <row r="933" spans="1:49" ht="12" customHeight="1" x14ac:dyDescent="0.2">
      <c r="A933" s="139"/>
      <c r="B933" s="139"/>
      <c r="C933" s="139"/>
      <c r="D933" s="139"/>
      <c r="E933" s="139"/>
      <c r="F933" s="139"/>
      <c r="G933" s="139"/>
      <c r="H933" s="139"/>
      <c r="I933" s="139"/>
      <c r="J933" s="139"/>
      <c r="K933" s="139"/>
      <c r="L933" s="139"/>
      <c r="M933" s="139"/>
      <c r="N933" s="139"/>
      <c r="O933" s="139"/>
      <c r="P933" s="139"/>
      <c r="Q933" s="139"/>
      <c r="R933" s="139"/>
      <c r="S933" s="139"/>
      <c r="T933" s="139"/>
      <c r="U933" s="139"/>
      <c r="V933" s="139"/>
      <c r="W933" s="139"/>
      <c r="X933" s="139"/>
      <c r="Y933" s="139"/>
      <c r="Z933" s="139"/>
      <c r="AA933" s="139"/>
      <c r="AB933" s="139"/>
      <c r="AC933" s="139"/>
      <c r="AD933" s="139"/>
      <c r="AE933" s="139"/>
      <c r="AF933" s="139"/>
      <c r="AG933" s="139"/>
      <c r="AH933" s="139"/>
      <c r="AI933" s="139"/>
      <c r="AJ933" s="139"/>
      <c r="AK933" s="139"/>
      <c r="AL933" s="139"/>
      <c r="AM933" s="139"/>
      <c r="AN933" s="139"/>
      <c r="AO933" s="139"/>
      <c r="AP933" s="139"/>
      <c r="AQ933" s="139"/>
      <c r="AR933" s="139"/>
      <c r="AS933" s="139"/>
      <c r="AT933" s="139"/>
      <c r="AU933" s="139"/>
      <c r="AV933" s="139"/>
      <c r="AW933" s="139"/>
    </row>
    <row r="934" spans="1:49" ht="12" customHeight="1" x14ac:dyDescent="0.2">
      <c r="A934" s="139"/>
      <c r="B934" s="139"/>
      <c r="C934" s="139"/>
      <c r="D934" s="139"/>
      <c r="E934" s="139"/>
      <c r="F934" s="139"/>
      <c r="G934" s="139"/>
      <c r="H934" s="139"/>
      <c r="I934" s="139"/>
      <c r="J934" s="139"/>
      <c r="K934" s="139"/>
      <c r="L934" s="139"/>
      <c r="M934" s="139"/>
      <c r="N934" s="139"/>
      <c r="O934" s="139"/>
      <c r="P934" s="139"/>
      <c r="Q934" s="139"/>
      <c r="R934" s="139"/>
      <c r="S934" s="139"/>
      <c r="T934" s="139"/>
      <c r="U934" s="139"/>
      <c r="V934" s="139"/>
      <c r="W934" s="139"/>
      <c r="X934" s="139"/>
      <c r="Y934" s="139"/>
      <c r="Z934" s="139"/>
      <c r="AA934" s="139"/>
      <c r="AB934" s="139"/>
      <c r="AC934" s="139"/>
      <c r="AD934" s="139"/>
      <c r="AE934" s="139"/>
      <c r="AF934" s="139"/>
      <c r="AG934" s="139"/>
      <c r="AH934" s="139"/>
      <c r="AI934" s="139"/>
      <c r="AJ934" s="139"/>
      <c r="AK934" s="139"/>
      <c r="AL934" s="139"/>
      <c r="AM934" s="139"/>
      <c r="AN934" s="139"/>
      <c r="AO934" s="139"/>
      <c r="AP934" s="139"/>
      <c r="AQ934" s="139"/>
      <c r="AR934" s="139"/>
      <c r="AS934" s="139"/>
      <c r="AT934" s="139"/>
      <c r="AU934" s="139"/>
      <c r="AV934" s="139"/>
      <c r="AW934" s="139"/>
    </row>
    <row r="935" spans="1:49" ht="12" customHeight="1" x14ac:dyDescent="0.2">
      <c r="A935" s="139"/>
      <c r="B935" s="139"/>
      <c r="C935" s="139"/>
      <c r="D935" s="139"/>
      <c r="E935" s="139"/>
      <c r="F935" s="139"/>
      <c r="G935" s="139"/>
      <c r="H935" s="139"/>
      <c r="I935" s="139"/>
      <c r="J935" s="139"/>
      <c r="K935" s="139"/>
      <c r="L935" s="139"/>
      <c r="M935" s="139"/>
      <c r="N935" s="139"/>
      <c r="O935" s="139"/>
      <c r="P935" s="139"/>
      <c r="Q935" s="139"/>
      <c r="R935" s="139"/>
      <c r="S935" s="139"/>
      <c r="T935" s="139"/>
      <c r="U935" s="139"/>
      <c r="V935" s="139"/>
      <c r="W935" s="139"/>
      <c r="X935" s="139"/>
      <c r="Y935" s="139"/>
      <c r="Z935" s="139"/>
      <c r="AA935" s="139"/>
      <c r="AB935" s="139"/>
      <c r="AC935" s="139"/>
      <c r="AD935" s="139"/>
      <c r="AE935" s="139"/>
      <c r="AF935" s="139"/>
      <c r="AG935" s="139"/>
      <c r="AH935" s="139"/>
      <c r="AI935" s="139"/>
      <c r="AJ935" s="139"/>
      <c r="AK935" s="139"/>
      <c r="AL935" s="139"/>
      <c r="AM935" s="139"/>
      <c r="AN935" s="139"/>
      <c r="AO935" s="139"/>
      <c r="AP935" s="139"/>
      <c r="AQ935" s="139"/>
      <c r="AR935" s="139"/>
      <c r="AS935" s="139"/>
      <c r="AT935" s="139"/>
      <c r="AU935" s="139"/>
      <c r="AV935" s="139"/>
      <c r="AW935" s="139"/>
    </row>
    <row r="936" spans="1:49" ht="12" customHeight="1" x14ac:dyDescent="0.2">
      <c r="A936" s="139"/>
      <c r="B936" s="139"/>
      <c r="C936" s="139"/>
      <c r="D936" s="139"/>
      <c r="E936" s="139"/>
      <c r="F936" s="139"/>
      <c r="G936" s="139"/>
      <c r="H936" s="139"/>
      <c r="I936" s="139"/>
      <c r="J936" s="139"/>
      <c r="K936" s="139"/>
      <c r="L936" s="139"/>
      <c r="M936" s="139"/>
      <c r="N936" s="139"/>
      <c r="O936" s="139"/>
      <c r="P936" s="139"/>
      <c r="Q936" s="139"/>
      <c r="R936" s="139"/>
      <c r="S936" s="139"/>
      <c r="T936" s="139"/>
      <c r="U936" s="139"/>
      <c r="V936" s="139"/>
      <c r="W936" s="139"/>
      <c r="X936" s="139"/>
      <c r="Y936" s="139"/>
      <c r="Z936" s="139"/>
      <c r="AA936" s="139"/>
      <c r="AB936" s="139"/>
      <c r="AC936" s="139"/>
      <c r="AD936" s="139"/>
      <c r="AE936" s="139"/>
      <c r="AF936" s="139"/>
      <c r="AG936" s="139"/>
      <c r="AH936" s="139"/>
      <c r="AI936" s="139"/>
      <c r="AJ936" s="139"/>
      <c r="AK936" s="139"/>
      <c r="AL936" s="139"/>
      <c r="AM936" s="139"/>
      <c r="AN936" s="139"/>
      <c r="AO936" s="139"/>
      <c r="AP936" s="139"/>
      <c r="AQ936" s="139"/>
      <c r="AR936" s="139"/>
      <c r="AS936" s="139"/>
      <c r="AT936" s="139"/>
      <c r="AU936" s="139"/>
      <c r="AV936" s="139"/>
      <c r="AW936" s="139"/>
    </row>
    <row r="937" spans="1:49" ht="12" customHeight="1" x14ac:dyDescent="0.2">
      <c r="A937" s="139"/>
      <c r="B937" s="139"/>
      <c r="C937" s="139"/>
      <c r="D937" s="139"/>
      <c r="E937" s="139"/>
      <c r="F937" s="139"/>
      <c r="G937" s="139"/>
      <c r="H937" s="139"/>
      <c r="I937" s="139"/>
      <c r="J937" s="139"/>
      <c r="K937" s="139"/>
      <c r="L937" s="139"/>
      <c r="M937" s="139"/>
      <c r="N937" s="139"/>
      <c r="O937" s="139"/>
      <c r="P937" s="139"/>
      <c r="Q937" s="139"/>
      <c r="R937" s="139"/>
      <c r="S937" s="139"/>
      <c r="T937" s="139"/>
      <c r="U937" s="139"/>
      <c r="V937" s="139"/>
      <c r="W937" s="139"/>
      <c r="X937" s="139"/>
      <c r="Y937" s="139"/>
      <c r="Z937" s="139"/>
      <c r="AA937" s="139"/>
      <c r="AB937" s="139"/>
      <c r="AC937" s="139"/>
      <c r="AD937" s="139"/>
      <c r="AE937" s="139"/>
      <c r="AF937" s="139"/>
      <c r="AG937" s="139"/>
      <c r="AH937" s="139"/>
      <c r="AI937" s="139"/>
      <c r="AJ937" s="139"/>
      <c r="AK937" s="139"/>
      <c r="AL937" s="139"/>
      <c r="AM937" s="139"/>
      <c r="AN937" s="139"/>
      <c r="AO937" s="139"/>
      <c r="AP937" s="139"/>
      <c r="AQ937" s="139"/>
      <c r="AR937" s="139"/>
      <c r="AS937" s="139"/>
      <c r="AT937" s="139"/>
      <c r="AU937" s="139"/>
      <c r="AV937" s="139"/>
      <c r="AW937" s="139"/>
    </row>
    <row r="938" spans="1:49" ht="12" customHeight="1" x14ac:dyDescent="0.2">
      <c r="A938" s="139"/>
      <c r="B938" s="139"/>
      <c r="C938" s="139"/>
      <c r="D938" s="139"/>
      <c r="E938" s="139"/>
      <c r="F938" s="139"/>
      <c r="G938" s="139"/>
      <c r="H938" s="139"/>
      <c r="I938" s="139"/>
      <c r="J938" s="139"/>
      <c r="K938" s="139"/>
      <c r="L938" s="139"/>
      <c r="M938" s="139"/>
      <c r="N938" s="139"/>
      <c r="O938" s="139"/>
      <c r="P938" s="139"/>
      <c r="Q938" s="139"/>
      <c r="R938" s="139"/>
      <c r="S938" s="139"/>
      <c r="T938" s="139"/>
      <c r="U938" s="139"/>
      <c r="V938" s="139"/>
      <c r="W938" s="139"/>
      <c r="X938" s="139"/>
      <c r="Y938" s="139"/>
      <c r="Z938" s="139"/>
      <c r="AA938" s="139"/>
      <c r="AB938" s="139"/>
      <c r="AC938" s="139"/>
      <c r="AD938" s="139"/>
      <c r="AE938" s="139"/>
      <c r="AF938" s="139"/>
      <c r="AG938" s="139"/>
      <c r="AH938" s="139"/>
      <c r="AI938" s="139"/>
      <c r="AJ938" s="139"/>
      <c r="AK938" s="139"/>
      <c r="AL938" s="139"/>
      <c r="AM938" s="139"/>
      <c r="AN938" s="139"/>
      <c r="AO938" s="139"/>
      <c r="AP938" s="139"/>
      <c r="AQ938" s="139"/>
      <c r="AR938" s="139"/>
      <c r="AS938" s="139"/>
      <c r="AT938" s="139"/>
      <c r="AU938" s="139"/>
      <c r="AV938" s="139"/>
      <c r="AW938" s="139"/>
    </row>
    <row r="939" spans="1:49" ht="12" customHeight="1" x14ac:dyDescent="0.2">
      <c r="A939" s="139"/>
      <c r="B939" s="139"/>
      <c r="C939" s="139"/>
      <c r="D939" s="139"/>
      <c r="E939" s="139"/>
      <c r="F939" s="139"/>
      <c r="G939" s="139"/>
      <c r="H939" s="139"/>
      <c r="I939" s="139"/>
      <c r="J939" s="139"/>
      <c r="K939" s="139"/>
      <c r="L939" s="139"/>
      <c r="M939" s="139"/>
      <c r="N939" s="139"/>
      <c r="O939" s="139"/>
      <c r="P939" s="139"/>
      <c r="Q939" s="139"/>
      <c r="R939" s="139"/>
      <c r="S939" s="139"/>
      <c r="T939" s="139"/>
      <c r="U939" s="139"/>
      <c r="V939" s="139"/>
      <c r="W939" s="139"/>
      <c r="X939" s="139"/>
      <c r="Y939" s="139"/>
      <c r="Z939" s="139"/>
      <c r="AA939" s="139"/>
      <c r="AB939" s="139"/>
      <c r="AC939" s="139"/>
      <c r="AD939" s="139"/>
      <c r="AE939" s="139"/>
      <c r="AF939" s="139"/>
      <c r="AG939" s="139"/>
      <c r="AH939" s="139"/>
      <c r="AI939" s="139"/>
      <c r="AJ939" s="139"/>
      <c r="AK939" s="139"/>
      <c r="AL939" s="139"/>
      <c r="AM939" s="139"/>
      <c r="AN939" s="139"/>
      <c r="AO939" s="139"/>
      <c r="AP939" s="139"/>
      <c r="AQ939" s="139"/>
      <c r="AR939" s="139"/>
      <c r="AS939" s="139"/>
      <c r="AT939" s="139"/>
      <c r="AU939" s="139"/>
      <c r="AV939" s="139"/>
      <c r="AW939" s="139"/>
    </row>
    <row r="940" spans="1:49" ht="12" customHeight="1" x14ac:dyDescent="0.2">
      <c r="A940" s="139"/>
      <c r="B940" s="139"/>
      <c r="C940" s="139"/>
      <c r="D940" s="139"/>
      <c r="E940" s="139"/>
      <c r="F940" s="139"/>
      <c r="G940" s="139"/>
      <c r="H940" s="139"/>
      <c r="I940" s="139"/>
      <c r="J940" s="139"/>
      <c r="K940" s="139"/>
      <c r="L940" s="139"/>
      <c r="M940" s="139"/>
      <c r="N940" s="139"/>
      <c r="O940" s="139"/>
      <c r="P940" s="139"/>
      <c r="Q940" s="139"/>
      <c r="R940" s="139"/>
      <c r="S940" s="139"/>
      <c r="T940" s="139"/>
      <c r="U940" s="139"/>
      <c r="V940" s="139"/>
      <c r="W940" s="139"/>
      <c r="X940" s="139"/>
      <c r="Y940" s="139"/>
      <c r="Z940" s="139"/>
      <c r="AA940" s="139"/>
      <c r="AB940" s="139"/>
      <c r="AC940" s="139"/>
      <c r="AD940" s="139"/>
      <c r="AE940" s="139"/>
      <c r="AF940" s="139"/>
      <c r="AG940" s="139"/>
      <c r="AH940" s="139"/>
      <c r="AI940" s="139"/>
      <c r="AJ940" s="139"/>
      <c r="AK940" s="139"/>
      <c r="AL940" s="139"/>
      <c r="AM940" s="139"/>
      <c r="AN940" s="139"/>
      <c r="AO940" s="139"/>
      <c r="AP940" s="139"/>
      <c r="AQ940" s="139"/>
      <c r="AR940" s="139"/>
      <c r="AS940" s="139"/>
      <c r="AT940" s="139"/>
      <c r="AU940" s="139"/>
      <c r="AV940" s="139"/>
      <c r="AW940" s="139"/>
    </row>
    <row r="941" spans="1:49" ht="12" customHeight="1" x14ac:dyDescent="0.2">
      <c r="A941" s="139"/>
      <c r="B941" s="139"/>
      <c r="C941" s="139"/>
      <c r="D941" s="139"/>
      <c r="E941" s="139"/>
      <c r="F941" s="139"/>
      <c r="G941" s="139"/>
      <c r="H941" s="139"/>
      <c r="I941" s="139"/>
      <c r="J941" s="139"/>
      <c r="K941" s="139"/>
      <c r="L941" s="139"/>
      <c r="M941" s="139"/>
      <c r="N941" s="139"/>
      <c r="O941" s="139"/>
      <c r="P941" s="139"/>
      <c r="Q941" s="139"/>
      <c r="R941" s="139"/>
      <c r="S941" s="139"/>
      <c r="T941" s="139"/>
      <c r="U941" s="139"/>
      <c r="V941" s="139"/>
      <c r="W941" s="139"/>
      <c r="X941" s="139"/>
      <c r="Y941" s="139"/>
      <c r="Z941" s="139"/>
      <c r="AA941" s="139"/>
      <c r="AB941" s="139"/>
      <c r="AC941" s="139"/>
      <c r="AD941" s="139"/>
      <c r="AE941" s="139"/>
      <c r="AF941" s="139"/>
      <c r="AG941" s="139"/>
      <c r="AH941" s="139"/>
      <c r="AI941" s="139"/>
      <c r="AJ941" s="139"/>
      <c r="AK941" s="139"/>
      <c r="AL941" s="139"/>
      <c r="AM941" s="139"/>
      <c r="AN941" s="139"/>
      <c r="AO941" s="139"/>
      <c r="AP941" s="139"/>
      <c r="AQ941" s="139"/>
      <c r="AR941" s="139"/>
      <c r="AS941" s="139"/>
      <c r="AT941" s="139"/>
      <c r="AU941" s="139"/>
      <c r="AV941" s="139"/>
      <c r="AW941" s="139"/>
    </row>
    <row r="942" spans="1:49" ht="12" customHeight="1" x14ac:dyDescent="0.2">
      <c r="A942" s="139"/>
      <c r="B942" s="139"/>
      <c r="C942" s="139"/>
      <c r="D942" s="139"/>
      <c r="E942" s="139"/>
      <c r="F942" s="139"/>
      <c r="G942" s="139"/>
      <c r="H942" s="139"/>
      <c r="I942" s="139"/>
      <c r="J942" s="139"/>
      <c r="K942" s="139"/>
      <c r="L942" s="139"/>
      <c r="M942" s="139"/>
      <c r="N942" s="139"/>
      <c r="O942" s="139"/>
      <c r="P942" s="139"/>
      <c r="Q942" s="139"/>
      <c r="R942" s="139"/>
      <c r="S942" s="139"/>
      <c r="T942" s="139"/>
      <c r="U942" s="139"/>
      <c r="V942" s="139"/>
      <c r="W942" s="139"/>
      <c r="X942" s="139"/>
      <c r="Y942" s="139"/>
      <c r="Z942" s="139"/>
      <c r="AA942" s="139"/>
      <c r="AB942" s="139"/>
      <c r="AC942" s="139"/>
      <c r="AD942" s="139"/>
      <c r="AE942" s="139"/>
      <c r="AF942" s="139"/>
      <c r="AG942" s="139"/>
      <c r="AH942" s="139"/>
      <c r="AI942" s="139"/>
      <c r="AJ942" s="139"/>
      <c r="AK942" s="139"/>
      <c r="AL942" s="139"/>
      <c r="AM942" s="139"/>
      <c r="AN942" s="139"/>
      <c r="AO942" s="139"/>
      <c r="AP942" s="139"/>
      <c r="AQ942" s="139"/>
      <c r="AR942" s="139"/>
      <c r="AS942" s="139"/>
      <c r="AT942" s="139"/>
      <c r="AU942" s="139"/>
      <c r="AV942" s="139"/>
      <c r="AW942" s="139"/>
    </row>
    <row r="943" spans="1:49" ht="12" customHeight="1" x14ac:dyDescent="0.2">
      <c r="A943" s="139"/>
      <c r="B943" s="139"/>
      <c r="C943" s="139"/>
      <c r="D943" s="139"/>
      <c r="E943" s="139"/>
      <c r="F943" s="139"/>
      <c r="G943" s="139"/>
      <c r="H943" s="139"/>
      <c r="I943" s="139"/>
      <c r="J943" s="139"/>
      <c r="K943" s="139"/>
      <c r="L943" s="139"/>
      <c r="M943" s="139"/>
      <c r="N943" s="139"/>
      <c r="O943" s="139"/>
      <c r="P943" s="139"/>
      <c r="Q943" s="139"/>
      <c r="R943" s="139"/>
      <c r="S943" s="139"/>
      <c r="T943" s="139"/>
      <c r="U943" s="139"/>
      <c r="V943" s="139"/>
      <c r="W943" s="139"/>
      <c r="X943" s="139"/>
      <c r="Y943" s="139"/>
      <c r="Z943" s="139"/>
      <c r="AA943" s="139"/>
      <c r="AB943" s="139"/>
      <c r="AC943" s="139"/>
      <c r="AD943" s="139"/>
      <c r="AE943" s="139"/>
      <c r="AF943" s="139"/>
      <c r="AG943" s="139"/>
      <c r="AH943" s="139"/>
      <c r="AI943" s="139"/>
      <c r="AJ943" s="139"/>
      <c r="AK943" s="139"/>
      <c r="AL943" s="139"/>
      <c r="AM943" s="139"/>
      <c r="AN943" s="139"/>
      <c r="AO943" s="139"/>
      <c r="AP943" s="139"/>
      <c r="AQ943" s="139"/>
      <c r="AR943" s="139"/>
      <c r="AS943" s="139"/>
      <c r="AT943" s="139"/>
      <c r="AU943" s="139"/>
      <c r="AV943" s="139"/>
      <c r="AW943" s="139"/>
    </row>
    <row r="944" spans="1:49" ht="12" customHeight="1" x14ac:dyDescent="0.2">
      <c r="A944" s="139"/>
      <c r="B944" s="139"/>
      <c r="C944" s="139"/>
      <c r="D944" s="139"/>
      <c r="E944" s="139"/>
      <c r="F944" s="139"/>
      <c r="G944" s="139"/>
      <c r="H944" s="139"/>
      <c r="I944" s="139"/>
      <c r="J944" s="139"/>
      <c r="K944" s="139"/>
      <c r="L944" s="139"/>
      <c r="M944" s="139"/>
      <c r="N944" s="139"/>
      <c r="O944" s="139"/>
      <c r="P944" s="139"/>
      <c r="Q944" s="139"/>
      <c r="R944" s="139"/>
      <c r="S944" s="139"/>
      <c r="T944" s="139"/>
      <c r="U944" s="139"/>
      <c r="V944" s="139"/>
      <c r="W944" s="139"/>
      <c r="X944" s="139"/>
      <c r="Y944" s="139"/>
      <c r="Z944" s="139"/>
      <c r="AA944" s="139"/>
      <c r="AB944" s="139"/>
      <c r="AC944" s="139"/>
      <c r="AD944" s="139"/>
      <c r="AE944" s="139"/>
      <c r="AF944" s="139"/>
      <c r="AG944" s="139"/>
      <c r="AH944" s="139"/>
      <c r="AI944" s="139"/>
      <c r="AJ944" s="139"/>
      <c r="AK944" s="139"/>
      <c r="AL944" s="139"/>
      <c r="AM944" s="139"/>
      <c r="AN944" s="139"/>
      <c r="AO944" s="139"/>
      <c r="AP944" s="139"/>
      <c r="AQ944" s="139"/>
      <c r="AR944" s="139"/>
      <c r="AS944" s="139"/>
      <c r="AT944" s="139"/>
      <c r="AU944" s="139"/>
      <c r="AV944" s="139"/>
      <c r="AW944" s="139"/>
    </row>
    <row r="945" spans="1:49" ht="12" customHeight="1" x14ac:dyDescent="0.2">
      <c r="A945" s="139"/>
      <c r="B945" s="139"/>
      <c r="C945" s="139"/>
      <c r="D945" s="139"/>
      <c r="E945" s="139"/>
      <c r="F945" s="139"/>
      <c r="G945" s="139"/>
      <c r="H945" s="139"/>
      <c r="I945" s="139"/>
      <c r="J945" s="139"/>
      <c r="K945" s="139"/>
      <c r="L945" s="139"/>
      <c r="M945" s="139"/>
      <c r="N945" s="139"/>
      <c r="O945" s="139"/>
      <c r="P945" s="139"/>
      <c r="Q945" s="139"/>
      <c r="R945" s="139"/>
      <c r="S945" s="139"/>
      <c r="T945" s="139"/>
      <c r="U945" s="139"/>
      <c r="V945" s="139"/>
      <c r="W945" s="139"/>
      <c r="X945" s="139"/>
      <c r="Y945" s="139"/>
      <c r="Z945" s="139"/>
      <c r="AA945" s="139"/>
      <c r="AB945" s="139"/>
      <c r="AC945" s="139"/>
      <c r="AD945" s="139"/>
      <c r="AE945" s="139"/>
      <c r="AF945" s="139"/>
      <c r="AG945" s="139"/>
      <c r="AH945" s="139"/>
      <c r="AI945" s="139"/>
      <c r="AJ945" s="139"/>
      <c r="AK945" s="139"/>
      <c r="AL945" s="139"/>
      <c r="AM945" s="139"/>
      <c r="AN945" s="139"/>
      <c r="AO945" s="139"/>
      <c r="AP945" s="139"/>
      <c r="AQ945" s="139"/>
      <c r="AR945" s="139"/>
      <c r="AS945" s="139"/>
      <c r="AT945" s="139"/>
      <c r="AU945" s="139"/>
      <c r="AV945" s="139"/>
      <c r="AW945" s="139"/>
    </row>
    <row r="946" spans="1:49" ht="12" customHeight="1" x14ac:dyDescent="0.2">
      <c r="A946" s="139"/>
      <c r="B946" s="139"/>
      <c r="C946" s="139"/>
      <c r="D946" s="139"/>
      <c r="E946" s="139"/>
      <c r="F946" s="139"/>
      <c r="G946" s="139"/>
      <c r="H946" s="139"/>
      <c r="I946" s="139"/>
      <c r="J946" s="139"/>
      <c r="K946" s="139"/>
      <c r="L946" s="139"/>
      <c r="M946" s="139"/>
      <c r="N946" s="139"/>
      <c r="O946" s="139"/>
      <c r="P946" s="139"/>
      <c r="Q946" s="139"/>
      <c r="R946" s="139"/>
      <c r="S946" s="139"/>
      <c r="T946" s="139"/>
      <c r="U946" s="139"/>
      <c r="V946" s="139"/>
      <c r="W946" s="139"/>
      <c r="X946" s="139"/>
      <c r="Y946" s="139"/>
      <c r="Z946" s="139"/>
      <c r="AA946" s="139"/>
      <c r="AB946" s="139"/>
      <c r="AC946" s="139"/>
      <c r="AD946" s="139"/>
      <c r="AE946" s="139"/>
      <c r="AF946" s="139"/>
      <c r="AG946" s="139"/>
      <c r="AH946" s="139"/>
      <c r="AI946" s="139"/>
      <c r="AJ946" s="139"/>
      <c r="AK946" s="139"/>
      <c r="AL946" s="139"/>
      <c r="AM946" s="139"/>
      <c r="AN946" s="139"/>
      <c r="AO946" s="139"/>
      <c r="AP946" s="139"/>
      <c r="AQ946" s="139"/>
      <c r="AR946" s="139"/>
      <c r="AS946" s="139"/>
      <c r="AT946" s="139"/>
      <c r="AU946" s="139"/>
      <c r="AV946" s="139"/>
      <c r="AW946" s="139"/>
    </row>
    <row r="947" spans="1:49" ht="12" customHeight="1" x14ac:dyDescent="0.2">
      <c r="A947" s="139"/>
      <c r="B947" s="139"/>
      <c r="C947" s="139"/>
      <c r="D947" s="139"/>
      <c r="E947" s="139"/>
      <c r="F947" s="139"/>
      <c r="G947" s="139"/>
      <c r="H947" s="139"/>
      <c r="I947" s="139"/>
      <c r="J947" s="139"/>
      <c r="K947" s="139"/>
      <c r="L947" s="139"/>
      <c r="M947" s="139"/>
      <c r="N947" s="139"/>
      <c r="O947" s="139"/>
      <c r="P947" s="139"/>
      <c r="Q947" s="139"/>
      <c r="R947" s="139"/>
      <c r="S947" s="139"/>
      <c r="T947" s="139"/>
      <c r="U947" s="139"/>
      <c r="V947" s="139"/>
      <c r="W947" s="139"/>
      <c r="X947" s="139"/>
      <c r="Y947" s="139"/>
      <c r="Z947" s="139"/>
      <c r="AA947" s="139"/>
      <c r="AB947" s="139"/>
      <c r="AC947" s="139"/>
      <c r="AD947" s="139"/>
      <c r="AE947" s="139"/>
      <c r="AF947" s="139"/>
      <c r="AG947" s="139"/>
      <c r="AH947" s="139"/>
      <c r="AI947" s="139"/>
      <c r="AJ947" s="139"/>
      <c r="AK947" s="139"/>
      <c r="AL947" s="139"/>
      <c r="AM947" s="139"/>
      <c r="AN947" s="139"/>
      <c r="AO947" s="139"/>
      <c r="AP947" s="139"/>
      <c r="AQ947" s="139"/>
      <c r="AR947" s="139"/>
      <c r="AS947" s="139"/>
      <c r="AT947" s="139"/>
      <c r="AU947" s="139"/>
      <c r="AV947" s="139"/>
      <c r="AW947" s="139"/>
    </row>
    <row r="948" spans="1:49" ht="12" customHeight="1" x14ac:dyDescent="0.2">
      <c r="A948" s="139"/>
      <c r="B948" s="139"/>
      <c r="C948" s="139"/>
      <c r="D948" s="139"/>
      <c r="E948" s="139"/>
      <c r="F948" s="139"/>
      <c r="G948" s="139"/>
      <c r="H948" s="139"/>
      <c r="I948" s="139"/>
      <c r="J948" s="139"/>
      <c r="K948" s="139"/>
      <c r="L948" s="139"/>
      <c r="M948" s="139"/>
      <c r="N948" s="139"/>
      <c r="O948" s="139"/>
      <c r="P948" s="139"/>
      <c r="Q948" s="139"/>
      <c r="R948" s="139"/>
      <c r="S948" s="139"/>
      <c r="T948" s="139"/>
      <c r="U948" s="139"/>
      <c r="V948" s="139"/>
      <c r="W948" s="139"/>
      <c r="X948" s="139"/>
      <c r="Y948" s="139"/>
      <c r="Z948" s="139"/>
      <c r="AA948" s="139"/>
      <c r="AB948" s="139"/>
      <c r="AC948" s="139"/>
      <c r="AD948" s="139"/>
      <c r="AE948" s="139"/>
      <c r="AF948" s="139"/>
      <c r="AG948" s="139"/>
      <c r="AH948" s="139"/>
      <c r="AI948" s="139"/>
      <c r="AJ948" s="139"/>
      <c r="AK948" s="139"/>
      <c r="AL948" s="139"/>
      <c r="AM948" s="139"/>
      <c r="AN948" s="139"/>
      <c r="AO948" s="139"/>
      <c r="AP948" s="139"/>
      <c r="AQ948" s="139"/>
      <c r="AR948" s="139"/>
      <c r="AS948" s="139"/>
      <c r="AT948" s="139"/>
      <c r="AU948" s="139"/>
      <c r="AV948" s="139"/>
      <c r="AW948" s="139"/>
    </row>
    <row r="949" spans="1:49" ht="12" customHeight="1" x14ac:dyDescent="0.2">
      <c r="A949" s="139"/>
      <c r="B949" s="139"/>
      <c r="C949" s="139"/>
      <c r="D949" s="139"/>
      <c r="E949" s="139"/>
      <c r="F949" s="139"/>
      <c r="G949" s="139"/>
      <c r="H949" s="139"/>
      <c r="I949" s="139"/>
      <c r="J949" s="139"/>
      <c r="K949" s="139"/>
      <c r="L949" s="139"/>
      <c r="M949" s="139"/>
      <c r="N949" s="139"/>
      <c r="O949" s="139"/>
      <c r="P949" s="139"/>
      <c r="Q949" s="139"/>
      <c r="R949" s="139"/>
      <c r="S949" s="139"/>
      <c r="T949" s="139"/>
      <c r="U949" s="139"/>
      <c r="V949" s="139"/>
      <c r="W949" s="139"/>
      <c r="X949" s="139"/>
      <c r="Y949" s="139"/>
      <c r="Z949" s="139"/>
      <c r="AA949" s="139"/>
      <c r="AB949" s="139"/>
      <c r="AC949" s="139"/>
      <c r="AD949" s="139"/>
      <c r="AE949" s="139"/>
      <c r="AF949" s="139"/>
      <c r="AG949" s="139"/>
      <c r="AH949" s="139"/>
      <c r="AI949" s="139"/>
      <c r="AJ949" s="139"/>
      <c r="AK949" s="139"/>
      <c r="AL949" s="139"/>
      <c r="AM949" s="139"/>
      <c r="AN949" s="139"/>
      <c r="AO949" s="139"/>
      <c r="AP949" s="139"/>
      <c r="AQ949" s="139"/>
      <c r="AR949" s="139"/>
      <c r="AS949" s="139"/>
      <c r="AT949" s="139"/>
      <c r="AU949" s="139"/>
      <c r="AV949" s="139"/>
      <c r="AW949" s="139"/>
    </row>
    <row r="950" spans="1:49" ht="12" customHeight="1" x14ac:dyDescent="0.2">
      <c r="A950" s="139"/>
      <c r="B950" s="139"/>
      <c r="C950" s="139"/>
      <c r="D950" s="139"/>
      <c r="E950" s="139"/>
      <c r="F950" s="139"/>
      <c r="G950" s="139"/>
      <c r="H950" s="139"/>
      <c r="I950" s="139"/>
      <c r="J950" s="139"/>
      <c r="K950" s="139"/>
      <c r="L950" s="139"/>
      <c r="M950" s="139"/>
      <c r="N950" s="139"/>
      <c r="O950" s="139"/>
      <c r="P950" s="139"/>
      <c r="Q950" s="139"/>
      <c r="R950" s="139"/>
      <c r="S950" s="139"/>
      <c r="T950" s="139"/>
      <c r="U950" s="139"/>
      <c r="V950" s="139"/>
      <c r="W950" s="139"/>
      <c r="X950" s="139"/>
      <c r="Y950" s="139"/>
      <c r="Z950" s="139"/>
      <c r="AA950" s="139"/>
      <c r="AB950" s="139"/>
      <c r="AC950" s="139"/>
      <c r="AD950" s="139"/>
      <c r="AE950" s="139"/>
      <c r="AF950" s="139"/>
      <c r="AG950" s="139"/>
      <c r="AH950" s="139"/>
      <c r="AI950" s="139"/>
      <c r="AJ950" s="139"/>
      <c r="AK950" s="139"/>
      <c r="AL950" s="139"/>
      <c r="AM950" s="139"/>
      <c r="AN950" s="139"/>
      <c r="AO950" s="139"/>
      <c r="AP950" s="139"/>
      <c r="AQ950" s="139"/>
      <c r="AR950" s="139"/>
      <c r="AS950" s="139"/>
      <c r="AT950" s="139"/>
      <c r="AU950" s="139"/>
      <c r="AV950" s="139"/>
      <c r="AW950" s="139"/>
    </row>
    <row r="951" spans="1:49" ht="12" customHeight="1" x14ac:dyDescent="0.2">
      <c r="A951" s="139"/>
      <c r="B951" s="139"/>
      <c r="C951" s="139"/>
      <c r="D951" s="139"/>
      <c r="E951" s="139"/>
      <c r="F951" s="139"/>
      <c r="G951" s="139"/>
      <c r="H951" s="139"/>
      <c r="I951" s="139"/>
      <c r="J951" s="139"/>
      <c r="K951" s="139"/>
      <c r="L951" s="139"/>
      <c r="M951" s="139"/>
      <c r="N951" s="139"/>
      <c r="O951" s="139"/>
      <c r="P951" s="139"/>
      <c r="Q951" s="139"/>
      <c r="R951" s="139"/>
      <c r="S951" s="139"/>
      <c r="T951" s="139"/>
      <c r="U951" s="139"/>
      <c r="V951" s="139"/>
      <c r="W951" s="139"/>
      <c r="X951" s="139"/>
      <c r="Y951" s="139"/>
      <c r="Z951" s="139"/>
      <c r="AA951" s="139"/>
      <c r="AB951" s="139"/>
      <c r="AC951" s="139"/>
      <c r="AD951" s="139"/>
      <c r="AE951" s="139"/>
      <c r="AF951" s="139"/>
      <c r="AG951" s="139"/>
      <c r="AH951" s="139"/>
      <c r="AI951" s="139"/>
      <c r="AJ951" s="139"/>
      <c r="AK951" s="139"/>
      <c r="AL951" s="139"/>
      <c r="AM951" s="139"/>
      <c r="AN951" s="139"/>
      <c r="AO951" s="139"/>
      <c r="AP951" s="139"/>
      <c r="AQ951" s="139"/>
      <c r="AR951" s="139"/>
      <c r="AS951" s="139"/>
      <c r="AT951" s="139"/>
      <c r="AU951" s="139"/>
      <c r="AV951" s="139"/>
      <c r="AW951" s="139"/>
    </row>
    <row r="952" spans="1:49" ht="12" customHeight="1" x14ac:dyDescent="0.2">
      <c r="A952" s="139"/>
      <c r="B952" s="139"/>
      <c r="C952" s="139"/>
      <c r="D952" s="139"/>
      <c r="E952" s="139"/>
      <c r="F952" s="139"/>
      <c r="G952" s="139"/>
      <c r="H952" s="139"/>
      <c r="I952" s="139"/>
      <c r="J952" s="139"/>
      <c r="K952" s="139"/>
      <c r="L952" s="139"/>
      <c r="M952" s="139"/>
      <c r="N952" s="139"/>
      <c r="O952" s="139"/>
      <c r="P952" s="139"/>
      <c r="Q952" s="139"/>
      <c r="R952" s="139"/>
      <c r="S952" s="139"/>
      <c r="T952" s="139"/>
      <c r="U952" s="139"/>
      <c r="V952" s="139"/>
      <c r="W952" s="139"/>
      <c r="X952" s="139"/>
      <c r="Y952" s="139"/>
      <c r="Z952" s="139"/>
      <c r="AA952" s="139"/>
      <c r="AB952" s="139"/>
      <c r="AC952" s="139"/>
      <c r="AD952" s="139"/>
      <c r="AE952" s="139"/>
      <c r="AF952" s="139"/>
      <c r="AG952" s="139"/>
      <c r="AH952" s="139"/>
      <c r="AI952" s="139"/>
      <c r="AJ952" s="139"/>
      <c r="AK952" s="139"/>
      <c r="AL952" s="139"/>
      <c r="AM952" s="139"/>
      <c r="AN952" s="139"/>
      <c r="AO952" s="139"/>
      <c r="AP952" s="139"/>
      <c r="AQ952" s="139"/>
      <c r="AR952" s="139"/>
      <c r="AS952" s="139"/>
      <c r="AT952" s="139"/>
      <c r="AU952" s="139"/>
      <c r="AV952" s="139"/>
      <c r="AW952" s="139"/>
    </row>
    <row r="953" spans="1:49" ht="12" customHeight="1" x14ac:dyDescent="0.2">
      <c r="A953" s="139"/>
      <c r="B953" s="139"/>
      <c r="C953" s="139"/>
      <c r="D953" s="139"/>
      <c r="E953" s="139"/>
      <c r="F953" s="139"/>
      <c r="G953" s="139"/>
      <c r="H953" s="139"/>
      <c r="I953" s="139"/>
      <c r="J953" s="139"/>
      <c r="K953" s="139"/>
      <c r="L953" s="139"/>
      <c r="M953" s="139"/>
      <c r="N953" s="139"/>
      <c r="O953" s="139"/>
      <c r="P953" s="139"/>
      <c r="Q953" s="139"/>
      <c r="R953" s="139"/>
      <c r="S953" s="139"/>
      <c r="T953" s="139"/>
      <c r="U953" s="139"/>
      <c r="V953" s="139"/>
      <c r="W953" s="139"/>
      <c r="X953" s="139"/>
      <c r="Y953" s="139"/>
      <c r="Z953" s="139"/>
      <c r="AA953" s="139"/>
      <c r="AB953" s="139"/>
      <c r="AC953" s="139"/>
      <c r="AD953" s="139"/>
      <c r="AE953" s="139"/>
      <c r="AF953" s="139"/>
      <c r="AG953" s="139"/>
      <c r="AH953" s="139"/>
      <c r="AI953" s="139"/>
      <c r="AJ953" s="139"/>
      <c r="AK953" s="139"/>
      <c r="AL953" s="139"/>
      <c r="AM953" s="139"/>
      <c r="AN953" s="139"/>
      <c r="AO953" s="139"/>
      <c r="AP953" s="139"/>
      <c r="AQ953" s="139"/>
      <c r="AR953" s="139"/>
      <c r="AS953" s="139"/>
      <c r="AT953" s="139"/>
      <c r="AU953" s="139"/>
      <c r="AV953" s="139"/>
      <c r="AW953" s="139"/>
    </row>
    <row r="954" spans="1:49" ht="12" customHeight="1" x14ac:dyDescent="0.2">
      <c r="A954" s="139"/>
      <c r="B954" s="139"/>
      <c r="C954" s="139"/>
      <c r="D954" s="139"/>
      <c r="E954" s="139"/>
      <c r="F954" s="139"/>
      <c r="G954" s="139"/>
      <c r="H954" s="139"/>
      <c r="I954" s="139"/>
      <c r="J954" s="139"/>
      <c r="K954" s="139"/>
      <c r="L954" s="139"/>
      <c r="M954" s="139"/>
      <c r="N954" s="139"/>
      <c r="O954" s="139"/>
      <c r="P954" s="139"/>
      <c r="Q954" s="139"/>
      <c r="R954" s="139"/>
      <c r="S954" s="139"/>
      <c r="T954" s="139"/>
      <c r="U954" s="139"/>
      <c r="V954" s="139"/>
      <c r="W954" s="139"/>
      <c r="X954" s="139"/>
      <c r="Y954" s="139"/>
      <c r="Z954" s="139"/>
      <c r="AA954" s="139"/>
      <c r="AB954" s="139"/>
      <c r="AC954" s="139"/>
      <c r="AD954" s="139"/>
      <c r="AE954" s="139"/>
      <c r="AF954" s="139"/>
      <c r="AG954" s="139"/>
      <c r="AH954" s="139"/>
      <c r="AI954" s="139"/>
      <c r="AJ954" s="139"/>
      <c r="AK954" s="139"/>
      <c r="AL954" s="139"/>
      <c r="AM954" s="139"/>
      <c r="AN954" s="139"/>
      <c r="AO954" s="139"/>
      <c r="AP954" s="139"/>
      <c r="AQ954" s="139"/>
      <c r="AR954" s="139"/>
      <c r="AS954" s="139"/>
      <c r="AT954" s="139"/>
      <c r="AU954" s="139"/>
      <c r="AV954" s="139"/>
      <c r="AW954" s="139"/>
    </row>
    <row r="955" spans="1:49" ht="12" customHeight="1" x14ac:dyDescent="0.2">
      <c r="A955" s="139"/>
      <c r="B955" s="139"/>
      <c r="C955" s="139"/>
      <c r="D955" s="139"/>
      <c r="E955" s="139"/>
      <c r="F955" s="139"/>
      <c r="G955" s="139"/>
      <c r="H955" s="139"/>
      <c r="I955" s="139"/>
      <c r="J955" s="139"/>
      <c r="K955" s="139"/>
      <c r="L955" s="139"/>
      <c r="M955" s="139"/>
      <c r="N955" s="139"/>
      <c r="O955" s="139"/>
      <c r="P955" s="139"/>
      <c r="Q955" s="139"/>
      <c r="R955" s="139"/>
      <c r="S955" s="139"/>
      <c r="T955" s="139"/>
      <c r="U955" s="139"/>
      <c r="V955" s="139"/>
      <c r="W955" s="139"/>
      <c r="X955" s="139"/>
      <c r="Y955" s="139"/>
      <c r="Z955" s="139"/>
      <c r="AA955" s="139"/>
      <c r="AB955" s="139"/>
      <c r="AC955" s="139"/>
      <c r="AD955" s="139"/>
      <c r="AE955" s="139"/>
      <c r="AF955" s="139"/>
      <c r="AG955" s="139"/>
      <c r="AH955" s="139"/>
      <c r="AI955" s="139"/>
      <c r="AJ955" s="139"/>
      <c r="AK955" s="139"/>
      <c r="AL955" s="139"/>
      <c r="AM955" s="139"/>
      <c r="AN955" s="139"/>
      <c r="AO955" s="139"/>
      <c r="AP955" s="139"/>
      <c r="AQ955" s="139"/>
      <c r="AR955" s="139"/>
      <c r="AS955" s="139"/>
      <c r="AT955" s="139"/>
      <c r="AU955" s="139"/>
      <c r="AV955" s="139"/>
      <c r="AW955" s="139"/>
    </row>
    <row r="956" spans="1:49" ht="12" customHeight="1" x14ac:dyDescent="0.2">
      <c r="A956" s="139"/>
      <c r="B956" s="139"/>
      <c r="C956" s="139"/>
      <c r="D956" s="139"/>
      <c r="E956" s="139"/>
      <c r="F956" s="139"/>
      <c r="G956" s="139"/>
      <c r="H956" s="139"/>
      <c r="I956" s="139"/>
      <c r="J956" s="139"/>
      <c r="K956" s="139"/>
      <c r="L956" s="139"/>
      <c r="M956" s="139"/>
      <c r="N956" s="139"/>
      <c r="O956" s="139"/>
      <c r="P956" s="139"/>
      <c r="Q956" s="139"/>
      <c r="R956" s="139"/>
      <c r="S956" s="139"/>
      <c r="T956" s="139"/>
      <c r="U956" s="139"/>
      <c r="V956" s="139"/>
      <c r="W956" s="139"/>
      <c r="X956" s="139"/>
      <c r="Y956" s="139"/>
      <c r="Z956" s="139"/>
      <c r="AA956" s="139"/>
      <c r="AB956" s="139"/>
      <c r="AC956" s="139"/>
      <c r="AD956" s="139"/>
      <c r="AE956" s="139"/>
      <c r="AF956" s="139"/>
      <c r="AG956" s="139"/>
      <c r="AH956" s="139"/>
      <c r="AI956" s="139"/>
      <c r="AJ956" s="139"/>
      <c r="AK956" s="139"/>
      <c r="AL956" s="139"/>
      <c r="AM956" s="139"/>
      <c r="AN956" s="139"/>
      <c r="AO956" s="139"/>
      <c r="AP956" s="139"/>
      <c r="AQ956" s="139"/>
      <c r="AR956" s="139"/>
      <c r="AS956" s="139"/>
      <c r="AT956" s="139"/>
      <c r="AU956" s="139"/>
      <c r="AV956" s="139"/>
      <c r="AW956" s="139"/>
    </row>
    <row r="957" spans="1:49" ht="12" customHeight="1" x14ac:dyDescent="0.2">
      <c r="A957" s="139"/>
      <c r="B957" s="139"/>
      <c r="C957" s="139"/>
      <c r="D957" s="139"/>
      <c r="E957" s="139"/>
      <c r="F957" s="139"/>
      <c r="G957" s="139"/>
      <c r="H957" s="139"/>
      <c r="I957" s="139"/>
      <c r="J957" s="139"/>
      <c r="K957" s="139"/>
      <c r="L957" s="139"/>
      <c r="M957" s="139"/>
      <c r="N957" s="139"/>
      <c r="O957" s="139"/>
      <c r="P957" s="139"/>
      <c r="Q957" s="139"/>
      <c r="R957" s="139"/>
      <c r="S957" s="139"/>
      <c r="T957" s="139"/>
      <c r="U957" s="139"/>
      <c r="V957" s="139"/>
      <c r="W957" s="139"/>
      <c r="X957" s="139"/>
      <c r="Y957" s="139"/>
      <c r="Z957" s="139"/>
      <c r="AA957" s="139"/>
      <c r="AB957" s="139"/>
      <c r="AC957" s="139"/>
      <c r="AD957" s="139"/>
      <c r="AE957" s="139"/>
      <c r="AF957" s="139"/>
      <c r="AG957" s="139"/>
      <c r="AH957" s="139"/>
      <c r="AI957" s="139"/>
      <c r="AJ957" s="139"/>
      <c r="AK957" s="139"/>
      <c r="AL957" s="139"/>
      <c r="AM957" s="139"/>
      <c r="AN957" s="139"/>
      <c r="AO957" s="139"/>
      <c r="AP957" s="139"/>
      <c r="AQ957" s="139"/>
      <c r="AR957" s="139"/>
      <c r="AS957" s="139"/>
      <c r="AT957" s="139"/>
      <c r="AU957" s="139"/>
      <c r="AV957" s="139"/>
      <c r="AW957" s="139"/>
    </row>
    <row r="958" spans="1:49" ht="12" customHeight="1" x14ac:dyDescent="0.2">
      <c r="A958" s="139"/>
      <c r="B958" s="139"/>
      <c r="C958" s="139"/>
      <c r="D958" s="139"/>
      <c r="E958" s="139"/>
      <c r="F958" s="139"/>
      <c r="G958" s="139"/>
      <c r="H958" s="139"/>
      <c r="I958" s="139"/>
      <c r="J958" s="139"/>
      <c r="K958" s="139"/>
      <c r="L958" s="139"/>
      <c r="M958" s="139"/>
      <c r="N958" s="139"/>
      <c r="O958" s="139"/>
      <c r="P958" s="139"/>
      <c r="Q958" s="139"/>
      <c r="R958" s="139"/>
      <c r="S958" s="139"/>
      <c r="T958" s="139"/>
      <c r="U958" s="139"/>
      <c r="V958" s="139"/>
      <c r="W958" s="139"/>
      <c r="X958" s="139"/>
      <c r="Y958" s="139"/>
      <c r="Z958" s="139"/>
      <c r="AA958" s="139"/>
      <c r="AB958" s="139"/>
      <c r="AC958" s="139"/>
      <c r="AD958" s="139"/>
      <c r="AE958" s="139"/>
      <c r="AF958" s="139"/>
      <c r="AG958" s="139"/>
      <c r="AH958" s="139"/>
      <c r="AI958" s="139"/>
      <c r="AJ958" s="139"/>
      <c r="AK958" s="139"/>
      <c r="AL958" s="139"/>
      <c r="AM958" s="139"/>
      <c r="AN958" s="139"/>
      <c r="AO958" s="139"/>
      <c r="AP958" s="139"/>
      <c r="AQ958" s="139"/>
      <c r="AR958" s="139"/>
      <c r="AS958" s="139"/>
      <c r="AT958" s="139"/>
      <c r="AU958" s="139"/>
      <c r="AV958" s="139"/>
      <c r="AW958" s="139"/>
    </row>
    <row r="959" spans="1:49" ht="12" customHeight="1" x14ac:dyDescent="0.2">
      <c r="A959" s="139"/>
      <c r="B959" s="139"/>
      <c r="C959" s="139"/>
      <c r="D959" s="139"/>
      <c r="E959" s="139"/>
      <c r="F959" s="139"/>
      <c r="G959" s="139"/>
      <c r="H959" s="139"/>
      <c r="I959" s="139"/>
      <c r="J959" s="139"/>
      <c r="K959" s="139"/>
      <c r="L959" s="139"/>
      <c r="M959" s="139"/>
      <c r="N959" s="139"/>
      <c r="O959" s="139"/>
      <c r="P959" s="139"/>
      <c r="Q959" s="139"/>
      <c r="R959" s="139"/>
      <c r="S959" s="139"/>
      <c r="T959" s="139"/>
      <c r="U959" s="139"/>
      <c r="V959" s="139"/>
      <c r="W959" s="139"/>
      <c r="X959" s="139"/>
      <c r="Y959" s="139"/>
      <c r="Z959" s="139"/>
      <c r="AA959" s="139"/>
      <c r="AB959" s="139"/>
      <c r="AC959" s="139"/>
      <c r="AD959" s="139"/>
      <c r="AE959" s="139"/>
      <c r="AF959" s="139"/>
      <c r="AG959" s="139"/>
      <c r="AH959" s="139"/>
      <c r="AI959" s="139"/>
      <c r="AJ959" s="139"/>
      <c r="AK959" s="139"/>
      <c r="AL959" s="139"/>
      <c r="AM959" s="139"/>
      <c r="AN959" s="139"/>
      <c r="AO959" s="139"/>
      <c r="AP959" s="139"/>
      <c r="AQ959" s="139"/>
      <c r="AR959" s="139"/>
      <c r="AS959" s="139"/>
      <c r="AT959" s="139"/>
      <c r="AU959" s="139"/>
      <c r="AV959" s="139"/>
      <c r="AW959" s="139"/>
    </row>
    <row r="960" spans="1:49" ht="12" customHeight="1" x14ac:dyDescent="0.2">
      <c r="A960" s="139"/>
      <c r="B960" s="139"/>
      <c r="C960" s="139"/>
      <c r="D960" s="139"/>
      <c r="E960" s="139"/>
      <c r="F960" s="139"/>
      <c r="G960" s="139"/>
      <c r="H960" s="139"/>
      <c r="I960" s="139"/>
      <c r="J960" s="139"/>
      <c r="K960" s="139"/>
      <c r="L960" s="139"/>
      <c r="M960" s="139"/>
      <c r="N960" s="139"/>
      <c r="O960" s="139"/>
      <c r="P960" s="139"/>
      <c r="Q960" s="139"/>
      <c r="R960" s="139"/>
      <c r="S960" s="139"/>
      <c r="T960" s="139"/>
      <c r="U960" s="139"/>
      <c r="V960" s="139"/>
      <c r="W960" s="139"/>
      <c r="X960" s="139"/>
      <c r="Y960" s="139"/>
      <c r="Z960" s="139"/>
      <c r="AA960" s="139"/>
      <c r="AB960" s="139"/>
      <c r="AC960" s="139"/>
      <c r="AD960" s="139"/>
      <c r="AE960" s="139"/>
      <c r="AF960" s="139"/>
      <c r="AG960" s="139"/>
      <c r="AH960" s="139"/>
      <c r="AI960" s="139"/>
      <c r="AJ960" s="139"/>
      <c r="AK960" s="139"/>
      <c r="AL960" s="139"/>
      <c r="AM960" s="139"/>
      <c r="AN960" s="139"/>
      <c r="AO960" s="139"/>
      <c r="AP960" s="139"/>
      <c r="AQ960" s="139"/>
      <c r="AR960" s="139"/>
      <c r="AS960" s="139"/>
      <c r="AT960" s="139"/>
      <c r="AU960" s="139"/>
      <c r="AV960" s="139"/>
      <c r="AW960" s="139"/>
    </row>
    <row r="961" spans="1:49" ht="12" customHeight="1" x14ac:dyDescent="0.2">
      <c r="A961" s="139"/>
      <c r="B961" s="139"/>
      <c r="C961" s="139"/>
      <c r="D961" s="139"/>
      <c r="E961" s="139"/>
      <c r="F961" s="139"/>
      <c r="G961" s="139"/>
      <c r="H961" s="139"/>
      <c r="I961" s="139"/>
      <c r="J961" s="139"/>
      <c r="K961" s="139"/>
      <c r="L961" s="139"/>
      <c r="M961" s="139"/>
      <c r="N961" s="139"/>
      <c r="O961" s="139"/>
      <c r="P961" s="139"/>
      <c r="Q961" s="139"/>
      <c r="R961" s="139"/>
      <c r="S961" s="139"/>
      <c r="T961" s="139"/>
      <c r="U961" s="139"/>
      <c r="V961" s="139"/>
      <c r="W961" s="139"/>
      <c r="X961" s="139"/>
      <c r="Y961" s="139"/>
      <c r="Z961" s="139"/>
      <c r="AA961" s="139"/>
      <c r="AB961" s="139"/>
      <c r="AC961" s="139"/>
      <c r="AD961" s="139"/>
      <c r="AE961" s="139"/>
      <c r="AF961" s="139"/>
      <c r="AG961" s="139"/>
      <c r="AH961" s="139"/>
      <c r="AI961" s="139"/>
      <c r="AJ961" s="139"/>
      <c r="AK961" s="139"/>
      <c r="AL961" s="139"/>
      <c r="AM961" s="139"/>
      <c r="AN961" s="139"/>
      <c r="AO961" s="139"/>
      <c r="AP961" s="139"/>
      <c r="AQ961" s="139"/>
      <c r="AR961" s="139"/>
      <c r="AS961" s="139"/>
      <c r="AT961" s="139"/>
      <c r="AU961" s="139"/>
      <c r="AV961" s="139"/>
      <c r="AW961" s="139"/>
    </row>
    <row r="962" spans="1:49" ht="12" customHeight="1" x14ac:dyDescent="0.2">
      <c r="A962" s="139"/>
      <c r="B962" s="139"/>
      <c r="C962" s="139"/>
      <c r="D962" s="139"/>
      <c r="E962" s="139"/>
      <c r="F962" s="139"/>
      <c r="G962" s="139"/>
      <c r="H962" s="139"/>
      <c r="I962" s="139"/>
      <c r="J962" s="139"/>
      <c r="K962" s="139"/>
      <c r="L962" s="139"/>
      <c r="M962" s="139"/>
      <c r="N962" s="139"/>
      <c r="O962" s="139"/>
      <c r="P962" s="139"/>
      <c r="Q962" s="139"/>
      <c r="R962" s="139"/>
      <c r="S962" s="139"/>
      <c r="T962" s="139"/>
      <c r="U962" s="139"/>
      <c r="V962" s="139"/>
      <c r="W962" s="139"/>
      <c r="X962" s="139"/>
      <c r="Y962" s="139"/>
      <c r="Z962" s="139"/>
      <c r="AA962" s="139"/>
      <c r="AB962" s="139"/>
      <c r="AC962" s="139"/>
      <c r="AD962" s="139"/>
      <c r="AE962" s="139"/>
      <c r="AF962" s="139"/>
      <c r="AG962" s="139"/>
      <c r="AH962" s="139"/>
      <c r="AI962" s="139"/>
      <c r="AJ962" s="139"/>
      <c r="AK962" s="139"/>
      <c r="AL962" s="139"/>
      <c r="AM962" s="139"/>
      <c r="AN962" s="139"/>
      <c r="AO962" s="139"/>
      <c r="AP962" s="139"/>
      <c r="AQ962" s="139"/>
      <c r="AR962" s="139"/>
      <c r="AS962" s="139"/>
      <c r="AT962" s="139"/>
      <c r="AU962" s="139"/>
      <c r="AV962" s="139"/>
      <c r="AW962" s="139"/>
    </row>
    <row r="963" spans="1:49" ht="12" customHeight="1" x14ac:dyDescent="0.2">
      <c r="A963" s="139"/>
      <c r="B963" s="139"/>
      <c r="C963" s="139"/>
      <c r="D963" s="139"/>
      <c r="E963" s="139"/>
      <c r="F963" s="139"/>
      <c r="G963" s="139"/>
      <c r="H963" s="139"/>
      <c r="I963" s="139"/>
      <c r="J963" s="139"/>
      <c r="K963" s="139"/>
      <c r="L963" s="139"/>
      <c r="M963" s="139"/>
      <c r="N963" s="139"/>
      <c r="O963" s="139"/>
      <c r="P963" s="139"/>
      <c r="Q963" s="139"/>
      <c r="R963" s="139"/>
      <c r="S963" s="139"/>
      <c r="T963" s="139"/>
      <c r="U963" s="139"/>
      <c r="V963" s="139"/>
      <c r="W963" s="139"/>
      <c r="X963" s="139"/>
      <c r="Y963" s="139"/>
      <c r="Z963" s="139"/>
      <c r="AA963" s="139"/>
      <c r="AB963" s="139"/>
      <c r="AC963" s="139"/>
      <c r="AD963" s="139"/>
      <c r="AE963" s="139"/>
      <c r="AF963" s="139"/>
      <c r="AG963" s="139"/>
      <c r="AH963" s="139"/>
      <c r="AI963" s="139"/>
      <c r="AJ963" s="139"/>
      <c r="AK963" s="139"/>
      <c r="AL963" s="139"/>
      <c r="AM963" s="139"/>
      <c r="AN963" s="139"/>
      <c r="AO963" s="139"/>
      <c r="AP963" s="139"/>
      <c r="AQ963" s="139"/>
      <c r="AR963" s="139"/>
      <c r="AS963" s="139"/>
      <c r="AT963" s="139"/>
      <c r="AU963" s="139"/>
      <c r="AV963" s="139"/>
      <c r="AW963" s="139"/>
    </row>
    <row r="964" spans="1:49" ht="12" customHeight="1" x14ac:dyDescent="0.2">
      <c r="A964" s="139"/>
      <c r="B964" s="139"/>
      <c r="C964" s="139"/>
      <c r="D964" s="139"/>
      <c r="E964" s="139"/>
      <c r="F964" s="139"/>
      <c r="G964" s="139"/>
      <c r="H964" s="139"/>
      <c r="I964" s="139"/>
      <c r="J964" s="139"/>
      <c r="K964" s="139"/>
      <c r="L964" s="139"/>
      <c r="M964" s="139"/>
      <c r="N964" s="139"/>
      <c r="O964" s="139"/>
      <c r="P964" s="139"/>
      <c r="Q964" s="139"/>
      <c r="R964" s="139"/>
      <c r="S964" s="139"/>
      <c r="T964" s="139"/>
      <c r="U964" s="139"/>
      <c r="V964" s="139"/>
      <c r="W964" s="139"/>
      <c r="X964" s="139"/>
      <c r="Y964" s="139"/>
      <c r="Z964" s="139"/>
      <c r="AA964" s="139"/>
      <c r="AB964" s="139"/>
      <c r="AC964" s="139"/>
      <c r="AD964" s="139"/>
      <c r="AE964" s="139"/>
      <c r="AF964" s="139"/>
      <c r="AG964" s="139"/>
      <c r="AH964" s="139"/>
      <c r="AI964" s="139"/>
      <c r="AJ964" s="139"/>
      <c r="AK964" s="139"/>
      <c r="AL964" s="139"/>
      <c r="AM964" s="139"/>
      <c r="AN964" s="139"/>
      <c r="AO964" s="139"/>
      <c r="AP964" s="139"/>
      <c r="AQ964" s="139"/>
      <c r="AR964" s="139"/>
      <c r="AS964" s="139"/>
      <c r="AT964" s="139"/>
      <c r="AU964" s="139"/>
      <c r="AV964" s="139"/>
      <c r="AW964" s="139"/>
    </row>
    <row r="965" spans="1:49" ht="12" customHeight="1" x14ac:dyDescent="0.2">
      <c r="A965" s="139"/>
      <c r="B965" s="139"/>
      <c r="C965" s="139"/>
      <c r="D965" s="139"/>
      <c r="E965" s="139"/>
      <c r="F965" s="139"/>
      <c r="G965" s="139"/>
      <c r="H965" s="139"/>
      <c r="I965" s="139"/>
      <c r="J965" s="139"/>
      <c r="K965" s="139"/>
      <c r="L965" s="139"/>
      <c r="M965" s="139"/>
      <c r="N965" s="139"/>
      <c r="O965" s="139"/>
      <c r="P965" s="139"/>
      <c r="Q965" s="139"/>
      <c r="R965" s="139"/>
      <c r="S965" s="139"/>
      <c r="T965" s="139"/>
      <c r="U965" s="139"/>
      <c r="V965" s="139"/>
      <c r="W965" s="139"/>
      <c r="X965" s="139"/>
      <c r="Y965" s="139"/>
      <c r="Z965" s="139"/>
      <c r="AA965" s="139"/>
      <c r="AB965" s="139"/>
      <c r="AC965" s="139"/>
      <c r="AD965" s="139"/>
      <c r="AE965" s="139"/>
      <c r="AF965" s="139"/>
      <c r="AG965" s="139"/>
      <c r="AH965" s="139"/>
      <c r="AI965" s="139"/>
      <c r="AJ965" s="139"/>
      <c r="AK965" s="139"/>
      <c r="AL965" s="139"/>
      <c r="AM965" s="139"/>
      <c r="AN965" s="139"/>
      <c r="AO965" s="139"/>
      <c r="AP965" s="139"/>
      <c r="AQ965" s="139"/>
      <c r="AR965" s="139"/>
      <c r="AS965" s="139"/>
      <c r="AT965" s="139"/>
      <c r="AU965" s="139"/>
      <c r="AV965" s="139"/>
      <c r="AW965" s="139"/>
    </row>
    <row r="966" spans="1:49" ht="12" customHeight="1" x14ac:dyDescent="0.2">
      <c r="A966" s="139"/>
      <c r="B966" s="139"/>
      <c r="C966" s="139"/>
      <c r="D966" s="139"/>
      <c r="E966" s="139"/>
      <c r="F966" s="139"/>
      <c r="G966" s="139"/>
      <c r="H966" s="139"/>
      <c r="I966" s="139"/>
      <c r="J966" s="139"/>
      <c r="K966" s="139"/>
      <c r="L966" s="139"/>
      <c r="M966" s="139"/>
      <c r="N966" s="139"/>
      <c r="O966" s="139"/>
      <c r="P966" s="139"/>
      <c r="Q966" s="139"/>
      <c r="R966" s="139"/>
      <c r="S966" s="139"/>
      <c r="T966" s="139"/>
      <c r="U966" s="139"/>
      <c r="V966" s="139"/>
      <c r="W966" s="139"/>
      <c r="X966" s="139"/>
      <c r="Y966" s="139"/>
      <c r="Z966" s="139"/>
      <c r="AA966" s="139"/>
      <c r="AB966" s="139"/>
      <c r="AC966" s="139"/>
      <c r="AD966" s="139"/>
      <c r="AE966" s="139"/>
      <c r="AF966" s="139"/>
      <c r="AG966" s="139"/>
      <c r="AH966" s="139"/>
      <c r="AI966" s="139"/>
      <c r="AJ966" s="139"/>
      <c r="AK966" s="139"/>
      <c r="AL966" s="139"/>
      <c r="AM966" s="139"/>
      <c r="AN966" s="139"/>
      <c r="AO966" s="139"/>
      <c r="AP966" s="139"/>
      <c r="AQ966" s="139"/>
      <c r="AR966" s="139"/>
      <c r="AS966" s="139"/>
      <c r="AT966" s="139"/>
      <c r="AU966" s="139"/>
      <c r="AV966" s="139"/>
      <c r="AW966" s="139"/>
    </row>
    <row r="967" spans="1:49" ht="12" customHeight="1" x14ac:dyDescent="0.2">
      <c r="A967" s="139"/>
      <c r="B967" s="139"/>
      <c r="C967" s="139"/>
      <c r="D967" s="139"/>
      <c r="E967" s="139"/>
      <c r="F967" s="139"/>
      <c r="G967" s="139"/>
      <c r="H967" s="139"/>
      <c r="I967" s="139"/>
      <c r="J967" s="139"/>
      <c r="K967" s="139"/>
      <c r="L967" s="139"/>
      <c r="M967" s="139"/>
      <c r="N967" s="139"/>
      <c r="O967" s="139"/>
      <c r="P967" s="139"/>
      <c r="Q967" s="139"/>
      <c r="R967" s="139"/>
      <c r="S967" s="139"/>
      <c r="T967" s="139"/>
      <c r="U967" s="139"/>
      <c r="V967" s="139"/>
      <c r="W967" s="139"/>
      <c r="X967" s="139"/>
      <c r="Y967" s="139"/>
      <c r="Z967" s="139"/>
      <c r="AA967" s="139"/>
      <c r="AB967" s="139"/>
      <c r="AC967" s="139"/>
      <c r="AD967" s="139"/>
      <c r="AE967" s="139"/>
      <c r="AF967" s="139"/>
      <c r="AG967" s="139"/>
      <c r="AH967" s="139"/>
      <c r="AI967" s="139"/>
      <c r="AJ967" s="139"/>
      <c r="AK967" s="139"/>
      <c r="AL967" s="139"/>
      <c r="AM967" s="139"/>
      <c r="AN967" s="139"/>
      <c r="AO967" s="139"/>
      <c r="AP967" s="139"/>
      <c r="AQ967" s="139"/>
      <c r="AR967" s="139"/>
      <c r="AS967" s="139"/>
      <c r="AT967" s="139"/>
      <c r="AU967" s="139"/>
      <c r="AV967" s="139"/>
      <c r="AW967" s="139"/>
    </row>
    <row r="968" spans="1:49" ht="12" customHeight="1" x14ac:dyDescent="0.2">
      <c r="A968" s="139"/>
      <c r="B968" s="139"/>
      <c r="C968" s="139"/>
      <c r="D968" s="139"/>
      <c r="E968" s="139"/>
      <c r="F968" s="139"/>
      <c r="G968" s="139"/>
      <c r="H968" s="139"/>
      <c r="I968" s="139"/>
      <c r="J968" s="139"/>
      <c r="K968" s="139"/>
      <c r="L968" s="139"/>
      <c r="M968" s="139"/>
      <c r="N968" s="139"/>
      <c r="O968" s="139"/>
      <c r="P968" s="139"/>
      <c r="Q968" s="139"/>
      <c r="R968" s="139"/>
      <c r="S968" s="139"/>
      <c r="T968" s="139"/>
      <c r="U968" s="139"/>
      <c r="V968" s="139"/>
      <c r="W968" s="139"/>
      <c r="X968" s="139"/>
      <c r="Y968" s="139"/>
      <c r="Z968" s="139"/>
      <c r="AA968" s="139"/>
      <c r="AB968" s="139"/>
      <c r="AC968" s="139"/>
      <c r="AD968" s="139"/>
      <c r="AE968" s="139"/>
      <c r="AF968" s="139"/>
      <c r="AG968" s="139"/>
      <c r="AH968" s="139"/>
      <c r="AI968" s="139"/>
      <c r="AJ968" s="139"/>
      <c r="AK968" s="139"/>
      <c r="AL968" s="139"/>
      <c r="AM968" s="139"/>
      <c r="AN968" s="139"/>
      <c r="AO968" s="139"/>
      <c r="AP968" s="139"/>
      <c r="AQ968" s="139"/>
      <c r="AR968" s="139"/>
      <c r="AS968" s="139"/>
      <c r="AT968" s="139"/>
      <c r="AU968" s="139"/>
      <c r="AV968" s="139"/>
      <c r="AW968" s="139"/>
    </row>
    <row r="969" spans="1:49" ht="12" customHeight="1" x14ac:dyDescent="0.2">
      <c r="A969" s="139"/>
      <c r="B969" s="139"/>
      <c r="C969" s="139"/>
      <c r="D969" s="139"/>
      <c r="E969" s="139"/>
      <c r="F969" s="139"/>
      <c r="G969" s="139"/>
      <c r="H969" s="139"/>
      <c r="I969" s="139"/>
      <c r="J969" s="139"/>
      <c r="K969" s="139"/>
      <c r="L969" s="139"/>
      <c r="M969" s="139"/>
      <c r="N969" s="139"/>
      <c r="O969" s="139"/>
      <c r="P969" s="139"/>
      <c r="Q969" s="139"/>
      <c r="R969" s="139"/>
      <c r="S969" s="139"/>
      <c r="T969" s="139"/>
      <c r="U969" s="139"/>
      <c r="V969" s="139"/>
      <c r="W969" s="139"/>
      <c r="X969" s="139"/>
      <c r="Y969" s="139"/>
      <c r="Z969" s="139"/>
      <c r="AA969" s="139"/>
      <c r="AB969" s="139"/>
      <c r="AC969" s="139"/>
      <c r="AD969" s="139"/>
      <c r="AE969" s="139"/>
      <c r="AF969" s="139"/>
      <c r="AG969" s="139"/>
      <c r="AH969" s="139"/>
      <c r="AI969" s="139"/>
      <c r="AJ969" s="139"/>
      <c r="AK969" s="139"/>
      <c r="AL969" s="139"/>
      <c r="AM969" s="139"/>
      <c r="AN969" s="139"/>
      <c r="AO969" s="139"/>
      <c r="AP969" s="139"/>
      <c r="AQ969" s="139"/>
      <c r="AR969" s="139"/>
      <c r="AS969" s="139"/>
      <c r="AT969" s="139"/>
      <c r="AU969" s="139"/>
      <c r="AV969" s="139"/>
      <c r="AW969" s="139"/>
    </row>
    <row r="970" spans="1:49" ht="12" customHeight="1" x14ac:dyDescent="0.2">
      <c r="A970" s="139"/>
      <c r="B970" s="139"/>
      <c r="C970" s="139"/>
      <c r="D970" s="139"/>
      <c r="E970" s="139"/>
      <c r="F970" s="139"/>
      <c r="G970" s="139"/>
      <c r="H970" s="139"/>
      <c r="I970" s="139"/>
      <c r="J970" s="139"/>
      <c r="K970" s="139"/>
      <c r="L970" s="139"/>
      <c r="M970" s="139"/>
      <c r="N970" s="139"/>
      <c r="O970" s="139"/>
      <c r="P970" s="139"/>
      <c r="Q970" s="139"/>
      <c r="R970" s="139"/>
      <c r="S970" s="139"/>
      <c r="T970" s="139"/>
      <c r="U970" s="139"/>
      <c r="V970" s="139"/>
      <c r="W970" s="139"/>
      <c r="X970" s="139"/>
      <c r="Y970" s="139"/>
      <c r="Z970" s="139"/>
      <c r="AA970" s="139"/>
      <c r="AB970" s="139"/>
      <c r="AC970" s="139"/>
      <c r="AD970" s="139"/>
      <c r="AE970" s="139"/>
      <c r="AF970" s="139"/>
      <c r="AG970" s="139"/>
      <c r="AH970" s="139"/>
      <c r="AI970" s="139"/>
      <c r="AJ970" s="139"/>
      <c r="AK970" s="139"/>
      <c r="AL970" s="139"/>
      <c r="AM970" s="139"/>
      <c r="AN970" s="139"/>
      <c r="AO970" s="139"/>
      <c r="AP970" s="139"/>
      <c r="AQ970" s="139"/>
      <c r="AR970" s="139"/>
      <c r="AS970" s="139"/>
      <c r="AT970" s="139"/>
      <c r="AU970" s="139"/>
      <c r="AV970" s="139"/>
      <c r="AW970" s="139"/>
    </row>
    <row r="971" spans="1:49" ht="12" customHeight="1" x14ac:dyDescent="0.2">
      <c r="A971" s="139"/>
      <c r="B971" s="139"/>
      <c r="C971" s="139"/>
      <c r="D971" s="139"/>
      <c r="E971" s="139"/>
      <c r="F971" s="139"/>
      <c r="G971" s="139"/>
      <c r="H971" s="139"/>
      <c r="I971" s="139"/>
      <c r="J971" s="139"/>
      <c r="K971" s="139"/>
      <c r="L971" s="139"/>
      <c r="M971" s="139"/>
      <c r="N971" s="139"/>
      <c r="O971" s="139"/>
      <c r="P971" s="139"/>
      <c r="Q971" s="139"/>
      <c r="R971" s="139"/>
      <c r="S971" s="139"/>
      <c r="T971" s="139"/>
      <c r="U971" s="139"/>
      <c r="V971" s="139"/>
      <c r="W971" s="139"/>
      <c r="X971" s="139"/>
      <c r="Y971" s="139"/>
      <c r="Z971" s="139"/>
      <c r="AA971" s="139"/>
      <c r="AB971" s="139"/>
      <c r="AC971" s="139"/>
      <c r="AD971" s="139"/>
      <c r="AE971" s="139"/>
      <c r="AF971" s="139"/>
      <c r="AG971" s="139"/>
      <c r="AH971" s="139"/>
      <c r="AI971" s="139"/>
      <c r="AJ971" s="139"/>
      <c r="AK971" s="139"/>
      <c r="AL971" s="139"/>
      <c r="AM971" s="139"/>
      <c r="AN971" s="139"/>
      <c r="AO971" s="139"/>
      <c r="AP971" s="139"/>
      <c r="AQ971" s="139"/>
      <c r="AR971" s="139"/>
      <c r="AS971" s="139"/>
      <c r="AT971" s="139"/>
      <c r="AU971" s="139"/>
      <c r="AV971" s="139"/>
      <c r="AW971" s="139"/>
    </row>
    <row r="972" spans="1:49" ht="12" customHeight="1" x14ac:dyDescent="0.2">
      <c r="A972" s="139"/>
      <c r="B972" s="139"/>
      <c r="C972" s="139"/>
      <c r="D972" s="139"/>
      <c r="E972" s="139"/>
      <c r="F972" s="139"/>
      <c r="G972" s="139"/>
      <c r="H972" s="139"/>
      <c r="I972" s="139"/>
      <c r="J972" s="139"/>
      <c r="K972" s="139"/>
      <c r="L972" s="139"/>
      <c r="M972" s="139"/>
      <c r="N972" s="139"/>
      <c r="O972" s="139"/>
      <c r="P972" s="139"/>
      <c r="Q972" s="139"/>
      <c r="R972" s="139"/>
      <c r="S972" s="139"/>
      <c r="T972" s="139"/>
      <c r="U972" s="139"/>
      <c r="V972" s="139"/>
      <c r="W972" s="139"/>
      <c r="X972" s="139"/>
      <c r="Y972" s="139"/>
      <c r="Z972" s="139"/>
      <c r="AA972" s="139"/>
      <c r="AB972" s="139"/>
      <c r="AC972" s="139"/>
      <c r="AD972" s="139"/>
      <c r="AE972" s="139"/>
      <c r="AF972" s="139"/>
      <c r="AG972" s="139"/>
      <c r="AH972" s="139"/>
      <c r="AI972" s="139"/>
      <c r="AJ972" s="139"/>
      <c r="AK972" s="139"/>
      <c r="AL972" s="139"/>
      <c r="AM972" s="139"/>
      <c r="AN972" s="139"/>
      <c r="AO972" s="139"/>
      <c r="AP972" s="139"/>
      <c r="AQ972" s="139"/>
      <c r="AR972" s="139"/>
      <c r="AS972" s="139"/>
      <c r="AT972" s="139"/>
      <c r="AU972" s="139"/>
      <c r="AV972" s="139"/>
      <c r="AW972" s="139"/>
    </row>
    <row r="973" spans="1:49" ht="12" customHeight="1" x14ac:dyDescent="0.2">
      <c r="A973" s="139"/>
      <c r="B973" s="139"/>
      <c r="C973" s="139"/>
      <c r="D973" s="139"/>
      <c r="E973" s="139"/>
      <c r="F973" s="139"/>
      <c r="G973" s="139"/>
      <c r="H973" s="139"/>
      <c r="I973" s="139"/>
      <c r="J973" s="139"/>
      <c r="K973" s="139"/>
      <c r="L973" s="139"/>
      <c r="M973" s="139"/>
      <c r="N973" s="139"/>
      <c r="O973" s="139"/>
      <c r="P973" s="139"/>
      <c r="Q973" s="139"/>
      <c r="R973" s="139"/>
      <c r="S973" s="139"/>
      <c r="T973" s="139"/>
      <c r="U973" s="139"/>
      <c r="V973" s="139"/>
      <c r="W973" s="139"/>
      <c r="X973" s="139"/>
      <c r="Y973" s="139"/>
      <c r="Z973" s="139"/>
      <c r="AA973" s="139"/>
      <c r="AB973" s="139"/>
      <c r="AC973" s="139"/>
      <c r="AD973" s="139"/>
      <c r="AE973" s="139"/>
      <c r="AF973" s="139"/>
      <c r="AG973" s="139"/>
      <c r="AH973" s="139"/>
      <c r="AI973" s="139"/>
      <c r="AJ973" s="139"/>
      <c r="AK973" s="139"/>
      <c r="AL973" s="139"/>
      <c r="AM973" s="139"/>
      <c r="AN973" s="139"/>
      <c r="AO973" s="139"/>
      <c r="AP973" s="139"/>
      <c r="AQ973" s="139"/>
      <c r="AR973" s="139"/>
      <c r="AS973" s="139"/>
      <c r="AT973" s="139"/>
      <c r="AU973" s="139"/>
      <c r="AV973" s="139"/>
      <c r="AW973" s="139"/>
    </row>
    <row r="974" spans="1:49" ht="12" customHeight="1" x14ac:dyDescent="0.2">
      <c r="A974" s="139"/>
      <c r="B974" s="139"/>
      <c r="C974" s="139"/>
      <c r="D974" s="139"/>
      <c r="E974" s="139"/>
      <c r="F974" s="139"/>
      <c r="G974" s="139"/>
      <c r="H974" s="139"/>
      <c r="I974" s="139"/>
      <c r="J974" s="139"/>
      <c r="K974" s="139"/>
      <c r="L974" s="139"/>
      <c r="M974" s="139"/>
      <c r="N974" s="139"/>
      <c r="O974" s="139"/>
      <c r="P974" s="139"/>
      <c r="Q974" s="139"/>
      <c r="R974" s="139"/>
      <c r="S974" s="139"/>
      <c r="T974" s="139"/>
      <c r="U974" s="139"/>
      <c r="V974" s="139"/>
      <c r="W974" s="139"/>
      <c r="X974" s="139"/>
      <c r="Y974" s="139"/>
      <c r="Z974" s="139"/>
      <c r="AA974" s="139"/>
      <c r="AB974" s="139"/>
      <c r="AC974" s="139"/>
      <c r="AD974" s="139"/>
      <c r="AE974" s="139"/>
      <c r="AF974" s="139"/>
      <c r="AG974" s="139"/>
      <c r="AH974" s="139"/>
      <c r="AI974" s="139"/>
      <c r="AJ974" s="139"/>
      <c r="AK974" s="139"/>
      <c r="AL974" s="139"/>
      <c r="AM974" s="139"/>
      <c r="AN974" s="139"/>
      <c r="AO974" s="139"/>
      <c r="AP974" s="139"/>
      <c r="AQ974" s="139"/>
      <c r="AR974" s="139"/>
      <c r="AS974" s="139"/>
      <c r="AT974" s="139"/>
      <c r="AU974" s="139"/>
      <c r="AV974" s="139"/>
      <c r="AW974" s="139"/>
    </row>
    <row r="975" spans="1:49" ht="12" customHeight="1" x14ac:dyDescent="0.2">
      <c r="A975" s="139"/>
      <c r="B975" s="139"/>
      <c r="C975" s="139"/>
      <c r="D975" s="139"/>
      <c r="E975" s="139"/>
      <c r="F975" s="139"/>
      <c r="G975" s="139"/>
      <c r="H975" s="139"/>
      <c r="I975" s="139"/>
      <c r="J975" s="139"/>
      <c r="K975" s="139"/>
      <c r="L975" s="139"/>
      <c r="M975" s="139"/>
      <c r="N975" s="139"/>
      <c r="O975" s="139"/>
      <c r="P975" s="139"/>
      <c r="Q975" s="139"/>
      <c r="R975" s="139"/>
      <c r="S975" s="139"/>
      <c r="T975" s="139"/>
      <c r="U975" s="139"/>
      <c r="V975" s="139"/>
      <c r="W975" s="139"/>
      <c r="X975" s="139"/>
      <c r="Y975" s="139"/>
      <c r="Z975" s="139"/>
      <c r="AA975" s="139"/>
      <c r="AB975" s="139"/>
      <c r="AC975" s="139"/>
      <c r="AD975" s="139"/>
      <c r="AE975" s="139"/>
      <c r="AF975" s="139"/>
      <c r="AG975" s="139"/>
      <c r="AH975" s="139"/>
      <c r="AI975" s="139"/>
      <c r="AJ975" s="139"/>
      <c r="AK975" s="139"/>
      <c r="AL975" s="139"/>
      <c r="AM975" s="139"/>
      <c r="AN975" s="139"/>
      <c r="AO975" s="139"/>
      <c r="AP975" s="139"/>
      <c r="AQ975" s="139"/>
      <c r="AR975" s="139"/>
      <c r="AS975" s="139"/>
      <c r="AT975" s="139"/>
      <c r="AU975" s="139"/>
      <c r="AV975" s="139"/>
      <c r="AW975" s="139"/>
    </row>
    <row r="976" spans="1:49" ht="12" customHeight="1" x14ac:dyDescent="0.2">
      <c r="A976" s="139"/>
      <c r="B976" s="139"/>
      <c r="C976" s="139"/>
      <c r="D976" s="139"/>
      <c r="E976" s="139"/>
      <c r="F976" s="139"/>
      <c r="G976" s="139"/>
      <c r="H976" s="139"/>
      <c r="I976" s="139"/>
      <c r="J976" s="139"/>
      <c r="K976" s="139"/>
      <c r="L976" s="139"/>
      <c r="M976" s="139"/>
      <c r="N976" s="139"/>
      <c r="O976" s="139"/>
      <c r="P976" s="139"/>
      <c r="Q976" s="139"/>
      <c r="R976" s="139"/>
      <c r="S976" s="139"/>
      <c r="T976" s="139"/>
      <c r="U976" s="139"/>
      <c r="V976" s="139"/>
      <c r="W976" s="139"/>
      <c r="X976" s="139"/>
      <c r="Y976" s="139"/>
      <c r="Z976" s="139"/>
      <c r="AA976" s="139"/>
      <c r="AB976" s="139"/>
      <c r="AC976" s="139"/>
      <c r="AD976" s="139"/>
      <c r="AE976" s="139"/>
      <c r="AF976" s="139"/>
      <c r="AG976" s="139"/>
      <c r="AH976" s="139"/>
      <c r="AI976" s="139"/>
      <c r="AJ976" s="139"/>
      <c r="AK976" s="139"/>
      <c r="AL976" s="139"/>
      <c r="AM976" s="139"/>
      <c r="AN976" s="139"/>
      <c r="AO976" s="139"/>
      <c r="AP976" s="139"/>
      <c r="AQ976" s="139"/>
      <c r="AR976" s="139"/>
      <c r="AS976" s="139"/>
      <c r="AT976" s="139"/>
      <c r="AU976" s="139"/>
      <c r="AV976" s="139"/>
      <c r="AW976" s="139"/>
    </row>
    <row r="977" spans="1:49" ht="12" customHeight="1" x14ac:dyDescent="0.2">
      <c r="A977" s="139"/>
      <c r="B977" s="139"/>
      <c r="C977" s="139"/>
      <c r="D977" s="139"/>
      <c r="E977" s="139"/>
      <c r="F977" s="139"/>
      <c r="G977" s="139"/>
      <c r="H977" s="139"/>
      <c r="I977" s="139"/>
      <c r="J977" s="139"/>
      <c r="K977" s="139"/>
      <c r="L977" s="139"/>
      <c r="M977" s="139"/>
      <c r="N977" s="139"/>
      <c r="O977" s="139"/>
      <c r="P977" s="139"/>
      <c r="Q977" s="139"/>
      <c r="R977" s="139"/>
      <c r="S977" s="139"/>
      <c r="T977" s="139"/>
      <c r="U977" s="139"/>
      <c r="V977" s="139"/>
      <c r="W977" s="139"/>
      <c r="X977" s="139"/>
      <c r="Y977" s="139"/>
      <c r="Z977" s="139"/>
      <c r="AA977" s="139"/>
      <c r="AB977" s="139"/>
      <c r="AC977" s="139"/>
      <c r="AD977" s="139"/>
      <c r="AE977" s="139"/>
      <c r="AF977" s="139"/>
      <c r="AG977" s="139"/>
      <c r="AH977" s="139"/>
      <c r="AI977" s="139"/>
      <c r="AJ977" s="139"/>
      <c r="AK977" s="139"/>
      <c r="AL977" s="139"/>
      <c r="AM977" s="139"/>
      <c r="AN977" s="139"/>
      <c r="AO977" s="139"/>
      <c r="AP977" s="139"/>
      <c r="AQ977" s="139"/>
      <c r="AR977" s="139"/>
      <c r="AS977" s="139"/>
      <c r="AT977" s="139"/>
      <c r="AU977" s="139"/>
      <c r="AV977" s="139"/>
      <c r="AW977" s="139"/>
    </row>
    <row r="978" spans="1:49" ht="12" customHeight="1" x14ac:dyDescent="0.2">
      <c r="A978" s="139"/>
      <c r="B978" s="139"/>
      <c r="C978" s="139"/>
      <c r="D978" s="139"/>
      <c r="E978" s="139"/>
      <c r="F978" s="139"/>
      <c r="G978" s="139"/>
      <c r="H978" s="139"/>
      <c r="I978" s="139"/>
      <c r="J978" s="139"/>
      <c r="K978" s="139"/>
      <c r="L978" s="139"/>
      <c r="M978" s="139"/>
      <c r="N978" s="139"/>
      <c r="O978" s="139"/>
      <c r="P978" s="139"/>
      <c r="Q978" s="139"/>
      <c r="R978" s="139"/>
      <c r="S978" s="139"/>
      <c r="T978" s="139"/>
      <c r="U978" s="139"/>
      <c r="V978" s="139"/>
      <c r="W978" s="139"/>
      <c r="X978" s="139"/>
      <c r="Y978" s="139"/>
      <c r="Z978" s="139"/>
      <c r="AA978" s="139"/>
      <c r="AB978" s="139"/>
      <c r="AC978" s="139"/>
      <c r="AD978" s="139"/>
      <c r="AE978" s="139"/>
      <c r="AF978" s="139"/>
      <c r="AG978" s="139"/>
      <c r="AH978" s="139"/>
      <c r="AI978" s="139"/>
      <c r="AJ978" s="139"/>
      <c r="AK978" s="139"/>
      <c r="AL978" s="139"/>
      <c r="AM978" s="139"/>
      <c r="AN978" s="139"/>
      <c r="AO978" s="139"/>
      <c r="AP978" s="139"/>
      <c r="AQ978" s="139"/>
      <c r="AR978" s="139"/>
      <c r="AS978" s="139"/>
      <c r="AT978" s="139"/>
      <c r="AU978" s="139"/>
      <c r="AV978" s="139"/>
      <c r="AW978" s="139"/>
    </row>
    <row r="979" spans="1:49" ht="12" customHeight="1" x14ac:dyDescent="0.2">
      <c r="A979" s="139"/>
      <c r="B979" s="139"/>
      <c r="C979" s="139"/>
      <c r="D979" s="139"/>
      <c r="E979" s="139"/>
      <c r="F979" s="139"/>
      <c r="G979" s="139"/>
      <c r="H979" s="139"/>
      <c r="I979" s="139"/>
      <c r="J979" s="139"/>
      <c r="K979" s="139"/>
      <c r="L979" s="139"/>
      <c r="M979" s="139"/>
      <c r="N979" s="139"/>
      <c r="O979" s="139"/>
      <c r="P979" s="139"/>
      <c r="Q979" s="139"/>
      <c r="R979" s="139"/>
      <c r="S979" s="139"/>
      <c r="T979" s="139"/>
      <c r="U979" s="139"/>
      <c r="V979" s="139"/>
      <c r="W979" s="139"/>
      <c r="X979" s="139"/>
      <c r="Y979" s="139"/>
      <c r="Z979" s="139"/>
      <c r="AA979" s="139"/>
      <c r="AB979" s="139"/>
      <c r="AC979" s="139"/>
      <c r="AD979" s="139"/>
      <c r="AE979" s="139"/>
      <c r="AF979" s="139"/>
      <c r="AG979" s="139"/>
      <c r="AH979" s="139"/>
      <c r="AI979" s="139"/>
      <c r="AJ979" s="139"/>
      <c r="AK979" s="139"/>
      <c r="AL979" s="139"/>
      <c r="AM979" s="139"/>
      <c r="AN979" s="139"/>
      <c r="AO979" s="139"/>
      <c r="AP979" s="139"/>
      <c r="AQ979" s="139"/>
      <c r="AR979" s="139"/>
      <c r="AS979" s="139"/>
      <c r="AT979" s="139"/>
      <c r="AU979" s="139"/>
      <c r="AV979" s="139"/>
      <c r="AW979" s="139"/>
    </row>
    <row r="980" spans="1:49" ht="12" customHeight="1" x14ac:dyDescent="0.2">
      <c r="A980" s="139"/>
      <c r="B980" s="139"/>
      <c r="C980" s="139"/>
      <c r="D980" s="139"/>
      <c r="E980" s="139"/>
      <c r="F980" s="139"/>
      <c r="G980" s="139"/>
      <c r="H980" s="139"/>
      <c r="I980" s="139"/>
      <c r="J980" s="139"/>
      <c r="K980" s="139"/>
      <c r="L980" s="139"/>
      <c r="M980" s="139"/>
      <c r="N980" s="139"/>
      <c r="O980" s="139"/>
      <c r="P980" s="139"/>
      <c r="Q980" s="139"/>
      <c r="R980" s="139"/>
      <c r="S980" s="139"/>
      <c r="T980" s="139"/>
      <c r="U980" s="139"/>
      <c r="V980" s="139"/>
      <c r="W980" s="139"/>
      <c r="X980" s="139"/>
      <c r="Y980" s="139"/>
      <c r="Z980" s="139"/>
      <c r="AA980" s="139"/>
      <c r="AB980" s="139"/>
      <c r="AC980" s="139"/>
      <c r="AD980" s="139"/>
      <c r="AE980" s="139"/>
      <c r="AF980" s="139"/>
      <c r="AG980" s="139"/>
      <c r="AH980" s="139"/>
      <c r="AI980" s="139"/>
      <c r="AJ980" s="139"/>
      <c r="AK980" s="139"/>
      <c r="AL980" s="139"/>
      <c r="AM980" s="139"/>
      <c r="AN980" s="139"/>
      <c r="AO980" s="139"/>
      <c r="AP980" s="139"/>
      <c r="AQ980" s="139"/>
      <c r="AR980" s="139"/>
      <c r="AS980" s="139"/>
      <c r="AT980" s="139"/>
      <c r="AU980" s="139"/>
      <c r="AV980" s="139"/>
      <c r="AW980" s="139"/>
    </row>
    <row r="981" spans="1:49" ht="12" customHeight="1" x14ac:dyDescent="0.2">
      <c r="A981" s="139"/>
      <c r="B981" s="139"/>
      <c r="C981" s="139"/>
      <c r="D981" s="139"/>
      <c r="E981" s="139"/>
      <c r="F981" s="139"/>
      <c r="G981" s="139"/>
      <c r="H981" s="139"/>
      <c r="I981" s="139"/>
      <c r="J981" s="139"/>
      <c r="K981" s="139"/>
      <c r="L981" s="139"/>
      <c r="M981" s="139"/>
      <c r="N981" s="139"/>
      <c r="O981" s="139"/>
      <c r="P981" s="139"/>
      <c r="Q981" s="139"/>
      <c r="R981" s="139"/>
      <c r="S981" s="139"/>
      <c r="T981" s="139"/>
      <c r="U981" s="139"/>
      <c r="V981" s="139"/>
      <c r="W981" s="139"/>
      <c r="X981" s="139"/>
      <c r="Y981" s="139"/>
      <c r="Z981" s="139"/>
      <c r="AA981" s="139"/>
      <c r="AB981" s="139"/>
      <c r="AC981" s="139"/>
      <c r="AD981" s="139"/>
      <c r="AE981" s="139"/>
      <c r="AF981" s="139"/>
      <c r="AG981" s="139"/>
      <c r="AH981" s="139"/>
      <c r="AI981" s="139"/>
      <c r="AJ981" s="139"/>
      <c r="AK981" s="139"/>
      <c r="AL981" s="139"/>
      <c r="AM981" s="139"/>
      <c r="AN981" s="139"/>
      <c r="AO981" s="139"/>
      <c r="AP981" s="139"/>
      <c r="AQ981" s="139"/>
      <c r="AR981" s="139"/>
      <c r="AS981" s="139"/>
      <c r="AT981" s="139"/>
      <c r="AU981" s="139"/>
      <c r="AV981" s="139"/>
      <c r="AW981" s="139"/>
    </row>
    <row r="982" spans="1:49" ht="12" customHeight="1" x14ac:dyDescent="0.2">
      <c r="A982" s="139"/>
      <c r="B982" s="139"/>
      <c r="C982" s="139"/>
      <c r="D982" s="139"/>
      <c r="E982" s="139"/>
      <c r="F982" s="139"/>
      <c r="G982" s="139"/>
      <c r="H982" s="139"/>
      <c r="I982" s="139"/>
      <c r="J982" s="139"/>
      <c r="K982" s="139"/>
      <c r="L982" s="139"/>
      <c r="M982" s="139"/>
      <c r="N982" s="139"/>
      <c r="O982" s="139"/>
      <c r="P982" s="139"/>
      <c r="Q982" s="139"/>
      <c r="R982" s="139"/>
      <c r="S982" s="139"/>
      <c r="T982" s="139"/>
      <c r="U982" s="139"/>
      <c r="V982" s="139"/>
      <c r="W982" s="139"/>
      <c r="X982" s="139"/>
      <c r="Y982" s="139"/>
      <c r="Z982" s="139"/>
      <c r="AA982" s="139"/>
      <c r="AB982" s="139"/>
      <c r="AC982" s="139"/>
      <c r="AD982" s="139"/>
      <c r="AE982" s="139"/>
      <c r="AF982" s="139"/>
      <c r="AG982" s="139"/>
      <c r="AH982" s="139"/>
      <c r="AI982" s="139"/>
      <c r="AJ982" s="139"/>
      <c r="AK982" s="139"/>
      <c r="AL982" s="139"/>
      <c r="AM982" s="139"/>
      <c r="AN982" s="139"/>
      <c r="AO982" s="139"/>
      <c r="AP982" s="139"/>
      <c r="AQ982" s="139"/>
      <c r="AR982" s="139"/>
      <c r="AS982" s="139"/>
      <c r="AT982" s="139"/>
      <c r="AU982" s="139"/>
      <c r="AV982" s="139"/>
      <c r="AW982" s="139"/>
    </row>
    <row r="983" spans="1:49" ht="12" customHeight="1" x14ac:dyDescent="0.2">
      <c r="A983" s="139"/>
      <c r="B983" s="139"/>
      <c r="C983" s="139"/>
      <c r="D983" s="139"/>
      <c r="E983" s="139"/>
      <c r="F983" s="139"/>
      <c r="G983" s="139"/>
      <c r="H983" s="139"/>
      <c r="I983" s="139"/>
      <c r="J983" s="139"/>
      <c r="K983" s="139"/>
      <c r="L983" s="139"/>
      <c r="M983" s="139"/>
      <c r="N983" s="139"/>
      <c r="O983" s="139"/>
      <c r="P983" s="139"/>
      <c r="Q983" s="139"/>
      <c r="R983" s="139"/>
      <c r="S983" s="139"/>
      <c r="T983" s="139"/>
      <c r="U983" s="139"/>
      <c r="V983" s="139"/>
      <c r="W983" s="139"/>
      <c r="X983" s="139"/>
      <c r="Y983" s="139"/>
      <c r="Z983" s="139"/>
      <c r="AA983" s="139"/>
      <c r="AB983" s="139"/>
      <c r="AC983" s="139"/>
      <c r="AD983" s="139"/>
      <c r="AE983" s="139"/>
      <c r="AF983" s="139"/>
      <c r="AG983" s="139"/>
      <c r="AH983" s="139"/>
      <c r="AI983" s="139"/>
      <c r="AJ983" s="139"/>
      <c r="AK983" s="139"/>
      <c r="AL983" s="139"/>
      <c r="AM983" s="139"/>
      <c r="AN983" s="139"/>
      <c r="AO983" s="139"/>
      <c r="AP983" s="139"/>
      <c r="AQ983" s="139"/>
      <c r="AR983" s="139"/>
      <c r="AS983" s="139"/>
      <c r="AT983" s="139"/>
      <c r="AU983" s="139"/>
      <c r="AV983" s="139"/>
      <c r="AW983" s="139"/>
    </row>
    <row r="984" spans="1:49" ht="12" customHeight="1" x14ac:dyDescent="0.2">
      <c r="A984" s="139"/>
      <c r="B984" s="139"/>
      <c r="C984" s="139"/>
      <c r="D984" s="139"/>
      <c r="E984" s="139"/>
      <c r="F984" s="139"/>
      <c r="G984" s="139"/>
      <c r="H984" s="139"/>
      <c r="I984" s="139"/>
      <c r="J984" s="139"/>
      <c r="K984" s="139"/>
      <c r="L984" s="139"/>
      <c r="M984" s="139"/>
      <c r="N984" s="139"/>
      <c r="O984" s="139"/>
      <c r="P984" s="139"/>
      <c r="Q984" s="139"/>
      <c r="R984" s="139"/>
      <c r="S984" s="139"/>
      <c r="T984" s="139"/>
      <c r="U984" s="139"/>
      <c r="V984" s="139"/>
      <c r="W984" s="139"/>
      <c r="X984" s="139"/>
      <c r="Y984" s="139"/>
      <c r="Z984" s="139"/>
      <c r="AA984" s="139"/>
      <c r="AB984" s="139"/>
      <c r="AC984" s="139"/>
      <c r="AD984" s="139"/>
      <c r="AE984" s="139"/>
      <c r="AF984" s="139"/>
      <c r="AG984" s="139"/>
      <c r="AH984" s="139"/>
      <c r="AI984" s="139"/>
      <c r="AJ984" s="139"/>
      <c r="AK984" s="139"/>
      <c r="AL984" s="139"/>
      <c r="AM984" s="139"/>
      <c r="AN984" s="139"/>
      <c r="AO984" s="139"/>
      <c r="AP984" s="139"/>
      <c r="AQ984" s="139"/>
      <c r="AR984" s="139"/>
      <c r="AS984" s="139"/>
      <c r="AT984" s="139"/>
      <c r="AU984" s="139"/>
      <c r="AV984" s="139"/>
      <c r="AW984" s="139"/>
    </row>
    <row r="985" spans="1:49" ht="12" customHeight="1" x14ac:dyDescent="0.2">
      <c r="A985" s="139"/>
      <c r="B985" s="139"/>
      <c r="C985" s="139"/>
      <c r="D985" s="139"/>
      <c r="E985" s="139"/>
      <c r="F985" s="139"/>
      <c r="G985" s="139"/>
      <c r="H985" s="139"/>
      <c r="I985" s="139"/>
      <c r="J985" s="139"/>
      <c r="K985" s="139"/>
      <c r="L985" s="139"/>
      <c r="M985" s="139"/>
      <c r="N985" s="139"/>
      <c r="O985" s="139"/>
      <c r="P985" s="139"/>
      <c r="Q985" s="139"/>
      <c r="R985" s="139"/>
      <c r="S985" s="139"/>
      <c r="T985" s="139"/>
      <c r="U985" s="139"/>
      <c r="V985" s="139"/>
      <c r="W985" s="139"/>
      <c r="X985" s="139"/>
      <c r="Y985" s="139"/>
      <c r="Z985" s="139"/>
      <c r="AA985" s="139"/>
      <c r="AB985" s="139"/>
      <c r="AC985" s="139"/>
      <c r="AD985" s="139"/>
      <c r="AE985" s="139"/>
      <c r="AF985" s="139"/>
      <c r="AG985" s="139"/>
      <c r="AH985" s="139"/>
      <c r="AI985" s="139"/>
      <c r="AJ985" s="139"/>
      <c r="AK985" s="139"/>
      <c r="AL985" s="139"/>
      <c r="AM985" s="139"/>
      <c r="AN985" s="139"/>
      <c r="AO985" s="139"/>
      <c r="AP985" s="139"/>
      <c r="AQ985" s="139"/>
      <c r="AR985" s="139"/>
      <c r="AS985" s="139"/>
      <c r="AT985" s="139"/>
      <c r="AU985" s="139"/>
      <c r="AV985" s="139"/>
      <c r="AW985" s="139"/>
    </row>
    <row r="986" spans="1:49" ht="12" customHeight="1" x14ac:dyDescent="0.2">
      <c r="A986" s="139"/>
      <c r="B986" s="139"/>
      <c r="C986" s="139"/>
      <c r="D986" s="139"/>
      <c r="E986" s="139"/>
      <c r="F986" s="139"/>
      <c r="G986" s="139"/>
      <c r="H986" s="139"/>
      <c r="I986" s="139"/>
      <c r="J986" s="139"/>
      <c r="K986" s="139"/>
      <c r="L986" s="139"/>
      <c r="M986" s="139"/>
      <c r="N986" s="139"/>
      <c r="O986" s="139"/>
      <c r="P986" s="139"/>
      <c r="Q986" s="139"/>
      <c r="R986" s="139"/>
      <c r="S986" s="139"/>
      <c r="T986" s="139"/>
      <c r="U986" s="139"/>
      <c r="V986" s="139"/>
      <c r="W986" s="139"/>
      <c r="X986" s="139"/>
      <c r="Y986" s="139"/>
      <c r="Z986" s="139"/>
      <c r="AA986" s="139"/>
      <c r="AB986" s="139"/>
      <c r="AC986" s="139"/>
      <c r="AD986" s="139"/>
      <c r="AE986" s="139"/>
      <c r="AF986" s="139"/>
      <c r="AG986" s="139"/>
      <c r="AH986" s="139"/>
      <c r="AI986" s="139"/>
      <c r="AJ986" s="139"/>
      <c r="AK986" s="139"/>
      <c r="AL986" s="139"/>
      <c r="AM986" s="139"/>
      <c r="AN986" s="139"/>
      <c r="AO986" s="139"/>
      <c r="AP986" s="139"/>
      <c r="AQ986" s="139"/>
      <c r="AR986" s="139"/>
      <c r="AS986" s="139"/>
      <c r="AT986" s="139"/>
      <c r="AU986" s="139"/>
      <c r="AV986" s="139"/>
      <c r="AW986" s="139"/>
    </row>
    <row r="987" spans="1:49" ht="12" customHeight="1" x14ac:dyDescent="0.2">
      <c r="A987" s="139"/>
      <c r="B987" s="139"/>
      <c r="C987" s="139"/>
      <c r="D987" s="139"/>
      <c r="E987" s="139"/>
      <c r="F987" s="139"/>
      <c r="G987" s="139"/>
      <c r="H987" s="139"/>
      <c r="I987" s="139"/>
      <c r="J987" s="139"/>
      <c r="K987" s="139"/>
      <c r="L987" s="139"/>
      <c r="M987" s="139"/>
      <c r="N987" s="139"/>
      <c r="O987" s="139"/>
      <c r="P987" s="139"/>
      <c r="Q987" s="139"/>
      <c r="R987" s="139"/>
      <c r="S987" s="139"/>
      <c r="T987" s="139"/>
      <c r="U987" s="139"/>
      <c r="V987" s="139"/>
      <c r="W987" s="139"/>
      <c r="X987" s="139"/>
      <c r="Y987" s="139"/>
      <c r="Z987" s="139"/>
      <c r="AA987" s="139"/>
      <c r="AB987" s="139"/>
      <c r="AC987" s="139"/>
      <c r="AD987" s="139"/>
      <c r="AE987" s="139"/>
      <c r="AF987" s="139"/>
      <c r="AG987" s="139"/>
      <c r="AH987" s="139"/>
      <c r="AI987" s="139"/>
      <c r="AJ987" s="139"/>
      <c r="AK987" s="139"/>
      <c r="AL987" s="139"/>
      <c r="AM987" s="139"/>
      <c r="AN987" s="139"/>
      <c r="AO987" s="139"/>
      <c r="AP987" s="139"/>
      <c r="AQ987" s="139"/>
      <c r="AR987" s="139"/>
      <c r="AS987" s="139"/>
      <c r="AT987" s="139"/>
      <c r="AU987" s="139"/>
      <c r="AV987" s="139"/>
      <c r="AW987" s="139"/>
    </row>
    <row r="988" spans="1:49" ht="12" customHeight="1" x14ac:dyDescent="0.2">
      <c r="A988" s="139"/>
      <c r="B988" s="139"/>
      <c r="C988" s="139"/>
      <c r="D988" s="139"/>
      <c r="E988" s="139"/>
      <c r="F988" s="139"/>
      <c r="G988" s="139"/>
      <c r="H988" s="139"/>
      <c r="I988" s="139"/>
      <c r="J988" s="139"/>
      <c r="K988" s="139"/>
      <c r="L988" s="139"/>
      <c r="M988" s="139"/>
      <c r="N988" s="139"/>
      <c r="O988" s="139"/>
      <c r="P988" s="139"/>
      <c r="Q988" s="139"/>
      <c r="R988" s="139"/>
      <c r="S988" s="139"/>
      <c r="T988" s="139"/>
      <c r="U988" s="139"/>
      <c r="V988" s="139"/>
      <c r="W988" s="139"/>
      <c r="X988" s="139"/>
      <c r="Y988" s="139"/>
      <c r="Z988" s="139"/>
      <c r="AA988" s="139"/>
      <c r="AB988" s="139"/>
      <c r="AC988" s="139"/>
      <c r="AD988" s="139"/>
      <c r="AE988" s="139"/>
      <c r="AF988" s="139"/>
      <c r="AG988" s="139"/>
      <c r="AH988" s="139"/>
      <c r="AI988" s="139"/>
      <c r="AJ988" s="139"/>
      <c r="AK988" s="139"/>
      <c r="AL988" s="139"/>
      <c r="AM988" s="139"/>
      <c r="AN988" s="139"/>
      <c r="AO988" s="139"/>
      <c r="AP988" s="139"/>
      <c r="AQ988" s="139"/>
      <c r="AR988" s="139"/>
      <c r="AS988" s="139"/>
      <c r="AT988" s="139"/>
      <c r="AU988" s="139"/>
      <c r="AV988" s="139"/>
      <c r="AW988" s="139"/>
    </row>
    <row r="989" spans="1:49" ht="12" customHeight="1" x14ac:dyDescent="0.2">
      <c r="A989" s="139"/>
      <c r="B989" s="139"/>
      <c r="C989" s="139"/>
      <c r="D989" s="139"/>
      <c r="E989" s="139"/>
      <c r="F989" s="139"/>
      <c r="G989" s="139"/>
      <c r="H989" s="139"/>
      <c r="I989" s="139"/>
      <c r="J989" s="139"/>
      <c r="K989" s="139"/>
      <c r="L989" s="139"/>
      <c r="M989" s="139"/>
      <c r="N989" s="139"/>
      <c r="O989" s="139"/>
      <c r="P989" s="139"/>
      <c r="Q989" s="139"/>
      <c r="R989" s="139"/>
      <c r="S989" s="139"/>
      <c r="T989" s="139"/>
      <c r="U989" s="139"/>
      <c r="V989" s="139"/>
      <c r="W989" s="139"/>
      <c r="X989" s="139"/>
      <c r="Y989" s="139"/>
      <c r="Z989" s="139"/>
      <c r="AA989" s="139"/>
      <c r="AB989" s="139"/>
      <c r="AC989" s="139"/>
      <c r="AD989" s="139"/>
      <c r="AE989" s="139"/>
      <c r="AF989" s="139"/>
      <c r="AG989" s="139"/>
      <c r="AH989" s="139"/>
      <c r="AI989" s="139"/>
      <c r="AJ989" s="139"/>
      <c r="AK989" s="139"/>
      <c r="AL989" s="139"/>
      <c r="AM989" s="139"/>
      <c r="AN989" s="139"/>
      <c r="AO989" s="139"/>
      <c r="AP989" s="139"/>
      <c r="AQ989" s="139"/>
      <c r="AR989" s="139"/>
      <c r="AS989" s="139"/>
      <c r="AT989" s="139"/>
      <c r="AU989" s="139"/>
      <c r="AV989" s="139"/>
      <c r="AW989" s="139"/>
    </row>
    <row r="990" spans="1:49" ht="12" customHeight="1" x14ac:dyDescent="0.2">
      <c r="A990" s="139"/>
      <c r="B990" s="139"/>
      <c r="C990" s="139"/>
      <c r="D990" s="139"/>
      <c r="E990" s="139"/>
      <c r="F990" s="139"/>
      <c r="G990" s="139"/>
      <c r="H990" s="139"/>
      <c r="I990" s="139"/>
      <c r="J990" s="139"/>
      <c r="K990" s="139"/>
      <c r="L990" s="139"/>
      <c r="M990" s="139"/>
      <c r="N990" s="139"/>
      <c r="O990" s="139"/>
      <c r="P990" s="139"/>
      <c r="Q990" s="139"/>
      <c r="R990" s="139"/>
      <c r="S990" s="139"/>
      <c r="T990" s="139"/>
      <c r="U990" s="139"/>
      <c r="V990" s="139"/>
      <c r="W990" s="139"/>
      <c r="X990" s="139"/>
      <c r="Y990" s="139"/>
      <c r="Z990" s="139"/>
      <c r="AA990" s="139"/>
      <c r="AB990" s="139"/>
      <c r="AC990" s="139"/>
      <c r="AD990" s="139"/>
      <c r="AE990" s="139"/>
      <c r="AF990" s="139"/>
      <c r="AG990" s="139"/>
      <c r="AH990" s="139"/>
      <c r="AI990" s="139"/>
      <c r="AJ990" s="139"/>
      <c r="AK990" s="139"/>
      <c r="AL990" s="139"/>
      <c r="AM990" s="139"/>
      <c r="AN990" s="139"/>
      <c r="AO990" s="139"/>
      <c r="AP990" s="139"/>
      <c r="AQ990" s="139"/>
      <c r="AR990" s="139"/>
      <c r="AS990" s="139"/>
      <c r="AT990" s="139"/>
      <c r="AU990" s="139"/>
      <c r="AV990" s="139"/>
      <c r="AW990" s="139"/>
    </row>
    <row r="991" spans="1:49" ht="12" customHeight="1" x14ac:dyDescent="0.2">
      <c r="A991" s="139"/>
      <c r="B991" s="139"/>
      <c r="C991" s="139"/>
      <c r="D991" s="139"/>
      <c r="E991" s="139"/>
      <c r="F991" s="139"/>
      <c r="G991" s="139"/>
      <c r="H991" s="139"/>
      <c r="I991" s="139"/>
      <c r="J991" s="139"/>
      <c r="K991" s="139"/>
      <c r="L991" s="139"/>
      <c r="M991" s="139"/>
      <c r="N991" s="139"/>
      <c r="O991" s="139"/>
      <c r="P991" s="139"/>
      <c r="Q991" s="139"/>
      <c r="R991" s="139"/>
      <c r="S991" s="139"/>
      <c r="T991" s="139"/>
      <c r="U991" s="139"/>
      <c r="V991" s="139"/>
      <c r="W991" s="139"/>
      <c r="X991" s="139"/>
      <c r="Y991" s="139"/>
      <c r="Z991" s="139"/>
      <c r="AA991" s="139"/>
      <c r="AB991" s="139"/>
      <c r="AC991" s="139"/>
      <c r="AD991" s="139"/>
      <c r="AE991" s="139"/>
      <c r="AF991" s="139"/>
      <c r="AG991" s="139"/>
      <c r="AH991" s="139"/>
      <c r="AI991" s="139"/>
      <c r="AJ991" s="139"/>
      <c r="AK991" s="139"/>
      <c r="AL991" s="139"/>
      <c r="AM991" s="139"/>
      <c r="AN991" s="139"/>
      <c r="AO991" s="139"/>
      <c r="AP991" s="139"/>
      <c r="AQ991" s="139"/>
      <c r="AR991" s="139"/>
      <c r="AS991" s="139"/>
      <c r="AT991" s="139"/>
      <c r="AU991" s="139"/>
      <c r="AV991" s="139"/>
      <c r="AW991" s="139"/>
    </row>
    <row r="992" spans="1:49" ht="12" customHeight="1" x14ac:dyDescent="0.2">
      <c r="A992" s="139"/>
      <c r="B992" s="139"/>
      <c r="C992" s="139"/>
      <c r="D992" s="139"/>
      <c r="E992" s="139"/>
      <c r="F992" s="139"/>
      <c r="G992" s="139"/>
      <c r="H992" s="139"/>
      <c r="I992" s="139"/>
      <c r="J992" s="139"/>
      <c r="K992" s="139"/>
      <c r="L992" s="139"/>
      <c r="M992" s="139"/>
      <c r="N992" s="139"/>
      <c r="O992" s="139"/>
      <c r="P992" s="139"/>
      <c r="Q992" s="139"/>
      <c r="R992" s="139"/>
      <c r="S992" s="139"/>
      <c r="T992" s="139"/>
      <c r="U992" s="139"/>
      <c r="V992" s="139"/>
      <c r="W992" s="139"/>
      <c r="X992" s="139"/>
      <c r="Y992" s="139"/>
      <c r="Z992" s="139"/>
      <c r="AA992" s="139"/>
      <c r="AB992" s="139"/>
      <c r="AC992" s="139"/>
      <c r="AD992" s="139"/>
      <c r="AE992" s="139"/>
      <c r="AF992" s="139"/>
      <c r="AG992" s="139"/>
      <c r="AH992" s="139"/>
      <c r="AI992" s="139"/>
      <c r="AJ992" s="139"/>
      <c r="AK992" s="139"/>
      <c r="AL992" s="139"/>
      <c r="AM992" s="139"/>
      <c r="AN992" s="139"/>
      <c r="AO992" s="139"/>
      <c r="AP992" s="139"/>
      <c r="AQ992" s="139"/>
      <c r="AR992" s="139"/>
      <c r="AS992" s="139"/>
      <c r="AT992" s="139"/>
      <c r="AU992" s="139"/>
      <c r="AV992" s="139"/>
      <c r="AW992" s="139"/>
    </row>
    <row r="993" spans="1:49" ht="12" customHeight="1" x14ac:dyDescent="0.2">
      <c r="A993" s="139"/>
      <c r="B993" s="139"/>
      <c r="C993" s="139"/>
      <c r="D993" s="139"/>
      <c r="E993" s="139"/>
      <c r="F993" s="139"/>
      <c r="G993" s="139"/>
      <c r="H993" s="139"/>
      <c r="I993" s="139"/>
      <c r="J993" s="139"/>
      <c r="K993" s="139"/>
      <c r="L993" s="139"/>
      <c r="M993" s="139"/>
      <c r="N993" s="139"/>
      <c r="O993" s="139"/>
      <c r="P993" s="139"/>
      <c r="Q993" s="139"/>
      <c r="R993" s="139"/>
      <c r="S993" s="139"/>
      <c r="T993" s="139"/>
      <c r="U993" s="139"/>
      <c r="V993" s="139"/>
      <c r="W993" s="139"/>
      <c r="X993" s="139"/>
      <c r="Y993" s="139"/>
      <c r="Z993" s="139"/>
      <c r="AA993" s="139"/>
      <c r="AB993" s="139"/>
      <c r="AC993" s="139"/>
      <c r="AD993" s="139"/>
      <c r="AE993" s="139"/>
      <c r="AF993" s="139"/>
      <c r="AG993" s="139"/>
      <c r="AH993" s="139"/>
      <c r="AI993" s="139"/>
      <c r="AJ993" s="139"/>
      <c r="AK993" s="139"/>
      <c r="AL993" s="139"/>
      <c r="AM993" s="139"/>
      <c r="AN993" s="139"/>
      <c r="AO993" s="139"/>
      <c r="AP993" s="139"/>
      <c r="AQ993" s="139"/>
      <c r="AR993" s="139"/>
      <c r="AS993" s="139"/>
      <c r="AT993" s="139"/>
      <c r="AU993" s="139"/>
      <c r="AV993" s="139"/>
      <c r="AW993" s="139"/>
    </row>
    <row r="994" spans="1:49" ht="12" customHeight="1" x14ac:dyDescent="0.2">
      <c r="A994" s="139"/>
      <c r="B994" s="139"/>
      <c r="C994" s="139"/>
      <c r="D994" s="139"/>
      <c r="E994" s="139"/>
      <c r="F994" s="139"/>
      <c r="G994" s="139"/>
      <c r="H994" s="139"/>
      <c r="I994" s="139"/>
      <c r="J994" s="139"/>
      <c r="K994" s="139"/>
      <c r="L994" s="139"/>
      <c r="M994" s="139"/>
      <c r="N994" s="139"/>
      <c r="O994" s="139"/>
      <c r="P994" s="139"/>
      <c r="Q994" s="139"/>
      <c r="R994" s="139"/>
      <c r="S994" s="139"/>
      <c r="T994" s="139"/>
      <c r="U994" s="139"/>
      <c r="V994" s="139"/>
      <c r="W994" s="139"/>
      <c r="X994" s="139"/>
      <c r="Y994" s="139"/>
      <c r="Z994" s="139"/>
      <c r="AA994" s="139"/>
      <c r="AB994" s="139"/>
      <c r="AC994" s="139"/>
      <c r="AD994" s="139"/>
      <c r="AE994" s="139"/>
      <c r="AF994" s="139"/>
      <c r="AG994" s="139"/>
      <c r="AH994" s="139"/>
      <c r="AI994" s="139"/>
      <c r="AJ994" s="139"/>
      <c r="AK994" s="139"/>
      <c r="AL994" s="139"/>
      <c r="AM994" s="139"/>
      <c r="AN994" s="139"/>
      <c r="AO994" s="139"/>
      <c r="AP994" s="139"/>
      <c r="AQ994" s="139"/>
      <c r="AR994" s="139"/>
      <c r="AS994" s="139"/>
      <c r="AT994" s="139"/>
      <c r="AU994" s="139"/>
      <c r="AV994" s="139"/>
      <c r="AW994" s="139"/>
    </row>
    <row r="995" spans="1:49" ht="12" customHeight="1" x14ac:dyDescent="0.2">
      <c r="A995" s="139"/>
      <c r="B995" s="139"/>
      <c r="C995" s="139"/>
      <c r="D995" s="139"/>
      <c r="E995" s="139"/>
      <c r="F995" s="139"/>
      <c r="G995" s="139"/>
      <c r="H995" s="139"/>
      <c r="I995" s="139"/>
      <c r="J995" s="139"/>
      <c r="K995" s="139"/>
      <c r="L995" s="139"/>
      <c r="M995" s="139"/>
      <c r="N995" s="139"/>
      <c r="O995" s="139"/>
      <c r="P995" s="139"/>
      <c r="Q995" s="139"/>
      <c r="R995" s="139"/>
      <c r="S995" s="139"/>
      <c r="T995" s="139"/>
      <c r="U995" s="139"/>
      <c r="V995" s="139"/>
      <c r="W995" s="139"/>
      <c r="X995" s="139"/>
      <c r="Y995" s="139"/>
      <c r="Z995" s="139"/>
      <c r="AA995" s="139"/>
      <c r="AB995" s="139"/>
      <c r="AC995" s="139"/>
      <c r="AD995" s="139"/>
      <c r="AE995" s="139"/>
      <c r="AF995" s="139"/>
      <c r="AG995" s="139"/>
      <c r="AH995" s="139"/>
      <c r="AI995" s="139"/>
      <c r="AJ995" s="139"/>
      <c r="AK995" s="139"/>
      <c r="AL995" s="139"/>
      <c r="AM995" s="139"/>
      <c r="AN995" s="139"/>
      <c r="AO995" s="139"/>
      <c r="AP995" s="139"/>
      <c r="AQ995" s="139"/>
      <c r="AR995" s="139"/>
      <c r="AS995" s="139"/>
      <c r="AT995" s="139"/>
      <c r="AU995" s="139"/>
      <c r="AV995" s="139"/>
      <c r="AW995" s="139"/>
    </row>
    <row r="996" spans="1:49" ht="12" customHeight="1" x14ac:dyDescent="0.2">
      <c r="A996" s="139"/>
      <c r="B996" s="139"/>
      <c r="C996" s="139"/>
      <c r="D996" s="139"/>
      <c r="E996" s="139"/>
      <c r="F996" s="139"/>
      <c r="G996" s="139"/>
      <c r="H996" s="139"/>
      <c r="I996" s="139"/>
      <c r="J996" s="139"/>
      <c r="K996" s="139"/>
      <c r="L996" s="139"/>
      <c r="M996" s="139"/>
      <c r="N996" s="139"/>
      <c r="O996" s="139"/>
      <c r="P996" s="139"/>
      <c r="Q996" s="139"/>
      <c r="R996" s="139"/>
      <c r="S996" s="139"/>
      <c r="T996" s="139"/>
      <c r="U996" s="139"/>
      <c r="V996" s="139"/>
      <c r="W996" s="139"/>
      <c r="X996" s="139"/>
      <c r="Y996" s="139"/>
      <c r="Z996" s="139"/>
      <c r="AA996" s="139"/>
      <c r="AB996" s="139"/>
      <c r="AC996" s="139"/>
      <c r="AD996" s="139"/>
      <c r="AE996" s="139"/>
      <c r="AF996" s="139"/>
      <c r="AG996" s="139"/>
      <c r="AH996" s="139"/>
      <c r="AI996" s="139"/>
      <c r="AJ996" s="139"/>
      <c r="AK996" s="139"/>
      <c r="AL996" s="139"/>
      <c r="AM996" s="139"/>
      <c r="AN996" s="139"/>
      <c r="AO996" s="139"/>
      <c r="AP996" s="139"/>
      <c r="AQ996" s="139"/>
      <c r="AR996" s="139"/>
      <c r="AS996" s="139"/>
      <c r="AT996" s="139"/>
      <c r="AU996" s="139"/>
      <c r="AV996" s="139"/>
      <c r="AW996" s="139"/>
    </row>
    <row r="997" spans="1:49" ht="12" customHeight="1" x14ac:dyDescent="0.2">
      <c r="A997" s="139"/>
      <c r="B997" s="139"/>
      <c r="C997" s="139"/>
      <c r="D997" s="139"/>
      <c r="E997" s="139"/>
      <c r="F997" s="139"/>
      <c r="G997" s="139"/>
      <c r="H997" s="139"/>
      <c r="I997" s="139"/>
      <c r="J997" s="139"/>
      <c r="K997" s="139"/>
      <c r="L997" s="139"/>
      <c r="M997" s="139"/>
      <c r="N997" s="139"/>
      <c r="O997" s="139"/>
      <c r="P997" s="139"/>
      <c r="Q997" s="139"/>
      <c r="R997" s="139"/>
      <c r="S997" s="139"/>
      <c r="T997" s="139"/>
      <c r="U997" s="139"/>
      <c r="V997" s="139"/>
      <c r="W997" s="139"/>
      <c r="X997" s="139"/>
      <c r="Y997" s="139"/>
      <c r="Z997" s="139"/>
      <c r="AA997" s="139"/>
      <c r="AB997" s="139"/>
      <c r="AC997" s="139"/>
      <c r="AD997" s="139"/>
      <c r="AE997" s="139"/>
      <c r="AF997" s="139"/>
      <c r="AG997" s="139"/>
      <c r="AH997" s="139"/>
      <c r="AI997" s="139"/>
      <c r="AJ997" s="139"/>
      <c r="AK997" s="139"/>
      <c r="AL997" s="139"/>
      <c r="AM997" s="139"/>
      <c r="AN997" s="139"/>
      <c r="AO997" s="139"/>
      <c r="AP997" s="139"/>
      <c r="AQ997" s="139"/>
      <c r="AR997" s="139"/>
      <c r="AS997" s="139"/>
      <c r="AT997" s="139"/>
      <c r="AU997" s="139"/>
      <c r="AV997" s="139"/>
      <c r="AW997" s="139"/>
    </row>
    <row r="998" spans="1:49" ht="12" customHeight="1" x14ac:dyDescent="0.2">
      <c r="A998" s="139"/>
      <c r="B998" s="139"/>
      <c r="C998" s="139"/>
      <c r="D998" s="139"/>
      <c r="E998" s="139"/>
      <c r="F998" s="139"/>
      <c r="G998" s="139"/>
      <c r="H998" s="139"/>
      <c r="I998" s="139"/>
      <c r="J998" s="139"/>
      <c r="K998" s="139"/>
      <c r="L998" s="139"/>
      <c r="M998" s="139"/>
      <c r="N998" s="139"/>
      <c r="O998" s="139"/>
      <c r="P998" s="139"/>
      <c r="Q998" s="139"/>
      <c r="R998" s="139"/>
      <c r="S998" s="139"/>
      <c r="T998" s="139"/>
      <c r="U998" s="139"/>
      <c r="V998" s="139"/>
      <c r="W998" s="139"/>
      <c r="X998" s="139"/>
      <c r="Y998" s="139"/>
      <c r="Z998" s="139"/>
      <c r="AA998" s="139"/>
      <c r="AB998" s="139"/>
      <c r="AC998" s="139"/>
      <c r="AD998" s="139"/>
      <c r="AE998" s="139"/>
      <c r="AF998" s="139"/>
      <c r="AG998" s="139"/>
      <c r="AH998" s="139"/>
      <c r="AI998" s="139"/>
      <c r="AJ998" s="139"/>
      <c r="AK998" s="139"/>
      <c r="AL998" s="139"/>
      <c r="AM998" s="139"/>
      <c r="AN998" s="139"/>
      <c r="AO998" s="139"/>
      <c r="AP998" s="139"/>
      <c r="AQ998" s="139"/>
      <c r="AR998" s="139"/>
      <c r="AS998" s="139"/>
      <c r="AT998" s="139"/>
      <c r="AU998" s="139"/>
      <c r="AV998" s="139"/>
      <c r="AW998" s="139"/>
    </row>
  </sheetData>
  <mergeCells count="21">
    <mergeCell ref="AQ17:AW17"/>
    <mergeCell ref="B66:F66"/>
    <mergeCell ref="B67:F67"/>
    <mergeCell ref="B68:F68"/>
    <mergeCell ref="B69:F69"/>
    <mergeCell ref="B3:B4"/>
    <mergeCell ref="C3:F3"/>
    <mergeCell ref="G3:J3"/>
    <mergeCell ref="K3:M3"/>
    <mergeCell ref="AQ5:AW8"/>
    <mergeCell ref="AQ9:AW16"/>
    <mergeCell ref="AC1:AN1"/>
    <mergeCell ref="R2:R4"/>
    <mergeCell ref="S2:U2"/>
    <mergeCell ref="V2:X2"/>
    <mergeCell ref="Y2:AA2"/>
    <mergeCell ref="AC2:AC4"/>
    <mergeCell ref="AD2:AD4"/>
    <mergeCell ref="AE2:AH2"/>
    <mergeCell ref="AI2:AL2"/>
    <mergeCell ref="AM2:AN2"/>
  </mergeCells>
  <pageMargins left="0.7" right="0.7" top="0.75" bottom="0.75" header="0" footer="0"/>
  <pageSetup paperSize="9" orientation="portrait"/>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371F9-D649-4178-B298-436FE62EA146}">
  <dimension ref="A1:C23"/>
  <sheetViews>
    <sheetView workbookViewId="0">
      <selection activeCell="C4" sqref="C4"/>
    </sheetView>
  </sheetViews>
  <sheetFormatPr baseColWidth="10" defaultRowHeight="15" x14ac:dyDescent="0.25"/>
  <cols>
    <col min="1" max="1" width="5.7109375" customWidth="1"/>
    <col min="2" max="2" width="52.7109375" customWidth="1"/>
    <col min="3" max="3" width="53" customWidth="1"/>
  </cols>
  <sheetData>
    <row r="1" spans="1:3" x14ac:dyDescent="0.25">
      <c r="A1" s="489" t="s">
        <v>278</v>
      </c>
      <c r="B1" s="490"/>
      <c r="C1" s="490"/>
    </row>
    <row r="2" spans="1:3" x14ac:dyDescent="0.25">
      <c r="A2" s="52"/>
      <c r="B2" s="52"/>
      <c r="C2" s="52"/>
    </row>
    <row r="3" spans="1:3" x14ac:dyDescent="0.25">
      <c r="A3" s="52"/>
      <c r="B3" s="52"/>
      <c r="C3" s="52"/>
    </row>
    <row r="4" spans="1:3" x14ac:dyDescent="0.25">
      <c r="A4" s="3">
        <v>1</v>
      </c>
      <c r="B4" s="12" t="s">
        <v>50</v>
      </c>
      <c r="C4" s="133" t="s">
        <v>402</v>
      </c>
    </row>
    <row r="5" spans="1:3" ht="72" x14ac:dyDescent="0.25">
      <c r="A5" s="3">
        <v>2</v>
      </c>
      <c r="B5" s="12" t="s">
        <v>51</v>
      </c>
      <c r="C5" s="40" t="s">
        <v>103</v>
      </c>
    </row>
    <row r="6" spans="1:3" ht="24" x14ac:dyDescent="0.25">
      <c r="A6" s="3">
        <v>3</v>
      </c>
      <c r="B6" s="12" t="s">
        <v>53</v>
      </c>
      <c r="C6" s="40" t="s">
        <v>121</v>
      </c>
    </row>
    <row r="7" spans="1:3" x14ac:dyDescent="0.25">
      <c r="A7" s="3">
        <v>4</v>
      </c>
      <c r="B7" s="12" t="s">
        <v>55</v>
      </c>
      <c r="C7" s="40" t="s">
        <v>357</v>
      </c>
    </row>
    <row r="8" spans="1:3" ht="36" x14ac:dyDescent="0.25">
      <c r="A8" s="3">
        <v>5</v>
      </c>
      <c r="B8" s="12" t="s">
        <v>56</v>
      </c>
      <c r="C8" s="40" t="s">
        <v>122</v>
      </c>
    </row>
    <row r="9" spans="1:3" x14ac:dyDescent="0.25">
      <c r="A9" s="6">
        <v>6</v>
      </c>
      <c r="B9" s="13" t="s">
        <v>57</v>
      </c>
      <c r="C9" s="134" t="s">
        <v>106</v>
      </c>
    </row>
    <row r="10" spans="1:3" x14ac:dyDescent="0.25">
      <c r="A10" s="484">
        <v>7</v>
      </c>
      <c r="B10" s="14" t="s">
        <v>59</v>
      </c>
      <c r="C10" s="40" t="s">
        <v>308</v>
      </c>
    </row>
    <row r="11" spans="1:3" ht="24" x14ac:dyDescent="0.25">
      <c r="A11" s="485"/>
      <c r="B11" s="14" t="s">
        <v>60</v>
      </c>
      <c r="C11" s="40" t="s">
        <v>321</v>
      </c>
    </row>
    <row r="12" spans="1:3" ht="24" x14ac:dyDescent="0.25">
      <c r="A12" s="9">
        <v>8</v>
      </c>
      <c r="B12" s="12" t="s">
        <v>61</v>
      </c>
      <c r="C12" s="135" t="s">
        <v>107</v>
      </c>
    </row>
    <row r="13" spans="1:3" x14ac:dyDescent="0.25">
      <c r="A13" s="3">
        <v>9</v>
      </c>
      <c r="B13" s="12" t="s">
        <v>63</v>
      </c>
      <c r="C13" s="40" t="s">
        <v>108</v>
      </c>
    </row>
    <row r="14" spans="1:3" x14ac:dyDescent="0.25">
      <c r="A14" s="3">
        <v>10</v>
      </c>
      <c r="B14" s="12" t="s">
        <v>65</v>
      </c>
      <c r="C14" s="40" t="s">
        <v>108</v>
      </c>
    </row>
    <row r="15" spans="1:3" x14ac:dyDescent="0.25">
      <c r="A15" s="3">
        <v>11</v>
      </c>
      <c r="B15" s="12" t="s">
        <v>67</v>
      </c>
      <c r="C15" s="40" t="s">
        <v>109</v>
      </c>
    </row>
    <row r="16" spans="1:3" x14ac:dyDescent="0.25">
      <c r="A16" s="3">
        <v>12</v>
      </c>
      <c r="B16" s="12" t="s">
        <v>69</v>
      </c>
      <c r="C16" s="40" t="s">
        <v>7</v>
      </c>
    </row>
    <row r="17" spans="1:3" ht="36" x14ac:dyDescent="0.25">
      <c r="A17" s="3">
        <v>13</v>
      </c>
      <c r="B17" s="15" t="s">
        <v>71</v>
      </c>
      <c r="C17" s="24" t="s">
        <v>123</v>
      </c>
    </row>
    <row r="18" spans="1:3" ht="24" x14ac:dyDescent="0.25">
      <c r="A18" s="3">
        <v>14</v>
      </c>
      <c r="B18" s="12" t="s">
        <v>73</v>
      </c>
      <c r="C18" s="40" t="s">
        <v>111</v>
      </c>
    </row>
    <row r="19" spans="1:3" ht="24" x14ac:dyDescent="0.25">
      <c r="A19" s="3">
        <v>15</v>
      </c>
      <c r="B19" s="12" t="s">
        <v>75</v>
      </c>
      <c r="C19" s="136" t="s">
        <v>112</v>
      </c>
    </row>
    <row r="20" spans="1:3" x14ac:dyDescent="0.25">
      <c r="A20" s="486">
        <v>16</v>
      </c>
      <c r="B20" s="12" t="s">
        <v>76</v>
      </c>
      <c r="C20" s="40" t="s">
        <v>113</v>
      </c>
    </row>
    <row r="21" spans="1:3" x14ac:dyDescent="0.25">
      <c r="A21" s="487"/>
      <c r="B21" s="12" t="s">
        <v>78</v>
      </c>
      <c r="C21" s="135" t="s">
        <v>114</v>
      </c>
    </row>
    <row r="22" spans="1:3" x14ac:dyDescent="0.25">
      <c r="A22" s="488"/>
      <c r="B22" s="12" t="s">
        <v>80</v>
      </c>
      <c r="C22" s="40" t="s">
        <v>115</v>
      </c>
    </row>
    <row r="23" spans="1:3" x14ac:dyDescent="0.25">
      <c r="A23" s="48">
        <v>17</v>
      </c>
      <c r="B23" s="49" t="s">
        <v>261</v>
      </c>
      <c r="C23" s="51" t="s">
        <v>305</v>
      </c>
    </row>
  </sheetData>
  <mergeCells count="3">
    <mergeCell ref="A10:A11"/>
    <mergeCell ref="A20:A22"/>
    <mergeCell ref="A1:C1"/>
  </mergeCells>
  <hyperlinks>
    <hyperlink ref="C21" r:id="rId1" xr:uid="{3BA9B32F-EA29-411F-BDD3-FF67A468D4F4}"/>
    <hyperlink ref="C12" r:id="rId2" xr:uid="{73D73A56-4C26-4F0D-8745-915820A30F60}"/>
  </hyperlinks>
  <pageMargins left="0.7" right="0.7" top="0.75" bottom="0.75" header="0.3" footer="0.3"/>
  <drawing r:id="rId3"/>
  <legacy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DAD13-3A9A-4034-B218-6A92488D8D56}">
  <dimension ref="A1:AW998"/>
  <sheetViews>
    <sheetView zoomScaleNormal="100" workbookViewId="0">
      <selection activeCell="B1" sqref="B1"/>
    </sheetView>
  </sheetViews>
  <sheetFormatPr baseColWidth="10" defaultColWidth="14.42578125" defaultRowHeight="15" customHeight="1" x14ac:dyDescent="0.25"/>
  <cols>
    <col min="1" max="1" width="1.7109375" style="79" customWidth="1"/>
    <col min="2" max="2" width="9.7109375" style="79" customWidth="1"/>
    <col min="3" max="3" width="10.85546875" style="79" hidden="1" customWidth="1"/>
    <col min="4" max="4" width="11.28515625" style="79" hidden="1" customWidth="1"/>
    <col min="5" max="5" width="6.85546875" style="79" hidden="1" customWidth="1"/>
    <col min="6" max="6" width="7.42578125" style="79" hidden="1" customWidth="1"/>
    <col min="7" max="7" width="11.7109375" style="79" hidden="1" customWidth="1"/>
    <col min="8" max="8" width="11.85546875" style="79" hidden="1" customWidth="1"/>
    <col min="9" max="9" width="7.5703125" style="79" hidden="1" customWidth="1"/>
    <col min="10" max="10" width="17.140625" style="79" hidden="1" customWidth="1"/>
    <col min="11" max="11" width="11.7109375" style="79" customWidth="1"/>
    <col min="12" max="12" width="13.140625" style="79" customWidth="1"/>
    <col min="13" max="13" width="11.140625" style="79" customWidth="1"/>
    <col min="14" max="14" width="3.28515625" style="79" hidden="1" customWidth="1"/>
    <col min="15" max="15" width="11.7109375" style="79" hidden="1" customWidth="1"/>
    <col min="16" max="16" width="11.28515625" style="79" hidden="1" customWidth="1"/>
    <col min="17" max="17" width="8.28515625" style="79" hidden="1" customWidth="1"/>
    <col min="18" max="18" width="8.42578125" style="79" hidden="1" customWidth="1"/>
    <col min="19" max="21" width="10.140625" style="79" hidden="1" customWidth="1"/>
    <col min="22" max="22" width="19.28515625" style="79" hidden="1" customWidth="1"/>
    <col min="23" max="23" width="14.7109375" style="79" hidden="1" customWidth="1"/>
    <col min="24" max="25" width="10" style="79" hidden="1" customWidth="1"/>
    <col min="26" max="26" width="14.7109375" style="79" hidden="1" customWidth="1"/>
    <col min="27" max="27" width="10" style="79" hidden="1" customWidth="1"/>
    <col min="28" max="28" width="13.28515625" style="79" hidden="1" customWidth="1"/>
    <col min="29" max="29" width="12" style="79" hidden="1" customWidth="1"/>
    <col min="30" max="30" width="8.42578125" style="79" hidden="1" customWidth="1"/>
    <col min="31" max="31" width="12.5703125" style="79" hidden="1" customWidth="1"/>
    <col min="32" max="32" width="13" style="79" hidden="1" customWidth="1"/>
    <col min="33" max="33" width="7.5703125" style="79" hidden="1" customWidth="1"/>
    <col min="34" max="34" width="8.28515625" style="79" hidden="1" customWidth="1"/>
    <col min="35" max="35" width="13.42578125" style="79" hidden="1" customWidth="1"/>
    <col min="36" max="36" width="13" style="79" hidden="1" customWidth="1"/>
    <col min="37" max="37" width="11" style="79" hidden="1" customWidth="1"/>
    <col min="38" max="38" width="14.140625" style="79" hidden="1" customWidth="1"/>
    <col min="39" max="39" width="11.7109375" style="79" hidden="1" customWidth="1"/>
    <col min="40" max="40" width="13" style="79" hidden="1" customWidth="1"/>
    <col min="41" max="41" width="7.85546875" style="79" hidden="1" customWidth="1"/>
    <col min="42" max="42" width="13.42578125" style="79" hidden="1" customWidth="1"/>
    <col min="43" max="49" width="11.42578125" style="79" hidden="1" customWidth="1"/>
    <col min="50" max="16384" width="14.42578125" style="79"/>
  </cols>
  <sheetData>
    <row r="1" spans="1:49" ht="12" customHeight="1" x14ac:dyDescent="0.25">
      <c r="A1" s="94"/>
      <c r="B1" s="229" t="s">
        <v>289</v>
      </c>
      <c r="C1" s="94"/>
      <c r="D1" s="94"/>
      <c r="E1" s="94"/>
      <c r="F1" s="94"/>
      <c r="G1" s="94"/>
      <c r="H1" s="94"/>
      <c r="I1" s="94"/>
      <c r="J1" s="94"/>
      <c r="K1" s="94"/>
      <c r="L1" s="94"/>
      <c r="M1" s="94"/>
      <c r="N1" s="94"/>
      <c r="O1" s="94"/>
      <c r="P1" s="94"/>
      <c r="Q1" s="94"/>
      <c r="R1" s="94"/>
      <c r="S1" s="94"/>
      <c r="T1" s="94"/>
      <c r="U1" s="94"/>
      <c r="V1" s="94"/>
      <c r="W1" s="94"/>
      <c r="X1" s="94"/>
      <c r="Y1" s="94"/>
      <c r="Z1" s="94"/>
      <c r="AA1" s="94"/>
      <c r="AB1" s="94"/>
      <c r="AC1" s="527" t="s">
        <v>324</v>
      </c>
      <c r="AD1" s="525"/>
      <c r="AE1" s="525"/>
      <c r="AF1" s="525"/>
      <c r="AG1" s="525"/>
      <c r="AH1" s="525"/>
      <c r="AI1" s="525"/>
      <c r="AJ1" s="525"/>
      <c r="AK1" s="525"/>
      <c r="AL1" s="525"/>
      <c r="AM1" s="525"/>
      <c r="AN1" s="525"/>
      <c r="AO1" s="95"/>
      <c r="AP1" s="94"/>
      <c r="AQ1" s="94"/>
      <c r="AR1" s="94"/>
      <c r="AS1" s="94"/>
      <c r="AT1" s="94"/>
      <c r="AU1" s="94"/>
      <c r="AV1" s="94"/>
      <c r="AW1" s="94"/>
    </row>
    <row r="2" spans="1:49" ht="12" customHeight="1" x14ac:dyDescent="0.25">
      <c r="A2" s="94"/>
      <c r="B2" s="230" t="s">
        <v>358</v>
      </c>
      <c r="C2" s="94"/>
      <c r="D2" s="94"/>
      <c r="E2" s="94"/>
      <c r="F2" s="94"/>
      <c r="G2" s="94"/>
      <c r="H2" s="94"/>
      <c r="I2" s="94"/>
      <c r="J2" s="94"/>
      <c r="K2" s="94"/>
      <c r="L2" s="94"/>
      <c r="M2" s="94"/>
      <c r="N2" s="94"/>
      <c r="O2" s="94"/>
      <c r="P2" s="94"/>
      <c r="Q2" s="94"/>
      <c r="R2" s="528" t="s">
        <v>176</v>
      </c>
      <c r="S2" s="531" t="s">
        <v>326</v>
      </c>
      <c r="T2" s="482"/>
      <c r="U2" s="532"/>
      <c r="V2" s="533" t="s">
        <v>327</v>
      </c>
      <c r="W2" s="482"/>
      <c r="X2" s="532"/>
      <c r="Y2" s="534" t="s">
        <v>328</v>
      </c>
      <c r="Z2" s="482"/>
      <c r="AA2" s="532"/>
      <c r="AB2" s="94"/>
      <c r="AC2" s="535" t="s">
        <v>329</v>
      </c>
      <c r="AD2" s="535" t="s">
        <v>176</v>
      </c>
      <c r="AE2" s="538" t="s">
        <v>326</v>
      </c>
      <c r="AF2" s="482"/>
      <c r="AG2" s="482"/>
      <c r="AH2" s="483"/>
      <c r="AI2" s="539" t="s">
        <v>327</v>
      </c>
      <c r="AJ2" s="482"/>
      <c r="AK2" s="482"/>
      <c r="AL2" s="483"/>
      <c r="AM2" s="540" t="s">
        <v>328</v>
      </c>
      <c r="AN2" s="483"/>
      <c r="AO2" s="232"/>
      <c r="AP2" s="94"/>
      <c r="AQ2" s="94"/>
      <c r="AR2" s="94"/>
      <c r="AS2" s="94"/>
      <c r="AT2" s="94"/>
      <c r="AU2" s="94"/>
      <c r="AV2" s="94"/>
      <c r="AW2" s="94"/>
    </row>
    <row r="3" spans="1:49" ht="12" customHeight="1" x14ac:dyDescent="0.25">
      <c r="A3" s="94"/>
      <c r="B3" s="516" t="s">
        <v>88</v>
      </c>
      <c r="C3" s="481" t="s">
        <v>89</v>
      </c>
      <c r="D3" s="482"/>
      <c r="E3" s="482"/>
      <c r="F3" s="483"/>
      <c r="G3" s="481" t="s">
        <v>90</v>
      </c>
      <c r="H3" s="482"/>
      <c r="I3" s="482"/>
      <c r="J3" s="483"/>
      <c r="K3" s="481" t="s">
        <v>91</v>
      </c>
      <c r="L3" s="482"/>
      <c r="M3" s="483"/>
      <c r="N3" s="139"/>
      <c r="O3" s="144" t="s">
        <v>0</v>
      </c>
      <c r="P3" s="94"/>
      <c r="Q3" s="94"/>
      <c r="R3" s="529"/>
      <c r="S3" s="233" t="s">
        <v>330</v>
      </c>
      <c r="T3" s="234" t="s">
        <v>331</v>
      </c>
      <c r="U3" s="235" t="s">
        <v>330</v>
      </c>
      <c r="V3" s="236" t="s">
        <v>332</v>
      </c>
      <c r="W3" s="237" t="s">
        <v>333</v>
      </c>
      <c r="X3" s="238" t="s">
        <v>332</v>
      </c>
      <c r="Y3" s="239" t="s">
        <v>332</v>
      </c>
      <c r="Z3" s="240" t="s">
        <v>333</v>
      </c>
      <c r="AA3" s="241" t="s">
        <v>332</v>
      </c>
      <c r="AB3" s="94"/>
      <c r="AC3" s="536"/>
      <c r="AD3" s="536"/>
      <c r="AE3" s="242" t="s">
        <v>334</v>
      </c>
      <c r="AF3" s="242" t="s">
        <v>334</v>
      </c>
      <c r="AG3" s="242" t="s">
        <v>117</v>
      </c>
      <c r="AH3" s="242" t="s">
        <v>335</v>
      </c>
      <c r="AI3" s="243" t="s">
        <v>334</v>
      </c>
      <c r="AJ3" s="243" t="s">
        <v>334</v>
      </c>
      <c r="AK3" s="237" t="s">
        <v>336</v>
      </c>
      <c r="AL3" s="237" t="s">
        <v>359</v>
      </c>
      <c r="AM3" s="244" t="s">
        <v>334</v>
      </c>
      <c r="AN3" s="244" t="s">
        <v>334</v>
      </c>
      <c r="AO3" s="244" t="s">
        <v>338</v>
      </c>
      <c r="AP3" s="245" t="s">
        <v>339</v>
      </c>
      <c r="AQ3" s="94"/>
      <c r="AR3" s="94"/>
      <c r="AS3" s="94"/>
      <c r="AT3" s="94"/>
      <c r="AU3" s="94"/>
      <c r="AV3" s="94"/>
      <c r="AW3" s="94"/>
    </row>
    <row r="4" spans="1:49" ht="22.5" x14ac:dyDescent="0.25">
      <c r="A4" s="94"/>
      <c r="B4" s="537"/>
      <c r="C4" s="144" t="s">
        <v>360</v>
      </c>
      <c r="D4" s="144" t="s">
        <v>6</v>
      </c>
      <c r="E4" s="144" t="s">
        <v>117</v>
      </c>
      <c r="F4" s="144" t="s">
        <v>118</v>
      </c>
      <c r="G4" s="144" t="s">
        <v>341</v>
      </c>
      <c r="H4" s="144" t="s">
        <v>6</v>
      </c>
      <c r="I4" s="144" t="s">
        <v>336</v>
      </c>
      <c r="J4" s="144" t="s">
        <v>361</v>
      </c>
      <c r="K4" s="144" t="s">
        <v>124</v>
      </c>
      <c r="L4" s="144" t="s">
        <v>116</v>
      </c>
      <c r="M4" s="144" t="s">
        <v>125</v>
      </c>
      <c r="N4" s="139"/>
      <c r="O4" s="144" t="s">
        <v>6</v>
      </c>
      <c r="P4" s="94" t="s">
        <v>133</v>
      </c>
      <c r="Q4" s="94"/>
      <c r="R4" s="530"/>
      <c r="S4" s="246" t="s">
        <v>362</v>
      </c>
      <c r="T4" s="247" t="s">
        <v>6</v>
      </c>
      <c r="U4" s="248" t="s">
        <v>219</v>
      </c>
      <c r="V4" s="249" t="s">
        <v>341</v>
      </c>
      <c r="W4" s="250" t="s">
        <v>6</v>
      </c>
      <c r="X4" s="231" t="s">
        <v>219</v>
      </c>
      <c r="Y4" s="251" t="s">
        <v>345</v>
      </c>
      <c r="Z4" s="252" t="s">
        <v>6</v>
      </c>
      <c r="AA4" s="253" t="s">
        <v>219</v>
      </c>
      <c r="AB4" s="94"/>
      <c r="AC4" s="537"/>
      <c r="AD4" s="537"/>
      <c r="AE4" s="242" t="s">
        <v>362</v>
      </c>
      <c r="AF4" s="242" t="s">
        <v>6</v>
      </c>
      <c r="AG4" s="242" t="s">
        <v>346</v>
      </c>
      <c r="AH4" s="242" t="s">
        <v>346</v>
      </c>
      <c r="AI4" s="243" t="s">
        <v>341</v>
      </c>
      <c r="AJ4" s="243" t="s">
        <v>6</v>
      </c>
      <c r="AK4" s="243" t="s">
        <v>363</v>
      </c>
      <c r="AL4" s="243" t="s">
        <v>348</v>
      </c>
      <c r="AM4" s="244" t="s">
        <v>345</v>
      </c>
      <c r="AN4" s="244" t="s">
        <v>6</v>
      </c>
      <c r="AO4" s="244" t="s">
        <v>349</v>
      </c>
      <c r="AP4" s="245" t="s">
        <v>6</v>
      </c>
      <c r="AQ4" s="94"/>
      <c r="AR4" s="94"/>
      <c r="AS4" s="94"/>
      <c r="AT4" s="94"/>
      <c r="AU4" s="94"/>
      <c r="AV4" s="94"/>
      <c r="AW4" s="94"/>
    </row>
    <row r="5" spans="1:49" hidden="1" x14ac:dyDescent="0.25">
      <c r="A5" s="94"/>
      <c r="B5" s="97" t="s">
        <v>316</v>
      </c>
      <c r="C5" s="166">
        <v>53008.13</v>
      </c>
      <c r="D5" s="166">
        <v>4591.7</v>
      </c>
      <c r="E5" s="166">
        <f t="shared" ref="E5:E17" si="0">C5/2124000</f>
        <v>2.4956746704331449E-2</v>
      </c>
      <c r="F5" s="166">
        <f t="shared" ref="F5:F17" si="1">C5/2500</f>
        <v>21.203251999999999</v>
      </c>
      <c r="G5" s="166">
        <v>442531.38</v>
      </c>
      <c r="H5" s="166">
        <v>143242.29999999999</v>
      </c>
      <c r="I5" s="167">
        <v>0.56899999999999995</v>
      </c>
      <c r="J5" s="166">
        <f t="shared" ref="J5:J17" si="2">I5*G5</f>
        <v>251800.35521999997</v>
      </c>
      <c r="K5" s="166"/>
      <c r="L5" s="166"/>
      <c r="M5" s="101">
        <f t="shared" ref="M5:M17" si="3">K5/58.82</f>
        <v>0</v>
      </c>
      <c r="N5" s="169"/>
      <c r="O5" s="102">
        <f t="shared" ref="O5:O17" si="4">D5+H5+L5</f>
        <v>147834</v>
      </c>
      <c r="P5" s="103">
        <f t="shared" ref="P5:P17" si="5">O$18</f>
        <v>12856482.159522358</v>
      </c>
      <c r="Q5" s="94"/>
      <c r="R5" s="254" t="s">
        <v>316</v>
      </c>
      <c r="S5" s="255">
        <v>0.83147386408400903</v>
      </c>
      <c r="T5" s="256">
        <v>3.4713655527328098</v>
      </c>
      <c r="U5" s="257"/>
      <c r="V5" s="258">
        <v>30.279063700949202</v>
      </c>
      <c r="W5" s="259">
        <v>15.386403791390901</v>
      </c>
      <c r="X5" s="260"/>
      <c r="Y5" s="261">
        <v>0.80214034489082597</v>
      </c>
      <c r="Z5" s="262">
        <v>5.4794669112244501</v>
      </c>
      <c r="AA5" s="263"/>
      <c r="AB5" s="94"/>
      <c r="AC5" s="264">
        <v>600000</v>
      </c>
      <c r="AD5" s="265" t="s">
        <v>316</v>
      </c>
      <c r="AE5" s="266">
        <f t="shared" ref="AE5:AE11" si="6">S5*AC5</f>
        <v>498884.31845040544</v>
      </c>
      <c r="AF5" s="266">
        <f t="shared" ref="AF5:AF11" si="7">T5*AC5</f>
        <v>2082819.3316396859</v>
      </c>
      <c r="AG5" s="266">
        <f t="shared" ref="AG5:AG11" si="8">AE5/2124000</f>
        <v>0.23487962262260142</v>
      </c>
      <c r="AH5" s="266">
        <f t="shared" ref="AH5:AH17" si="9">AE5/2500</f>
        <v>199.55372738016217</v>
      </c>
      <c r="AI5" s="267">
        <f t="shared" ref="AI5:AI10" si="10">V5*AC5</f>
        <v>18167438.220569521</v>
      </c>
      <c r="AJ5" s="267">
        <f t="shared" ref="AJ5:AJ10" si="11">W5*AC5</f>
        <v>9231842.2748345397</v>
      </c>
      <c r="AK5" s="268">
        <v>0.56899999999999995</v>
      </c>
      <c r="AL5" s="267">
        <f t="shared" ref="AL5:AL17" si="12">AI5*AK5</f>
        <v>10337272.347504057</v>
      </c>
      <c r="AM5" s="269">
        <f t="shared" ref="AM5:AM17" si="13">Y5*AC5</f>
        <v>481284.2069344956</v>
      </c>
      <c r="AN5" s="269">
        <f t="shared" ref="AN5:AN17" si="14">Z5*AC5</f>
        <v>3287680.1467346703</v>
      </c>
      <c r="AO5" s="270">
        <f t="shared" ref="AO5:AO17" si="15">AM5/58.82</f>
        <v>8182.3224572338595</v>
      </c>
      <c r="AP5" s="271">
        <f t="shared" ref="AP5:AP17" si="16">AF5+AJ5+AN5</f>
        <v>14602341.753208896</v>
      </c>
      <c r="AQ5" s="519" t="s">
        <v>350</v>
      </c>
      <c r="AR5" s="520"/>
      <c r="AS5" s="520"/>
      <c r="AT5" s="520"/>
      <c r="AU5" s="520"/>
      <c r="AV5" s="520"/>
      <c r="AW5" s="521"/>
    </row>
    <row r="6" spans="1:49" hidden="1" x14ac:dyDescent="0.25">
      <c r="A6" s="94"/>
      <c r="B6" s="97" t="s">
        <v>317</v>
      </c>
      <c r="C6" s="166">
        <v>501541.25796770502</v>
      </c>
      <c r="D6" s="166">
        <v>2763954.9045428699</v>
      </c>
      <c r="E6" s="166">
        <f t="shared" si="0"/>
        <v>0.23613053576633947</v>
      </c>
      <c r="F6" s="166">
        <f t="shared" si="1"/>
        <v>200.616503187082</v>
      </c>
      <c r="G6" s="166">
        <v>13785062.7491569</v>
      </c>
      <c r="H6" s="166">
        <v>3764161.3869063002</v>
      </c>
      <c r="I6" s="167">
        <v>0.56899999999999995</v>
      </c>
      <c r="J6" s="166">
        <f t="shared" si="2"/>
        <v>7843700.7042702753</v>
      </c>
      <c r="K6" s="166">
        <v>681135.56937159703</v>
      </c>
      <c r="L6" s="166">
        <v>2216319.0678165699</v>
      </c>
      <c r="M6" s="101">
        <f t="shared" si="3"/>
        <v>11579.999479285907</v>
      </c>
      <c r="N6" s="169"/>
      <c r="O6" s="102">
        <f t="shared" si="4"/>
        <v>8744435.359265741</v>
      </c>
      <c r="P6" s="103">
        <f t="shared" si="5"/>
        <v>12856482.159522358</v>
      </c>
      <c r="Q6" s="95"/>
      <c r="R6" s="254" t="s">
        <v>317</v>
      </c>
      <c r="S6" s="255">
        <v>32.453506386992203</v>
      </c>
      <c r="T6" s="256">
        <v>109.21169067770499</v>
      </c>
      <c r="U6" s="257"/>
      <c r="V6" s="258">
        <v>1742.9190119559601</v>
      </c>
      <c r="W6" s="259">
        <v>631.48977253319902</v>
      </c>
      <c r="X6" s="260"/>
      <c r="Y6" s="261">
        <v>20.320162171259401</v>
      </c>
      <c r="Z6" s="262">
        <v>107.431801190142</v>
      </c>
      <c r="AA6" s="263"/>
      <c r="AB6" s="94"/>
      <c r="AC6" s="264">
        <v>1200000</v>
      </c>
      <c r="AD6" s="265" t="s">
        <v>317</v>
      </c>
      <c r="AE6" s="266">
        <f t="shared" si="6"/>
        <v>38944207.664390646</v>
      </c>
      <c r="AF6" s="266">
        <f t="shared" si="7"/>
        <v>131054028.813246</v>
      </c>
      <c r="AG6" s="266">
        <f t="shared" si="8"/>
        <v>18.335314342933451</v>
      </c>
      <c r="AH6" s="266">
        <f t="shared" si="9"/>
        <v>15577.683065756259</v>
      </c>
      <c r="AI6" s="267">
        <f t="shared" si="10"/>
        <v>2091502814.347152</v>
      </c>
      <c r="AJ6" s="267">
        <f t="shared" si="11"/>
        <v>757787727.03983879</v>
      </c>
      <c r="AK6" s="268">
        <v>0.56899999999999995</v>
      </c>
      <c r="AL6" s="267">
        <f t="shared" si="12"/>
        <v>1190065101.3635294</v>
      </c>
      <c r="AM6" s="269">
        <f t="shared" si="13"/>
        <v>24384194.605511282</v>
      </c>
      <c r="AN6" s="269">
        <f t="shared" si="14"/>
        <v>128918161.4281704</v>
      </c>
      <c r="AO6" s="270">
        <f t="shared" si="15"/>
        <v>414556.18166459166</v>
      </c>
      <c r="AP6" s="271">
        <f t="shared" si="16"/>
        <v>1017759917.2812552</v>
      </c>
      <c r="AQ6" s="522"/>
      <c r="AR6" s="480"/>
      <c r="AS6" s="480"/>
      <c r="AT6" s="480"/>
      <c r="AU6" s="480"/>
      <c r="AV6" s="480"/>
      <c r="AW6" s="523"/>
    </row>
    <row r="7" spans="1:49" hidden="1" x14ac:dyDescent="0.25">
      <c r="A7" s="94"/>
      <c r="B7" s="97" t="s">
        <v>318</v>
      </c>
      <c r="C7" s="166">
        <v>381048.86637843301</v>
      </c>
      <c r="D7" s="166">
        <v>1249841.6501219301</v>
      </c>
      <c r="E7" s="166">
        <f t="shared" si="0"/>
        <v>0.1794015378429534</v>
      </c>
      <c r="F7" s="166">
        <f t="shared" si="1"/>
        <v>152.4195465513732</v>
      </c>
      <c r="G7" s="166">
        <v>14530972.509939499</v>
      </c>
      <c r="H7" s="166">
        <v>6277696.8531893101</v>
      </c>
      <c r="I7" s="167">
        <v>0.56899999999999995</v>
      </c>
      <c r="J7" s="166">
        <f t="shared" si="2"/>
        <v>8268123.3581555746</v>
      </c>
      <c r="K7" s="166">
        <v>481864.17304507003</v>
      </c>
      <c r="L7" s="166">
        <v>2756085.7300612</v>
      </c>
      <c r="M7" s="101">
        <f t="shared" si="3"/>
        <v>8192.182472714554</v>
      </c>
      <c r="N7" s="169"/>
      <c r="O7" s="102">
        <f t="shared" si="4"/>
        <v>10283624.233372441</v>
      </c>
      <c r="P7" s="103">
        <f t="shared" si="5"/>
        <v>12856482.159522358</v>
      </c>
      <c r="Q7" s="104"/>
      <c r="R7" s="254" t="s">
        <v>318</v>
      </c>
      <c r="S7" s="255">
        <v>30.288865464248399</v>
      </c>
      <c r="T7" s="256">
        <v>100.87305135355599</v>
      </c>
      <c r="U7" s="257"/>
      <c r="V7" s="258">
        <v>1385.78582837827</v>
      </c>
      <c r="W7" s="259">
        <v>501.87517962657398</v>
      </c>
      <c r="X7" s="260"/>
      <c r="Y7" s="261">
        <v>20.104509839163999</v>
      </c>
      <c r="Z7" s="262">
        <v>118.713905518519</v>
      </c>
      <c r="AA7" s="263"/>
      <c r="AB7" s="94"/>
      <c r="AC7" s="264">
        <v>1400000</v>
      </c>
      <c r="AD7" s="265" t="s">
        <v>318</v>
      </c>
      <c r="AE7" s="266">
        <f t="shared" si="6"/>
        <v>42404411.649947762</v>
      </c>
      <c r="AF7" s="266">
        <f t="shared" si="7"/>
        <v>141222271.8949784</v>
      </c>
      <c r="AG7" s="266">
        <f t="shared" si="8"/>
        <v>19.964412264570509</v>
      </c>
      <c r="AH7" s="266">
        <f t="shared" si="9"/>
        <v>16961.764659979104</v>
      </c>
      <c r="AI7" s="267">
        <f t="shared" si="10"/>
        <v>1940100159.729578</v>
      </c>
      <c r="AJ7" s="267">
        <f t="shared" si="11"/>
        <v>702625251.47720361</v>
      </c>
      <c r="AK7" s="268">
        <v>0.56899999999999995</v>
      </c>
      <c r="AL7" s="267">
        <f t="shared" si="12"/>
        <v>1103916990.8861299</v>
      </c>
      <c r="AM7" s="269">
        <f t="shared" si="13"/>
        <v>28146313.7748296</v>
      </c>
      <c r="AN7" s="269">
        <f t="shared" si="14"/>
        <v>166199467.72592661</v>
      </c>
      <c r="AO7" s="270">
        <f t="shared" si="15"/>
        <v>478516.04513481131</v>
      </c>
      <c r="AP7" s="271">
        <f t="shared" si="16"/>
        <v>1010046991.0981086</v>
      </c>
      <c r="AQ7" s="522"/>
      <c r="AR7" s="480"/>
      <c r="AS7" s="480"/>
      <c r="AT7" s="480"/>
      <c r="AU7" s="480"/>
      <c r="AV7" s="480"/>
      <c r="AW7" s="523"/>
    </row>
    <row r="8" spans="1:49" hidden="1" x14ac:dyDescent="0.25">
      <c r="A8" s="94"/>
      <c r="B8" s="97" t="s">
        <v>319</v>
      </c>
      <c r="C8" s="166">
        <v>946912.52061015205</v>
      </c>
      <c r="D8" s="166">
        <v>1788212.4082051299</v>
      </c>
      <c r="E8" s="166">
        <f t="shared" si="0"/>
        <v>0.44581568766956309</v>
      </c>
      <c r="F8" s="166">
        <f t="shared" si="1"/>
        <v>378.76500824406082</v>
      </c>
      <c r="G8" s="166">
        <v>34149679.527528003</v>
      </c>
      <c r="H8" s="166">
        <v>4299185.8828915702</v>
      </c>
      <c r="I8" s="167">
        <v>0.56899999999999995</v>
      </c>
      <c r="J8" s="166">
        <f t="shared" si="2"/>
        <v>19431167.651163433</v>
      </c>
      <c r="K8" s="166">
        <v>567274.64716981095</v>
      </c>
      <c r="L8" s="166">
        <v>1971159.8868235799</v>
      </c>
      <c r="M8" s="101">
        <f t="shared" si="3"/>
        <v>9644.2476567461908</v>
      </c>
      <c r="N8" s="169"/>
      <c r="O8" s="102">
        <f t="shared" si="4"/>
        <v>8058558.17792028</v>
      </c>
      <c r="P8" s="103">
        <f t="shared" si="5"/>
        <v>12856482.159522358</v>
      </c>
      <c r="Q8" s="104"/>
      <c r="R8" s="254" t="s">
        <v>319</v>
      </c>
      <c r="S8" s="255">
        <v>15.46</v>
      </c>
      <c r="T8" s="256">
        <v>29.2</v>
      </c>
      <c r="U8" s="257">
        <v>0.21990000000000001</v>
      </c>
      <c r="V8" s="258">
        <v>671.41</v>
      </c>
      <c r="W8" s="259">
        <v>84.52</v>
      </c>
      <c r="X8" s="260">
        <v>0.24229999999999999</v>
      </c>
      <c r="Y8" s="261">
        <v>16.5</v>
      </c>
      <c r="Z8" s="262">
        <v>57.33</v>
      </c>
      <c r="AA8" s="263">
        <v>0.34210000000000002</v>
      </c>
      <c r="AB8" s="94"/>
      <c r="AC8" s="264">
        <v>1400000</v>
      </c>
      <c r="AD8" s="265" t="s">
        <v>319</v>
      </c>
      <c r="AE8" s="266">
        <f t="shared" si="6"/>
        <v>21644000</v>
      </c>
      <c r="AF8" s="266">
        <f t="shared" si="7"/>
        <v>40880000</v>
      </c>
      <c r="AG8" s="266">
        <f t="shared" si="8"/>
        <v>10.190207156308851</v>
      </c>
      <c r="AH8" s="266">
        <f t="shared" si="9"/>
        <v>8657.6</v>
      </c>
      <c r="AI8" s="267">
        <f t="shared" si="10"/>
        <v>939974000</v>
      </c>
      <c r="AJ8" s="267">
        <f t="shared" si="11"/>
        <v>118328000</v>
      </c>
      <c r="AK8" s="268">
        <v>0.56899999999999995</v>
      </c>
      <c r="AL8" s="267">
        <f t="shared" si="12"/>
        <v>534845205.99999994</v>
      </c>
      <c r="AM8" s="269">
        <f t="shared" si="13"/>
        <v>23100000</v>
      </c>
      <c r="AN8" s="269">
        <f t="shared" si="14"/>
        <v>80262000</v>
      </c>
      <c r="AO8" s="270">
        <f t="shared" si="15"/>
        <v>392723.5634138048</v>
      </c>
      <c r="AP8" s="271">
        <f t="shared" si="16"/>
        <v>239470000</v>
      </c>
      <c r="AQ8" s="524"/>
      <c r="AR8" s="525"/>
      <c r="AS8" s="525"/>
      <c r="AT8" s="525"/>
      <c r="AU8" s="525"/>
      <c r="AV8" s="525"/>
      <c r="AW8" s="526"/>
    </row>
    <row r="9" spans="1:49" x14ac:dyDescent="0.25">
      <c r="A9" s="94"/>
      <c r="B9" s="97" t="s">
        <v>92</v>
      </c>
      <c r="C9" s="190">
        <v>1457586.82070994</v>
      </c>
      <c r="D9" s="190">
        <v>5320150.0610626703</v>
      </c>
      <c r="E9" s="166">
        <f t="shared" si="0"/>
        <v>0.68624614911014126</v>
      </c>
      <c r="F9" s="166">
        <f t="shared" si="1"/>
        <v>583.03472828397605</v>
      </c>
      <c r="G9" s="190">
        <v>38286878.5276765</v>
      </c>
      <c r="H9" s="190">
        <v>8724821.3694764506</v>
      </c>
      <c r="I9" s="167">
        <v>0.6593</v>
      </c>
      <c r="J9" s="166">
        <f t="shared" si="2"/>
        <v>25242539.013297118</v>
      </c>
      <c r="K9" s="228">
        <v>942132.07063861704</v>
      </c>
      <c r="L9" s="228">
        <v>5166290.71850002</v>
      </c>
      <c r="M9" s="102">
        <f t="shared" si="3"/>
        <v>16017.206233230483</v>
      </c>
      <c r="N9" s="169"/>
      <c r="O9" s="102">
        <f t="shared" si="4"/>
        <v>19211262.149039142</v>
      </c>
      <c r="P9" s="103">
        <f t="shared" si="5"/>
        <v>12856482.159522358</v>
      </c>
      <c r="Q9" s="104"/>
      <c r="R9" s="254" t="s">
        <v>92</v>
      </c>
      <c r="S9" s="272">
        <v>18.63</v>
      </c>
      <c r="T9" s="273">
        <v>68.010000000000005</v>
      </c>
      <c r="U9" s="274">
        <v>0.29289999999999999</v>
      </c>
      <c r="V9" s="275">
        <v>543.66999999999996</v>
      </c>
      <c r="W9" s="276">
        <v>123.89</v>
      </c>
      <c r="X9" s="277">
        <v>0.32619999999999999</v>
      </c>
      <c r="Y9" s="278">
        <v>12.53</v>
      </c>
      <c r="Z9" s="279">
        <v>68.73</v>
      </c>
      <c r="AA9" s="280">
        <v>0.33729999999999999</v>
      </c>
      <c r="AB9" s="94"/>
      <c r="AC9" s="264">
        <v>1400000</v>
      </c>
      <c r="AD9" s="265" t="s">
        <v>92</v>
      </c>
      <c r="AE9" s="266">
        <f t="shared" si="6"/>
        <v>26082000</v>
      </c>
      <c r="AF9" s="266">
        <f t="shared" si="7"/>
        <v>95214000</v>
      </c>
      <c r="AG9" s="266">
        <f t="shared" si="8"/>
        <v>12.279661016949152</v>
      </c>
      <c r="AH9" s="266">
        <f t="shared" si="9"/>
        <v>10432.799999999999</v>
      </c>
      <c r="AI9" s="267">
        <f t="shared" si="10"/>
        <v>761138000</v>
      </c>
      <c r="AJ9" s="267">
        <f t="shared" si="11"/>
        <v>173446000</v>
      </c>
      <c r="AK9" s="268">
        <v>0.6593</v>
      </c>
      <c r="AL9" s="267">
        <f t="shared" si="12"/>
        <v>501818283.39999998</v>
      </c>
      <c r="AM9" s="269">
        <f t="shared" si="13"/>
        <v>17542000</v>
      </c>
      <c r="AN9" s="269">
        <f t="shared" si="14"/>
        <v>96222000</v>
      </c>
      <c r="AO9" s="270">
        <f t="shared" si="15"/>
        <v>298231.89391363482</v>
      </c>
      <c r="AP9" s="271">
        <f t="shared" si="16"/>
        <v>364882000</v>
      </c>
      <c r="AQ9" s="519" t="s">
        <v>351</v>
      </c>
      <c r="AR9" s="520"/>
      <c r="AS9" s="520"/>
      <c r="AT9" s="520"/>
      <c r="AU9" s="520"/>
      <c r="AV9" s="520"/>
      <c r="AW9" s="521"/>
    </row>
    <row r="10" spans="1:49" x14ac:dyDescent="0.25">
      <c r="A10" s="94"/>
      <c r="B10" s="111" t="s">
        <v>93</v>
      </c>
      <c r="C10" s="166">
        <v>2557582.76328057</v>
      </c>
      <c r="D10" s="166">
        <v>11497326.4347611</v>
      </c>
      <c r="E10" s="166">
        <f t="shared" si="0"/>
        <v>1.2041350109607203</v>
      </c>
      <c r="F10" s="166">
        <f t="shared" si="1"/>
        <v>1023.033105312228</v>
      </c>
      <c r="G10" s="166">
        <v>25323672.603778299</v>
      </c>
      <c r="H10" s="166">
        <v>2935900.0629538498</v>
      </c>
      <c r="I10" s="167">
        <v>0.6593</v>
      </c>
      <c r="J10" s="166">
        <f t="shared" si="2"/>
        <v>16695897.347671032</v>
      </c>
      <c r="K10" s="102">
        <v>376371.27925152099</v>
      </c>
      <c r="L10" s="102">
        <v>2138873.9043046902</v>
      </c>
      <c r="M10" s="102">
        <f t="shared" si="3"/>
        <v>6398.6956690159977</v>
      </c>
      <c r="N10" s="169"/>
      <c r="O10" s="102">
        <f t="shared" si="4"/>
        <v>16572100.40201964</v>
      </c>
      <c r="P10" s="103">
        <f t="shared" si="5"/>
        <v>12856482.159522358</v>
      </c>
      <c r="Q10" s="104"/>
      <c r="R10" s="254" t="s">
        <v>93</v>
      </c>
      <c r="S10" s="272">
        <v>15.5</v>
      </c>
      <c r="T10" s="273">
        <v>69.69</v>
      </c>
      <c r="U10" s="274">
        <v>0.3105</v>
      </c>
      <c r="V10" s="275">
        <v>228.63</v>
      </c>
      <c r="W10" s="276">
        <v>26.51</v>
      </c>
      <c r="X10" s="277">
        <v>0.18029999999999999</v>
      </c>
      <c r="Y10" s="278">
        <v>11.05</v>
      </c>
      <c r="Z10" s="279">
        <v>62.79</v>
      </c>
      <c r="AA10" s="280">
        <v>0.28389999999999999</v>
      </c>
      <c r="AB10" s="94"/>
      <c r="AC10" s="264">
        <v>1400000</v>
      </c>
      <c r="AD10" s="265" t="s">
        <v>93</v>
      </c>
      <c r="AE10" s="266">
        <f t="shared" si="6"/>
        <v>21700000</v>
      </c>
      <c r="AF10" s="266">
        <f t="shared" si="7"/>
        <v>97566000</v>
      </c>
      <c r="AG10" s="266">
        <f t="shared" si="8"/>
        <v>10.216572504708099</v>
      </c>
      <c r="AH10" s="266">
        <f t="shared" si="9"/>
        <v>8680</v>
      </c>
      <c r="AI10" s="267">
        <f t="shared" si="10"/>
        <v>320082000</v>
      </c>
      <c r="AJ10" s="267">
        <f t="shared" si="11"/>
        <v>37114000</v>
      </c>
      <c r="AK10" s="268">
        <v>0.6593</v>
      </c>
      <c r="AL10" s="267">
        <f t="shared" si="12"/>
        <v>211030062.59999999</v>
      </c>
      <c r="AM10" s="269">
        <f t="shared" si="13"/>
        <v>15470000.000000002</v>
      </c>
      <c r="AN10" s="269">
        <f t="shared" si="14"/>
        <v>87906000</v>
      </c>
      <c r="AO10" s="270">
        <f t="shared" si="15"/>
        <v>263005.78034682083</v>
      </c>
      <c r="AP10" s="271">
        <f t="shared" si="16"/>
        <v>222586000</v>
      </c>
      <c r="AQ10" s="522"/>
      <c r="AR10" s="480"/>
      <c r="AS10" s="480"/>
      <c r="AT10" s="480"/>
      <c r="AU10" s="480"/>
      <c r="AV10" s="480"/>
      <c r="AW10" s="523"/>
    </row>
    <row r="11" spans="1:49" ht="12" customHeight="1" x14ac:dyDescent="0.25">
      <c r="A11" s="94"/>
      <c r="B11" s="111" t="s">
        <v>94</v>
      </c>
      <c r="C11" s="166">
        <v>432885.668521352</v>
      </c>
      <c r="D11" s="166">
        <v>1726311.31313127</v>
      </c>
      <c r="E11" s="166">
        <f t="shared" si="0"/>
        <v>0.20380681192154049</v>
      </c>
      <c r="F11" s="166">
        <f t="shared" si="1"/>
        <v>173.15426740854079</v>
      </c>
      <c r="G11" s="166">
        <v>-5784554.3990321402</v>
      </c>
      <c r="H11" s="166">
        <v>-2993832.0678202999</v>
      </c>
      <c r="I11" s="167">
        <v>0.6593</v>
      </c>
      <c r="J11" s="166">
        <f t="shared" si="2"/>
        <v>-3813756.7152818898</v>
      </c>
      <c r="K11" s="102">
        <v>441426.70506464603</v>
      </c>
      <c r="L11" s="102">
        <v>2108223.8349828301</v>
      </c>
      <c r="M11" s="102">
        <f t="shared" si="3"/>
        <v>7504.7042683550835</v>
      </c>
      <c r="N11" s="169"/>
      <c r="O11" s="102">
        <f t="shared" si="4"/>
        <v>840703.08029380022</v>
      </c>
      <c r="P11" s="103">
        <f t="shared" si="5"/>
        <v>12856482.159522358</v>
      </c>
      <c r="Q11" s="112"/>
      <c r="R11" s="254" t="s">
        <v>94</v>
      </c>
      <c r="S11" s="272">
        <v>6.29</v>
      </c>
      <c r="T11" s="273">
        <v>25.09</v>
      </c>
      <c r="U11" s="274">
        <v>0.18240000000000001</v>
      </c>
      <c r="V11" s="281">
        <v>-112.4</v>
      </c>
      <c r="W11" s="282">
        <v>-58.17</v>
      </c>
      <c r="X11" s="283">
        <v>-7.3499999999999996E-2</v>
      </c>
      <c r="Y11" s="278">
        <v>7.34</v>
      </c>
      <c r="Z11" s="279">
        <v>35.049999999999997</v>
      </c>
      <c r="AA11" s="280">
        <v>0.21</v>
      </c>
      <c r="AB11" s="94"/>
      <c r="AC11" s="264">
        <v>1400000</v>
      </c>
      <c r="AD11" s="265" t="s">
        <v>94</v>
      </c>
      <c r="AE11" s="266">
        <f t="shared" si="6"/>
        <v>8806000</v>
      </c>
      <c r="AF11" s="266">
        <f t="shared" si="7"/>
        <v>35126000</v>
      </c>
      <c r="AG11" s="266">
        <f t="shared" si="8"/>
        <v>4.1459510357815441</v>
      </c>
      <c r="AH11" s="266">
        <f t="shared" si="9"/>
        <v>3522.4</v>
      </c>
      <c r="AI11" s="267"/>
      <c r="AJ11" s="267"/>
      <c r="AK11" s="268">
        <v>0.6593</v>
      </c>
      <c r="AL11" s="267">
        <f t="shared" si="12"/>
        <v>0</v>
      </c>
      <c r="AM11" s="269">
        <f t="shared" si="13"/>
        <v>10276000</v>
      </c>
      <c r="AN11" s="269">
        <f t="shared" si="14"/>
        <v>49069999.999999993</v>
      </c>
      <c r="AO11" s="270">
        <f t="shared" si="15"/>
        <v>174702.48214892895</v>
      </c>
      <c r="AP11" s="271">
        <f t="shared" si="16"/>
        <v>84196000</v>
      </c>
      <c r="AQ11" s="522"/>
      <c r="AR11" s="480"/>
      <c r="AS11" s="480"/>
      <c r="AT11" s="480"/>
      <c r="AU11" s="480"/>
      <c r="AV11" s="480"/>
      <c r="AW11" s="523"/>
    </row>
    <row r="12" spans="1:49" ht="12" customHeight="1" x14ac:dyDescent="0.25">
      <c r="A12" s="94"/>
      <c r="B12" s="111" t="s">
        <v>95</v>
      </c>
      <c r="C12" s="166">
        <v>-4310.3510123455499</v>
      </c>
      <c r="D12" s="166">
        <v>-654686.94639480102</v>
      </c>
      <c r="E12" s="166">
        <f t="shared" si="0"/>
        <v>-2.0293554672060027E-3</v>
      </c>
      <c r="F12" s="166">
        <f t="shared" si="1"/>
        <v>-1.7241404049382199</v>
      </c>
      <c r="G12" s="166">
        <v>4779481.6258715698</v>
      </c>
      <c r="H12" s="166">
        <v>1583076.00129872</v>
      </c>
      <c r="I12" s="167">
        <v>0.6593</v>
      </c>
      <c r="J12" s="166">
        <f t="shared" si="2"/>
        <v>3151112.235937126</v>
      </c>
      <c r="K12" s="102">
        <v>679877.57228117099</v>
      </c>
      <c r="L12" s="102">
        <v>1895709.8023908001</v>
      </c>
      <c r="M12" s="102">
        <f t="shared" si="3"/>
        <v>11558.612245514638</v>
      </c>
      <c r="N12" s="169"/>
      <c r="O12" s="102">
        <f t="shared" si="4"/>
        <v>2824098.8572947192</v>
      </c>
      <c r="P12" s="103">
        <f t="shared" si="5"/>
        <v>12856482.159522358</v>
      </c>
      <c r="Q12" s="112"/>
      <c r="R12" s="254" t="s">
        <v>95</v>
      </c>
      <c r="S12" s="272">
        <v>-7.0000000000000007E-2</v>
      </c>
      <c r="T12" s="273">
        <v>-10.66</v>
      </c>
      <c r="U12" s="284">
        <v>-1.6999999999999999E-3</v>
      </c>
      <c r="V12" s="275">
        <v>57.35</v>
      </c>
      <c r="W12" s="276">
        <v>19</v>
      </c>
      <c r="X12" s="277">
        <v>4.3200000000000002E-2</v>
      </c>
      <c r="Y12" s="278">
        <v>10.86</v>
      </c>
      <c r="Z12" s="279">
        <v>30.27</v>
      </c>
      <c r="AA12" s="280">
        <v>0.12230000000000001</v>
      </c>
      <c r="AB12" s="94"/>
      <c r="AC12" s="264">
        <v>1400000</v>
      </c>
      <c r="AD12" s="265" t="s">
        <v>95</v>
      </c>
      <c r="AE12" s="266"/>
      <c r="AF12" s="266"/>
      <c r="AG12" s="266"/>
      <c r="AH12" s="266">
        <f t="shared" si="9"/>
        <v>0</v>
      </c>
      <c r="AI12" s="267">
        <f t="shared" ref="AI12:AI17" si="17">V12*AC12</f>
        <v>80290000</v>
      </c>
      <c r="AJ12" s="267">
        <f t="shared" ref="AJ12:AJ17" si="18">W12*AC12</f>
        <v>26600000</v>
      </c>
      <c r="AK12" s="268">
        <v>0.6593</v>
      </c>
      <c r="AL12" s="267">
        <f t="shared" si="12"/>
        <v>52935197</v>
      </c>
      <c r="AM12" s="269">
        <f t="shared" si="13"/>
        <v>15204000</v>
      </c>
      <c r="AN12" s="269">
        <f t="shared" si="14"/>
        <v>42378000</v>
      </c>
      <c r="AO12" s="270">
        <f t="shared" si="15"/>
        <v>258483.50901054064</v>
      </c>
      <c r="AP12" s="271">
        <f t="shared" si="16"/>
        <v>68978000</v>
      </c>
      <c r="AQ12" s="522"/>
      <c r="AR12" s="480"/>
      <c r="AS12" s="480"/>
      <c r="AT12" s="480"/>
      <c r="AU12" s="480"/>
      <c r="AV12" s="480"/>
      <c r="AW12" s="523"/>
    </row>
    <row r="13" spans="1:49" ht="12" customHeight="1" x14ac:dyDescent="0.25">
      <c r="A13" s="94"/>
      <c r="B13" s="111" t="s">
        <v>96</v>
      </c>
      <c r="C13" s="166">
        <v>890147.80906295998</v>
      </c>
      <c r="D13" s="166">
        <v>4586392.2633158797</v>
      </c>
      <c r="E13" s="166">
        <f t="shared" si="0"/>
        <v>0.41909030558519772</v>
      </c>
      <c r="F13" s="166">
        <f t="shared" si="1"/>
        <v>356.05912362518399</v>
      </c>
      <c r="G13" s="166">
        <v>15476850.423055699</v>
      </c>
      <c r="H13" s="166">
        <v>9007330.5545695405</v>
      </c>
      <c r="I13" s="167">
        <v>0.6593</v>
      </c>
      <c r="J13" s="166">
        <f t="shared" si="2"/>
        <v>10203887.483920623</v>
      </c>
      <c r="K13" s="102">
        <v>1448797.7757467299</v>
      </c>
      <c r="L13" s="102">
        <v>4564971.4537281897</v>
      </c>
      <c r="M13" s="102">
        <f t="shared" si="3"/>
        <v>24631.040050097414</v>
      </c>
      <c r="N13" s="169"/>
      <c r="O13" s="102">
        <f t="shared" si="4"/>
        <v>18158694.271613613</v>
      </c>
      <c r="P13" s="103">
        <f t="shared" si="5"/>
        <v>12856482.159522358</v>
      </c>
      <c r="Q13" s="112"/>
      <c r="R13" s="254" t="s">
        <v>96</v>
      </c>
      <c r="S13" s="272">
        <v>7.5779187940592196</v>
      </c>
      <c r="T13" s="273">
        <v>39.044423606114798</v>
      </c>
      <c r="U13" s="274">
        <v>0.20639788887002899</v>
      </c>
      <c r="V13" s="275">
        <v>137.06880893303401</v>
      </c>
      <c r="W13" s="276">
        <v>79.772307480711206</v>
      </c>
      <c r="X13" s="277">
        <v>9.8902757611319905E-2</v>
      </c>
      <c r="Y13" s="278">
        <v>17.926450163287399</v>
      </c>
      <c r="Z13" s="279">
        <v>56.4838893543373</v>
      </c>
      <c r="AA13" s="280">
        <v>0.24466796702537999</v>
      </c>
      <c r="AB13" s="94"/>
      <c r="AC13" s="264">
        <v>1400000</v>
      </c>
      <c r="AD13" s="265" t="s">
        <v>96</v>
      </c>
      <c r="AE13" s="266">
        <f t="shared" ref="AE13:AE17" si="19">S13*AC13</f>
        <v>10609086.311682908</v>
      </c>
      <c r="AF13" s="266">
        <f t="shared" ref="AF13:AF17" si="20">T13*AC13</f>
        <v>54662193.048560716</v>
      </c>
      <c r="AG13" s="266">
        <f t="shared" ref="AG13:AG17" si="21">AE13/2124000</f>
        <v>4.9948617286642696</v>
      </c>
      <c r="AH13" s="266">
        <f t="shared" si="9"/>
        <v>4243.6345246731635</v>
      </c>
      <c r="AI13" s="267">
        <f t="shared" si="17"/>
        <v>191896332.50624761</v>
      </c>
      <c r="AJ13" s="267">
        <f t="shared" si="18"/>
        <v>111681230.47299568</v>
      </c>
      <c r="AK13" s="268">
        <v>0.6593</v>
      </c>
      <c r="AL13" s="267">
        <f t="shared" si="12"/>
        <v>126517252.02136905</v>
      </c>
      <c r="AM13" s="269">
        <f t="shared" si="13"/>
        <v>25097030.228602357</v>
      </c>
      <c r="AN13" s="269">
        <f t="shared" si="14"/>
        <v>79077445.096072227</v>
      </c>
      <c r="AO13" s="270">
        <f t="shared" si="15"/>
        <v>426675.11439310363</v>
      </c>
      <c r="AP13" s="271">
        <f t="shared" si="16"/>
        <v>245420868.61762863</v>
      </c>
      <c r="AQ13" s="522"/>
      <c r="AR13" s="480"/>
      <c r="AS13" s="480"/>
      <c r="AT13" s="480"/>
      <c r="AU13" s="480"/>
      <c r="AV13" s="480"/>
      <c r="AW13" s="523"/>
    </row>
    <row r="14" spans="1:49" ht="12" customHeight="1" x14ac:dyDescent="0.25">
      <c r="A14" s="94"/>
      <c r="B14" s="111" t="s">
        <v>97</v>
      </c>
      <c r="C14" s="166">
        <v>878364.87092205696</v>
      </c>
      <c r="D14" s="166">
        <v>2352058.7562473798</v>
      </c>
      <c r="E14" s="166">
        <f t="shared" si="0"/>
        <v>0.41354278291998914</v>
      </c>
      <c r="F14" s="166">
        <f t="shared" si="1"/>
        <v>351.3459483688228</v>
      </c>
      <c r="G14" s="166">
        <v>7113942.6668082699</v>
      </c>
      <c r="H14" s="166">
        <v>10716628.0883322</v>
      </c>
      <c r="I14" s="167">
        <v>0.6593</v>
      </c>
      <c r="J14" s="166">
        <f t="shared" si="2"/>
        <v>4690222.4002266927</v>
      </c>
      <c r="K14" s="102">
        <v>826280.41747097799</v>
      </c>
      <c r="L14" s="102">
        <v>3764451.0534749702</v>
      </c>
      <c r="M14" s="102">
        <f t="shared" si="3"/>
        <v>14047.609953603842</v>
      </c>
      <c r="N14" s="169"/>
      <c r="O14" s="102">
        <f t="shared" si="4"/>
        <v>16833137.898054551</v>
      </c>
      <c r="P14" s="103">
        <f t="shared" si="5"/>
        <v>12856482.159522358</v>
      </c>
      <c r="Q14" s="112"/>
      <c r="R14" s="254" t="s">
        <v>97</v>
      </c>
      <c r="S14" s="272">
        <v>6.9009354890876802</v>
      </c>
      <c r="T14" s="273">
        <v>18.479115320684599</v>
      </c>
      <c r="U14" s="274">
        <v>0.19726626135224201</v>
      </c>
      <c r="V14" s="275">
        <v>56.930214444804101</v>
      </c>
      <c r="W14" s="276">
        <v>85.761154365289599</v>
      </c>
      <c r="X14" s="277">
        <v>3.2608762558517197E-2</v>
      </c>
      <c r="Y14" s="278">
        <v>8.5782255273504493</v>
      </c>
      <c r="Z14" s="279">
        <v>39.081538713235297</v>
      </c>
      <c r="AA14" s="280">
        <v>0.21041551034587</v>
      </c>
      <c r="AB14" s="94"/>
      <c r="AC14" s="264">
        <v>1450000</v>
      </c>
      <c r="AD14" s="265" t="s">
        <v>97</v>
      </c>
      <c r="AE14" s="266">
        <f t="shared" si="19"/>
        <v>10006356.459177136</v>
      </c>
      <c r="AF14" s="266">
        <f t="shared" si="20"/>
        <v>26794717.214992668</v>
      </c>
      <c r="AG14" s="266">
        <f t="shared" si="21"/>
        <v>4.7110906116653188</v>
      </c>
      <c r="AH14" s="266">
        <f t="shared" si="9"/>
        <v>4002.5425836708546</v>
      </c>
      <c r="AI14" s="267">
        <f t="shared" si="17"/>
        <v>82548810.944965944</v>
      </c>
      <c r="AJ14" s="267">
        <f t="shared" si="18"/>
        <v>124353673.82966992</v>
      </c>
      <c r="AK14" s="268">
        <v>0.6593</v>
      </c>
      <c r="AL14" s="267">
        <f t="shared" si="12"/>
        <v>54424431.056016043</v>
      </c>
      <c r="AM14" s="269">
        <f t="shared" si="13"/>
        <v>12438427.014658151</v>
      </c>
      <c r="AN14" s="269">
        <f t="shared" si="14"/>
        <v>56668231.134191178</v>
      </c>
      <c r="AO14" s="270">
        <f t="shared" si="15"/>
        <v>211465.94720602094</v>
      </c>
      <c r="AP14" s="271">
        <f t="shared" si="16"/>
        <v>207816622.17885378</v>
      </c>
      <c r="AQ14" s="522"/>
      <c r="AR14" s="480"/>
      <c r="AS14" s="480"/>
      <c r="AT14" s="480"/>
      <c r="AU14" s="480"/>
      <c r="AV14" s="480"/>
      <c r="AW14" s="523"/>
    </row>
    <row r="15" spans="1:49" ht="12" customHeight="1" x14ac:dyDescent="0.25">
      <c r="A15" s="94"/>
      <c r="B15" s="111" t="s">
        <v>98</v>
      </c>
      <c r="C15" s="166">
        <v>861314.97658536595</v>
      </c>
      <c r="D15" s="166">
        <v>3445100.4370600502</v>
      </c>
      <c r="E15" s="166">
        <f t="shared" si="0"/>
        <v>0.40551552569932481</v>
      </c>
      <c r="F15" s="166">
        <f t="shared" si="1"/>
        <v>344.52599063414635</v>
      </c>
      <c r="G15" s="166">
        <v>27625697.850450601</v>
      </c>
      <c r="H15" s="166">
        <v>20490763.714274701</v>
      </c>
      <c r="I15" s="167">
        <v>0.6593</v>
      </c>
      <c r="J15" s="166">
        <f t="shared" si="2"/>
        <v>18213622.592802081</v>
      </c>
      <c r="K15" s="102">
        <v>2190522.3771902001</v>
      </c>
      <c r="L15" s="102">
        <v>11177598.9679139</v>
      </c>
      <c r="M15" s="102">
        <f t="shared" si="3"/>
        <v>37241.114879126151</v>
      </c>
      <c r="N15" s="169"/>
      <c r="O15" s="102">
        <f t="shared" si="4"/>
        <v>35113463.119248651</v>
      </c>
      <c r="P15" s="103">
        <f t="shared" si="5"/>
        <v>12856482.159522358</v>
      </c>
      <c r="Q15" s="112"/>
      <c r="R15" s="285" t="s">
        <v>98</v>
      </c>
      <c r="S15" s="272">
        <v>9.4950500108625793</v>
      </c>
      <c r="T15" s="273">
        <v>37.978442070068397</v>
      </c>
      <c r="U15" s="274">
        <v>0.253</v>
      </c>
      <c r="V15" s="275">
        <v>301.36029072161699</v>
      </c>
      <c r="W15" s="276">
        <v>223.52747588387399</v>
      </c>
      <c r="X15" s="277">
        <v>0.27800000000000002</v>
      </c>
      <c r="Y15" s="278">
        <v>26.1592392604338</v>
      </c>
      <c r="Z15" s="279">
        <v>133.48299419515499</v>
      </c>
      <c r="AA15" s="280">
        <v>0.64359999999999995</v>
      </c>
      <c r="AB15" s="94"/>
      <c r="AC15" s="264">
        <v>1500000</v>
      </c>
      <c r="AD15" s="285" t="s">
        <v>98</v>
      </c>
      <c r="AE15" s="266">
        <f t="shared" si="19"/>
        <v>14242575.016293868</v>
      </c>
      <c r="AF15" s="266">
        <f t="shared" si="20"/>
        <v>56967663.105102599</v>
      </c>
      <c r="AG15" s="266">
        <f t="shared" si="21"/>
        <v>6.7055437929820476</v>
      </c>
      <c r="AH15" s="266">
        <f t="shared" si="9"/>
        <v>5697.030006517547</v>
      </c>
      <c r="AI15" s="267">
        <f t="shared" si="17"/>
        <v>452040436.08242548</v>
      </c>
      <c r="AJ15" s="267">
        <f t="shared" si="18"/>
        <v>335291213.82581097</v>
      </c>
      <c r="AK15" s="268">
        <v>0.6593</v>
      </c>
      <c r="AL15" s="267">
        <f t="shared" si="12"/>
        <v>298030259.50914311</v>
      </c>
      <c r="AM15" s="269">
        <f t="shared" si="13"/>
        <v>39238858.890650697</v>
      </c>
      <c r="AN15" s="269">
        <f t="shared" si="14"/>
        <v>200224491.29273248</v>
      </c>
      <c r="AO15" s="270">
        <f t="shared" si="15"/>
        <v>667100.62717869261</v>
      </c>
      <c r="AP15" s="271">
        <f t="shared" si="16"/>
        <v>592483368.22364604</v>
      </c>
      <c r="AQ15" s="522"/>
      <c r="AR15" s="480"/>
      <c r="AS15" s="480"/>
      <c r="AT15" s="480"/>
      <c r="AU15" s="480"/>
      <c r="AV15" s="480"/>
      <c r="AW15" s="523"/>
    </row>
    <row r="16" spans="1:49" ht="12" customHeight="1" x14ac:dyDescent="0.25">
      <c r="A16" s="94"/>
      <c r="B16" s="111" t="s">
        <v>99</v>
      </c>
      <c r="C16" s="166">
        <v>1106099.71990705</v>
      </c>
      <c r="D16" s="166">
        <v>3811263.7106820601</v>
      </c>
      <c r="E16" s="166">
        <f t="shared" si="0"/>
        <v>0.52076257999390307</v>
      </c>
      <c r="F16" s="166">
        <f t="shared" si="1"/>
        <v>442.43988796282002</v>
      </c>
      <c r="G16" s="166">
        <v>34892349.163506404</v>
      </c>
      <c r="H16" s="166">
        <v>9530326.1046573091</v>
      </c>
      <c r="I16" s="167">
        <v>0.6593</v>
      </c>
      <c r="J16" s="166">
        <f t="shared" si="2"/>
        <v>23004525.803499773</v>
      </c>
      <c r="K16" s="102">
        <v>400037.94361064897</v>
      </c>
      <c r="L16" s="102">
        <v>1611790.7541127701</v>
      </c>
      <c r="M16" s="102">
        <f t="shared" si="3"/>
        <v>6801.0531045673069</v>
      </c>
      <c r="N16" s="169"/>
      <c r="O16" s="102">
        <f t="shared" si="4"/>
        <v>14953380.56945214</v>
      </c>
      <c r="P16" s="103">
        <f t="shared" si="5"/>
        <v>12856482.159522358</v>
      </c>
      <c r="Q16" s="112"/>
      <c r="R16" s="285" t="s">
        <v>99</v>
      </c>
      <c r="S16" s="272">
        <v>15.495716225704999</v>
      </c>
      <c r="T16" s="273">
        <v>53.393251855284497</v>
      </c>
      <c r="U16" s="274">
        <v>0.28052265203091997</v>
      </c>
      <c r="V16" s="275">
        <v>488.81844137104298</v>
      </c>
      <c r="W16" s="276">
        <v>133.51348544651</v>
      </c>
      <c r="X16" s="277">
        <v>0.33263362635512</v>
      </c>
      <c r="Y16" s="278">
        <v>5.60426365014008</v>
      </c>
      <c r="Z16" s="279">
        <v>22.580108910112902</v>
      </c>
      <c r="AA16" s="280">
        <v>0.15159876519065399</v>
      </c>
      <c r="AB16" s="94"/>
      <c r="AC16" s="264">
        <v>1500000</v>
      </c>
      <c r="AD16" s="285" t="s">
        <v>99</v>
      </c>
      <c r="AE16" s="266">
        <f t="shared" si="19"/>
        <v>23243574.3385575</v>
      </c>
      <c r="AF16" s="266">
        <f t="shared" si="20"/>
        <v>80089877.782926738</v>
      </c>
      <c r="AG16" s="266">
        <f t="shared" si="21"/>
        <v>10.943302419283192</v>
      </c>
      <c r="AH16" s="266">
        <f t="shared" si="9"/>
        <v>9297.4297354230002</v>
      </c>
      <c r="AI16" s="267">
        <f t="shared" si="17"/>
        <v>733227662.05656445</v>
      </c>
      <c r="AJ16" s="267">
        <f t="shared" si="18"/>
        <v>200270228.169765</v>
      </c>
      <c r="AK16" s="268">
        <v>0.6593</v>
      </c>
      <c r="AL16" s="267">
        <f t="shared" si="12"/>
        <v>483416997.59389293</v>
      </c>
      <c r="AM16" s="269">
        <f t="shared" si="13"/>
        <v>8406395.4752101209</v>
      </c>
      <c r="AN16" s="269">
        <f t="shared" si="14"/>
        <v>33870163.365169354</v>
      </c>
      <c r="AO16" s="270">
        <f t="shared" si="15"/>
        <v>142917.29811645905</v>
      </c>
      <c r="AP16" s="271">
        <f t="shared" si="16"/>
        <v>314230269.31786108</v>
      </c>
      <c r="AQ16" s="524"/>
      <c r="AR16" s="525"/>
      <c r="AS16" s="525"/>
      <c r="AT16" s="525"/>
      <c r="AU16" s="525"/>
      <c r="AV16" s="525"/>
      <c r="AW16" s="526"/>
    </row>
    <row r="17" spans="1:49" ht="12" customHeight="1" x14ac:dyDescent="0.25">
      <c r="A17" s="94"/>
      <c r="B17" s="111" t="s">
        <v>100</v>
      </c>
      <c r="C17" s="166">
        <v>1530961.53782144</v>
      </c>
      <c r="D17" s="166">
        <v>9157935.0564002506</v>
      </c>
      <c r="E17" s="166">
        <f t="shared" si="0"/>
        <v>0.72079168447337105</v>
      </c>
      <c r="F17" s="166">
        <f t="shared" si="1"/>
        <v>612.384615128576</v>
      </c>
      <c r="G17" s="166">
        <v>12356970.2687294</v>
      </c>
      <c r="H17" s="166">
        <v>6105202.3882375304</v>
      </c>
      <c r="I17" s="167">
        <v>0.4521</v>
      </c>
      <c r="J17" s="166">
        <f t="shared" si="2"/>
        <v>5586586.258492562</v>
      </c>
      <c r="K17" s="102">
        <v>145788.49677801901</v>
      </c>
      <c r="L17" s="102">
        <v>129838.51157818201</v>
      </c>
      <c r="M17" s="102">
        <f t="shared" si="3"/>
        <v>2478.553158415828</v>
      </c>
      <c r="N17" s="169"/>
      <c r="O17" s="102">
        <f t="shared" si="4"/>
        <v>15392975.956215963</v>
      </c>
      <c r="P17" s="103">
        <f t="shared" si="5"/>
        <v>12856482.159522358</v>
      </c>
      <c r="Q17" s="112"/>
      <c r="R17" s="285" t="s">
        <v>100</v>
      </c>
      <c r="S17" s="272">
        <v>19.090724216542799</v>
      </c>
      <c r="T17" s="273">
        <v>114.197259849867</v>
      </c>
      <c r="U17" s="274">
        <v>0.33450000000000002</v>
      </c>
      <c r="V17" s="275">
        <v>157.817727796388</v>
      </c>
      <c r="W17" s="276">
        <v>77.972929261389496</v>
      </c>
      <c r="X17" s="277">
        <v>0.12529999999999999</v>
      </c>
      <c r="Y17" s="278">
        <v>2.1577836832931601</v>
      </c>
      <c r="Z17" s="279">
        <v>1.9217114377210001</v>
      </c>
      <c r="AA17" s="280">
        <v>5.8599999999999999E-2</v>
      </c>
      <c r="AB17" s="94"/>
      <c r="AC17" s="264">
        <v>1510127</v>
      </c>
      <c r="AD17" s="285" t="s">
        <v>100</v>
      </c>
      <c r="AE17" s="266">
        <f t="shared" si="19"/>
        <v>28829418.088955127</v>
      </c>
      <c r="AF17" s="266">
        <f t="shared" si="20"/>
        <v>172452365.42530009</v>
      </c>
      <c r="AG17" s="266">
        <f t="shared" si="21"/>
        <v>13.573172358265126</v>
      </c>
      <c r="AH17" s="266">
        <f t="shared" si="9"/>
        <v>11531.76723558205</v>
      </c>
      <c r="AI17" s="267">
        <f t="shared" si="17"/>
        <v>238324811.82397601</v>
      </c>
      <c r="AJ17" s="267">
        <f t="shared" si="18"/>
        <v>117749025.74671434</v>
      </c>
      <c r="AK17" s="268">
        <v>0.4521</v>
      </c>
      <c r="AL17" s="267">
        <f t="shared" si="12"/>
        <v>107746647.42561956</v>
      </c>
      <c r="AM17" s="269">
        <f t="shared" si="13"/>
        <v>3258527.4003004497</v>
      </c>
      <c r="AN17" s="269">
        <f t="shared" si="14"/>
        <v>2902028.3283113008</v>
      </c>
      <c r="AO17" s="270">
        <f t="shared" si="15"/>
        <v>55398.289702489797</v>
      </c>
      <c r="AP17" s="271">
        <f t="shared" si="16"/>
        <v>293103419.50032574</v>
      </c>
      <c r="AQ17" s="541" t="s">
        <v>352</v>
      </c>
      <c r="AR17" s="482"/>
      <c r="AS17" s="482"/>
      <c r="AT17" s="482"/>
      <c r="AU17" s="482"/>
      <c r="AV17" s="482"/>
      <c r="AW17" s="483"/>
    </row>
    <row r="18" spans="1:49" ht="12" hidden="1" customHeight="1" x14ac:dyDescent="0.25">
      <c r="A18" s="94"/>
      <c r="B18" s="205" t="s">
        <v>133</v>
      </c>
      <c r="C18" s="116">
        <f t="shared" ref="C18:D18" si="22">AVERAGE(C5:C17)</f>
        <v>891780.3531349753</v>
      </c>
      <c r="D18" s="116">
        <f t="shared" si="22"/>
        <v>3619111.6730104443</v>
      </c>
      <c r="E18" s="116"/>
      <c r="F18" s="116"/>
      <c r="G18" s="116">
        <f t="shared" ref="G18:H18" si="23">AVERAGE(G5:G17)</f>
        <v>17152271.915189922</v>
      </c>
      <c r="H18" s="116">
        <f t="shared" si="23"/>
        <v>6198807.8953051679</v>
      </c>
      <c r="I18" s="116"/>
      <c r="J18" s="116"/>
      <c r="K18" s="114">
        <f t="shared" ref="K18:L18" si="24">AVERAGE(K5:K17)</f>
        <v>765125.75230158411</v>
      </c>
      <c r="L18" s="114">
        <f t="shared" si="24"/>
        <v>3291776.1404739753</v>
      </c>
      <c r="M18" s="114"/>
      <c r="N18" s="209"/>
      <c r="O18" s="114">
        <f>AVERAGE(O5:O17)</f>
        <v>12856482.159522358</v>
      </c>
      <c r="P18" s="94"/>
      <c r="Q18" s="112"/>
      <c r="R18" s="286" t="s">
        <v>133</v>
      </c>
      <c r="S18" s="287">
        <f t="shared" ref="S18:AA18" si="25">AVERAGE(S8:S17)</f>
        <v>11.437034473625728</v>
      </c>
      <c r="T18" s="288">
        <f t="shared" si="25"/>
        <v>44.442249270201934</v>
      </c>
      <c r="U18" s="289">
        <f t="shared" si="25"/>
        <v>0.22756868022531912</v>
      </c>
      <c r="V18" s="290">
        <f t="shared" si="25"/>
        <v>253.06554832668863</v>
      </c>
      <c r="W18" s="291">
        <f t="shared" si="25"/>
        <v>79.629735243777432</v>
      </c>
      <c r="X18" s="292">
        <f t="shared" si="25"/>
        <v>0.15859451465249572</v>
      </c>
      <c r="Y18" s="293">
        <f t="shared" si="25"/>
        <v>11.870596228450491</v>
      </c>
      <c r="Z18" s="294">
        <f t="shared" si="25"/>
        <v>50.772024261056153</v>
      </c>
      <c r="AA18" s="295">
        <f t="shared" si="25"/>
        <v>0.26044822425619041</v>
      </c>
      <c r="AB18" s="94"/>
      <c r="AC18" s="94"/>
      <c r="AD18" s="286" t="s">
        <v>353</v>
      </c>
      <c r="AE18" s="288">
        <f t="shared" ref="AE18:AJ18" si="26">SUM(AE5:AE17)</f>
        <v>247010513.84745538</v>
      </c>
      <c r="AF18" s="288">
        <f t="shared" si="26"/>
        <v>934111936.6167469</v>
      </c>
      <c r="AG18" s="288">
        <f t="shared" si="26"/>
        <v>116.29496885473417</v>
      </c>
      <c r="AH18" s="288">
        <f t="shared" si="26"/>
        <v>98804.205538982147</v>
      </c>
      <c r="AI18" s="291">
        <f t="shared" si="26"/>
        <v>7849292465.7114782</v>
      </c>
      <c r="AJ18" s="291">
        <f t="shared" si="26"/>
        <v>2714478192.8368325</v>
      </c>
      <c r="AK18" s="296"/>
      <c r="AL18" s="291">
        <f t="shared" ref="AL18:AP18" si="27">SUM(AL5:AL17)</f>
        <v>4675083701.2032032</v>
      </c>
      <c r="AM18" s="294">
        <f t="shared" si="27"/>
        <v>223043031.59669715</v>
      </c>
      <c r="AN18" s="294">
        <f t="shared" si="27"/>
        <v>1026985668.5173082</v>
      </c>
      <c r="AO18" s="297">
        <f t="shared" si="27"/>
        <v>3791959.0546871335</v>
      </c>
      <c r="AP18" s="298">
        <f t="shared" si="27"/>
        <v>4675575797.9708881</v>
      </c>
      <c r="AQ18" s="94"/>
      <c r="AR18" s="94"/>
      <c r="AS18" s="94"/>
      <c r="AT18" s="94"/>
      <c r="AU18" s="94"/>
      <c r="AV18" s="94"/>
      <c r="AW18" s="94"/>
    </row>
    <row r="19" spans="1:49" ht="12" customHeight="1" x14ac:dyDescent="0.25">
      <c r="A19" s="94"/>
      <c r="B19" s="222" t="s">
        <v>0</v>
      </c>
      <c r="C19" s="119">
        <f t="shared" ref="C19:H19" si="28">SUM(C5:C17)</f>
        <v>11593144.590754678</v>
      </c>
      <c r="D19" s="119">
        <f t="shared" si="28"/>
        <v>47048451.749135777</v>
      </c>
      <c r="E19" s="119">
        <f t="shared" si="28"/>
        <v>5.4581660031801693</v>
      </c>
      <c r="F19" s="119">
        <f t="shared" si="28"/>
        <v>4637.257836301872</v>
      </c>
      <c r="G19" s="119">
        <f t="shared" si="28"/>
        <v>222979534.89746898</v>
      </c>
      <c r="H19" s="119">
        <f t="shared" si="28"/>
        <v>80584502.638967186</v>
      </c>
      <c r="I19" s="119"/>
      <c r="J19" s="119">
        <f t="shared" ref="J19" si="29">SUM(J5:J17)</f>
        <v>138769428.48937443</v>
      </c>
      <c r="K19" s="114">
        <f>SUM(K9:K17)</f>
        <v>7451234.6380325304</v>
      </c>
      <c r="L19" s="114">
        <f>SUM(L9:L17)</f>
        <v>32557749.000986353</v>
      </c>
      <c r="M19" s="114">
        <f>SUM(M9:M17)</f>
        <v>126678.58956192675</v>
      </c>
      <c r="N19" s="139"/>
      <c r="O19" s="114">
        <f>SUM(O5:O17)</f>
        <v>167134268.07379067</v>
      </c>
      <c r="P19" s="94"/>
      <c r="Q19" s="112"/>
      <c r="R19" s="104"/>
      <c r="S19" s="299"/>
      <c r="T19" s="299"/>
      <c r="U19" s="299"/>
      <c r="V19" s="299"/>
      <c r="W19" s="299"/>
      <c r="X19" s="299"/>
      <c r="Y19" s="299"/>
      <c r="Z19" s="299"/>
      <c r="AA19" s="299"/>
      <c r="AB19" s="120"/>
      <c r="AC19" s="94"/>
      <c r="AD19" s="104"/>
      <c r="AE19" s="299"/>
      <c r="AF19" s="299"/>
      <c r="AG19" s="299"/>
      <c r="AH19" s="299"/>
      <c r="AI19" s="299"/>
      <c r="AJ19" s="299"/>
      <c r="AK19" s="299"/>
      <c r="AL19" s="299"/>
      <c r="AM19" s="299"/>
      <c r="AN19" s="299"/>
      <c r="AO19" s="299"/>
      <c r="AP19" s="94"/>
      <c r="AQ19" s="94"/>
      <c r="AR19" s="94"/>
      <c r="AS19" s="94"/>
      <c r="AT19" s="94"/>
      <c r="AU19" s="94"/>
      <c r="AV19" s="94"/>
      <c r="AW19" s="94"/>
    </row>
    <row r="20" spans="1:49" ht="12" customHeight="1" x14ac:dyDescent="0.25">
      <c r="A20" s="94"/>
      <c r="B20" s="226" t="s">
        <v>364</v>
      </c>
      <c r="C20" s="94"/>
      <c r="D20" s="94"/>
      <c r="E20" s="94"/>
      <c r="F20" s="94"/>
      <c r="G20" s="120"/>
      <c r="H20" s="94"/>
      <c r="I20" s="94"/>
      <c r="J20" s="126"/>
      <c r="K20" s="122"/>
      <c r="L20" s="94"/>
      <c r="M20" s="94"/>
      <c r="N20" s="94"/>
      <c r="O20" s="94"/>
      <c r="P20" s="94"/>
      <c r="Q20" s="94"/>
      <c r="R20" s="94"/>
      <c r="S20" s="94"/>
      <c r="T20" s="94"/>
      <c r="U20" s="126"/>
      <c r="V20" s="120"/>
      <c r="W20" s="94"/>
      <c r="X20" s="94"/>
      <c r="Y20" s="122"/>
      <c r="Z20" s="94"/>
      <c r="AA20" s="94"/>
      <c r="AB20" s="94"/>
      <c r="AC20" s="94"/>
      <c r="AD20" s="94"/>
      <c r="AE20" s="94"/>
      <c r="AF20" s="94"/>
      <c r="AG20" s="94"/>
      <c r="AH20" s="94"/>
      <c r="AI20" s="94"/>
      <c r="AJ20" s="94"/>
      <c r="AK20" s="94"/>
      <c r="AL20" s="94"/>
      <c r="AM20" s="94"/>
      <c r="AN20" s="94"/>
      <c r="AO20" s="94"/>
      <c r="AP20" s="94"/>
      <c r="AQ20" s="94"/>
      <c r="AR20" s="94"/>
      <c r="AS20" s="94"/>
      <c r="AT20" s="94"/>
      <c r="AU20" s="94"/>
      <c r="AV20" s="94"/>
      <c r="AW20" s="94"/>
    </row>
    <row r="21" spans="1:49" ht="12" customHeight="1" x14ac:dyDescent="0.25">
      <c r="A21" s="94"/>
      <c r="B21" s="59" t="s">
        <v>102</v>
      </c>
      <c r="C21" s="94"/>
      <c r="D21" s="94"/>
      <c r="E21" s="94"/>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c r="AT21" s="94"/>
      <c r="AU21" s="94"/>
      <c r="AV21" s="94"/>
      <c r="AW21" s="94"/>
    </row>
    <row r="22" spans="1:49" ht="12" customHeight="1" x14ac:dyDescent="0.25">
      <c r="A22" s="94"/>
      <c r="B22" s="139"/>
      <c r="C22" s="94"/>
      <c r="D22" s="120"/>
      <c r="E22" s="120"/>
      <c r="F22" s="120"/>
      <c r="G22" s="94"/>
      <c r="H22" s="94"/>
      <c r="I22" s="94"/>
      <c r="J22" s="94"/>
      <c r="K22" s="94"/>
      <c r="L22" s="94"/>
      <c r="M22" s="94"/>
      <c r="N22" s="94"/>
      <c r="O22" s="94"/>
      <c r="P22" s="94"/>
      <c r="Q22" s="94"/>
      <c r="R22" s="94"/>
      <c r="S22" s="94"/>
      <c r="T22" s="94"/>
      <c r="U22" s="94"/>
      <c r="V22" s="94"/>
      <c r="W22" s="94"/>
      <c r="X22" s="94"/>
      <c r="Y22" s="94"/>
      <c r="Z22" s="94"/>
      <c r="AA22" s="94"/>
      <c r="AB22" s="94"/>
      <c r="AC22" s="94"/>
      <c r="AD22" s="94"/>
      <c r="AE22" s="94"/>
      <c r="AF22" s="94"/>
      <c r="AG22" s="94"/>
      <c r="AH22" s="94"/>
      <c r="AI22" s="94"/>
      <c r="AJ22" s="94"/>
      <c r="AK22" s="94"/>
      <c r="AL22" s="94"/>
      <c r="AM22" s="94"/>
      <c r="AN22" s="94"/>
      <c r="AO22" s="94"/>
      <c r="AP22" s="94"/>
      <c r="AQ22" s="94"/>
      <c r="AR22" s="94"/>
      <c r="AS22" s="94"/>
      <c r="AT22" s="94"/>
      <c r="AU22" s="94"/>
      <c r="AV22" s="94"/>
      <c r="AW22" s="94"/>
    </row>
    <row r="23" spans="1:49" ht="12" customHeight="1" x14ac:dyDescent="0.25">
      <c r="A23" s="94"/>
      <c r="B23" s="94"/>
      <c r="C23" s="94"/>
      <c r="D23" s="94"/>
      <c r="E23" s="94"/>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c r="AE23" s="94"/>
      <c r="AF23" s="94"/>
      <c r="AG23" s="94"/>
      <c r="AH23" s="94"/>
      <c r="AI23" s="94"/>
      <c r="AJ23" s="94"/>
      <c r="AK23" s="94"/>
      <c r="AL23" s="94"/>
      <c r="AM23" s="94"/>
      <c r="AN23" s="94"/>
      <c r="AO23" s="94"/>
      <c r="AP23" s="94"/>
      <c r="AQ23" s="94"/>
      <c r="AR23" s="94"/>
      <c r="AS23" s="94"/>
      <c r="AT23" s="94"/>
      <c r="AU23" s="94"/>
      <c r="AV23" s="94"/>
      <c r="AW23" s="94"/>
    </row>
    <row r="24" spans="1:49" ht="12" customHeight="1" x14ac:dyDescent="0.25">
      <c r="A24" s="94"/>
      <c r="B24" s="94"/>
      <c r="C24" s="94"/>
      <c r="D24" s="94"/>
      <c r="E24" s="94"/>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c r="AE24" s="94"/>
      <c r="AF24" s="94"/>
      <c r="AG24" s="94"/>
      <c r="AH24" s="94"/>
      <c r="AI24" s="94"/>
      <c r="AJ24" s="94"/>
      <c r="AK24" s="94"/>
      <c r="AL24" s="94"/>
      <c r="AM24" s="94"/>
      <c r="AN24" s="94"/>
      <c r="AO24" s="94"/>
      <c r="AP24" s="94"/>
      <c r="AQ24" s="94"/>
      <c r="AR24" s="94"/>
      <c r="AS24" s="94"/>
      <c r="AT24" s="94"/>
      <c r="AU24" s="94"/>
      <c r="AV24" s="94"/>
      <c r="AW24" s="94"/>
    </row>
    <row r="25" spans="1:49" ht="12" customHeight="1" x14ac:dyDescent="0.25">
      <c r="A25" s="94"/>
      <c r="B25" s="94"/>
      <c r="C25" s="94"/>
      <c r="D25" s="94"/>
      <c r="E25" s="94"/>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c r="AE25" s="94"/>
      <c r="AF25" s="94"/>
      <c r="AG25" s="94"/>
      <c r="AH25" s="94"/>
      <c r="AI25" s="94"/>
      <c r="AJ25" s="94"/>
      <c r="AK25" s="94"/>
      <c r="AL25" s="94"/>
      <c r="AM25" s="94"/>
      <c r="AN25" s="94"/>
      <c r="AO25" s="94"/>
      <c r="AP25" s="94"/>
      <c r="AQ25" s="94"/>
      <c r="AR25" s="94"/>
      <c r="AS25" s="94"/>
      <c r="AT25" s="94"/>
      <c r="AU25" s="94"/>
      <c r="AV25" s="94"/>
      <c r="AW25" s="94"/>
    </row>
    <row r="26" spans="1:49" ht="12" customHeight="1" x14ac:dyDescent="0.25">
      <c r="A26" s="94"/>
      <c r="B26" s="94"/>
      <c r="C26" s="94"/>
      <c r="D26" s="94"/>
      <c r="E26" s="94"/>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c r="AE26" s="94"/>
      <c r="AF26" s="94"/>
      <c r="AG26" s="94"/>
      <c r="AH26" s="94"/>
      <c r="AI26" s="94"/>
      <c r="AJ26" s="94"/>
      <c r="AK26" s="94"/>
      <c r="AL26" s="94"/>
      <c r="AM26" s="94"/>
      <c r="AN26" s="94"/>
      <c r="AO26" s="94"/>
      <c r="AP26" s="94"/>
      <c r="AQ26" s="94"/>
      <c r="AR26" s="94"/>
      <c r="AS26" s="94"/>
      <c r="AT26" s="94"/>
      <c r="AU26" s="94"/>
      <c r="AV26" s="94"/>
      <c r="AW26" s="94"/>
    </row>
    <row r="27" spans="1:49" ht="12" customHeight="1" x14ac:dyDescent="0.25">
      <c r="A27" s="94"/>
      <c r="B27" s="94"/>
      <c r="C27" s="94"/>
      <c r="D27" s="94"/>
      <c r="E27" s="94"/>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c r="AE27" s="94"/>
      <c r="AF27" s="94"/>
      <c r="AG27" s="94"/>
      <c r="AH27" s="94"/>
      <c r="AI27" s="94"/>
      <c r="AJ27" s="94"/>
      <c r="AK27" s="94"/>
      <c r="AL27" s="94"/>
      <c r="AM27" s="94"/>
      <c r="AN27" s="94"/>
      <c r="AO27" s="94"/>
      <c r="AP27" s="94"/>
      <c r="AQ27" s="94"/>
      <c r="AR27" s="94"/>
      <c r="AS27" s="94"/>
      <c r="AT27" s="94"/>
      <c r="AU27" s="94"/>
      <c r="AV27" s="94"/>
      <c r="AW27" s="94"/>
    </row>
    <row r="28" spans="1:49" ht="12" customHeight="1"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c r="AE28" s="94"/>
      <c r="AF28" s="94"/>
      <c r="AG28" s="94"/>
      <c r="AH28" s="94"/>
      <c r="AI28" s="94"/>
      <c r="AJ28" s="94"/>
      <c r="AK28" s="94"/>
      <c r="AL28" s="94"/>
      <c r="AM28" s="94"/>
      <c r="AN28" s="94"/>
      <c r="AO28" s="94"/>
      <c r="AP28" s="94"/>
      <c r="AQ28" s="94"/>
      <c r="AR28" s="94"/>
      <c r="AS28" s="94"/>
      <c r="AT28" s="94"/>
      <c r="AU28" s="94"/>
      <c r="AV28" s="94"/>
      <c r="AW28" s="94"/>
    </row>
    <row r="29" spans="1:49" ht="12" customHeight="1"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c r="AE29" s="94"/>
      <c r="AF29" s="94"/>
      <c r="AG29" s="94"/>
      <c r="AH29" s="94"/>
      <c r="AI29" s="94"/>
      <c r="AJ29" s="94"/>
      <c r="AK29" s="94"/>
      <c r="AL29" s="94"/>
      <c r="AM29" s="94"/>
      <c r="AN29" s="94"/>
      <c r="AO29" s="94"/>
      <c r="AP29" s="94"/>
      <c r="AQ29" s="94"/>
      <c r="AR29" s="94"/>
      <c r="AS29" s="94"/>
      <c r="AT29" s="94"/>
      <c r="AU29" s="94"/>
      <c r="AV29" s="94"/>
      <c r="AW29" s="94"/>
    </row>
    <row r="30" spans="1:49" ht="12" customHeight="1"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c r="AE30" s="94"/>
      <c r="AF30" s="94"/>
      <c r="AG30" s="94"/>
      <c r="AH30" s="94"/>
      <c r="AI30" s="94"/>
      <c r="AJ30" s="94"/>
      <c r="AK30" s="94"/>
      <c r="AL30" s="94"/>
      <c r="AM30" s="94"/>
      <c r="AN30" s="94"/>
      <c r="AO30" s="94"/>
      <c r="AP30" s="94"/>
      <c r="AQ30" s="94"/>
      <c r="AR30" s="94"/>
      <c r="AS30" s="94"/>
      <c r="AT30" s="94"/>
      <c r="AU30" s="94"/>
      <c r="AV30" s="94"/>
      <c r="AW30" s="94"/>
    </row>
    <row r="31" spans="1:49" ht="12" customHeight="1"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c r="AE31" s="94"/>
      <c r="AF31" s="94"/>
      <c r="AG31" s="94"/>
      <c r="AH31" s="94"/>
      <c r="AI31" s="94"/>
      <c r="AJ31" s="94"/>
      <c r="AK31" s="94"/>
      <c r="AL31" s="94"/>
      <c r="AM31" s="94"/>
      <c r="AN31" s="94"/>
      <c r="AO31" s="94"/>
      <c r="AP31" s="94"/>
      <c r="AQ31" s="94"/>
      <c r="AR31" s="94"/>
      <c r="AS31" s="94"/>
      <c r="AT31" s="94"/>
      <c r="AU31" s="94"/>
      <c r="AV31" s="94"/>
      <c r="AW31" s="94"/>
    </row>
    <row r="32" spans="1:49" ht="12" customHeight="1"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c r="AE32" s="94"/>
      <c r="AF32" s="94"/>
      <c r="AG32" s="94"/>
      <c r="AH32" s="94"/>
      <c r="AI32" s="94"/>
      <c r="AJ32" s="94"/>
      <c r="AK32" s="94"/>
      <c r="AL32" s="94"/>
      <c r="AM32" s="94"/>
      <c r="AN32" s="94"/>
      <c r="AO32" s="94"/>
      <c r="AP32" s="94"/>
      <c r="AQ32" s="94"/>
      <c r="AR32" s="94"/>
      <c r="AS32" s="94"/>
      <c r="AT32" s="94"/>
      <c r="AU32" s="94"/>
      <c r="AV32" s="94"/>
      <c r="AW32" s="94"/>
    </row>
    <row r="33" spans="1:49" ht="12" customHeight="1"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c r="AE33" s="94"/>
      <c r="AF33" s="94"/>
      <c r="AG33" s="94"/>
      <c r="AH33" s="94"/>
      <c r="AI33" s="94"/>
      <c r="AJ33" s="94"/>
      <c r="AK33" s="94"/>
      <c r="AL33" s="94"/>
      <c r="AM33" s="94"/>
      <c r="AN33" s="94"/>
      <c r="AO33" s="94"/>
      <c r="AP33" s="94"/>
      <c r="AQ33" s="94"/>
      <c r="AR33" s="94"/>
      <c r="AS33" s="94"/>
      <c r="AT33" s="94"/>
      <c r="AU33" s="94"/>
      <c r="AV33" s="94"/>
      <c r="AW33" s="94"/>
    </row>
    <row r="34" spans="1:49" ht="12" customHeight="1"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c r="AE34" s="94"/>
      <c r="AF34" s="94"/>
      <c r="AG34" s="94"/>
      <c r="AH34" s="94"/>
      <c r="AI34" s="94"/>
      <c r="AJ34" s="94"/>
      <c r="AK34" s="94"/>
      <c r="AL34" s="94"/>
      <c r="AM34" s="94"/>
      <c r="AN34" s="94"/>
      <c r="AO34" s="94"/>
      <c r="AP34" s="94"/>
      <c r="AQ34" s="94"/>
      <c r="AR34" s="94"/>
      <c r="AS34" s="94"/>
      <c r="AT34" s="94"/>
      <c r="AU34" s="94"/>
      <c r="AV34" s="94"/>
      <c r="AW34" s="94"/>
    </row>
    <row r="35" spans="1:49" ht="12" customHeight="1"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c r="AE35" s="94"/>
      <c r="AF35" s="94"/>
      <c r="AG35" s="94"/>
      <c r="AH35" s="94"/>
      <c r="AI35" s="94"/>
      <c r="AJ35" s="94"/>
      <c r="AK35" s="94"/>
      <c r="AL35" s="94"/>
      <c r="AM35" s="94"/>
      <c r="AN35" s="94"/>
      <c r="AO35" s="94"/>
      <c r="AP35" s="94"/>
      <c r="AQ35" s="94"/>
      <c r="AR35" s="94"/>
      <c r="AS35" s="94"/>
      <c r="AT35" s="94"/>
      <c r="AU35" s="94"/>
      <c r="AV35" s="94"/>
      <c r="AW35" s="94"/>
    </row>
    <row r="36" spans="1:49" ht="12" customHeight="1"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c r="AE36" s="94"/>
      <c r="AF36" s="94"/>
      <c r="AG36" s="94"/>
      <c r="AH36" s="94"/>
      <c r="AI36" s="94"/>
      <c r="AJ36" s="94"/>
      <c r="AK36" s="94"/>
      <c r="AL36" s="94"/>
      <c r="AM36" s="94"/>
      <c r="AN36" s="94"/>
      <c r="AO36" s="94"/>
      <c r="AP36" s="94"/>
      <c r="AQ36" s="94"/>
      <c r="AR36" s="94"/>
      <c r="AS36" s="94"/>
      <c r="AT36" s="94"/>
      <c r="AU36" s="94"/>
      <c r="AV36" s="94"/>
      <c r="AW36" s="94"/>
    </row>
    <row r="37" spans="1:49" ht="12" customHeight="1"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c r="AE37" s="94"/>
      <c r="AF37" s="94"/>
      <c r="AG37" s="94"/>
      <c r="AH37" s="94"/>
      <c r="AI37" s="94"/>
      <c r="AJ37" s="94"/>
      <c r="AK37" s="94"/>
      <c r="AL37" s="94"/>
      <c r="AM37" s="94"/>
      <c r="AN37" s="94"/>
      <c r="AO37" s="94"/>
      <c r="AP37" s="94"/>
      <c r="AQ37" s="94"/>
      <c r="AR37" s="94"/>
      <c r="AS37" s="94"/>
      <c r="AT37" s="94"/>
      <c r="AU37" s="94"/>
      <c r="AV37" s="94"/>
      <c r="AW37" s="94"/>
    </row>
    <row r="38" spans="1:49" ht="12" customHeight="1"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c r="AE38" s="94"/>
      <c r="AF38" s="94"/>
      <c r="AG38" s="94"/>
      <c r="AH38" s="94"/>
      <c r="AI38" s="94"/>
      <c r="AJ38" s="94"/>
      <c r="AK38" s="94"/>
      <c r="AL38" s="94"/>
      <c r="AM38" s="94"/>
      <c r="AN38" s="94"/>
      <c r="AO38" s="94"/>
      <c r="AP38" s="94"/>
      <c r="AQ38" s="94"/>
      <c r="AR38" s="94"/>
      <c r="AS38" s="94"/>
      <c r="AT38" s="94"/>
      <c r="AU38" s="94"/>
      <c r="AV38" s="94"/>
      <c r="AW38" s="94"/>
    </row>
    <row r="39" spans="1:49" ht="12" customHeight="1"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c r="AE39" s="94"/>
      <c r="AF39" s="94"/>
      <c r="AG39" s="94"/>
      <c r="AH39" s="94"/>
      <c r="AI39" s="94"/>
      <c r="AJ39" s="94"/>
      <c r="AK39" s="94"/>
      <c r="AL39" s="94"/>
      <c r="AM39" s="94"/>
      <c r="AN39" s="94"/>
      <c r="AO39" s="94"/>
      <c r="AP39" s="94"/>
      <c r="AQ39" s="94"/>
      <c r="AR39" s="94"/>
      <c r="AS39" s="94"/>
      <c r="AT39" s="94"/>
      <c r="AU39" s="94"/>
      <c r="AV39" s="94"/>
      <c r="AW39" s="94"/>
    </row>
    <row r="40" spans="1:49" ht="12" customHeight="1"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c r="AE40" s="94"/>
      <c r="AF40" s="94"/>
      <c r="AG40" s="94"/>
      <c r="AH40" s="94"/>
      <c r="AI40" s="94"/>
      <c r="AJ40" s="94"/>
      <c r="AK40" s="94"/>
      <c r="AL40" s="94"/>
      <c r="AM40" s="94"/>
      <c r="AN40" s="94"/>
      <c r="AO40" s="94"/>
      <c r="AP40" s="94"/>
      <c r="AQ40" s="94"/>
      <c r="AR40" s="94"/>
      <c r="AS40" s="94"/>
      <c r="AT40" s="94"/>
      <c r="AU40" s="94"/>
      <c r="AV40" s="94"/>
      <c r="AW40" s="94"/>
    </row>
    <row r="41" spans="1:49" ht="12" customHeight="1"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c r="AE41" s="94"/>
      <c r="AF41" s="94"/>
      <c r="AG41" s="94"/>
      <c r="AH41" s="94"/>
      <c r="AI41" s="94"/>
      <c r="AJ41" s="94"/>
      <c r="AK41" s="94"/>
      <c r="AL41" s="94"/>
      <c r="AM41" s="94"/>
      <c r="AN41" s="94"/>
      <c r="AO41" s="94"/>
      <c r="AP41" s="94"/>
      <c r="AQ41" s="94"/>
      <c r="AR41" s="94"/>
      <c r="AS41" s="94"/>
      <c r="AT41" s="94"/>
      <c r="AU41" s="94"/>
      <c r="AV41" s="94"/>
      <c r="AW41" s="94"/>
    </row>
    <row r="42" spans="1:49" ht="12" customHeight="1" x14ac:dyDescent="0.25">
      <c r="A42" s="94"/>
      <c r="B42" s="94"/>
      <c r="C42" s="94"/>
      <c r="D42" s="94"/>
      <c r="E42" s="94"/>
      <c r="F42" s="94"/>
      <c r="G42" s="94"/>
      <c r="H42" s="94"/>
      <c r="I42" s="94"/>
      <c r="J42" s="94"/>
      <c r="K42" s="94"/>
      <c r="L42" s="94"/>
      <c r="M42" s="94"/>
      <c r="N42" s="94"/>
      <c r="O42" s="94"/>
      <c r="P42" s="94"/>
      <c r="Q42" s="94"/>
      <c r="R42" s="94"/>
      <c r="S42" s="94"/>
      <c r="T42" s="94"/>
      <c r="U42" s="94"/>
      <c r="V42" s="94"/>
      <c r="W42" s="94"/>
      <c r="X42" s="94"/>
      <c r="Y42" s="94"/>
      <c r="Z42" s="94"/>
      <c r="AA42" s="94"/>
      <c r="AB42" s="94"/>
      <c r="AC42" s="94"/>
      <c r="AD42" s="94"/>
      <c r="AE42" s="94"/>
      <c r="AF42" s="94"/>
      <c r="AG42" s="94"/>
      <c r="AH42" s="94"/>
      <c r="AI42" s="94"/>
      <c r="AJ42" s="94"/>
      <c r="AK42" s="94"/>
      <c r="AL42" s="94"/>
      <c r="AM42" s="94"/>
      <c r="AN42" s="94"/>
      <c r="AO42" s="94"/>
      <c r="AP42" s="94"/>
      <c r="AQ42" s="94"/>
      <c r="AR42" s="94"/>
      <c r="AS42" s="94"/>
      <c r="AT42" s="94"/>
      <c r="AU42" s="94"/>
      <c r="AV42" s="94"/>
      <c r="AW42" s="94"/>
    </row>
    <row r="43" spans="1:49" ht="12" customHeight="1" x14ac:dyDescent="0.25">
      <c r="A43" s="94"/>
      <c r="B43" s="94"/>
      <c r="C43" s="94"/>
      <c r="D43" s="94"/>
      <c r="E43" s="94"/>
      <c r="F43" s="94"/>
      <c r="G43" s="94"/>
      <c r="H43" s="94"/>
      <c r="I43" s="94"/>
      <c r="J43" s="94"/>
      <c r="K43" s="94"/>
      <c r="L43" s="94"/>
      <c r="M43" s="94"/>
      <c r="N43" s="94"/>
      <c r="O43" s="94"/>
      <c r="P43" s="94"/>
      <c r="Q43" s="94"/>
      <c r="R43" s="94"/>
      <c r="S43" s="94"/>
      <c r="T43" s="94"/>
      <c r="U43" s="94"/>
      <c r="V43" s="94"/>
      <c r="W43" s="94"/>
      <c r="X43" s="94"/>
      <c r="Y43" s="94"/>
      <c r="Z43" s="94"/>
      <c r="AA43" s="94"/>
      <c r="AB43" s="94"/>
      <c r="AC43" s="94"/>
      <c r="AD43" s="94"/>
      <c r="AE43" s="94"/>
      <c r="AF43" s="94"/>
      <c r="AG43" s="94"/>
      <c r="AH43" s="94"/>
      <c r="AI43" s="94"/>
      <c r="AJ43" s="94"/>
      <c r="AK43" s="94"/>
      <c r="AL43" s="94"/>
      <c r="AM43" s="94"/>
      <c r="AN43" s="94"/>
      <c r="AO43" s="94"/>
      <c r="AP43" s="94"/>
      <c r="AQ43" s="94"/>
      <c r="AR43" s="94"/>
      <c r="AS43" s="94"/>
      <c r="AT43" s="94"/>
      <c r="AU43" s="94"/>
      <c r="AV43" s="94"/>
      <c r="AW43" s="94"/>
    </row>
    <row r="44" spans="1:49" ht="12" customHeight="1" x14ac:dyDescent="0.25">
      <c r="A44" s="94"/>
      <c r="B44" s="94"/>
      <c r="C44" s="94"/>
      <c r="D44" s="94"/>
      <c r="E44" s="94"/>
      <c r="F44" s="94"/>
      <c r="G44" s="94"/>
      <c r="H44" s="94"/>
      <c r="I44" s="94"/>
      <c r="J44" s="94"/>
      <c r="K44" s="94"/>
      <c r="L44" s="94"/>
      <c r="M44" s="94"/>
      <c r="N44" s="94"/>
      <c r="O44" s="94"/>
      <c r="P44" s="94"/>
      <c r="Q44" s="94"/>
      <c r="R44" s="94"/>
      <c r="S44" s="94"/>
      <c r="T44" s="94"/>
      <c r="U44" s="94"/>
      <c r="V44" s="94"/>
      <c r="W44" s="94"/>
      <c r="X44" s="94"/>
      <c r="Y44" s="94"/>
      <c r="Z44" s="94"/>
      <c r="AA44" s="94"/>
      <c r="AB44" s="94"/>
      <c r="AC44" s="94"/>
      <c r="AD44" s="94"/>
      <c r="AE44" s="94"/>
      <c r="AF44" s="94"/>
      <c r="AG44" s="94"/>
      <c r="AH44" s="94"/>
      <c r="AI44" s="94"/>
      <c r="AJ44" s="94"/>
      <c r="AK44" s="94"/>
      <c r="AL44" s="94"/>
      <c r="AM44" s="94"/>
      <c r="AN44" s="94"/>
      <c r="AO44" s="94"/>
      <c r="AP44" s="94"/>
      <c r="AQ44" s="94"/>
      <c r="AR44" s="94"/>
      <c r="AS44" s="94"/>
      <c r="AT44" s="94"/>
      <c r="AU44" s="94"/>
      <c r="AV44" s="94"/>
      <c r="AW44" s="94"/>
    </row>
    <row r="45" spans="1:49" ht="12" customHeight="1" x14ac:dyDescent="0.25">
      <c r="A45" s="94"/>
      <c r="B45" s="94"/>
      <c r="C45" s="94"/>
      <c r="D45" s="94"/>
      <c r="E45" s="94"/>
      <c r="F45" s="94"/>
      <c r="G45" s="94"/>
      <c r="H45" s="94"/>
      <c r="I45" s="94"/>
      <c r="J45" s="94"/>
      <c r="K45" s="94"/>
      <c r="L45" s="94"/>
      <c r="M45" s="94"/>
      <c r="N45" s="94"/>
      <c r="O45" s="94"/>
      <c r="P45" s="94"/>
      <c r="Q45" s="94"/>
      <c r="R45" s="94"/>
      <c r="S45" s="94"/>
      <c r="T45" s="94"/>
      <c r="U45" s="94"/>
      <c r="V45" s="94"/>
      <c r="W45" s="94"/>
      <c r="X45" s="94"/>
      <c r="Y45" s="94"/>
      <c r="Z45" s="94"/>
      <c r="AA45" s="94"/>
      <c r="AB45" s="94"/>
      <c r="AC45" s="94"/>
      <c r="AD45" s="94"/>
      <c r="AE45" s="94"/>
      <c r="AF45" s="94"/>
      <c r="AG45" s="94"/>
      <c r="AH45" s="94"/>
      <c r="AI45" s="94"/>
      <c r="AJ45" s="94"/>
      <c r="AK45" s="94"/>
      <c r="AL45" s="94"/>
      <c r="AM45" s="94"/>
      <c r="AN45" s="94"/>
      <c r="AO45" s="94"/>
      <c r="AP45" s="94"/>
      <c r="AQ45" s="94"/>
      <c r="AR45" s="94"/>
      <c r="AS45" s="94"/>
      <c r="AT45" s="94"/>
      <c r="AU45" s="94"/>
      <c r="AV45" s="94"/>
      <c r="AW45" s="94"/>
    </row>
    <row r="46" spans="1:49" ht="12" customHeight="1" x14ac:dyDescent="0.25">
      <c r="A46" s="94"/>
      <c r="B46" s="94"/>
      <c r="C46" s="94"/>
      <c r="D46" s="94"/>
      <c r="E46" s="94"/>
      <c r="F46" s="94"/>
      <c r="G46" s="94"/>
      <c r="H46" s="94"/>
      <c r="I46" s="94"/>
      <c r="J46" s="94"/>
      <c r="K46" s="94"/>
      <c r="L46" s="94"/>
      <c r="M46" s="94"/>
      <c r="N46" s="94"/>
      <c r="O46" s="94"/>
      <c r="P46" s="94"/>
      <c r="Q46" s="94"/>
      <c r="R46" s="94"/>
      <c r="S46" s="94"/>
      <c r="T46" s="94"/>
      <c r="U46" s="94"/>
      <c r="V46" s="94"/>
      <c r="W46" s="94"/>
      <c r="X46" s="94"/>
      <c r="Y46" s="94"/>
      <c r="Z46" s="94"/>
      <c r="AA46" s="94"/>
      <c r="AB46" s="94"/>
      <c r="AC46" s="94"/>
      <c r="AD46" s="94"/>
      <c r="AE46" s="94"/>
      <c r="AF46" s="94"/>
      <c r="AG46" s="94"/>
      <c r="AH46" s="94"/>
      <c r="AI46" s="94"/>
      <c r="AJ46" s="94"/>
      <c r="AK46" s="94"/>
      <c r="AL46" s="94"/>
      <c r="AM46" s="94"/>
      <c r="AN46" s="94"/>
      <c r="AO46" s="94"/>
      <c r="AP46" s="94"/>
      <c r="AQ46" s="94"/>
      <c r="AR46" s="94"/>
      <c r="AS46" s="94"/>
      <c r="AT46" s="94"/>
      <c r="AU46" s="94"/>
      <c r="AV46" s="94"/>
      <c r="AW46" s="94"/>
    </row>
    <row r="47" spans="1:49" ht="12" customHeight="1" x14ac:dyDescent="0.25">
      <c r="A47" s="94"/>
      <c r="B47" s="94"/>
      <c r="C47" s="94"/>
      <c r="D47" s="94"/>
      <c r="E47" s="94"/>
      <c r="F47" s="94"/>
      <c r="G47" s="94"/>
      <c r="H47" s="94"/>
      <c r="I47" s="94"/>
      <c r="J47" s="94"/>
      <c r="K47" s="94"/>
      <c r="L47" s="94"/>
      <c r="M47" s="94"/>
      <c r="N47" s="94"/>
      <c r="O47" s="94"/>
      <c r="P47" s="94"/>
      <c r="Q47" s="94"/>
      <c r="R47" s="94"/>
      <c r="S47" s="94"/>
      <c r="T47" s="94"/>
      <c r="U47" s="94"/>
      <c r="V47" s="94"/>
      <c r="W47" s="94"/>
      <c r="X47" s="94"/>
      <c r="Y47" s="94"/>
      <c r="Z47" s="94"/>
      <c r="AA47" s="94"/>
      <c r="AB47" s="94"/>
      <c r="AC47" s="94"/>
      <c r="AD47" s="94"/>
      <c r="AE47" s="94"/>
      <c r="AF47" s="94"/>
      <c r="AG47" s="94"/>
      <c r="AH47" s="94"/>
      <c r="AI47" s="94"/>
      <c r="AJ47" s="94"/>
      <c r="AK47" s="94"/>
      <c r="AL47" s="94"/>
      <c r="AM47" s="94"/>
      <c r="AN47" s="94"/>
      <c r="AO47" s="94"/>
      <c r="AP47" s="94"/>
      <c r="AQ47" s="94"/>
      <c r="AR47" s="94"/>
      <c r="AS47" s="94"/>
      <c r="AT47" s="94"/>
      <c r="AU47" s="94"/>
      <c r="AV47" s="94"/>
      <c r="AW47" s="94"/>
    </row>
    <row r="48" spans="1:49" ht="12" customHeight="1" x14ac:dyDescent="0.25">
      <c r="A48" s="94"/>
      <c r="B48" s="94"/>
      <c r="C48" s="94"/>
      <c r="D48" s="94"/>
      <c r="E48" s="94"/>
      <c r="F48" s="94"/>
      <c r="G48" s="94"/>
      <c r="H48" s="94"/>
      <c r="I48" s="94"/>
      <c r="J48" s="94"/>
      <c r="K48" s="94"/>
      <c r="L48" s="94"/>
      <c r="M48" s="94"/>
      <c r="N48" s="94"/>
      <c r="O48" s="94"/>
      <c r="P48" s="94"/>
      <c r="Q48" s="94"/>
      <c r="R48" s="94"/>
      <c r="S48" s="94"/>
      <c r="T48" s="94"/>
      <c r="U48" s="94"/>
      <c r="V48" s="94"/>
      <c r="W48" s="94"/>
      <c r="X48" s="94"/>
      <c r="Y48" s="94"/>
      <c r="Z48" s="94"/>
      <c r="AA48" s="94"/>
      <c r="AB48" s="94"/>
      <c r="AC48" s="94"/>
      <c r="AD48" s="94"/>
      <c r="AE48" s="94"/>
      <c r="AF48" s="94"/>
      <c r="AG48" s="94"/>
      <c r="AH48" s="94"/>
      <c r="AI48" s="94"/>
      <c r="AJ48" s="94"/>
      <c r="AK48" s="94"/>
      <c r="AL48" s="94"/>
      <c r="AM48" s="94"/>
      <c r="AN48" s="94"/>
      <c r="AO48" s="94"/>
      <c r="AP48" s="94"/>
      <c r="AQ48" s="94"/>
      <c r="AR48" s="94"/>
      <c r="AS48" s="94"/>
      <c r="AT48" s="94"/>
      <c r="AU48" s="94"/>
      <c r="AV48" s="94"/>
      <c r="AW48" s="94"/>
    </row>
    <row r="49" spans="1:49" ht="12" customHeight="1" x14ac:dyDescent="0.25">
      <c r="A49" s="94"/>
      <c r="B49" s="94"/>
      <c r="C49" s="94"/>
      <c r="D49" s="94"/>
      <c r="E49" s="94"/>
      <c r="F49" s="94"/>
      <c r="G49" s="94"/>
      <c r="H49" s="94"/>
      <c r="I49" s="94"/>
      <c r="J49" s="94"/>
      <c r="K49" s="94"/>
      <c r="L49" s="94"/>
      <c r="M49" s="94"/>
      <c r="N49" s="94"/>
      <c r="O49" s="94"/>
      <c r="P49" s="94"/>
      <c r="Q49" s="94"/>
      <c r="R49" s="94"/>
      <c r="S49" s="94"/>
      <c r="T49" s="94"/>
      <c r="U49" s="94"/>
      <c r="V49" s="94"/>
      <c r="W49" s="94"/>
      <c r="X49" s="94"/>
      <c r="Y49" s="94"/>
      <c r="Z49" s="94"/>
      <c r="AA49" s="94"/>
      <c r="AB49" s="94"/>
      <c r="AC49" s="94"/>
      <c r="AD49" s="94"/>
      <c r="AE49" s="94"/>
      <c r="AF49" s="94"/>
      <c r="AG49" s="94"/>
      <c r="AH49" s="94"/>
      <c r="AI49" s="94"/>
      <c r="AJ49" s="94"/>
      <c r="AK49" s="94"/>
      <c r="AL49" s="94"/>
      <c r="AM49" s="94"/>
      <c r="AN49" s="94"/>
      <c r="AO49" s="94"/>
      <c r="AP49" s="94"/>
      <c r="AQ49" s="94"/>
      <c r="AR49" s="94"/>
      <c r="AS49" s="94"/>
      <c r="AT49" s="94"/>
      <c r="AU49" s="94"/>
      <c r="AV49" s="94"/>
      <c r="AW49" s="94"/>
    </row>
    <row r="50" spans="1:49" ht="12" customHeight="1" x14ac:dyDescent="0.25">
      <c r="A50" s="94"/>
      <c r="B50" s="94"/>
      <c r="C50" s="94"/>
      <c r="D50" s="94"/>
      <c r="E50" s="94"/>
      <c r="F50" s="94"/>
      <c r="G50" s="94"/>
      <c r="H50" s="94"/>
      <c r="I50" s="94"/>
      <c r="J50" s="94"/>
      <c r="K50" s="94"/>
      <c r="L50" s="94"/>
      <c r="M50" s="94"/>
      <c r="N50" s="94"/>
      <c r="O50" s="94"/>
      <c r="P50" s="94"/>
      <c r="Q50" s="94"/>
      <c r="R50" s="94"/>
      <c r="S50" s="94"/>
      <c r="T50" s="94"/>
      <c r="U50" s="94"/>
      <c r="V50" s="94"/>
      <c r="W50" s="94"/>
      <c r="X50" s="94"/>
      <c r="Y50" s="94"/>
      <c r="Z50" s="94"/>
      <c r="AA50" s="94"/>
      <c r="AB50" s="94"/>
      <c r="AC50" s="94"/>
      <c r="AD50" s="94"/>
      <c r="AE50" s="94"/>
      <c r="AF50" s="94"/>
      <c r="AG50" s="94"/>
      <c r="AH50" s="94"/>
      <c r="AI50" s="94"/>
      <c r="AJ50" s="94"/>
      <c r="AK50" s="94"/>
      <c r="AL50" s="94"/>
      <c r="AM50" s="94"/>
      <c r="AN50" s="94"/>
      <c r="AO50" s="94"/>
      <c r="AP50" s="94"/>
      <c r="AQ50" s="94"/>
      <c r="AR50" s="94"/>
      <c r="AS50" s="94"/>
      <c r="AT50" s="94"/>
      <c r="AU50" s="94"/>
      <c r="AV50" s="94"/>
      <c r="AW50" s="94"/>
    </row>
    <row r="51" spans="1:49" ht="12" customHeight="1" x14ac:dyDescent="0.25">
      <c r="A51" s="94"/>
      <c r="B51" s="94"/>
      <c r="C51" s="94"/>
      <c r="D51" s="94"/>
      <c r="E51" s="94"/>
      <c r="F51" s="94"/>
      <c r="G51" s="94"/>
      <c r="H51" s="94"/>
      <c r="I51" s="94"/>
      <c r="J51" s="94"/>
      <c r="K51" s="94"/>
      <c r="L51" s="94"/>
      <c r="M51" s="94"/>
      <c r="N51" s="94"/>
      <c r="O51" s="94"/>
      <c r="P51" s="94"/>
      <c r="Q51" s="94"/>
      <c r="R51" s="94"/>
      <c r="S51" s="94"/>
      <c r="T51" s="94"/>
      <c r="U51" s="94"/>
      <c r="V51" s="94"/>
      <c r="W51" s="94"/>
      <c r="X51" s="94"/>
      <c r="Y51" s="94"/>
      <c r="Z51" s="94"/>
      <c r="AA51" s="94"/>
      <c r="AB51" s="94"/>
      <c r="AC51" s="94"/>
      <c r="AD51" s="94"/>
      <c r="AE51" s="94"/>
      <c r="AF51" s="94"/>
      <c r="AG51" s="94"/>
      <c r="AH51" s="94"/>
      <c r="AI51" s="94"/>
      <c r="AJ51" s="94"/>
      <c r="AK51" s="94"/>
      <c r="AL51" s="94"/>
      <c r="AM51" s="94"/>
      <c r="AN51" s="94"/>
      <c r="AO51" s="94"/>
      <c r="AP51" s="94"/>
      <c r="AQ51" s="94"/>
      <c r="AR51" s="94"/>
      <c r="AS51" s="94"/>
      <c r="AT51" s="94"/>
      <c r="AU51" s="94"/>
      <c r="AV51" s="94"/>
      <c r="AW51" s="94"/>
    </row>
    <row r="52" spans="1:49" ht="12" customHeight="1" x14ac:dyDescent="0.25">
      <c r="A52" s="94"/>
      <c r="B52" s="94"/>
      <c r="C52" s="94"/>
      <c r="D52" s="94"/>
      <c r="E52" s="94"/>
      <c r="F52" s="94"/>
      <c r="G52" s="94"/>
      <c r="H52" s="94"/>
      <c r="I52" s="94"/>
      <c r="J52" s="94"/>
      <c r="K52" s="94"/>
      <c r="L52" s="94"/>
      <c r="M52" s="94"/>
      <c r="N52" s="94"/>
      <c r="O52" s="94"/>
      <c r="P52" s="94"/>
      <c r="Q52" s="94"/>
      <c r="R52" s="94"/>
      <c r="S52" s="94"/>
      <c r="T52" s="94"/>
      <c r="U52" s="94"/>
      <c r="V52" s="94"/>
      <c r="W52" s="94"/>
      <c r="X52" s="94"/>
      <c r="Y52" s="94"/>
      <c r="Z52" s="94"/>
      <c r="AA52" s="94"/>
      <c r="AB52" s="94"/>
      <c r="AC52" s="94"/>
      <c r="AD52" s="94"/>
      <c r="AE52" s="94"/>
      <c r="AF52" s="94"/>
      <c r="AG52" s="94"/>
      <c r="AH52" s="94"/>
      <c r="AI52" s="94"/>
      <c r="AJ52" s="94"/>
      <c r="AK52" s="94"/>
      <c r="AL52" s="94"/>
      <c r="AM52" s="94"/>
      <c r="AN52" s="94"/>
      <c r="AO52" s="94"/>
      <c r="AP52" s="94"/>
      <c r="AQ52" s="94"/>
      <c r="AR52" s="94"/>
      <c r="AS52" s="94"/>
      <c r="AT52" s="94"/>
      <c r="AU52" s="94"/>
      <c r="AV52" s="94"/>
      <c r="AW52" s="94"/>
    </row>
    <row r="53" spans="1:49" ht="12" customHeight="1" x14ac:dyDescent="0.25">
      <c r="A53" s="94"/>
      <c r="B53" s="94"/>
      <c r="C53" s="94"/>
      <c r="D53" s="94"/>
      <c r="E53" s="94"/>
      <c r="F53" s="94"/>
      <c r="G53" s="94"/>
      <c r="H53" s="94"/>
      <c r="I53" s="94"/>
      <c r="J53" s="94"/>
      <c r="K53" s="94"/>
      <c r="L53" s="94"/>
      <c r="M53" s="94"/>
      <c r="N53" s="94"/>
      <c r="O53" s="94"/>
      <c r="P53" s="94"/>
      <c r="Q53" s="94"/>
      <c r="R53" s="94"/>
      <c r="S53" s="94"/>
      <c r="T53" s="94"/>
      <c r="U53" s="94"/>
      <c r="V53" s="94"/>
      <c r="W53" s="94"/>
      <c r="X53" s="94"/>
      <c r="Y53" s="94"/>
      <c r="Z53" s="94"/>
      <c r="AA53" s="94"/>
      <c r="AB53" s="94"/>
      <c r="AC53" s="94"/>
      <c r="AD53" s="94"/>
      <c r="AE53" s="94"/>
      <c r="AF53" s="94"/>
      <c r="AG53" s="94"/>
      <c r="AH53" s="94"/>
      <c r="AI53" s="94"/>
      <c r="AJ53" s="94"/>
      <c r="AK53" s="94"/>
      <c r="AL53" s="94"/>
      <c r="AM53" s="94"/>
      <c r="AN53" s="94"/>
      <c r="AO53" s="94"/>
      <c r="AP53" s="94"/>
      <c r="AQ53" s="94"/>
      <c r="AR53" s="94"/>
      <c r="AS53" s="94"/>
      <c r="AT53" s="94"/>
      <c r="AU53" s="94"/>
      <c r="AV53" s="94"/>
      <c r="AW53" s="94"/>
    </row>
    <row r="54" spans="1:49" ht="12" customHeight="1" x14ac:dyDescent="0.25">
      <c r="A54" s="94"/>
      <c r="B54" s="94"/>
      <c r="C54" s="94"/>
      <c r="D54" s="94"/>
      <c r="E54" s="94"/>
      <c r="F54" s="94"/>
      <c r="G54" s="94"/>
      <c r="H54" s="94"/>
      <c r="I54" s="94"/>
      <c r="J54" s="94"/>
      <c r="K54" s="94"/>
      <c r="L54" s="94"/>
      <c r="M54" s="94"/>
      <c r="N54" s="94"/>
      <c r="O54" s="94"/>
      <c r="P54" s="94"/>
      <c r="Q54" s="94"/>
      <c r="R54" s="94"/>
      <c r="S54" s="94"/>
      <c r="T54" s="94"/>
      <c r="U54" s="94"/>
      <c r="V54" s="94"/>
      <c r="W54" s="94"/>
      <c r="X54" s="94"/>
      <c r="Y54" s="94"/>
      <c r="Z54" s="94"/>
      <c r="AA54" s="94"/>
      <c r="AB54" s="94"/>
      <c r="AC54" s="94"/>
      <c r="AD54" s="94"/>
      <c r="AE54" s="94"/>
      <c r="AF54" s="94"/>
      <c r="AG54" s="94"/>
      <c r="AH54" s="94"/>
      <c r="AI54" s="94"/>
      <c r="AJ54" s="94"/>
      <c r="AK54" s="94"/>
      <c r="AL54" s="94"/>
      <c r="AM54" s="94"/>
      <c r="AN54" s="94"/>
      <c r="AO54" s="94"/>
      <c r="AP54" s="94"/>
      <c r="AQ54" s="94"/>
      <c r="AR54" s="94"/>
      <c r="AS54" s="94"/>
      <c r="AT54" s="94"/>
      <c r="AU54" s="94"/>
      <c r="AV54" s="94"/>
      <c r="AW54" s="94"/>
    </row>
    <row r="55" spans="1:49" ht="12" customHeight="1" x14ac:dyDescent="0.25">
      <c r="A55" s="94"/>
      <c r="B55" s="94"/>
      <c r="C55" s="94"/>
      <c r="D55" s="94"/>
      <c r="E55" s="94"/>
      <c r="F55" s="94"/>
      <c r="G55" s="94"/>
      <c r="H55" s="94"/>
      <c r="I55" s="94"/>
      <c r="J55" s="94"/>
      <c r="K55" s="94"/>
      <c r="L55" s="94"/>
      <c r="M55" s="94"/>
      <c r="N55" s="94"/>
      <c r="O55" s="94"/>
      <c r="P55" s="94"/>
      <c r="Q55" s="94"/>
      <c r="R55" s="94"/>
      <c r="S55" s="94"/>
      <c r="T55" s="94"/>
      <c r="U55" s="94"/>
      <c r="V55" s="94"/>
      <c r="W55" s="94"/>
      <c r="X55" s="94"/>
      <c r="Y55" s="94"/>
      <c r="Z55" s="94"/>
      <c r="AA55" s="94"/>
      <c r="AB55" s="94"/>
      <c r="AC55" s="94"/>
      <c r="AD55" s="94"/>
      <c r="AE55" s="94"/>
      <c r="AF55" s="94"/>
      <c r="AG55" s="94"/>
      <c r="AH55" s="94"/>
      <c r="AI55" s="94"/>
      <c r="AJ55" s="94"/>
      <c r="AK55" s="94"/>
      <c r="AL55" s="94"/>
      <c r="AM55" s="94"/>
      <c r="AN55" s="94"/>
      <c r="AO55" s="94"/>
      <c r="AP55" s="94"/>
      <c r="AQ55" s="94"/>
      <c r="AR55" s="94"/>
      <c r="AS55" s="94"/>
      <c r="AT55" s="94"/>
      <c r="AU55" s="94"/>
      <c r="AV55" s="94"/>
      <c r="AW55" s="94"/>
    </row>
    <row r="56" spans="1:49" ht="12" customHeight="1" x14ac:dyDescent="0.25">
      <c r="A56" s="94"/>
      <c r="B56" s="94"/>
      <c r="C56" s="94"/>
      <c r="D56" s="94"/>
      <c r="E56" s="94"/>
      <c r="F56" s="94"/>
      <c r="G56" s="94"/>
      <c r="H56" s="94"/>
      <c r="I56" s="94"/>
      <c r="J56" s="94"/>
      <c r="K56" s="94"/>
      <c r="L56" s="94"/>
      <c r="M56" s="94"/>
      <c r="N56" s="94"/>
      <c r="O56" s="94"/>
      <c r="P56" s="94"/>
      <c r="Q56" s="94"/>
      <c r="R56" s="94"/>
      <c r="S56" s="94"/>
      <c r="T56" s="94"/>
      <c r="U56" s="94"/>
      <c r="V56" s="94"/>
      <c r="W56" s="94"/>
      <c r="X56" s="94"/>
      <c r="Y56" s="94"/>
      <c r="Z56" s="94"/>
      <c r="AA56" s="94"/>
      <c r="AB56" s="94"/>
      <c r="AC56" s="94"/>
      <c r="AD56" s="94"/>
      <c r="AE56" s="94"/>
      <c r="AF56" s="94"/>
      <c r="AG56" s="94"/>
      <c r="AH56" s="94"/>
      <c r="AI56" s="94"/>
      <c r="AJ56" s="94"/>
      <c r="AK56" s="94"/>
      <c r="AL56" s="94"/>
      <c r="AM56" s="94"/>
      <c r="AN56" s="94"/>
      <c r="AO56" s="94"/>
      <c r="AP56" s="94"/>
      <c r="AQ56" s="94"/>
      <c r="AR56" s="94"/>
      <c r="AS56" s="94"/>
      <c r="AT56" s="94"/>
      <c r="AU56" s="94"/>
      <c r="AV56" s="94"/>
      <c r="AW56" s="94"/>
    </row>
    <row r="57" spans="1:49" ht="12" customHeight="1" x14ac:dyDescent="0.25">
      <c r="A57" s="94"/>
      <c r="B57" s="94"/>
      <c r="C57" s="94"/>
      <c r="D57" s="94"/>
      <c r="E57" s="94"/>
      <c r="F57" s="94"/>
      <c r="G57" s="94"/>
      <c r="H57" s="94"/>
      <c r="I57" s="94"/>
      <c r="J57" s="94"/>
      <c r="K57" s="94"/>
      <c r="L57" s="94"/>
      <c r="M57" s="94"/>
      <c r="N57" s="94"/>
      <c r="O57" s="94"/>
      <c r="P57" s="94"/>
      <c r="Q57" s="94"/>
      <c r="R57" s="94"/>
      <c r="S57" s="94"/>
      <c r="T57" s="94"/>
      <c r="U57" s="94"/>
      <c r="V57" s="94"/>
      <c r="W57" s="94"/>
      <c r="X57" s="94"/>
      <c r="Y57" s="94"/>
      <c r="Z57" s="94"/>
      <c r="AA57" s="94"/>
      <c r="AB57" s="94"/>
      <c r="AC57" s="94"/>
      <c r="AD57" s="94"/>
      <c r="AE57" s="94"/>
      <c r="AF57" s="94"/>
      <c r="AG57" s="94"/>
      <c r="AH57" s="94"/>
      <c r="AI57" s="94"/>
      <c r="AJ57" s="94"/>
      <c r="AK57" s="94"/>
      <c r="AL57" s="94"/>
      <c r="AM57" s="94"/>
      <c r="AN57" s="94"/>
      <c r="AO57" s="94"/>
      <c r="AP57" s="94"/>
      <c r="AQ57" s="94"/>
      <c r="AR57" s="94"/>
      <c r="AS57" s="94"/>
      <c r="AT57" s="94"/>
      <c r="AU57" s="94"/>
      <c r="AV57" s="94"/>
      <c r="AW57" s="94"/>
    </row>
    <row r="58" spans="1:49" ht="12" customHeight="1" x14ac:dyDescent="0.25">
      <c r="A58" s="94"/>
      <c r="B58" s="94"/>
      <c r="C58" s="94"/>
      <c r="D58" s="94"/>
      <c r="E58" s="94"/>
      <c r="F58" s="94"/>
      <c r="G58" s="94"/>
      <c r="H58" s="94"/>
      <c r="I58" s="94"/>
      <c r="J58" s="94"/>
      <c r="K58" s="94"/>
      <c r="L58" s="94"/>
      <c r="M58" s="94"/>
      <c r="N58" s="94"/>
      <c r="O58" s="94"/>
      <c r="P58" s="94"/>
      <c r="Q58" s="94"/>
      <c r="R58" s="94"/>
      <c r="S58" s="94"/>
      <c r="T58" s="94"/>
      <c r="U58" s="94"/>
      <c r="V58" s="94"/>
      <c r="W58" s="94"/>
      <c r="X58" s="94"/>
      <c r="Y58" s="94"/>
      <c r="Z58" s="94"/>
      <c r="AA58" s="94"/>
      <c r="AB58" s="94"/>
      <c r="AC58" s="94"/>
      <c r="AD58" s="94"/>
      <c r="AE58" s="94"/>
      <c r="AF58" s="94"/>
      <c r="AG58" s="94"/>
      <c r="AH58" s="94"/>
      <c r="AI58" s="94"/>
      <c r="AJ58" s="94"/>
      <c r="AK58" s="94"/>
      <c r="AL58" s="94"/>
      <c r="AM58" s="94"/>
      <c r="AN58" s="94"/>
      <c r="AO58" s="94"/>
      <c r="AP58" s="94"/>
      <c r="AQ58" s="94"/>
      <c r="AR58" s="94"/>
      <c r="AS58" s="94"/>
      <c r="AT58" s="94"/>
      <c r="AU58" s="94"/>
      <c r="AV58" s="94"/>
      <c r="AW58" s="94"/>
    </row>
    <row r="59" spans="1:49" ht="12" customHeight="1" x14ac:dyDescent="0.25">
      <c r="A59" s="94"/>
      <c r="B59" s="94"/>
      <c r="C59" s="94"/>
      <c r="D59" s="94"/>
      <c r="E59" s="94"/>
      <c r="F59" s="94"/>
      <c r="G59" s="94"/>
      <c r="H59" s="94"/>
      <c r="I59" s="94"/>
      <c r="J59" s="94"/>
      <c r="K59" s="94"/>
      <c r="L59" s="94"/>
      <c r="M59" s="94"/>
      <c r="N59" s="94"/>
      <c r="O59" s="94"/>
      <c r="P59" s="94"/>
      <c r="Q59" s="94"/>
      <c r="R59" s="94"/>
      <c r="S59" s="94"/>
      <c r="T59" s="94"/>
      <c r="U59" s="94"/>
      <c r="V59" s="94"/>
      <c r="W59" s="94"/>
      <c r="X59" s="94"/>
      <c r="Y59" s="94"/>
      <c r="Z59" s="94"/>
      <c r="AA59" s="94"/>
      <c r="AB59" s="94"/>
      <c r="AC59" s="94"/>
      <c r="AD59" s="94"/>
      <c r="AE59" s="94"/>
      <c r="AF59" s="94"/>
      <c r="AG59" s="94"/>
      <c r="AH59" s="94"/>
      <c r="AI59" s="94"/>
      <c r="AJ59" s="94"/>
      <c r="AK59" s="94"/>
      <c r="AL59" s="94"/>
      <c r="AM59" s="94"/>
      <c r="AN59" s="94"/>
      <c r="AO59" s="94"/>
      <c r="AP59" s="94"/>
      <c r="AQ59" s="94"/>
      <c r="AR59" s="94"/>
      <c r="AS59" s="94"/>
      <c r="AT59" s="94"/>
      <c r="AU59" s="94"/>
      <c r="AV59" s="94"/>
      <c r="AW59" s="94"/>
    </row>
    <row r="60" spans="1:49" ht="12" customHeight="1" x14ac:dyDescent="0.25">
      <c r="A60" s="94"/>
      <c r="B60" s="94"/>
      <c r="C60" s="94"/>
      <c r="D60" s="94"/>
      <c r="E60" s="94"/>
      <c r="F60" s="94"/>
      <c r="G60" s="94"/>
      <c r="H60" s="94"/>
      <c r="I60" s="94"/>
      <c r="J60" s="94"/>
      <c r="K60" s="94"/>
      <c r="L60" s="94"/>
      <c r="M60" s="94"/>
      <c r="N60" s="94"/>
      <c r="O60" s="94"/>
      <c r="P60" s="94"/>
      <c r="Q60" s="94"/>
      <c r="R60" s="94"/>
      <c r="S60" s="94"/>
      <c r="T60" s="94"/>
      <c r="U60" s="94"/>
      <c r="V60" s="94"/>
      <c r="W60" s="94"/>
      <c r="X60" s="94"/>
      <c r="Y60" s="94"/>
      <c r="Z60" s="94"/>
      <c r="AA60" s="94"/>
      <c r="AB60" s="94"/>
      <c r="AC60" s="94"/>
      <c r="AD60" s="94"/>
      <c r="AE60" s="94"/>
      <c r="AF60" s="94"/>
      <c r="AG60" s="94"/>
      <c r="AH60" s="94"/>
      <c r="AI60" s="94"/>
      <c r="AJ60" s="94"/>
      <c r="AK60" s="94"/>
      <c r="AL60" s="94"/>
      <c r="AM60" s="94"/>
      <c r="AN60" s="94"/>
      <c r="AO60" s="94"/>
      <c r="AP60" s="94"/>
      <c r="AQ60" s="94"/>
      <c r="AR60" s="94"/>
      <c r="AS60" s="94"/>
      <c r="AT60" s="94"/>
      <c r="AU60" s="94"/>
      <c r="AV60" s="94"/>
      <c r="AW60" s="94"/>
    </row>
    <row r="61" spans="1:49" ht="12" customHeight="1" x14ac:dyDescent="0.25">
      <c r="A61" s="94"/>
      <c r="B61" s="94"/>
      <c r="C61" s="94"/>
      <c r="D61" s="94"/>
      <c r="E61" s="94"/>
      <c r="F61" s="94"/>
      <c r="G61" s="94"/>
      <c r="H61" s="94"/>
      <c r="I61" s="94"/>
      <c r="J61" s="94"/>
      <c r="K61" s="94"/>
      <c r="L61" s="94"/>
      <c r="M61" s="94"/>
      <c r="N61" s="94"/>
      <c r="O61" s="94"/>
      <c r="P61" s="94"/>
      <c r="Q61" s="94"/>
      <c r="R61" s="94"/>
      <c r="S61" s="94"/>
      <c r="T61" s="94"/>
      <c r="U61" s="94"/>
      <c r="V61" s="94"/>
      <c r="W61" s="94"/>
      <c r="X61" s="94"/>
      <c r="Y61" s="94"/>
      <c r="Z61" s="94"/>
      <c r="AA61" s="94"/>
      <c r="AB61" s="94"/>
      <c r="AC61" s="94"/>
      <c r="AD61" s="94"/>
      <c r="AE61" s="94"/>
      <c r="AF61" s="94"/>
      <c r="AG61" s="94"/>
      <c r="AH61" s="94"/>
      <c r="AI61" s="94"/>
      <c r="AJ61" s="94"/>
      <c r="AK61" s="94"/>
      <c r="AL61" s="94"/>
      <c r="AM61" s="94"/>
      <c r="AN61" s="94"/>
      <c r="AO61" s="94"/>
      <c r="AP61" s="94"/>
      <c r="AQ61" s="94"/>
      <c r="AR61" s="94"/>
      <c r="AS61" s="94"/>
      <c r="AT61" s="94"/>
      <c r="AU61" s="94"/>
      <c r="AV61" s="94"/>
      <c r="AW61" s="94"/>
    </row>
    <row r="62" spans="1:49" ht="12" customHeight="1" x14ac:dyDescent="0.25">
      <c r="A62" s="94"/>
      <c r="B62" s="94"/>
      <c r="C62" s="94"/>
      <c r="D62" s="94"/>
      <c r="E62" s="94"/>
      <c r="F62" s="94"/>
      <c r="G62" s="94"/>
      <c r="H62" s="94"/>
      <c r="I62" s="94"/>
      <c r="J62" s="94"/>
      <c r="K62" s="94"/>
      <c r="L62" s="94"/>
      <c r="M62" s="94"/>
      <c r="N62" s="94"/>
      <c r="O62" s="94"/>
      <c r="P62" s="94"/>
      <c r="Q62" s="94"/>
      <c r="R62" s="94"/>
      <c r="S62" s="94"/>
      <c r="T62" s="94"/>
      <c r="U62" s="94"/>
      <c r="V62" s="94"/>
      <c r="W62" s="94"/>
      <c r="X62" s="94"/>
      <c r="Y62" s="94"/>
      <c r="Z62" s="94"/>
      <c r="AA62" s="94"/>
      <c r="AB62" s="94"/>
      <c r="AC62" s="94"/>
      <c r="AD62" s="94"/>
      <c r="AE62" s="94"/>
      <c r="AF62" s="94"/>
      <c r="AG62" s="94"/>
      <c r="AH62" s="94"/>
      <c r="AI62" s="94"/>
      <c r="AJ62" s="94"/>
      <c r="AK62" s="94"/>
      <c r="AL62" s="94"/>
      <c r="AM62" s="94"/>
      <c r="AN62" s="94"/>
      <c r="AO62" s="94"/>
      <c r="AP62" s="94"/>
      <c r="AQ62" s="94"/>
      <c r="AR62" s="94"/>
      <c r="AS62" s="94"/>
      <c r="AT62" s="94"/>
      <c r="AU62" s="94"/>
      <c r="AV62" s="94"/>
      <c r="AW62" s="94"/>
    </row>
    <row r="63" spans="1:49" ht="12" customHeight="1" x14ac:dyDescent="0.25">
      <c r="A63" s="94"/>
      <c r="B63" s="94"/>
      <c r="C63" s="94"/>
      <c r="D63" s="94"/>
      <c r="E63" s="94"/>
      <c r="F63" s="94"/>
      <c r="G63" s="94"/>
      <c r="H63" s="94"/>
      <c r="I63" s="94"/>
      <c r="J63" s="94"/>
      <c r="K63" s="94"/>
      <c r="L63" s="94"/>
      <c r="M63" s="94"/>
      <c r="N63" s="94"/>
      <c r="O63" s="94"/>
      <c r="P63" s="94"/>
      <c r="Q63" s="94"/>
      <c r="R63" s="94"/>
      <c r="S63" s="94"/>
      <c r="T63" s="94"/>
      <c r="U63" s="94"/>
      <c r="V63" s="94"/>
      <c r="W63" s="94"/>
      <c r="X63" s="94"/>
      <c r="Y63" s="94"/>
      <c r="Z63" s="94"/>
      <c r="AA63" s="94"/>
      <c r="AB63" s="94"/>
      <c r="AC63" s="94"/>
      <c r="AD63" s="94"/>
      <c r="AE63" s="94"/>
      <c r="AF63" s="94"/>
      <c r="AG63" s="94"/>
      <c r="AH63" s="94"/>
      <c r="AI63" s="94"/>
      <c r="AJ63" s="94"/>
      <c r="AK63" s="94"/>
      <c r="AL63" s="94"/>
      <c r="AM63" s="94"/>
      <c r="AN63" s="94"/>
      <c r="AO63" s="94"/>
      <c r="AP63" s="94"/>
      <c r="AQ63" s="94"/>
      <c r="AR63" s="94"/>
      <c r="AS63" s="94"/>
      <c r="AT63" s="94"/>
      <c r="AU63" s="94"/>
      <c r="AV63" s="94"/>
      <c r="AW63" s="94"/>
    </row>
    <row r="64" spans="1:49" ht="12" customHeight="1" x14ac:dyDescent="0.25">
      <c r="A64" s="94"/>
      <c r="B64" s="94"/>
      <c r="C64" s="94"/>
      <c r="D64" s="94"/>
      <c r="E64" s="94"/>
      <c r="F64" s="94"/>
      <c r="G64" s="94"/>
      <c r="H64" s="94"/>
      <c r="I64" s="94"/>
      <c r="J64" s="94"/>
      <c r="K64" s="94"/>
      <c r="L64" s="94"/>
      <c r="M64" s="94"/>
      <c r="N64" s="94"/>
      <c r="O64" s="94"/>
      <c r="P64" s="94"/>
      <c r="Q64" s="94"/>
      <c r="R64" s="94"/>
      <c r="S64" s="94"/>
      <c r="T64" s="94"/>
      <c r="U64" s="94"/>
      <c r="V64" s="94"/>
      <c r="W64" s="94"/>
      <c r="X64" s="94"/>
      <c r="Y64" s="94"/>
      <c r="Z64" s="94"/>
      <c r="AA64" s="94"/>
      <c r="AB64" s="94"/>
      <c r="AC64" s="94"/>
      <c r="AD64" s="94"/>
      <c r="AE64" s="94"/>
      <c r="AF64" s="94"/>
      <c r="AG64" s="94"/>
      <c r="AH64" s="94"/>
      <c r="AI64" s="94"/>
      <c r="AJ64" s="94"/>
      <c r="AK64" s="94"/>
      <c r="AL64" s="94"/>
      <c r="AM64" s="94"/>
      <c r="AN64" s="94"/>
      <c r="AO64" s="94"/>
      <c r="AP64" s="94"/>
      <c r="AQ64" s="94"/>
      <c r="AR64" s="94"/>
      <c r="AS64" s="94"/>
      <c r="AT64" s="94"/>
      <c r="AU64" s="94"/>
      <c r="AV64" s="94"/>
      <c r="AW64" s="94"/>
    </row>
    <row r="65" spans="1:49" ht="12" customHeight="1" x14ac:dyDescent="0.25">
      <c r="A65" s="94"/>
      <c r="B65" s="94"/>
      <c r="C65" s="94"/>
      <c r="D65" s="94"/>
      <c r="E65" s="94"/>
      <c r="F65" s="94"/>
      <c r="G65" s="94"/>
      <c r="H65" s="94"/>
      <c r="I65" s="94"/>
      <c r="J65" s="94"/>
      <c r="K65" s="94"/>
      <c r="L65" s="94"/>
      <c r="M65" s="94"/>
      <c r="N65" s="94"/>
      <c r="O65" s="94"/>
      <c r="P65" s="94"/>
      <c r="Q65" s="94"/>
      <c r="R65" s="94"/>
      <c r="S65" s="94"/>
      <c r="T65" s="94"/>
      <c r="U65" s="94"/>
      <c r="V65" s="94"/>
      <c r="W65" s="94"/>
      <c r="X65" s="94"/>
      <c r="Y65" s="94"/>
      <c r="Z65" s="94"/>
      <c r="AA65" s="94"/>
      <c r="AB65" s="94"/>
      <c r="AC65" s="94"/>
      <c r="AD65" s="94"/>
      <c r="AE65" s="94"/>
      <c r="AF65" s="94"/>
      <c r="AG65" s="94"/>
      <c r="AH65" s="94"/>
      <c r="AI65" s="94"/>
      <c r="AJ65" s="94"/>
      <c r="AK65" s="94"/>
      <c r="AL65" s="94"/>
      <c r="AM65" s="94"/>
      <c r="AN65" s="94"/>
      <c r="AO65" s="94"/>
      <c r="AP65" s="94"/>
      <c r="AQ65" s="94"/>
      <c r="AR65" s="94"/>
      <c r="AS65" s="94"/>
      <c r="AT65" s="94"/>
      <c r="AU65" s="94"/>
      <c r="AV65" s="94"/>
      <c r="AW65" s="94"/>
    </row>
    <row r="66" spans="1:49" ht="12" customHeight="1" x14ac:dyDescent="0.25">
      <c r="A66" s="94"/>
      <c r="B66" s="479"/>
      <c r="C66" s="480"/>
      <c r="D66" s="480"/>
      <c r="E66" s="480"/>
      <c r="F66" s="480"/>
      <c r="G66" s="94"/>
      <c r="H66" s="94"/>
      <c r="I66" s="94"/>
      <c r="J66" s="94"/>
      <c r="K66" s="94"/>
      <c r="L66" s="94"/>
      <c r="M66" s="94"/>
      <c r="N66" s="94"/>
      <c r="O66" s="94"/>
      <c r="P66" s="94"/>
      <c r="Q66" s="94"/>
      <c r="R66" s="94"/>
      <c r="S66" s="94"/>
      <c r="T66" s="94"/>
      <c r="U66" s="94"/>
      <c r="V66" s="94"/>
      <c r="W66" s="94"/>
      <c r="X66" s="94"/>
      <c r="Y66" s="94"/>
      <c r="Z66" s="94"/>
      <c r="AA66" s="94"/>
      <c r="AB66" s="94"/>
      <c r="AC66" s="94"/>
      <c r="AD66" s="94"/>
      <c r="AE66" s="94"/>
      <c r="AF66" s="94"/>
      <c r="AG66" s="94"/>
      <c r="AH66" s="94"/>
      <c r="AI66" s="94"/>
      <c r="AJ66" s="94"/>
      <c r="AK66" s="94"/>
      <c r="AL66" s="94"/>
      <c r="AM66" s="94"/>
      <c r="AN66" s="94"/>
      <c r="AO66" s="94"/>
      <c r="AP66" s="94"/>
      <c r="AQ66" s="94"/>
      <c r="AR66" s="94"/>
      <c r="AS66" s="94"/>
      <c r="AT66" s="94"/>
      <c r="AU66" s="94"/>
      <c r="AV66" s="94"/>
      <c r="AW66" s="94"/>
    </row>
    <row r="67" spans="1:49" ht="12" customHeight="1" x14ac:dyDescent="0.25">
      <c r="A67" s="94"/>
      <c r="B67" s="479"/>
      <c r="C67" s="480"/>
      <c r="D67" s="480"/>
      <c r="E67" s="480"/>
      <c r="F67" s="480"/>
      <c r="G67" s="94"/>
      <c r="H67" s="94"/>
      <c r="I67" s="94"/>
      <c r="J67" s="94"/>
      <c r="K67" s="94"/>
      <c r="L67" s="94"/>
      <c r="M67" s="94"/>
      <c r="N67" s="94"/>
      <c r="O67" s="94"/>
      <c r="P67" s="94"/>
      <c r="Q67" s="94"/>
      <c r="R67" s="94"/>
      <c r="S67" s="94"/>
      <c r="T67" s="94"/>
      <c r="U67" s="94"/>
      <c r="V67" s="94"/>
      <c r="W67" s="94"/>
      <c r="X67" s="94"/>
      <c r="Y67" s="94"/>
      <c r="Z67" s="94"/>
      <c r="AA67" s="94"/>
      <c r="AB67" s="94"/>
      <c r="AC67" s="94"/>
      <c r="AD67" s="94"/>
      <c r="AE67" s="94"/>
      <c r="AF67" s="94"/>
      <c r="AG67" s="94"/>
      <c r="AH67" s="94"/>
      <c r="AI67" s="94"/>
      <c r="AJ67" s="94"/>
      <c r="AK67" s="94"/>
      <c r="AL67" s="94"/>
      <c r="AM67" s="94"/>
      <c r="AN67" s="94"/>
      <c r="AO67" s="94"/>
      <c r="AP67" s="94"/>
      <c r="AQ67" s="94"/>
      <c r="AR67" s="94"/>
      <c r="AS67" s="94"/>
      <c r="AT67" s="94"/>
      <c r="AU67" s="94"/>
      <c r="AV67" s="94"/>
      <c r="AW67" s="94"/>
    </row>
    <row r="68" spans="1:49" ht="12" customHeight="1" x14ac:dyDescent="0.25">
      <c r="A68" s="94"/>
      <c r="B68" s="479"/>
      <c r="C68" s="480"/>
      <c r="D68" s="480"/>
      <c r="E68" s="480"/>
      <c r="F68" s="480"/>
      <c r="G68" s="94"/>
      <c r="H68" s="94"/>
      <c r="I68" s="94"/>
      <c r="J68" s="94"/>
      <c r="K68" s="94"/>
      <c r="L68" s="94"/>
      <c r="M68" s="94"/>
      <c r="N68" s="94"/>
      <c r="O68" s="94"/>
      <c r="P68" s="94"/>
      <c r="Q68" s="94"/>
      <c r="R68" s="94"/>
      <c r="S68" s="94"/>
      <c r="T68" s="94"/>
      <c r="U68" s="94"/>
      <c r="V68" s="94"/>
      <c r="W68" s="94"/>
      <c r="X68" s="94"/>
      <c r="Y68" s="94"/>
      <c r="Z68" s="94"/>
      <c r="AA68" s="94"/>
      <c r="AB68" s="94"/>
      <c r="AC68" s="94"/>
      <c r="AD68" s="94"/>
      <c r="AE68" s="94"/>
      <c r="AF68" s="94"/>
      <c r="AG68" s="94"/>
      <c r="AH68" s="94"/>
      <c r="AI68" s="94"/>
      <c r="AJ68" s="94"/>
      <c r="AK68" s="94"/>
      <c r="AL68" s="94"/>
      <c r="AM68" s="94"/>
      <c r="AN68" s="94"/>
      <c r="AO68" s="94"/>
      <c r="AP68" s="94"/>
      <c r="AQ68" s="94"/>
      <c r="AR68" s="94"/>
      <c r="AS68" s="94"/>
      <c r="AT68" s="94"/>
      <c r="AU68" s="94"/>
      <c r="AV68" s="94"/>
      <c r="AW68" s="94"/>
    </row>
    <row r="69" spans="1:49" ht="12" customHeight="1" x14ac:dyDescent="0.25">
      <c r="A69" s="94"/>
      <c r="B69" s="479"/>
      <c r="C69" s="480"/>
      <c r="D69" s="480"/>
      <c r="E69" s="480"/>
      <c r="F69" s="480"/>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94"/>
      <c r="AI69" s="94"/>
      <c r="AJ69" s="94"/>
      <c r="AK69" s="94"/>
      <c r="AL69" s="94"/>
      <c r="AM69" s="94"/>
      <c r="AN69" s="94"/>
      <c r="AO69" s="94"/>
      <c r="AP69" s="94"/>
      <c r="AQ69" s="94"/>
      <c r="AR69" s="94"/>
      <c r="AS69" s="94"/>
      <c r="AT69" s="94"/>
      <c r="AU69" s="94"/>
      <c r="AV69" s="94"/>
      <c r="AW69" s="94"/>
    </row>
    <row r="70" spans="1:49" ht="12" customHeight="1" x14ac:dyDescent="0.25">
      <c r="A70" s="94"/>
      <c r="B70" s="94"/>
      <c r="C70" s="94"/>
      <c r="D70" s="94"/>
      <c r="E70" s="94"/>
      <c r="F70" s="94"/>
      <c r="G70" s="94"/>
      <c r="H70" s="94"/>
      <c r="I70" s="94"/>
      <c r="J70" s="94"/>
      <c r="K70" s="94"/>
      <c r="L70" s="94"/>
      <c r="M70" s="94"/>
      <c r="N70" s="94"/>
      <c r="O70" s="94"/>
      <c r="P70" s="94"/>
      <c r="Q70" s="94"/>
      <c r="R70" s="94"/>
      <c r="S70" s="94"/>
      <c r="T70" s="94"/>
      <c r="U70" s="94"/>
      <c r="V70" s="94"/>
      <c r="W70" s="94"/>
      <c r="X70" s="94"/>
      <c r="Y70" s="94"/>
      <c r="Z70" s="94"/>
      <c r="AA70" s="94"/>
      <c r="AB70" s="94"/>
      <c r="AC70" s="94"/>
      <c r="AD70" s="94"/>
      <c r="AE70" s="94"/>
      <c r="AF70" s="94"/>
      <c r="AG70" s="94"/>
      <c r="AH70" s="94"/>
      <c r="AI70" s="94"/>
      <c r="AJ70" s="94"/>
      <c r="AK70" s="94"/>
      <c r="AL70" s="94"/>
      <c r="AM70" s="94"/>
      <c r="AN70" s="94"/>
      <c r="AO70" s="94"/>
      <c r="AP70" s="94"/>
      <c r="AQ70" s="94"/>
      <c r="AR70" s="94"/>
      <c r="AS70" s="94"/>
      <c r="AT70" s="94"/>
      <c r="AU70" s="94"/>
      <c r="AV70" s="94"/>
      <c r="AW70" s="94"/>
    </row>
    <row r="71" spans="1:49" ht="12" customHeight="1" x14ac:dyDescent="0.25">
      <c r="A71" s="94"/>
      <c r="B71" s="94"/>
      <c r="C71" s="94"/>
      <c r="D71" s="94"/>
      <c r="E71" s="94"/>
      <c r="F71" s="94"/>
      <c r="G71" s="94"/>
      <c r="H71" s="94"/>
      <c r="I71" s="94"/>
      <c r="J71" s="94"/>
      <c r="K71" s="94"/>
      <c r="L71" s="94"/>
      <c r="M71" s="94"/>
      <c r="N71" s="94"/>
      <c r="O71" s="94"/>
      <c r="P71" s="94"/>
      <c r="Q71" s="94"/>
      <c r="R71" s="94"/>
      <c r="S71" s="94"/>
      <c r="T71" s="94"/>
      <c r="U71" s="94"/>
      <c r="V71" s="94"/>
      <c r="W71" s="94"/>
      <c r="X71" s="94"/>
      <c r="Y71" s="94"/>
      <c r="Z71" s="94"/>
      <c r="AA71" s="94"/>
      <c r="AB71" s="94"/>
      <c r="AC71" s="94"/>
      <c r="AD71" s="94"/>
      <c r="AE71" s="94"/>
      <c r="AF71" s="94"/>
      <c r="AG71" s="94"/>
      <c r="AH71" s="94"/>
      <c r="AI71" s="94"/>
      <c r="AJ71" s="94"/>
      <c r="AK71" s="94"/>
      <c r="AL71" s="94"/>
      <c r="AM71" s="94"/>
      <c r="AN71" s="94"/>
      <c r="AO71" s="94"/>
      <c r="AP71" s="94"/>
      <c r="AQ71" s="94"/>
      <c r="AR71" s="94"/>
      <c r="AS71" s="94"/>
      <c r="AT71" s="94"/>
      <c r="AU71" s="94"/>
      <c r="AV71" s="94"/>
      <c r="AW71" s="94"/>
    </row>
    <row r="72" spans="1:49" ht="12" customHeight="1" x14ac:dyDescent="0.25">
      <c r="A72" s="94"/>
      <c r="B72" s="94"/>
      <c r="C72" s="94"/>
      <c r="D72" s="94"/>
      <c r="E72" s="94"/>
      <c r="F72" s="94"/>
      <c r="G72" s="94"/>
      <c r="H72" s="94"/>
      <c r="I72" s="94"/>
      <c r="J72" s="94"/>
      <c r="K72" s="94"/>
      <c r="L72" s="94"/>
      <c r="M72" s="94"/>
      <c r="N72" s="94"/>
      <c r="O72" s="94"/>
      <c r="P72" s="94"/>
      <c r="Q72" s="94"/>
      <c r="R72" s="94"/>
      <c r="S72" s="94"/>
      <c r="T72" s="94"/>
      <c r="U72" s="94"/>
      <c r="V72" s="94"/>
      <c r="W72" s="94"/>
      <c r="X72" s="94"/>
      <c r="Y72" s="94"/>
      <c r="Z72" s="94"/>
      <c r="AA72" s="94"/>
      <c r="AB72" s="94"/>
      <c r="AC72" s="94"/>
      <c r="AD72" s="94"/>
      <c r="AE72" s="94"/>
      <c r="AF72" s="94"/>
      <c r="AG72" s="94"/>
      <c r="AH72" s="94"/>
      <c r="AI72" s="94"/>
      <c r="AJ72" s="94"/>
      <c r="AK72" s="94"/>
      <c r="AL72" s="94"/>
      <c r="AM72" s="94"/>
      <c r="AN72" s="94"/>
      <c r="AO72" s="94"/>
      <c r="AP72" s="94"/>
      <c r="AQ72" s="94"/>
      <c r="AR72" s="94"/>
      <c r="AS72" s="94"/>
      <c r="AT72" s="94"/>
      <c r="AU72" s="94"/>
      <c r="AV72" s="94"/>
      <c r="AW72" s="94"/>
    </row>
    <row r="73" spans="1:49" ht="12" customHeight="1" x14ac:dyDescent="0.25">
      <c r="A73" s="94"/>
      <c r="B73" s="94"/>
      <c r="C73" s="94"/>
      <c r="D73" s="94"/>
      <c r="E73" s="94"/>
      <c r="F73" s="94"/>
      <c r="G73" s="94"/>
      <c r="H73" s="94"/>
      <c r="I73" s="94"/>
      <c r="J73" s="94"/>
      <c r="K73" s="94"/>
      <c r="L73" s="94"/>
      <c r="M73" s="94"/>
      <c r="N73" s="94"/>
      <c r="O73" s="94"/>
      <c r="P73" s="94"/>
      <c r="Q73" s="94"/>
      <c r="R73" s="94"/>
      <c r="S73" s="94"/>
      <c r="T73" s="94"/>
      <c r="U73" s="94"/>
      <c r="V73" s="94"/>
      <c r="W73" s="94"/>
      <c r="X73" s="94"/>
      <c r="Y73" s="94"/>
      <c r="Z73" s="94"/>
      <c r="AA73" s="94"/>
      <c r="AB73" s="94"/>
      <c r="AC73" s="94"/>
      <c r="AD73" s="94"/>
      <c r="AE73" s="94"/>
      <c r="AF73" s="94"/>
      <c r="AG73" s="94"/>
      <c r="AH73" s="94"/>
      <c r="AI73" s="94"/>
      <c r="AJ73" s="94"/>
      <c r="AK73" s="94"/>
      <c r="AL73" s="94"/>
      <c r="AM73" s="94"/>
      <c r="AN73" s="94"/>
      <c r="AO73" s="94"/>
      <c r="AP73" s="94"/>
      <c r="AQ73" s="94"/>
      <c r="AR73" s="94"/>
      <c r="AS73" s="94"/>
      <c r="AT73" s="94"/>
      <c r="AU73" s="94"/>
      <c r="AV73" s="94"/>
      <c r="AW73" s="94"/>
    </row>
    <row r="74" spans="1:49" ht="12" customHeight="1" x14ac:dyDescent="0.25">
      <c r="A74" s="94"/>
      <c r="B74" s="94"/>
      <c r="C74" s="94"/>
      <c r="D74" s="94"/>
      <c r="E74" s="94"/>
      <c r="F74" s="94"/>
      <c r="G74" s="94"/>
      <c r="H74" s="94"/>
      <c r="I74" s="94"/>
      <c r="J74" s="94"/>
      <c r="K74" s="94"/>
      <c r="L74" s="94"/>
      <c r="M74" s="94"/>
      <c r="N74" s="94"/>
      <c r="O74" s="94"/>
      <c r="P74" s="94"/>
      <c r="Q74" s="94"/>
      <c r="R74" s="94"/>
      <c r="S74" s="94"/>
      <c r="T74" s="94"/>
      <c r="U74" s="94"/>
      <c r="V74" s="94"/>
      <c r="W74" s="94"/>
      <c r="X74" s="94"/>
      <c r="Y74" s="94"/>
      <c r="Z74" s="94"/>
      <c r="AA74" s="94"/>
      <c r="AB74" s="94"/>
      <c r="AC74" s="94"/>
      <c r="AD74" s="94"/>
      <c r="AE74" s="94"/>
      <c r="AF74" s="94"/>
      <c r="AG74" s="94"/>
      <c r="AH74" s="94"/>
      <c r="AI74" s="94"/>
      <c r="AJ74" s="94"/>
      <c r="AK74" s="94"/>
      <c r="AL74" s="94"/>
      <c r="AM74" s="94"/>
      <c r="AN74" s="94"/>
      <c r="AO74" s="94"/>
      <c r="AP74" s="94"/>
      <c r="AQ74" s="94"/>
      <c r="AR74" s="94"/>
      <c r="AS74" s="94"/>
      <c r="AT74" s="94"/>
      <c r="AU74" s="94"/>
      <c r="AV74" s="94"/>
      <c r="AW74" s="94"/>
    </row>
    <row r="75" spans="1:49" ht="12" customHeight="1" x14ac:dyDescent="0.25">
      <c r="A75" s="94"/>
      <c r="B75" s="94"/>
      <c r="C75" s="94"/>
      <c r="D75" s="94"/>
      <c r="E75" s="94"/>
      <c r="F75" s="94"/>
      <c r="G75" s="94"/>
      <c r="H75" s="94"/>
      <c r="I75" s="94"/>
      <c r="J75" s="94"/>
      <c r="K75" s="94"/>
      <c r="L75" s="94"/>
      <c r="M75" s="94"/>
      <c r="N75" s="94"/>
      <c r="O75" s="94"/>
      <c r="P75" s="94"/>
      <c r="Q75" s="94"/>
      <c r="R75" s="94"/>
      <c r="S75" s="94"/>
      <c r="T75" s="94"/>
      <c r="U75" s="94"/>
      <c r="V75" s="94"/>
      <c r="W75" s="94"/>
      <c r="X75" s="94"/>
      <c r="Y75" s="94"/>
      <c r="Z75" s="94"/>
      <c r="AA75" s="94"/>
      <c r="AB75" s="94"/>
      <c r="AC75" s="94"/>
      <c r="AD75" s="94"/>
      <c r="AE75" s="94"/>
      <c r="AF75" s="94"/>
      <c r="AG75" s="94"/>
      <c r="AH75" s="94"/>
      <c r="AI75" s="94"/>
      <c r="AJ75" s="94"/>
      <c r="AK75" s="94"/>
      <c r="AL75" s="94"/>
      <c r="AM75" s="94"/>
      <c r="AN75" s="94"/>
      <c r="AO75" s="94"/>
      <c r="AP75" s="94"/>
      <c r="AQ75" s="94"/>
      <c r="AR75" s="94"/>
      <c r="AS75" s="94"/>
      <c r="AT75" s="94"/>
      <c r="AU75" s="94"/>
      <c r="AV75" s="94"/>
      <c r="AW75" s="94"/>
    </row>
    <row r="76" spans="1:49" ht="12" customHeight="1" x14ac:dyDescent="0.25">
      <c r="A76" s="94"/>
      <c r="B76" s="94"/>
      <c r="C76" s="94"/>
      <c r="D76" s="94"/>
      <c r="E76" s="94"/>
      <c r="F76" s="94"/>
      <c r="G76" s="94"/>
      <c r="H76" s="94"/>
      <c r="I76" s="94"/>
      <c r="J76" s="94"/>
      <c r="K76" s="94"/>
      <c r="L76" s="94"/>
      <c r="M76" s="94"/>
      <c r="N76" s="94"/>
      <c r="O76" s="94"/>
      <c r="P76" s="94"/>
      <c r="Q76" s="94"/>
      <c r="R76" s="94"/>
      <c r="S76" s="94"/>
      <c r="T76" s="94"/>
      <c r="U76" s="94"/>
      <c r="V76" s="94"/>
      <c r="W76" s="94"/>
      <c r="X76" s="94"/>
      <c r="Y76" s="94"/>
      <c r="Z76" s="94"/>
      <c r="AA76" s="94"/>
      <c r="AB76" s="94"/>
      <c r="AC76" s="94"/>
      <c r="AD76" s="94"/>
      <c r="AE76" s="94"/>
      <c r="AF76" s="94"/>
      <c r="AG76" s="94"/>
      <c r="AH76" s="94"/>
      <c r="AI76" s="94"/>
      <c r="AJ76" s="94"/>
      <c r="AK76" s="94"/>
      <c r="AL76" s="94"/>
      <c r="AM76" s="94"/>
      <c r="AN76" s="94"/>
      <c r="AO76" s="94"/>
      <c r="AP76" s="94"/>
      <c r="AQ76" s="94"/>
      <c r="AR76" s="94"/>
      <c r="AS76" s="94"/>
      <c r="AT76" s="94"/>
      <c r="AU76" s="94"/>
      <c r="AV76" s="94"/>
      <c r="AW76" s="94"/>
    </row>
    <row r="77" spans="1:49" ht="12" customHeight="1" x14ac:dyDescent="0.25">
      <c r="A77" s="94"/>
      <c r="B77" s="94"/>
      <c r="C77" s="94"/>
      <c r="D77" s="94"/>
      <c r="E77" s="94"/>
      <c r="F77" s="94"/>
      <c r="G77" s="94"/>
      <c r="H77" s="94"/>
      <c r="I77" s="94"/>
      <c r="J77" s="94"/>
      <c r="K77" s="94"/>
      <c r="L77" s="94"/>
      <c r="M77" s="94"/>
      <c r="N77" s="94"/>
      <c r="O77" s="94"/>
      <c r="P77" s="94"/>
      <c r="Q77" s="94"/>
      <c r="R77" s="94"/>
      <c r="S77" s="94"/>
      <c r="T77" s="94"/>
      <c r="U77" s="94"/>
      <c r="V77" s="94"/>
      <c r="W77" s="94"/>
      <c r="X77" s="94"/>
      <c r="Y77" s="94"/>
      <c r="Z77" s="94"/>
      <c r="AA77" s="94"/>
      <c r="AB77" s="94"/>
      <c r="AC77" s="94"/>
      <c r="AD77" s="94"/>
      <c r="AE77" s="94"/>
      <c r="AF77" s="94"/>
      <c r="AG77" s="94"/>
      <c r="AH77" s="94"/>
      <c r="AI77" s="94"/>
      <c r="AJ77" s="94"/>
      <c r="AK77" s="94"/>
      <c r="AL77" s="94"/>
      <c r="AM77" s="94"/>
      <c r="AN77" s="94"/>
      <c r="AO77" s="94"/>
      <c r="AP77" s="94"/>
      <c r="AQ77" s="94"/>
      <c r="AR77" s="94"/>
      <c r="AS77" s="94"/>
      <c r="AT77" s="94"/>
      <c r="AU77" s="94"/>
      <c r="AV77" s="94"/>
      <c r="AW77" s="94"/>
    </row>
    <row r="78" spans="1:49" ht="12" customHeight="1" x14ac:dyDescent="0.25">
      <c r="A78" s="94"/>
      <c r="B78" s="94"/>
      <c r="C78" s="94"/>
      <c r="D78" s="94"/>
      <c r="E78" s="94"/>
      <c r="F78" s="94"/>
      <c r="G78" s="94"/>
      <c r="H78" s="94"/>
      <c r="I78" s="94"/>
      <c r="J78" s="94"/>
      <c r="K78" s="94"/>
      <c r="L78" s="94"/>
      <c r="M78" s="94"/>
      <c r="N78" s="94"/>
      <c r="O78" s="94"/>
      <c r="P78" s="94"/>
      <c r="Q78" s="94"/>
      <c r="R78" s="94"/>
      <c r="S78" s="94"/>
      <c r="T78" s="94"/>
      <c r="U78" s="94"/>
      <c r="V78" s="94"/>
      <c r="W78" s="94"/>
      <c r="X78" s="94"/>
      <c r="Y78" s="94"/>
      <c r="Z78" s="94"/>
      <c r="AA78" s="94"/>
      <c r="AB78" s="94"/>
      <c r="AC78" s="94"/>
      <c r="AD78" s="94"/>
      <c r="AE78" s="94"/>
      <c r="AF78" s="94"/>
      <c r="AG78" s="94"/>
      <c r="AH78" s="94"/>
      <c r="AI78" s="94"/>
      <c r="AJ78" s="94"/>
      <c r="AK78" s="94"/>
      <c r="AL78" s="94"/>
      <c r="AM78" s="94"/>
      <c r="AN78" s="94"/>
      <c r="AO78" s="94"/>
      <c r="AP78" s="94"/>
      <c r="AQ78" s="94"/>
      <c r="AR78" s="94"/>
      <c r="AS78" s="94"/>
      <c r="AT78" s="94"/>
      <c r="AU78" s="94"/>
      <c r="AV78" s="94"/>
      <c r="AW78" s="94"/>
    </row>
    <row r="79" spans="1:49" ht="12" customHeight="1" x14ac:dyDescent="0.25">
      <c r="A79" s="94"/>
      <c r="B79" s="94"/>
      <c r="C79" s="94"/>
      <c r="D79" s="94"/>
      <c r="E79" s="94"/>
      <c r="F79" s="94"/>
      <c r="G79" s="94"/>
      <c r="H79" s="94"/>
      <c r="I79" s="94"/>
      <c r="J79" s="94"/>
      <c r="K79" s="94"/>
      <c r="L79" s="94"/>
      <c r="M79" s="94"/>
      <c r="N79" s="94"/>
      <c r="O79" s="94"/>
      <c r="P79" s="94"/>
      <c r="Q79" s="94"/>
      <c r="R79" s="94"/>
      <c r="S79" s="94"/>
      <c r="T79" s="94"/>
      <c r="U79" s="94"/>
      <c r="V79" s="94"/>
      <c r="W79" s="94"/>
      <c r="X79" s="94"/>
      <c r="Y79" s="94"/>
      <c r="Z79" s="94"/>
      <c r="AA79" s="94"/>
      <c r="AB79" s="94"/>
      <c r="AC79" s="94"/>
      <c r="AD79" s="94"/>
      <c r="AE79" s="94"/>
      <c r="AF79" s="94"/>
      <c r="AG79" s="94"/>
      <c r="AH79" s="94"/>
      <c r="AI79" s="94"/>
      <c r="AJ79" s="94"/>
      <c r="AK79" s="94"/>
      <c r="AL79" s="94"/>
      <c r="AM79" s="94"/>
      <c r="AN79" s="94"/>
      <c r="AO79" s="94"/>
      <c r="AP79" s="94"/>
      <c r="AQ79" s="94"/>
      <c r="AR79" s="94"/>
      <c r="AS79" s="94"/>
      <c r="AT79" s="94"/>
      <c r="AU79" s="94"/>
      <c r="AV79" s="94"/>
      <c r="AW79" s="94"/>
    </row>
    <row r="80" spans="1:49" ht="12" customHeight="1" x14ac:dyDescent="0.25">
      <c r="A80" s="94"/>
      <c r="B80" s="94"/>
      <c r="C80" s="94"/>
      <c r="D80" s="94"/>
      <c r="E80" s="94"/>
      <c r="F80" s="94"/>
      <c r="G80" s="94"/>
      <c r="H80" s="94"/>
      <c r="I80" s="94"/>
      <c r="J80" s="94"/>
      <c r="K80" s="94"/>
      <c r="L80" s="94"/>
      <c r="M80" s="94"/>
      <c r="N80" s="94"/>
      <c r="O80" s="94"/>
      <c r="P80" s="94"/>
      <c r="Q80" s="94"/>
      <c r="R80" s="94"/>
      <c r="S80" s="94"/>
      <c r="T80" s="94"/>
      <c r="U80" s="94"/>
      <c r="V80" s="94"/>
      <c r="W80" s="94"/>
      <c r="X80" s="94"/>
      <c r="Y80" s="94"/>
      <c r="Z80" s="94"/>
      <c r="AA80" s="94"/>
      <c r="AB80" s="94"/>
      <c r="AC80" s="94"/>
      <c r="AD80" s="94"/>
      <c r="AE80" s="94"/>
      <c r="AF80" s="94"/>
      <c r="AG80" s="94"/>
      <c r="AH80" s="94"/>
      <c r="AI80" s="94"/>
      <c r="AJ80" s="94"/>
      <c r="AK80" s="94"/>
      <c r="AL80" s="94"/>
      <c r="AM80" s="94"/>
      <c r="AN80" s="94"/>
      <c r="AO80" s="94"/>
      <c r="AP80" s="94"/>
      <c r="AQ80" s="94"/>
      <c r="AR80" s="94"/>
      <c r="AS80" s="94"/>
      <c r="AT80" s="94"/>
      <c r="AU80" s="94"/>
      <c r="AV80" s="94"/>
      <c r="AW80" s="94"/>
    </row>
    <row r="81" spans="1:49" ht="12" customHeight="1" x14ac:dyDescent="0.25">
      <c r="A81" s="94"/>
      <c r="B81" s="94"/>
      <c r="C81" s="94"/>
      <c r="D81" s="94"/>
      <c r="E81" s="94"/>
      <c r="F81" s="94"/>
      <c r="G81" s="94"/>
      <c r="H81" s="94"/>
      <c r="I81" s="94"/>
      <c r="J81" s="94"/>
      <c r="K81" s="94"/>
      <c r="L81" s="94"/>
      <c r="M81" s="94"/>
      <c r="N81" s="94"/>
      <c r="O81" s="94"/>
      <c r="P81" s="94"/>
      <c r="Q81" s="94"/>
      <c r="R81" s="94"/>
      <c r="S81" s="94"/>
      <c r="T81" s="94"/>
      <c r="U81" s="94"/>
      <c r="V81" s="94"/>
      <c r="W81" s="94"/>
      <c r="X81" s="94"/>
      <c r="Y81" s="94"/>
      <c r="Z81" s="94"/>
      <c r="AA81" s="94"/>
      <c r="AB81" s="94"/>
      <c r="AC81" s="94"/>
      <c r="AD81" s="94"/>
      <c r="AE81" s="94"/>
      <c r="AF81" s="94"/>
      <c r="AG81" s="94"/>
      <c r="AH81" s="94"/>
      <c r="AI81" s="94"/>
      <c r="AJ81" s="94"/>
      <c r="AK81" s="94"/>
      <c r="AL81" s="94"/>
      <c r="AM81" s="94"/>
      <c r="AN81" s="94"/>
      <c r="AO81" s="94"/>
      <c r="AP81" s="94"/>
      <c r="AQ81" s="94"/>
      <c r="AR81" s="94"/>
      <c r="AS81" s="94"/>
      <c r="AT81" s="94"/>
      <c r="AU81" s="94"/>
      <c r="AV81" s="94"/>
      <c r="AW81" s="94"/>
    </row>
    <row r="82" spans="1:49" ht="12" customHeight="1" x14ac:dyDescent="0.25">
      <c r="A82" s="94"/>
      <c r="B82" s="94"/>
      <c r="C82" s="94"/>
      <c r="D82" s="94"/>
      <c r="E82" s="94"/>
      <c r="F82" s="94"/>
      <c r="G82" s="94"/>
      <c r="H82" s="94"/>
      <c r="I82" s="94"/>
      <c r="J82" s="94"/>
      <c r="K82" s="94"/>
      <c r="L82" s="94"/>
      <c r="M82" s="94"/>
      <c r="N82" s="94"/>
      <c r="O82" s="94"/>
      <c r="P82" s="94"/>
      <c r="Q82" s="94"/>
      <c r="R82" s="94"/>
      <c r="S82" s="94"/>
      <c r="T82" s="94"/>
      <c r="U82" s="94"/>
      <c r="V82" s="94"/>
      <c r="W82" s="94"/>
      <c r="X82" s="94"/>
      <c r="Y82" s="94"/>
      <c r="Z82" s="94"/>
      <c r="AA82" s="94"/>
      <c r="AB82" s="94"/>
      <c r="AC82" s="94"/>
      <c r="AD82" s="94"/>
      <c r="AE82" s="94"/>
      <c r="AF82" s="94"/>
      <c r="AG82" s="94"/>
      <c r="AH82" s="94"/>
      <c r="AI82" s="94"/>
      <c r="AJ82" s="94"/>
      <c r="AK82" s="94"/>
      <c r="AL82" s="94"/>
      <c r="AM82" s="94"/>
      <c r="AN82" s="94"/>
      <c r="AO82" s="94"/>
      <c r="AP82" s="94"/>
      <c r="AQ82" s="94"/>
      <c r="AR82" s="94"/>
      <c r="AS82" s="94"/>
      <c r="AT82" s="94"/>
      <c r="AU82" s="94"/>
      <c r="AV82" s="94"/>
      <c r="AW82" s="94"/>
    </row>
    <row r="83" spans="1:49" ht="12" customHeight="1" x14ac:dyDescent="0.25">
      <c r="A83" s="94"/>
      <c r="B83" s="94"/>
      <c r="C83" s="94"/>
      <c r="D83" s="94"/>
      <c r="E83" s="94"/>
      <c r="F83" s="94"/>
      <c r="G83" s="94"/>
      <c r="H83" s="94"/>
      <c r="I83" s="94"/>
      <c r="J83" s="94"/>
      <c r="K83" s="94"/>
      <c r="L83" s="94"/>
      <c r="M83" s="94"/>
      <c r="N83" s="94"/>
      <c r="O83" s="94"/>
      <c r="P83" s="94"/>
      <c r="Q83" s="94"/>
      <c r="R83" s="94"/>
      <c r="S83" s="94"/>
      <c r="T83" s="94"/>
      <c r="U83" s="94"/>
      <c r="V83" s="94"/>
      <c r="W83" s="94"/>
      <c r="X83" s="94"/>
      <c r="Y83" s="94"/>
      <c r="Z83" s="94"/>
      <c r="AA83" s="94"/>
      <c r="AB83" s="94"/>
      <c r="AC83" s="94"/>
      <c r="AD83" s="94"/>
      <c r="AE83" s="94"/>
      <c r="AF83" s="94"/>
      <c r="AG83" s="94"/>
      <c r="AH83" s="94"/>
      <c r="AI83" s="94"/>
      <c r="AJ83" s="94"/>
      <c r="AK83" s="94"/>
      <c r="AL83" s="94"/>
      <c r="AM83" s="94"/>
      <c r="AN83" s="94"/>
      <c r="AO83" s="94"/>
      <c r="AP83" s="94"/>
      <c r="AQ83" s="94"/>
      <c r="AR83" s="94"/>
      <c r="AS83" s="94"/>
      <c r="AT83" s="94"/>
      <c r="AU83" s="94"/>
      <c r="AV83" s="94"/>
      <c r="AW83" s="94"/>
    </row>
    <row r="84" spans="1:49" ht="12" customHeight="1" x14ac:dyDescent="0.25">
      <c r="A84" s="94"/>
      <c r="B84" s="94"/>
      <c r="C84" s="94"/>
      <c r="D84" s="94"/>
      <c r="E84" s="94"/>
      <c r="F84" s="94"/>
      <c r="G84" s="94"/>
      <c r="H84" s="94"/>
      <c r="I84" s="94"/>
      <c r="J84" s="94"/>
      <c r="K84" s="94"/>
      <c r="L84" s="94"/>
      <c r="M84" s="94"/>
      <c r="N84" s="94"/>
      <c r="O84" s="94"/>
      <c r="P84" s="94"/>
      <c r="Q84" s="94"/>
      <c r="R84" s="94"/>
      <c r="S84" s="94"/>
      <c r="T84" s="94"/>
      <c r="U84" s="94"/>
      <c r="V84" s="94"/>
      <c r="W84" s="94"/>
      <c r="X84" s="94"/>
      <c r="Y84" s="94"/>
      <c r="Z84" s="94"/>
      <c r="AA84" s="94"/>
      <c r="AB84" s="94"/>
      <c r="AC84" s="94"/>
      <c r="AD84" s="94"/>
      <c r="AE84" s="94"/>
      <c r="AF84" s="94"/>
      <c r="AG84" s="94"/>
      <c r="AH84" s="94"/>
      <c r="AI84" s="94"/>
      <c r="AJ84" s="94"/>
      <c r="AK84" s="94"/>
      <c r="AL84" s="94"/>
      <c r="AM84" s="94"/>
      <c r="AN84" s="94"/>
      <c r="AO84" s="94"/>
      <c r="AP84" s="94"/>
      <c r="AQ84" s="94"/>
      <c r="AR84" s="94"/>
      <c r="AS84" s="94"/>
      <c r="AT84" s="94"/>
      <c r="AU84" s="94"/>
      <c r="AV84" s="94"/>
      <c r="AW84" s="94"/>
    </row>
    <row r="85" spans="1:49" ht="12" customHeight="1" x14ac:dyDescent="0.25">
      <c r="A85" s="94"/>
      <c r="B85" s="94"/>
      <c r="C85" s="94"/>
      <c r="D85" s="94"/>
      <c r="E85" s="94"/>
      <c r="F85" s="94"/>
      <c r="G85" s="94"/>
      <c r="H85" s="94"/>
      <c r="I85" s="94"/>
      <c r="J85" s="94"/>
      <c r="K85" s="94"/>
      <c r="L85" s="94"/>
      <c r="M85" s="94"/>
      <c r="N85" s="94"/>
      <c r="O85" s="94"/>
      <c r="P85" s="94"/>
      <c r="Q85" s="94"/>
      <c r="R85" s="94"/>
      <c r="S85" s="94"/>
      <c r="T85" s="94"/>
      <c r="U85" s="94"/>
      <c r="V85" s="94"/>
      <c r="W85" s="94"/>
      <c r="X85" s="94"/>
      <c r="Y85" s="94"/>
      <c r="Z85" s="94"/>
      <c r="AA85" s="94"/>
      <c r="AB85" s="94"/>
      <c r="AC85" s="94"/>
      <c r="AD85" s="94"/>
      <c r="AE85" s="94"/>
      <c r="AF85" s="94"/>
      <c r="AG85" s="94"/>
      <c r="AH85" s="94"/>
      <c r="AI85" s="94"/>
      <c r="AJ85" s="94"/>
      <c r="AK85" s="94"/>
      <c r="AL85" s="94"/>
      <c r="AM85" s="94"/>
      <c r="AN85" s="94"/>
      <c r="AO85" s="94"/>
      <c r="AP85" s="94"/>
      <c r="AQ85" s="94"/>
      <c r="AR85" s="94"/>
      <c r="AS85" s="94"/>
      <c r="AT85" s="94"/>
      <c r="AU85" s="94"/>
      <c r="AV85" s="94"/>
      <c r="AW85" s="94"/>
    </row>
    <row r="86" spans="1:49" ht="12" customHeight="1" x14ac:dyDescent="0.25">
      <c r="A86" s="94"/>
      <c r="B86" s="94"/>
      <c r="C86" s="94"/>
      <c r="D86" s="94"/>
      <c r="E86" s="94"/>
      <c r="F86" s="94"/>
      <c r="G86" s="94"/>
      <c r="H86" s="94"/>
      <c r="I86" s="94"/>
      <c r="J86" s="94"/>
      <c r="K86" s="94"/>
      <c r="L86" s="94"/>
      <c r="M86" s="94"/>
      <c r="N86" s="94"/>
      <c r="O86" s="94"/>
      <c r="P86" s="94"/>
      <c r="Q86" s="94"/>
      <c r="R86" s="94"/>
      <c r="S86" s="94"/>
      <c r="T86" s="94"/>
      <c r="U86" s="94"/>
      <c r="V86" s="94"/>
      <c r="W86" s="94"/>
      <c r="X86" s="94"/>
      <c r="Y86" s="94"/>
      <c r="Z86" s="94"/>
      <c r="AA86" s="94"/>
      <c r="AB86" s="94"/>
      <c r="AC86" s="94"/>
      <c r="AD86" s="94"/>
      <c r="AE86" s="94"/>
      <c r="AF86" s="94"/>
      <c r="AG86" s="94"/>
      <c r="AH86" s="94"/>
      <c r="AI86" s="94"/>
      <c r="AJ86" s="94"/>
      <c r="AK86" s="94"/>
      <c r="AL86" s="94"/>
      <c r="AM86" s="94"/>
      <c r="AN86" s="94"/>
      <c r="AO86" s="94"/>
      <c r="AP86" s="94"/>
      <c r="AQ86" s="94"/>
      <c r="AR86" s="94"/>
      <c r="AS86" s="94"/>
      <c r="AT86" s="94"/>
      <c r="AU86" s="94"/>
      <c r="AV86" s="94"/>
      <c r="AW86" s="94"/>
    </row>
    <row r="87" spans="1:49" ht="12" customHeight="1" x14ac:dyDescent="0.25">
      <c r="A87" s="94"/>
      <c r="B87" s="94"/>
      <c r="C87" s="94"/>
      <c r="D87" s="94"/>
      <c r="E87" s="94"/>
      <c r="F87" s="94"/>
      <c r="G87" s="94"/>
      <c r="H87" s="94"/>
      <c r="I87" s="94"/>
      <c r="J87" s="94"/>
      <c r="K87" s="94"/>
      <c r="L87" s="94"/>
      <c r="M87" s="94"/>
      <c r="N87" s="94"/>
      <c r="O87" s="94"/>
      <c r="P87" s="94"/>
      <c r="Q87" s="94"/>
      <c r="R87" s="94"/>
      <c r="S87" s="94"/>
      <c r="T87" s="94"/>
      <c r="U87" s="94"/>
      <c r="V87" s="94"/>
      <c r="W87" s="94"/>
      <c r="X87" s="94"/>
      <c r="Y87" s="94"/>
      <c r="Z87" s="94"/>
      <c r="AA87" s="94"/>
      <c r="AB87" s="94"/>
      <c r="AC87" s="94"/>
      <c r="AD87" s="94"/>
      <c r="AE87" s="94"/>
      <c r="AF87" s="94"/>
      <c r="AG87" s="94"/>
      <c r="AH87" s="94"/>
      <c r="AI87" s="94"/>
      <c r="AJ87" s="94"/>
      <c r="AK87" s="94"/>
      <c r="AL87" s="94"/>
      <c r="AM87" s="94"/>
      <c r="AN87" s="94"/>
      <c r="AO87" s="94"/>
      <c r="AP87" s="94"/>
      <c r="AQ87" s="94"/>
      <c r="AR87" s="94"/>
      <c r="AS87" s="94"/>
      <c r="AT87" s="94"/>
      <c r="AU87" s="94"/>
      <c r="AV87" s="94"/>
      <c r="AW87" s="94"/>
    </row>
    <row r="88" spans="1:49" ht="12" customHeight="1" x14ac:dyDescent="0.25">
      <c r="A88" s="94"/>
      <c r="B88" s="94"/>
      <c r="C88" s="94"/>
      <c r="D88" s="94"/>
      <c r="E88" s="94"/>
      <c r="F88" s="94"/>
      <c r="G88" s="94"/>
      <c r="H88" s="94"/>
      <c r="I88" s="94"/>
      <c r="J88" s="94"/>
      <c r="K88" s="94"/>
      <c r="L88" s="94"/>
      <c r="M88" s="94"/>
      <c r="N88" s="94"/>
      <c r="O88" s="94"/>
      <c r="P88" s="94"/>
      <c r="Q88" s="94"/>
      <c r="R88" s="94"/>
      <c r="S88" s="94"/>
      <c r="T88" s="94"/>
      <c r="U88" s="94"/>
      <c r="V88" s="94"/>
      <c r="W88" s="94"/>
      <c r="X88" s="94"/>
      <c r="Y88" s="94"/>
      <c r="Z88" s="94"/>
      <c r="AA88" s="94"/>
      <c r="AB88" s="94"/>
      <c r="AC88" s="94"/>
      <c r="AD88" s="94"/>
      <c r="AE88" s="94"/>
      <c r="AF88" s="94"/>
      <c r="AG88" s="94"/>
      <c r="AH88" s="94"/>
      <c r="AI88" s="94"/>
      <c r="AJ88" s="94"/>
      <c r="AK88" s="94"/>
      <c r="AL88" s="94"/>
      <c r="AM88" s="94"/>
      <c r="AN88" s="94"/>
      <c r="AO88" s="94"/>
      <c r="AP88" s="94"/>
      <c r="AQ88" s="94"/>
      <c r="AR88" s="94"/>
      <c r="AS88" s="94"/>
      <c r="AT88" s="94"/>
      <c r="AU88" s="94"/>
      <c r="AV88" s="94"/>
      <c r="AW88" s="94"/>
    </row>
    <row r="89" spans="1:49" ht="12" customHeight="1" x14ac:dyDescent="0.25">
      <c r="A89" s="94"/>
      <c r="B89" s="94"/>
      <c r="C89" s="94"/>
      <c r="D89" s="94"/>
      <c r="E89" s="94"/>
      <c r="F89" s="94"/>
      <c r="G89" s="94"/>
      <c r="H89" s="94"/>
      <c r="I89" s="94"/>
      <c r="J89" s="94"/>
      <c r="K89" s="94"/>
      <c r="L89" s="94"/>
      <c r="M89" s="94"/>
      <c r="N89" s="94"/>
      <c r="O89" s="94"/>
      <c r="P89" s="94"/>
      <c r="Q89" s="94"/>
      <c r="R89" s="94"/>
      <c r="S89" s="94"/>
      <c r="T89" s="94"/>
      <c r="U89" s="94"/>
      <c r="V89" s="94"/>
      <c r="W89" s="94"/>
      <c r="X89" s="94"/>
      <c r="Y89" s="94"/>
      <c r="Z89" s="94"/>
      <c r="AA89" s="94"/>
      <c r="AB89" s="94"/>
      <c r="AC89" s="94"/>
      <c r="AD89" s="94"/>
      <c r="AE89" s="94"/>
      <c r="AF89" s="94"/>
      <c r="AG89" s="94"/>
      <c r="AH89" s="94"/>
      <c r="AI89" s="94"/>
      <c r="AJ89" s="94"/>
      <c r="AK89" s="94"/>
      <c r="AL89" s="94"/>
      <c r="AM89" s="94"/>
      <c r="AN89" s="94"/>
      <c r="AO89" s="94"/>
      <c r="AP89" s="94"/>
      <c r="AQ89" s="94"/>
      <c r="AR89" s="94"/>
      <c r="AS89" s="94"/>
      <c r="AT89" s="94"/>
      <c r="AU89" s="94"/>
      <c r="AV89" s="94"/>
      <c r="AW89" s="94"/>
    </row>
    <row r="90" spans="1:49" ht="12" customHeight="1" x14ac:dyDescent="0.25">
      <c r="A90" s="94"/>
      <c r="B90" s="94"/>
      <c r="C90" s="94"/>
      <c r="D90" s="94"/>
      <c r="E90" s="94"/>
      <c r="F90" s="94"/>
      <c r="G90" s="94"/>
      <c r="H90" s="94"/>
      <c r="I90" s="94"/>
      <c r="J90" s="94"/>
      <c r="K90" s="94"/>
      <c r="L90" s="94"/>
      <c r="M90" s="94"/>
      <c r="N90" s="94"/>
      <c r="O90" s="94"/>
      <c r="P90" s="94"/>
      <c r="Q90" s="94"/>
      <c r="R90" s="94"/>
      <c r="S90" s="94"/>
      <c r="T90" s="94"/>
      <c r="U90" s="94"/>
      <c r="V90" s="94"/>
      <c r="W90" s="94"/>
      <c r="X90" s="94"/>
      <c r="Y90" s="94"/>
      <c r="Z90" s="94"/>
      <c r="AA90" s="94"/>
      <c r="AB90" s="94"/>
      <c r="AC90" s="94"/>
      <c r="AD90" s="94"/>
      <c r="AE90" s="94"/>
      <c r="AF90" s="94"/>
      <c r="AG90" s="94"/>
      <c r="AH90" s="94"/>
      <c r="AI90" s="94"/>
      <c r="AJ90" s="94"/>
      <c r="AK90" s="94"/>
      <c r="AL90" s="94"/>
      <c r="AM90" s="94"/>
      <c r="AN90" s="94"/>
      <c r="AO90" s="94"/>
      <c r="AP90" s="94"/>
      <c r="AQ90" s="94"/>
      <c r="AR90" s="94"/>
      <c r="AS90" s="94"/>
      <c r="AT90" s="94"/>
      <c r="AU90" s="94"/>
      <c r="AV90" s="94"/>
      <c r="AW90" s="94"/>
    </row>
    <row r="91" spans="1:49" ht="12" customHeight="1" x14ac:dyDescent="0.25">
      <c r="A91" s="94"/>
      <c r="B91" s="94"/>
      <c r="C91" s="94"/>
      <c r="D91" s="94"/>
      <c r="E91" s="94"/>
      <c r="F91" s="94"/>
      <c r="G91" s="94"/>
      <c r="H91" s="94"/>
      <c r="I91" s="94"/>
      <c r="J91" s="94"/>
      <c r="K91" s="94"/>
      <c r="L91" s="94"/>
      <c r="M91" s="94"/>
      <c r="N91" s="94"/>
      <c r="O91" s="94"/>
      <c r="P91" s="94"/>
      <c r="Q91" s="94"/>
      <c r="R91" s="94"/>
      <c r="S91" s="94"/>
      <c r="T91" s="94"/>
      <c r="U91" s="94"/>
      <c r="V91" s="94"/>
      <c r="W91" s="94"/>
      <c r="X91" s="94"/>
      <c r="Y91" s="94"/>
      <c r="Z91" s="94"/>
      <c r="AA91" s="94"/>
      <c r="AB91" s="94"/>
      <c r="AC91" s="94"/>
      <c r="AD91" s="94"/>
      <c r="AE91" s="94"/>
      <c r="AF91" s="94"/>
      <c r="AG91" s="94"/>
      <c r="AH91" s="94"/>
      <c r="AI91" s="94"/>
      <c r="AJ91" s="94"/>
      <c r="AK91" s="94"/>
      <c r="AL91" s="94"/>
      <c r="AM91" s="94"/>
      <c r="AN91" s="94"/>
      <c r="AO91" s="94"/>
      <c r="AP91" s="94"/>
      <c r="AQ91" s="94"/>
      <c r="AR91" s="94"/>
      <c r="AS91" s="94"/>
      <c r="AT91" s="94"/>
      <c r="AU91" s="94"/>
      <c r="AV91" s="94"/>
      <c r="AW91" s="94"/>
    </row>
    <row r="92" spans="1:49" ht="12" customHeight="1" x14ac:dyDescent="0.25">
      <c r="A92" s="94"/>
      <c r="B92" s="94"/>
      <c r="C92" s="94"/>
      <c r="D92" s="94"/>
      <c r="E92" s="94"/>
      <c r="F92" s="94"/>
      <c r="G92" s="94"/>
      <c r="H92" s="94"/>
      <c r="I92" s="94"/>
      <c r="J92" s="94"/>
      <c r="K92" s="94"/>
      <c r="L92" s="94"/>
      <c r="M92" s="94"/>
      <c r="N92" s="94"/>
      <c r="O92" s="94"/>
      <c r="P92" s="94"/>
      <c r="Q92" s="94"/>
      <c r="R92" s="94"/>
      <c r="S92" s="94"/>
      <c r="T92" s="94"/>
      <c r="U92" s="94"/>
      <c r="V92" s="94"/>
      <c r="W92" s="94"/>
      <c r="X92" s="94"/>
      <c r="Y92" s="94"/>
      <c r="Z92" s="94"/>
      <c r="AA92" s="94"/>
      <c r="AB92" s="94"/>
      <c r="AC92" s="94"/>
      <c r="AD92" s="94"/>
      <c r="AE92" s="94"/>
      <c r="AF92" s="94"/>
      <c r="AG92" s="94"/>
      <c r="AH92" s="94"/>
      <c r="AI92" s="94"/>
      <c r="AJ92" s="94"/>
      <c r="AK92" s="94"/>
      <c r="AL92" s="94"/>
      <c r="AM92" s="94"/>
      <c r="AN92" s="94"/>
      <c r="AO92" s="94"/>
      <c r="AP92" s="94"/>
      <c r="AQ92" s="94"/>
      <c r="AR92" s="94"/>
      <c r="AS92" s="94"/>
      <c r="AT92" s="94"/>
      <c r="AU92" s="94"/>
      <c r="AV92" s="94"/>
      <c r="AW92" s="94"/>
    </row>
    <row r="93" spans="1:49" ht="12" customHeight="1" x14ac:dyDescent="0.25">
      <c r="A93" s="94"/>
      <c r="B93" s="94"/>
      <c r="C93" s="94"/>
      <c r="D93" s="94"/>
      <c r="E93" s="94"/>
      <c r="F93" s="94"/>
      <c r="G93" s="94"/>
      <c r="H93" s="94"/>
      <c r="I93" s="94"/>
      <c r="J93" s="94"/>
      <c r="K93" s="94"/>
      <c r="L93" s="94"/>
      <c r="M93" s="94"/>
      <c r="N93" s="94"/>
      <c r="O93" s="94"/>
      <c r="P93" s="94"/>
      <c r="Q93" s="94"/>
      <c r="R93" s="94"/>
      <c r="S93" s="94"/>
      <c r="T93" s="94"/>
      <c r="U93" s="94"/>
      <c r="V93" s="94"/>
      <c r="W93" s="94"/>
      <c r="X93" s="94"/>
      <c r="Y93" s="94"/>
      <c r="Z93" s="94"/>
      <c r="AA93" s="94"/>
      <c r="AB93" s="94"/>
      <c r="AC93" s="94"/>
      <c r="AD93" s="94"/>
      <c r="AE93" s="94"/>
      <c r="AF93" s="94"/>
      <c r="AG93" s="94"/>
      <c r="AH93" s="94"/>
      <c r="AI93" s="94"/>
      <c r="AJ93" s="94"/>
      <c r="AK93" s="94"/>
      <c r="AL93" s="94"/>
      <c r="AM93" s="94"/>
      <c r="AN93" s="94"/>
      <c r="AO93" s="94"/>
      <c r="AP93" s="94"/>
      <c r="AQ93" s="94"/>
      <c r="AR93" s="94"/>
      <c r="AS93" s="94"/>
      <c r="AT93" s="94"/>
      <c r="AU93" s="94"/>
      <c r="AV93" s="94"/>
      <c r="AW93" s="94"/>
    </row>
    <row r="94" spans="1:49" ht="12" customHeight="1" x14ac:dyDescent="0.25">
      <c r="A94" s="94"/>
      <c r="B94" s="94"/>
      <c r="C94" s="94"/>
      <c r="D94" s="94"/>
      <c r="E94" s="94"/>
      <c r="F94" s="94"/>
      <c r="G94" s="94"/>
      <c r="H94" s="94"/>
      <c r="I94" s="94"/>
      <c r="J94" s="94"/>
      <c r="K94" s="94"/>
      <c r="L94" s="94"/>
      <c r="M94" s="94"/>
      <c r="N94" s="94"/>
      <c r="O94" s="94"/>
      <c r="P94" s="94"/>
      <c r="Q94" s="94"/>
      <c r="R94" s="94"/>
      <c r="S94" s="94"/>
      <c r="T94" s="94"/>
      <c r="U94" s="94"/>
      <c r="V94" s="94"/>
      <c r="W94" s="94"/>
      <c r="X94" s="94"/>
      <c r="Y94" s="94"/>
      <c r="Z94" s="94"/>
      <c r="AA94" s="94"/>
      <c r="AB94" s="94"/>
      <c r="AC94" s="94"/>
      <c r="AD94" s="94"/>
      <c r="AE94" s="94"/>
      <c r="AF94" s="94"/>
      <c r="AG94" s="94"/>
      <c r="AH94" s="94"/>
      <c r="AI94" s="94"/>
      <c r="AJ94" s="94"/>
      <c r="AK94" s="94"/>
      <c r="AL94" s="94"/>
      <c r="AM94" s="94"/>
      <c r="AN94" s="94"/>
      <c r="AO94" s="94"/>
      <c r="AP94" s="94"/>
      <c r="AQ94" s="94"/>
      <c r="AR94" s="94"/>
      <c r="AS94" s="94"/>
      <c r="AT94" s="94"/>
      <c r="AU94" s="94"/>
      <c r="AV94" s="94"/>
      <c r="AW94" s="94"/>
    </row>
    <row r="95" spans="1:49" ht="12" customHeight="1" x14ac:dyDescent="0.25">
      <c r="A95" s="94"/>
      <c r="B95" s="94"/>
      <c r="C95" s="94"/>
      <c r="D95" s="94"/>
      <c r="E95" s="94"/>
      <c r="F95" s="94"/>
      <c r="G95" s="94"/>
      <c r="H95" s="94"/>
      <c r="I95" s="94"/>
      <c r="J95" s="94"/>
      <c r="K95" s="94"/>
      <c r="L95" s="94"/>
      <c r="M95" s="94"/>
      <c r="N95" s="94"/>
      <c r="O95" s="94"/>
      <c r="P95" s="94"/>
      <c r="Q95" s="94"/>
      <c r="R95" s="94"/>
      <c r="S95" s="94"/>
      <c r="T95" s="94"/>
      <c r="U95" s="94"/>
      <c r="V95" s="94"/>
      <c r="W95" s="94"/>
      <c r="X95" s="94"/>
      <c r="Y95" s="94"/>
      <c r="Z95" s="94"/>
      <c r="AA95" s="94"/>
      <c r="AB95" s="94"/>
      <c r="AC95" s="94"/>
      <c r="AD95" s="94"/>
      <c r="AE95" s="94"/>
      <c r="AF95" s="94"/>
      <c r="AG95" s="94"/>
      <c r="AH95" s="94"/>
      <c r="AI95" s="94"/>
      <c r="AJ95" s="94"/>
      <c r="AK95" s="94"/>
      <c r="AL95" s="94"/>
      <c r="AM95" s="94"/>
      <c r="AN95" s="94"/>
      <c r="AO95" s="94"/>
      <c r="AP95" s="94"/>
      <c r="AQ95" s="94"/>
      <c r="AR95" s="94"/>
      <c r="AS95" s="94"/>
      <c r="AT95" s="94"/>
      <c r="AU95" s="94"/>
      <c r="AV95" s="94"/>
      <c r="AW95" s="94"/>
    </row>
    <row r="96" spans="1:49" ht="12" customHeight="1" x14ac:dyDescent="0.25">
      <c r="A96" s="94"/>
      <c r="B96" s="94"/>
      <c r="C96" s="94"/>
      <c r="D96" s="94"/>
      <c r="E96" s="94"/>
      <c r="F96" s="94"/>
      <c r="G96" s="94"/>
      <c r="H96" s="94"/>
      <c r="I96" s="94"/>
      <c r="J96" s="94"/>
      <c r="K96" s="94"/>
      <c r="L96" s="94"/>
      <c r="M96" s="94"/>
      <c r="N96" s="94"/>
      <c r="O96" s="94"/>
      <c r="P96" s="94"/>
      <c r="Q96" s="94"/>
      <c r="R96" s="94"/>
      <c r="S96" s="94"/>
      <c r="T96" s="94"/>
      <c r="U96" s="94"/>
      <c r="V96" s="94"/>
      <c r="W96" s="94"/>
      <c r="X96" s="94"/>
      <c r="Y96" s="94"/>
      <c r="Z96" s="94"/>
      <c r="AA96" s="94"/>
      <c r="AB96" s="94"/>
      <c r="AC96" s="94"/>
      <c r="AD96" s="94"/>
      <c r="AE96" s="94"/>
      <c r="AF96" s="94"/>
      <c r="AG96" s="94"/>
      <c r="AH96" s="94"/>
      <c r="AI96" s="94"/>
      <c r="AJ96" s="94"/>
      <c r="AK96" s="94"/>
      <c r="AL96" s="94"/>
      <c r="AM96" s="94"/>
      <c r="AN96" s="94"/>
      <c r="AO96" s="94"/>
      <c r="AP96" s="94"/>
      <c r="AQ96" s="94"/>
      <c r="AR96" s="94"/>
      <c r="AS96" s="94"/>
      <c r="AT96" s="94"/>
      <c r="AU96" s="94"/>
      <c r="AV96" s="94"/>
      <c r="AW96" s="94"/>
    </row>
    <row r="97" spans="1:49" ht="12" customHeight="1" x14ac:dyDescent="0.25">
      <c r="A97" s="94"/>
      <c r="B97" s="94"/>
      <c r="C97" s="94"/>
      <c r="D97" s="94"/>
      <c r="E97" s="94"/>
      <c r="F97" s="94"/>
      <c r="G97" s="94"/>
      <c r="H97" s="94"/>
      <c r="I97" s="94"/>
      <c r="J97" s="94"/>
      <c r="K97" s="94"/>
      <c r="L97" s="94"/>
      <c r="M97" s="94"/>
      <c r="N97" s="94"/>
      <c r="O97" s="94"/>
      <c r="P97" s="94"/>
      <c r="Q97" s="94"/>
      <c r="R97" s="94"/>
      <c r="S97" s="94"/>
      <c r="T97" s="94"/>
      <c r="U97" s="94"/>
      <c r="V97" s="94"/>
      <c r="W97" s="94"/>
      <c r="X97" s="94"/>
      <c r="Y97" s="94"/>
      <c r="Z97" s="94"/>
      <c r="AA97" s="94"/>
      <c r="AB97" s="94"/>
      <c r="AC97" s="94"/>
      <c r="AD97" s="94"/>
      <c r="AE97" s="94"/>
      <c r="AF97" s="94"/>
      <c r="AG97" s="94"/>
      <c r="AH97" s="94"/>
      <c r="AI97" s="94"/>
      <c r="AJ97" s="94"/>
      <c r="AK97" s="94"/>
      <c r="AL97" s="94"/>
      <c r="AM97" s="94"/>
      <c r="AN97" s="94"/>
      <c r="AO97" s="94"/>
      <c r="AP97" s="94"/>
      <c r="AQ97" s="94"/>
      <c r="AR97" s="94"/>
      <c r="AS97" s="94"/>
      <c r="AT97" s="94"/>
      <c r="AU97" s="94"/>
      <c r="AV97" s="94"/>
      <c r="AW97" s="94"/>
    </row>
    <row r="98" spans="1:49" ht="12" customHeight="1" x14ac:dyDescent="0.25">
      <c r="A98" s="94"/>
      <c r="B98" s="94"/>
      <c r="C98" s="94"/>
      <c r="D98" s="94"/>
      <c r="E98" s="94"/>
      <c r="F98" s="94"/>
      <c r="G98" s="94"/>
      <c r="H98" s="94"/>
      <c r="I98" s="94"/>
      <c r="J98" s="94"/>
      <c r="K98" s="94"/>
      <c r="L98" s="94"/>
      <c r="M98" s="94"/>
      <c r="N98" s="94"/>
      <c r="O98" s="94"/>
      <c r="P98" s="94"/>
      <c r="Q98" s="94"/>
      <c r="R98" s="94"/>
      <c r="S98" s="94"/>
      <c r="T98" s="94"/>
      <c r="U98" s="94"/>
      <c r="V98" s="94"/>
      <c r="W98" s="94"/>
      <c r="X98" s="94"/>
      <c r="Y98" s="94"/>
      <c r="Z98" s="94"/>
      <c r="AA98" s="94"/>
      <c r="AB98" s="94"/>
      <c r="AC98" s="94"/>
      <c r="AD98" s="94"/>
      <c r="AE98" s="94"/>
      <c r="AF98" s="94"/>
      <c r="AG98" s="94"/>
      <c r="AH98" s="94"/>
      <c r="AI98" s="94"/>
      <c r="AJ98" s="94"/>
      <c r="AK98" s="94"/>
      <c r="AL98" s="94"/>
      <c r="AM98" s="94"/>
      <c r="AN98" s="94"/>
      <c r="AO98" s="94"/>
      <c r="AP98" s="94"/>
      <c r="AQ98" s="94"/>
      <c r="AR98" s="94"/>
      <c r="AS98" s="94"/>
      <c r="AT98" s="94"/>
      <c r="AU98" s="94"/>
      <c r="AV98" s="94"/>
      <c r="AW98" s="94"/>
    </row>
    <row r="99" spans="1:49" ht="12" customHeight="1" x14ac:dyDescent="0.25">
      <c r="A99" s="94"/>
      <c r="B99" s="94"/>
      <c r="C99" s="94"/>
      <c r="D99" s="94"/>
      <c r="E99" s="94"/>
      <c r="F99" s="94"/>
      <c r="G99" s="94"/>
      <c r="H99" s="94"/>
      <c r="I99" s="94"/>
      <c r="J99" s="94"/>
      <c r="K99" s="94"/>
      <c r="L99" s="94"/>
      <c r="M99" s="94"/>
      <c r="N99" s="94"/>
      <c r="O99" s="94"/>
      <c r="P99" s="94"/>
      <c r="Q99" s="94"/>
      <c r="R99" s="94"/>
      <c r="S99" s="94"/>
      <c r="T99" s="94"/>
      <c r="U99" s="94"/>
      <c r="V99" s="94"/>
      <c r="W99" s="94"/>
      <c r="X99" s="94"/>
      <c r="Y99" s="94"/>
      <c r="Z99" s="94"/>
      <c r="AA99" s="94"/>
      <c r="AB99" s="94"/>
      <c r="AC99" s="94"/>
      <c r="AD99" s="94"/>
      <c r="AE99" s="94"/>
      <c r="AF99" s="94"/>
      <c r="AG99" s="94"/>
      <c r="AH99" s="94"/>
      <c r="AI99" s="94"/>
      <c r="AJ99" s="94"/>
      <c r="AK99" s="94"/>
      <c r="AL99" s="94"/>
      <c r="AM99" s="94"/>
      <c r="AN99" s="94"/>
      <c r="AO99" s="94"/>
      <c r="AP99" s="94"/>
      <c r="AQ99" s="94"/>
      <c r="AR99" s="94"/>
      <c r="AS99" s="94"/>
      <c r="AT99" s="94"/>
      <c r="AU99" s="94"/>
      <c r="AV99" s="94"/>
      <c r="AW99" s="94"/>
    </row>
    <row r="100" spans="1:49" ht="12" customHeight="1" x14ac:dyDescent="0.25">
      <c r="A100" s="94"/>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94"/>
      <c r="AF100" s="94"/>
      <c r="AG100" s="94"/>
      <c r="AH100" s="94"/>
      <c r="AI100" s="94"/>
      <c r="AJ100" s="94"/>
      <c r="AK100" s="94"/>
      <c r="AL100" s="94"/>
      <c r="AM100" s="94"/>
      <c r="AN100" s="94"/>
      <c r="AO100" s="94"/>
      <c r="AP100" s="94"/>
      <c r="AQ100" s="94"/>
      <c r="AR100" s="94"/>
      <c r="AS100" s="94"/>
      <c r="AT100" s="94"/>
      <c r="AU100" s="94"/>
      <c r="AV100" s="94"/>
      <c r="AW100" s="94"/>
    </row>
    <row r="101" spans="1:49" ht="12" customHeight="1" x14ac:dyDescent="0.25">
      <c r="A101" s="94"/>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c r="Z101" s="94"/>
      <c r="AA101" s="94"/>
      <c r="AB101" s="94"/>
      <c r="AC101" s="94"/>
      <c r="AD101" s="94"/>
      <c r="AE101" s="94"/>
      <c r="AF101" s="94"/>
      <c r="AG101" s="94"/>
      <c r="AH101" s="94"/>
      <c r="AI101" s="94"/>
      <c r="AJ101" s="94"/>
      <c r="AK101" s="94"/>
      <c r="AL101" s="94"/>
      <c r="AM101" s="94"/>
      <c r="AN101" s="94"/>
      <c r="AO101" s="94"/>
      <c r="AP101" s="94"/>
      <c r="AQ101" s="94"/>
      <c r="AR101" s="94"/>
      <c r="AS101" s="94"/>
      <c r="AT101" s="94"/>
      <c r="AU101" s="94"/>
      <c r="AV101" s="94"/>
      <c r="AW101" s="94"/>
    </row>
    <row r="102" spans="1:49" ht="12" customHeight="1" x14ac:dyDescent="0.25">
      <c r="A102" s="94"/>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c r="Z102" s="94"/>
      <c r="AA102" s="94"/>
      <c r="AB102" s="94"/>
      <c r="AC102" s="94"/>
      <c r="AD102" s="94"/>
      <c r="AE102" s="94"/>
      <c r="AF102" s="94"/>
      <c r="AG102" s="94"/>
      <c r="AH102" s="94"/>
      <c r="AI102" s="94"/>
      <c r="AJ102" s="94"/>
      <c r="AK102" s="94"/>
      <c r="AL102" s="94"/>
      <c r="AM102" s="94"/>
      <c r="AN102" s="94"/>
      <c r="AO102" s="94"/>
      <c r="AP102" s="94"/>
      <c r="AQ102" s="94"/>
      <c r="AR102" s="94"/>
      <c r="AS102" s="94"/>
      <c r="AT102" s="94"/>
      <c r="AU102" s="94"/>
      <c r="AV102" s="94"/>
      <c r="AW102" s="94"/>
    </row>
    <row r="103" spans="1:49" ht="12" customHeight="1" x14ac:dyDescent="0.25">
      <c r="A103" s="94"/>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c r="Z103" s="94"/>
      <c r="AA103" s="94"/>
      <c r="AB103" s="94"/>
      <c r="AC103" s="94"/>
      <c r="AD103" s="94"/>
      <c r="AE103" s="94"/>
      <c r="AF103" s="94"/>
      <c r="AG103" s="94"/>
      <c r="AH103" s="94"/>
      <c r="AI103" s="94"/>
      <c r="AJ103" s="94"/>
      <c r="AK103" s="94"/>
      <c r="AL103" s="94"/>
      <c r="AM103" s="94"/>
      <c r="AN103" s="94"/>
      <c r="AO103" s="94"/>
      <c r="AP103" s="94"/>
      <c r="AQ103" s="94"/>
      <c r="AR103" s="94"/>
      <c r="AS103" s="94"/>
      <c r="AT103" s="94"/>
      <c r="AU103" s="94"/>
      <c r="AV103" s="94"/>
      <c r="AW103" s="94"/>
    </row>
    <row r="104" spans="1:49" ht="12" customHeight="1" x14ac:dyDescent="0.25">
      <c r="A104" s="94"/>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c r="Z104" s="94"/>
      <c r="AA104" s="94"/>
      <c r="AB104" s="94"/>
      <c r="AC104" s="94"/>
      <c r="AD104" s="94"/>
      <c r="AE104" s="94"/>
      <c r="AF104" s="94"/>
      <c r="AG104" s="94"/>
      <c r="AH104" s="94"/>
      <c r="AI104" s="94"/>
      <c r="AJ104" s="94"/>
      <c r="AK104" s="94"/>
      <c r="AL104" s="94"/>
      <c r="AM104" s="94"/>
      <c r="AN104" s="94"/>
      <c r="AO104" s="94"/>
      <c r="AP104" s="94"/>
      <c r="AQ104" s="94"/>
      <c r="AR104" s="94"/>
      <c r="AS104" s="94"/>
      <c r="AT104" s="94"/>
      <c r="AU104" s="94"/>
      <c r="AV104" s="94"/>
      <c r="AW104" s="94"/>
    </row>
    <row r="105" spans="1:49" ht="12" customHeight="1" x14ac:dyDescent="0.25">
      <c r="A105" s="94"/>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c r="Z105" s="94"/>
      <c r="AA105" s="94"/>
      <c r="AB105" s="94"/>
      <c r="AC105" s="94"/>
      <c r="AD105" s="94"/>
      <c r="AE105" s="94"/>
      <c r="AF105" s="94"/>
      <c r="AG105" s="94"/>
      <c r="AH105" s="94"/>
      <c r="AI105" s="94"/>
      <c r="AJ105" s="94"/>
      <c r="AK105" s="94"/>
      <c r="AL105" s="94"/>
      <c r="AM105" s="94"/>
      <c r="AN105" s="94"/>
      <c r="AO105" s="94"/>
      <c r="AP105" s="94"/>
      <c r="AQ105" s="94"/>
      <c r="AR105" s="94"/>
      <c r="AS105" s="94"/>
      <c r="AT105" s="94"/>
      <c r="AU105" s="94"/>
      <c r="AV105" s="94"/>
      <c r="AW105" s="94"/>
    </row>
    <row r="106" spans="1:49" ht="12" customHeight="1" x14ac:dyDescent="0.25">
      <c r="A106" s="94"/>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c r="Z106" s="94"/>
      <c r="AA106" s="94"/>
      <c r="AB106" s="94"/>
      <c r="AC106" s="94"/>
      <c r="AD106" s="94"/>
      <c r="AE106" s="94"/>
      <c r="AF106" s="94"/>
      <c r="AG106" s="94"/>
      <c r="AH106" s="94"/>
      <c r="AI106" s="94"/>
      <c r="AJ106" s="94"/>
      <c r="AK106" s="94"/>
      <c r="AL106" s="94"/>
      <c r="AM106" s="94"/>
      <c r="AN106" s="94"/>
      <c r="AO106" s="94"/>
      <c r="AP106" s="94"/>
      <c r="AQ106" s="94"/>
      <c r="AR106" s="94"/>
      <c r="AS106" s="94"/>
      <c r="AT106" s="94"/>
      <c r="AU106" s="94"/>
      <c r="AV106" s="94"/>
      <c r="AW106" s="94"/>
    </row>
    <row r="107" spans="1:49" ht="12" customHeight="1" x14ac:dyDescent="0.25">
      <c r="A107" s="94"/>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c r="Z107" s="94"/>
      <c r="AA107" s="94"/>
      <c r="AB107" s="94"/>
      <c r="AC107" s="94"/>
      <c r="AD107" s="94"/>
      <c r="AE107" s="94"/>
      <c r="AF107" s="94"/>
      <c r="AG107" s="94"/>
      <c r="AH107" s="94"/>
      <c r="AI107" s="94"/>
      <c r="AJ107" s="94"/>
      <c r="AK107" s="94"/>
      <c r="AL107" s="94"/>
      <c r="AM107" s="94"/>
      <c r="AN107" s="94"/>
      <c r="AO107" s="94"/>
      <c r="AP107" s="94"/>
      <c r="AQ107" s="94"/>
      <c r="AR107" s="94"/>
      <c r="AS107" s="94"/>
      <c r="AT107" s="94"/>
      <c r="AU107" s="94"/>
      <c r="AV107" s="94"/>
      <c r="AW107" s="94"/>
    </row>
    <row r="108" spans="1:49" ht="12" customHeight="1" x14ac:dyDescent="0.25">
      <c r="A108" s="94"/>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c r="Z108" s="94"/>
      <c r="AA108" s="94"/>
      <c r="AB108" s="94"/>
      <c r="AC108" s="94"/>
      <c r="AD108" s="94"/>
      <c r="AE108" s="94"/>
      <c r="AF108" s="94"/>
      <c r="AG108" s="94"/>
      <c r="AH108" s="94"/>
      <c r="AI108" s="94"/>
      <c r="AJ108" s="94"/>
      <c r="AK108" s="94"/>
      <c r="AL108" s="94"/>
      <c r="AM108" s="94"/>
      <c r="AN108" s="94"/>
      <c r="AO108" s="94"/>
      <c r="AP108" s="94"/>
      <c r="AQ108" s="94"/>
      <c r="AR108" s="94"/>
      <c r="AS108" s="94"/>
      <c r="AT108" s="94"/>
      <c r="AU108" s="94"/>
      <c r="AV108" s="94"/>
      <c r="AW108" s="94"/>
    </row>
    <row r="109" spans="1:49" ht="12" customHeight="1" x14ac:dyDescent="0.25">
      <c r="A109" s="94"/>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c r="Z109" s="94"/>
      <c r="AA109" s="94"/>
      <c r="AB109" s="94"/>
      <c r="AC109" s="94"/>
      <c r="AD109" s="94"/>
      <c r="AE109" s="94"/>
      <c r="AF109" s="94"/>
      <c r="AG109" s="94"/>
      <c r="AH109" s="94"/>
      <c r="AI109" s="94"/>
      <c r="AJ109" s="94"/>
      <c r="AK109" s="94"/>
      <c r="AL109" s="94"/>
      <c r="AM109" s="94"/>
      <c r="AN109" s="94"/>
      <c r="AO109" s="94"/>
      <c r="AP109" s="94"/>
      <c r="AQ109" s="94"/>
      <c r="AR109" s="94"/>
      <c r="AS109" s="94"/>
      <c r="AT109" s="94"/>
      <c r="AU109" s="94"/>
      <c r="AV109" s="94"/>
      <c r="AW109" s="94"/>
    </row>
    <row r="110" spans="1:49" ht="12" customHeight="1" x14ac:dyDescent="0.25">
      <c r="A110" s="94"/>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c r="Z110" s="94"/>
      <c r="AA110" s="94"/>
      <c r="AB110" s="94"/>
      <c r="AC110" s="94"/>
      <c r="AD110" s="94"/>
      <c r="AE110" s="94"/>
      <c r="AF110" s="94"/>
      <c r="AG110" s="94"/>
      <c r="AH110" s="94"/>
      <c r="AI110" s="94"/>
      <c r="AJ110" s="94"/>
      <c r="AK110" s="94"/>
      <c r="AL110" s="94"/>
      <c r="AM110" s="94"/>
      <c r="AN110" s="94"/>
      <c r="AO110" s="94"/>
      <c r="AP110" s="94"/>
      <c r="AQ110" s="94"/>
      <c r="AR110" s="94"/>
      <c r="AS110" s="94"/>
      <c r="AT110" s="94"/>
      <c r="AU110" s="94"/>
      <c r="AV110" s="94"/>
      <c r="AW110" s="94"/>
    </row>
    <row r="111" spans="1:49" ht="12" customHeight="1" x14ac:dyDescent="0.25">
      <c r="A111" s="94"/>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c r="Z111" s="94"/>
      <c r="AA111" s="94"/>
      <c r="AB111" s="94"/>
      <c r="AC111" s="94"/>
      <c r="AD111" s="94"/>
      <c r="AE111" s="94"/>
      <c r="AF111" s="94"/>
      <c r="AG111" s="94"/>
      <c r="AH111" s="94"/>
      <c r="AI111" s="94"/>
      <c r="AJ111" s="94"/>
      <c r="AK111" s="94"/>
      <c r="AL111" s="94"/>
      <c r="AM111" s="94"/>
      <c r="AN111" s="94"/>
      <c r="AO111" s="94"/>
      <c r="AP111" s="94"/>
      <c r="AQ111" s="94"/>
      <c r="AR111" s="94"/>
      <c r="AS111" s="94"/>
      <c r="AT111" s="94"/>
      <c r="AU111" s="94"/>
      <c r="AV111" s="94"/>
      <c r="AW111" s="94"/>
    </row>
    <row r="112" spans="1:49" ht="12" customHeight="1" x14ac:dyDescent="0.25">
      <c r="A112" s="94"/>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c r="Z112" s="94"/>
      <c r="AA112" s="94"/>
      <c r="AB112" s="94"/>
      <c r="AC112" s="94"/>
      <c r="AD112" s="94"/>
      <c r="AE112" s="94"/>
      <c r="AF112" s="94"/>
      <c r="AG112" s="94"/>
      <c r="AH112" s="94"/>
      <c r="AI112" s="94"/>
      <c r="AJ112" s="94"/>
      <c r="AK112" s="94"/>
      <c r="AL112" s="94"/>
      <c r="AM112" s="94"/>
      <c r="AN112" s="94"/>
      <c r="AO112" s="94"/>
      <c r="AP112" s="94"/>
      <c r="AQ112" s="94"/>
      <c r="AR112" s="94"/>
      <c r="AS112" s="94"/>
      <c r="AT112" s="94"/>
      <c r="AU112" s="94"/>
      <c r="AV112" s="94"/>
      <c r="AW112" s="94"/>
    </row>
    <row r="113" spans="1:49" ht="12" customHeight="1" x14ac:dyDescent="0.25">
      <c r="A113" s="94"/>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c r="Z113" s="94"/>
      <c r="AA113" s="94"/>
      <c r="AB113" s="94"/>
      <c r="AC113" s="94"/>
      <c r="AD113" s="94"/>
      <c r="AE113" s="94"/>
      <c r="AF113" s="94"/>
      <c r="AG113" s="94"/>
      <c r="AH113" s="94"/>
      <c r="AI113" s="94"/>
      <c r="AJ113" s="94"/>
      <c r="AK113" s="94"/>
      <c r="AL113" s="94"/>
      <c r="AM113" s="94"/>
      <c r="AN113" s="94"/>
      <c r="AO113" s="94"/>
      <c r="AP113" s="94"/>
      <c r="AQ113" s="94"/>
      <c r="AR113" s="94"/>
      <c r="AS113" s="94"/>
      <c r="AT113" s="94"/>
      <c r="AU113" s="94"/>
      <c r="AV113" s="94"/>
      <c r="AW113" s="94"/>
    </row>
    <row r="114" spans="1:49" ht="12" customHeight="1" x14ac:dyDescent="0.25">
      <c r="A114" s="94"/>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c r="Z114" s="94"/>
      <c r="AA114" s="94"/>
      <c r="AB114" s="94"/>
      <c r="AC114" s="94"/>
      <c r="AD114" s="94"/>
      <c r="AE114" s="94"/>
      <c r="AF114" s="94"/>
      <c r="AG114" s="94"/>
      <c r="AH114" s="94"/>
      <c r="AI114" s="94"/>
      <c r="AJ114" s="94"/>
      <c r="AK114" s="94"/>
      <c r="AL114" s="94"/>
      <c r="AM114" s="94"/>
      <c r="AN114" s="94"/>
      <c r="AO114" s="94"/>
      <c r="AP114" s="94"/>
      <c r="AQ114" s="94"/>
      <c r="AR114" s="94"/>
      <c r="AS114" s="94"/>
      <c r="AT114" s="94"/>
      <c r="AU114" s="94"/>
      <c r="AV114" s="94"/>
      <c r="AW114" s="94"/>
    </row>
    <row r="115" spans="1:49" ht="12" customHeight="1" x14ac:dyDescent="0.25">
      <c r="A115" s="94"/>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c r="Z115" s="94"/>
      <c r="AA115" s="94"/>
      <c r="AB115" s="94"/>
      <c r="AC115" s="94"/>
      <c r="AD115" s="94"/>
      <c r="AE115" s="94"/>
      <c r="AF115" s="94"/>
      <c r="AG115" s="94"/>
      <c r="AH115" s="94"/>
      <c r="AI115" s="94"/>
      <c r="AJ115" s="94"/>
      <c r="AK115" s="94"/>
      <c r="AL115" s="94"/>
      <c r="AM115" s="94"/>
      <c r="AN115" s="94"/>
      <c r="AO115" s="94"/>
      <c r="AP115" s="94"/>
      <c r="AQ115" s="94"/>
      <c r="AR115" s="94"/>
      <c r="AS115" s="94"/>
      <c r="AT115" s="94"/>
      <c r="AU115" s="94"/>
      <c r="AV115" s="94"/>
      <c r="AW115" s="94"/>
    </row>
    <row r="116" spans="1:49" ht="12" customHeight="1" x14ac:dyDescent="0.25">
      <c r="A116" s="94"/>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c r="Z116" s="94"/>
      <c r="AA116" s="94"/>
      <c r="AB116" s="94"/>
      <c r="AC116" s="94"/>
      <c r="AD116" s="94"/>
      <c r="AE116" s="94"/>
      <c r="AF116" s="94"/>
      <c r="AG116" s="94"/>
      <c r="AH116" s="94"/>
      <c r="AI116" s="94"/>
      <c r="AJ116" s="94"/>
      <c r="AK116" s="94"/>
      <c r="AL116" s="94"/>
      <c r="AM116" s="94"/>
      <c r="AN116" s="94"/>
      <c r="AO116" s="94"/>
      <c r="AP116" s="94"/>
      <c r="AQ116" s="94"/>
      <c r="AR116" s="94"/>
      <c r="AS116" s="94"/>
      <c r="AT116" s="94"/>
      <c r="AU116" s="94"/>
      <c r="AV116" s="94"/>
      <c r="AW116" s="94"/>
    </row>
    <row r="117" spans="1:49" ht="12" customHeight="1" x14ac:dyDescent="0.25">
      <c r="A117" s="94"/>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c r="Z117" s="94"/>
      <c r="AA117" s="94"/>
      <c r="AB117" s="94"/>
      <c r="AC117" s="94"/>
      <c r="AD117" s="94"/>
      <c r="AE117" s="94"/>
      <c r="AF117" s="94"/>
      <c r="AG117" s="94"/>
      <c r="AH117" s="94"/>
      <c r="AI117" s="94"/>
      <c r="AJ117" s="94"/>
      <c r="AK117" s="94"/>
      <c r="AL117" s="94"/>
      <c r="AM117" s="94"/>
      <c r="AN117" s="94"/>
      <c r="AO117" s="94"/>
      <c r="AP117" s="94"/>
      <c r="AQ117" s="94"/>
      <c r="AR117" s="94"/>
      <c r="AS117" s="94"/>
      <c r="AT117" s="94"/>
      <c r="AU117" s="94"/>
      <c r="AV117" s="94"/>
      <c r="AW117" s="94"/>
    </row>
    <row r="118" spans="1:49" ht="12" customHeight="1" x14ac:dyDescent="0.25">
      <c r="A118" s="94"/>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c r="Z118" s="94"/>
      <c r="AA118" s="94"/>
      <c r="AB118" s="94"/>
      <c r="AC118" s="94"/>
      <c r="AD118" s="94"/>
      <c r="AE118" s="94"/>
      <c r="AF118" s="94"/>
      <c r="AG118" s="94"/>
      <c r="AH118" s="94"/>
      <c r="AI118" s="94"/>
      <c r="AJ118" s="94"/>
      <c r="AK118" s="94"/>
      <c r="AL118" s="94"/>
      <c r="AM118" s="94"/>
      <c r="AN118" s="94"/>
      <c r="AO118" s="94"/>
      <c r="AP118" s="94"/>
      <c r="AQ118" s="94"/>
      <c r="AR118" s="94"/>
      <c r="AS118" s="94"/>
      <c r="AT118" s="94"/>
      <c r="AU118" s="94"/>
      <c r="AV118" s="94"/>
      <c r="AW118" s="94"/>
    </row>
    <row r="119" spans="1:49" ht="12" customHeight="1" x14ac:dyDescent="0.25">
      <c r="A119" s="94"/>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c r="Z119" s="94"/>
      <c r="AA119" s="94"/>
      <c r="AB119" s="94"/>
      <c r="AC119" s="94"/>
      <c r="AD119" s="94"/>
      <c r="AE119" s="94"/>
      <c r="AF119" s="94"/>
      <c r="AG119" s="94"/>
      <c r="AH119" s="94"/>
      <c r="AI119" s="94"/>
      <c r="AJ119" s="94"/>
      <c r="AK119" s="94"/>
      <c r="AL119" s="94"/>
      <c r="AM119" s="94"/>
      <c r="AN119" s="94"/>
      <c r="AO119" s="94"/>
      <c r="AP119" s="94"/>
      <c r="AQ119" s="94"/>
      <c r="AR119" s="94"/>
      <c r="AS119" s="94"/>
      <c r="AT119" s="94"/>
      <c r="AU119" s="94"/>
      <c r="AV119" s="94"/>
      <c r="AW119" s="94"/>
    </row>
    <row r="120" spans="1:49" ht="12" customHeight="1" x14ac:dyDescent="0.25">
      <c r="A120" s="94"/>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c r="Z120" s="94"/>
      <c r="AA120" s="94"/>
      <c r="AB120" s="94"/>
      <c r="AC120" s="94"/>
      <c r="AD120" s="94"/>
      <c r="AE120" s="94"/>
      <c r="AF120" s="94"/>
      <c r="AG120" s="94"/>
      <c r="AH120" s="94"/>
      <c r="AI120" s="94"/>
      <c r="AJ120" s="94"/>
      <c r="AK120" s="94"/>
      <c r="AL120" s="94"/>
      <c r="AM120" s="94"/>
      <c r="AN120" s="94"/>
      <c r="AO120" s="94"/>
      <c r="AP120" s="94"/>
      <c r="AQ120" s="94"/>
      <c r="AR120" s="94"/>
      <c r="AS120" s="94"/>
      <c r="AT120" s="94"/>
      <c r="AU120" s="94"/>
      <c r="AV120" s="94"/>
      <c r="AW120" s="94"/>
    </row>
    <row r="121" spans="1:49" ht="12" customHeight="1" x14ac:dyDescent="0.25">
      <c r="A121" s="94"/>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c r="Z121" s="94"/>
      <c r="AA121" s="94"/>
      <c r="AB121" s="94"/>
      <c r="AC121" s="94"/>
      <c r="AD121" s="94"/>
      <c r="AE121" s="94"/>
      <c r="AF121" s="94"/>
      <c r="AG121" s="94"/>
      <c r="AH121" s="94"/>
      <c r="AI121" s="94"/>
      <c r="AJ121" s="94"/>
      <c r="AK121" s="94"/>
      <c r="AL121" s="94"/>
      <c r="AM121" s="94"/>
      <c r="AN121" s="94"/>
      <c r="AO121" s="94"/>
      <c r="AP121" s="94"/>
      <c r="AQ121" s="94"/>
      <c r="AR121" s="94"/>
      <c r="AS121" s="94"/>
      <c r="AT121" s="94"/>
      <c r="AU121" s="94"/>
      <c r="AV121" s="94"/>
      <c r="AW121" s="94"/>
    </row>
    <row r="122" spans="1:49" ht="12" customHeight="1" x14ac:dyDescent="0.25">
      <c r="A122" s="94"/>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c r="Z122" s="94"/>
      <c r="AA122" s="94"/>
      <c r="AB122" s="94"/>
      <c r="AC122" s="94"/>
      <c r="AD122" s="94"/>
      <c r="AE122" s="94"/>
      <c r="AF122" s="94"/>
      <c r="AG122" s="94"/>
      <c r="AH122" s="94"/>
      <c r="AI122" s="94"/>
      <c r="AJ122" s="94"/>
      <c r="AK122" s="94"/>
      <c r="AL122" s="94"/>
      <c r="AM122" s="94"/>
      <c r="AN122" s="94"/>
      <c r="AO122" s="94"/>
      <c r="AP122" s="94"/>
      <c r="AQ122" s="94"/>
      <c r="AR122" s="94"/>
      <c r="AS122" s="94"/>
      <c r="AT122" s="94"/>
      <c r="AU122" s="94"/>
      <c r="AV122" s="94"/>
      <c r="AW122" s="94"/>
    </row>
    <row r="123" spans="1:49" ht="12" customHeight="1" x14ac:dyDescent="0.25">
      <c r="A123" s="94"/>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c r="Z123" s="94"/>
      <c r="AA123" s="94"/>
      <c r="AB123" s="94"/>
      <c r="AC123" s="94"/>
      <c r="AD123" s="94"/>
      <c r="AE123" s="94"/>
      <c r="AF123" s="94"/>
      <c r="AG123" s="94"/>
      <c r="AH123" s="94"/>
      <c r="AI123" s="94"/>
      <c r="AJ123" s="94"/>
      <c r="AK123" s="94"/>
      <c r="AL123" s="94"/>
      <c r="AM123" s="94"/>
      <c r="AN123" s="94"/>
      <c r="AO123" s="94"/>
      <c r="AP123" s="94"/>
      <c r="AQ123" s="94"/>
      <c r="AR123" s="94"/>
      <c r="AS123" s="94"/>
      <c r="AT123" s="94"/>
      <c r="AU123" s="94"/>
      <c r="AV123" s="94"/>
      <c r="AW123" s="94"/>
    </row>
    <row r="124" spans="1:49" ht="12" customHeight="1" x14ac:dyDescent="0.25">
      <c r="A124" s="94"/>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c r="Z124" s="94"/>
      <c r="AA124" s="94"/>
      <c r="AB124" s="94"/>
      <c r="AC124" s="94"/>
      <c r="AD124" s="94"/>
      <c r="AE124" s="94"/>
      <c r="AF124" s="94"/>
      <c r="AG124" s="94"/>
      <c r="AH124" s="94"/>
      <c r="AI124" s="94"/>
      <c r="AJ124" s="94"/>
      <c r="AK124" s="94"/>
      <c r="AL124" s="94"/>
      <c r="AM124" s="94"/>
      <c r="AN124" s="94"/>
      <c r="AO124" s="94"/>
      <c r="AP124" s="94"/>
      <c r="AQ124" s="94"/>
      <c r="AR124" s="94"/>
      <c r="AS124" s="94"/>
      <c r="AT124" s="94"/>
      <c r="AU124" s="94"/>
      <c r="AV124" s="94"/>
      <c r="AW124" s="94"/>
    </row>
    <row r="125" spans="1:49" ht="12" customHeight="1" x14ac:dyDescent="0.25">
      <c r="A125" s="94"/>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c r="Z125" s="94"/>
      <c r="AA125" s="94"/>
      <c r="AB125" s="94"/>
      <c r="AC125" s="94"/>
      <c r="AD125" s="94"/>
      <c r="AE125" s="94"/>
      <c r="AF125" s="94"/>
      <c r="AG125" s="94"/>
      <c r="AH125" s="94"/>
      <c r="AI125" s="94"/>
      <c r="AJ125" s="94"/>
      <c r="AK125" s="94"/>
      <c r="AL125" s="94"/>
      <c r="AM125" s="94"/>
      <c r="AN125" s="94"/>
      <c r="AO125" s="94"/>
      <c r="AP125" s="94"/>
      <c r="AQ125" s="94"/>
      <c r="AR125" s="94"/>
      <c r="AS125" s="94"/>
      <c r="AT125" s="94"/>
      <c r="AU125" s="94"/>
      <c r="AV125" s="94"/>
      <c r="AW125" s="94"/>
    </row>
    <row r="126" spans="1:49" ht="12" customHeight="1" x14ac:dyDescent="0.25">
      <c r="A126" s="94"/>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c r="Z126" s="94"/>
      <c r="AA126" s="94"/>
      <c r="AB126" s="94"/>
      <c r="AC126" s="94"/>
      <c r="AD126" s="94"/>
      <c r="AE126" s="94"/>
      <c r="AF126" s="94"/>
      <c r="AG126" s="94"/>
      <c r="AH126" s="94"/>
      <c r="AI126" s="94"/>
      <c r="AJ126" s="94"/>
      <c r="AK126" s="94"/>
      <c r="AL126" s="94"/>
      <c r="AM126" s="94"/>
      <c r="AN126" s="94"/>
      <c r="AO126" s="94"/>
      <c r="AP126" s="94"/>
      <c r="AQ126" s="94"/>
      <c r="AR126" s="94"/>
      <c r="AS126" s="94"/>
      <c r="AT126" s="94"/>
      <c r="AU126" s="94"/>
      <c r="AV126" s="94"/>
      <c r="AW126" s="94"/>
    </row>
    <row r="127" spans="1:49" ht="12" customHeight="1" x14ac:dyDescent="0.25">
      <c r="A127" s="94"/>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c r="Z127" s="94"/>
      <c r="AA127" s="94"/>
      <c r="AB127" s="94"/>
      <c r="AC127" s="94"/>
      <c r="AD127" s="94"/>
      <c r="AE127" s="94"/>
      <c r="AF127" s="94"/>
      <c r="AG127" s="94"/>
      <c r="AH127" s="94"/>
      <c r="AI127" s="94"/>
      <c r="AJ127" s="94"/>
      <c r="AK127" s="94"/>
      <c r="AL127" s="94"/>
      <c r="AM127" s="94"/>
      <c r="AN127" s="94"/>
      <c r="AO127" s="94"/>
      <c r="AP127" s="94"/>
      <c r="AQ127" s="94"/>
      <c r="AR127" s="94"/>
      <c r="AS127" s="94"/>
      <c r="AT127" s="94"/>
      <c r="AU127" s="94"/>
      <c r="AV127" s="94"/>
      <c r="AW127" s="94"/>
    </row>
    <row r="128" spans="1:49" ht="12" customHeight="1" x14ac:dyDescent="0.25">
      <c r="A128" s="94"/>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c r="Z128" s="94"/>
      <c r="AA128" s="94"/>
      <c r="AB128" s="94"/>
      <c r="AC128" s="94"/>
      <c r="AD128" s="94"/>
      <c r="AE128" s="94"/>
      <c r="AF128" s="94"/>
      <c r="AG128" s="94"/>
      <c r="AH128" s="94"/>
      <c r="AI128" s="94"/>
      <c r="AJ128" s="94"/>
      <c r="AK128" s="94"/>
      <c r="AL128" s="94"/>
      <c r="AM128" s="94"/>
      <c r="AN128" s="94"/>
      <c r="AO128" s="94"/>
      <c r="AP128" s="94"/>
      <c r="AQ128" s="94"/>
      <c r="AR128" s="94"/>
      <c r="AS128" s="94"/>
      <c r="AT128" s="94"/>
      <c r="AU128" s="94"/>
      <c r="AV128" s="94"/>
      <c r="AW128" s="94"/>
    </row>
    <row r="129" spans="1:49" ht="12" customHeight="1" x14ac:dyDescent="0.25">
      <c r="A129" s="94"/>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c r="Z129" s="94"/>
      <c r="AA129" s="94"/>
      <c r="AB129" s="94"/>
      <c r="AC129" s="94"/>
      <c r="AD129" s="94"/>
      <c r="AE129" s="94"/>
      <c r="AF129" s="94"/>
      <c r="AG129" s="94"/>
      <c r="AH129" s="94"/>
      <c r="AI129" s="94"/>
      <c r="AJ129" s="94"/>
      <c r="AK129" s="94"/>
      <c r="AL129" s="94"/>
      <c r="AM129" s="94"/>
      <c r="AN129" s="94"/>
      <c r="AO129" s="94"/>
      <c r="AP129" s="94"/>
      <c r="AQ129" s="94"/>
      <c r="AR129" s="94"/>
      <c r="AS129" s="94"/>
      <c r="AT129" s="94"/>
      <c r="AU129" s="94"/>
      <c r="AV129" s="94"/>
      <c r="AW129" s="94"/>
    </row>
    <row r="130" spans="1:49" ht="12" customHeight="1" x14ac:dyDescent="0.25">
      <c r="A130" s="94"/>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c r="Z130" s="94"/>
      <c r="AA130" s="94"/>
      <c r="AB130" s="94"/>
      <c r="AC130" s="94"/>
      <c r="AD130" s="94"/>
      <c r="AE130" s="94"/>
      <c r="AF130" s="94"/>
      <c r="AG130" s="94"/>
      <c r="AH130" s="94"/>
      <c r="AI130" s="94"/>
      <c r="AJ130" s="94"/>
      <c r="AK130" s="94"/>
      <c r="AL130" s="94"/>
      <c r="AM130" s="94"/>
      <c r="AN130" s="94"/>
      <c r="AO130" s="94"/>
      <c r="AP130" s="94"/>
      <c r="AQ130" s="94"/>
      <c r="AR130" s="94"/>
      <c r="AS130" s="94"/>
      <c r="AT130" s="94"/>
      <c r="AU130" s="94"/>
      <c r="AV130" s="94"/>
      <c r="AW130" s="94"/>
    </row>
    <row r="131" spans="1:49" ht="12" customHeight="1" x14ac:dyDescent="0.25">
      <c r="A131" s="94"/>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c r="Z131" s="94"/>
      <c r="AA131" s="94"/>
      <c r="AB131" s="94"/>
      <c r="AC131" s="94"/>
      <c r="AD131" s="94"/>
      <c r="AE131" s="94"/>
      <c r="AF131" s="94"/>
      <c r="AG131" s="94"/>
      <c r="AH131" s="94"/>
      <c r="AI131" s="94"/>
      <c r="AJ131" s="94"/>
      <c r="AK131" s="94"/>
      <c r="AL131" s="94"/>
      <c r="AM131" s="94"/>
      <c r="AN131" s="94"/>
      <c r="AO131" s="94"/>
      <c r="AP131" s="94"/>
      <c r="AQ131" s="94"/>
      <c r="AR131" s="94"/>
      <c r="AS131" s="94"/>
      <c r="AT131" s="94"/>
      <c r="AU131" s="94"/>
      <c r="AV131" s="94"/>
      <c r="AW131" s="94"/>
    </row>
    <row r="132" spans="1:49" ht="12" customHeight="1" x14ac:dyDescent="0.25">
      <c r="A132" s="94"/>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c r="Z132" s="94"/>
      <c r="AA132" s="94"/>
      <c r="AB132" s="94"/>
      <c r="AC132" s="94"/>
      <c r="AD132" s="94"/>
      <c r="AE132" s="94"/>
      <c r="AF132" s="94"/>
      <c r="AG132" s="94"/>
      <c r="AH132" s="94"/>
      <c r="AI132" s="94"/>
      <c r="AJ132" s="94"/>
      <c r="AK132" s="94"/>
      <c r="AL132" s="94"/>
      <c r="AM132" s="94"/>
      <c r="AN132" s="94"/>
      <c r="AO132" s="94"/>
      <c r="AP132" s="94"/>
      <c r="AQ132" s="94"/>
      <c r="AR132" s="94"/>
      <c r="AS132" s="94"/>
      <c r="AT132" s="94"/>
      <c r="AU132" s="94"/>
      <c r="AV132" s="94"/>
      <c r="AW132" s="94"/>
    </row>
    <row r="133" spans="1:49" ht="12" customHeight="1" x14ac:dyDescent="0.25">
      <c r="A133" s="94"/>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c r="Z133" s="94"/>
      <c r="AA133" s="94"/>
      <c r="AB133" s="94"/>
      <c r="AC133" s="94"/>
      <c r="AD133" s="94"/>
      <c r="AE133" s="94"/>
      <c r="AF133" s="94"/>
      <c r="AG133" s="94"/>
      <c r="AH133" s="94"/>
      <c r="AI133" s="94"/>
      <c r="AJ133" s="94"/>
      <c r="AK133" s="94"/>
      <c r="AL133" s="94"/>
      <c r="AM133" s="94"/>
      <c r="AN133" s="94"/>
      <c r="AO133" s="94"/>
      <c r="AP133" s="94"/>
      <c r="AQ133" s="94"/>
      <c r="AR133" s="94"/>
      <c r="AS133" s="94"/>
      <c r="AT133" s="94"/>
      <c r="AU133" s="94"/>
      <c r="AV133" s="94"/>
      <c r="AW133" s="94"/>
    </row>
    <row r="134" spans="1:49" ht="12" customHeight="1" x14ac:dyDescent="0.25">
      <c r="A134" s="94"/>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c r="Z134" s="94"/>
      <c r="AA134" s="94"/>
      <c r="AB134" s="94"/>
      <c r="AC134" s="94"/>
      <c r="AD134" s="94"/>
      <c r="AE134" s="94"/>
      <c r="AF134" s="94"/>
      <c r="AG134" s="94"/>
      <c r="AH134" s="94"/>
      <c r="AI134" s="94"/>
      <c r="AJ134" s="94"/>
      <c r="AK134" s="94"/>
      <c r="AL134" s="94"/>
      <c r="AM134" s="94"/>
      <c r="AN134" s="94"/>
      <c r="AO134" s="94"/>
      <c r="AP134" s="94"/>
      <c r="AQ134" s="94"/>
      <c r="AR134" s="94"/>
      <c r="AS134" s="94"/>
      <c r="AT134" s="94"/>
      <c r="AU134" s="94"/>
      <c r="AV134" s="94"/>
      <c r="AW134" s="94"/>
    </row>
    <row r="135" spans="1:49" ht="12" customHeight="1" x14ac:dyDescent="0.25">
      <c r="A135" s="94"/>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c r="Z135" s="94"/>
      <c r="AA135" s="94"/>
      <c r="AB135" s="94"/>
      <c r="AC135" s="94"/>
      <c r="AD135" s="94"/>
      <c r="AE135" s="94"/>
      <c r="AF135" s="94"/>
      <c r="AG135" s="94"/>
      <c r="AH135" s="94"/>
      <c r="AI135" s="94"/>
      <c r="AJ135" s="94"/>
      <c r="AK135" s="94"/>
      <c r="AL135" s="94"/>
      <c r="AM135" s="94"/>
      <c r="AN135" s="94"/>
      <c r="AO135" s="94"/>
      <c r="AP135" s="94"/>
      <c r="AQ135" s="94"/>
      <c r="AR135" s="94"/>
      <c r="AS135" s="94"/>
      <c r="AT135" s="94"/>
      <c r="AU135" s="94"/>
      <c r="AV135" s="94"/>
      <c r="AW135" s="94"/>
    </row>
    <row r="136" spans="1:49" ht="12" customHeight="1" x14ac:dyDescent="0.25">
      <c r="A136" s="94"/>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c r="Z136" s="94"/>
      <c r="AA136" s="94"/>
      <c r="AB136" s="94"/>
      <c r="AC136" s="94"/>
      <c r="AD136" s="94"/>
      <c r="AE136" s="94"/>
      <c r="AF136" s="94"/>
      <c r="AG136" s="94"/>
      <c r="AH136" s="94"/>
      <c r="AI136" s="94"/>
      <c r="AJ136" s="94"/>
      <c r="AK136" s="94"/>
      <c r="AL136" s="94"/>
      <c r="AM136" s="94"/>
      <c r="AN136" s="94"/>
      <c r="AO136" s="94"/>
      <c r="AP136" s="94"/>
      <c r="AQ136" s="94"/>
      <c r="AR136" s="94"/>
      <c r="AS136" s="94"/>
      <c r="AT136" s="94"/>
      <c r="AU136" s="94"/>
      <c r="AV136" s="94"/>
      <c r="AW136" s="94"/>
    </row>
    <row r="137" spans="1:49" ht="12" customHeight="1" x14ac:dyDescent="0.25">
      <c r="A137" s="94"/>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c r="Z137" s="94"/>
      <c r="AA137" s="94"/>
      <c r="AB137" s="94"/>
      <c r="AC137" s="94"/>
      <c r="AD137" s="94"/>
      <c r="AE137" s="94"/>
      <c r="AF137" s="94"/>
      <c r="AG137" s="94"/>
      <c r="AH137" s="94"/>
      <c r="AI137" s="94"/>
      <c r="AJ137" s="94"/>
      <c r="AK137" s="94"/>
      <c r="AL137" s="94"/>
      <c r="AM137" s="94"/>
      <c r="AN137" s="94"/>
      <c r="AO137" s="94"/>
      <c r="AP137" s="94"/>
      <c r="AQ137" s="94"/>
      <c r="AR137" s="94"/>
      <c r="AS137" s="94"/>
      <c r="AT137" s="94"/>
      <c r="AU137" s="94"/>
      <c r="AV137" s="94"/>
      <c r="AW137" s="94"/>
    </row>
    <row r="138" spans="1:49" ht="12" customHeight="1" x14ac:dyDescent="0.25">
      <c r="A138" s="94"/>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c r="Z138" s="94"/>
      <c r="AA138" s="94"/>
      <c r="AB138" s="94"/>
      <c r="AC138" s="94"/>
      <c r="AD138" s="94"/>
      <c r="AE138" s="94"/>
      <c r="AF138" s="94"/>
      <c r="AG138" s="94"/>
      <c r="AH138" s="94"/>
      <c r="AI138" s="94"/>
      <c r="AJ138" s="94"/>
      <c r="AK138" s="94"/>
      <c r="AL138" s="94"/>
      <c r="AM138" s="94"/>
      <c r="AN138" s="94"/>
      <c r="AO138" s="94"/>
      <c r="AP138" s="94"/>
      <c r="AQ138" s="94"/>
      <c r="AR138" s="94"/>
      <c r="AS138" s="94"/>
      <c r="AT138" s="94"/>
      <c r="AU138" s="94"/>
      <c r="AV138" s="94"/>
      <c r="AW138" s="94"/>
    </row>
    <row r="139" spans="1:49" ht="12" customHeight="1" x14ac:dyDescent="0.25">
      <c r="A139" s="94"/>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c r="Z139" s="94"/>
      <c r="AA139" s="94"/>
      <c r="AB139" s="94"/>
      <c r="AC139" s="94"/>
      <c r="AD139" s="94"/>
      <c r="AE139" s="94"/>
      <c r="AF139" s="94"/>
      <c r="AG139" s="94"/>
      <c r="AH139" s="94"/>
      <c r="AI139" s="94"/>
      <c r="AJ139" s="94"/>
      <c r="AK139" s="94"/>
      <c r="AL139" s="94"/>
      <c r="AM139" s="94"/>
      <c r="AN139" s="94"/>
      <c r="AO139" s="94"/>
      <c r="AP139" s="94"/>
      <c r="AQ139" s="94"/>
      <c r="AR139" s="94"/>
      <c r="AS139" s="94"/>
      <c r="AT139" s="94"/>
      <c r="AU139" s="94"/>
      <c r="AV139" s="94"/>
      <c r="AW139" s="94"/>
    </row>
    <row r="140" spans="1:49" ht="12" customHeight="1" x14ac:dyDescent="0.25">
      <c r="A140" s="94"/>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c r="Z140" s="94"/>
      <c r="AA140" s="94"/>
      <c r="AB140" s="94"/>
      <c r="AC140" s="94"/>
      <c r="AD140" s="94"/>
      <c r="AE140" s="94"/>
      <c r="AF140" s="94"/>
      <c r="AG140" s="94"/>
      <c r="AH140" s="94"/>
      <c r="AI140" s="94"/>
      <c r="AJ140" s="94"/>
      <c r="AK140" s="94"/>
      <c r="AL140" s="94"/>
      <c r="AM140" s="94"/>
      <c r="AN140" s="94"/>
      <c r="AO140" s="94"/>
      <c r="AP140" s="94"/>
      <c r="AQ140" s="94"/>
      <c r="AR140" s="94"/>
      <c r="AS140" s="94"/>
      <c r="AT140" s="94"/>
      <c r="AU140" s="94"/>
      <c r="AV140" s="94"/>
      <c r="AW140" s="94"/>
    </row>
    <row r="141" spans="1:49" ht="12" customHeight="1" x14ac:dyDescent="0.25">
      <c r="A141" s="94"/>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c r="Z141" s="94"/>
      <c r="AA141" s="94"/>
      <c r="AB141" s="94"/>
      <c r="AC141" s="94"/>
      <c r="AD141" s="94"/>
      <c r="AE141" s="94"/>
      <c r="AF141" s="94"/>
      <c r="AG141" s="94"/>
      <c r="AH141" s="94"/>
      <c r="AI141" s="94"/>
      <c r="AJ141" s="94"/>
      <c r="AK141" s="94"/>
      <c r="AL141" s="94"/>
      <c r="AM141" s="94"/>
      <c r="AN141" s="94"/>
      <c r="AO141" s="94"/>
      <c r="AP141" s="94"/>
      <c r="AQ141" s="94"/>
      <c r="AR141" s="94"/>
      <c r="AS141" s="94"/>
      <c r="AT141" s="94"/>
      <c r="AU141" s="94"/>
      <c r="AV141" s="94"/>
      <c r="AW141" s="94"/>
    </row>
    <row r="142" spans="1:49" ht="12" customHeight="1" x14ac:dyDescent="0.25">
      <c r="A142" s="94"/>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c r="Z142" s="94"/>
      <c r="AA142" s="94"/>
      <c r="AB142" s="94"/>
      <c r="AC142" s="94"/>
      <c r="AD142" s="94"/>
      <c r="AE142" s="94"/>
      <c r="AF142" s="94"/>
      <c r="AG142" s="94"/>
      <c r="AH142" s="94"/>
      <c r="AI142" s="94"/>
      <c r="AJ142" s="94"/>
      <c r="AK142" s="94"/>
      <c r="AL142" s="94"/>
      <c r="AM142" s="94"/>
      <c r="AN142" s="94"/>
      <c r="AO142" s="94"/>
      <c r="AP142" s="94"/>
      <c r="AQ142" s="94"/>
      <c r="AR142" s="94"/>
      <c r="AS142" s="94"/>
      <c r="AT142" s="94"/>
      <c r="AU142" s="94"/>
      <c r="AV142" s="94"/>
      <c r="AW142" s="94"/>
    </row>
    <row r="143" spans="1:49" ht="12" customHeight="1" x14ac:dyDescent="0.25">
      <c r="A143" s="94"/>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c r="Z143" s="94"/>
      <c r="AA143" s="94"/>
      <c r="AB143" s="94"/>
      <c r="AC143" s="94"/>
      <c r="AD143" s="94"/>
      <c r="AE143" s="94"/>
      <c r="AF143" s="94"/>
      <c r="AG143" s="94"/>
      <c r="AH143" s="94"/>
      <c r="AI143" s="94"/>
      <c r="AJ143" s="94"/>
      <c r="AK143" s="94"/>
      <c r="AL143" s="94"/>
      <c r="AM143" s="94"/>
      <c r="AN143" s="94"/>
      <c r="AO143" s="94"/>
      <c r="AP143" s="94"/>
      <c r="AQ143" s="94"/>
      <c r="AR143" s="94"/>
      <c r="AS143" s="94"/>
      <c r="AT143" s="94"/>
      <c r="AU143" s="94"/>
      <c r="AV143" s="94"/>
      <c r="AW143" s="94"/>
    </row>
    <row r="144" spans="1:49" ht="12" customHeight="1" x14ac:dyDescent="0.25">
      <c r="A144" s="94"/>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c r="Z144" s="94"/>
      <c r="AA144" s="94"/>
      <c r="AB144" s="94"/>
      <c r="AC144" s="94"/>
      <c r="AD144" s="94"/>
      <c r="AE144" s="94"/>
      <c r="AF144" s="94"/>
      <c r="AG144" s="94"/>
      <c r="AH144" s="94"/>
      <c r="AI144" s="94"/>
      <c r="AJ144" s="94"/>
      <c r="AK144" s="94"/>
      <c r="AL144" s="94"/>
      <c r="AM144" s="94"/>
      <c r="AN144" s="94"/>
      <c r="AO144" s="94"/>
      <c r="AP144" s="94"/>
      <c r="AQ144" s="94"/>
      <c r="AR144" s="94"/>
      <c r="AS144" s="94"/>
      <c r="AT144" s="94"/>
      <c r="AU144" s="94"/>
      <c r="AV144" s="94"/>
      <c r="AW144" s="94"/>
    </row>
    <row r="145" spans="1:49" ht="12" customHeight="1" x14ac:dyDescent="0.25">
      <c r="A145" s="94"/>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c r="Z145" s="94"/>
      <c r="AA145" s="94"/>
      <c r="AB145" s="94"/>
      <c r="AC145" s="94"/>
      <c r="AD145" s="94"/>
      <c r="AE145" s="94"/>
      <c r="AF145" s="94"/>
      <c r="AG145" s="94"/>
      <c r="AH145" s="94"/>
      <c r="AI145" s="94"/>
      <c r="AJ145" s="94"/>
      <c r="AK145" s="94"/>
      <c r="AL145" s="94"/>
      <c r="AM145" s="94"/>
      <c r="AN145" s="94"/>
      <c r="AO145" s="94"/>
      <c r="AP145" s="94"/>
      <c r="AQ145" s="94"/>
      <c r="AR145" s="94"/>
      <c r="AS145" s="94"/>
      <c r="AT145" s="94"/>
      <c r="AU145" s="94"/>
      <c r="AV145" s="94"/>
      <c r="AW145" s="94"/>
    </row>
    <row r="146" spans="1:49" ht="12" customHeight="1" x14ac:dyDescent="0.25">
      <c r="A146" s="94"/>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c r="Z146" s="94"/>
      <c r="AA146" s="94"/>
      <c r="AB146" s="94"/>
      <c r="AC146" s="94"/>
      <c r="AD146" s="94"/>
      <c r="AE146" s="94"/>
      <c r="AF146" s="94"/>
      <c r="AG146" s="94"/>
      <c r="AH146" s="94"/>
      <c r="AI146" s="94"/>
      <c r="AJ146" s="94"/>
      <c r="AK146" s="94"/>
      <c r="AL146" s="94"/>
      <c r="AM146" s="94"/>
      <c r="AN146" s="94"/>
      <c r="AO146" s="94"/>
      <c r="AP146" s="94"/>
      <c r="AQ146" s="94"/>
      <c r="AR146" s="94"/>
      <c r="AS146" s="94"/>
      <c r="AT146" s="94"/>
      <c r="AU146" s="94"/>
      <c r="AV146" s="94"/>
      <c r="AW146" s="94"/>
    </row>
    <row r="147" spans="1:49" ht="12" customHeight="1" x14ac:dyDescent="0.25">
      <c r="A147" s="94"/>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c r="Z147" s="94"/>
      <c r="AA147" s="94"/>
      <c r="AB147" s="94"/>
      <c r="AC147" s="94"/>
      <c r="AD147" s="94"/>
      <c r="AE147" s="94"/>
      <c r="AF147" s="94"/>
      <c r="AG147" s="94"/>
      <c r="AH147" s="94"/>
      <c r="AI147" s="94"/>
      <c r="AJ147" s="94"/>
      <c r="AK147" s="94"/>
      <c r="AL147" s="94"/>
      <c r="AM147" s="94"/>
      <c r="AN147" s="94"/>
      <c r="AO147" s="94"/>
      <c r="AP147" s="94"/>
      <c r="AQ147" s="94"/>
      <c r="AR147" s="94"/>
      <c r="AS147" s="94"/>
      <c r="AT147" s="94"/>
      <c r="AU147" s="94"/>
      <c r="AV147" s="94"/>
      <c r="AW147" s="94"/>
    </row>
    <row r="148" spans="1:49" ht="12" customHeight="1" x14ac:dyDescent="0.25">
      <c r="A148" s="94"/>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c r="Z148" s="94"/>
      <c r="AA148" s="94"/>
      <c r="AB148" s="94"/>
      <c r="AC148" s="94"/>
      <c r="AD148" s="94"/>
      <c r="AE148" s="94"/>
      <c r="AF148" s="94"/>
      <c r="AG148" s="94"/>
      <c r="AH148" s="94"/>
      <c r="AI148" s="94"/>
      <c r="AJ148" s="94"/>
      <c r="AK148" s="94"/>
      <c r="AL148" s="94"/>
      <c r="AM148" s="94"/>
      <c r="AN148" s="94"/>
      <c r="AO148" s="94"/>
      <c r="AP148" s="94"/>
      <c r="AQ148" s="94"/>
      <c r="AR148" s="94"/>
      <c r="AS148" s="94"/>
      <c r="AT148" s="94"/>
      <c r="AU148" s="94"/>
      <c r="AV148" s="94"/>
      <c r="AW148" s="94"/>
    </row>
    <row r="149" spans="1:49" ht="12" customHeight="1" x14ac:dyDescent="0.25">
      <c r="A149" s="94"/>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c r="Z149" s="94"/>
      <c r="AA149" s="94"/>
      <c r="AB149" s="94"/>
      <c r="AC149" s="94"/>
      <c r="AD149" s="94"/>
      <c r="AE149" s="94"/>
      <c r="AF149" s="94"/>
      <c r="AG149" s="94"/>
      <c r="AH149" s="94"/>
      <c r="AI149" s="94"/>
      <c r="AJ149" s="94"/>
      <c r="AK149" s="94"/>
      <c r="AL149" s="94"/>
      <c r="AM149" s="94"/>
      <c r="AN149" s="94"/>
      <c r="AO149" s="94"/>
      <c r="AP149" s="94"/>
      <c r="AQ149" s="94"/>
      <c r="AR149" s="94"/>
      <c r="AS149" s="94"/>
      <c r="AT149" s="94"/>
      <c r="AU149" s="94"/>
      <c r="AV149" s="94"/>
      <c r="AW149" s="94"/>
    </row>
    <row r="150" spans="1:49" ht="12" customHeight="1" x14ac:dyDescent="0.25">
      <c r="A150" s="94"/>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c r="Z150" s="94"/>
      <c r="AA150" s="94"/>
      <c r="AB150" s="94"/>
      <c r="AC150" s="94"/>
      <c r="AD150" s="94"/>
      <c r="AE150" s="94"/>
      <c r="AF150" s="94"/>
      <c r="AG150" s="94"/>
      <c r="AH150" s="94"/>
      <c r="AI150" s="94"/>
      <c r="AJ150" s="94"/>
      <c r="AK150" s="94"/>
      <c r="AL150" s="94"/>
      <c r="AM150" s="94"/>
      <c r="AN150" s="94"/>
      <c r="AO150" s="94"/>
      <c r="AP150" s="94"/>
      <c r="AQ150" s="94"/>
      <c r="AR150" s="94"/>
      <c r="AS150" s="94"/>
      <c r="AT150" s="94"/>
      <c r="AU150" s="94"/>
      <c r="AV150" s="94"/>
      <c r="AW150" s="94"/>
    </row>
    <row r="151" spans="1:49" ht="12" customHeight="1" x14ac:dyDescent="0.25">
      <c r="A151" s="94"/>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c r="Z151" s="94"/>
      <c r="AA151" s="94"/>
      <c r="AB151" s="94"/>
      <c r="AC151" s="94"/>
      <c r="AD151" s="94"/>
      <c r="AE151" s="94"/>
      <c r="AF151" s="94"/>
      <c r="AG151" s="94"/>
      <c r="AH151" s="94"/>
      <c r="AI151" s="94"/>
      <c r="AJ151" s="94"/>
      <c r="AK151" s="94"/>
      <c r="AL151" s="94"/>
      <c r="AM151" s="94"/>
      <c r="AN151" s="94"/>
      <c r="AO151" s="94"/>
      <c r="AP151" s="94"/>
      <c r="AQ151" s="94"/>
      <c r="AR151" s="94"/>
      <c r="AS151" s="94"/>
      <c r="AT151" s="94"/>
      <c r="AU151" s="94"/>
      <c r="AV151" s="94"/>
      <c r="AW151" s="94"/>
    </row>
    <row r="152" spans="1:49" ht="12" customHeight="1" x14ac:dyDescent="0.25">
      <c r="A152" s="94"/>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c r="Z152" s="94"/>
      <c r="AA152" s="94"/>
      <c r="AB152" s="94"/>
      <c r="AC152" s="94"/>
      <c r="AD152" s="94"/>
      <c r="AE152" s="94"/>
      <c r="AF152" s="94"/>
      <c r="AG152" s="94"/>
      <c r="AH152" s="94"/>
      <c r="AI152" s="94"/>
      <c r="AJ152" s="94"/>
      <c r="AK152" s="94"/>
      <c r="AL152" s="94"/>
      <c r="AM152" s="94"/>
      <c r="AN152" s="94"/>
      <c r="AO152" s="94"/>
      <c r="AP152" s="94"/>
      <c r="AQ152" s="94"/>
      <c r="AR152" s="94"/>
      <c r="AS152" s="94"/>
      <c r="AT152" s="94"/>
      <c r="AU152" s="94"/>
      <c r="AV152" s="94"/>
      <c r="AW152" s="94"/>
    </row>
    <row r="153" spans="1:49" ht="12" customHeight="1" x14ac:dyDescent="0.25">
      <c r="A153" s="94"/>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c r="Z153" s="94"/>
      <c r="AA153" s="94"/>
      <c r="AB153" s="94"/>
      <c r="AC153" s="94"/>
      <c r="AD153" s="94"/>
      <c r="AE153" s="94"/>
      <c r="AF153" s="94"/>
      <c r="AG153" s="94"/>
      <c r="AH153" s="94"/>
      <c r="AI153" s="94"/>
      <c r="AJ153" s="94"/>
      <c r="AK153" s="94"/>
      <c r="AL153" s="94"/>
      <c r="AM153" s="94"/>
      <c r="AN153" s="94"/>
      <c r="AO153" s="94"/>
      <c r="AP153" s="94"/>
      <c r="AQ153" s="94"/>
      <c r="AR153" s="94"/>
      <c r="AS153" s="94"/>
      <c r="AT153" s="94"/>
      <c r="AU153" s="94"/>
      <c r="AV153" s="94"/>
      <c r="AW153" s="94"/>
    </row>
    <row r="154" spans="1:49" ht="12" customHeight="1" x14ac:dyDescent="0.25">
      <c r="A154" s="94"/>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c r="Z154" s="94"/>
      <c r="AA154" s="94"/>
      <c r="AB154" s="94"/>
      <c r="AC154" s="94"/>
      <c r="AD154" s="94"/>
      <c r="AE154" s="94"/>
      <c r="AF154" s="94"/>
      <c r="AG154" s="94"/>
      <c r="AH154" s="94"/>
      <c r="AI154" s="94"/>
      <c r="AJ154" s="94"/>
      <c r="AK154" s="94"/>
      <c r="AL154" s="94"/>
      <c r="AM154" s="94"/>
      <c r="AN154" s="94"/>
      <c r="AO154" s="94"/>
      <c r="AP154" s="94"/>
      <c r="AQ154" s="94"/>
      <c r="AR154" s="94"/>
      <c r="AS154" s="94"/>
      <c r="AT154" s="94"/>
      <c r="AU154" s="94"/>
      <c r="AV154" s="94"/>
      <c r="AW154" s="94"/>
    </row>
    <row r="155" spans="1:49" ht="12" customHeight="1" x14ac:dyDescent="0.25">
      <c r="A155" s="94"/>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c r="Z155" s="94"/>
      <c r="AA155" s="94"/>
      <c r="AB155" s="94"/>
      <c r="AC155" s="94"/>
      <c r="AD155" s="94"/>
      <c r="AE155" s="94"/>
      <c r="AF155" s="94"/>
      <c r="AG155" s="94"/>
      <c r="AH155" s="94"/>
      <c r="AI155" s="94"/>
      <c r="AJ155" s="94"/>
      <c r="AK155" s="94"/>
      <c r="AL155" s="94"/>
      <c r="AM155" s="94"/>
      <c r="AN155" s="94"/>
      <c r="AO155" s="94"/>
      <c r="AP155" s="94"/>
      <c r="AQ155" s="94"/>
      <c r="AR155" s="94"/>
      <c r="AS155" s="94"/>
      <c r="AT155" s="94"/>
      <c r="AU155" s="94"/>
      <c r="AV155" s="94"/>
      <c r="AW155" s="94"/>
    </row>
    <row r="156" spans="1:49" ht="12" customHeight="1" x14ac:dyDescent="0.25">
      <c r="A156" s="94"/>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c r="Z156" s="94"/>
      <c r="AA156" s="94"/>
      <c r="AB156" s="94"/>
      <c r="AC156" s="94"/>
      <c r="AD156" s="94"/>
      <c r="AE156" s="94"/>
      <c r="AF156" s="94"/>
      <c r="AG156" s="94"/>
      <c r="AH156" s="94"/>
      <c r="AI156" s="94"/>
      <c r="AJ156" s="94"/>
      <c r="AK156" s="94"/>
      <c r="AL156" s="94"/>
      <c r="AM156" s="94"/>
      <c r="AN156" s="94"/>
      <c r="AO156" s="94"/>
      <c r="AP156" s="94"/>
      <c r="AQ156" s="94"/>
      <c r="AR156" s="94"/>
      <c r="AS156" s="94"/>
      <c r="AT156" s="94"/>
      <c r="AU156" s="94"/>
      <c r="AV156" s="94"/>
      <c r="AW156" s="94"/>
    </row>
    <row r="157" spans="1:49" ht="12" customHeight="1" x14ac:dyDescent="0.25">
      <c r="A157" s="94"/>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c r="Z157" s="94"/>
      <c r="AA157" s="94"/>
      <c r="AB157" s="94"/>
      <c r="AC157" s="94"/>
      <c r="AD157" s="94"/>
      <c r="AE157" s="94"/>
      <c r="AF157" s="94"/>
      <c r="AG157" s="94"/>
      <c r="AH157" s="94"/>
      <c r="AI157" s="94"/>
      <c r="AJ157" s="94"/>
      <c r="AK157" s="94"/>
      <c r="AL157" s="94"/>
      <c r="AM157" s="94"/>
      <c r="AN157" s="94"/>
      <c r="AO157" s="94"/>
      <c r="AP157" s="94"/>
      <c r="AQ157" s="94"/>
      <c r="AR157" s="94"/>
      <c r="AS157" s="94"/>
      <c r="AT157" s="94"/>
      <c r="AU157" s="94"/>
      <c r="AV157" s="94"/>
      <c r="AW157" s="94"/>
    </row>
    <row r="158" spans="1:49" ht="12" customHeight="1" x14ac:dyDescent="0.25">
      <c r="A158" s="94"/>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c r="Z158" s="94"/>
      <c r="AA158" s="94"/>
      <c r="AB158" s="94"/>
      <c r="AC158" s="94"/>
      <c r="AD158" s="94"/>
      <c r="AE158" s="94"/>
      <c r="AF158" s="94"/>
      <c r="AG158" s="94"/>
      <c r="AH158" s="94"/>
      <c r="AI158" s="94"/>
      <c r="AJ158" s="94"/>
      <c r="AK158" s="94"/>
      <c r="AL158" s="94"/>
      <c r="AM158" s="94"/>
      <c r="AN158" s="94"/>
      <c r="AO158" s="94"/>
      <c r="AP158" s="94"/>
      <c r="AQ158" s="94"/>
      <c r="AR158" s="94"/>
      <c r="AS158" s="94"/>
      <c r="AT158" s="94"/>
      <c r="AU158" s="94"/>
      <c r="AV158" s="94"/>
      <c r="AW158" s="94"/>
    </row>
    <row r="159" spans="1:49" ht="12" customHeight="1" x14ac:dyDescent="0.25">
      <c r="A159" s="94"/>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c r="Z159" s="94"/>
      <c r="AA159" s="94"/>
      <c r="AB159" s="94"/>
      <c r="AC159" s="94"/>
      <c r="AD159" s="94"/>
      <c r="AE159" s="94"/>
      <c r="AF159" s="94"/>
      <c r="AG159" s="94"/>
      <c r="AH159" s="94"/>
      <c r="AI159" s="94"/>
      <c r="AJ159" s="94"/>
      <c r="AK159" s="94"/>
      <c r="AL159" s="94"/>
      <c r="AM159" s="94"/>
      <c r="AN159" s="94"/>
      <c r="AO159" s="94"/>
      <c r="AP159" s="94"/>
      <c r="AQ159" s="94"/>
      <c r="AR159" s="94"/>
      <c r="AS159" s="94"/>
      <c r="AT159" s="94"/>
      <c r="AU159" s="94"/>
      <c r="AV159" s="94"/>
      <c r="AW159" s="94"/>
    </row>
    <row r="160" spans="1:49" ht="12" customHeight="1" x14ac:dyDescent="0.25">
      <c r="A160" s="94"/>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c r="Z160" s="94"/>
      <c r="AA160" s="94"/>
      <c r="AB160" s="94"/>
      <c r="AC160" s="94"/>
      <c r="AD160" s="94"/>
      <c r="AE160" s="94"/>
      <c r="AF160" s="94"/>
      <c r="AG160" s="94"/>
      <c r="AH160" s="94"/>
      <c r="AI160" s="94"/>
      <c r="AJ160" s="94"/>
      <c r="AK160" s="94"/>
      <c r="AL160" s="94"/>
      <c r="AM160" s="94"/>
      <c r="AN160" s="94"/>
      <c r="AO160" s="94"/>
      <c r="AP160" s="94"/>
      <c r="AQ160" s="94"/>
      <c r="AR160" s="94"/>
      <c r="AS160" s="94"/>
      <c r="AT160" s="94"/>
      <c r="AU160" s="94"/>
      <c r="AV160" s="94"/>
      <c r="AW160" s="94"/>
    </row>
    <row r="161" spans="1:49" ht="12" customHeight="1" x14ac:dyDescent="0.25">
      <c r="A161" s="94"/>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c r="Z161" s="94"/>
      <c r="AA161" s="94"/>
      <c r="AB161" s="94"/>
      <c r="AC161" s="94"/>
      <c r="AD161" s="94"/>
      <c r="AE161" s="94"/>
      <c r="AF161" s="94"/>
      <c r="AG161" s="94"/>
      <c r="AH161" s="94"/>
      <c r="AI161" s="94"/>
      <c r="AJ161" s="94"/>
      <c r="AK161" s="94"/>
      <c r="AL161" s="94"/>
      <c r="AM161" s="94"/>
      <c r="AN161" s="94"/>
      <c r="AO161" s="94"/>
      <c r="AP161" s="94"/>
      <c r="AQ161" s="94"/>
      <c r="AR161" s="94"/>
      <c r="AS161" s="94"/>
      <c r="AT161" s="94"/>
      <c r="AU161" s="94"/>
      <c r="AV161" s="94"/>
      <c r="AW161" s="94"/>
    </row>
    <row r="162" spans="1:49" ht="12" customHeight="1" x14ac:dyDescent="0.25">
      <c r="A162" s="94"/>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c r="Z162" s="94"/>
      <c r="AA162" s="94"/>
      <c r="AB162" s="94"/>
      <c r="AC162" s="94"/>
      <c r="AD162" s="94"/>
      <c r="AE162" s="94"/>
      <c r="AF162" s="94"/>
      <c r="AG162" s="94"/>
      <c r="AH162" s="94"/>
      <c r="AI162" s="94"/>
      <c r="AJ162" s="94"/>
      <c r="AK162" s="94"/>
      <c r="AL162" s="94"/>
      <c r="AM162" s="94"/>
      <c r="AN162" s="94"/>
      <c r="AO162" s="94"/>
      <c r="AP162" s="94"/>
      <c r="AQ162" s="94"/>
      <c r="AR162" s="94"/>
      <c r="AS162" s="94"/>
      <c r="AT162" s="94"/>
      <c r="AU162" s="94"/>
      <c r="AV162" s="94"/>
      <c r="AW162" s="94"/>
    </row>
    <row r="163" spans="1:49" ht="12" customHeight="1" x14ac:dyDescent="0.25">
      <c r="A163" s="94"/>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c r="Z163" s="94"/>
      <c r="AA163" s="94"/>
      <c r="AB163" s="94"/>
      <c r="AC163" s="94"/>
      <c r="AD163" s="94"/>
      <c r="AE163" s="94"/>
      <c r="AF163" s="94"/>
      <c r="AG163" s="94"/>
      <c r="AH163" s="94"/>
      <c r="AI163" s="94"/>
      <c r="AJ163" s="94"/>
      <c r="AK163" s="94"/>
      <c r="AL163" s="94"/>
      <c r="AM163" s="94"/>
      <c r="AN163" s="94"/>
      <c r="AO163" s="94"/>
      <c r="AP163" s="94"/>
      <c r="AQ163" s="94"/>
      <c r="AR163" s="94"/>
      <c r="AS163" s="94"/>
      <c r="AT163" s="94"/>
      <c r="AU163" s="94"/>
      <c r="AV163" s="94"/>
      <c r="AW163" s="94"/>
    </row>
    <row r="164" spans="1:49" ht="12" customHeight="1" x14ac:dyDescent="0.25">
      <c r="A164" s="94"/>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c r="Z164" s="94"/>
      <c r="AA164" s="94"/>
      <c r="AB164" s="94"/>
      <c r="AC164" s="94"/>
      <c r="AD164" s="94"/>
      <c r="AE164" s="94"/>
      <c r="AF164" s="94"/>
      <c r="AG164" s="94"/>
      <c r="AH164" s="94"/>
      <c r="AI164" s="94"/>
      <c r="AJ164" s="94"/>
      <c r="AK164" s="94"/>
      <c r="AL164" s="94"/>
      <c r="AM164" s="94"/>
      <c r="AN164" s="94"/>
      <c r="AO164" s="94"/>
      <c r="AP164" s="94"/>
      <c r="AQ164" s="94"/>
      <c r="AR164" s="94"/>
      <c r="AS164" s="94"/>
      <c r="AT164" s="94"/>
      <c r="AU164" s="94"/>
      <c r="AV164" s="94"/>
      <c r="AW164" s="94"/>
    </row>
    <row r="165" spans="1:49" ht="12" customHeight="1" x14ac:dyDescent="0.25">
      <c r="A165" s="94"/>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c r="Z165" s="94"/>
      <c r="AA165" s="94"/>
      <c r="AB165" s="94"/>
      <c r="AC165" s="94"/>
      <c r="AD165" s="94"/>
      <c r="AE165" s="94"/>
      <c r="AF165" s="94"/>
      <c r="AG165" s="94"/>
      <c r="AH165" s="94"/>
      <c r="AI165" s="94"/>
      <c r="AJ165" s="94"/>
      <c r="AK165" s="94"/>
      <c r="AL165" s="94"/>
      <c r="AM165" s="94"/>
      <c r="AN165" s="94"/>
      <c r="AO165" s="94"/>
      <c r="AP165" s="94"/>
      <c r="AQ165" s="94"/>
      <c r="AR165" s="94"/>
      <c r="AS165" s="94"/>
      <c r="AT165" s="94"/>
      <c r="AU165" s="94"/>
      <c r="AV165" s="94"/>
      <c r="AW165" s="94"/>
    </row>
    <row r="166" spans="1:49" ht="12" customHeight="1" x14ac:dyDescent="0.25">
      <c r="A166" s="94"/>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c r="Z166" s="94"/>
      <c r="AA166" s="94"/>
      <c r="AB166" s="94"/>
      <c r="AC166" s="94"/>
      <c r="AD166" s="94"/>
      <c r="AE166" s="94"/>
      <c r="AF166" s="94"/>
      <c r="AG166" s="94"/>
      <c r="AH166" s="94"/>
      <c r="AI166" s="94"/>
      <c r="AJ166" s="94"/>
      <c r="AK166" s="94"/>
      <c r="AL166" s="94"/>
      <c r="AM166" s="94"/>
      <c r="AN166" s="94"/>
      <c r="AO166" s="94"/>
      <c r="AP166" s="94"/>
      <c r="AQ166" s="94"/>
      <c r="AR166" s="94"/>
      <c r="AS166" s="94"/>
      <c r="AT166" s="94"/>
      <c r="AU166" s="94"/>
      <c r="AV166" s="94"/>
      <c r="AW166" s="94"/>
    </row>
    <row r="167" spans="1:49" ht="12" customHeight="1" x14ac:dyDescent="0.25">
      <c r="A167" s="94"/>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c r="Z167" s="94"/>
      <c r="AA167" s="94"/>
      <c r="AB167" s="94"/>
      <c r="AC167" s="94"/>
      <c r="AD167" s="94"/>
      <c r="AE167" s="94"/>
      <c r="AF167" s="94"/>
      <c r="AG167" s="94"/>
      <c r="AH167" s="94"/>
      <c r="AI167" s="94"/>
      <c r="AJ167" s="94"/>
      <c r="AK167" s="94"/>
      <c r="AL167" s="94"/>
      <c r="AM167" s="94"/>
      <c r="AN167" s="94"/>
      <c r="AO167" s="94"/>
      <c r="AP167" s="94"/>
      <c r="AQ167" s="94"/>
      <c r="AR167" s="94"/>
      <c r="AS167" s="94"/>
      <c r="AT167" s="94"/>
      <c r="AU167" s="94"/>
      <c r="AV167" s="94"/>
      <c r="AW167" s="94"/>
    </row>
    <row r="168" spans="1:49" ht="12" customHeight="1" x14ac:dyDescent="0.25">
      <c r="A168" s="94"/>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c r="Z168" s="94"/>
      <c r="AA168" s="94"/>
      <c r="AB168" s="94"/>
      <c r="AC168" s="94"/>
      <c r="AD168" s="94"/>
      <c r="AE168" s="94"/>
      <c r="AF168" s="94"/>
      <c r="AG168" s="94"/>
      <c r="AH168" s="94"/>
      <c r="AI168" s="94"/>
      <c r="AJ168" s="94"/>
      <c r="AK168" s="94"/>
      <c r="AL168" s="94"/>
      <c r="AM168" s="94"/>
      <c r="AN168" s="94"/>
      <c r="AO168" s="94"/>
      <c r="AP168" s="94"/>
      <c r="AQ168" s="94"/>
      <c r="AR168" s="94"/>
      <c r="AS168" s="94"/>
      <c r="AT168" s="94"/>
      <c r="AU168" s="94"/>
      <c r="AV168" s="94"/>
      <c r="AW168" s="94"/>
    </row>
    <row r="169" spans="1:49" ht="12" customHeight="1" x14ac:dyDescent="0.25">
      <c r="A169" s="94"/>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c r="Z169" s="94"/>
      <c r="AA169" s="94"/>
      <c r="AB169" s="94"/>
      <c r="AC169" s="94"/>
      <c r="AD169" s="94"/>
      <c r="AE169" s="94"/>
      <c r="AF169" s="94"/>
      <c r="AG169" s="94"/>
      <c r="AH169" s="94"/>
      <c r="AI169" s="94"/>
      <c r="AJ169" s="94"/>
      <c r="AK169" s="94"/>
      <c r="AL169" s="94"/>
      <c r="AM169" s="94"/>
      <c r="AN169" s="94"/>
      <c r="AO169" s="94"/>
      <c r="AP169" s="94"/>
      <c r="AQ169" s="94"/>
      <c r="AR169" s="94"/>
      <c r="AS169" s="94"/>
      <c r="AT169" s="94"/>
      <c r="AU169" s="94"/>
      <c r="AV169" s="94"/>
      <c r="AW169" s="94"/>
    </row>
    <row r="170" spans="1:49" ht="12" customHeight="1" x14ac:dyDescent="0.25">
      <c r="A170" s="94"/>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c r="Z170" s="94"/>
      <c r="AA170" s="94"/>
      <c r="AB170" s="94"/>
      <c r="AC170" s="94"/>
      <c r="AD170" s="94"/>
      <c r="AE170" s="94"/>
      <c r="AF170" s="94"/>
      <c r="AG170" s="94"/>
      <c r="AH170" s="94"/>
      <c r="AI170" s="94"/>
      <c r="AJ170" s="94"/>
      <c r="AK170" s="94"/>
      <c r="AL170" s="94"/>
      <c r="AM170" s="94"/>
      <c r="AN170" s="94"/>
      <c r="AO170" s="94"/>
      <c r="AP170" s="94"/>
      <c r="AQ170" s="94"/>
      <c r="AR170" s="94"/>
      <c r="AS170" s="94"/>
      <c r="AT170" s="94"/>
      <c r="AU170" s="94"/>
      <c r="AV170" s="94"/>
      <c r="AW170" s="94"/>
    </row>
    <row r="171" spans="1:49" ht="12" customHeight="1" x14ac:dyDescent="0.25">
      <c r="A171" s="94"/>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c r="AW171" s="94"/>
    </row>
    <row r="172" spans="1:49" ht="12" customHeight="1" x14ac:dyDescent="0.25">
      <c r="A172" s="94"/>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c r="AW172" s="94"/>
    </row>
    <row r="173" spans="1:49" ht="12" customHeight="1" x14ac:dyDescent="0.25">
      <c r="A173" s="94"/>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c r="AW173" s="94"/>
    </row>
    <row r="174" spans="1:49" ht="12" customHeight="1" x14ac:dyDescent="0.25">
      <c r="A174" s="94"/>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c r="Z174" s="94"/>
      <c r="AA174" s="94"/>
      <c r="AB174" s="94"/>
      <c r="AC174" s="94"/>
      <c r="AD174" s="94"/>
      <c r="AE174" s="94"/>
      <c r="AF174" s="94"/>
      <c r="AG174" s="94"/>
      <c r="AH174" s="94"/>
      <c r="AI174" s="94"/>
      <c r="AJ174" s="94"/>
      <c r="AK174" s="94"/>
      <c r="AL174" s="94"/>
      <c r="AM174" s="94"/>
      <c r="AN174" s="94"/>
      <c r="AO174" s="94"/>
      <c r="AP174" s="94"/>
      <c r="AQ174" s="94"/>
      <c r="AR174" s="94"/>
      <c r="AS174" s="94"/>
      <c r="AT174" s="94"/>
      <c r="AU174" s="94"/>
      <c r="AV174" s="94"/>
      <c r="AW174" s="94"/>
    </row>
    <row r="175" spans="1:49" ht="12" customHeight="1" x14ac:dyDescent="0.25">
      <c r="A175" s="94"/>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c r="Z175" s="94"/>
      <c r="AA175" s="94"/>
      <c r="AB175" s="94"/>
      <c r="AC175" s="94"/>
      <c r="AD175" s="94"/>
      <c r="AE175" s="94"/>
      <c r="AF175" s="94"/>
      <c r="AG175" s="94"/>
      <c r="AH175" s="94"/>
      <c r="AI175" s="94"/>
      <c r="AJ175" s="94"/>
      <c r="AK175" s="94"/>
      <c r="AL175" s="94"/>
      <c r="AM175" s="94"/>
      <c r="AN175" s="94"/>
      <c r="AO175" s="94"/>
      <c r="AP175" s="94"/>
      <c r="AQ175" s="94"/>
      <c r="AR175" s="94"/>
      <c r="AS175" s="94"/>
      <c r="AT175" s="94"/>
      <c r="AU175" s="94"/>
      <c r="AV175" s="94"/>
      <c r="AW175" s="94"/>
    </row>
    <row r="176" spans="1:49" ht="12" customHeight="1" x14ac:dyDescent="0.25">
      <c r="A176" s="94"/>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c r="Z176" s="94"/>
      <c r="AA176" s="94"/>
      <c r="AB176" s="94"/>
      <c r="AC176" s="94"/>
      <c r="AD176" s="94"/>
      <c r="AE176" s="94"/>
      <c r="AF176" s="94"/>
      <c r="AG176" s="94"/>
      <c r="AH176" s="94"/>
      <c r="AI176" s="94"/>
      <c r="AJ176" s="94"/>
      <c r="AK176" s="94"/>
      <c r="AL176" s="94"/>
      <c r="AM176" s="94"/>
      <c r="AN176" s="94"/>
      <c r="AO176" s="94"/>
      <c r="AP176" s="94"/>
      <c r="AQ176" s="94"/>
      <c r="AR176" s="94"/>
      <c r="AS176" s="94"/>
      <c r="AT176" s="94"/>
      <c r="AU176" s="94"/>
      <c r="AV176" s="94"/>
      <c r="AW176" s="94"/>
    </row>
    <row r="177" spans="1:49" ht="12" customHeight="1" x14ac:dyDescent="0.25">
      <c r="A177" s="94"/>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c r="Z177" s="94"/>
      <c r="AA177" s="94"/>
      <c r="AB177" s="94"/>
      <c r="AC177" s="94"/>
      <c r="AD177" s="94"/>
      <c r="AE177" s="94"/>
      <c r="AF177" s="94"/>
      <c r="AG177" s="94"/>
      <c r="AH177" s="94"/>
      <c r="AI177" s="94"/>
      <c r="AJ177" s="94"/>
      <c r="AK177" s="94"/>
      <c r="AL177" s="94"/>
      <c r="AM177" s="94"/>
      <c r="AN177" s="94"/>
      <c r="AO177" s="94"/>
      <c r="AP177" s="94"/>
      <c r="AQ177" s="94"/>
      <c r="AR177" s="94"/>
      <c r="AS177" s="94"/>
      <c r="AT177" s="94"/>
      <c r="AU177" s="94"/>
      <c r="AV177" s="94"/>
      <c r="AW177" s="94"/>
    </row>
    <row r="178" spans="1:49" ht="12" customHeight="1" x14ac:dyDescent="0.25">
      <c r="A178" s="94"/>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c r="Z178" s="94"/>
      <c r="AA178" s="94"/>
      <c r="AB178" s="94"/>
      <c r="AC178" s="94"/>
      <c r="AD178" s="94"/>
      <c r="AE178" s="94"/>
      <c r="AF178" s="94"/>
      <c r="AG178" s="94"/>
      <c r="AH178" s="94"/>
      <c r="AI178" s="94"/>
      <c r="AJ178" s="94"/>
      <c r="AK178" s="94"/>
      <c r="AL178" s="94"/>
      <c r="AM178" s="94"/>
      <c r="AN178" s="94"/>
      <c r="AO178" s="94"/>
      <c r="AP178" s="94"/>
      <c r="AQ178" s="94"/>
      <c r="AR178" s="94"/>
      <c r="AS178" s="94"/>
      <c r="AT178" s="94"/>
      <c r="AU178" s="94"/>
      <c r="AV178" s="94"/>
      <c r="AW178" s="94"/>
    </row>
    <row r="179" spans="1:49" ht="12" customHeight="1" x14ac:dyDescent="0.25">
      <c r="A179" s="94"/>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c r="Z179" s="94"/>
      <c r="AA179" s="94"/>
      <c r="AB179" s="94"/>
      <c r="AC179" s="94"/>
      <c r="AD179" s="94"/>
      <c r="AE179" s="94"/>
      <c r="AF179" s="94"/>
      <c r="AG179" s="94"/>
      <c r="AH179" s="94"/>
      <c r="AI179" s="94"/>
      <c r="AJ179" s="94"/>
      <c r="AK179" s="94"/>
      <c r="AL179" s="94"/>
      <c r="AM179" s="94"/>
      <c r="AN179" s="94"/>
      <c r="AO179" s="94"/>
      <c r="AP179" s="94"/>
      <c r="AQ179" s="94"/>
      <c r="AR179" s="94"/>
      <c r="AS179" s="94"/>
      <c r="AT179" s="94"/>
      <c r="AU179" s="94"/>
      <c r="AV179" s="94"/>
      <c r="AW179" s="94"/>
    </row>
    <row r="180" spans="1:49" ht="12" customHeight="1" x14ac:dyDescent="0.25">
      <c r="A180" s="94"/>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c r="Z180" s="94"/>
      <c r="AA180" s="94"/>
      <c r="AB180" s="94"/>
      <c r="AC180" s="94"/>
      <c r="AD180" s="94"/>
      <c r="AE180" s="94"/>
      <c r="AF180" s="94"/>
      <c r="AG180" s="94"/>
      <c r="AH180" s="94"/>
      <c r="AI180" s="94"/>
      <c r="AJ180" s="94"/>
      <c r="AK180" s="94"/>
      <c r="AL180" s="94"/>
      <c r="AM180" s="94"/>
      <c r="AN180" s="94"/>
      <c r="AO180" s="94"/>
      <c r="AP180" s="94"/>
      <c r="AQ180" s="94"/>
      <c r="AR180" s="94"/>
      <c r="AS180" s="94"/>
      <c r="AT180" s="94"/>
      <c r="AU180" s="94"/>
      <c r="AV180" s="94"/>
      <c r="AW180" s="94"/>
    </row>
    <row r="181" spans="1:49" ht="12" customHeight="1" x14ac:dyDescent="0.25">
      <c r="A181" s="94"/>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c r="Z181" s="94"/>
      <c r="AA181" s="94"/>
      <c r="AB181" s="94"/>
      <c r="AC181" s="94"/>
      <c r="AD181" s="94"/>
      <c r="AE181" s="94"/>
      <c r="AF181" s="94"/>
      <c r="AG181" s="94"/>
      <c r="AH181" s="94"/>
      <c r="AI181" s="94"/>
      <c r="AJ181" s="94"/>
      <c r="AK181" s="94"/>
      <c r="AL181" s="94"/>
      <c r="AM181" s="94"/>
      <c r="AN181" s="94"/>
      <c r="AO181" s="94"/>
      <c r="AP181" s="94"/>
      <c r="AQ181" s="94"/>
      <c r="AR181" s="94"/>
      <c r="AS181" s="94"/>
      <c r="AT181" s="94"/>
      <c r="AU181" s="94"/>
      <c r="AV181" s="94"/>
      <c r="AW181" s="94"/>
    </row>
    <row r="182" spans="1:49" ht="12" customHeight="1" x14ac:dyDescent="0.25">
      <c r="A182" s="94"/>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c r="Z182" s="94"/>
      <c r="AA182" s="94"/>
      <c r="AB182" s="94"/>
      <c r="AC182" s="94"/>
      <c r="AD182" s="94"/>
      <c r="AE182" s="94"/>
      <c r="AF182" s="94"/>
      <c r="AG182" s="94"/>
      <c r="AH182" s="94"/>
      <c r="AI182" s="94"/>
      <c r="AJ182" s="94"/>
      <c r="AK182" s="94"/>
      <c r="AL182" s="94"/>
      <c r="AM182" s="94"/>
      <c r="AN182" s="94"/>
      <c r="AO182" s="94"/>
      <c r="AP182" s="94"/>
      <c r="AQ182" s="94"/>
      <c r="AR182" s="94"/>
      <c r="AS182" s="94"/>
      <c r="AT182" s="94"/>
      <c r="AU182" s="94"/>
      <c r="AV182" s="94"/>
      <c r="AW182" s="94"/>
    </row>
    <row r="183" spans="1:49" ht="12" customHeight="1" x14ac:dyDescent="0.25">
      <c r="A183" s="94"/>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c r="Z183" s="94"/>
      <c r="AA183" s="94"/>
      <c r="AB183" s="94"/>
      <c r="AC183" s="94"/>
      <c r="AD183" s="94"/>
      <c r="AE183" s="94"/>
      <c r="AF183" s="94"/>
      <c r="AG183" s="94"/>
      <c r="AH183" s="94"/>
      <c r="AI183" s="94"/>
      <c r="AJ183" s="94"/>
      <c r="AK183" s="94"/>
      <c r="AL183" s="94"/>
      <c r="AM183" s="94"/>
      <c r="AN183" s="94"/>
      <c r="AO183" s="94"/>
      <c r="AP183" s="94"/>
      <c r="AQ183" s="94"/>
      <c r="AR183" s="94"/>
      <c r="AS183" s="94"/>
      <c r="AT183" s="94"/>
      <c r="AU183" s="94"/>
      <c r="AV183" s="94"/>
      <c r="AW183" s="94"/>
    </row>
    <row r="184" spans="1:49" ht="12" customHeight="1" x14ac:dyDescent="0.25">
      <c r="A184" s="94"/>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c r="Z184" s="94"/>
      <c r="AA184" s="94"/>
      <c r="AB184" s="94"/>
      <c r="AC184" s="94"/>
      <c r="AD184" s="94"/>
      <c r="AE184" s="94"/>
      <c r="AF184" s="94"/>
      <c r="AG184" s="94"/>
      <c r="AH184" s="94"/>
      <c r="AI184" s="94"/>
      <c r="AJ184" s="94"/>
      <c r="AK184" s="94"/>
      <c r="AL184" s="94"/>
      <c r="AM184" s="94"/>
      <c r="AN184" s="94"/>
      <c r="AO184" s="94"/>
      <c r="AP184" s="94"/>
      <c r="AQ184" s="94"/>
      <c r="AR184" s="94"/>
      <c r="AS184" s="94"/>
      <c r="AT184" s="94"/>
      <c r="AU184" s="94"/>
      <c r="AV184" s="94"/>
      <c r="AW184" s="94"/>
    </row>
    <row r="185" spans="1:49" ht="12" customHeight="1" x14ac:dyDescent="0.25">
      <c r="A185" s="94"/>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c r="Z185" s="94"/>
      <c r="AA185" s="94"/>
      <c r="AB185" s="94"/>
      <c r="AC185" s="94"/>
      <c r="AD185" s="94"/>
      <c r="AE185" s="94"/>
      <c r="AF185" s="94"/>
      <c r="AG185" s="94"/>
      <c r="AH185" s="94"/>
      <c r="AI185" s="94"/>
      <c r="AJ185" s="94"/>
      <c r="AK185" s="94"/>
      <c r="AL185" s="94"/>
      <c r="AM185" s="94"/>
      <c r="AN185" s="94"/>
      <c r="AO185" s="94"/>
      <c r="AP185" s="94"/>
      <c r="AQ185" s="94"/>
      <c r="AR185" s="94"/>
      <c r="AS185" s="94"/>
      <c r="AT185" s="94"/>
      <c r="AU185" s="94"/>
      <c r="AV185" s="94"/>
      <c r="AW185" s="94"/>
    </row>
    <row r="186" spans="1:49" ht="12" customHeight="1" x14ac:dyDescent="0.25">
      <c r="A186" s="94"/>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c r="Z186" s="94"/>
      <c r="AA186" s="94"/>
      <c r="AB186" s="94"/>
      <c r="AC186" s="94"/>
      <c r="AD186" s="94"/>
      <c r="AE186" s="94"/>
      <c r="AF186" s="94"/>
      <c r="AG186" s="94"/>
      <c r="AH186" s="94"/>
      <c r="AI186" s="94"/>
      <c r="AJ186" s="94"/>
      <c r="AK186" s="94"/>
      <c r="AL186" s="94"/>
      <c r="AM186" s="94"/>
      <c r="AN186" s="94"/>
      <c r="AO186" s="94"/>
      <c r="AP186" s="94"/>
      <c r="AQ186" s="94"/>
      <c r="AR186" s="94"/>
      <c r="AS186" s="94"/>
      <c r="AT186" s="94"/>
      <c r="AU186" s="94"/>
      <c r="AV186" s="94"/>
      <c r="AW186" s="94"/>
    </row>
    <row r="187" spans="1:49" ht="12" customHeight="1" x14ac:dyDescent="0.25">
      <c r="A187" s="94"/>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c r="Z187" s="94"/>
      <c r="AA187" s="94"/>
      <c r="AB187" s="94"/>
      <c r="AC187" s="94"/>
      <c r="AD187" s="94"/>
      <c r="AE187" s="94"/>
      <c r="AF187" s="94"/>
      <c r="AG187" s="94"/>
      <c r="AH187" s="94"/>
      <c r="AI187" s="94"/>
      <c r="AJ187" s="94"/>
      <c r="AK187" s="94"/>
      <c r="AL187" s="94"/>
      <c r="AM187" s="94"/>
      <c r="AN187" s="94"/>
      <c r="AO187" s="94"/>
      <c r="AP187" s="94"/>
      <c r="AQ187" s="94"/>
      <c r="AR187" s="94"/>
      <c r="AS187" s="94"/>
      <c r="AT187" s="94"/>
      <c r="AU187" s="94"/>
      <c r="AV187" s="94"/>
      <c r="AW187" s="94"/>
    </row>
    <row r="188" spans="1:49" ht="12" customHeight="1" x14ac:dyDescent="0.25">
      <c r="A188" s="94"/>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c r="Z188" s="94"/>
      <c r="AA188" s="94"/>
      <c r="AB188" s="94"/>
      <c r="AC188" s="94"/>
      <c r="AD188" s="94"/>
      <c r="AE188" s="94"/>
      <c r="AF188" s="94"/>
      <c r="AG188" s="94"/>
      <c r="AH188" s="94"/>
      <c r="AI188" s="94"/>
      <c r="AJ188" s="94"/>
      <c r="AK188" s="94"/>
      <c r="AL188" s="94"/>
      <c r="AM188" s="94"/>
      <c r="AN188" s="94"/>
      <c r="AO188" s="94"/>
      <c r="AP188" s="94"/>
      <c r="AQ188" s="94"/>
      <c r="AR188" s="94"/>
      <c r="AS188" s="94"/>
      <c r="AT188" s="94"/>
      <c r="AU188" s="94"/>
      <c r="AV188" s="94"/>
      <c r="AW188" s="94"/>
    </row>
    <row r="189" spans="1:49" ht="12" customHeight="1" x14ac:dyDescent="0.25">
      <c r="A189" s="94"/>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c r="Z189" s="94"/>
      <c r="AA189" s="94"/>
      <c r="AB189" s="94"/>
      <c r="AC189" s="94"/>
      <c r="AD189" s="94"/>
      <c r="AE189" s="94"/>
      <c r="AF189" s="94"/>
      <c r="AG189" s="94"/>
      <c r="AH189" s="94"/>
      <c r="AI189" s="94"/>
      <c r="AJ189" s="94"/>
      <c r="AK189" s="94"/>
      <c r="AL189" s="94"/>
      <c r="AM189" s="94"/>
      <c r="AN189" s="94"/>
      <c r="AO189" s="94"/>
      <c r="AP189" s="94"/>
      <c r="AQ189" s="94"/>
      <c r="AR189" s="94"/>
      <c r="AS189" s="94"/>
      <c r="AT189" s="94"/>
      <c r="AU189" s="94"/>
      <c r="AV189" s="94"/>
      <c r="AW189" s="94"/>
    </row>
    <row r="190" spans="1:49" ht="12" customHeight="1" x14ac:dyDescent="0.25">
      <c r="A190" s="94"/>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c r="Z190" s="94"/>
      <c r="AA190" s="94"/>
      <c r="AB190" s="94"/>
      <c r="AC190" s="94"/>
      <c r="AD190" s="94"/>
      <c r="AE190" s="94"/>
      <c r="AF190" s="94"/>
      <c r="AG190" s="94"/>
      <c r="AH190" s="94"/>
      <c r="AI190" s="94"/>
      <c r="AJ190" s="94"/>
      <c r="AK190" s="94"/>
      <c r="AL190" s="94"/>
      <c r="AM190" s="94"/>
      <c r="AN190" s="94"/>
      <c r="AO190" s="94"/>
      <c r="AP190" s="94"/>
      <c r="AQ190" s="94"/>
      <c r="AR190" s="94"/>
      <c r="AS190" s="94"/>
      <c r="AT190" s="94"/>
      <c r="AU190" s="94"/>
      <c r="AV190" s="94"/>
      <c r="AW190" s="94"/>
    </row>
    <row r="191" spans="1:49" ht="12" customHeight="1" x14ac:dyDescent="0.25">
      <c r="A191" s="94"/>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c r="Z191" s="94"/>
      <c r="AA191" s="94"/>
      <c r="AB191" s="94"/>
      <c r="AC191" s="94"/>
      <c r="AD191" s="94"/>
      <c r="AE191" s="94"/>
      <c r="AF191" s="94"/>
      <c r="AG191" s="94"/>
      <c r="AH191" s="94"/>
      <c r="AI191" s="94"/>
      <c r="AJ191" s="94"/>
      <c r="AK191" s="94"/>
      <c r="AL191" s="94"/>
      <c r="AM191" s="94"/>
      <c r="AN191" s="94"/>
      <c r="AO191" s="94"/>
      <c r="AP191" s="94"/>
      <c r="AQ191" s="94"/>
      <c r="AR191" s="94"/>
      <c r="AS191" s="94"/>
      <c r="AT191" s="94"/>
      <c r="AU191" s="94"/>
      <c r="AV191" s="94"/>
      <c r="AW191" s="94"/>
    </row>
    <row r="192" spans="1:49" ht="12" customHeight="1" x14ac:dyDescent="0.25">
      <c r="A192" s="94"/>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c r="Z192" s="94"/>
      <c r="AA192" s="94"/>
      <c r="AB192" s="94"/>
      <c r="AC192" s="94"/>
      <c r="AD192" s="94"/>
      <c r="AE192" s="94"/>
      <c r="AF192" s="94"/>
      <c r="AG192" s="94"/>
      <c r="AH192" s="94"/>
      <c r="AI192" s="94"/>
      <c r="AJ192" s="94"/>
      <c r="AK192" s="94"/>
      <c r="AL192" s="94"/>
      <c r="AM192" s="94"/>
      <c r="AN192" s="94"/>
      <c r="AO192" s="94"/>
      <c r="AP192" s="94"/>
      <c r="AQ192" s="94"/>
      <c r="AR192" s="94"/>
      <c r="AS192" s="94"/>
      <c r="AT192" s="94"/>
      <c r="AU192" s="94"/>
      <c r="AV192" s="94"/>
      <c r="AW192" s="94"/>
    </row>
    <row r="193" spans="1:49" ht="12" customHeight="1" x14ac:dyDescent="0.25">
      <c r="A193" s="94"/>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c r="Z193" s="94"/>
      <c r="AA193" s="94"/>
      <c r="AB193" s="94"/>
      <c r="AC193" s="94"/>
      <c r="AD193" s="94"/>
      <c r="AE193" s="94"/>
      <c r="AF193" s="94"/>
      <c r="AG193" s="94"/>
      <c r="AH193" s="94"/>
      <c r="AI193" s="94"/>
      <c r="AJ193" s="94"/>
      <c r="AK193" s="94"/>
      <c r="AL193" s="94"/>
      <c r="AM193" s="94"/>
      <c r="AN193" s="94"/>
      <c r="AO193" s="94"/>
      <c r="AP193" s="94"/>
      <c r="AQ193" s="94"/>
      <c r="AR193" s="94"/>
      <c r="AS193" s="94"/>
      <c r="AT193" s="94"/>
      <c r="AU193" s="94"/>
      <c r="AV193" s="94"/>
      <c r="AW193" s="94"/>
    </row>
    <row r="194" spans="1:49" ht="12" customHeight="1" x14ac:dyDescent="0.25">
      <c r="A194" s="94"/>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c r="Z194" s="94"/>
      <c r="AA194" s="94"/>
      <c r="AB194" s="94"/>
      <c r="AC194" s="94"/>
      <c r="AD194" s="94"/>
      <c r="AE194" s="94"/>
      <c r="AF194" s="94"/>
      <c r="AG194" s="94"/>
      <c r="AH194" s="94"/>
      <c r="AI194" s="94"/>
      <c r="AJ194" s="94"/>
      <c r="AK194" s="94"/>
      <c r="AL194" s="94"/>
      <c r="AM194" s="94"/>
      <c r="AN194" s="94"/>
      <c r="AO194" s="94"/>
      <c r="AP194" s="94"/>
      <c r="AQ194" s="94"/>
      <c r="AR194" s="94"/>
      <c r="AS194" s="94"/>
      <c r="AT194" s="94"/>
      <c r="AU194" s="94"/>
      <c r="AV194" s="94"/>
      <c r="AW194" s="94"/>
    </row>
    <row r="195" spans="1:49" ht="12" customHeight="1" x14ac:dyDescent="0.25">
      <c r="A195" s="94"/>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c r="Z195" s="94"/>
      <c r="AA195" s="94"/>
      <c r="AB195" s="94"/>
      <c r="AC195" s="94"/>
      <c r="AD195" s="94"/>
      <c r="AE195" s="94"/>
      <c r="AF195" s="94"/>
      <c r="AG195" s="94"/>
      <c r="AH195" s="94"/>
      <c r="AI195" s="94"/>
      <c r="AJ195" s="94"/>
      <c r="AK195" s="94"/>
      <c r="AL195" s="94"/>
      <c r="AM195" s="94"/>
      <c r="AN195" s="94"/>
      <c r="AO195" s="94"/>
      <c r="AP195" s="94"/>
      <c r="AQ195" s="94"/>
      <c r="AR195" s="94"/>
      <c r="AS195" s="94"/>
      <c r="AT195" s="94"/>
      <c r="AU195" s="94"/>
      <c r="AV195" s="94"/>
      <c r="AW195" s="94"/>
    </row>
    <row r="196" spans="1:49" ht="12" customHeight="1" x14ac:dyDescent="0.25">
      <c r="A196" s="94"/>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c r="Z196" s="94"/>
      <c r="AA196" s="94"/>
      <c r="AB196" s="94"/>
      <c r="AC196" s="94"/>
      <c r="AD196" s="94"/>
      <c r="AE196" s="94"/>
      <c r="AF196" s="94"/>
      <c r="AG196" s="94"/>
      <c r="AH196" s="94"/>
      <c r="AI196" s="94"/>
      <c r="AJ196" s="94"/>
      <c r="AK196" s="94"/>
      <c r="AL196" s="94"/>
      <c r="AM196" s="94"/>
      <c r="AN196" s="94"/>
      <c r="AO196" s="94"/>
      <c r="AP196" s="94"/>
      <c r="AQ196" s="94"/>
      <c r="AR196" s="94"/>
      <c r="AS196" s="94"/>
      <c r="AT196" s="94"/>
      <c r="AU196" s="94"/>
      <c r="AV196" s="94"/>
      <c r="AW196" s="94"/>
    </row>
    <row r="197" spans="1:49" ht="12" customHeight="1" x14ac:dyDescent="0.25">
      <c r="A197" s="94"/>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c r="Z197" s="94"/>
      <c r="AA197" s="94"/>
      <c r="AB197" s="94"/>
      <c r="AC197" s="94"/>
      <c r="AD197" s="94"/>
      <c r="AE197" s="94"/>
      <c r="AF197" s="94"/>
      <c r="AG197" s="94"/>
      <c r="AH197" s="94"/>
      <c r="AI197" s="94"/>
      <c r="AJ197" s="94"/>
      <c r="AK197" s="94"/>
      <c r="AL197" s="94"/>
      <c r="AM197" s="94"/>
      <c r="AN197" s="94"/>
      <c r="AO197" s="94"/>
      <c r="AP197" s="94"/>
      <c r="AQ197" s="94"/>
      <c r="AR197" s="94"/>
      <c r="AS197" s="94"/>
      <c r="AT197" s="94"/>
      <c r="AU197" s="94"/>
      <c r="AV197" s="94"/>
      <c r="AW197" s="94"/>
    </row>
    <row r="198" spans="1:49" ht="12" customHeight="1" x14ac:dyDescent="0.25">
      <c r="A198" s="94"/>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c r="Z198" s="94"/>
      <c r="AA198" s="94"/>
      <c r="AB198" s="94"/>
      <c r="AC198" s="94"/>
      <c r="AD198" s="94"/>
      <c r="AE198" s="94"/>
      <c r="AF198" s="94"/>
      <c r="AG198" s="94"/>
      <c r="AH198" s="94"/>
      <c r="AI198" s="94"/>
      <c r="AJ198" s="94"/>
      <c r="AK198" s="94"/>
      <c r="AL198" s="94"/>
      <c r="AM198" s="94"/>
      <c r="AN198" s="94"/>
      <c r="AO198" s="94"/>
      <c r="AP198" s="94"/>
      <c r="AQ198" s="94"/>
      <c r="AR198" s="94"/>
      <c r="AS198" s="94"/>
      <c r="AT198" s="94"/>
      <c r="AU198" s="94"/>
      <c r="AV198" s="94"/>
      <c r="AW198" s="94"/>
    </row>
    <row r="199" spans="1:49" ht="12" customHeight="1" x14ac:dyDescent="0.25">
      <c r="A199" s="94"/>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c r="Z199" s="94"/>
      <c r="AA199" s="94"/>
      <c r="AB199" s="94"/>
      <c r="AC199" s="94"/>
      <c r="AD199" s="94"/>
      <c r="AE199" s="94"/>
      <c r="AF199" s="94"/>
      <c r="AG199" s="94"/>
      <c r="AH199" s="94"/>
      <c r="AI199" s="94"/>
      <c r="AJ199" s="94"/>
      <c r="AK199" s="94"/>
      <c r="AL199" s="94"/>
      <c r="AM199" s="94"/>
      <c r="AN199" s="94"/>
      <c r="AO199" s="94"/>
      <c r="AP199" s="94"/>
      <c r="AQ199" s="94"/>
      <c r="AR199" s="94"/>
      <c r="AS199" s="94"/>
      <c r="AT199" s="94"/>
      <c r="AU199" s="94"/>
      <c r="AV199" s="94"/>
      <c r="AW199" s="94"/>
    </row>
    <row r="200" spans="1:49" ht="12" customHeight="1" x14ac:dyDescent="0.25">
      <c r="A200" s="94"/>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c r="Z200" s="94"/>
      <c r="AA200" s="94"/>
      <c r="AB200" s="94"/>
      <c r="AC200" s="94"/>
      <c r="AD200" s="94"/>
      <c r="AE200" s="94"/>
      <c r="AF200" s="94"/>
      <c r="AG200" s="94"/>
      <c r="AH200" s="94"/>
      <c r="AI200" s="94"/>
      <c r="AJ200" s="94"/>
      <c r="AK200" s="94"/>
      <c r="AL200" s="94"/>
      <c r="AM200" s="94"/>
      <c r="AN200" s="94"/>
      <c r="AO200" s="94"/>
      <c r="AP200" s="94"/>
      <c r="AQ200" s="94"/>
      <c r="AR200" s="94"/>
      <c r="AS200" s="94"/>
      <c r="AT200" s="94"/>
      <c r="AU200" s="94"/>
      <c r="AV200" s="94"/>
      <c r="AW200" s="94"/>
    </row>
    <row r="201" spans="1:49" ht="12" customHeight="1" x14ac:dyDescent="0.25">
      <c r="A201" s="94"/>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c r="Z201" s="94"/>
      <c r="AA201" s="94"/>
      <c r="AB201" s="94"/>
      <c r="AC201" s="94"/>
      <c r="AD201" s="94"/>
      <c r="AE201" s="94"/>
      <c r="AF201" s="94"/>
      <c r="AG201" s="94"/>
      <c r="AH201" s="94"/>
      <c r="AI201" s="94"/>
      <c r="AJ201" s="94"/>
      <c r="AK201" s="94"/>
      <c r="AL201" s="94"/>
      <c r="AM201" s="94"/>
      <c r="AN201" s="94"/>
      <c r="AO201" s="94"/>
      <c r="AP201" s="94"/>
      <c r="AQ201" s="94"/>
      <c r="AR201" s="94"/>
      <c r="AS201" s="94"/>
      <c r="AT201" s="94"/>
      <c r="AU201" s="94"/>
      <c r="AV201" s="94"/>
      <c r="AW201" s="94"/>
    </row>
    <row r="202" spans="1:49" ht="12" customHeight="1" x14ac:dyDescent="0.25">
      <c r="A202" s="94"/>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c r="Z202" s="94"/>
      <c r="AA202" s="94"/>
      <c r="AB202" s="94"/>
      <c r="AC202" s="94"/>
      <c r="AD202" s="94"/>
      <c r="AE202" s="94"/>
      <c r="AF202" s="94"/>
      <c r="AG202" s="94"/>
      <c r="AH202" s="94"/>
      <c r="AI202" s="94"/>
      <c r="AJ202" s="94"/>
      <c r="AK202" s="94"/>
      <c r="AL202" s="94"/>
      <c r="AM202" s="94"/>
      <c r="AN202" s="94"/>
      <c r="AO202" s="94"/>
      <c r="AP202" s="94"/>
      <c r="AQ202" s="94"/>
      <c r="AR202" s="94"/>
      <c r="AS202" s="94"/>
      <c r="AT202" s="94"/>
      <c r="AU202" s="94"/>
      <c r="AV202" s="94"/>
      <c r="AW202" s="94"/>
    </row>
    <row r="203" spans="1:49" ht="12" customHeight="1" x14ac:dyDescent="0.25">
      <c r="A203" s="94"/>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c r="Z203" s="94"/>
      <c r="AA203" s="94"/>
      <c r="AB203" s="94"/>
      <c r="AC203" s="94"/>
      <c r="AD203" s="94"/>
      <c r="AE203" s="94"/>
      <c r="AF203" s="94"/>
      <c r="AG203" s="94"/>
      <c r="AH203" s="94"/>
      <c r="AI203" s="94"/>
      <c r="AJ203" s="94"/>
      <c r="AK203" s="94"/>
      <c r="AL203" s="94"/>
      <c r="AM203" s="94"/>
      <c r="AN203" s="94"/>
      <c r="AO203" s="94"/>
      <c r="AP203" s="94"/>
      <c r="AQ203" s="94"/>
      <c r="AR203" s="94"/>
      <c r="AS203" s="94"/>
      <c r="AT203" s="94"/>
      <c r="AU203" s="94"/>
      <c r="AV203" s="94"/>
      <c r="AW203" s="94"/>
    </row>
    <row r="204" spans="1:49" ht="12" customHeight="1" x14ac:dyDescent="0.25">
      <c r="A204" s="94"/>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c r="Z204" s="94"/>
      <c r="AA204" s="94"/>
      <c r="AB204" s="94"/>
      <c r="AC204" s="94"/>
      <c r="AD204" s="94"/>
      <c r="AE204" s="94"/>
      <c r="AF204" s="94"/>
      <c r="AG204" s="94"/>
      <c r="AH204" s="94"/>
      <c r="AI204" s="94"/>
      <c r="AJ204" s="94"/>
      <c r="AK204" s="94"/>
      <c r="AL204" s="94"/>
      <c r="AM204" s="94"/>
      <c r="AN204" s="94"/>
      <c r="AO204" s="94"/>
      <c r="AP204" s="94"/>
      <c r="AQ204" s="94"/>
      <c r="AR204" s="94"/>
      <c r="AS204" s="94"/>
      <c r="AT204" s="94"/>
      <c r="AU204" s="94"/>
      <c r="AV204" s="94"/>
      <c r="AW204" s="94"/>
    </row>
    <row r="205" spans="1:49" ht="12" customHeight="1" x14ac:dyDescent="0.25">
      <c r="A205" s="94"/>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c r="Z205" s="94"/>
      <c r="AA205" s="94"/>
      <c r="AB205" s="94"/>
      <c r="AC205" s="94"/>
      <c r="AD205" s="94"/>
      <c r="AE205" s="94"/>
      <c r="AF205" s="94"/>
      <c r="AG205" s="94"/>
      <c r="AH205" s="94"/>
      <c r="AI205" s="94"/>
      <c r="AJ205" s="94"/>
      <c r="AK205" s="94"/>
      <c r="AL205" s="94"/>
      <c r="AM205" s="94"/>
      <c r="AN205" s="94"/>
      <c r="AO205" s="94"/>
      <c r="AP205" s="94"/>
      <c r="AQ205" s="94"/>
      <c r="AR205" s="94"/>
      <c r="AS205" s="94"/>
      <c r="AT205" s="94"/>
      <c r="AU205" s="94"/>
      <c r="AV205" s="94"/>
      <c r="AW205" s="94"/>
    </row>
    <row r="206" spans="1:49" ht="12" customHeight="1" x14ac:dyDescent="0.25">
      <c r="A206" s="94"/>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c r="Z206" s="94"/>
      <c r="AA206" s="94"/>
      <c r="AB206" s="94"/>
      <c r="AC206" s="94"/>
      <c r="AD206" s="94"/>
      <c r="AE206" s="94"/>
      <c r="AF206" s="94"/>
      <c r="AG206" s="94"/>
      <c r="AH206" s="94"/>
      <c r="AI206" s="94"/>
      <c r="AJ206" s="94"/>
      <c r="AK206" s="94"/>
      <c r="AL206" s="94"/>
      <c r="AM206" s="94"/>
      <c r="AN206" s="94"/>
      <c r="AO206" s="94"/>
      <c r="AP206" s="94"/>
      <c r="AQ206" s="94"/>
      <c r="AR206" s="94"/>
      <c r="AS206" s="94"/>
      <c r="AT206" s="94"/>
      <c r="AU206" s="94"/>
      <c r="AV206" s="94"/>
      <c r="AW206" s="94"/>
    </row>
    <row r="207" spans="1:49" ht="12" customHeight="1" x14ac:dyDescent="0.25">
      <c r="A207" s="94"/>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c r="Z207" s="94"/>
      <c r="AA207" s="94"/>
      <c r="AB207" s="94"/>
      <c r="AC207" s="94"/>
      <c r="AD207" s="94"/>
      <c r="AE207" s="94"/>
      <c r="AF207" s="94"/>
      <c r="AG207" s="94"/>
      <c r="AH207" s="94"/>
      <c r="AI207" s="94"/>
      <c r="AJ207" s="94"/>
      <c r="AK207" s="94"/>
      <c r="AL207" s="94"/>
      <c r="AM207" s="94"/>
      <c r="AN207" s="94"/>
      <c r="AO207" s="94"/>
      <c r="AP207" s="94"/>
      <c r="AQ207" s="94"/>
      <c r="AR207" s="94"/>
      <c r="AS207" s="94"/>
      <c r="AT207" s="94"/>
      <c r="AU207" s="94"/>
      <c r="AV207" s="94"/>
      <c r="AW207" s="94"/>
    </row>
    <row r="208" spans="1:49" ht="12" customHeight="1" x14ac:dyDescent="0.25">
      <c r="A208" s="94"/>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c r="Z208" s="94"/>
      <c r="AA208" s="94"/>
      <c r="AB208" s="94"/>
      <c r="AC208" s="94"/>
      <c r="AD208" s="94"/>
      <c r="AE208" s="94"/>
      <c r="AF208" s="94"/>
      <c r="AG208" s="94"/>
      <c r="AH208" s="94"/>
      <c r="AI208" s="94"/>
      <c r="AJ208" s="94"/>
      <c r="AK208" s="94"/>
      <c r="AL208" s="94"/>
      <c r="AM208" s="94"/>
      <c r="AN208" s="94"/>
      <c r="AO208" s="94"/>
      <c r="AP208" s="94"/>
      <c r="AQ208" s="94"/>
      <c r="AR208" s="94"/>
      <c r="AS208" s="94"/>
      <c r="AT208" s="94"/>
      <c r="AU208" s="94"/>
      <c r="AV208" s="94"/>
      <c r="AW208" s="94"/>
    </row>
    <row r="209" spans="1:49" ht="12" customHeight="1" x14ac:dyDescent="0.25">
      <c r="A209" s="94"/>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c r="Z209" s="94"/>
      <c r="AA209" s="94"/>
      <c r="AB209" s="94"/>
      <c r="AC209" s="94"/>
      <c r="AD209" s="94"/>
      <c r="AE209" s="94"/>
      <c r="AF209" s="94"/>
      <c r="AG209" s="94"/>
      <c r="AH209" s="94"/>
      <c r="AI209" s="94"/>
      <c r="AJ209" s="94"/>
      <c r="AK209" s="94"/>
      <c r="AL209" s="94"/>
      <c r="AM209" s="94"/>
      <c r="AN209" s="94"/>
      <c r="AO209" s="94"/>
      <c r="AP209" s="94"/>
      <c r="AQ209" s="94"/>
      <c r="AR209" s="94"/>
      <c r="AS209" s="94"/>
      <c r="AT209" s="94"/>
      <c r="AU209" s="94"/>
      <c r="AV209" s="94"/>
      <c r="AW209" s="94"/>
    </row>
    <row r="210" spans="1:49" ht="12" customHeight="1" x14ac:dyDescent="0.25">
      <c r="A210" s="94"/>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c r="Z210" s="94"/>
      <c r="AA210" s="94"/>
      <c r="AB210" s="94"/>
      <c r="AC210" s="94"/>
      <c r="AD210" s="94"/>
      <c r="AE210" s="94"/>
      <c r="AF210" s="94"/>
      <c r="AG210" s="94"/>
      <c r="AH210" s="94"/>
      <c r="AI210" s="94"/>
      <c r="AJ210" s="94"/>
      <c r="AK210" s="94"/>
      <c r="AL210" s="94"/>
      <c r="AM210" s="94"/>
      <c r="AN210" s="94"/>
      <c r="AO210" s="94"/>
      <c r="AP210" s="94"/>
      <c r="AQ210" s="94"/>
      <c r="AR210" s="94"/>
      <c r="AS210" s="94"/>
      <c r="AT210" s="94"/>
      <c r="AU210" s="94"/>
      <c r="AV210" s="94"/>
      <c r="AW210" s="94"/>
    </row>
    <row r="211" spans="1:49" ht="12" customHeight="1" x14ac:dyDescent="0.25">
      <c r="A211" s="94"/>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c r="Z211" s="94"/>
      <c r="AA211" s="94"/>
      <c r="AB211" s="94"/>
      <c r="AC211" s="94"/>
      <c r="AD211" s="94"/>
      <c r="AE211" s="94"/>
      <c r="AF211" s="94"/>
      <c r="AG211" s="94"/>
      <c r="AH211" s="94"/>
      <c r="AI211" s="94"/>
      <c r="AJ211" s="94"/>
      <c r="AK211" s="94"/>
      <c r="AL211" s="94"/>
      <c r="AM211" s="94"/>
      <c r="AN211" s="94"/>
      <c r="AO211" s="94"/>
      <c r="AP211" s="94"/>
      <c r="AQ211" s="94"/>
      <c r="AR211" s="94"/>
      <c r="AS211" s="94"/>
      <c r="AT211" s="94"/>
      <c r="AU211" s="94"/>
      <c r="AV211" s="94"/>
      <c r="AW211" s="94"/>
    </row>
    <row r="212" spans="1:49" ht="12" customHeight="1" x14ac:dyDescent="0.25">
      <c r="A212" s="94"/>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c r="Z212" s="94"/>
      <c r="AA212" s="94"/>
      <c r="AB212" s="94"/>
      <c r="AC212" s="94"/>
      <c r="AD212" s="94"/>
      <c r="AE212" s="94"/>
      <c r="AF212" s="94"/>
      <c r="AG212" s="94"/>
      <c r="AH212" s="94"/>
      <c r="AI212" s="94"/>
      <c r="AJ212" s="94"/>
      <c r="AK212" s="94"/>
      <c r="AL212" s="94"/>
      <c r="AM212" s="94"/>
      <c r="AN212" s="94"/>
      <c r="AO212" s="94"/>
      <c r="AP212" s="94"/>
      <c r="AQ212" s="94"/>
      <c r="AR212" s="94"/>
      <c r="AS212" s="94"/>
      <c r="AT212" s="94"/>
      <c r="AU212" s="94"/>
      <c r="AV212" s="94"/>
      <c r="AW212" s="94"/>
    </row>
    <row r="213" spans="1:49" ht="12" customHeight="1" x14ac:dyDescent="0.25">
      <c r="A213" s="94"/>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c r="Z213" s="94"/>
      <c r="AA213" s="94"/>
      <c r="AB213" s="94"/>
      <c r="AC213" s="94"/>
      <c r="AD213" s="94"/>
      <c r="AE213" s="94"/>
      <c r="AF213" s="94"/>
      <c r="AG213" s="94"/>
      <c r="AH213" s="94"/>
      <c r="AI213" s="94"/>
      <c r="AJ213" s="94"/>
      <c r="AK213" s="94"/>
      <c r="AL213" s="94"/>
      <c r="AM213" s="94"/>
      <c r="AN213" s="94"/>
      <c r="AO213" s="94"/>
      <c r="AP213" s="94"/>
      <c r="AQ213" s="94"/>
      <c r="AR213" s="94"/>
      <c r="AS213" s="94"/>
      <c r="AT213" s="94"/>
      <c r="AU213" s="94"/>
      <c r="AV213" s="94"/>
      <c r="AW213" s="94"/>
    </row>
    <row r="214" spans="1:49" ht="12" customHeight="1" x14ac:dyDescent="0.25">
      <c r="A214" s="94"/>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c r="Z214" s="94"/>
      <c r="AA214" s="94"/>
      <c r="AB214" s="94"/>
      <c r="AC214" s="94"/>
      <c r="AD214" s="94"/>
      <c r="AE214" s="94"/>
      <c r="AF214" s="94"/>
      <c r="AG214" s="94"/>
      <c r="AH214" s="94"/>
      <c r="AI214" s="94"/>
      <c r="AJ214" s="94"/>
      <c r="AK214" s="94"/>
      <c r="AL214" s="94"/>
      <c r="AM214" s="94"/>
      <c r="AN214" s="94"/>
      <c r="AO214" s="94"/>
      <c r="AP214" s="94"/>
      <c r="AQ214" s="94"/>
      <c r="AR214" s="94"/>
      <c r="AS214" s="94"/>
      <c r="AT214" s="94"/>
      <c r="AU214" s="94"/>
      <c r="AV214" s="94"/>
      <c r="AW214" s="94"/>
    </row>
    <row r="215" spans="1:49" ht="12" customHeight="1" x14ac:dyDescent="0.25">
      <c r="A215" s="94"/>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c r="Z215" s="94"/>
      <c r="AA215" s="94"/>
      <c r="AB215" s="94"/>
      <c r="AC215" s="94"/>
      <c r="AD215" s="94"/>
      <c r="AE215" s="94"/>
      <c r="AF215" s="94"/>
      <c r="AG215" s="94"/>
      <c r="AH215" s="94"/>
      <c r="AI215" s="94"/>
      <c r="AJ215" s="94"/>
      <c r="AK215" s="94"/>
      <c r="AL215" s="94"/>
      <c r="AM215" s="94"/>
      <c r="AN215" s="94"/>
      <c r="AO215" s="94"/>
      <c r="AP215" s="94"/>
      <c r="AQ215" s="94"/>
      <c r="AR215" s="94"/>
      <c r="AS215" s="94"/>
      <c r="AT215" s="94"/>
      <c r="AU215" s="94"/>
      <c r="AV215" s="94"/>
      <c r="AW215" s="94"/>
    </row>
    <row r="216" spans="1:49" ht="12" customHeight="1" x14ac:dyDescent="0.25">
      <c r="A216" s="94"/>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c r="Z216" s="94"/>
      <c r="AA216" s="94"/>
      <c r="AB216" s="94"/>
      <c r="AC216" s="94"/>
      <c r="AD216" s="94"/>
      <c r="AE216" s="94"/>
      <c r="AF216" s="94"/>
      <c r="AG216" s="94"/>
      <c r="AH216" s="94"/>
      <c r="AI216" s="94"/>
      <c r="AJ216" s="94"/>
      <c r="AK216" s="94"/>
      <c r="AL216" s="94"/>
      <c r="AM216" s="94"/>
      <c r="AN216" s="94"/>
      <c r="AO216" s="94"/>
      <c r="AP216" s="94"/>
      <c r="AQ216" s="94"/>
      <c r="AR216" s="94"/>
      <c r="AS216" s="94"/>
      <c r="AT216" s="94"/>
      <c r="AU216" s="94"/>
      <c r="AV216" s="94"/>
      <c r="AW216" s="94"/>
    </row>
    <row r="217" spans="1:49" ht="12" customHeight="1" x14ac:dyDescent="0.25">
      <c r="A217" s="94"/>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c r="Z217" s="94"/>
      <c r="AA217" s="94"/>
      <c r="AB217" s="94"/>
      <c r="AC217" s="94"/>
      <c r="AD217" s="94"/>
      <c r="AE217" s="94"/>
      <c r="AF217" s="94"/>
      <c r="AG217" s="94"/>
      <c r="AH217" s="94"/>
      <c r="AI217" s="94"/>
      <c r="AJ217" s="94"/>
      <c r="AK217" s="94"/>
      <c r="AL217" s="94"/>
      <c r="AM217" s="94"/>
      <c r="AN217" s="94"/>
      <c r="AO217" s="94"/>
      <c r="AP217" s="94"/>
      <c r="AQ217" s="94"/>
      <c r="AR217" s="94"/>
      <c r="AS217" s="94"/>
      <c r="AT217" s="94"/>
      <c r="AU217" s="94"/>
      <c r="AV217" s="94"/>
      <c r="AW217" s="94"/>
    </row>
    <row r="218" spans="1:49" ht="12" customHeight="1" x14ac:dyDescent="0.25">
      <c r="A218" s="94"/>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c r="Z218" s="94"/>
      <c r="AA218" s="94"/>
      <c r="AB218" s="94"/>
      <c r="AC218" s="94"/>
      <c r="AD218" s="94"/>
      <c r="AE218" s="94"/>
      <c r="AF218" s="94"/>
      <c r="AG218" s="94"/>
      <c r="AH218" s="94"/>
      <c r="AI218" s="94"/>
      <c r="AJ218" s="94"/>
      <c r="AK218" s="94"/>
      <c r="AL218" s="94"/>
      <c r="AM218" s="94"/>
      <c r="AN218" s="94"/>
      <c r="AO218" s="94"/>
      <c r="AP218" s="94"/>
      <c r="AQ218" s="94"/>
      <c r="AR218" s="94"/>
      <c r="AS218" s="94"/>
      <c r="AT218" s="94"/>
      <c r="AU218" s="94"/>
      <c r="AV218" s="94"/>
      <c r="AW218" s="94"/>
    </row>
    <row r="219" spans="1:49" ht="12" customHeight="1" x14ac:dyDescent="0.25">
      <c r="A219" s="94"/>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c r="Z219" s="94"/>
      <c r="AA219" s="94"/>
      <c r="AB219" s="94"/>
      <c r="AC219" s="94"/>
      <c r="AD219" s="94"/>
      <c r="AE219" s="94"/>
      <c r="AF219" s="94"/>
      <c r="AG219" s="94"/>
      <c r="AH219" s="94"/>
      <c r="AI219" s="94"/>
      <c r="AJ219" s="94"/>
      <c r="AK219" s="94"/>
      <c r="AL219" s="94"/>
      <c r="AM219" s="94"/>
      <c r="AN219" s="94"/>
      <c r="AO219" s="94"/>
      <c r="AP219" s="94"/>
      <c r="AQ219" s="94"/>
      <c r="AR219" s="94"/>
      <c r="AS219" s="94"/>
      <c r="AT219" s="94"/>
      <c r="AU219" s="94"/>
      <c r="AV219" s="94"/>
      <c r="AW219" s="94"/>
    </row>
    <row r="220" spans="1:49" ht="12" customHeight="1" x14ac:dyDescent="0.25">
      <c r="A220" s="94"/>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c r="Z220" s="94"/>
      <c r="AA220" s="94"/>
      <c r="AB220" s="94"/>
      <c r="AC220" s="94"/>
      <c r="AD220" s="94"/>
      <c r="AE220" s="94"/>
      <c r="AF220" s="94"/>
      <c r="AG220" s="94"/>
      <c r="AH220" s="94"/>
      <c r="AI220" s="94"/>
      <c r="AJ220" s="94"/>
      <c r="AK220" s="94"/>
      <c r="AL220" s="94"/>
      <c r="AM220" s="94"/>
      <c r="AN220" s="94"/>
      <c r="AO220" s="94"/>
      <c r="AP220" s="94"/>
      <c r="AQ220" s="94"/>
      <c r="AR220" s="94"/>
      <c r="AS220" s="94"/>
      <c r="AT220" s="94"/>
      <c r="AU220" s="94"/>
      <c r="AV220" s="94"/>
      <c r="AW220" s="94"/>
    </row>
    <row r="221" spans="1:49" ht="12" customHeight="1" x14ac:dyDescent="0.25">
      <c r="A221" s="94"/>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c r="Z221" s="94"/>
      <c r="AA221" s="94"/>
      <c r="AB221" s="94"/>
      <c r="AC221" s="94"/>
      <c r="AD221" s="94"/>
      <c r="AE221" s="94"/>
      <c r="AF221" s="94"/>
      <c r="AG221" s="94"/>
      <c r="AH221" s="94"/>
      <c r="AI221" s="94"/>
      <c r="AJ221" s="94"/>
      <c r="AK221" s="94"/>
      <c r="AL221" s="94"/>
      <c r="AM221" s="94"/>
      <c r="AN221" s="94"/>
      <c r="AO221" s="94"/>
      <c r="AP221" s="94"/>
      <c r="AQ221" s="94"/>
      <c r="AR221" s="94"/>
      <c r="AS221" s="94"/>
      <c r="AT221" s="94"/>
      <c r="AU221" s="94"/>
      <c r="AV221" s="94"/>
      <c r="AW221" s="94"/>
    </row>
    <row r="222" spans="1:49" ht="12" customHeight="1" x14ac:dyDescent="0.25">
      <c r="A222" s="94"/>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c r="Z222" s="94"/>
      <c r="AA222" s="94"/>
      <c r="AB222" s="94"/>
      <c r="AC222" s="94"/>
      <c r="AD222" s="94"/>
      <c r="AE222" s="94"/>
      <c r="AF222" s="94"/>
      <c r="AG222" s="94"/>
      <c r="AH222" s="94"/>
      <c r="AI222" s="94"/>
      <c r="AJ222" s="94"/>
      <c r="AK222" s="94"/>
      <c r="AL222" s="94"/>
      <c r="AM222" s="94"/>
      <c r="AN222" s="94"/>
      <c r="AO222" s="94"/>
      <c r="AP222" s="94"/>
      <c r="AQ222" s="94"/>
      <c r="AR222" s="94"/>
      <c r="AS222" s="94"/>
      <c r="AT222" s="94"/>
      <c r="AU222" s="94"/>
      <c r="AV222" s="94"/>
      <c r="AW222" s="94"/>
    </row>
    <row r="223" spans="1:49" ht="12" customHeight="1" x14ac:dyDescent="0.25">
      <c r="A223" s="94"/>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c r="Z223" s="94"/>
      <c r="AA223" s="94"/>
      <c r="AB223" s="94"/>
      <c r="AC223" s="94"/>
      <c r="AD223" s="94"/>
      <c r="AE223" s="94"/>
      <c r="AF223" s="94"/>
      <c r="AG223" s="94"/>
      <c r="AH223" s="94"/>
      <c r="AI223" s="94"/>
      <c r="AJ223" s="94"/>
      <c r="AK223" s="94"/>
      <c r="AL223" s="94"/>
      <c r="AM223" s="94"/>
      <c r="AN223" s="94"/>
      <c r="AO223" s="94"/>
      <c r="AP223" s="94"/>
      <c r="AQ223" s="94"/>
      <c r="AR223" s="94"/>
      <c r="AS223" s="94"/>
      <c r="AT223" s="94"/>
      <c r="AU223" s="94"/>
      <c r="AV223" s="94"/>
      <c r="AW223" s="94"/>
    </row>
    <row r="224" spans="1:49" ht="12" customHeight="1" x14ac:dyDescent="0.25">
      <c r="A224" s="94"/>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c r="Z224" s="94"/>
      <c r="AA224" s="94"/>
      <c r="AB224" s="94"/>
      <c r="AC224" s="94"/>
      <c r="AD224" s="94"/>
      <c r="AE224" s="94"/>
      <c r="AF224" s="94"/>
      <c r="AG224" s="94"/>
      <c r="AH224" s="94"/>
      <c r="AI224" s="94"/>
      <c r="AJ224" s="94"/>
      <c r="AK224" s="94"/>
      <c r="AL224" s="94"/>
      <c r="AM224" s="94"/>
      <c r="AN224" s="94"/>
      <c r="AO224" s="94"/>
      <c r="AP224" s="94"/>
      <c r="AQ224" s="94"/>
      <c r="AR224" s="94"/>
      <c r="AS224" s="94"/>
      <c r="AT224" s="94"/>
      <c r="AU224" s="94"/>
      <c r="AV224" s="94"/>
      <c r="AW224" s="94"/>
    </row>
    <row r="225" spans="1:49" ht="12" customHeight="1" x14ac:dyDescent="0.25">
      <c r="A225" s="94"/>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c r="Z225" s="94"/>
      <c r="AA225" s="94"/>
      <c r="AB225" s="94"/>
      <c r="AC225" s="94"/>
      <c r="AD225" s="94"/>
      <c r="AE225" s="94"/>
      <c r="AF225" s="94"/>
      <c r="AG225" s="94"/>
      <c r="AH225" s="94"/>
      <c r="AI225" s="94"/>
      <c r="AJ225" s="94"/>
      <c r="AK225" s="94"/>
      <c r="AL225" s="94"/>
      <c r="AM225" s="94"/>
      <c r="AN225" s="94"/>
      <c r="AO225" s="94"/>
      <c r="AP225" s="94"/>
      <c r="AQ225" s="94"/>
      <c r="AR225" s="94"/>
      <c r="AS225" s="94"/>
      <c r="AT225" s="94"/>
      <c r="AU225" s="94"/>
      <c r="AV225" s="94"/>
      <c r="AW225" s="94"/>
    </row>
    <row r="226" spans="1:49" ht="12" customHeight="1" x14ac:dyDescent="0.25">
      <c r="A226" s="94"/>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c r="Z226" s="94"/>
      <c r="AA226" s="94"/>
      <c r="AB226" s="94"/>
      <c r="AC226" s="94"/>
      <c r="AD226" s="94"/>
      <c r="AE226" s="94"/>
      <c r="AF226" s="94"/>
      <c r="AG226" s="94"/>
      <c r="AH226" s="94"/>
      <c r="AI226" s="94"/>
      <c r="AJ226" s="94"/>
      <c r="AK226" s="94"/>
      <c r="AL226" s="94"/>
      <c r="AM226" s="94"/>
      <c r="AN226" s="94"/>
      <c r="AO226" s="94"/>
      <c r="AP226" s="94"/>
      <c r="AQ226" s="94"/>
      <c r="AR226" s="94"/>
      <c r="AS226" s="94"/>
      <c r="AT226" s="94"/>
      <c r="AU226" s="94"/>
      <c r="AV226" s="94"/>
      <c r="AW226" s="94"/>
    </row>
    <row r="227" spans="1:49" ht="12" customHeight="1" x14ac:dyDescent="0.25">
      <c r="A227" s="94"/>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c r="Z227" s="94"/>
      <c r="AA227" s="94"/>
      <c r="AB227" s="94"/>
      <c r="AC227" s="94"/>
      <c r="AD227" s="94"/>
      <c r="AE227" s="94"/>
      <c r="AF227" s="94"/>
      <c r="AG227" s="94"/>
      <c r="AH227" s="94"/>
      <c r="AI227" s="94"/>
      <c r="AJ227" s="94"/>
      <c r="AK227" s="94"/>
      <c r="AL227" s="94"/>
      <c r="AM227" s="94"/>
      <c r="AN227" s="94"/>
      <c r="AO227" s="94"/>
      <c r="AP227" s="94"/>
      <c r="AQ227" s="94"/>
      <c r="AR227" s="94"/>
      <c r="AS227" s="94"/>
      <c r="AT227" s="94"/>
      <c r="AU227" s="94"/>
      <c r="AV227" s="94"/>
      <c r="AW227" s="94"/>
    </row>
    <row r="228" spans="1:49" ht="12" customHeight="1" x14ac:dyDescent="0.25">
      <c r="A228" s="94"/>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c r="Z228" s="94"/>
      <c r="AA228" s="94"/>
      <c r="AB228" s="94"/>
      <c r="AC228" s="94"/>
      <c r="AD228" s="94"/>
      <c r="AE228" s="94"/>
      <c r="AF228" s="94"/>
      <c r="AG228" s="94"/>
      <c r="AH228" s="94"/>
      <c r="AI228" s="94"/>
      <c r="AJ228" s="94"/>
      <c r="AK228" s="94"/>
      <c r="AL228" s="94"/>
      <c r="AM228" s="94"/>
      <c r="AN228" s="94"/>
      <c r="AO228" s="94"/>
      <c r="AP228" s="94"/>
      <c r="AQ228" s="94"/>
      <c r="AR228" s="94"/>
      <c r="AS228" s="94"/>
      <c r="AT228" s="94"/>
      <c r="AU228" s="94"/>
      <c r="AV228" s="94"/>
      <c r="AW228" s="94"/>
    </row>
    <row r="229" spans="1:49" ht="12" customHeight="1" x14ac:dyDescent="0.25">
      <c r="A229" s="94"/>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c r="Z229" s="94"/>
      <c r="AA229" s="94"/>
      <c r="AB229" s="94"/>
      <c r="AC229" s="94"/>
      <c r="AD229" s="94"/>
      <c r="AE229" s="94"/>
      <c r="AF229" s="94"/>
      <c r="AG229" s="94"/>
      <c r="AH229" s="94"/>
      <c r="AI229" s="94"/>
      <c r="AJ229" s="94"/>
      <c r="AK229" s="94"/>
      <c r="AL229" s="94"/>
      <c r="AM229" s="94"/>
      <c r="AN229" s="94"/>
      <c r="AO229" s="94"/>
      <c r="AP229" s="94"/>
      <c r="AQ229" s="94"/>
      <c r="AR229" s="94"/>
      <c r="AS229" s="94"/>
      <c r="AT229" s="94"/>
      <c r="AU229" s="94"/>
      <c r="AV229" s="94"/>
      <c r="AW229" s="94"/>
    </row>
    <row r="230" spans="1:49" ht="12" customHeight="1" x14ac:dyDescent="0.25">
      <c r="A230" s="94"/>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c r="AW230" s="94"/>
    </row>
    <row r="231" spans="1:49" ht="12" customHeight="1" x14ac:dyDescent="0.25">
      <c r="A231" s="94"/>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c r="AW231" s="94"/>
    </row>
    <row r="232" spans="1:49" ht="12" customHeight="1" x14ac:dyDescent="0.25">
      <c r="A232" s="94"/>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c r="AW232" s="94"/>
    </row>
    <row r="233" spans="1:49" ht="12" customHeight="1" x14ac:dyDescent="0.25">
      <c r="A233" s="94"/>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c r="Z233" s="94"/>
      <c r="AA233" s="94"/>
      <c r="AB233" s="94"/>
      <c r="AC233" s="94"/>
      <c r="AD233" s="94"/>
      <c r="AE233" s="94"/>
      <c r="AF233" s="94"/>
      <c r="AG233" s="94"/>
      <c r="AH233" s="94"/>
      <c r="AI233" s="94"/>
      <c r="AJ233" s="94"/>
      <c r="AK233" s="94"/>
      <c r="AL233" s="94"/>
      <c r="AM233" s="94"/>
      <c r="AN233" s="94"/>
      <c r="AO233" s="94"/>
      <c r="AP233" s="94"/>
      <c r="AQ233" s="94"/>
      <c r="AR233" s="94"/>
      <c r="AS233" s="94"/>
      <c r="AT233" s="94"/>
      <c r="AU233" s="94"/>
      <c r="AV233" s="94"/>
      <c r="AW233" s="94"/>
    </row>
    <row r="234" spans="1:49" ht="12" customHeight="1" x14ac:dyDescent="0.25">
      <c r="A234" s="94"/>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c r="Z234" s="94"/>
      <c r="AA234" s="94"/>
      <c r="AB234" s="94"/>
      <c r="AC234" s="94"/>
      <c r="AD234" s="94"/>
      <c r="AE234" s="94"/>
      <c r="AF234" s="94"/>
      <c r="AG234" s="94"/>
      <c r="AH234" s="94"/>
      <c r="AI234" s="94"/>
      <c r="AJ234" s="94"/>
      <c r="AK234" s="94"/>
      <c r="AL234" s="94"/>
      <c r="AM234" s="94"/>
      <c r="AN234" s="94"/>
      <c r="AO234" s="94"/>
      <c r="AP234" s="94"/>
      <c r="AQ234" s="94"/>
      <c r="AR234" s="94"/>
      <c r="AS234" s="94"/>
      <c r="AT234" s="94"/>
      <c r="AU234" s="94"/>
      <c r="AV234" s="94"/>
      <c r="AW234" s="94"/>
    </row>
    <row r="235" spans="1:49" ht="12" customHeight="1" x14ac:dyDescent="0.25">
      <c r="A235" s="94"/>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c r="Z235" s="94"/>
      <c r="AA235" s="94"/>
      <c r="AB235" s="94"/>
      <c r="AC235" s="94"/>
      <c r="AD235" s="94"/>
      <c r="AE235" s="94"/>
      <c r="AF235" s="94"/>
      <c r="AG235" s="94"/>
      <c r="AH235" s="94"/>
      <c r="AI235" s="94"/>
      <c r="AJ235" s="94"/>
      <c r="AK235" s="94"/>
      <c r="AL235" s="94"/>
      <c r="AM235" s="94"/>
      <c r="AN235" s="94"/>
      <c r="AO235" s="94"/>
      <c r="AP235" s="94"/>
      <c r="AQ235" s="94"/>
      <c r="AR235" s="94"/>
      <c r="AS235" s="94"/>
      <c r="AT235" s="94"/>
      <c r="AU235" s="94"/>
      <c r="AV235" s="94"/>
      <c r="AW235" s="94"/>
    </row>
    <row r="236" spans="1:49" ht="12" customHeight="1" x14ac:dyDescent="0.25">
      <c r="A236" s="94"/>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c r="Z236" s="94"/>
      <c r="AA236" s="94"/>
      <c r="AB236" s="94"/>
      <c r="AC236" s="94"/>
      <c r="AD236" s="94"/>
      <c r="AE236" s="94"/>
      <c r="AF236" s="94"/>
      <c r="AG236" s="94"/>
      <c r="AH236" s="94"/>
      <c r="AI236" s="94"/>
      <c r="AJ236" s="94"/>
      <c r="AK236" s="94"/>
      <c r="AL236" s="94"/>
      <c r="AM236" s="94"/>
      <c r="AN236" s="94"/>
      <c r="AO236" s="94"/>
      <c r="AP236" s="94"/>
      <c r="AQ236" s="94"/>
      <c r="AR236" s="94"/>
      <c r="AS236" s="94"/>
      <c r="AT236" s="94"/>
      <c r="AU236" s="94"/>
      <c r="AV236" s="94"/>
      <c r="AW236" s="94"/>
    </row>
    <row r="237" spans="1:49" ht="12" customHeight="1" x14ac:dyDescent="0.25">
      <c r="A237" s="94"/>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c r="Z237" s="94"/>
      <c r="AA237" s="94"/>
      <c r="AB237" s="94"/>
      <c r="AC237" s="94"/>
      <c r="AD237" s="94"/>
      <c r="AE237" s="94"/>
      <c r="AF237" s="94"/>
      <c r="AG237" s="94"/>
      <c r="AH237" s="94"/>
      <c r="AI237" s="94"/>
      <c r="AJ237" s="94"/>
      <c r="AK237" s="94"/>
      <c r="AL237" s="94"/>
      <c r="AM237" s="94"/>
      <c r="AN237" s="94"/>
      <c r="AO237" s="94"/>
      <c r="AP237" s="94"/>
      <c r="AQ237" s="94"/>
      <c r="AR237" s="94"/>
      <c r="AS237" s="94"/>
      <c r="AT237" s="94"/>
      <c r="AU237" s="94"/>
      <c r="AV237" s="94"/>
      <c r="AW237" s="94"/>
    </row>
    <row r="238" spans="1:49" ht="12" customHeight="1" x14ac:dyDescent="0.25">
      <c r="A238" s="94"/>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c r="Z238" s="94"/>
      <c r="AA238" s="94"/>
      <c r="AB238" s="94"/>
      <c r="AC238" s="94"/>
      <c r="AD238" s="94"/>
      <c r="AE238" s="94"/>
      <c r="AF238" s="94"/>
      <c r="AG238" s="94"/>
      <c r="AH238" s="94"/>
      <c r="AI238" s="94"/>
      <c r="AJ238" s="94"/>
      <c r="AK238" s="94"/>
      <c r="AL238" s="94"/>
      <c r="AM238" s="94"/>
      <c r="AN238" s="94"/>
      <c r="AO238" s="94"/>
      <c r="AP238" s="94"/>
      <c r="AQ238" s="94"/>
      <c r="AR238" s="94"/>
      <c r="AS238" s="94"/>
      <c r="AT238" s="94"/>
      <c r="AU238" s="94"/>
      <c r="AV238" s="94"/>
      <c r="AW238" s="94"/>
    </row>
    <row r="239" spans="1:49" ht="12" customHeight="1" x14ac:dyDescent="0.25">
      <c r="A239" s="94"/>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c r="Z239" s="94"/>
      <c r="AA239" s="94"/>
      <c r="AB239" s="94"/>
      <c r="AC239" s="94"/>
      <c r="AD239" s="94"/>
      <c r="AE239" s="94"/>
      <c r="AF239" s="94"/>
      <c r="AG239" s="94"/>
      <c r="AH239" s="94"/>
      <c r="AI239" s="94"/>
      <c r="AJ239" s="94"/>
      <c r="AK239" s="94"/>
      <c r="AL239" s="94"/>
      <c r="AM239" s="94"/>
      <c r="AN239" s="94"/>
      <c r="AO239" s="94"/>
      <c r="AP239" s="94"/>
      <c r="AQ239" s="94"/>
      <c r="AR239" s="94"/>
      <c r="AS239" s="94"/>
      <c r="AT239" s="94"/>
      <c r="AU239" s="94"/>
      <c r="AV239" s="94"/>
      <c r="AW239" s="94"/>
    </row>
    <row r="240" spans="1:49" ht="12" customHeight="1" x14ac:dyDescent="0.25">
      <c r="A240" s="94"/>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c r="Z240" s="94"/>
      <c r="AA240" s="94"/>
      <c r="AB240" s="94"/>
      <c r="AC240" s="94"/>
      <c r="AD240" s="94"/>
      <c r="AE240" s="94"/>
      <c r="AF240" s="94"/>
      <c r="AG240" s="94"/>
      <c r="AH240" s="94"/>
      <c r="AI240" s="94"/>
      <c r="AJ240" s="94"/>
      <c r="AK240" s="94"/>
      <c r="AL240" s="94"/>
      <c r="AM240" s="94"/>
      <c r="AN240" s="94"/>
      <c r="AO240" s="94"/>
      <c r="AP240" s="94"/>
      <c r="AQ240" s="94"/>
      <c r="AR240" s="94"/>
      <c r="AS240" s="94"/>
      <c r="AT240" s="94"/>
      <c r="AU240" s="94"/>
      <c r="AV240" s="94"/>
      <c r="AW240" s="94"/>
    </row>
    <row r="241" spans="1:49" ht="12" customHeight="1" x14ac:dyDescent="0.25">
      <c r="A241" s="94"/>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c r="Z241" s="94"/>
      <c r="AA241" s="94"/>
      <c r="AB241" s="94"/>
      <c r="AC241" s="94"/>
      <c r="AD241" s="94"/>
      <c r="AE241" s="94"/>
      <c r="AF241" s="94"/>
      <c r="AG241" s="94"/>
      <c r="AH241" s="94"/>
      <c r="AI241" s="94"/>
      <c r="AJ241" s="94"/>
      <c r="AK241" s="94"/>
      <c r="AL241" s="94"/>
      <c r="AM241" s="94"/>
      <c r="AN241" s="94"/>
      <c r="AO241" s="94"/>
      <c r="AP241" s="94"/>
      <c r="AQ241" s="94"/>
      <c r="AR241" s="94"/>
      <c r="AS241" s="94"/>
      <c r="AT241" s="94"/>
      <c r="AU241" s="94"/>
      <c r="AV241" s="94"/>
      <c r="AW241" s="94"/>
    </row>
    <row r="242" spans="1:49" ht="12" customHeight="1" x14ac:dyDescent="0.25">
      <c r="A242" s="94"/>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c r="Z242" s="94"/>
      <c r="AA242" s="94"/>
      <c r="AB242" s="94"/>
      <c r="AC242" s="94"/>
      <c r="AD242" s="94"/>
      <c r="AE242" s="94"/>
      <c r="AF242" s="94"/>
      <c r="AG242" s="94"/>
      <c r="AH242" s="94"/>
      <c r="AI242" s="94"/>
      <c r="AJ242" s="94"/>
      <c r="AK242" s="94"/>
      <c r="AL242" s="94"/>
      <c r="AM242" s="94"/>
      <c r="AN242" s="94"/>
      <c r="AO242" s="94"/>
      <c r="AP242" s="94"/>
      <c r="AQ242" s="94"/>
      <c r="AR242" s="94"/>
      <c r="AS242" s="94"/>
      <c r="AT242" s="94"/>
      <c r="AU242" s="94"/>
      <c r="AV242" s="94"/>
      <c r="AW242" s="94"/>
    </row>
    <row r="243" spans="1:49" ht="12" customHeight="1" x14ac:dyDescent="0.25">
      <c r="A243" s="94"/>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c r="Z243" s="94"/>
      <c r="AA243" s="94"/>
      <c r="AB243" s="94"/>
      <c r="AC243" s="94"/>
      <c r="AD243" s="94"/>
      <c r="AE243" s="94"/>
      <c r="AF243" s="94"/>
      <c r="AG243" s="94"/>
      <c r="AH243" s="94"/>
      <c r="AI243" s="94"/>
      <c r="AJ243" s="94"/>
      <c r="AK243" s="94"/>
      <c r="AL243" s="94"/>
      <c r="AM243" s="94"/>
      <c r="AN243" s="94"/>
      <c r="AO243" s="94"/>
      <c r="AP243" s="94"/>
      <c r="AQ243" s="94"/>
      <c r="AR243" s="94"/>
      <c r="AS243" s="94"/>
      <c r="AT243" s="94"/>
      <c r="AU243" s="94"/>
      <c r="AV243" s="94"/>
      <c r="AW243" s="94"/>
    </row>
    <row r="244" spans="1:49" ht="12" customHeight="1" x14ac:dyDescent="0.25">
      <c r="A244" s="94"/>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c r="Z244" s="94"/>
      <c r="AA244" s="94"/>
      <c r="AB244" s="94"/>
      <c r="AC244" s="94"/>
      <c r="AD244" s="94"/>
      <c r="AE244" s="94"/>
      <c r="AF244" s="94"/>
      <c r="AG244" s="94"/>
      <c r="AH244" s="94"/>
      <c r="AI244" s="94"/>
      <c r="AJ244" s="94"/>
      <c r="AK244" s="94"/>
      <c r="AL244" s="94"/>
      <c r="AM244" s="94"/>
      <c r="AN244" s="94"/>
      <c r="AO244" s="94"/>
      <c r="AP244" s="94"/>
      <c r="AQ244" s="94"/>
      <c r="AR244" s="94"/>
      <c r="AS244" s="94"/>
      <c r="AT244" s="94"/>
      <c r="AU244" s="94"/>
      <c r="AV244" s="94"/>
      <c r="AW244" s="94"/>
    </row>
    <row r="245" spans="1:49" ht="12" customHeight="1" x14ac:dyDescent="0.25">
      <c r="A245" s="94"/>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c r="Z245" s="94"/>
      <c r="AA245" s="94"/>
      <c r="AB245" s="94"/>
      <c r="AC245" s="94"/>
      <c r="AD245" s="94"/>
      <c r="AE245" s="94"/>
      <c r="AF245" s="94"/>
      <c r="AG245" s="94"/>
      <c r="AH245" s="94"/>
      <c r="AI245" s="94"/>
      <c r="AJ245" s="94"/>
      <c r="AK245" s="94"/>
      <c r="AL245" s="94"/>
      <c r="AM245" s="94"/>
      <c r="AN245" s="94"/>
      <c r="AO245" s="94"/>
      <c r="AP245" s="94"/>
      <c r="AQ245" s="94"/>
      <c r="AR245" s="94"/>
      <c r="AS245" s="94"/>
      <c r="AT245" s="94"/>
      <c r="AU245" s="94"/>
      <c r="AV245" s="94"/>
      <c r="AW245" s="94"/>
    </row>
    <row r="246" spans="1:49" ht="12" customHeight="1" x14ac:dyDescent="0.25">
      <c r="A246" s="94"/>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c r="Z246" s="94"/>
      <c r="AA246" s="94"/>
      <c r="AB246" s="94"/>
      <c r="AC246" s="94"/>
      <c r="AD246" s="94"/>
      <c r="AE246" s="94"/>
      <c r="AF246" s="94"/>
      <c r="AG246" s="94"/>
      <c r="AH246" s="94"/>
      <c r="AI246" s="94"/>
      <c r="AJ246" s="94"/>
      <c r="AK246" s="94"/>
      <c r="AL246" s="94"/>
      <c r="AM246" s="94"/>
      <c r="AN246" s="94"/>
      <c r="AO246" s="94"/>
      <c r="AP246" s="94"/>
      <c r="AQ246" s="94"/>
      <c r="AR246" s="94"/>
      <c r="AS246" s="94"/>
      <c r="AT246" s="94"/>
      <c r="AU246" s="94"/>
      <c r="AV246" s="94"/>
      <c r="AW246" s="94"/>
    </row>
    <row r="247" spans="1:49" ht="12" customHeight="1" x14ac:dyDescent="0.25">
      <c r="A247" s="94"/>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c r="Z247" s="94"/>
      <c r="AA247" s="94"/>
      <c r="AB247" s="94"/>
      <c r="AC247" s="94"/>
      <c r="AD247" s="94"/>
      <c r="AE247" s="94"/>
      <c r="AF247" s="94"/>
      <c r="AG247" s="94"/>
      <c r="AH247" s="94"/>
      <c r="AI247" s="94"/>
      <c r="AJ247" s="94"/>
      <c r="AK247" s="94"/>
      <c r="AL247" s="94"/>
      <c r="AM247" s="94"/>
      <c r="AN247" s="94"/>
      <c r="AO247" s="94"/>
      <c r="AP247" s="94"/>
      <c r="AQ247" s="94"/>
      <c r="AR247" s="94"/>
      <c r="AS247" s="94"/>
      <c r="AT247" s="94"/>
      <c r="AU247" s="94"/>
      <c r="AV247" s="94"/>
      <c r="AW247" s="94"/>
    </row>
    <row r="248" spans="1:49" ht="12" customHeight="1" x14ac:dyDescent="0.25">
      <c r="A248" s="94"/>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c r="Z248" s="94"/>
      <c r="AA248" s="94"/>
      <c r="AB248" s="94"/>
      <c r="AC248" s="94"/>
      <c r="AD248" s="94"/>
      <c r="AE248" s="94"/>
      <c r="AF248" s="94"/>
      <c r="AG248" s="94"/>
      <c r="AH248" s="94"/>
      <c r="AI248" s="94"/>
      <c r="AJ248" s="94"/>
      <c r="AK248" s="94"/>
      <c r="AL248" s="94"/>
      <c r="AM248" s="94"/>
      <c r="AN248" s="94"/>
      <c r="AO248" s="94"/>
      <c r="AP248" s="94"/>
      <c r="AQ248" s="94"/>
      <c r="AR248" s="94"/>
      <c r="AS248" s="94"/>
      <c r="AT248" s="94"/>
      <c r="AU248" s="94"/>
      <c r="AV248" s="94"/>
      <c r="AW248" s="94"/>
    </row>
    <row r="249" spans="1:49" ht="12" customHeight="1" x14ac:dyDescent="0.25">
      <c r="A249" s="94"/>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c r="Z249" s="94"/>
      <c r="AA249" s="94"/>
      <c r="AB249" s="94"/>
      <c r="AC249" s="94"/>
      <c r="AD249" s="94"/>
      <c r="AE249" s="94"/>
      <c r="AF249" s="94"/>
      <c r="AG249" s="94"/>
      <c r="AH249" s="94"/>
      <c r="AI249" s="94"/>
      <c r="AJ249" s="94"/>
      <c r="AK249" s="94"/>
      <c r="AL249" s="94"/>
      <c r="AM249" s="94"/>
      <c r="AN249" s="94"/>
      <c r="AO249" s="94"/>
      <c r="AP249" s="94"/>
      <c r="AQ249" s="94"/>
      <c r="AR249" s="94"/>
      <c r="AS249" s="94"/>
      <c r="AT249" s="94"/>
      <c r="AU249" s="94"/>
      <c r="AV249" s="94"/>
      <c r="AW249" s="94"/>
    </row>
    <row r="250" spans="1:49" ht="12" customHeight="1" x14ac:dyDescent="0.25">
      <c r="A250" s="94"/>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c r="Z250" s="94"/>
      <c r="AA250" s="94"/>
      <c r="AB250" s="94"/>
      <c r="AC250" s="94"/>
      <c r="AD250" s="94"/>
      <c r="AE250" s="94"/>
      <c r="AF250" s="94"/>
      <c r="AG250" s="94"/>
      <c r="AH250" s="94"/>
      <c r="AI250" s="94"/>
      <c r="AJ250" s="94"/>
      <c r="AK250" s="94"/>
      <c r="AL250" s="94"/>
      <c r="AM250" s="94"/>
      <c r="AN250" s="94"/>
      <c r="AO250" s="94"/>
      <c r="AP250" s="94"/>
      <c r="AQ250" s="94"/>
      <c r="AR250" s="94"/>
      <c r="AS250" s="94"/>
      <c r="AT250" s="94"/>
      <c r="AU250" s="94"/>
      <c r="AV250" s="94"/>
      <c r="AW250" s="94"/>
    </row>
    <row r="251" spans="1:49" ht="12" customHeight="1" x14ac:dyDescent="0.25">
      <c r="A251" s="94"/>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c r="Z251" s="94"/>
      <c r="AA251" s="94"/>
      <c r="AB251" s="94"/>
      <c r="AC251" s="94"/>
      <c r="AD251" s="94"/>
      <c r="AE251" s="94"/>
      <c r="AF251" s="94"/>
      <c r="AG251" s="94"/>
      <c r="AH251" s="94"/>
      <c r="AI251" s="94"/>
      <c r="AJ251" s="94"/>
      <c r="AK251" s="94"/>
      <c r="AL251" s="94"/>
      <c r="AM251" s="94"/>
      <c r="AN251" s="94"/>
      <c r="AO251" s="94"/>
      <c r="AP251" s="94"/>
      <c r="AQ251" s="94"/>
      <c r="AR251" s="94"/>
      <c r="AS251" s="94"/>
      <c r="AT251" s="94"/>
      <c r="AU251" s="94"/>
      <c r="AV251" s="94"/>
      <c r="AW251" s="94"/>
    </row>
    <row r="252" spans="1:49" ht="12" customHeight="1" x14ac:dyDescent="0.25">
      <c r="A252" s="94"/>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c r="Z252" s="94"/>
      <c r="AA252" s="94"/>
      <c r="AB252" s="94"/>
      <c r="AC252" s="94"/>
      <c r="AD252" s="94"/>
      <c r="AE252" s="94"/>
      <c r="AF252" s="94"/>
      <c r="AG252" s="94"/>
      <c r="AH252" s="94"/>
      <c r="AI252" s="94"/>
      <c r="AJ252" s="94"/>
      <c r="AK252" s="94"/>
      <c r="AL252" s="94"/>
      <c r="AM252" s="94"/>
      <c r="AN252" s="94"/>
      <c r="AO252" s="94"/>
      <c r="AP252" s="94"/>
      <c r="AQ252" s="94"/>
      <c r="AR252" s="94"/>
      <c r="AS252" s="94"/>
      <c r="AT252" s="94"/>
      <c r="AU252" s="94"/>
      <c r="AV252" s="94"/>
      <c r="AW252" s="94"/>
    </row>
    <row r="253" spans="1:49" ht="12" customHeight="1" x14ac:dyDescent="0.25">
      <c r="A253" s="94"/>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c r="Z253" s="94"/>
      <c r="AA253" s="94"/>
      <c r="AB253" s="94"/>
      <c r="AC253" s="94"/>
      <c r="AD253" s="94"/>
      <c r="AE253" s="94"/>
      <c r="AF253" s="94"/>
      <c r="AG253" s="94"/>
      <c r="AH253" s="94"/>
      <c r="AI253" s="94"/>
      <c r="AJ253" s="94"/>
      <c r="AK253" s="94"/>
      <c r="AL253" s="94"/>
      <c r="AM253" s="94"/>
      <c r="AN253" s="94"/>
      <c r="AO253" s="94"/>
      <c r="AP253" s="94"/>
      <c r="AQ253" s="94"/>
      <c r="AR253" s="94"/>
      <c r="AS253" s="94"/>
      <c r="AT253" s="94"/>
      <c r="AU253" s="94"/>
      <c r="AV253" s="94"/>
      <c r="AW253" s="94"/>
    </row>
    <row r="254" spans="1:49" ht="12" customHeight="1" x14ac:dyDescent="0.25">
      <c r="A254" s="94"/>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c r="Z254" s="94"/>
      <c r="AA254" s="94"/>
      <c r="AB254" s="94"/>
      <c r="AC254" s="94"/>
      <c r="AD254" s="94"/>
      <c r="AE254" s="94"/>
      <c r="AF254" s="94"/>
      <c r="AG254" s="94"/>
      <c r="AH254" s="94"/>
      <c r="AI254" s="94"/>
      <c r="AJ254" s="94"/>
      <c r="AK254" s="94"/>
      <c r="AL254" s="94"/>
      <c r="AM254" s="94"/>
      <c r="AN254" s="94"/>
      <c r="AO254" s="94"/>
      <c r="AP254" s="94"/>
      <c r="AQ254" s="94"/>
      <c r="AR254" s="94"/>
      <c r="AS254" s="94"/>
      <c r="AT254" s="94"/>
      <c r="AU254" s="94"/>
      <c r="AV254" s="94"/>
      <c r="AW254" s="94"/>
    </row>
    <row r="255" spans="1:49" ht="12" customHeight="1" x14ac:dyDescent="0.25">
      <c r="A255" s="94"/>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c r="Z255" s="94"/>
      <c r="AA255" s="94"/>
      <c r="AB255" s="94"/>
      <c r="AC255" s="94"/>
      <c r="AD255" s="94"/>
      <c r="AE255" s="94"/>
      <c r="AF255" s="94"/>
      <c r="AG255" s="94"/>
      <c r="AH255" s="94"/>
      <c r="AI255" s="94"/>
      <c r="AJ255" s="94"/>
      <c r="AK255" s="94"/>
      <c r="AL255" s="94"/>
      <c r="AM255" s="94"/>
      <c r="AN255" s="94"/>
      <c r="AO255" s="94"/>
      <c r="AP255" s="94"/>
      <c r="AQ255" s="94"/>
      <c r="AR255" s="94"/>
      <c r="AS255" s="94"/>
      <c r="AT255" s="94"/>
      <c r="AU255" s="94"/>
      <c r="AV255" s="94"/>
      <c r="AW255" s="94"/>
    </row>
    <row r="256" spans="1:49" ht="12" customHeight="1" x14ac:dyDescent="0.25">
      <c r="A256" s="94"/>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c r="Z256" s="94"/>
      <c r="AA256" s="94"/>
      <c r="AB256" s="94"/>
      <c r="AC256" s="94"/>
      <c r="AD256" s="94"/>
      <c r="AE256" s="94"/>
      <c r="AF256" s="94"/>
      <c r="AG256" s="94"/>
      <c r="AH256" s="94"/>
      <c r="AI256" s="94"/>
      <c r="AJ256" s="94"/>
      <c r="AK256" s="94"/>
      <c r="AL256" s="94"/>
      <c r="AM256" s="94"/>
      <c r="AN256" s="94"/>
      <c r="AO256" s="94"/>
      <c r="AP256" s="94"/>
      <c r="AQ256" s="94"/>
      <c r="AR256" s="94"/>
      <c r="AS256" s="94"/>
      <c r="AT256" s="94"/>
      <c r="AU256" s="94"/>
      <c r="AV256" s="94"/>
      <c r="AW256" s="94"/>
    </row>
    <row r="257" spans="1:49" ht="12" customHeight="1" x14ac:dyDescent="0.25">
      <c r="A257" s="94"/>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c r="Z257" s="94"/>
      <c r="AA257" s="94"/>
      <c r="AB257" s="94"/>
      <c r="AC257" s="94"/>
      <c r="AD257" s="94"/>
      <c r="AE257" s="94"/>
      <c r="AF257" s="94"/>
      <c r="AG257" s="94"/>
      <c r="AH257" s="94"/>
      <c r="AI257" s="94"/>
      <c r="AJ257" s="94"/>
      <c r="AK257" s="94"/>
      <c r="AL257" s="94"/>
      <c r="AM257" s="94"/>
      <c r="AN257" s="94"/>
      <c r="AO257" s="94"/>
      <c r="AP257" s="94"/>
      <c r="AQ257" s="94"/>
      <c r="AR257" s="94"/>
      <c r="AS257" s="94"/>
      <c r="AT257" s="94"/>
      <c r="AU257" s="94"/>
      <c r="AV257" s="94"/>
      <c r="AW257" s="94"/>
    </row>
    <row r="258" spans="1:49" ht="12" customHeight="1" x14ac:dyDescent="0.25">
      <c r="A258" s="94"/>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c r="Z258" s="94"/>
      <c r="AA258" s="94"/>
      <c r="AB258" s="94"/>
      <c r="AC258" s="94"/>
      <c r="AD258" s="94"/>
      <c r="AE258" s="94"/>
      <c r="AF258" s="94"/>
      <c r="AG258" s="94"/>
      <c r="AH258" s="94"/>
      <c r="AI258" s="94"/>
      <c r="AJ258" s="94"/>
      <c r="AK258" s="94"/>
      <c r="AL258" s="94"/>
      <c r="AM258" s="94"/>
      <c r="AN258" s="94"/>
      <c r="AO258" s="94"/>
      <c r="AP258" s="94"/>
      <c r="AQ258" s="94"/>
      <c r="AR258" s="94"/>
      <c r="AS258" s="94"/>
      <c r="AT258" s="94"/>
      <c r="AU258" s="94"/>
      <c r="AV258" s="94"/>
      <c r="AW258" s="94"/>
    </row>
    <row r="259" spans="1:49" ht="12" customHeight="1" x14ac:dyDescent="0.25">
      <c r="A259" s="94"/>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c r="Z259" s="94"/>
      <c r="AA259" s="94"/>
      <c r="AB259" s="94"/>
      <c r="AC259" s="94"/>
      <c r="AD259" s="94"/>
      <c r="AE259" s="94"/>
      <c r="AF259" s="94"/>
      <c r="AG259" s="94"/>
      <c r="AH259" s="94"/>
      <c r="AI259" s="94"/>
      <c r="AJ259" s="94"/>
      <c r="AK259" s="94"/>
      <c r="AL259" s="94"/>
      <c r="AM259" s="94"/>
      <c r="AN259" s="94"/>
      <c r="AO259" s="94"/>
      <c r="AP259" s="94"/>
      <c r="AQ259" s="94"/>
      <c r="AR259" s="94"/>
      <c r="AS259" s="94"/>
      <c r="AT259" s="94"/>
      <c r="AU259" s="94"/>
      <c r="AV259" s="94"/>
      <c r="AW259" s="94"/>
    </row>
    <row r="260" spans="1:49" ht="12" customHeight="1" x14ac:dyDescent="0.25">
      <c r="A260" s="94"/>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c r="Z260" s="94"/>
      <c r="AA260" s="94"/>
      <c r="AB260" s="94"/>
      <c r="AC260" s="94"/>
      <c r="AD260" s="94"/>
      <c r="AE260" s="94"/>
      <c r="AF260" s="94"/>
      <c r="AG260" s="94"/>
      <c r="AH260" s="94"/>
      <c r="AI260" s="94"/>
      <c r="AJ260" s="94"/>
      <c r="AK260" s="94"/>
      <c r="AL260" s="94"/>
      <c r="AM260" s="94"/>
      <c r="AN260" s="94"/>
      <c r="AO260" s="94"/>
      <c r="AP260" s="94"/>
      <c r="AQ260" s="94"/>
      <c r="AR260" s="94"/>
      <c r="AS260" s="94"/>
      <c r="AT260" s="94"/>
      <c r="AU260" s="94"/>
      <c r="AV260" s="94"/>
      <c r="AW260" s="94"/>
    </row>
    <row r="261" spans="1:49" ht="12" customHeight="1" x14ac:dyDescent="0.25">
      <c r="A261" s="94"/>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c r="Z261" s="94"/>
      <c r="AA261" s="94"/>
      <c r="AB261" s="94"/>
      <c r="AC261" s="94"/>
      <c r="AD261" s="94"/>
      <c r="AE261" s="94"/>
      <c r="AF261" s="94"/>
      <c r="AG261" s="94"/>
      <c r="AH261" s="94"/>
      <c r="AI261" s="94"/>
      <c r="AJ261" s="94"/>
      <c r="AK261" s="94"/>
      <c r="AL261" s="94"/>
      <c r="AM261" s="94"/>
      <c r="AN261" s="94"/>
      <c r="AO261" s="94"/>
      <c r="AP261" s="94"/>
      <c r="AQ261" s="94"/>
      <c r="AR261" s="94"/>
      <c r="AS261" s="94"/>
      <c r="AT261" s="94"/>
      <c r="AU261" s="94"/>
      <c r="AV261" s="94"/>
      <c r="AW261" s="94"/>
    </row>
    <row r="262" spans="1:49" ht="12" customHeight="1" x14ac:dyDescent="0.25">
      <c r="A262" s="94"/>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c r="Z262" s="94"/>
      <c r="AA262" s="94"/>
      <c r="AB262" s="94"/>
      <c r="AC262" s="94"/>
      <c r="AD262" s="94"/>
      <c r="AE262" s="94"/>
      <c r="AF262" s="94"/>
      <c r="AG262" s="94"/>
      <c r="AH262" s="94"/>
      <c r="AI262" s="94"/>
      <c r="AJ262" s="94"/>
      <c r="AK262" s="94"/>
      <c r="AL262" s="94"/>
      <c r="AM262" s="94"/>
      <c r="AN262" s="94"/>
      <c r="AO262" s="94"/>
      <c r="AP262" s="94"/>
      <c r="AQ262" s="94"/>
      <c r="AR262" s="94"/>
      <c r="AS262" s="94"/>
      <c r="AT262" s="94"/>
      <c r="AU262" s="94"/>
      <c r="AV262" s="94"/>
      <c r="AW262" s="94"/>
    </row>
    <row r="263" spans="1:49" ht="12" customHeight="1" x14ac:dyDescent="0.25">
      <c r="A263" s="94"/>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c r="Z263" s="94"/>
      <c r="AA263" s="94"/>
      <c r="AB263" s="94"/>
      <c r="AC263" s="94"/>
      <c r="AD263" s="94"/>
      <c r="AE263" s="94"/>
      <c r="AF263" s="94"/>
      <c r="AG263" s="94"/>
      <c r="AH263" s="94"/>
      <c r="AI263" s="94"/>
      <c r="AJ263" s="94"/>
      <c r="AK263" s="94"/>
      <c r="AL263" s="94"/>
      <c r="AM263" s="94"/>
      <c r="AN263" s="94"/>
      <c r="AO263" s="94"/>
      <c r="AP263" s="94"/>
      <c r="AQ263" s="94"/>
      <c r="AR263" s="94"/>
      <c r="AS263" s="94"/>
      <c r="AT263" s="94"/>
      <c r="AU263" s="94"/>
      <c r="AV263" s="94"/>
      <c r="AW263" s="94"/>
    </row>
    <row r="264" spans="1:49" ht="12" customHeight="1" x14ac:dyDescent="0.25">
      <c r="A264" s="94"/>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c r="Z264" s="94"/>
      <c r="AA264" s="94"/>
      <c r="AB264" s="94"/>
      <c r="AC264" s="94"/>
      <c r="AD264" s="94"/>
      <c r="AE264" s="94"/>
      <c r="AF264" s="94"/>
      <c r="AG264" s="94"/>
      <c r="AH264" s="94"/>
      <c r="AI264" s="94"/>
      <c r="AJ264" s="94"/>
      <c r="AK264" s="94"/>
      <c r="AL264" s="94"/>
      <c r="AM264" s="94"/>
      <c r="AN264" s="94"/>
      <c r="AO264" s="94"/>
      <c r="AP264" s="94"/>
      <c r="AQ264" s="94"/>
      <c r="AR264" s="94"/>
      <c r="AS264" s="94"/>
      <c r="AT264" s="94"/>
      <c r="AU264" s="94"/>
      <c r="AV264" s="94"/>
      <c r="AW264" s="94"/>
    </row>
    <row r="265" spans="1:49" ht="12" customHeight="1" x14ac:dyDescent="0.25">
      <c r="A265" s="94"/>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c r="Z265" s="94"/>
      <c r="AA265" s="94"/>
      <c r="AB265" s="94"/>
      <c r="AC265" s="94"/>
      <c r="AD265" s="94"/>
      <c r="AE265" s="94"/>
      <c r="AF265" s="94"/>
      <c r="AG265" s="94"/>
      <c r="AH265" s="94"/>
      <c r="AI265" s="94"/>
      <c r="AJ265" s="94"/>
      <c r="AK265" s="94"/>
      <c r="AL265" s="94"/>
      <c r="AM265" s="94"/>
      <c r="AN265" s="94"/>
      <c r="AO265" s="94"/>
      <c r="AP265" s="94"/>
      <c r="AQ265" s="94"/>
      <c r="AR265" s="94"/>
      <c r="AS265" s="94"/>
      <c r="AT265" s="94"/>
      <c r="AU265" s="94"/>
      <c r="AV265" s="94"/>
      <c r="AW265" s="94"/>
    </row>
    <row r="266" spans="1:49" ht="12" customHeight="1" x14ac:dyDescent="0.25">
      <c r="A266" s="94"/>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c r="Z266" s="94"/>
      <c r="AA266" s="94"/>
      <c r="AB266" s="94"/>
      <c r="AC266" s="94"/>
      <c r="AD266" s="94"/>
      <c r="AE266" s="94"/>
      <c r="AF266" s="94"/>
      <c r="AG266" s="94"/>
      <c r="AH266" s="94"/>
      <c r="AI266" s="94"/>
      <c r="AJ266" s="94"/>
      <c r="AK266" s="94"/>
      <c r="AL266" s="94"/>
      <c r="AM266" s="94"/>
      <c r="AN266" s="94"/>
      <c r="AO266" s="94"/>
      <c r="AP266" s="94"/>
      <c r="AQ266" s="94"/>
      <c r="AR266" s="94"/>
      <c r="AS266" s="94"/>
      <c r="AT266" s="94"/>
      <c r="AU266" s="94"/>
      <c r="AV266" s="94"/>
      <c r="AW266" s="94"/>
    </row>
    <row r="267" spans="1:49" ht="12" customHeight="1" x14ac:dyDescent="0.25">
      <c r="A267" s="94"/>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c r="Z267" s="94"/>
      <c r="AA267" s="94"/>
      <c r="AB267" s="94"/>
      <c r="AC267" s="94"/>
      <c r="AD267" s="94"/>
      <c r="AE267" s="94"/>
      <c r="AF267" s="94"/>
      <c r="AG267" s="94"/>
      <c r="AH267" s="94"/>
      <c r="AI267" s="94"/>
      <c r="AJ267" s="94"/>
      <c r="AK267" s="94"/>
      <c r="AL267" s="94"/>
      <c r="AM267" s="94"/>
      <c r="AN267" s="94"/>
      <c r="AO267" s="94"/>
      <c r="AP267" s="94"/>
      <c r="AQ267" s="94"/>
      <c r="AR267" s="94"/>
      <c r="AS267" s="94"/>
      <c r="AT267" s="94"/>
      <c r="AU267" s="94"/>
      <c r="AV267" s="94"/>
      <c r="AW267" s="94"/>
    </row>
    <row r="268" spans="1:49" ht="12" customHeight="1" x14ac:dyDescent="0.25">
      <c r="A268" s="94"/>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c r="Z268" s="94"/>
      <c r="AA268" s="94"/>
      <c r="AB268" s="94"/>
      <c r="AC268" s="94"/>
      <c r="AD268" s="94"/>
      <c r="AE268" s="94"/>
      <c r="AF268" s="94"/>
      <c r="AG268" s="94"/>
      <c r="AH268" s="94"/>
      <c r="AI268" s="94"/>
      <c r="AJ268" s="94"/>
      <c r="AK268" s="94"/>
      <c r="AL268" s="94"/>
      <c r="AM268" s="94"/>
      <c r="AN268" s="94"/>
      <c r="AO268" s="94"/>
      <c r="AP268" s="94"/>
      <c r="AQ268" s="94"/>
      <c r="AR268" s="94"/>
      <c r="AS268" s="94"/>
      <c r="AT268" s="94"/>
      <c r="AU268" s="94"/>
      <c r="AV268" s="94"/>
      <c r="AW268" s="94"/>
    </row>
    <row r="269" spans="1:49" ht="12" customHeight="1" x14ac:dyDescent="0.25">
      <c r="A269" s="94"/>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c r="Z269" s="94"/>
      <c r="AA269" s="94"/>
      <c r="AB269" s="94"/>
      <c r="AC269" s="94"/>
      <c r="AD269" s="94"/>
      <c r="AE269" s="94"/>
      <c r="AF269" s="94"/>
      <c r="AG269" s="94"/>
      <c r="AH269" s="94"/>
      <c r="AI269" s="94"/>
      <c r="AJ269" s="94"/>
      <c r="AK269" s="94"/>
      <c r="AL269" s="94"/>
      <c r="AM269" s="94"/>
      <c r="AN269" s="94"/>
      <c r="AO269" s="94"/>
      <c r="AP269" s="94"/>
      <c r="AQ269" s="94"/>
      <c r="AR269" s="94"/>
      <c r="AS269" s="94"/>
      <c r="AT269" s="94"/>
      <c r="AU269" s="94"/>
      <c r="AV269" s="94"/>
      <c r="AW269" s="94"/>
    </row>
    <row r="270" spans="1:49" ht="12" customHeight="1" x14ac:dyDescent="0.25">
      <c r="A270" s="94"/>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c r="Z270" s="94"/>
      <c r="AA270" s="94"/>
      <c r="AB270" s="94"/>
      <c r="AC270" s="94"/>
      <c r="AD270" s="94"/>
      <c r="AE270" s="94"/>
      <c r="AF270" s="94"/>
      <c r="AG270" s="94"/>
      <c r="AH270" s="94"/>
      <c r="AI270" s="94"/>
      <c r="AJ270" s="94"/>
      <c r="AK270" s="94"/>
      <c r="AL270" s="94"/>
      <c r="AM270" s="94"/>
      <c r="AN270" s="94"/>
      <c r="AO270" s="94"/>
      <c r="AP270" s="94"/>
      <c r="AQ270" s="94"/>
      <c r="AR270" s="94"/>
      <c r="AS270" s="94"/>
      <c r="AT270" s="94"/>
      <c r="AU270" s="94"/>
      <c r="AV270" s="94"/>
      <c r="AW270" s="94"/>
    </row>
    <row r="271" spans="1:49" ht="12" customHeight="1" x14ac:dyDescent="0.25">
      <c r="A271" s="94"/>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c r="Z271" s="94"/>
      <c r="AA271" s="94"/>
      <c r="AB271" s="94"/>
      <c r="AC271" s="94"/>
      <c r="AD271" s="94"/>
      <c r="AE271" s="94"/>
      <c r="AF271" s="94"/>
      <c r="AG271" s="94"/>
      <c r="AH271" s="94"/>
      <c r="AI271" s="94"/>
      <c r="AJ271" s="94"/>
      <c r="AK271" s="94"/>
      <c r="AL271" s="94"/>
      <c r="AM271" s="94"/>
      <c r="AN271" s="94"/>
      <c r="AO271" s="94"/>
      <c r="AP271" s="94"/>
      <c r="AQ271" s="94"/>
      <c r="AR271" s="94"/>
      <c r="AS271" s="94"/>
      <c r="AT271" s="94"/>
      <c r="AU271" s="94"/>
      <c r="AV271" s="94"/>
      <c r="AW271" s="94"/>
    </row>
    <row r="272" spans="1:49" ht="12" customHeight="1" x14ac:dyDescent="0.25">
      <c r="A272" s="94"/>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c r="Z272" s="94"/>
      <c r="AA272" s="94"/>
      <c r="AB272" s="94"/>
      <c r="AC272" s="94"/>
      <c r="AD272" s="94"/>
      <c r="AE272" s="94"/>
      <c r="AF272" s="94"/>
      <c r="AG272" s="94"/>
      <c r="AH272" s="94"/>
      <c r="AI272" s="94"/>
      <c r="AJ272" s="94"/>
      <c r="AK272" s="94"/>
      <c r="AL272" s="94"/>
      <c r="AM272" s="94"/>
      <c r="AN272" s="94"/>
      <c r="AO272" s="94"/>
      <c r="AP272" s="94"/>
      <c r="AQ272" s="94"/>
      <c r="AR272" s="94"/>
      <c r="AS272" s="94"/>
      <c r="AT272" s="94"/>
      <c r="AU272" s="94"/>
      <c r="AV272" s="94"/>
      <c r="AW272" s="94"/>
    </row>
    <row r="273" spans="1:49" ht="12" customHeight="1" x14ac:dyDescent="0.25">
      <c r="A273" s="94"/>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c r="Z273" s="94"/>
      <c r="AA273" s="94"/>
      <c r="AB273" s="94"/>
      <c r="AC273" s="94"/>
      <c r="AD273" s="94"/>
      <c r="AE273" s="94"/>
      <c r="AF273" s="94"/>
      <c r="AG273" s="94"/>
      <c r="AH273" s="94"/>
      <c r="AI273" s="94"/>
      <c r="AJ273" s="94"/>
      <c r="AK273" s="94"/>
      <c r="AL273" s="94"/>
      <c r="AM273" s="94"/>
      <c r="AN273" s="94"/>
      <c r="AO273" s="94"/>
      <c r="AP273" s="94"/>
      <c r="AQ273" s="94"/>
      <c r="AR273" s="94"/>
      <c r="AS273" s="94"/>
      <c r="AT273" s="94"/>
      <c r="AU273" s="94"/>
      <c r="AV273" s="94"/>
      <c r="AW273" s="94"/>
    </row>
    <row r="274" spans="1:49" ht="12" customHeight="1" x14ac:dyDescent="0.25">
      <c r="A274" s="94"/>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c r="Z274" s="94"/>
      <c r="AA274" s="94"/>
      <c r="AB274" s="94"/>
      <c r="AC274" s="94"/>
      <c r="AD274" s="94"/>
      <c r="AE274" s="94"/>
      <c r="AF274" s="94"/>
      <c r="AG274" s="94"/>
      <c r="AH274" s="94"/>
      <c r="AI274" s="94"/>
      <c r="AJ274" s="94"/>
      <c r="AK274" s="94"/>
      <c r="AL274" s="94"/>
      <c r="AM274" s="94"/>
      <c r="AN274" s="94"/>
      <c r="AO274" s="94"/>
      <c r="AP274" s="94"/>
      <c r="AQ274" s="94"/>
      <c r="AR274" s="94"/>
      <c r="AS274" s="94"/>
      <c r="AT274" s="94"/>
      <c r="AU274" s="94"/>
      <c r="AV274" s="94"/>
      <c r="AW274" s="94"/>
    </row>
    <row r="275" spans="1:49" ht="12" customHeight="1" x14ac:dyDescent="0.25">
      <c r="A275" s="94"/>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c r="Z275" s="94"/>
      <c r="AA275" s="94"/>
      <c r="AB275" s="94"/>
      <c r="AC275" s="94"/>
      <c r="AD275" s="94"/>
      <c r="AE275" s="94"/>
      <c r="AF275" s="94"/>
      <c r="AG275" s="94"/>
      <c r="AH275" s="94"/>
      <c r="AI275" s="94"/>
      <c r="AJ275" s="94"/>
      <c r="AK275" s="94"/>
      <c r="AL275" s="94"/>
      <c r="AM275" s="94"/>
      <c r="AN275" s="94"/>
      <c r="AO275" s="94"/>
      <c r="AP275" s="94"/>
      <c r="AQ275" s="94"/>
      <c r="AR275" s="94"/>
      <c r="AS275" s="94"/>
      <c r="AT275" s="94"/>
      <c r="AU275" s="94"/>
      <c r="AV275" s="94"/>
      <c r="AW275" s="94"/>
    </row>
    <row r="276" spans="1:49" ht="12" customHeight="1" x14ac:dyDescent="0.25">
      <c r="A276" s="94"/>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c r="Z276" s="94"/>
      <c r="AA276" s="94"/>
      <c r="AB276" s="94"/>
      <c r="AC276" s="94"/>
      <c r="AD276" s="94"/>
      <c r="AE276" s="94"/>
      <c r="AF276" s="94"/>
      <c r="AG276" s="94"/>
      <c r="AH276" s="94"/>
      <c r="AI276" s="94"/>
      <c r="AJ276" s="94"/>
      <c r="AK276" s="94"/>
      <c r="AL276" s="94"/>
      <c r="AM276" s="94"/>
      <c r="AN276" s="94"/>
      <c r="AO276" s="94"/>
      <c r="AP276" s="94"/>
      <c r="AQ276" s="94"/>
      <c r="AR276" s="94"/>
      <c r="AS276" s="94"/>
      <c r="AT276" s="94"/>
      <c r="AU276" s="94"/>
      <c r="AV276" s="94"/>
      <c r="AW276" s="94"/>
    </row>
    <row r="277" spans="1:49" ht="12" customHeight="1" x14ac:dyDescent="0.25">
      <c r="A277" s="94"/>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c r="Z277" s="94"/>
      <c r="AA277" s="94"/>
      <c r="AB277" s="94"/>
      <c r="AC277" s="94"/>
      <c r="AD277" s="94"/>
      <c r="AE277" s="94"/>
      <c r="AF277" s="94"/>
      <c r="AG277" s="94"/>
      <c r="AH277" s="94"/>
      <c r="AI277" s="94"/>
      <c r="AJ277" s="94"/>
      <c r="AK277" s="94"/>
      <c r="AL277" s="94"/>
      <c r="AM277" s="94"/>
      <c r="AN277" s="94"/>
      <c r="AO277" s="94"/>
      <c r="AP277" s="94"/>
      <c r="AQ277" s="94"/>
      <c r="AR277" s="94"/>
      <c r="AS277" s="94"/>
      <c r="AT277" s="94"/>
      <c r="AU277" s="94"/>
      <c r="AV277" s="94"/>
      <c r="AW277" s="94"/>
    </row>
    <row r="278" spans="1:49" ht="12" customHeight="1" x14ac:dyDescent="0.25">
      <c r="A278" s="94"/>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c r="Z278" s="94"/>
      <c r="AA278" s="94"/>
      <c r="AB278" s="94"/>
      <c r="AC278" s="94"/>
      <c r="AD278" s="94"/>
      <c r="AE278" s="94"/>
      <c r="AF278" s="94"/>
      <c r="AG278" s="94"/>
      <c r="AH278" s="94"/>
      <c r="AI278" s="94"/>
      <c r="AJ278" s="94"/>
      <c r="AK278" s="94"/>
      <c r="AL278" s="94"/>
      <c r="AM278" s="94"/>
      <c r="AN278" s="94"/>
      <c r="AO278" s="94"/>
      <c r="AP278" s="94"/>
      <c r="AQ278" s="94"/>
      <c r="AR278" s="94"/>
      <c r="AS278" s="94"/>
      <c r="AT278" s="94"/>
      <c r="AU278" s="94"/>
      <c r="AV278" s="94"/>
      <c r="AW278" s="94"/>
    </row>
    <row r="279" spans="1:49" ht="12" customHeight="1" x14ac:dyDescent="0.25">
      <c r="A279" s="94"/>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c r="Z279" s="94"/>
      <c r="AA279" s="94"/>
      <c r="AB279" s="94"/>
      <c r="AC279" s="94"/>
      <c r="AD279" s="94"/>
      <c r="AE279" s="94"/>
      <c r="AF279" s="94"/>
      <c r="AG279" s="94"/>
      <c r="AH279" s="94"/>
      <c r="AI279" s="94"/>
      <c r="AJ279" s="94"/>
      <c r="AK279" s="94"/>
      <c r="AL279" s="94"/>
      <c r="AM279" s="94"/>
      <c r="AN279" s="94"/>
      <c r="AO279" s="94"/>
      <c r="AP279" s="94"/>
      <c r="AQ279" s="94"/>
      <c r="AR279" s="94"/>
      <c r="AS279" s="94"/>
      <c r="AT279" s="94"/>
      <c r="AU279" s="94"/>
      <c r="AV279" s="94"/>
      <c r="AW279" s="94"/>
    </row>
    <row r="280" spans="1:49" ht="12" customHeight="1" x14ac:dyDescent="0.25">
      <c r="A280" s="94"/>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c r="Z280" s="94"/>
      <c r="AA280" s="94"/>
      <c r="AB280" s="94"/>
      <c r="AC280" s="94"/>
      <c r="AD280" s="94"/>
      <c r="AE280" s="94"/>
      <c r="AF280" s="94"/>
      <c r="AG280" s="94"/>
      <c r="AH280" s="94"/>
      <c r="AI280" s="94"/>
      <c r="AJ280" s="94"/>
      <c r="AK280" s="94"/>
      <c r="AL280" s="94"/>
      <c r="AM280" s="94"/>
      <c r="AN280" s="94"/>
      <c r="AO280" s="94"/>
      <c r="AP280" s="94"/>
      <c r="AQ280" s="94"/>
      <c r="AR280" s="94"/>
      <c r="AS280" s="94"/>
      <c r="AT280" s="94"/>
      <c r="AU280" s="94"/>
      <c r="AV280" s="94"/>
      <c r="AW280" s="94"/>
    </row>
    <row r="281" spans="1:49" ht="12" customHeight="1" x14ac:dyDescent="0.25">
      <c r="A281" s="94"/>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c r="Z281" s="94"/>
      <c r="AA281" s="94"/>
      <c r="AB281" s="94"/>
      <c r="AC281" s="94"/>
      <c r="AD281" s="94"/>
      <c r="AE281" s="94"/>
      <c r="AF281" s="94"/>
      <c r="AG281" s="94"/>
      <c r="AH281" s="94"/>
      <c r="AI281" s="94"/>
      <c r="AJ281" s="94"/>
      <c r="AK281" s="94"/>
      <c r="AL281" s="94"/>
      <c r="AM281" s="94"/>
      <c r="AN281" s="94"/>
      <c r="AO281" s="94"/>
      <c r="AP281" s="94"/>
      <c r="AQ281" s="94"/>
      <c r="AR281" s="94"/>
      <c r="AS281" s="94"/>
      <c r="AT281" s="94"/>
      <c r="AU281" s="94"/>
      <c r="AV281" s="94"/>
      <c r="AW281" s="94"/>
    </row>
    <row r="282" spans="1:49" ht="12" customHeight="1" x14ac:dyDescent="0.25">
      <c r="A282" s="94"/>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c r="Z282" s="94"/>
      <c r="AA282" s="94"/>
      <c r="AB282" s="94"/>
      <c r="AC282" s="94"/>
      <c r="AD282" s="94"/>
      <c r="AE282" s="94"/>
      <c r="AF282" s="94"/>
      <c r="AG282" s="94"/>
      <c r="AH282" s="94"/>
      <c r="AI282" s="94"/>
      <c r="AJ282" s="94"/>
      <c r="AK282" s="94"/>
      <c r="AL282" s="94"/>
      <c r="AM282" s="94"/>
      <c r="AN282" s="94"/>
      <c r="AO282" s="94"/>
      <c r="AP282" s="94"/>
      <c r="AQ282" s="94"/>
      <c r="AR282" s="94"/>
      <c r="AS282" s="94"/>
      <c r="AT282" s="94"/>
      <c r="AU282" s="94"/>
      <c r="AV282" s="94"/>
      <c r="AW282" s="94"/>
    </row>
    <row r="283" spans="1:49" ht="12" customHeight="1" x14ac:dyDescent="0.25">
      <c r="A283" s="94"/>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c r="Z283" s="94"/>
      <c r="AA283" s="94"/>
      <c r="AB283" s="94"/>
      <c r="AC283" s="94"/>
      <c r="AD283" s="94"/>
      <c r="AE283" s="94"/>
      <c r="AF283" s="94"/>
      <c r="AG283" s="94"/>
      <c r="AH283" s="94"/>
      <c r="AI283" s="94"/>
      <c r="AJ283" s="94"/>
      <c r="AK283" s="94"/>
      <c r="AL283" s="94"/>
      <c r="AM283" s="94"/>
      <c r="AN283" s="94"/>
      <c r="AO283" s="94"/>
      <c r="AP283" s="94"/>
      <c r="AQ283" s="94"/>
      <c r="AR283" s="94"/>
      <c r="AS283" s="94"/>
      <c r="AT283" s="94"/>
      <c r="AU283" s="94"/>
      <c r="AV283" s="94"/>
      <c r="AW283" s="94"/>
    </row>
    <row r="284" spans="1:49" ht="12" customHeight="1" x14ac:dyDescent="0.25">
      <c r="A284" s="94"/>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c r="Z284" s="94"/>
      <c r="AA284" s="94"/>
      <c r="AB284" s="94"/>
      <c r="AC284" s="94"/>
      <c r="AD284" s="94"/>
      <c r="AE284" s="94"/>
      <c r="AF284" s="94"/>
      <c r="AG284" s="94"/>
      <c r="AH284" s="94"/>
      <c r="AI284" s="94"/>
      <c r="AJ284" s="94"/>
      <c r="AK284" s="94"/>
      <c r="AL284" s="94"/>
      <c r="AM284" s="94"/>
      <c r="AN284" s="94"/>
      <c r="AO284" s="94"/>
      <c r="AP284" s="94"/>
      <c r="AQ284" s="94"/>
      <c r="AR284" s="94"/>
      <c r="AS284" s="94"/>
      <c r="AT284" s="94"/>
      <c r="AU284" s="94"/>
      <c r="AV284" s="94"/>
      <c r="AW284" s="94"/>
    </row>
    <row r="285" spans="1:49" ht="12" customHeight="1" x14ac:dyDescent="0.25">
      <c r="A285" s="94"/>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c r="Z285" s="94"/>
      <c r="AA285" s="94"/>
      <c r="AB285" s="94"/>
      <c r="AC285" s="94"/>
      <c r="AD285" s="94"/>
      <c r="AE285" s="94"/>
      <c r="AF285" s="94"/>
      <c r="AG285" s="94"/>
      <c r="AH285" s="94"/>
      <c r="AI285" s="94"/>
      <c r="AJ285" s="94"/>
      <c r="AK285" s="94"/>
      <c r="AL285" s="94"/>
      <c r="AM285" s="94"/>
      <c r="AN285" s="94"/>
      <c r="AO285" s="94"/>
      <c r="AP285" s="94"/>
      <c r="AQ285" s="94"/>
      <c r="AR285" s="94"/>
      <c r="AS285" s="94"/>
      <c r="AT285" s="94"/>
      <c r="AU285" s="94"/>
      <c r="AV285" s="94"/>
      <c r="AW285" s="94"/>
    </row>
    <row r="286" spans="1:49" ht="12" customHeight="1" x14ac:dyDescent="0.25">
      <c r="A286" s="94"/>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c r="Z286" s="94"/>
      <c r="AA286" s="94"/>
      <c r="AB286" s="94"/>
      <c r="AC286" s="94"/>
      <c r="AD286" s="94"/>
      <c r="AE286" s="94"/>
      <c r="AF286" s="94"/>
      <c r="AG286" s="94"/>
      <c r="AH286" s="94"/>
      <c r="AI286" s="94"/>
      <c r="AJ286" s="94"/>
      <c r="AK286" s="94"/>
      <c r="AL286" s="94"/>
      <c r="AM286" s="94"/>
      <c r="AN286" s="94"/>
      <c r="AO286" s="94"/>
      <c r="AP286" s="94"/>
      <c r="AQ286" s="94"/>
      <c r="AR286" s="94"/>
      <c r="AS286" s="94"/>
      <c r="AT286" s="94"/>
      <c r="AU286" s="94"/>
      <c r="AV286" s="94"/>
      <c r="AW286" s="94"/>
    </row>
    <row r="287" spans="1:49" ht="12" customHeight="1" x14ac:dyDescent="0.25">
      <c r="A287" s="94"/>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c r="Z287" s="94"/>
      <c r="AA287" s="94"/>
      <c r="AB287" s="94"/>
      <c r="AC287" s="94"/>
      <c r="AD287" s="94"/>
      <c r="AE287" s="94"/>
      <c r="AF287" s="94"/>
      <c r="AG287" s="94"/>
      <c r="AH287" s="94"/>
      <c r="AI287" s="94"/>
      <c r="AJ287" s="94"/>
      <c r="AK287" s="94"/>
      <c r="AL287" s="94"/>
      <c r="AM287" s="94"/>
      <c r="AN287" s="94"/>
      <c r="AO287" s="94"/>
      <c r="AP287" s="94"/>
      <c r="AQ287" s="94"/>
      <c r="AR287" s="94"/>
      <c r="AS287" s="94"/>
      <c r="AT287" s="94"/>
      <c r="AU287" s="94"/>
      <c r="AV287" s="94"/>
      <c r="AW287" s="94"/>
    </row>
    <row r="288" spans="1:49" ht="12" customHeight="1" x14ac:dyDescent="0.25">
      <c r="A288" s="94"/>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c r="Z288" s="94"/>
      <c r="AA288" s="94"/>
      <c r="AB288" s="94"/>
      <c r="AC288" s="94"/>
      <c r="AD288" s="94"/>
      <c r="AE288" s="94"/>
      <c r="AF288" s="94"/>
      <c r="AG288" s="94"/>
      <c r="AH288" s="94"/>
      <c r="AI288" s="94"/>
      <c r="AJ288" s="94"/>
      <c r="AK288" s="94"/>
      <c r="AL288" s="94"/>
      <c r="AM288" s="94"/>
      <c r="AN288" s="94"/>
      <c r="AO288" s="94"/>
      <c r="AP288" s="94"/>
      <c r="AQ288" s="94"/>
      <c r="AR288" s="94"/>
      <c r="AS288" s="94"/>
      <c r="AT288" s="94"/>
      <c r="AU288" s="94"/>
      <c r="AV288" s="94"/>
      <c r="AW288" s="94"/>
    </row>
    <row r="289" spans="1:49" ht="12" customHeight="1" x14ac:dyDescent="0.25">
      <c r="A289" s="94"/>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c r="Z289" s="94"/>
      <c r="AA289" s="94"/>
      <c r="AB289" s="94"/>
      <c r="AC289" s="94"/>
      <c r="AD289" s="94"/>
      <c r="AE289" s="94"/>
      <c r="AF289" s="94"/>
      <c r="AG289" s="94"/>
      <c r="AH289" s="94"/>
      <c r="AI289" s="94"/>
      <c r="AJ289" s="94"/>
      <c r="AK289" s="94"/>
      <c r="AL289" s="94"/>
      <c r="AM289" s="94"/>
      <c r="AN289" s="94"/>
      <c r="AO289" s="94"/>
      <c r="AP289" s="94"/>
      <c r="AQ289" s="94"/>
      <c r="AR289" s="94"/>
      <c r="AS289" s="94"/>
      <c r="AT289" s="94"/>
      <c r="AU289" s="94"/>
      <c r="AV289" s="94"/>
      <c r="AW289" s="94"/>
    </row>
    <row r="290" spans="1:49" ht="12" customHeight="1" x14ac:dyDescent="0.25">
      <c r="A290" s="94"/>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94"/>
      <c r="AF290" s="94"/>
      <c r="AG290" s="94"/>
      <c r="AH290" s="94"/>
      <c r="AI290" s="94"/>
      <c r="AJ290" s="94"/>
      <c r="AK290" s="94"/>
      <c r="AL290" s="94"/>
      <c r="AM290" s="94"/>
      <c r="AN290" s="94"/>
      <c r="AO290" s="94"/>
      <c r="AP290" s="94"/>
      <c r="AQ290" s="94"/>
      <c r="AR290" s="94"/>
      <c r="AS290" s="94"/>
      <c r="AT290" s="94"/>
      <c r="AU290" s="94"/>
      <c r="AV290" s="94"/>
      <c r="AW290" s="94"/>
    </row>
    <row r="291" spans="1:49" ht="12" customHeight="1" x14ac:dyDescent="0.25">
      <c r="A291" s="94"/>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c r="Z291" s="94"/>
      <c r="AA291" s="94"/>
      <c r="AB291" s="94"/>
      <c r="AC291" s="94"/>
      <c r="AD291" s="94"/>
      <c r="AE291" s="94"/>
      <c r="AF291" s="94"/>
      <c r="AG291" s="94"/>
      <c r="AH291" s="94"/>
      <c r="AI291" s="94"/>
      <c r="AJ291" s="94"/>
      <c r="AK291" s="94"/>
      <c r="AL291" s="94"/>
      <c r="AM291" s="94"/>
      <c r="AN291" s="94"/>
      <c r="AO291" s="94"/>
      <c r="AP291" s="94"/>
      <c r="AQ291" s="94"/>
      <c r="AR291" s="94"/>
      <c r="AS291" s="94"/>
      <c r="AT291" s="94"/>
      <c r="AU291" s="94"/>
      <c r="AV291" s="94"/>
      <c r="AW291" s="94"/>
    </row>
    <row r="292" spans="1:49" ht="12" customHeight="1" x14ac:dyDescent="0.25">
      <c r="A292" s="94"/>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c r="Z292" s="94"/>
      <c r="AA292" s="94"/>
      <c r="AB292" s="94"/>
      <c r="AC292" s="94"/>
      <c r="AD292" s="94"/>
      <c r="AE292" s="94"/>
      <c r="AF292" s="94"/>
      <c r="AG292" s="94"/>
      <c r="AH292" s="94"/>
      <c r="AI292" s="94"/>
      <c r="AJ292" s="94"/>
      <c r="AK292" s="94"/>
      <c r="AL292" s="94"/>
      <c r="AM292" s="94"/>
      <c r="AN292" s="94"/>
      <c r="AO292" s="94"/>
      <c r="AP292" s="94"/>
      <c r="AQ292" s="94"/>
      <c r="AR292" s="94"/>
      <c r="AS292" s="94"/>
      <c r="AT292" s="94"/>
      <c r="AU292" s="94"/>
      <c r="AV292" s="94"/>
      <c r="AW292" s="94"/>
    </row>
    <row r="293" spans="1:49" ht="12" customHeight="1" x14ac:dyDescent="0.25">
      <c r="A293" s="94"/>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94"/>
      <c r="AE293" s="94"/>
      <c r="AF293" s="94"/>
      <c r="AG293" s="94"/>
      <c r="AH293" s="94"/>
      <c r="AI293" s="94"/>
      <c r="AJ293" s="94"/>
      <c r="AK293" s="94"/>
      <c r="AL293" s="94"/>
      <c r="AM293" s="94"/>
      <c r="AN293" s="94"/>
      <c r="AO293" s="94"/>
      <c r="AP293" s="94"/>
      <c r="AQ293" s="94"/>
      <c r="AR293" s="94"/>
      <c r="AS293" s="94"/>
      <c r="AT293" s="94"/>
      <c r="AU293" s="94"/>
      <c r="AV293" s="94"/>
      <c r="AW293" s="94"/>
    </row>
    <row r="294" spans="1:49" ht="12" customHeight="1" x14ac:dyDescent="0.25">
      <c r="A294" s="94"/>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c r="Z294" s="94"/>
      <c r="AA294" s="94"/>
      <c r="AB294" s="94"/>
      <c r="AC294" s="94"/>
      <c r="AD294" s="94"/>
      <c r="AE294" s="94"/>
      <c r="AF294" s="94"/>
      <c r="AG294" s="94"/>
      <c r="AH294" s="94"/>
      <c r="AI294" s="94"/>
      <c r="AJ294" s="94"/>
      <c r="AK294" s="94"/>
      <c r="AL294" s="94"/>
      <c r="AM294" s="94"/>
      <c r="AN294" s="94"/>
      <c r="AO294" s="94"/>
      <c r="AP294" s="94"/>
      <c r="AQ294" s="94"/>
      <c r="AR294" s="94"/>
      <c r="AS294" s="94"/>
      <c r="AT294" s="94"/>
      <c r="AU294" s="94"/>
      <c r="AV294" s="94"/>
      <c r="AW294" s="94"/>
    </row>
    <row r="295" spans="1:49" ht="12" customHeight="1" x14ac:dyDescent="0.25">
      <c r="A295" s="94"/>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c r="Z295" s="94"/>
      <c r="AA295" s="94"/>
      <c r="AB295" s="94"/>
      <c r="AC295" s="94"/>
      <c r="AD295" s="94"/>
      <c r="AE295" s="94"/>
      <c r="AF295" s="94"/>
      <c r="AG295" s="94"/>
      <c r="AH295" s="94"/>
      <c r="AI295" s="94"/>
      <c r="AJ295" s="94"/>
      <c r="AK295" s="94"/>
      <c r="AL295" s="94"/>
      <c r="AM295" s="94"/>
      <c r="AN295" s="94"/>
      <c r="AO295" s="94"/>
      <c r="AP295" s="94"/>
      <c r="AQ295" s="94"/>
      <c r="AR295" s="94"/>
      <c r="AS295" s="94"/>
      <c r="AT295" s="94"/>
      <c r="AU295" s="94"/>
      <c r="AV295" s="94"/>
      <c r="AW295" s="94"/>
    </row>
    <row r="296" spans="1:49" ht="12" customHeight="1" x14ac:dyDescent="0.25">
      <c r="A296" s="94"/>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4"/>
      <c r="AH296" s="94"/>
      <c r="AI296" s="94"/>
      <c r="AJ296" s="94"/>
      <c r="AK296" s="94"/>
      <c r="AL296" s="94"/>
      <c r="AM296" s="94"/>
      <c r="AN296" s="94"/>
      <c r="AO296" s="94"/>
      <c r="AP296" s="94"/>
      <c r="AQ296" s="94"/>
      <c r="AR296" s="94"/>
      <c r="AS296" s="94"/>
      <c r="AT296" s="94"/>
      <c r="AU296" s="94"/>
      <c r="AV296" s="94"/>
      <c r="AW296" s="94"/>
    </row>
    <row r="297" spans="1:49" ht="12" customHeight="1" x14ac:dyDescent="0.25">
      <c r="A297" s="94"/>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c r="Z297" s="94"/>
      <c r="AA297" s="94"/>
      <c r="AB297" s="94"/>
      <c r="AC297" s="94"/>
      <c r="AD297" s="94"/>
      <c r="AE297" s="94"/>
      <c r="AF297" s="94"/>
      <c r="AG297" s="94"/>
      <c r="AH297" s="94"/>
      <c r="AI297" s="94"/>
      <c r="AJ297" s="94"/>
      <c r="AK297" s="94"/>
      <c r="AL297" s="94"/>
      <c r="AM297" s="94"/>
      <c r="AN297" s="94"/>
      <c r="AO297" s="94"/>
      <c r="AP297" s="94"/>
      <c r="AQ297" s="94"/>
      <c r="AR297" s="94"/>
      <c r="AS297" s="94"/>
      <c r="AT297" s="94"/>
      <c r="AU297" s="94"/>
      <c r="AV297" s="94"/>
      <c r="AW297" s="94"/>
    </row>
    <row r="298" spans="1:49" ht="12" customHeight="1" x14ac:dyDescent="0.25">
      <c r="A298" s="94"/>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c r="Z298" s="94"/>
      <c r="AA298" s="94"/>
      <c r="AB298" s="94"/>
      <c r="AC298" s="94"/>
      <c r="AD298" s="94"/>
      <c r="AE298" s="94"/>
      <c r="AF298" s="94"/>
      <c r="AG298" s="94"/>
      <c r="AH298" s="94"/>
      <c r="AI298" s="94"/>
      <c r="AJ298" s="94"/>
      <c r="AK298" s="94"/>
      <c r="AL298" s="94"/>
      <c r="AM298" s="94"/>
      <c r="AN298" s="94"/>
      <c r="AO298" s="94"/>
      <c r="AP298" s="94"/>
      <c r="AQ298" s="94"/>
      <c r="AR298" s="94"/>
      <c r="AS298" s="94"/>
      <c r="AT298" s="94"/>
      <c r="AU298" s="94"/>
      <c r="AV298" s="94"/>
      <c r="AW298" s="94"/>
    </row>
    <row r="299" spans="1:49" ht="12" customHeight="1" x14ac:dyDescent="0.25">
      <c r="A299" s="94"/>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c r="Z299" s="94"/>
      <c r="AA299" s="94"/>
      <c r="AB299" s="94"/>
      <c r="AC299" s="94"/>
      <c r="AD299" s="94"/>
      <c r="AE299" s="94"/>
      <c r="AF299" s="94"/>
      <c r="AG299" s="94"/>
      <c r="AH299" s="94"/>
      <c r="AI299" s="94"/>
      <c r="AJ299" s="94"/>
      <c r="AK299" s="94"/>
      <c r="AL299" s="94"/>
      <c r="AM299" s="94"/>
      <c r="AN299" s="94"/>
      <c r="AO299" s="94"/>
      <c r="AP299" s="94"/>
      <c r="AQ299" s="94"/>
      <c r="AR299" s="94"/>
      <c r="AS299" s="94"/>
      <c r="AT299" s="94"/>
      <c r="AU299" s="94"/>
      <c r="AV299" s="94"/>
      <c r="AW299" s="94"/>
    </row>
    <row r="300" spans="1:49" ht="12" customHeight="1" x14ac:dyDescent="0.25">
      <c r="A300" s="94"/>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94"/>
      <c r="AH300" s="94"/>
      <c r="AI300" s="94"/>
      <c r="AJ300" s="94"/>
      <c r="AK300" s="94"/>
      <c r="AL300" s="94"/>
      <c r="AM300" s="94"/>
      <c r="AN300" s="94"/>
      <c r="AO300" s="94"/>
      <c r="AP300" s="94"/>
      <c r="AQ300" s="94"/>
      <c r="AR300" s="94"/>
      <c r="AS300" s="94"/>
      <c r="AT300" s="94"/>
      <c r="AU300" s="94"/>
      <c r="AV300" s="94"/>
      <c r="AW300" s="94"/>
    </row>
    <row r="301" spans="1:49" ht="12" customHeight="1" x14ac:dyDescent="0.25">
      <c r="A301" s="94"/>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94"/>
      <c r="AH301" s="94"/>
      <c r="AI301" s="94"/>
      <c r="AJ301" s="94"/>
      <c r="AK301" s="94"/>
      <c r="AL301" s="94"/>
      <c r="AM301" s="94"/>
      <c r="AN301" s="94"/>
      <c r="AO301" s="94"/>
      <c r="AP301" s="94"/>
      <c r="AQ301" s="94"/>
      <c r="AR301" s="94"/>
      <c r="AS301" s="94"/>
      <c r="AT301" s="94"/>
      <c r="AU301" s="94"/>
      <c r="AV301" s="94"/>
      <c r="AW301" s="94"/>
    </row>
    <row r="302" spans="1:49" ht="12" customHeight="1" x14ac:dyDescent="0.25">
      <c r="A302" s="94"/>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c r="Z302" s="94"/>
      <c r="AA302" s="94"/>
      <c r="AB302" s="94"/>
      <c r="AC302" s="94"/>
      <c r="AD302" s="94"/>
      <c r="AE302" s="94"/>
      <c r="AF302" s="94"/>
      <c r="AG302" s="94"/>
      <c r="AH302" s="94"/>
      <c r="AI302" s="94"/>
      <c r="AJ302" s="94"/>
      <c r="AK302" s="94"/>
      <c r="AL302" s="94"/>
      <c r="AM302" s="94"/>
      <c r="AN302" s="94"/>
      <c r="AO302" s="94"/>
      <c r="AP302" s="94"/>
      <c r="AQ302" s="94"/>
      <c r="AR302" s="94"/>
      <c r="AS302" s="94"/>
      <c r="AT302" s="94"/>
      <c r="AU302" s="94"/>
      <c r="AV302" s="94"/>
      <c r="AW302" s="94"/>
    </row>
    <row r="303" spans="1:49" ht="12" customHeight="1" x14ac:dyDescent="0.25">
      <c r="A303" s="94"/>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c r="Z303" s="94"/>
      <c r="AA303" s="94"/>
      <c r="AB303" s="94"/>
      <c r="AC303" s="94"/>
      <c r="AD303" s="94"/>
      <c r="AE303" s="94"/>
      <c r="AF303" s="94"/>
      <c r="AG303" s="94"/>
      <c r="AH303" s="94"/>
      <c r="AI303" s="94"/>
      <c r="AJ303" s="94"/>
      <c r="AK303" s="94"/>
      <c r="AL303" s="94"/>
      <c r="AM303" s="94"/>
      <c r="AN303" s="94"/>
      <c r="AO303" s="94"/>
      <c r="AP303" s="94"/>
      <c r="AQ303" s="94"/>
      <c r="AR303" s="94"/>
      <c r="AS303" s="94"/>
      <c r="AT303" s="94"/>
      <c r="AU303" s="94"/>
      <c r="AV303" s="94"/>
      <c r="AW303" s="94"/>
    </row>
    <row r="304" spans="1:49" ht="12" customHeight="1" x14ac:dyDescent="0.25">
      <c r="A304" s="94"/>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c r="Z304" s="94"/>
      <c r="AA304" s="94"/>
      <c r="AB304" s="94"/>
      <c r="AC304" s="94"/>
      <c r="AD304" s="94"/>
      <c r="AE304" s="94"/>
      <c r="AF304" s="94"/>
      <c r="AG304" s="94"/>
      <c r="AH304" s="94"/>
      <c r="AI304" s="94"/>
      <c r="AJ304" s="94"/>
      <c r="AK304" s="94"/>
      <c r="AL304" s="94"/>
      <c r="AM304" s="94"/>
      <c r="AN304" s="94"/>
      <c r="AO304" s="94"/>
      <c r="AP304" s="94"/>
      <c r="AQ304" s="94"/>
      <c r="AR304" s="94"/>
      <c r="AS304" s="94"/>
      <c r="AT304" s="94"/>
      <c r="AU304" s="94"/>
      <c r="AV304" s="94"/>
      <c r="AW304" s="94"/>
    </row>
    <row r="305" spans="1:49" ht="12" customHeight="1" x14ac:dyDescent="0.25">
      <c r="A305" s="94"/>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c r="Z305" s="94"/>
      <c r="AA305" s="94"/>
      <c r="AB305" s="94"/>
      <c r="AC305" s="94"/>
      <c r="AD305" s="94"/>
      <c r="AE305" s="94"/>
      <c r="AF305" s="94"/>
      <c r="AG305" s="94"/>
      <c r="AH305" s="94"/>
      <c r="AI305" s="94"/>
      <c r="AJ305" s="94"/>
      <c r="AK305" s="94"/>
      <c r="AL305" s="94"/>
      <c r="AM305" s="94"/>
      <c r="AN305" s="94"/>
      <c r="AO305" s="94"/>
      <c r="AP305" s="94"/>
      <c r="AQ305" s="94"/>
      <c r="AR305" s="94"/>
      <c r="AS305" s="94"/>
      <c r="AT305" s="94"/>
      <c r="AU305" s="94"/>
      <c r="AV305" s="94"/>
      <c r="AW305" s="94"/>
    </row>
    <row r="306" spans="1:49" ht="12" customHeight="1" x14ac:dyDescent="0.25">
      <c r="A306" s="94"/>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c r="Z306" s="94"/>
      <c r="AA306" s="94"/>
      <c r="AB306" s="94"/>
      <c r="AC306" s="94"/>
      <c r="AD306" s="94"/>
      <c r="AE306" s="94"/>
      <c r="AF306" s="94"/>
      <c r="AG306" s="94"/>
      <c r="AH306" s="94"/>
      <c r="AI306" s="94"/>
      <c r="AJ306" s="94"/>
      <c r="AK306" s="94"/>
      <c r="AL306" s="94"/>
      <c r="AM306" s="94"/>
      <c r="AN306" s="94"/>
      <c r="AO306" s="94"/>
      <c r="AP306" s="94"/>
      <c r="AQ306" s="94"/>
      <c r="AR306" s="94"/>
      <c r="AS306" s="94"/>
      <c r="AT306" s="94"/>
      <c r="AU306" s="94"/>
      <c r="AV306" s="94"/>
      <c r="AW306" s="94"/>
    </row>
    <row r="307" spans="1:49" ht="12" customHeight="1" x14ac:dyDescent="0.25">
      <c r="A307" s="94"/>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4"/>
      <c r="AH307" s="94"/>
      <c r="AI307" s="94"/>
      <c r="AJ307" s="94"/>
      <c r="AK307" s="94"/>
      <c r="AL307" s="94"/>
      <c r="AM307" s="94"/>
      <c r="AN307" s="94"/>
      <c r="AO307" s="94"/>
      <c r="AP307" s="94"/>
      <c r="AQ307" s="94"/>
      <c r="AR307" s="94"/>
      <c r="AS307" s="94"/>
      <c r="AT307" s="94"/>
      <c r="AU307" s="94"/>
      <c r="AV307" s="94"/>
      <c r="AW307" s="94"/>
    </row>
    <row r="308" spans="1:49" ht="12" customHeight="1" x14ac:dyDescent="0.25">
      <c r="A308" s="94"/>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c r="Z308" s="94"/>
      <c r="AA308" s="94"/>
      <c r="AB308" s="94"/>
      <c r="AC308" s="94"/>
      <c r="AD308" s="94"/>
      <c r="AE308" s="94"/>
      <c r="AF308" s="94"/>
      <c r="AG308" s="94"/>
      <c r="AH308" s="94"/>
      <c r="AI308" s="94"/>
      <c r="AJ308" s="94"/>
      <c r="AK308" s="94"/>
      <c r="AL308" s="94"/>
      <c r="AM308" s="94"/>
      <c r="AN308" s="94"/>
      <c r="AO308" s="94"/>
      <c r="AP308" s="94"/>
      <c r="AQ308" s="94"/>
      <c r="AR308" s="94"/>
      <c r="AS308" s="94"/>
      <c r="AT308" s="94"/>
      <c r="AU308" s="94"/>
      <c r="AV308" s="94"/>
      <c r="AW308" s="94"/>
    </row>
    <row r="309" spans="1:49" ht="12" customHeight="1" x14ac:dyDescent="0.25">
      <c r="A309" s="94"/>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4"/>
      <c r="AH309" s="94"/>
      <c r="AI309" s="94"/>
      <c r="AJ309" s="94"/>
      <c r="AK309" s="94"/>
      <c r="AL309" s="94"/>
      <c r="AM309" s="94"/>
      <c r="AN309" s="94"/>
      <c r="AO309" s="94"/>
      <c r="AP309" s="94"/>
      <c r="AQ309" s="94"/>
      <c r="AR309" s="94"/>
      <c r="AS309" s="94"/>
      <c r="AT309" s="94"/>
      <c r="AU309" s="94"/>
      <c r="AV309" s="94"/>
      <c r="AW309" s="94"/>
    </row>
    <row r="310" spans="1:49" ht="12" customHeight="1" x14ac:dyDescent="0.25">
      <c r="A310" s="94"/>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4"/>
      <c r="AH310" s="94"/>
      <c r="AI310" s="94"/>
      <c r="AJ310" s="94"/>
      <c r="AK310" s="94"/>
      <c r="AL310" s="94"/>
      <c r="AM310" s="94"/>
      <c r="AN310" s="94"/>
      <c r="AO310" s="94"/>
      <c r="AP310" s="94"/>
      <c r="AQ310" s="94"/>
      <c r="AR310" s="94"/>
      <c r="AS310" s="94"/>
      <c r="AT310" s="94"/>
      <c r="AU310" s="94"/>
      <c r="AV310" s="94"/>
      <c r="AW310" s="94"/>
    </row>
    <row r="311" spans="1:49" ht="12" customHeight="1" x14ac:dyDescent="0.25">
      <c r="A311" s="94"/>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4"/>
      <c r="AH311" s="94"/>
      <c r="AI311" s="94"/>
      <c r="AJ311" s="94"/>
      <c r="AK311" s="94"/>
      <c r="AL311" s="94"/>
      <c r="AM311" s="94"/>
      <c r="AN311" s="94"/>
      <c r="AO311" s="94"/>
      <c r="AP311" s="94"/>
      <c r="AQ311" s="94"/>
      <c r="AR311" s="94"/>
      <c r="AS311" s="94"/>
      <c r="AT311" s="94"/>
      <c r="AU311" s="94"/>
      <c r="AV311" s="94"/>
      <c r="AW311" s="94"/>
    </row>
    <row r="312" spans="1:49" ht="12" customHeight="1" x14ac:dyDescent="0.25">
      <c r="A312" s="94"/>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c r="Z312" s="94"/>
      <c r="AA312" s="94"/>
      <c r="AB312" s="94"/>
      <c r="AC312" s="94"/>
      <c r="AD312" s="94"/>
      <c r="AE312" s="94"/>
      <c r="AF312" s="94"/>
      <c r="AG312" s="94"/>
      <c r="AH312" s="94"/>
      <c r="AI312" s="94"/>
      <c r="AJ312" s="94"/>
      <c r="AK312" s="94"/>
      <c r="AL312" s="94"/>
      <c r="AM312" s="94"/>
      <c r="AN312" s="94"/>
      <c r="AO312" s="94"/>
      <c r="AP312" s="94"/>
      <c r="AQ312" s="94"/>
      <c r="AR312" s="94"/>
      <c r="AS312" s="94"/>
      <c r="AT312" s="94"/>
      <c r="AU312" s="94"/>
      <c r="AV312" s="94"/>
      <c r="AW312" s="94"/>
    </row>
    <row r="313" spans="1:49" ht="12" customHeight="1" x14ac:dyDescent="0.25">
      <c r="A313" s="94"/>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c r="Z313" s="94"/>
      <c r="AA313" s="94"/>
      <c r="AB313" s="94"/>
      <c r="AC313" s="94"/>
      <c r="AD313" s="94"/>
      <c r="AE313" s="94"/>
      <c r="AF313" s="94"/>
      <c r="AG313" s="94"/>
      <c r="AH313" s="94"/>
      <c r="AI313" s="94"/>
      <c r="AJ313" s="94"/>
      <c r="AK313" s="94"/>
      <c r="AL313" s="94"/>
      <c r="AM313" s="94"/>
      <c r="AN313" s="94"/>
      <c r="AO313" s="94"/>
      <c r="AP313" s="94"/>
      <c r="AQ313" s="94"/>
      <c r="AR313" s="94"/>
      <c r="AS313" s="94"/>
      <c r="AT313" s="94"/>
      <c r="AU313" s="94"/>
      <c r="AV313" s="94"/>
      <c r="AW313" s="94"/>
    </row>
    <row r="314" spans="1:49" ht="12" customHeight="1" x14ac:dyDescent="0.25">
      <c r="A314" s="94"/>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c r="Z314" s="94"/>
      <c r="AA314" s="94"/>
      <c r="AB314" s="94"/>
      <c r="AC314" s="94"/>
      <c r="AD314" s="94"/>
      <c r="AE314" s="94"/>
      <c r="AF314" s="94"/>
      <c r="AG314" s="94"/>
      <c r="AH314" s="94"/>
      <c r="AI314" s="94"/>
      <c r="AJ314" s="94"/>
      <c r="AK314" s="94"/>
      <c r="AL314" s="94"/>
      <c r="AM314" s="94"/>
      <c r="AN314" s="94"/>
      <c r="AO314" s="94"/>
      <c r="AP314" s="94"/>
      <c r="AQ314" s="94"/>
      <c r="AR314" s="94"/>
      <c r="AS314" s="94"/>
      <c r="AT314" s="94"/>
      <c r="AU314" s="94"/>
      <c r="AV314" s="94"/>
      <c r="AW314" s="94"/>
    </row>
    <row r="315" spans="1:49" ht="12" customHeight="1" x14ac:dyDescent="0.25">
      <c r="A315" s="94"/>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c r="Z315" s="94"/>
      <c r="AA315" s="94"/>
      <c r="AB315" s="94"/>
      <c r="AC315" s="94"/>
      <c r="AD315" s="94"/>
      <c r="AE315" s="94"/>
      <c r="AF315" s="94"/>
      <c r="AG315" s="94"/>
      <c r="AH315" s="94"/>
      <c r="AI315" s="94"/>
      <c r="AJ315" s="94"/>
      <c r="AK315" s="94"/>
      <c r="AL315" s="94"/>
      <c r="AM315" s="94"/>
      <c r="AN315" s="94"/>
      <c r="AO315" s="94"/>
      <c r="AP315" s="94"/>
      <c r="AQ315" s="94"/>
      <c r="AR315" s="94"/>
      <c r="AS315" s="94"/>
      <c r="AT315" s="94"/>
      <c r="AU315" s="94"/>
      <c r="AV315" s="94"/>
      <c r="AW315" s="94"/>
    </row>
    <row r="316" spans="1:49" ht="12" customHeight="1" x14ac:dyDescent="0.25">
      <c r="A316" s="94"/>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c r="Z316" s="94"/>
      <c r="AA316" s="94"/>
      <c r="AB316" s="94"/>
      <c r="AC316" s="94"/>
      <c r="AD316" s="94"/>
      <c r="AE316" s="94"/>
      <c r="AF316" s="94"/>
      <c r="AG316" s="94"/>
      <c r="AH316" s="94"/>
      <c r="AI316" s="94"/>
      <c r="AJ316" s="94"/>
      <c r="AK316" s="94"/>
      <c r="AL316" s="94"/>
      <c r="AM316" s="94"/>
      <c r="AN316" s="94"/>
      <c r="AO316" s="94"/>
      <c r="AP316" s="94"/>
      <c r="AQ316" s="94"/>
      <c r="AR316" s="94"/>
      <c r="AS316" s="94"/>
      <c r="AT316" s="94"/>
      <c r="AU316" s="94"/>
      <c r="AV316" s="94"/>
      <c r="AW316" s="94"/>
    </row>
    <row r="317" spans="1:49" ht="12" customHeight="1" x14ac:dyDescent="0.25">
      <c r="A317" s="94"/>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c r="Z317" s="94"/>
      <c r="AA317" s="94"/>
      <c r="AB317" s="94"/>
      <c r="AC317" s="94"/>
      <c r="AD317" s="94"/>
      <c r="AE317" s="94"/>
      <c r="AF317" s="94"/>
      <c r="AG317" s="94"/>
      <c r="AH317" s="94"/>
      <c r="AI317" s="94"/>
      <c r="AJ317" s="94"/>
      <c r="AK317" s="94"/>
      <c r="AL317" s="94"/>
      <c r="AM317" s="94"/>
      <c r="AN317" s="94"/>
      <c r="AO317" s="94"/>
      <c r="AP317" s="94"/>
      <c r="AQ317" s="94"/>
      <c r="AR317" s="94"/>
      <c r="AS317" s="94"/>
      <c r="AT317" s="94"/>
      <c r="AU317" s="94"/>
      <c r="AV317" s="94"/>
      <c r="AW317" s="94"/>
    </row>
    <row r="318" spans="1:49" ht="12" customHeight="1" x14ac:dyDescent="0.25">
      <c r="A318" s="94"/>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c r="Z318" s="94"/>
      <c r="AA318" s="94"/>
      <c r="AB318" s="94"/>
      <c r="AC318" s="94"/>
      <c r="AD318" s="94"/>
      <c r="AE318" s="94"/>
      <c r="AF318" s="94"/>
      <c r="AG318" s="94"/>
      <c r="AH318" s="94"/>
      <c r="AI318" s="94"/>
      <c r="AJ318" s="94"/>
      <c r="AK318" s="94"/>
      <c r="AL318" s="94"/>
      <c r="AM318" s="94"/>
      <c r="AN318" s="94"/>
      <c r="AO318" s="94"/>
      <c r="AP318" s="94"/>
      <c r="AQ318" s="94"/>
      <c r="AR318" s="94"/>
      <c r="AS318" s="94"/>
      <c r="AT318" s="94"/>
      <c r="AU318" s="94"/>
      <c r="AV318" s="94"/>
      <c r="AW318" s="94"/>
    </row>
    <row r="319" spans="1:49" ht="12" customHeight="1" x14ac:dyDescent="0.25">
      <c r="A319" s="94"/>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c r="Z319" s="94"/>
      <c r="AA319" s="94"/>
      <c r="AB319" s="94"/>
      <c r="AC319" s="94"/>
      <c r="AD319" s="94"/>
      <c r="AE319" s="94"/>
      <c r="AF319" s="94"/>
      <c r="AG319" s="94"/>
      <c r="AH319" s="94"/>
      <c r="AI319" s="94"/>
      <c r="AJ319" s="94"/>
      <c r="AK319" s="94"/>
      <c r="AL319" s="94"/>
      <c r="AM319" s="94"/>
      <c r="AN319" s="94"/>
      <c r="AO319" s="94"/>
      <c r="AP319" s="94"/>
      <c r="AQ319" s="94"/>
      <c r="AR319" s="94"/>
      <c r="AS319" s="94"/>
      <c r="AT319" s="94"/>
      <c r="AU319" s="94"/>
      <c r="AV319" s="94"/>
      <c r="AW319" s="94"/>
    </row>
    <row r="320" spans="1:49" ht="12" customHeight="1" x14ac:dyDescent="0.25">
      <c r="A320" s="94"/>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c r="Z320" s="94"/>
      <c r="AA320" s="94"/>
      <c r="AB320" s="94"/>
      <c r="AC320" s="94"/>
      <c r="AD320" s="94"/>
      <c r="AE320" s="94"/>
      <c r="AF320" s="94"/>
      <c r="AG320" s="94"/>
      <c r="AH320" s="94"/>
      <c r="AI320" s="94"/>
      <c r="AJ320" s="94"/>
      <c r="AK320" s="94"/>
      <c r="AL320" s="94"/>
      <c r="AM320" s="94"/>
      <c r="AN320" s="94"/>
      <c r="AO320" s="94"/>
      <c r="AP320" s="94"/>
      <c r="AQ320" s="94"/>
      <c r="AR320" s="94"/>
      <c r="AS320" s="94"/>
      <c r="AT320" s="94"/>
      <c r="AU320" s="94"/>
      <c r="AV320" s="94"/>
      <c r="AW320" s="94"/>
    </row>
    <row r="321" spans="1:49" ht="12" customHeight="1" x14ac:dyDescent="0.25">
      <c r="A321" s="94"/>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c r="Z321" s="94"/>
      <c r="AA321" s="94"/>
      <c r="AB321" s="94"/>
      <c r="AC321" s="94"/>
      <c r="AD321" s="94"/>
      <c r="AE321" s="94"/>
      <c r="AF321" s="94"/>
      <c r="AG321" s="94"/>
      <c r="AH321" s="94"/>
      <c r="AI321" s="94"/>
      <c r="AJ321" s="94"/>
      <c r="AK321" s="94"/>
      <c r="AL321" s="94"/>
      <c r="AM321" s="94"/>
      <c r="AN321" s="94"/>
      <c r="AO321" s="94"/>
      <c r="AP321" s="94"/>
      <c r="AQ321" s="94"/>
      <c r="AR321" s="94"/>
      <c r="AS321" s="94"/>
      <c r="AT321" s="94"/>
      <c r="AU321" s="94"/>
      <c r="AV321" s="94"/>
      <c r="AW321" s="94"/>
    </row>
    <row r="322" spans="1:49" ht="12" customHeight="1" x14ac:dyDescent="0.25">
      <c r="A322" s="94"/>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c r="Z322" s="94"/>
      <c r="AA322" s="94"/>
      <c r="AB322" s="94"/>
      <c r="AC322" s="94"/>
      <c r="AD322" s="94"/>
      <c r="AE322" s="94"/>
      <c r="AF322" s="94"/>
      <c r="AG322" s="94"/>
      <c r="AH322" s="94"/>
      <c r="AI322" s="94"/>
      <c r="AJ322" s="94"/>
      <c r="AK322" s="94"/>
      <c r="AL322" s="94"/>
      <c r="AM322" s="94"/>
      <c r="AN322" s="94"/>
      <c r="AO322" s="94"/>
      <c r="AP322" s="94"/>
      <c r="AQ322" s="94"/>
      <c r="AR322" s="94"/>
      <c r="AS322" s="94"/>
      <c r="AT322" s="94"/>
      <c r="AU322" s="94"/>
      <c r="AV322" s="94"/>
      <c r="AW322" s="94"/>
    </row>
    <row r="323" spans="1:49" ht="12" customHeight="1" x14ac:dyDescent="0.25">
      <c r="A323" s="94"/>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c r="Z323" s="94"/>
      <c r="AA323" s="94"/>
      <c r="AB323" s="94"/>
      <c r="AC323" s="94"/>
      <c r="AD323" s="94"/>
      <c r="AE323" s="94"/>
      <c r="AF323" s="94"/>
      <c r="AG323" s="94"/>
      <c r="AH323" s="94"/>
      <c r="AI323" s="94"/>
      <c r="AJ323" s="94"/>
      <c r="AK323" s="94"/>
      <c r="AL323" s="94"/>
      <c r="AM323" s="94"/>
      <c r="AN323" s="94"/>
      <c r="AO323" s="94"/>
      <c r="AP323" s="94"/>
      <c r="AQ323" s="94"/>
      <c r="AR323" s="94"/>
      <c r="AS323" s="94"/>
      <c r="AT323" s="94"/>
      <c r="AU323" s="94"/>
      <c r="AV323" s="94"/>
      <c r="AW323" s="94"/>
    </row>
    <row r="324" spans="1:49" ht="12" customHeight="1" x14ac:dyDescent="0.25">
      <c r="A324" s="94"/>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c r="Z324" s="94"/>
      <c r="AA324" s="94"/>
      <c r="AB324" s="94"/>
      <c r="AC324" s="94"/>
      <c r="AD324" s="94"/>
      <c r="AE324" s="94"/>
      <c r="AF324" s="94"/>
      <c r="AG324" s="94"/>
      <c r="AH324" s="94"/>
      <c r="AI324" s="94"/>
      <c r="AJ324" s="94"/>
      <c r="AK324" s="94"/>
      <c r="AL324" s="94"/>
      <c r="AM324" s="94"/>
      <c r="AN324" s="94"/>
      <c r="AO324" s="94"/>
      <c r="AP324" s="94"/>
      <c r="AQ324" s="94"/>
      <c r="AR324" s="94"/>
      <c r="AS324" s="94"/>
      <c r="AT324" s="94"/>
      <c r="AU324" s="94"/>
      <c r="AV324" s="94"/>
      <c r="AW324" s="94"/>
    </row>
    <row r="325" spans="1:49" ht="12" customHeight="1" x14ac:dyDescent="0.25">
      <c r="A325" s="94"/>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c r="Z325" s="94"/>
      <c r="AA325" s="94"/>
      <c r="AB325" s="94"/>
      <c r="AC325" s="94"/>
      <c r="AD325" s="94"/>
      <c r="AE325" s="94"/>
      <c r="AF325" s="94"/>
      <c r="AG325" s="94"/>
      <c r="AH325" s="94"/>
      <c r="AI325" s="94"/>
      <c r="AJ325" s="94"/>
      <c r="AK325" s="94"/>
      <c r="AL325" s="94"/>
      <c r="AM325" s="94"/>
      <c r="AN325" s="94"/>
      <c r="AO325" s="94"/>
      <c r="AP325" s="94"/>
      <c r="AQ325" s="94"/>
      <c r="AR325" s="94"/>
      <c r="AS325" s="94"/>
      <c r="AT325" s="94"/>
      <c r="AU325" s="94"/>
      <c r="AV325" s="94"/>
      <c r="AW325" s="94"/>
    </row>
    <row r="326" spans="1:49" ht="12" customHeight="1" x14ac:dyDescent="0.25">
      <c r="A326" s="94"/>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c r="Z326" s="94"/>
      <c r="AA326" s="94"/>
      <c r="AB326" s="94"/>
      <c r="AC326" s="94"/>
      <c r="AD326" s="94"/>
      <c r="AE326" s="94"/>
      <c r="AF326" s="94"/>
      <c r="AG326" s="94"/>
      <c r="AH326" s="94"/>
      <c r="AI326" s="94"/>
      <c r="AJ326" s="94"/>
      <c r="AK326" s="94"/>
      <c r="AL326" s="94"/>
      <c r="AM326" s="94"/>
      <c r="AN326" s="94"/>
      <c r="AO326" s="94"/>
      <c r="AP326" s="94"/>
      <c r="AQ326" s="94"/>
      <c r="AR326" s="94"/>
      <c r="AS326" s="94"/>
      <c r="AT326" s="94"/>
      <c r="AU326" s="94"/>
      <c r="AV326" s="94"/>
      <c r="AW326" s="94"/>
    </row>
    <row r="327" spans="1:49" ht="12" customHeight="1" x14ac:dyDescent="0.25">
      <c r="A327" s="94"/>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c r="Z327" s="94"/>
      <c r="AA327" s="94"/>
      <c r="AB327" s="94"/>
      <c r="AC327" s="94"/>
      <c r="AD327" s="94"/>
      <c r="AE327" s="94"/>
      <c r="AF327" s="94"/>
      <c r="AG327" s="94"/>
      <c r="AH327" s="94"/>
      <c r="AI327" s="94"/>
      <c r="AJ327" s="94"/>
      <c r="AK327" s="94"/>
      <c r="AL327" s="94"/>
      <c r="AM327" s="94"/>
      <c r="AN327" s="94"/>
      <c r="AO327" s="94"/>
      <c r="AP327" s="94"/>
      <c r="AQ327" s="94"/>
      <c r="AR327" s="94"/>
      <c r="AS327" s="94"/>
      <c r="AT327" s="94"/>
      <c r="AU327" s="94"/>
      <c r="AV327" s="94"/>
      <c r="AW327" s="94"/>
    </row>
    <row r="328" spans="1:49" ht="12" customHeight="1" x14ac:dyDescent="0.25">
      <c r="A328" s="94"/>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c r="Z328" s="94"/>
      <c r="AA328" s="94"/>
      <c r="AB328" s="94"/>
      <c r="AC328" s="94"/>
      <c r="AD328" s="94"/>
      <c r="AE328" s="94"/>
      <c r="AF328" s="94"/>
      <c r="AG328" s="94"/>
      <c r="AH328" s="94"/>
      <c r="AI328" s="94"/>
      <c r="AJ328" s="94"/>
      <c r="AK328" s="94"/>
      <c r="AL328" s="94"/>
      <c r="AM328" s="94"/>
      <c r="AN328" s="94"/>
      <c r="AO328" s="94"/>
      <c r="AP328" s="94"/>
      <c r="AQ328" s="94"/>
      <c r="AR328" s="94"/>
      <c r="AS328" s="94"/>
      <c r="AT328" s="94"/>
      <c r="AU328" s="94"/>
      <c r="AV328" s="94"/>
      <c r="AW328" s="94"/>
    </row>
    <row r="329" spans="1:49" ht="12" customHeight="1" x14ac:dyDescent="0.25">
      <c r="A329" s="94"/>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c r="Z329" s="94"/>
      <c r="AA329" s="94"/>
      <c r="AB329" s="94"/>
      <c r="AC329" s="94"/>
      <c r="AD329" s="94"/>
      <c r="AE329" s="94"/>
      <c r="AF329" s="94"/>
      <c r="AG329" s="94"/>
      <c r="AH329" s="94"/>
      <c r="AI329" s="94"/>
      <c r="AJ329" s="94"/>
      <c r="AK329" s="94"/>
      <c r="AL329" s="94"/>
      <c r="AM329" s="94"/>
      <c r="AN329" s="94"/>
      <c r="AO329" s="94"/>
      <c r="AP329" s="94"/>
      <c r="AQ329" s="94"/>
      <c r="AR329" s="94"/>
      <c r="AS329" s="94"/>
      <c r="AT329" s="94"/>
      <c r="AU329" s="94"/>
      <c r="AV329" s="94"/>
      <c r="AW329" s="94"/>
    </row>
    <row r="330" spans="1:49" ht="12" customHeight="1" x14ac:dyDescent="0.25">
      <c r="A330" s="94"/>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c r="Z330" s="94"/>
      <c r="AA330" s="94"/>
      <c r="AB330" s="94"/>
      <c r="AC330" s="94"/>
      <c r="AD330" s="94"/>
      <c r="AE330" s="94"/>
      <c r="AF330" s="94"/>
      <c r="AG330" s="94"/>
      <c r="AH330" s="94"/>
      <c r="AI330" s="94"/>
      <c r="AJ330" s="94"/>
      <c r="AK330" s="94"/>
      <c r="AL330" s="94"/>
      <c r="AM330" s="94"/>
      <c r="AN330" s="94"/>
      <c r="AO330" s="94"/>
      <c r="AP330" s="94"/>
      <c r="AQ330" s="94"/>
      <c r="AR330" s="94"/>
      <c r="AS330" s="94"/>
      <c r="AT330" s="94"/>
      <c r="AU330" s="94"/>
      <c r="AV330" s="94"/>
      <c r="AW330" s="94"/>
    </row>
    <row r="331" spans="1:49" ht="12" customHeight="1" x14ac:dyDescent="0.25">
      <c r="A331" s="94"/>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c r="Z331" s="94"/>
      <c r="AA331" s="94"/>
      <c r="AB331" s="94"/>
      <c r="AC331" s="94"/>
      <c r="AD331" s="94"/>
      <c r="AE331" s="94"/>
      <c r="AF331" s="94"/>
      <c r="AG331" s="94"/>
      <c r="AH331" s="94"/>
      <c r="AI331" s="94"/>
      <c r="AJ331" s="94"/>
      <c r="AK331" s="94"/>
      <c r="AL331" s="94"/>
      <c r="AM331" s="94"/>
      <c r="AN331" s="94"/>
      <c r="AO331" s="94"/>
      <c r="AP331" s="94"/>
      <c r="AQ331" s="94"/>
      <c r="AR331" s="94"/>
      <c r="AS331" s="94"/>
      <c r="AT331" s="94"/>
      <c r="AU331" s="94"/>
      <c r="AV331" s="94"/>
      <c r="AW331" s="94"/>
    </row>
    <row r="332" spans="1:49" ht="12" customHeight="1" x14ac:dyDescent="0.25">
      <c r="A332" s="94"/>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c r="Z332" s="94"/>
      <c r="AA332" s="94"/>
      <c r="AB332" s="94"/>
      <c r="AC332" s="94"/>
      <c r="AD332" s="94"/>
      <c r="AE332" s="94"/>
      <c r="AF332" s="94"/>
      <c r="AG332" s="94"/>
      <c r="AH332" s="94"/>
      <c r="AI332" s="94"/>
      <c r="AJ332" s="94"/>
      <c r="AK332" s="94"/>
      <c r="AL332" s="94"/>
      <c r="AM332" s="94"/>
      <c r="AN332" s="94"/>
      <c r="AO332" s="94"/>
      <c r="AP332" s="94"/>
      <c r="AQ332" s="94"/>
      <c r="AR332" s="94"/>
      <c r="AS332" s="94"/>
      <c r="AT332" s="94"/>
      <c r="AU332" s="94"/>
      <c r="AV332" s="94"/>
      <c r="AW332" s="94"/>
    </row>
    <row r="333" spans="1:49" ht="12" customHeight="1" x14ac:dyDescent="0.25">
      <c r="A333" s="94"/>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c r="Z333" s="94"/>
      <c r="AA333" s="94"/>
      <c r="AB333" s="94"/>
      <c r="AC333" s="94"/>
      <c r="AD333" s="94"/>
      <c r="AE333" s="94"/>
      <c r="AF333" s="94"/>
      <c r="AG333" s="94"/>
      <c r="AH333" s="94"/>
      <c r="AI333" s="94"/>
      <c r="AJ333" s="94"/>
      <c r="AK333" s="94"/>
      <c r="AL333" s="94"/>
      <c r="AM333" s="94"/>
      <c r="AN333" s="94"/>
      <c r="AO333" s="94"/>
      <c r="AP333" s="94"/>
      <c r="AQ333" s="94"/>
      <c r="AR333" s="94"/>
      <c r="AS333" s="94"/>
      <c r="AT333" s="94"/>
      <c r="AU333" s="94"/>
      <c r="AV333" s="94"/>
      <c r="AW333" s="94"/>
    </row>
    <row r="334" spans="1:49" ht="12" customHeight="1" x14ac:dyDescent="0.25">
      <c r="A334" s="94"/>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c r="Z334" s="94"/>
      <c r="AA334" s="94"/>
      <c r="AB334" s="94"/>
      <c r="AC334" s="94"/>
      <c r="AD334" s="94"/>
      <c r="AE334" s="94"/>
      <c r="AF334" s="94"/>
      <c r="AG334" s="94"/>
      <c r="AH334" s="94"/>
      <c r="AI334" s="94"/>
      <c r="AJ334" s="94"/>
      <c r="AK334" s="94"/>
      <c r="AL334" s="94"/>
      <c r="AM334" s="94"/>
      <c r="AN334" s="94"/>
      <c r="AO334" s="94"/>
      <c r="AP334" s="94"/>
      <c r="AQ334" s="94"/>
      <c r="AR334" s="94"/>
      <c r="AS334" s="94"/>
      <c r="AT334" s="94"/>
      <c r="AU334" s="94"/>
      <c r="AV334" s="94"/>
      <c r="AW334" s="94"/>
    </row>
    <row r="335" spans="1:49" ht="12" customHeight="1" x14ac:dyDescent="0.25">
      <c r="A335" s="94"/>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c r="Z335" s="94"/>
      <c r="AA335" s="94"/>
      <c r="AB335" s="94"/>
      <c r="AC335" s="94"/>
      <c r="AD335" s="94"/>
      <c r="AE335" s="94"/>
      <c r="AF335" s="94"/>
      <c r="AG335" s="94"/>
      <c r="AH335" s="94"/>
      <c r="AI335" s="94"/>
      <c r="AJ335" s="94"/>
      <c r="AK335" s="94"/>
      <c r="AL335" s="94"/>
      <c r="AM335" s="94"/>
      <c r="AN335" s="94"/>
      <c r="AO335" s="94"/>
      <c r="AP335" s="94"/>
      <c r="AQ335" s="94"/>
      <c r="AR335" s="94"/>
      <c r="AS335" s="94"/>
      <c r="AT335" s="94"/>
      <c r="AU335" s="94"/>
      <c r="AV335" s="94"/>
      <c r="AW335" s="94"/>
    </row>
    <row r="336" spans="1:49" ht="12" customHeight="1" x14ac:dyDescent="0.25">
      <c r="A336" s="94"/>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c r="Z336" s="94"/>
      <c r="AA336" s="94"/>
      <c r="AB336" s="94"/>
      <c r="AC336" s="94"/>
      <c r="AD336" s="94"/>
      <c r="AE336" s="94"/>
      <c r="AF336" s="94"/>
      <c r="AG336" s="94"/>
      <c r="AH336" s="94"/>
      <c r="AI336" s="94"/>
      <c r="AJ336" s="94"/>
      <c r="AK336" s="94"/>
      <c r="AL336" s="94"/>
      <c r="AM336" s="94"/>
      <c r="AN336" s="94"/>
      <c r="AO336" s="94"/>
      <c r="AP336" s="94"/>
      <c r="AQ336" s="94"/>
      <c r="AR336" s="94"/>
      <c r="AS336" s="94"/>
      <c r="AT336" s="94"/>
      <c r="AU336" s="94"/>
      <c r="AV336" s="94"/>
      <c r="AW336" s="94"/>
    </row>
    <row r="337" spans="1:49" ht="12" customHeight="1" x14ac:dyDescent="0.25">
      <c r="A337" s="94"/>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c r="Z337" s="94"/>
      <c r="AA337" s="94"/>
      <c r="AB337" s="94"/>
      <c r="AC337" s="94"/>
      <c r="AD337" s="94"/>
      <c r="AE337" s="94"/>
      <c r="AF337" s="94"/>
      <c r="AG337" s="94"/>
      <c r="AH337" s="94"/>
      <c r="AI337" s="94"/>
      <c r="AJ337" s="94"/>
      <c r="AK337" s="94"/>
      <c r="AL337" s="94"/>
      <c r="AM337" s="94"/>
      <c r="AN337" s="94"/>
      <c r="AO337" s="94"/>
      <c r="AP337" s="94"/>
      <c r="AQ337" s="94"/>
      <c r="AR337" s="94"/>
      <c r="AS337" s="94"/>
      <c r="AT337" s="94"/>
      <c r="AU337" s="94"/>
      <c r="AV337" s="94"/>
      <c r="AW337" s="94"/>
    </row>
    <row r="338" spans="1:49" ht="12" customHeight="1" x14ac:dyDescent="0.25">
      <c r="A338" s="94"/>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c r="Z338" s="94"/>
      <c r="AA338" s="94"/>
      <c r="AB338" s="94"/>
      <c r="AC338" s="94"/>
      <c r="AD338" s="94"/>
      <c r="AE338" s="94"/>
      <c r="AF338" s="94"/>
      <c r="AG338" s="94"/>
      <c r="AH338" s="94"/>
      <c r="AI338" s="94"/>
      <c r="AJ338" s="94"/>
      <c r="AK338" s="94"/>
      <c r="AL338" s="94"/>
      <c r="AM338" s="94"/>
      <c r="AN338" s="94"/>
      <c r="AO338" s="94"/>
      <c r="AP338" s="94"/>
      <c r="AQ338" s="94"/>
      <c r="AR338" s="94"/>
      <c r="AS338" s="94"/>
      <c r="AT338" s="94"/>
      <c r="AU338" s="94"/>
      <c r="AV338" s="94"/>
      <c r="AW338" s="94"/>
    </row>
    <row r="339" spans="1:49" ht="12" customHeight="1" x14ac:dyDescent="0.25">
      <c r="A339" s="94"/>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c r="Z339" s="94"/>
      <c r="AA339" s="94"/>
      <c r="AB339" s="94"/>
      <c r="AC339" s="94"/>
      <c r="AD339" s="94"/>
      <c r="AE339" s="94"/>
      <c r="AF339" s="94"/>
      <c r="AG339" s="94"/>
      <c r="AH339" s="94"/>
      <c r="AI339" s="94"/>
      <c r="AJ339" s="94"/>
      <c r="AK339" s="94"/>
      <c r="AL339" s="94"/>
      <c r="AM339" s="94"/>
      <c r="AN339" s="94"/>
      <c r="AO339" s="94"/>
      <c r="AP339" s="94"/>
      <c r="AQ339" s="94"/>
      <c r="AR339" s="94"/>
      <c r="AS339" s="94"/>
      <c r="AT339" s="94"/>
      <c r="AU339" s="94"/>
      <c r="AV339" s="94"/>
      <c r="AW339" s="94"/>
    </row>
    <row r="340" spans="1:49" ht="12" customHeight="1" x14ac:dyDescent="0.25">
      <c r="A340" s="94"/>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c r="Z340" s="94"/>
      <c r="AA340" s="94"/>
      <c r="AB340" s="94"/>
      <c r="AC340" s="94"/>
      <c r="AD340" s="94"/>
      <c r="AE340" s="94"/>
      <c r="AF340" s="94"/>
      <c r="AG340" s="94"/>
      <c r="AH340" s="94"/>
      <c r="AI340" s="94"/>
      <c r="AJ340" s="94"/>
      <c r="AK340" s="94"/>
      <c r="AL340" s="94"/>
      <c r="AM340" s="94"/>
      <c r="AN340" s="94"/>
      <c r="AO340" s="94"/>
      <c r="AP340" s="94"/>
      <c r="AQ340" s="94"/>
      <c r="AR340" s="94"/>
      <c r="AS340" s="94"/>
      <c r="AT340" s="94"/>
      <c r="AU340" s="94"/>
      <c r="AV340" s="94"/>
      <c r="AW340" s="94"/>
    </row>
    <row r="341" spans="1:49" ht="12" customHeight="1" x14ac:dyDescent="0.25">
      <c r="A341" s="94"/>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c r="Z341" s="94"/>
      <c r="AA341" s="94"/>
      <c r="AB341" s="94"/>
      <c r="AC341" s="94"/>
      <c r="AD341" s="94"/>
      <c r="AE341" s="94"/>
      <c r="AF341" s="94"/>
      <c r="AG341" s="94"/>
      <c r="AH341" s="94"/>
      <c r="AI341" s="94"/>
      <c r="AJ341" s="94"/>
      <c r="AK341" s="94"/>
      <c r="AL341" s="94"/>
      <c r="AM341" s="94"/>
      <c r="AN341" s="94"/>
      <c r="AO341" s="94"/>
      <c r="AP341" s="94"/>
      <c r="AQ341" s="94"/>
      <c r="AR341" s="94"/>
      <c r="AS341" s="94"/>
      <c r="AT341" s="94"/>
      <c r="AU341" s="94"/>
      <c r="AV341" s="94"/>
      <c r="AW341" s="94"/>
    </row>
    <row r="342" spans="1:49" ht="12" customHeight="1" x14ac:dyDescent="0.25">
      <c r="A342" s="94"/>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c r="Z342" s="94"/>
      <c r="AA342" s="94"/>
      <c r="AB342" s="94"/>
      <c r="AC342" s="94"/>
      <c r="AD342" s="94"/>
      <c r="AE342" s="94"/>
      <c r="AF342" s="94"/>
      <c r="AG342" s="94"/>
      <c r="AH342" s="94"/>
      <c r="AI342" s="94"/>
      <c r="AJ342" s="94"/>
      <c r="AK342" s="94"/>
      <c r="AL342" s="94"/>
      <c r="AM342" s="94"/>
      <c r="AN342" s="94"/>
      <c r="AO342" s="94"/>
      <c r="AP342" s="94"/>
      <c r="AQ342" s="94"/>
      <c r="AR342" s="94"/>
      <c r="AS342" s="94"/>
      <c r="AT342" s="94"/>
      <c r="AU342" s="94"/>
      <c r="AV342" s="94"/>
      <c r="AW342" s="94"/>
    </row>
    <row r="343" spans="1:49" ht="12" customHeight="1" x14ac:dyDescent="0.25">
      <c r="A343" s="94"/>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c r="Z343" s="94"/>
      <c r="AA343" s="94"/>
      <c r="AB343" s="94"/>
      <c r="AC343" s="94"/>
      <c r="AD343" s="94"/>
      <c r="AE343" s="94"/>
      <c r="AF343" s="94"/>
      <c r="AG343" s="94"/>
      <c r="AH343" s="94"/>
      <c r="AI343" s="94"/>
      <c r="AJ343" s="94"/>
      <c r="AK343" s="94"/>
      <c r="AL343" s="94"/>
      <c r="AM343" s="94"/>
      <c r="AN343" s="94"/>
      <c r="AO343" s="94"/>
      <c r="AP343" s="94"/>
      <c r="AQ343" s="94"/>
      <c r="AR343" s="94"/>
      <c r="AS343" s="94"/>
      <c r="AT343" s="94"/>
      <c r="AU343" s="94"/>
      <c r="AV343" s="94"/>
      <c r="AW343" s="94"/>
    </row>
    <row r="344" spans="1:49" ht="12" customHeight="1" x14ac:dyDescent="0.25">
      <c r="A344" s="94"/>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c r="Z344" s="94"/>
      <c r="AA344" s="94"/>
      <c r="AB344" s="94"/>
      <c r="AC344" s="94"/>
      <c r="AD344" s="94"/>
      <c r="AE344" s="94"/>
      <c r="AF344" s="94"/>
      <c r="AG344" s="94"/>
      <c r="AH344" s="94"/>
      <c r="AI344" s="94"/>
      <c r="AJ344" s="94"/>
      <c r="AK344" s="94"/>
      <c r="AL344" s="94"/>
      <c r="AM344" s="94"/>
      <c r="AN344" s="94"/>
      <c r="AO344" s="94"/>
      <c r="AP344" s="94"/>
      <c r="AQ344" s="94"/>
      <c r="AR344" s="94"/>
      <c r="AS344" s="94"/>
      <c r="AT344" s="94"/>
      <c r="AU344" s="94"/>
      <c r="AV344" s="94"/>
      <c r="AW344" s="94"/>
    </row>
    <row r="345" spans="1:49" ht="12" customHeight="1" x14ac:dyDescent="0.25">
      <c r="A345" s="94"/>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c r="Z345" s="94"/>
      <c r="AA345" s="94"/>
      <c r="AB345" s="94"/>
      <c r="AC345" s="94"/>
      <c r="AD345" s="94"/>
      <c r="AE345" s="94"/>
      <c r="AF345" s="94"/>
      <c r="AG345" s="94"/>
      <c r="AH345" s="94"/>
      <c r="AI345" s="94"/>
      <c r="AJ345" s="94"/>
      <c r="AK345" s="94"/>
      <c r="AL345" s="94"/>
      <c r="AM345" s="94"/>
      <c r="AN345" s="94"/>
      <c r="AO345" s="94"/>
      <c r="AP345" s="94"/>
      <c r="AQ345" s="94"/>
      <c r="AR345" s="94"/>
      <c r="AS345" s="94"/>
      <c r="AT345" s="94"/>
      <c r="AU345" s="94"/>
      <c r="AV345" s="94"/>
      <c r="AW345" s="94"/>
    </row>
    <row r="346" spans="1:49" ht="12" customHeight="1" x14ac:dyDescent="0.25">
      <c r="A346" s="94"/>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c r="Z346" s="94"/>
      <c r="AA346" s="94"/>
      <c r="AB346" s="94"/>
      <c r="AC346" s="94"/>
      <c r="AD346" s="94"/>
      <c r="AE346" s="94"/>
      <c r="AF346" s="94"/>
      <c r="AG346" s="94"/>
      <c r="AH346" s="94"/>
      <c r="AI346" s="94"/>
      <c r="AJ346" s="94"/>
      <c r="AK346" s="94"/>
      <c r="AL346" s="94"/>
      <c r="AM346" s="94"/>
      <c r="AN346" s="94"/>
      <c r="AO346" s="94"/>
      <c r="AP346" s="94"/>
      <c r="AQ346" s="94"/>
      <c r="AR346" s="94"/>
      <c r="AS346" s="94"/>
      <c r="AT346" s="94"/>
      <c r="AU346" s="94"/>
      <c r="AV346" s="94"/>
      <c r="AW346" s="94"/>
    </row>
    <row r="347" spans="1:49" ht="12" customHeight="1" x14ac:dyDescent="0.25">
      <c r="A347" s="94"/>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c r="Z347" s="94"/>
      <c r="AA347" s="94"/>
      <c r="AB347" s="94"/>
      <c r="AC347" s="94"/>
      <c r="AD347" s="94"/>
      <c r="AE347" s="94"/>
      <c r="AF347" s="94"/>
      <c r="AG347" s="94"/>
      <c r="AH347" s="94"/>
      <c r="AI347" s="94"/>
      <c r="AJ347" s="94"/>
      <c r="AK347" s="94"/>
      <c r="AL347" s="94"/>
      <c r="AM347" s="94"/>
      <c r="AN347" s="94"/>
      <c r="AO347" s="94"/>
      <c r="AP347" s="94"/>
      <c r="AQ347" s="94"/>
      <c r="AR347" s="94"/>
      <c r="AS347" s="94"/>
      <c r="AT347" s="94"/>
      <c r="AU347" s="94"/>
      <c r="AV347" s="94"/>
      <c r="AW347" s="94"/>
    </row>
    <row r="348" spans="1:49" ht="12" customHeight="1" x14ac:dyDescent="0.25">
      <c r="A348" s="94"/>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c r="Z348" s="94"/>
      <c r="AA348" s="94"/>
      <c r="AB348" s="94"/>
      <c r="AC348" s="94"/>
      <c r="AD348" s="94"/>
      <c r="AE348" s="94"/>
      <c r="AF348" s="94"/>
      <c r="AG348" s="94"/>
      <c r="AH348" s="94"/>
      <c r="AI348" s="94"/>
      <c r="AJ348" s="94"/>
      <c r="AK348" s="94"/>
      <c r="AL348" s="94"/>
      <c r="AM348" s="94"/>
      <c r="AN348" s="94"/>
      <c r="AO348" s="94"/>
      <c r="AP348" s="94"/>
      <c r="AQ348" s="94"/>
      <c r="AR348" s="94"/>
      <c r="AS348" s="94"/>
      <c r="AT348" s="94"/>
      <c r="AU348" s="94"/>
      <c r="AV348" s="94"/>
      <c r="AW348" s="94"/>
    </row>
    <row r="349" spans="1:49" ht="12" customHeight="1" x14ac:dyDescent="0.25">
      <c r="A349" s="94"/>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c r="Z349" s="94"/>
      <c r="AA349" s="94"/>
      <c r="AB349" s="94"/>
      <c r="AC349" s="94"/>
      <c r="AD349" s="94"/>
      <c r="AE349" s="94"/>
      <c r="AF349" s="94"/>
      <c r="AG349" s="94"/>
      <c r="AH349" s="94"/>
      <c r="AI349" s="94"/>
      <c r="AJ349" s="94"/>
      <c r="AK349" s="94"/>
      <c r="AL349" s="94"/>
      <c r="AM349" s="94"/>
      <c r="AN349" s="94"/>
      <c r="AO349" s="94"/>
      <c r="AP349" s="94"/>
      <c r="AQ349" s="94"/>
      <c r="AR349" s="94"/>
      <c r="AS349" s="94"/>
      <c r="AT349" s="94"/>
      <c r="AU349" s="94"/>
      <c r="AV349" s="94"/>
      <c r="AW349" s="94"/>
    </row>
    <row r="350" spans="1:49" ht="12" customHeight="1" x14ac:dyDescent="0.25">
      <c r="A350" s="94"/>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c r="Z350" s="94"/>
      <c r="AA350" s="94"/>
      <c r="AB350" s="94"/>
      <c r="AC350" s="94"/>
      <c r="AD350" s="94"/>
      <c r="AE350" s="94"/>
      <c r="AF350" s="94"/>
      <c r="AG350" s="94"/>
      <c r="AH350" s="94"/>
      <c r="AI350" s="94"/>
      <c r="AJ350" s="94"/>
      <c r="AK350" s="94"/>
      <c r="AL350" s="94"/>
      <c r="AM350" s="94"/>
      <c r="AN350" s="94"/>
      <c r="AO350" s="94"/>
      <c r="AP350" s="94"/>
      <c r="AQ350" s="94"/>
      <c r="AR350" s="94"/>
      <c r="AS350" s="94"/>
      <c r="AT350" s="94"/>
      <c r="AU350" s="94"/>
      <c r="AV350" s="94"/>
      <c r="AW350" s="94"/>
    </row>
    <row r="351" spans="1:49" ht="12" customHeight="1" x14ac:dyDescent="0.25">
      <c r="A351" s="94"/>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c r="Z351" s="94"/>
      <c r="AA351" s="94"/>
      <c r="AB351" s="94"/>
      <c r="AC351" s="94"/>
      <c r="AD351" s="94"/>
      <c r="AE351" s="94"/>
      <c r="AF351" s="94"/>
      <c r="AG351" s="94"/>
      <c r="AH351" s="94"/>
      <c r="AI351" s="94"/>
      <c r="AJ351" s="94"/>
      <c r="AK351" s="94"/>
      <c r="AL351" s="94"/>
      <c r="AM351" s="94"/>
      <c r="AN351" s="94"/>
      <c r="AO351" s="94"/>
      <c r="AP351" s="94"/>
      <c r="AQ351" s="94"/>
      <c r="AR351" s="94"/>
      <c r="AS351" s="94"/>
      <c r="AT351" s="94"/>
      <c r="AU351" s="94"/>
      <c r="AV351" s="94"/>
      <c r="AW351" s="94"/>
    </row>
    <row r="352" spans="1:49" ht="12" customHeight="1" x14ac:dyDescent="0.25">
      <c r="A352" s="94"/>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c r="Z352" s="94"/>
      <c r="AA352" s="94"/>
      <c r="AB352" s="94"/>
      <c r="AC352" s="94"/>
      <c r="AD352" s="94"/>
      <c r="AE352" s="94"/>
      <c r="AF352" s="94"/>
      <c r="AG352" s="94"/>
      <c r="AH352" s="94"/>
      <c r="AI352" s="94"/>
      <c r="AJ352" s="94"/>
      <c r="AK352" s="94"/>
      <c r="AL352" s="94"/>
      <c r="AM352" s="94"/>
      <c r="AN352" s="94"/>
      <c r="AO352" s="94"/>
      <c r="AP352" s="94"/>
      <c r="AQ352" s="94"/>
      <c r="AR352" s="94"/>
      <c r="AS352" s="94"/>
      <c r="AT352" s="94"/>
      <c r="AU352" s="94"/>
      <c r="AV352" s="94"/>
      <c r="AW352" s="94"/>
    </row>
    <row r="353" spans="1:49" ht="12" customHeight="1" x14ac:dyDescent="0.25">
      <c r="A353" s="94"/>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c r="Z353" s="94"/>
      <c r="AA353" s="94"/>
      <c r="AB353" s="94"/>
      <c r="AC353" s="94"/>
      <c r="AD353" s="94"/>
      <c r="AE353" s="94"/>
      <c r="AF353" s="94"/>
      <c r="AG353" s="94"/>
      <c r="AH353" s="94"/>
      <c r="AI353" s="94"/>
      <c r="AJ353" s="94"/>
      <c r="AK353" s="94"/>
      <c r="AL353" s="94"/>
      <c r="AM353" s="94"/>
      <c r="AN353" s="94"/>
      <c r="AO353" s="94"/>
      <c r="AP353" s="94"/>
      <c r="AQ353" s="94"/>
      <c r="AR353" s="94"/>
      <c r="AS353" s="94"/>
      <c r="AT353" s="94"/>
      <c r="AU353" s="94"/>
      <c r="AV353" s="94"/>
      <c r="AW353" s="94"/>
    </row>
    <row r="354" spans="1:49" ht="12" customHeight="1" x14ac:dyDescent="0.25">
      <c r="A354" s="94"/>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c r="Z354" s="94"/>
      <c r="AA354" s="94"/>
      <c r="AB354" s="94"/>
      <c r="AC354" s="94"/>
      <c r="AD354" s="94"/>
      <c r="AE354" s="94"/>
      <c r="AF354" s="94"/>
      <c r="AG354" s="94"/>
      <c r="AH354" s="94"/>
      <c r="AI354" s="94"/>
      <c r="AJ354" s="94"/>
      <c r="AK354" s="94"/>
      <c r="AL354" s="94"/>
      <c r="AM354" s="94"/>
      <c r="AN354" s="94"/>
      <c r="AO354" s="94"/>
      <c r="AP354" s="94"/>
      <c r="AQ354" s="94"/>
      <c r="AR354" s="94"/>
      <c r="AS354" s="94"/>
      <c r="AT354" s="94"/>
      <c r="AU354" s="94"/>
      <c r="AV354" s="94"/>
      <c r="AW354" s="94"/>
    </row>
    <row r="355" spans="1:49" ht="12" customHeight="1" x14ac:dyDescent="0.25">
      <c r="A355" s="94"/>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c r="Z355" s="94"/>
      <c r="AA355" s="94"/>
      <c r="AB355" s="94"/>
      <c r="AC355" s="94"/>
      <c r="AD355" s="94"/>
      <c r="AE355" s="94"/>
      <c r="AF355" s="94"/>
      <c r="AG355" s="94"/>
      <c r="AH355" s="94"/>
      <c r="AI355" s="94"/>
      <c r="AJ355" s="94"/>
      <c r="AK355" s="94"/>
      <c r="AL355" s="94"/>
      <c r="AM355" s="94"/>
      <c r="AN355" s="94"/>
      <c r="AO355" s="94"/>
      <c r="AP355" s="94"/>
      <c r="AQ355" s="94"/>
      <c r="AR355" s="94"/>
      <c r="AS355" s="94"/>
      <c r="AT355" s="94"/>
      <c r="AU355" s="94"/>
      <c r="AV355" s="94"/>
      <c r="AW355" s="94"/>
    </row>
    <row r="356" spans="1:49" ht="12" customHeight="1" x14ac:dyDescent="0.25">
      <c r="A356" s="94"/>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c r="Z356" s="94"/>
      <c r="AA356" s="94"/>
      <c r="AB356" s="94"/>
      <c r="AC356" s="94"/>
      <c r="AD356" s="94"/>
      <c r="AE356" s="94"/>
      <c r="AF356" s="94"/>
      <c r="AG356" s="94"/>
      <c r="AH356" s="94"/>
      <c r="AI356" s="94"/>
      <c r="AJ356" s="94"/>
      <c r="AK356" s="94"/>
      <c r="AL356" s="94"/>
      <c r="AM356" s="94"/>
      <c r="AN356" s="94"/>
      <c r="AO356" s="94"/>
      <c r="AP356" s="94"/>
      <c r="AQ356" s="94"/>
      <c r="AR356" s="94"/>
      <c r="AS356" s="94"/>
      <c r="AT356" s="94"/>
      <c r="AU356" s="94"/>
      <c r="AV356" s="94"/>
      <c r="AW356" s="94"/>
    </row>
    <row r="357" spans="1:49" ht="12" customHeight="1" x14ac:dyDescent="0.25">
      <c r="A357" s="94"/>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c r="Z357" s="94"/>
      <c r="AA357" s="94"/>
      <c r="AB357" s="94"/>
      <c r="AC357" s="94"/>
      <c r="AD357" s="94"/>
      <c r="AE357" s="94"/>
      <c r="AF357" s="94"/>
      <c r="AG357" s="94"/>
      <c r="AH357" s="94"/>
      <c r="AI357" s="94"/>
      <c r="AJ357" s="94"/>
      <c r="AK357" s="94"/>
      <c r="AL357" s="94"/>
      <c r="AM357" s="94"/>
      <c r="AN357" s="94"/>
      <c r="AO357" s="94"/>
      <c r="AP357" s="94"/>
      <c r="AQ357" s="94"/>
      <c r="AR357" s="94"/>
      <c r="AS357" s="94"/>
      <c r="AT357" s="94"/>
      <c r="AU357" s="94"/>
      <c r="AV357" s="94"/>
      <c r="AW357" s="94"/>
    </row>
    <row r="358" spans="1:49" ht="12" customHeight="1" x14ac:dyDescent="0.25">
      <c r="A358" s="94"/>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c r="Z358" s="94"/>
      <c r="AA358" s="94"/>
      <c r="AB358" s="94"/>
      <c r="AC358" s="94"/>
      <c r="AD358" s="94"/>
      <c r="AE358" s="94"/>
      <c r="AF358" s="94"/>
      <c r="AG358" s="94"/>
      <c r="AH358" s="94"/>
      <c r="AI358" s="94"/>
      <c r="AJ358" s="94"/>
      <c r="AK358" s="94"/>
      <c r="AL358" s="94"/>
      <c r="AM358" s="94"/>
      <c r="AN358" s="94"/>
      <c r="AO358" s="94"/>
      <c r="AP358" s="94"/>
      <c r="AQ358" s="94"/>
      <c r="AR358" s="94"/>
      <c r="AS358" s="94"/>
      <c r="AT358" s="94"/>
      <c r="AU358" s="94"/>
      <c r="AV358" s="94"/>
      <c r="AW358" s="94"/>
    </row>
    <row r="359" spans="1:49" ht="12" customHeight="1" x14ac:dyDescent="0.25">
      <c r="A359" s="94"/>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c r="Z359" s="94"/>
      <c r="AA359" s="94"/>
      <c r="AB359" s="94"/>
      <c r="AC359" s="94"/>
      <c r="AD359" s="94"/>
      <c r="AE359" s="94"/>
      <c r="AF359" s="94"/>
      <c r="AG359" s="94"/>
      <c r="AH359" s="94"/>
      <c r="AI359" s="94"/>
      <c r="AJ359" s="94"/>
      <c r="AK359" s="94"/>
      <c r="AL359" s="94"/>
      <c r="AM359" s="94"/>
      <c r="AN359" s="94"/>
      <c r="AO359" s="94"/>
      <c r="AP359" s="94"/>
      <c r="AQ359" s="94"/>
      <c r="AR359" s="94"/>
      <c r="AS359" s="94"/>
      <c r="AT359" s="94"/>
      <c r="AU359" s="94"/>
      <c r="AV359" s="94"/>
      <c r="AW359" s="94"/>
    </row>
    <row r="360" spans="1:49" ht="12" customHeight="1" x14ac:dyDescent="0.25">
      <c r="A360" s="94"/>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c r="Z360" s="94"/>
      <c r="AA360" s="94"/>
      <c r="AB360" s="94"/>
      <c r="AC360" s="94"/>
      <c r="AD360" s="94"/>
      <c r="AE360" s="94"/>
      <c r="AF360" s="94"/>
      <c r="AG360" s="94"/>
      <c r="AH360" s="94"/>
      <c r="AI360" s="94"/>
      <c r="AJ360" s="94"/>
      <c r="AK360" s="94"/>
      <c r="AL360" s="94"/>
      <c r="AM360" s="94"/>
      <c r="AN360" s="94"/>
      <c r="AO360" s="94"/>
      <c r="AP360" s="94"/>
      <c r="AQ360" s="94"/>
      <c r="AR360" s="94"/>
      <c r="AS360" s="94"/>
      <c r="AT360" s="94"/>
      <c r="AU360" s="94"/>
      <c r="AV360" s="94"/>
      <c r="AW360" s="94"/>
    </row>
    <row r="361" spans="1:49" ht="12" customHeight="1" x14ac:dyDescent="0.25">
      <c r="A361" s="94"/>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c r="Z361" s="94"/>
      <c r="AA361" s="94"/>
      <c r="AB361" s="94"/>
      <c r="AC361" s="94"/>
      <c r="AD361" s="94"/>
      <c r="AE361" s="94"/>
      <c r="AF361" s="94"/>
      <c r="AG361" s="94"/>
      <c r="AH361" s="94"/>
      <c r="AI361" s="94"/>
      <c r="AJ361" s="94"/>
      <c r="AK361" s="94"/>
      <c r="AL361" s="94"/>
      <c r="AM361" s="94"/>
      <c r="AN361" s="94"/>
      <c r="AO361" s="94"/>
      <c r="AP361" s="94"/>
      <c r="AQ361" s="94"/>
      <c r="AR361" s="94"/>
      <c r="AS361" s="94"/>
      <c r="AT361" s="94"/>
      <c r="AU361" s="94"/>
      <c r="AV361" s="94"/>
      <c r="AW361" s="94"/>
    </row>
    <row r="362" spans="1:49" ht="12" customHeight="1" x14ac:dyDescent="0.25">
      <c r="A362" s="94"/>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c r="Z362" s="94"/>
      <c r="AA362" s="94"/>
      <c r="AB362" s="94"/>
      <c r="AC362" s="94"/>
      <c r="AD362" s="94"/>
      <c r="AE362" s="94"/>
      <c r="AF362" s="94"/>
      <c r="AG362" s="94"/>
      <c r="AH362" s="94"/>
      <c r="AI362" s="94"/>
      <c r="AJ362" s="94"/>
      <c r="AK362" s="94"/>
      <c r="AL362" s="94"/>
      <c r="AM362" s="94"/>
      <c r="AN362" s="94"/>
      <c r="AO362" s="94"/>
      <c r="AP362" s="94"/>
      <c r="AQ362" s="94"/>
      <c r="AR362" s="94"/>
      <c r="AS362" s="94"/>
      <c r="AT362" s="94"/>
      <c r="AU362" s="94"/>
      <c r="AV362" s="94"/>
      <c r="AW362" s="94"/>
    </row>
    <row r="363" spans="1:49" ht="12" customHeight="1" x14ac:dyDescent="0.25">
      <c r="A363" s="94"/>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c r="Z363" s="94"/>
      <c r="AA363" s="94"/>
      <c r="AB363" s="94"/>
      <c r="AC363" s="94"/>
      <c r="AD363" s="94"/>
      <c r="AE363" s="94"/>
      <c r="AF363" s="94"/>
      <c r="AG363" s="94"/>
      <c r="AH363" s="94"/>
      <c r="AI363" s="94"/>
      <c r="AJ363" s="94"/>
      <c r="AK363" s="94"/>
      <c r="AL363" s="94"/>
      <c r="AM363" s="94"/>
      <c r="AN363" s="94"/>
      <c r="AO363" s="94"/>
      <c r="AP363" s="94"/>
      <c r="AQ363" s="94"/>
      <c r="AR363" s="94"/>
      <c r="AS363" s="94"/>
      <c r="AT363" s="94"/>
      <c r="AU363" s="94"/>
      <c r="AV363" s="94"/>
      <c r="AW363" s="94"/>
    </row>
    <row r="364" spans="1:49" ht="12" customHeight="1" x14ac:dyDescent="0.25">
      <c r="A364" s="94"/>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c r="Z364" s="94"/>
      <c r="AA364" s="94"/>
      <c r="AB364" s="94"/>
      <c r="AC364" s="94"/>
      <c r="AD364" s="94"/>
      <c r="AE364" s="94"/>
      <c r="AF364" s="94"/>
      <c r="AG364" s="94"/>
      <c r="AH364" s="94"/>
      <c r="AI364" s="94"/>
      <c r="AJ364" s="94"/>
      <c r="AK364" s="94"/>
      <c r="AL364" s="94"/>
      <c r="AM364" s="94"/>
      <c r="AN364" s="94"/>
      <c r="AO364" s="94"/>
      <c r="AP364" s="94"/>
      <c r="AQ364" s="94"/>
      <c r="AR364" s="94"/>
      <c r="AS364" s="94"/>
      <c r="AT364" s="94"/>
      <c r="AU364" s="94"/>
      <c r="AV364" s="94"/>
      <c r="AW364" s="94"/>
    </row>
    <row r="365" spans="1:49" ht="12" customHeight="1" x14ac:dyDescent="0.25">
      <c r="A365" s="94"/>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c r="Z365" s="94"/>
      <c r="AA365" s="94"/>
      <c r="AB365" s="94"/>
      <c r="AC365" s="94"/>
      <c r="AD365" s="94"/>
      <c r="AE365" s="94"/>
      <c r="AF365" s="94"/>
      <c r="AG365" s="94"/>
      <c r="AH365" s="94"/>
      <c r="AI365" s="94"/>
      <c r="AJ365" s="94"/>
      <c r="AK365" s="94"/>
      <c r="AL365" s="94"/>
      <c r="AM365" s="94"/>
      <c r="AN365" s="94"/>
      <c r="AO365" s="94"/>
      <c r="AP365" s="94"/>
      <c r="AQ365" s="94"/>
      <c r="AR365" s="94"/>
      <c r="AS365" s="94"/>
      <c r="AT365" s="94"/>
      <c r="AU365" s="94"/>
      <c r="AV365" s="94"/>
      <c r="AW365" s="94"/>
    </row>
    <row r="366" spans="1:49" ht="12" customHeight="1" x14ac:dyDescent="0.25">
      <c r="A366" s="94"/>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c r="Z366" s="94"/>
      <c r="AA366" s="94"/>
      <c r="AB366" s="94"/>
      <c r="AC366" s="94"/>
      <c r="AD366" s="94"/>
      <c r="AE366" s="94"/>
      <c r="AF366" s="94"/>
      <c r="AG366" s="94"/>
      <c r="AH366" s="94"/>
      <c r="AI366" s="94"/>
      <c r="AJ366" s="94"/>
      <c r="AK366" s="94"/>
      <c r="AL366" s="94"/>
      <c r="AM366" s="94"/>
      <c r="AN366" s="94"/>
      <c r="AO366" s="94"/>
      <c r="AP366" s="94"/>
      <c r="AQ366" s="94"/>
      <c r="AR366" s="94"/>
      <c r="AS366" s="94"/>
      <c r="AT366" s="94"/>
      <c r="AU366" s="94"/>
      <c r="AV366" s="94"/>
      <c r="AW366" s="94"/>
    </row>
    <row r="367" spans="1:49" ht="12" customHeight="1" x14ac:dyDescent="0.25">
      <c r="A367" s="94"/>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c r="Z367" s="94"/>
      <c r="AA367" s="94"/>
      <c r="AB367" s="94"/>
      <c r="AC367" s="94"/>
      <c r="AD367" s="94"/>
      <c r="AE367" s="94"/>
      <c r="AF367" s="94"/>
      <c r="AG367" s="94"/>
      <c r="AH367" s="94"/>
      <c r="AI367" s="94"/>
      <c r="AJ367" s="94"/>
      <c r="AK367" s="94"/>
      <c r="AL367" s="94"/>
      <c r="AM367" s="94"/>
      <c r="AN367" s="94"/>
      <c r="AO367" s="94"/>
      <c r="AP367" s="94"/>
      <c r="AQ367" s="94"/>
      <c r="AR367" s="94"/>
      <c r="AS367" s="94"/>
      <c r="AT367" s="94"/>
      <c r="AU367" s="94"/>
      <c r="AV367" s="94"/>
      <c r="AW367" s="94"/>
    </row>
    <row r="368" spans="1:49" ht="12" customHeight="1" x14ac:dyDescent="0.25">
      <c r="A368" s="94"/>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c r="Z368" s="94"/>
      <c r="AA368" s="94"/>
      <c r="AB368" s="94"/>
      <c r="AC368" s="94"/>
      <c r="AD368" s="94"/>
      <c r="AE368" s="94"/>
      <c r="AF368" s="94"/>
      <c r="AG368" s="94"/>
      <c r="AH368" s="94"/>
      <c r="AI368" s="94"/>
      <c r="AJ368" s="94"/>
      <c r="AK368" s="94"/>
      <c r="AL368" s="94"/>
      <c r="AM368" s="94"/>
      <c r="AN368" s="94"/>
      <c r="AO368" s="94"/>
      <c r="AP368" s="94"/>
      <c r="AQ368" s="94"/>
      <c r="AR368" s="94"/>
      <c r="AS368" s="94"/>
      <c r="AT368" s="94"/>
      <c r="AU368" s="94"/>
      <c r="AV368" s="94"/>
      <c r="AW368" s="94"/>
    </row>
    <row r="369" spans="1:49" ht="12" customHeight="1" x14ac:dyDescent="0.25">
      <c r="A369" s="94"/>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c r="Z369" s="94"/>
      <c r="AA369" s="94"/>
      <c r="AB369" s="94"/>
      <c r="AC369" s="94"/>
      <c r="AD369" s="94"/>
      <c r="AE369" s="94"/>
      <c r="AF369" s="94"/>
      <c r="AG369" s="94"/>
      <c r="AH369" s="94"/>
      <c r="AI369" s="94"/>
      <c r="AJ369" s="94"/>
      <c r="AK369" s="94"/>
      <c r="AL369" s="94"/>
      <c r="AM369" s="94"/>
      <c r="AN369" s="94"/>
      <c r="AO369" s="94"/>
      <c r="AP369" s="94"/>
      <c r="AQ369" s="94"/>
      <c r="AR369" s="94"/>
      <c r="AS369" s="94"/>
      <c r="AT369" s="94"/>
      <c r="AU369" s="94"/>
      <c r="AV369" s="94"/>
      <c r="AW369" s="94"/>
    </row>
    <row r="370" spans="1:49" ht="12" customHeight="1" x14ac:dyDescent="0.25">
      <c r="A370" s="94"/>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c r="Z370" s="94"/>
      <c r="AA370" s="94"/>
      <c r="AB370" s="94"/>
      <c r="AC370" s="94"/>
      <c r="AD370" s="94"/>
      <c r="AE370" s="94"/>
      <c r="AF370" s="94"/>
      <c r="AG370" s="94"/>
      <c r="AH370" s="94"/>
      <c r="AI370" s="94"/>
      <c r="AJ370" s="94"/>
      <c r="AK370" s="94"/>
      <c r="AL370" s="94"/>
      <c r="AM370" s="94"/>
      <c r="AN370" s="94"/>
      <c r="AO370" s="94"/>
      <c r="AP370" s="94"/>
      <c r="AQ370" s="94"/>
      <c r="AR370" s="94"/>
      <c r="AS370" s="94"/>
      <c r="AT370" s="94"/>
      <c r="AU370" s="94"/>
      <c r="AV370" s="94"/>
      <c r="AW370" s="94"/>
    </row>
    <row r="371" spans="1:49" ht="12" customHeight="1" x14ac:dyDescent="0.25">
      <c r="A371" s="94"/>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c r="Z371" s="94"/>
      <c r="AA371" s="94"/>
      <c r="AB371" s="94"/>
      <c r="AC371" s="94"/>
      <c r="AD371" s="94"/>
      <c r="AE371" s="94"/>
      <c r="AF371" s="94"/>
      <c r="AG371" s="94"/>
      <c r="AH371" s="94"/>
      <c r="AI371" s="94"/>
      <c r="AJ371" s="94"/>
      <c r="AK371" s="94"/>
      <c r="AL371" s="94"/>
      <c r="AM371" s="94"/>
      <c r="AN371" s="94"/>
      <c r="AO371" s="94"/>
      <c r="AP371" s="94"/>
      <c r="AQ371" s="94"/>
      <c r="AR371" s="94"/>
      <c r="AS371" s="94"/>
      <c r="AT371" s="94"/>
      <c r="AU371" s="94"/>
      <c r="AV371" s="94"/>
      <c r="AW371" s="94"/>
    </row>
    <row r="372" spans="1:49" ht="12" customHeight="1" x14ac:dyDescent="0.25">
      <c r="A372" s="94"/>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c r="Z372" s="94"/>
      <c r="AA372" s="94"/>
      <c r="AB372" s="94"/>
      <c r="AC372" s="94"/>
      <c r="AD372" s="94"/>
      <c r="AE372" s="94"/>
      <c r="AF372" s="94"/>
      <c r="AG372" s="94"/>
      <c r="AH372" s="94"/>
      <c r="AI372" s="94"/>
      <c r="AJ372" s="94"/>
      <c r="AK372" s="94"/>
      <c r="AL372" s="94"/>
      <c r="AM372" s="94"/>
      <c r="AN372" s="94"/>
      <c r="AO372" s="94"/>
      <c r="AP372" s="94"/>
      <c r="AQ372" s="94"/>
      <c r="AR372" s="94"/>
      <c r="AS372" s="94"/>
      <c r="AT372" s="94"/>
      <c r="AU372" s="94"/>
      <c r="AV372" s="94"/>
      <c r="AW372" s="94"/>
    </row>
    <row r="373" spans="1:49" ht="12" customHeight="1" x14ac:dyDescent="0.25">
      <c r="A373" s="94"/>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c r="Z373" s="94"/>
      <c r="AA373" s="94"/>
      <c r="AB373" s="94"/>
      <c r="AC373" s="94"/>
      <c r="AD373" s="94"/>
      <c r="AE373" s="94"/>
      <c r="AF373" s="94"/>
      <c r="AG373" s="94"/>
      <c r="AH373" s="94"/>
      <c r="AI373" s="94"/>
      <c r="AJ373" s="94"/>
      <c r="AK373" s="94"/>
      <c r="AL373" s="94"/>
      <c r="AM373" s="94"/>
      <c r="AN373" s="94"/>
      <c r="AO373" s="94"/>
      <c r="AP373" s="94"/>
      <c r="AQ373" s="94"/>
      <c r="AR373" s="94"/>
      <c r="AS373" s="94"/>
      <c r="AT373" s="94"/>
      <c r="AU373" s="94"/>
      <c r="AV373" s="94"/>
      <c r="AW373" s="94"/>
    </row>
    <row r="374" spans="1:49" ht="12" customHeight="1" x14ac:dyDescent="0.25">
      <c r="A374" s="94"/>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c r="Z374" s="94"/>
      <c r="AA374" s="94"/>
      <c r="AB374" s="94"/>
      <c r="AC374" s="94"/>
      <c r="AD374" s="94"/>
      <c r="AE374" s="94"/>
      <c r="AF374" s="94"/>
      <c r="AG374" s="94"/>
      <c r="AH374" s="94"/>
      <c r="AI374" s="94"/>
      <c r="AJ374" s="94"/>
      <c r="AK374" s="94"/>
      <c r="AL374" s="94"/>
      <c r="AM374" s="94"/>
      <c r="AN374" s="94"/>
      <c r="AO374" s="94"/>
      <c r="AP374" s="94"/>
      <c r="AQ374" s="94"/>
      <c r="AR374" s="94"/>
      <c r="AS374" s="94"/>
      <c r="AT374" s="94"/>
      <c r="AU374" s="94"/>
      <c r="AV374" s="94"/>
      <c r="AW374" s="94"/>
    </row>
    <row r="375" spans="1:49" ht="12" customHeight="1" x14ac:dyDescent="0.25">
      <c r="A375" s="94"/>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c r="Z375" s="94"/>
      <c r="AA375" s="94"/>
      <c r="AB375" s="94"/>
      <c r="AC375" s="94"/>
      <c r="AD375" s="94"/>
      <c r="AE375" s="94"/>
      <c r="AF375" s="94"/>
      <c r="AG375" s="94"/>
      <c r="AH375" s="94"/>
      <c r="AI375" s="94"/>
      <c r="AJ375" s="94"/>
      <c r="AK375" s="94"/>
      <c r="AL375" s="94"/>
      <c r="AM375" s="94"/>
      <c r="AN375" s="94"/>
      <c r="AO375" s="94"/>
      <c r="AP375" s="94"/>
      <c r="AQ375" s="94"/>
      <c r="AR375" s="94"/>
      <c r="AS375" s="94"/>
      <c r="AT375" s="94"/>
      <c r="AU375" s="94"/>
      <c r="AV375" s="94"/>
      <c r="AW375" s="94"/>
    </row>
    <row r="376" spans="1:49" ht="12" customHeight="1" x14ac:dyDescent="0.25">
      <c r="A376" s="94"/>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c r="Z376" s="94"/>
      <c r="AA376" s="94"/>
      <c r="AB376" s="94"/>
      <c r="AC376" s="94"/>
      <c r="AD376" s="94"/>
      <c r="AE376" s="94"/>
      <c r="AF376" s="94"/>
      <c r="AG376" s="94"/>
      <c r="AH376" s="94"/>
      <c r="AI376" s="94"/>
      <c r="AJ376" s="94"/>
      <c r="AK376" s="94"/>
      <c r="AL376" s="94"/>
      <c r="AM376" s="94"/>
      <c r="AN376" s="94"/>
      <c r="AO376" s="94"/>
      <c r="AP376" s="94"/>
      <c r="AQ376" s="94"/>
      <c r="AR376" s="94"/>
      <c r="AS376" s="94"/>
      <c r="AT376" s="94"/>
      <c r="AU376" s="94"/>
      <c r="AV376" s="94"/>
      <c r="AW376" s="94"/>
    </row>
    <row r="377" spans="1:49" ht="12" customHeight="1" x14ac:dyDescent="0.25">
      <c r="A377" s="94"/>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c r="Z377" s="94"/>
      <c r="AA377" s="94"/>
      <c r="AB377" s="94"/>
      <c r="AC377" s="94"/>
      <c r="AD377" s="94"/>
      <c r="AE377" s="94"/>
      <c r="AF377" s="94"/>
      <c r="AG377" s="94"/>
      <c r="AH377" s="94"/>
      <c r="AI377" s="94"/>
      <c r="AJ377" s="94"/>
      <c r="AK377" s="94"/>
      <c r="AL377" s="94"/>
      <c r="AM377" s="94"/>
      <c r="AN377" s="94"/>
      <c r="AO377" s="94"/>
      <c r="AP377" s="94"/>
      <c r="AQ377" s="94"/>
      <c r="AR377" s="94"/>
      <c r="AS377" s="94"/>
      <c r="AT377" s="94"/>
      <c r="AU377" s="94"/>
      <c r="AV377" s="94"/>
      <c r="AW377" s="94"/>
    </row>
    <row r="378" spans="1:49" ht="12" customHeight="1" x14ac:dyDescent="0.25">
      <c r="A378" s="94"/>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c r="Z378" s="94"/>
      <c r="AA378" s="94"/>
      <c r="AB378" s="94"/>
      <c r="AC378" s="94"/>
      <c r="AD378" s="94"/>
      <c r="AE378" s="94"/>
      <c r="AF378" s="94"/>
      <c r="AG378" s="94"/>
      <c r="AH378" s="94"/>
      <c r="AI378" s="94"/>
      <c r="AJ378" s="94"/>
      <c r="AK378" s="94"/>
      <c r="AL378" s="94"/>
      <c r="AM378" s="94"/>
      <c r="AN378" s="94"/>
      <c r="AO378" s="94"/>
      <c r="AP378" s="94"/>
      <c r="AQ378" s="94"/>
      <c r="AR378" s="94"/>
      <c r="AS378" s="94"/>
      <c r="AT378" s="94"/>
      <c r="AU378" s="94"/>
      <c r="AV378" s="94"/>
      <c r="AW378" s="94"/>
    </row>
    <row r="379" spans="1:49" ht="12" customHeight="1" x14ac:dyDescent="0.25">
      <c r="A379" s="94"/>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c r="Z379" s="94"/>
      <c r="AA379" s="94"/>
      <c r="AB379" s="94"/>
      <c r="AC379" s="94"/>
      <c r="AD379" s="94"/>
      <c r="AE379" s="94"/>
      <c r="AF379" s="94"/>
      <c r="AG379" s="94"/>
      <c r="AH379" s="94"/>
      <c r="AI379" s="94"/>
      <c r="AJ379" s="94"/>
      <c r="AK379" s="94"/>
      <c r="AL379" s="94"/>
      <c r="AM379" s="94"/>
      <c r="AN379" s="94"/>
      <c r="AO379" s="94"/>
      <c r="AP379" s="94"/>
      <c r="AQ379" s="94"/>
      <c r="AR379" s="94"/>
      <c r="AS379" s="94"/>
      <c r="AT379" s="94"/>
      <c r="AU379" s="94"/>
      <c r="AV379" s="94"/>
      <c r="AW379" s="94"/>
    </row>
    <row r="380" spans="1:49" ht="12" customHeight="1" x14ac:dyDescent="0.25">
      <c r="A380" s="94"/>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c r="Z380" s="94"/>
      <c r="AA380" s="94"/>
      <c r="AB380" s="94"/>
      <c r="AC380" s="94"/>
      <c r="AD380" s="94"/>
      <c r="AE380" s="94"/>
      <c r="AF380" s="94"/>
      <c r="AG380" s="94"/>
      <c r="AH380" s="94"/>
      <c r="AI380" s="94"/>
      <c r="AJ380" s="94"/>
      <c r="AK380" s="94"/>
      <c r="AL380" s="94"/>
      <c r="AM380" s="94"/>
      <c r="AN380" s="94"/>
      <c r="AO380" s="94"/>
      <c r="AP380" s="94"/>
      <c r="AQ380" s="94"/>
      <c r="AR380" s="94"/>
      <c r="AS380" s="94"/>
      <c r="AT380" s="94"/>
      <c r="AU380" s="94"/>
      <c r="AV380" s="94"/>
      <c r="AW380" s="94"/>
    </row>
    <row r="381" spans="1:49" ht="12" customHeight="1" x14ac:dyDescent="0.25">
      <c r="A381" s="94"/>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c r="Z381" s="94"/>
      <c r="AA381" s="94"/>
      <c r="AB381" s="94"/>
      <c r="AC381" s="94"/>
      <c r="AD381" s="94"/>
      <c r="AE381" s="94"/>
      <c r="AF381" s="94"/>
      <c r="AG381" s="94"/>
      <c r="AH381" s="94"/>
      <c r="AI381" s="94"/>
      <c r="AJ381" s="94"/>
      <c r="AK381" s="94"/>
      <c r="AL381" s="94"/>
      <c r="AM381" s="94"/>
      <c r="AN381" s="94"/>
      <c r="AO381" s="94"/>
      <c r="AP381" s="94"/>
      <c r="AQ381" s="94"/>
      <c r="AR381" s="94"/>
      <c r="AS381" s="94"/>
      <c r="AT381" s="94"/>
      <c r="AU381" s="94"/>
      <c r="AV381" s="94"/>
      <c r="AW381" s="94"/>
    </row>
    <row r="382" spans="1:49" ht="12" customHeight="1" x14ac:dyDescent="0.25">
      <c r="A382" s="94"/>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c r="Z382" s="94"/>
      <c r="AA382" s="94"/>
      <c r="AB382" s="94"/>
      <c r="AC382" s="94"/>
      <c r="AD382" s="94"/>
      <c r="AE382" s="94"/>
      <c r="AF382" s="94"/>
      <c r="AG382" s="94"/>
      <c r="AH382" s="94"/>
      <c r="AI382" s="94"/>
      <c r="AJ382" s="94"/>
      <c r="AK382" s="94"/>
      <c r="AL382" s="94"/>
      <c r="AM382" s="94"/>
      <c r="AN382" s="94"/>
      <c r="AO382" s="94"/>
      <c r="AP382" s="94"/>
      <c r="AQ382" s="94"/>
      <c r="AR382" s="94"/>
      <c r="AS382" s="94"/>
      <c r="AT382" s="94"/>
      <c r="AU382" s="94"/>
      <c r="AV382" s="94"/>
      <c r="AW382" s="94"/>
    </row>
    <row r="383" spans="1:49" ht="12" customHeight="1" x14ac:dyDescent="0.25">
      <c r="A383" s="94"/>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c r="Z383" s="94"/>
      <c r="AA383" s="94"/>
      <c r="AB383" s="94"/>
      <c r="AC383" s="94"/>
      <c r="AD383" s="94"/>
      <c r="AE383" s="94"/>
      <c r="AF383" s="94"/>
      <c r="AG383" s="94"/>
      <c r="AH383" s="94"/>
      <c r="AI383" s="94"/>
      <c r="AJ383" s="94"/>
      <c r="AK383" s="94"/>
      <c r="AL383" s="94"/>
      <c r="AM383" s="94"/>
      <c r="AN383" s="94"/>
      <c r="AO383" s="94"/>
      <c r="AP383" s="94"/>
      <c r="AQ383" s="94"/>
      <c r="AR383" s="94"/>
      <c r="AS383" s="94"/>
      <c r="AT383" s="94"/>
      <c r="AU383" s="94"/>
      <c r="AV383" s="94"/>
      <c r="AW383" s="94"/>
    </row>
    <row r="384" spans="1:49" ht="12" customHeight="1" x14ac:dyDescent="0.25">
      <c r="A384" s="94"/>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c r="Z384" s="94"/>
      <c r="AA384" s="94"/>
      <c r="AB384" s="94"/>
      <c r="AC384" s="94"/>
      <c r="AD384" s="94"/>
      <c r="AE384" s="94"/>
      <c r="AF384" s="94"/>
      <c r="AG384" s="94"/>
      <c r="AH384" s="94"/>
      <c r="AI384" s="94"/>
      <c r="AJ384" s="94"/>
      <c r="AK384" s="94"/>
      <c r="AL384" s="94"/>
      <c r="AM384" s="94"/>
      <c r="AN384" s="94"/>
      <c r="AO384" s="94"/>
      <c r="AP384" s="94"/>
      <c r="AQ384" s="94"/>
      <c r="AR384" s="94"/>
      <c r="AS384" s="94"/>
      <c r="AT384" s="94"/>
      <c r="AU384" s="94"/>
      <c r="AV384" s="94"/>
      <c r="AW384" s="94"/>
    </row>
    <row r="385" spans="1:49" ht="12" customHeight="1" x14ac:dyDescent="0.25">
      <c r="A385" s="94"/>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c r="Z385" s="94"/>
      <c r="AA385" s="94"/>
      <c r="AB385" s="94"/>
      <c r="AC385" s="94"/>
      <c r="AD385" s="94"/>
      <c r="AE385" s="94"/>
      <c r="AF385" s="94"/>
      <c r="AG385" s="94"/>
      <c r="AH385" s="94"/>
      <c r="AI385" s="94"/>
      <c r="AJ385" s="94"/>
      <c r="AK385" s="94"/>
      <c r="AL385" s="94"/>
      <c r="AM385" s="94"/>
      <c r="AN385" s="94"/>
      <c r="AO385" s="94"/>
      <c r="AP385" s="94"/>
      <c r="AQ385" s="94"/>
      <c r="AR385" s="94"/>
      <c r="AS385" s="94"/>
      <c r="AT385" s="94"/>
      <c r="AU385" s="94"/>
      <c r="AV385" s="94"/>
      <c r="AW385" s="94"/>
    </row>
    <row r="386" spans="1:49" ht="12" customHeight="1" x14ac:dyDescent="0.25">
      <c r="A386" s="94"/>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c r="Z386" s="94"/>
      <c r="AA386" s="94"/>
      <c r="AB386" s="94"/>
      <c r="AC386" s="94"/>
      <c r="AD386" s="94"/>
      <c r="AE386" s="94"/>
      <c r="AF386" s="94"/>
      <c r="AG386" s="94"/>
      <c r="AH386" s="94"/>
      <c r="AI386" s="94"/>
      <c r="AJ386" s="94"/>
      <c r="AK386" s="94"/>
      <c r="AL386" s="94"/>
      <c r="AM386" s="94"/>
      <c r="AN386" s="94"/>
      <c r="AO386" s="94"/>
      <c r="AP386" s="94"/>
      <c r="AQ386" s="94"/>
      <c r="AR386" s="94"/>
      <c r="AS386" s="94"/>
      <c r="AT386" s="94"/>
      <c r="AU386" s="94"/>
      <c r="AV386" s="94"/>
      <c r="AW386" s="94"/>
    </row>
    <row r="387" spans="1:49" ht="12" customHeight="1" x14ac:dyDescent="0.25">
      <c r="A387" s="94"/>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c r="Z387" s="94"/>
      <c r="AA387" s="94"/>
      <c r="AB387" s="94"/>
      <c r="AC387" s="94"/>
      <c r="AD387" s="94"/>
      <c r="AE387" s="94"/>
      <c r="AF387" s="94"/>
      <c r="AG387" s="94"/>
      <c r="AH387" s="94"/>
      <c r="AI387" s="94"/>
      <c r="AJ387" s="94"/>
      <c r="AK387" s="94"/>
      <c r="AL387" s="94"/>
      <c r="AM387" s="94"/>
      <c r="AN387" s="94"/>
      <c r="AO387" s="94"/>
      <c r="AP387" s="94"/>
      <c r="AQ387" s="94"/>
      <c r="AR387" s="94"/>
      <c r="AS387" s="94"/>
      <c r="AT387" s="94"/>
      <c r="AU387" s="94"/>
      <c r="AV387" s="94"/>
      <c r="AW387" s="94"/>
    </row>
    <row r="388" spans="1:49" ht="12" customHeight="1" x14ac:dyDescent="0.25">
      <c r="A388" s="94"/>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c r="Z388" s="94"/>
      <c r="AA388" s="94"/>
      <c r="AB388" s="94"/>
      <c r="AC388" s="94"/>
      <c r="AD388" s="94"/>
      <c r="AE388" s="94"/>
      <c r="AF388" s="94"/>
      <c r="AG388" s="94"/>
      <c r="AH388" s="94"/>
      <c r="AI388" s="94"/>
      <c r="AJ388" s="94"/>
      <c r="AK388" s="94"/>
      <c r="AL388" s="94"/>
      <c r="AM388" s="94"/>
      <c r="AN388" s="94"/>
      <c r="AO388" s="94"/>
      <c r="AP388" s="94"/>
      <c r="AQ388" s="94"/>
      <c r="AR388" s="94"/>
      <c r="AS388" s="94"/>
      <c r="AT388" s="94"/>
      <c r="AU388" s="94"/>
      <c r="AV388" s="94"/>
      <c r="AW388" s="94"/>
    </row>
    <row r="389" spans="1:49" ht="12" customHeight="1" x14ac:dyDescent="0.25">
      <c r="A389" s="94"/>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c r="Z389" s="94"/>
      <c r="AA389" s="94"/>
      <c r="AB389" s="94"/>
      <c r="AC389" s="94"/>
      <c r="AD389" s="94"/>
      <c r="AE389" s="94"/>
      <c r="AF389" s="94"/>
      <c r="AG389" s="94"/>
      <c r="AH389" s="94"/>
      <c r="AI389" s="94"/>
      <c r="AJ389" s="94"/>
      <c r="AK389" s="94"/>
      <c r="AL389" s="94"/>
      <c r="AM389" s="94"/>
      <c r="AN389" s="94"/>
      <c r="AO389" s="94"/>
      <c r="AP389" s="94"/>
      <c r="AQ389" s="94"/>
      <c r="AR389" s="94"/>
      <c r="AS389" s="94"/>
      <c r="AT389" s="94"/>
      <c r="AU389" s="94"/>
      <c r="AV389" s="94"/>
      <c r="AW389" s="94"/>
    </row>
    <row r="390" spans="1:49" ht="12" customHeight="1" x14ac:dyDescent="0.25">
      <c r="A390" s="94"/>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c r="Z390" s="94"/>
      <c r="AA390" s="94"/>
      <c r="AB390" s="94"/>
      <c r="AC390" s="94"/>
      <c r="AD390" s="94"/>
      <c r="AE390" s="94"/>
      <c r="AF390" s="94"/>
      <c r="AG390" s="94"/>
      <c r="AH390" s="94"/>
      <c r="AI390" s="94"/>
      <c r="AJ390" s="94"/>
      <c r="AK390" s="94"/>
      <c r="AL390" s="94"/>
      <c r="AM390" s="94"/>
      <c r="AN390" s="94"/>
      <c r="AO390" s="94"/>
      <c r="AP390" s="94"/>
      <c r="AQ390" s="94"/>
      <c r="AR390" s="94"/>
      <c r="AS390" s="94"/>
      <c r="AT390" s="94"/>
      <c r="AU390" s="94"/>
      <c r="AV390" s="94"/>
      <c r="AW390" s="94"/>
    </row>
    <row r="391" spans="1:49" ht="12" customHeight="1" x14ac:dyDescent="0.25">
      <c r="A391" s="94"/>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c r="Z391" s="94"/>
      <c r="AA391" s="94"/>
      <c r="AB391" s="94"/>
      <c r="AC391" s="94"/>
      <c r="AD391" s="94"/>
      <c r="AE391" s="94"/>
      <c r="AF391" s="94"/>
      <c r="AG391" s="94"/>
      <c r="AH391" s="94"/>
      <c r="AI391" s="94"/>
      <c r="AJ391" s="94"/>
      <c r="AK391" s="94"/>
      <c r="AL391" s="94"/>
      <c r="AM391" s="94"/>
      <c r="AN391" s="94"/>
      <c r="AO391" s="94"/>
      <c r="AP391" s="94"/>
      <c r="AQ391" s="94"/>
      <c r="AR391" s="94"/>
      <c r="AS391" s="94"/>
      <c r="AT391" s="94"/>
      <c r="AU391" s="94"/>
      <c r="AV391" s="94"/>
      <c r="AW391" s="94"/>
    </row>
    <row r="392" spans="1:49" ht="12" customHeight="1" x14ac:dyDescent="0.25">
      <c r="A392" s="94"/>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c r="Z392" s="94"/>
      <c r="AA392" s="94"/>
      <c r="AB392" s="94"/>
      <c r="AC392" s="94"/>
      <c r="AD392" s="94"/>
      <c r="AE392" s="94"/>
      <c r="AF392" s="94"/>
      <c r="AG392" s="94"/>
      <c r="AH392" s="94"/>
      <c r="AI392" s="94"/>
      <c r="AJ392" s="94"/>
      <c r="AK392" s="94"/>
      <c r="AL392" s="94"/>
      <c r="AM392" s="94"/>
      <c r="AN392" s="94"/>
      <c r="AO392" s="94"/>
      <c r="AP392" s="94"/>
      <c r="AQ392" s="94"/>
      <c r="AR392" s="94"/>
      <c r="AS392" s="94"/>
      <c r="AT392" s="94"/>
      <c r="AU392" s="94"/>
      <c r="AV392" s="94"/>
      <c r="AW392" s="94"/>
    </row>
    <row r="393" spans="1:49" ht="12" customHeight="1" x14ac:dyDescent="0.25">
      <c r="A393" s="94"/>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c r="Z393" s="94"/>
      <c r="AA393" s="94"/>
      <c r="AB393" s="94"/>
      <c r="AC393" s="94"/>
      <c r="AD393" s="94"/>
      <c r="AE393" s="94"/>
      <c r="AF393" s="94"/>
      <c r="AG393" s="94"/>
      <c r="AH393" s="94"/>
      <c r="AI393" s="94"/>
      <c r="AJ393" s="94"/>
      <c r="AK393" s="94"/>
      <c r="AL393" s="94"/>
      <c r="AM393" s="94"/>
      <c r="AN393" s="94"/>
      <c r="AO393" s="94"/>
      <c r="AP393" s="94"/>
      <c r="AQ393" s="94"/>
      <c r="AR393" s="94"/>
      <c r="AS393" s="94"/>
      <c r="AT393" s="94"/>
      <c r="AU393" s="94"/>
      <c r="AV393" s="94"/>
      <c r="AW393" s="94"/>
    </row>
    <row r="394" spans="1:49" ht="12" customHeight="1" x14ac:dyDescent="0.25">
      <c r="A394" s="94"/>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c r="Z394" s="94"/>
      <c r="AA394" s="94"/>
      <c r="AB394" s="94"/>
      <c r="AC394" s="94"/>
      <c r="AD394" s="94"/>
      <c r="AE394" s="94"/>
      <c r="AF394" s="94"/>
      <c r="AG394" s="94"/>
      <c r="AH394" s="94"/>
      <c r="AI394" s="94"/>
      <c r="AJ394" s="94"/>
      <c r="AK394" s="94"/>
      <c r="AL394" s="94"/>
      <c r="AM394" s="94"/>
      <c r="AN394" s="94"/>
      <c r="AO394" s="94"/>
      <c r="AP394" s="94"/>
      <c r="AQ394" s="94"/>
      <c r="AR394" s="94"/>
      <c r="AS394" s="94"/>
      <c r="AT394" s="94"/>
      <c r="AU394" s="94"/>
      <c r="AV394" s="94"/>
      <c r="AW394" s="94"/>
    </row>
    <row r="395" spans="1:49" ht="12" customHeight="1" x14ac:dyDescent="0.25">
      <c r="A395" s="94"/>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c r="Z395" s="94"/>
      <c r="AA395" s="94"/>
      <c r="AB395" s="94"/>
      <c r="AC395" s="94"/>
      <c r="AD395" s="94"/>
      <c r="AE395" s="94"/>
      <c r="AF395" s="94"/>
      <c r="AG395" s="94"/>
      <c r="AH395" s="94"/>
      <c r="AI395" s="94"/>
      <c r="AJ395" s="94"/>
      <c r="AK395" s="94"/>
      <c r="AL395" s="94"/>
      <c r="AM395" s="94"/>
      <c r="AN395" s="94"/>
      <c r="AO395" s="94"/>
      <c r="AP395" s="94"/>
      <c r="AQ395" s="94"/>
      <c r="AR395" s="94"/>
      <c r="AS395" s="94"/>
      <c r="AT395" s="94"/>
      <c r="AU395" s="94"/>
      <c r="AV395" s="94"/>
      <c r="AW395" s="94"/>
    </row>
    <row r="396" spans="1:49" ht="12" customHeight="1" x14ac:dyDescent="0.25">
      <c r="A396" s="94"/>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c r="Z396" s="94"/>
      <c r="AA396" s="94"/>
      <c r="AB396" s="94"/>
      <c r="AC396" s="94"/>
      <c r="AD396" s="94"/>
      <c r="AE396" s="94"/>
      <c r="AF396" s="94"/>
      <c r="AG396" s="94"/>
      <c r="AH396" s="94"/>
      <c r="AI396" s="94"/>
      <c r="AJ396" s="94"/>
      <c r="AK396" s="94"/>
      <c r="AL396" s="94"/>
      <c r="AM396" s="94"/>
      <c r="AN396" s="94"/>
      <c r="AO396" s="94"/>
      <c r="AP396" s="94"/>
      <c r="AQ396" s="94"/>
      <c r="AR396" s="94"/>
      <c r="AS396" s="94"/>
      <c r="AT396" s="94"/>
      <c r="AU396" s="94"/>
      <c r="AV396" s="94"/>
      <c r="AW396" s="94"/>
    </row>
    <row r="397" spans="1:49" ht="12" customHeight="1" x14ac:dyDescent="0.25">
      <c r="A397" s="94"/>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c r="Z397" s="94"/>
      <c r="AA397" s="94"/>
      <c r="AB397" s="94"/>
      <c r="AC397" s="94"/>
      <c r="AD397" s="94"/>
      <c r="AE397" s="94"/>
      <c r="AF397" s="94"/>
      <c r="AG397" s="94"/>
      <c r="AH397" s="94"/>
      <c r="AI397" s="94"/>
      <c r="AJ397" s="94"/>
      <c r="AK397" s="94"/>
      <c r="AL397" s="94"/>
      <c r="AM397" s="94"/>
      <c r="AN397" s="94"/>
      <c r="AO397" s="94"/>
      <c r="AP397" s="94"/>
      <c r="AQ397" s="94"/>
      <c r="AR397" s="94"/>
      <c r="AS397" s="94"/>
      <c r="AT397" s="94"/>
      <c r="AU397" s="94"/>
      <c r="AV397" s="94"/>
      <c r="AW397" s="94"/>
    </row>
    <row r="398" spans="1:49" ht="12" customHeight="1" x14ac:dyDescent="0.25">
      <c r="A398" s="94"/>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c r="Z398" s="94"/>
      <c r="AA398" s="94"/>
      <c r="AB398" s="94"/>
      <c r="AC398" s="94"/>
      <c r="AD398" s="94"/>
      <c r="AE398" s="94"/>
      <c r="AF398" s="94"/>
      <c r="AG398" s="94"/>
      <c r="AH398" s="94"/>
      <c r="AI398" s="94"/>
      <c r="AJ398" s="94"/>
      <c r="AK398" s="94"/>
      <c r="AL398" s="94"/>
      <c r="AM398" s="94"/>
      <c r="AN398" s="94"/>
      <c r="AO398" s="94"/>
      <c r="AP398" s="94"/>
      <c r="AQ398" s="94"/>
      <c r="AR398" s="94"/>
      <c r="AS398" s="94"/>
      <c r="AT398" s="94"/>
      <c r="AU398" s="94"/>
      <c r="AV398" s="94"/>
      <c r="AW398" s="94"/>
    </row>
    <row r="399" spans="1:49" ht="12" customHeight="1" x14ac:dyDescent="0.25">
      <c r="A399" s="94"/>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c r="Z399" s="94"/>
      <c r="AA399" s="94"/>
      <c r="AB399" s="94"/>
      <c r="AC399" s="94"/>
      <c r="AD399" s="94"/>
      <c r="AE399" s="94"/>
      <c r="AF399" s="94"/>
      <c r="AG399" s="94"/>
      <c r="AH399" s="94"/>
      <c r="AI399" s="94"/>
      <c r="AJ399" s="94"/>
      <c r="AK399" s="94"/>
      <c r="AL399" s="94"/>
      <c r="AM399" s="94"/>
      <c r="AN399" s="94"/>
      <c r="AO399" s="94"/>
      <c r="AP399" s="94"/>
      <c r="AQ399" s="94"/>
      <c r="AR399" s="94"/>
      <c r="AS399" s="94"/>
      <c r="AT399" s="94"/>
      <c r="AU399" s="94"/>
      <c r="AV399" s="94"/>
      <c r="AW399" s="94"/>
    </row>
    <row r="400" spans="1:49" ht="12" customHeight="1" x14ac:dyDescent="0.25">
      <c r="A400" s="94"/>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c r="Z400" s="94"/>
      <c r="AA400" s="94"/>
      <c r="AB400" s="94"/>
      <c r="AC400" s="94"/>
      <c r="AD400" s="94"/>
      <c r="AE400" s="94"/>
      <c r="AF400" s="94"/>
      <c r="AG400" s="94"/>
      <c r="AH400" s="94"/>
      <c r="AI400" s="94"/>
      <c r="AJ400" s="94"/>
      <c r="AK400" s="94"/>
      <c r="AL400" s="94"/>
      <c r="AM400" s="94"/>
      <c r="AN400" s="94"/>
      <c r="AO400" s="94"/>
      <c r="AP400" s="94"/>
      <c r="AQ400" s="94"/>
      <c r="AR400" s="94"/>
      <c r="AS400" s="94"/>
      <c r="AT400" s="94"/>
      <c r="AU400" s="94"/>
      <c r="AV400" s="94"/>
      <c r="AW400" s="94"/>
    </row>
    <row r="401" spans="1:49" ht="12" customHeight="1" x14ac:dyDescent="0.25">
      <c r="A401" s="94"/>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c r="Z401" s="94"/>
      <c r="AA401" s="94"/>
      <c r="AB401" s="94"/>
      <c r="AC401" s="94"/>
      <c r="AD401" s="94"/>
      <c r="AE401" s="94"/>
      <c r="AF401" s="94"/>
      <c r="AG401" s="94"/>
      <c r="AH401" s="94"/>
      <c r="AI401" s="94"/>
      <c r="AJ401" s="94"/>
      <c r="AK401" s="94"/>
      <c r="AL401" s="94"/>
      <c r="AM401" s="94"/>
      <c r="AN401" s="94"/>
      <c r="AO401" s="94"/>
      <c r="AP401" s="94"/>
      <c r="AQ401" s="94"/>
      <c r="AR401" s="94"/>
      <c r="AS401" s="94"/>
      <c r="AT401" s="94"/>
      <c r="AU401" s="94"/>
      <c r="AV401" s="94"/>
      <c r="AW401" s="94"/>
    </row>
    <row r="402" spans="1:49" ht="12" customHeight="1" x14ac:dyDescent="0.25">
      <c r="A402" s="94"/>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c r="Z402" s="94"/>
      <c r="AA402" s="94"/>
      <c r="AB402" s="94"/>
      <c r="AC402" s="94"/>
      <c r="AD402" s="94"/>
      <c r="AE402" s="94"/>
      <c r="AF402" s="94"/>
      <c r="AG402" s="94"/>
      <c r="AH402" s="94"/>
      <c r="AI402" s="94"/>
      <c r="AJ402" s="94"/>
      <c r="AK402" s="94"/>
      <c r="AL402" s="94"/>
      <c r="AM402" s="94"/>
      <c r="AN402" s="94"/>
      <c r="AO402" s="94"/>
      <c r="AP402" s="94"/>
      <c r="AQ402" s="94"/>
      <c r="AR402" s="94"/>
      <c r="AS402" s="94"/>
      <c r="AT402" s="94"/>
      <c r="AU402" s="94"/>
      <c r="AV402" s="94"/>
      <c r="AW402" s="94"/>
    </row>
    <row r="403" spans="1:49" ht="12" customHeight="1" x14ac:dyDescent="0.25">
      <c r="A403" s="94"/>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c r="Z403" s="94"/>
      <c r="AA403" s="94"/>
      <c r="AB403" s="94"/>
      <c r="AC403" s="94"/>
      <c r="AD403" s="94"/>
      <c r="AE403" s="94"/>
      <c r="AF403" s="94"/>
      <c r="AG403" s="94"/>
      <c r="AH403" s="94"/>
      <c r="AI403" s="94"/>
      <c r="AJ403" s="94"/>
      <c r="AK403" s="94"/>
      <c r="AL403" s="94"/>
      <c r="AM403" s="94"/>
      <c r="AN403" s="94"/>
      <c r="AO403" s="94"/>
      <c r="AP403" s="94"/>
      <c r="AQ403" s="94"/>
      <c r="AR403" s="94"/>
      <c r="AS403" s="94"/>
      <c r="AT403" s="94"/>
      <c r="AU403" s="94"/>
      <c r="AV403" s="94"/>
      <c r="AW403" s="94"/>
    </row>
    <row r="404" spans="1:49" ht="12" customHeight="1" x14ac:dyDescent="0.25">
      <c r="A404" s="94"/>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c r="Z404" s="94"/>
      <c r="AA404" s="94"/>
      <c r="AB404" s="94"/>
      <c r="AC404" s="94"/>
      <c r="AD404" s="94"/>
      <c r="AE404" s="94"/>
      <c r="AF404" s="94"/>
      <c r="AG404" s="94"/>
      <c r="AH404" s="94"/>
      <c r="AI404" s="94"/>
      <c r="AJ404" s="94"/>
      <c r="AK404" s="94"/>
      <c r="AL404" s="94"/>
      <c r="AM404" s="94"/>
      <c r="AN404" s="94"/>
      <c r="AO404" s="94"/>
      <c r="AP404" s="94"/>
      <c r="AQ404" s="94"/>
      <c r="AR404" s="94"/>
      <c r="AS404" s="94"/>
      <c r="AT404" s="94"/>
      <c r="AU404" s="94"/>
      <c r="AV404" s="94"/>
      <c r="AW404" s="94"/>
    </row>
    <row r="405" spans="1:49" ht="12" customHeight="1" x14ac:dyDescent="0.25">
      <c r="A405" s="94"/>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c r="Z405" s="94"/>
      <c r="AA405" s="94"/>
      <c r="AB405" s="94"/>
      <c r="AC405" s="94"/>
      <c r="AD405" s="94"/>
      <c r="AE405" s="94"/>
      <c r="AF405" s="94"/>
      <c r="AG405" s="94"/>
      <c r="AH405" s="94"/>
      <c r="AI405" s="94"/>
      <c r="AJ405" s="94"/>
      <c r="AK405" s="94"/>
      <c r="AL405" s="94"/>
      <c r="AM405" s="94"/>
      <c r="AN405" s="94"/>
      <c r="AO405" s="94"/>
      <c r="AP405" s="94"/>
      <c r="AQ405" s="94"/>
      <c r="AR405" s="94"/>
      <c r="AS405" s="94"/>
      <c r="AT405" s="94"/>
      <c r="AU405" s="94"/>
      <c r="AV405" s="94"/>
      <c r="AW405" s="94"/>
    </row>
    <row r="406" spans="1:49" ht="12" customHeight="1" x14ac:dyDescent="0.25">
      <c r="A406" s="94"/>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c r="Z406" s="94"/>
      <c r="AA406" s="94"/>
      <c r="AB406" s="94"/>
      <c r="AC406" s="94"/>
      <c r="AD406" s="94"/>
      <c r="AE406" s="94"/>
      <c r="AF406" s="94"/>
      <c r="AG406" s="94"/>
      <c r="AH406" s="94"/>
      <c r="AI406" s="94"/>
      <c r="AJ406" s="94"/>
      <c r="AK406" s="94"/>
      <c r="AL406" s="94"/>
      <c r="AM406" s="94"/>
      <c r="AN406" s="94"/>
      <c r="AO406" s="94"/>
      <c r="AP406" s="94"/>
      <c r="AQ406" s="94"/>
      <c r="AR406" s="94"/>
      <c r="AS406" s="94"/>
      <c r="AT406" s="94"/>
      <c r="AU406" s="94"/>
      <c r="AV406" s="94"/>
      <c r="AW406" s="94"/>
    </row>
    <row r="407" spans="1:49" ht="12" customHeight="1" x14ac:dyDescent="0.25">
      <c r="A407" s="94"/>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c r="Z407" s="94"/>
      <c r="AA407" s="94"/>
      <c r="AB407" s="94"/>
      <c r="AC407" s="94"/>
      <c r="AD407" s="94"/>
      <c r="AE407" s="94"/>
      <c r="AF407" s="94"/>
      <c r="AG407" s="94"/>
      <c r="AH407" s="94"/>
      <c r="AI407" s="94"/>
      <c r="AJ407" s="94"/>
      <c r="AK407" s="94"/>
      <c r="AL407" s="94"/>
      <c r="AM407" s="94"/>
      <c r="AN407" s="94"/>
      <c r="AO407" s="94"/>
      <c r="AP407" s="94"/>
      <c r="AQ407" s="94"/>
      <c r="AR407" s="94"/>
      <c r="AS407" s="94"/>
      <c r="AT407" s="94"/>
      <c r="AU407" s="94"/>
      <c r="AV407" s="94"/>
      <c r="AW407" s="94"/>
    </row>
    <row r="408" spans="1:49" ht="12" customHeight="1" x14ac:dyDescent="0.25">
      <c r="A408" s="94"/>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c r="Z408" s="94"/>
      <c r="AA408" s="94"/>
      <c r="AB408" s="94"/>
      <c r="AC408" s="94"/>
      <c r="AD408" s="94"/>
      <c r="AE408" s="94"/>
      <c r="AF408" s="94"/>
      <c r="AG408" s="94"/>
      <c r="AH408" s="94"/>
      <c r="AI408" s="94"/>
      <c r="AJ408" s="94"/>
      <c r="AK408" s="94"/>
      <c r="AL408" s="94"/>
      <c r="AM408" s="94"/>
      <c r="AN408" s="94"/>
      <c r="AO408" s="94"/>
      <c r="AP408" s="94"/>
      <c r="AQ408" s="94"/>
      <c r="AR408" s="94"/>
      <c r="AS408" s="94"/>
      <c r="AT408" s="94"/>
      <c r="AU408" s="94"/>
      <c r="AV408" s="94"/>
      <c r="AW408" s="94"/>
    </row>
    <row r="409" spans="1:49" ht="12" customHeight="1" x14ac:dyDescent="0.25">
      <c r="A409" s="94"/>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c r="Z409" s="94"/>
      <c r="AA409" s="94"/>
      <c r="AB409" s="94"/>
      <c r="AC409" s="94"/>
      <c r="AD409" s="94"/>
      <c r="AE409" s="94"/>
      <c r="AF409" s="94"/>
      <c r="AG409" s="94"/>
      <c r="AH409" s="94"/>
      <c r="AI409" s="94"/>
      <c r="AJ409" s="94"/>
      <c r="AK409" s="94"/>
      <c r="AL409" s="94"/>
      <c r="AM409" s="94"/>
      <c r="AN409" s="94"/>
      <c r="AO409" s="94"/>
      <c r="AP409" s="94"/>
      <c r="AQ409" s="94"/>
      <c r="AR409" s="94"/>
      <c r="AS409" s="94"/>
      <c r="AT409" s="94"/>
      <c r="AU409" s="94"/>
      <c r="AV409" s="94"/>
      <c r="AW409" s="94"/>
    </row>
    <row r="410" spans="1:49" ht="12" customHeight="1" x14ac:dyDescent="0.25">
      <c r="A410" s="94"/>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4"/>
      <c r="AH410" s="94"/>
      <c r="AI410" s="94"/>
      <c r="AJ410" s="94"/>
      <c r="AK410" s="94"/>
      <c r="AL410" s="94"/>
      <c r="AM410" s="94"/>
      <c r="AN410" s="94"/>
      <c r="AO410" s="94"/>
      <c r="AP410" s="94"/>
      <c r="AQ410" s="94"/>
      <c r="AR410" s="94"/>
      <c r="AS410" s="94"/>
      <c r="AT410" s="94"/>
      <c r="AU410" s="94"/>
      <c r="AV410" s="94"/>
      <c r="AW410" s="94"/>
    </row>
    <row r="411" spans="1:49" ht="12" customHeight="1" x14ac:dyDescent="0.25">
      <c r="A411" s="94"/>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c r="Z411" s="94"/>
      <c r="AA411" s="94"/>
      <c r="AB411" s="94"/>
      <c r="AC411" s="94"/>
      <c r="AD411" s="94"/>
      <c r="AE411" s="94"/>
      <c r="AF411" s="94"/>
      <c r="AG411" s="94"/>
      <c r="AH411" s="94"/>
      <c r="AI411" s="94"/>
      <c r="AJ411" s="94"/>
      <c r="AK411" s="94"/>
      <c r="AL411" s="94"/>
      <c r="AM411" s="94"/>
      <c r="AN411" s="94"/>
      <c r="AO411" s="94"/>
      <c r="AP411" s="94"/>
      <c r="AQ411" s="94"/>
      <c r="AR411" s="94"/>
      <c r="AS411" s="94"/>
      <c r="AT411" s="94"/>
      <c r="AU411" s="94"/>
      <c r="AV411" s="94"/>
      <c r="AW411" s="94"/>
    </row>
    <row r="412" spans="1:49" ht="12" customHeight="1" x14ac:dyDescent="0.25">
      <c r="A412" s="94"/>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c r="Z412" s="94"/>
      <c r="AA412" s="94"/>
      <c r="AB412" s="94"/>
      <c r="AC412" s="94"/>
      <c r="AD412" s="94"/>
      <c r="AE412" s="94"/>
      <c r="AF412" s="94"/>
      <c r="AG412" s="94"/>
      <c r="AH412" s="94"/>
      <c r="AI412" s="94"/>
      <c r="AJ412" s="94"/>
      <c r="AK412" s="94"/>
      <c r="AL412" s="94"/>
      <c r="AM412" s="94"/>
      <c r="AN412" s="94"/>
      <c r="AO412" s="94"/>
      <c r="AP412" s="94"/>
      <c r="AQ412" s="94"/>
      <c r="AR412" s="94"/>
      <c r="AS412" s="94"/>
      <c r="AT412" s="94"/>
      <c r="AU412" s="94"/>
      <c r="AV412" s="94"/>
      <c r="AW412" s="94"/>
    </row>
    <row r="413" spans="1:49" ht="12" customHeight="1" x14ac:dyDescent="0.25">
      <c r="A413" s="94"/>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c r="Z413" s="94"/>
      <c r="AA413" s="94"/>
      <c r="AB413" s="94"/>
      <c r="AC413" s="94"/>
      <c r="AD413" s="94"/>
      <c r="AE413" s="94"/>
      <c r="AF413" s="94"/>
      <c r="AG413" s="94"/>
      <c r="AH413" s="94"/>
      <c r="AI413" s="94"/>
      <c r="AJ413" s="94"/>
      <c r="AK413" s="94"/>
      <c r="AL413" s="94"/>
      <c r="AM413" s="94"/>
      <c r="AN413" s="94"/>
      <c r="AO413" s="94"/>
      <c r="AP413" s="94"/>
      <c r="AQ413" s="94"/>
      <c r="AR413" s="94"/>
      <c r="AS413" s="94"/>
      <c r="AT413" s="94"/>
      <c r="AU413" s="94"/>
      <c r="AV413" s="94"/>
      <c r="AW413" s="94"/>
    </row>
    <row r="414" spans="1:49" ht="12" customHeight="1" x14ac:dyDescent="0.25">
      <c r="A414" s="94"/>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c r="Z414" s="94"/>
      <c r="AA414" s="94"/>
      <c r="AB414" s="94"/>
      <c r="AC414" s="94"/>
      <c r="AD414" s="94"/>
      <c r="AE414" s="94"/>
      <c r="AF414" s="94"/>
      <c r="AG414" s="94"/>
      <c r="AH414" s="94"/>
      <c r="AI414" s="94"/>
      <c r="AJ414" s="94"/>
      <c r="AK414" s="94"/>
      <c r="AL414" s="94"/>
      <c r="AM414" s="94"/>
      <c r="AN414" s="94"/>
      <c r="AO414" s="94"/>
      <c r="AP414" s="94"/>
      <c r="AQ414" s="94"/>
      <c r="AR414" s="94"/>
      <c r="AS414" s="94"/>
      <c r="AT414" s="94"/>
      <c r="AU414" s="94"/>
      <c r="AV414" s="94"/>
      <c r="AW414" s="94"/>
    </row>
    <row r="415" spans="1:49" ht="12" customHeight="1" x14ac:dyDescent="0.25">
      <c r="A415" s="94"/>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c r="Z415" s="94"/>
      <c r="AA415" s="94"/>
      <c r="AB415" s="94"/>
      <c r="AC415" s="94"/>
      <c r="AD415" s="94"/>
      <c r="AE415" s="94"/>
      <c r="AF415" s="94"/>
      <c r="AG415" s="94"/>
      <c r="AH415" s="94"/>
      <c r="AI415" s="94"/>
      <c r="AJ415" s="94"/>
      <c r="AK415" s="94"/>
      <c r="AL415" s="94"/>
      <c r="AM415" s="94"/>
      <c r="AN415" s="94"/>
      <c r="AO415" s="94"/>
      <c r="AP415" s="94"/>
      <c r="AQ415" s="94"/>
      <c r="AR415" s="94"/>
      <c r="AS415" s="94"/>
      <c r="AT415" s="94"/>
      <c r="AU415" s="94"/>
      <c r="AV415" s="94"/>
      <c r="AW415" s="94"/>
    </row>
    <row r="416" spans="1:49" ht="12" customHeight="1" x14ac:dyDescent="0.25">
      <c r="A416" s="94"/>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c r="Z416" s="94"/>
      <c r="AA416" s="94"/>
      <c r="AB416" s="94"/>
      <c r="AC416" s="94"/>
      <c r="AD416" s="94"/>
      <c r="AE416" s="94"/>
      <c r="AF416" s="94"/>
      <c r="AG416" s="94"/>
      <c r="AH416" s="94"/>
      <c r="AI416" s="94"/>
      <c r="AJ416" s="94"/>
      <c r="AK416" s="94"/>
      <c r="AL416" s="94"/>
      <c r="AM416" s="94"/>
      <c r="AN416" s="94"/>
      <c r="AO416" s="94"/>
      <c r="AP416" s="94"/>
      <c r="AQ416" s="94"/>
      <c r="AR416" s="94"/>
      <c r="AS416" s="94"/>
      <c r="AT416" s="94"/>
      <c r="AU416" s="94"/>
      <c r="AV416" s="94"/>
      <c r="AW416" s="94"/>
    </row>
    <row r="417" spans="1:49" ht="12" customHeight="1" x14ac:dyDescent="0.25">
      <c r="A417" s="94"/>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c r="Z417" s="94"/>
      <c r="AA417" s="94"/>
      <c r="AB417" s="94"/>
      <c r="AC417" s="94"/>
      <c r="AD417" s="94"/>
      <c r="AE417" s="94"/>
      <c r="AF417" s="94"/>
      <c r="AG417" s="94"/>
      <c r="AH417" s="94"/>
      <c r="AI417" s="94"/>
      <c r="AJ417" s="94"/>
      <c r="AK417" s="94"/>
      <c r="AL417" s="94"/>
      <c r="AM417" s="94"/>
      <c r="AN417" s="94"/>
      <c r="AO417" s="94"/>
      <c r="AP417" s="94"/>
      <c r="AQ417" s="94"/>
      <c r="AR417" s="94"/>
      <c r="AS417" s="94"/>
      <c r="AT417" s="94"/>
      <c r="AU417" s="94"/>
      <c r="AV417" s="94"/>
      <c r="AW417" s="94"/>
    </row>
    <row r="418" spans="1:49" ht="12" customHeight="1" x14ac:dyDescent="0.25">
      <c r="A418" s="94"/>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c r="Z418" s="94"/>
      <c r="AA418" s="94"/>
      <c r="AB418" s="94"/>
      <c r="AC418" s="94"/>
      <c r="AD418" s="94"/>
      <c r="AE418" s="94"/>
      <c r="AF418" s="94"/>
      <c r="AG418" s="94"/>
      <c r="AH418" s="94"/>
      <c r="AI418" s="94"/>
      <c r="AJ418" s="94"/>
      <c r="AK418" s="94"/>
      <c r="AL418" s="94"/>
      <c r="AM418" s="94"/>
      <c r="AN418" s="94"/>
      <c r="AO418" s="94"/>
      <c r="AP418" s="94"/>
      <c r="AQ418" s="94"/>
      <c r="AR418" s="94"/>
      <c r="AS418" s="94"/>
      <c r="AT418" s="94"/>
      <c r="AU418" s="94"/>
      <c r="AV418" s="94"/>
      <c r="AW418" s="94"/>
    </row>
    <row r="419" spans="1:49" ht="12" customHeight="1" x14ac:dyDescent="0.25">
      <c r="A419" s="94"/>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c r="Z419" s="94"/>
      <c r="AA419" s="94"/>
      <c r="AB419" s="94"/>
      <c r="AC419" s="94"/>
      <c r="AD419" s="94"/>
      <c r="AE419" s="94"/>
      <c r="AF419" s="94"/>
      <c r="AG419" s="94"/>
      <c r="AH419" s="94"/>
      <c r="AI419" s="94"/>
      <c r="AJ419" s="94"/>
      <c r="AK419" s="94"/>
      <c r="AL419" s="94"/>
      <c r="AM419" s="94"/>
      <c r="AN419" s="94"/>
      <c r="AO419" s="94"/>
      <c r="AP419" s="94"/>
      <c r="AQ419" s="94"/>
      <c r="AR419" s="94"/>
      <c r="AS419" s="94"/>
      <c r="AT419" s="94"/>
      <c r="AU419" s="94"/>
      <c r="AV419" s="94"/>
      <c r="AW419" s="94"/>
    </row>
    <row r="420" spans="1:49" ht="12" customHeight="1" x14ac:dyDescent="0.25">
      <c r="A420" s="94"/>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c r="Z420" s="94"/>
      <c r="AA420" s="94"/>
      <c r="AB420" s="94"/>
      <c r="AC420" s="94"/>
      <c r="AD420" s="94"/>
      <c r="AE420" s="94"/>
      <c r="AF420" s="94"/>
      <c r="AG420" s="94"/>
      <c r="AH420" s="94"/>
      <c r="AI420" s="94"/>
      <c r="AJ420" s="94"/>
      <c r="AK420" s="94"/>
      <c r="AL420" s="94"/>
      <c r="AM420" s="94"/>
      <c r="AN420" s="94"/>
      <c r="AO420" s="94"/>
      <c r="AP420" s="94"/>
      <c r="AQ420" s="94"/>
      <c r="AR420" s="94"/>
      <c r="AS420" s="94"/>
      <c r="AT420" s="94"/>
      <c r="AU420" s="94"/>
      <c r="AV420" s="94"/>
      <c r="AW420" s="94"/>
    </row>
    <row r="421" spans="1:49" ht="12" customHeight="1" x14ac:dyDescent="0.25">
      <c r="A421" s="94"/>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4"/>
      <c r="AH421" s="94"/>
      <c r="AI421" s="94"/>
      <c r="AJ421" s="94"/>
      <c r="AK421" s="94"/>
      <c r="AL421" s="94"/>
      <c r="AM421" s="94"/>
      <c r="AN421" s="94"/>
      <c r="AO421" s="94"/>
      <c r="AP421" s="94"/>
      <c r="AQ421" s="94"/>
      <c r="AR421" s="94"/>
      <c r="AS421" s="94"/>
      <c r="AT421" s="94"/>
      <c r="AU421" s="94"/>
      <c r="AV421" s="94"/>
      <c r="AW421" s="94"/>
    </row>
    <row r="422" spans="1:49" ht="12" customHeight="1" x14ac:dyDescent="0.25">
      <c r="A422" s="94"/>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c r="Z422" s="94"/>
      <c r="AA422" s="94"/>
      <c r="AB422" s="94"/>
      <c r="AC422" s="94"/>
      <c r="AD422" s="94"/>
      <c r="AE422" s="94"/>
      <c r="AF422" s="94"/>
      <c r="AG422" s="94"/>
      <c r="AH422" s="94"/>
      <c r="AI422" s="94"/>
      <c r="AJ422" s="94"/>
      <c r="AK422" s="94"/>
      <c r="AL422" s="94"/>
      <c r="AM422" s="94"/>
      <c r="AN422" s="94"/>
      <c r="AO422" s="94"/>
      <c r="AP422" s="94"/>
      <c r="AQ422" s="94"/>
      <c r="AR422" s="94"/>
      <c r="AS422" s="94"/>
      <c r="AT422" s="94"/>
      <c r="AU422" s="94"/>
      <c r="AV422" s="94"/>
      <c r="AW422" s="94"/>
    </row>
    <row r="423" spans="1:49" ht="12" customHeight="1" x14ac:dyDescent="0.25">
      <c r="A423" s="94"/>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c r="Z423" s="94"/>
      <c r="AA423" s="94"/>
      <c r="AB423" s="94"/>
      <c r="AC423" s="94"/>
      <c r="AD423" s="94"/>
      <c r="AE423" s="94"/>
      <c r="AF423" s="94"/>
      <c r="AG423" s="94"/>
      <c r="AH423" s="94"/>
      <c r="AI423" s="94"/>
      <c r="AJ423" s="94"/>
      <c r="AK423" s="94"/>
      <c r="AL423" s="94"/>
      <c r="AM423" s="94"/>
      <c r="AN423" s="94"/>
      <c r="AO423" s="94"/>
      <c r="AP423" s="94"/>
      <c r="AQ423" s="94"/>
      <c r="AR423" s="94"/>
      <c r="AS423" s="94"/>
      <c r="AT423" s="94"/>
      <c r="AU423" s="94"/>
      <c r="AV423" s="94"/>
      <c r="AW423" s="94"/>
    </row>
    <row r="424" spans="1:49" ht="12" customHeight="1" x14ac:dyDescent="0.25">
      <c r="A424" s="94"/>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c r="Z424" s="94"/>
      <c r="AA424" s="94"/>
      <c r="AB424" s="94"/>
      <c r="AC424" s="94"/>
      <c r="AD424" s="94"/>
      <c r="AE424" s="94"/>
      <c r="AF424" s="94"/>
      <c r="AG424" s="94"/>
      <c r="AH424" s="94"/>
      <c r="AI424" s="94"/>
      <c r="AJ424" s="94"/>
      <c r="AK424" s="94"/>
      <c r="AL424" s="94"/>
      <c r="AM424" s="94"/>
      <c r="AN424" s="94"/>
      <c r="AO424" s="94"/>
      <c r="AP424" s="94"/>
      <c r="AQ424" s="94"/>
      <c r="AR424" s="94"/>
      <c r="AS424" s="94"/>
      <c r="AT424" s="94"/>
      <c r="AU424" s="94"/>
      <c r="AV424" s="94"/>
      <c r="AW424" s="94"/>
    </row>
    <row r="425" spans="1:49" ht="12" customHeight="1" x14ac:dyDescent="0.25">
      <c r="A425" s="94"/>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c r="Z425" s="94"/>
      <c r="AA425" s="94"/>
      <c r="AB425" s="94"/>
      <c r="AC425" s="94"/>
      <c r="AD425" s="94"/>
      <c r="AE425" s="94"/>
      <c r="AF425" s="94"/>
      <c r="AG425" s="94"/>
      <c r="AH425" s="94"/>
      <c r="AI425" s="94"/>
      <c r="AJ425" s="94"/>
      <c r="AK425" s="94"/>
      <c r="AL425" s="94"/>
      <c r="AM425" s="94"/>
      <c r="AN425" s="94"/>
      <c r="AO425" s="94"/>
      <c r="AP425" s="94"/>
      <c r="AQ425" s="94"/>
      <c r="AR425" s="94"/>
      <c r="AS425" s="94"/>
      <c r="AT425" s="94"/>
      <c r="AU425" s="94"/>
      <c r="AV425" s="94"/>
      <c r="AW425" s="94"/>
    </row>
    <row r="426" spans="1:49" ht="12" customHeight="1" x14ac:dyDescent="0.25">
      <c r="A426" s="94"/>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c r="Z426" s="94"/>
      <c r="AA426" s="94"/>
      <c r="AB426" s="94"/>
      <c r="AC426" s="94"/>
      <c r="AD426" s="94"/>
      <c r="AE426" s="94"/>
      <c r="AF426" s="94"/>
      <c r="AG426" s="94"/>
      <c r="AH426" s="94"/>
      <c r="AI426" s="94"/>
      <c r="AJ426" s="94"/>
      <c r="AK426" s="94"/>
      <c r="AL426" s="94"/>
      <c r="AM426" s="94"/>
      <c r="AN426" s="94"/>
      <c r="AO426" s="94"/>
      <c r="AP426" s="94"/>
      <c r="AQ426" s="94"/>
      <c r="AR426" s="94"/>
      <c r="AS426" s="94"/>
      <c r="AT426" s="94"/>
      <c r="AU426" s="94"/>
      <c r="AV426" s="94"/>
      <c r="AW426" s="94"/>
    </row>
    <row r="427" spans="1:49" ht="12" customHeight="1" x14ac:dyDescent="0.25">
      <c r="A427" s="94"/>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c r="Z427" s="94"/>
      <c r="AA427" s="94"/>
      <c r="AB427" s="94"/>
      <c r="AC427" s="94"/>
      <c r="AD427" s="94"/>
      <c r="AE427" s="94"/>
      <c r="AF427" s="94"/>
      <c r="AG427" s="94"/>
      <c r="AH427" s="94"/>
      <c r="AI427" s="94"/>
      <c r="AJ427" s="94"/>
      <c r="AK427" s="94"/>
      <c r="AL427" s="94"/>
      <c r="AM427" s="94"/>
      <c r="AN427" s="94"/>
      <c r="AO427" s="94"/>
      <c r="AP427" s="94"/>
      <c r="AQ427" s="94"/>
      <c r="AR427" s="94"/>
      <c r="AS427" s="94"/>
      <c r="AT427" s="94"/>
      <c r="AU427" s="94"/>
      <c r="AV427" s="94"/>
      <c r="AW427" s="94"/>
    </row>
    <row r="428" spans="1:49" ht="12" customHeight="1" x14ac:dyDescent="0.25">
      <c r="A428" s="94"/>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c r="Z428" s="94"/>
      <c r="AA428" s="94"/>
      <c r="AB428" s="94"/>
      <c r="AC428" s="94"/>
      <c r="AD428" s="94"/>
      <c r="AE428" s="94"/>
      <c r="AF428" s="94"/>
      <c r="AG428" s="94"/>
      <c r="AH428" s="94"/>
      <c r="AI428" s="94"/>
      <c r="AJ428" s="94"/>
      <c r="AK428" s="94"/>
      <c r="AL428" s="94"/>
      <c r="AM428" s="94"/>
      <c r="AN428" s="94"/>
      <c r="AO428" s="94"/>
      <c r="AP428" s="94"/>
      <c r="AQ428" s="94"/>
      <c r="AR428" s="94"/>
      <c r="AS428" s="94"/>
      <c r="AT428" s="94"/>
      <c r="AU428" s="94"/>
      <c r="AV428" s="94"/>
      <c r="AW428" s="94"/>
    </row>
    <row r="429" spans="1:49" ht="12" customHeight="1" x14ac:dyDescent="0.25">
      <c r="A429" s="94"/>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c r="Z429" s="94"/>
      <c r="AA429" s="94"/>
      <c r="AB429" s="94"/>
      <c r="AC429" s="94"/>
      <c r="AD429" s="94"/>
      <c r="AE429" s="94"/>
      <c r="AF429" s="94"/>
      <c r="AG429" s="94"/>
      <c r="AH429" s="94"/>
      <c r="AI429" s="94"/>
      <c r="AJ429" s="94"/>
      <c r="AK429" s="94"/>
      <c r="AL429" s="94"/>
      <c r="AM429" s="94"/>
      <c r="AN429" s="94"/>
      <c r="AO429" s="94"/>
      <c r="AP429" s="94"/>
      <c r="AQ429" s="94"/>
      <c r="AR429" s="94"/>
      <c r="AS429" s="94"/>
      <c r="AT429" s="94"/>
      <c r="AU429" s="94"/>
      <c r="AV429" s="94"/>
      <c r="AW429" s="94"/>
    </row>
    <row r="430" spans="1:49" ht="12" customHeight="1" x14ac:dyDescent="0.25">
      <c r="A430" s="94"/>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c r="Z430" s="94"/>
      <c r="AA430" s="94"/>
      <c r="AB430" s="94"/>
      <c r="AC430" s="94"/>
      <c r="AD430" s="94"/>
      <c r="AE430" s="94"/>
      <c r="AF430" s="94"/>
      <c r="AG430" s="94"/>
      <c r="AH430" s="94"/>
      <c r="AI430" s="94"/>
      <c r="AJ430" s="94"/>
      <c r="AK430" s="94"/>
      <c r="AL430" s="94"/>
      <c r="AM430" s="94"/>
      <c r="AN430" s="94"/>
      <c r="AO430" s="94"/>
      <c r="AP430" s="94"/>
      <c r="AQ430" s="94"/>
      <c r="AR430" s="94"/>
      <c r="AS430" s="94"/>
      <c r="AT430" s="94"/>
      <c r="AU430" s="94"/>
      <c r="AV430" s="94"/>
      <c r="AW430" s="94"/>
    </row>
    <row r="431" spans="1:49" ht="12" customHeight="1" x14ac:dyDescent="0.25">
      <c r="A431" s="94"/>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c r="Z431" s="94"/>
      <c r="AA431" s="94"/>
      <c r="AB431" s="94"/>
      <c r="AC431" s="94"/>
      <c r="AD431" s="94"/>
      <c r="AE431" s="94"/>
      <c r="AF431" s="94"/>
      <c r="AG431" s="94"/>
      <c r="AH431" s="94"/>
      <c r="AI431" s="94"/>
      <c r="AJ431" s="94"/>
      <c r="AK431" s="94"/>
      <c r="AL431" s="94"/>
      <c r="AM431" s="94"/>
      <c r="AN431" s="94"/>
      <c r="AO431" s="94"/>
      <c r="AP431" s="94"/>
      <c r="AQ431" s="94"/>
      <c r="AR431" s="94"/>
      <c r="AS431" s="94"/>
      <c r="AT431" s="94"/>
      <c r="AU431" s="94"/>
      <c r="AV431" s="94"/>
      <c r="AW431" s="94"/>
    </row>
    <row r="432" spans="1:49" ht="12" customHeight="1" x14ac:dyDescent="0.25">
      <c r="A432" s="94"/>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c r="Z432" s="94"/>
      <c r="AA432" s="94"/>
      <c r="AB432" s="94"/>
      <c r="AC432" s="94"/>
      <c r="AD432" s="94"/>
      <c r="AE432" s="94"/>
      <c r="AF432" s="94"/>
      <c r="AG432" s="94"/>
      <c r="AH432" s="94"/>
      <c r="AI432" s="94"/>
      <c r="AJ432" s="94"/>
      <c r="AK432" s="94"/>
      <c r="AL432" s="94"/>
      <c r="AM432" s="94"/>
      <c r="AN432" s="94"/>
      <c r="AO432" s="94"/>
      <c r="AP432" s="94"/>
      <c r="AQ432" s="94"/>
      <c r="AR432" s="94"/>
      <c r="AS432" s="94"/>
      <c r="AT432" s="94"/>
      <c r="AU432" s="94"/>
      <c r="AV432" s="94"/>
      <c r="AW432" s="94"/>
    </row>
    <row r="433" spans="1:49" ht="12" customHeight="1" x14ac:dyDescent="0.25">
      <c r="A433" s="94"/>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c r="Z433" s="94"/>
      <c r="AA433" s="94"/>
      <c r="AB433" s="94"/>
      <c r="AC433" s="94"/>
      <c r="AD433" s="94"/>
      <c r="AE433" s="94"/>
      <c r="AF433" s="94"/>
      <c r="AG433" s="94"/>
      <c r="AH433" s="94"/>
      <c r="AI433" s="94"/>
      <c r="AJ433" s="94"/>
      <c r="AK433" s="94"/>
      <c r="AL433" s="94"/>
      <c r="AM433" s="94"/>
      <c r="AN433" s="94"/>
      <c r="AO433" s="94"/>
      <c r="AP433" s="94"/>
      <c r="AQ433" s="94"/>
      <c r="AR433" s="94"/>
      <c r="AS433" s="94"/>
      <c r="AT433" s="94"/>
      <c r="AU433" s="94"/>
      <c r="AV433" s="94"/>
      <c r="AW433" s="94"/>
    </row>
    <row r="434" spans="1:49" ht="12" customHeight="1" x14ac:dyDescent="0.25">
      <c r="A434" s="94"/>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c r="Z434" s="94"/>
      <c r="AA434" s="94"/>
      <c r="AB434" s="94"/>
      <c r="AC434" s="94"/>
      <c r="AD434" s="94"/>
      <c r="AE434" s="94"/>
      <c r="AF434" s="94"/>
      <c r="AG434" s="94"/>
      <c r="AH434" s="94"/>
      <c r="AI434" s="94"/>
      <c r="AJ434" s="94"/>
      <c r="AK434" s="94"/>
      <c r="AL434" s="94"/>
      <c r="AM434" s="94"/>
      <c r="AN434" s="94"/>
      <c r="AO434" s="94"/>
      <c r="AP434" s="94"/>
      <c r="AQ434" s="94"/>
      <c r="AR434" s="94"/>
      <c r="AS434" s="94"/>
      <c r="AT434" s="94"/>
      <c r="AU434" s="94"/>
      <c r="AV434" s="94"/>
      <c r="AW434" s="94"/>
    </row>
    <row r="435" spans="1:49" ht="12" customHeight="1" x14ac:dyDescent="0.25">
      <c r="A435" s="94"/>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c r="Z435" s="94"/>
      <c r="AA435" s="94"/>
      <c r="AB435" s="94"/>
      <c r="AC435" s="94"/>
      <c r="AD435" s="94"/>
      <c r="AE435" s="94"/>
      <c r="AF435" s="94"/>
      <c r="AG435" s="94"/>
      <c r="AH435" s="94"/>
      <c r="AI435" s="94"/>
      <c r="AJ435" s="94"/>
      <c r="AK435" s="94"/>
      <c r="AL435" s="94"/>
      <c r="AM435" s="94"/>
      <c r="AN435" s="94"/>
      <c r="AO435" s="94"/>
      <c r="AP435" s="94"/>
      <c r="AQ435" s="94"/>
      <c r="AR435" s="94"/>
      <c r="AS435" s="94"/>
      <c r="AT435" s="94"/>
      <c r="AU435" s="94"/>
      <c r="AV435" s="94"/>
      <c r="AW435" s="94"/>
    </row>
    <row r="436" spans="1:49" ht="12" customHeight="1" x14ac:dyDescent="0.25">
      <c r="A436" s="94"/>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c r="Z436" s="94"/>
      <c r="AA436" s="94"/>
      <c r="AB436" s="94"/>
      <c r="AC436" s="94"/>
      <c r="AD436" s="94"/>
      <c r="AE436" s="94"/>
      <c r="AF436" s="94"/>
      <c r="AG436" s="94"/>
      <c r="AH436" s="94"/>
      <c r="AI436" s="94"/>
      <c r="AJ436" s="94"/>
      <c r="AK436" s="94"/>
      <c r="AL436" s="94"/>
      <c r="AM436" s="94"/>
      <c r="AN436" s="94"/>
      <c r="AO436" s="94"/>
      <c r="AP436" s="94"/>
      <c r="AQ436" s="94"/>
      <c r="AR436" s="94"/>
      <c r="AS436" s="94"/>
      <c r="AT436" s="94"/>
      <c r="AU436" s="94"/>
      <c r="AV436" s="94"/>
      <c r="AW436" s="94"/>
    </row>
    <row r="437" spans="1:49" ht="12" customHeight="1" x14ac:dyDescent="0.25">
      <c r="A437" s="94"/>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c r="Z437" s="94"/>
      <c r="AA437" s="94"/>
      <c r="AB437" s="94"/>
      <c r="AC437" s="94"/>
      <c r="AD437" s="94"/>
      <c r="AE437" s="94"/>
      <c r="AF437" s="94"/>
      <c r="AG437" s="94"/>
      <c r="AH437" s="94"/>
      <c r="AI437" s="94"/>
      <c r="AJ437" s="94"/>
      <c r="AK437" s="94"/>
      <c r="AL437" s="94"/>
      <c r="AM437" s="94"/>
      <c r="AN437" s="94"/>
      <c r="AO437" s="94"/>
      <c r="AP437" s="94"/>
      <c r="AQ437" s="94"/>
      <c r="AR437" s="94"/>
      <c r="AS437" s="94"/>
      <c r="AT437" s="94"/>
      <c r="AU437" s="94"/>
      <c r="AV437" s="94"/>
      <c r="AW437" s="94"/>
    </row>
    <row r="438" spans="1:49" ht="12" customHeight="1" x14ac:dyDescent="0.25">
      <c r="A438" s="94"/>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c r="Z438" s="94"/>
      <c r="AA438" s="94"/>
      <c r="AB438" s="94"/>
      <c r="AC438" s="94"/>
      <c r="AD438" s="94"/>
      <c r="AE438" s="94"/>
      <c r="AF438" s="94"/>
      <c r="AG438" s="94"/>
      <c r="AH438" s="94"/>
      <c r="AI438" s="94"/>
      <c r="AJ438" s="94"/>
      <c r="AK438" s="94"/>
      <c r="AL438" s="94"/>
      <c r="AM438" s="94"/>
      <c r="AN438" s="94"/>
      <c r="AO438" s="94"/>
      <c r="AP438" s="94"/>
      <c r="AQ438" s="94"/>
      <c r="AR438" s="94"/>
      <c r="AS438" s="94"/>
      <c r="AT438" s="94"/>
      <c r="AU438" s="94"/>
      <c r="AV438" s="94"/>
      <c r="AW438" s="94"/>
    </row>
    <row r="439" spans="1:49" ht="12" customHeight="1" x14ac:dyDescent="0.25">
      <c r="A439" s="94"/>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c r="Z439" s="94"/>
      <c r="AA439" s="94"/>
      <c r="AB439" s="94"/>
      <c r="AC439" s="94"/>
      <c r="AD439" s="94"/>
      <c r="AE439" s="94"/>
      <c r="AF439" s="94"/>
      <c r="AG439" s="94"/>
      <c r="AH439" s="94"/>
      <c r="AI439" s="94"/>
      <c r="AJ439" s="94"/>
      <c r="AK439" s="94"/>
      <c r="AL439" s="94"/>
      <c r="AM439" s="94"/>
      <c r="AN439" s="94"/>
      <c r="AO439" s="94"/>
      <c r="AP439" s="94"/>
      <c r="AQ439" s="94"/>
      <c r="AR439" s="94"/>
      <c r="AS439" s="94"/>
      <c r="AT439" s="94"/>
      <c r="AU439" s="94"/>
      <c r="AV439" s="94"/>
      <c r="AW439" s="94"/>
    </row>
    <row r="440" spans="1:49" ht="12" customHeight="1" x14ac:dyDescent="0.25">
      <c r="A440" s="94"/>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c r="Z440" s="94"/>
      <c r="AA440" s="94"/>
      <c r="AB440" s="94"/>
      <c r="AC440" s="94"/>
      <c r="AD440" s="94"/>
      <c r="AE440" s="94"/>
      <c r="AF440" s="94"/>
      <c r="AG440" s="94"/>
      <c r="AH440" s="94"/>
      <c r="AI440" s="94"/>
      <c r="AJ440" s="94"/>
      <c r="AK440" s="94"/>
      <c r="AL440" s="94"/>
      <c r="AM440" s="94"/>
      <c r="AN440" s="94"/>
      <c r="AO440" s="94"/>
      <c r="AP440" s="94"/>
      <c r="AQ440" s="94"/>
      <c r="AR440" s="94"/>
      <c r="AS440" s="94"/>
      <c r="AT440" s="94"/>
      <c r="AU440" s="94"/>
      <c r="AV440" s="94"/>
      <c r="AW440" s="94"/>
    </row>
    <row r="441" spans="1:49" ht="12" customHeight="1" x14ac:dyDescent="0.25">
      <c r="A441" s="94"/>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c r="Z441" s="94"/>
      <c r="AA441" s="94"/>
      <c r="AB441" s="94"/>
      <c r="AC441" s="94"/>
      <c r="AD441" s="94"/>
      <c r="AE441" s="94"/>
      <c r="AF441" s="94"/>
      <c r="AG441" s="94"/>
      <c r="AH441" s="94"/>
      <c r="AI441" s="94"/>
      <c r="AJ441" s="94"/>
      <c r="AK441" s="94"/>
      <c r="AL441" s="94"/>
      <c r="AM441" s="94"/>
      <c r="AN441" s="94"/>
      <c r="AO441" s="94"/>
      <c r="AP441" s="94"/>
      <c r="AQ441" s="94"/>
      <c r="AR441" s="94"/>
      <c r="AS441" s="94"/>
      <c r="AT441" s="94"/>
      <c r="AU441" s="94"/>
      <c r="AV441" s="94"/>
      <c r="AW441" s="94"/>
    </row>
    <row r="442" spans="1:49" ht="12" customHeight="1" x14ac:dyDescent="0.25">
      <c r="A442" s="94"/>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c r="Z442" s="94"/>
      <c r="AA442" s="94"/>
      <c r="AB442" s="94"/>
      <c r="AC442" s="94"/>
      <c r="AD442" s="94"/>
      <c r="AE442" s="94"/>
      <c r="AF442" s="94"/>
      <c r="AG442" s="94"/>
      <c r="AH442" s="94"/>
      <c r="AI442" s="94"/>
      <c r="AJ442" s="94"/>
      <c r="AK442" s="94"/>
      <c r="AL442" s="94"/>
      <c r="AM442" s="94"/>
      <c r="AN442" s="94"/>
      <c r="AO442" s="94"/>
      <c r="AP442" s="94"/>
      <c r="AQ442" s="94"/>
      <c r="AR442" s="94"/>
      <c r="AS442" s="94"/>
      <c r="AT442" s="94"/>
      <c r="AU442" s="94"/>
      <c r="AV442" s="94"/>
      <c r="AW442" s="94"/>
    </row>
    <row r="443" spans="1:49" ht="12" customHeight="1" x14ac:dyDescent="0.25">
      <c r="A443" s="94"/>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c r="Z443" s="94"/>
      <c r="AA443" s="94"/>
      <c r="AB443" s="94"/>
      <c r="AC443" s="94"/>
      <c r="AD443" s="94"/>
      <c r="AE443" s="94"/>
      <c r="AF443" s="94"/>
      <c r="AG443" s="94"/>
      <c r="AH443" s="94"/>
      <c r="AI443" s="94"/>
      <c r="AJ443" s="94"/>
      <c r="AK443" s="94"/>
      <c r="AL443" s="94"/>
      <c r="AM443" s="94"/>
      <c r="AN443" s="94"/>
      <c r="AO443" s="94"/>
      <c r="AP443" s="94"/>
      <c r="AQ443" s="94"/>
      <c r="AR443" s="94"/>
      <c r="AS443" s="94"/>
      <c r="AT443" s="94"/>
      <c r="AU443" s="94"/>
      <c r="AV443" s="94"/>
      <c r="AW443" s="94"/>
    </row>
    <row r="444" spans="1:49" ht="12" customHeight="1" x14ac:dyDescent="0.25">
      <c r="A444" s="94"/>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c r="Z444" s="94"/>
      <c r="AA444" s="94"/>
      <c r="AB444" s="94"/>
      <c r="AC444" s="94"/>
      <c r="AD444" s="94"/>
      <c r="AE444" s="94"/>
      <c r="AF444" s="94"/>
      <c r="AG444" s="94"/>
      <c r="AH444" s="94"/>
      <c r="AI444" s="94"/>
      <c r="AJ444" s="94"/>
      <c r="AK444" s="94"/>
      <c r="AL444" s="94"/>
      <c r="AM444" s="94"/>
      <c r="AN444" s="94"/>
      <c r="AO444" s="94"/>
      <c r="AP444" s="94"/>
      <c r="AQ444" s="94"/>
      <c r="AR444" s="94"/>
      <c r="AS444" s="94"/>
      <c r="AT444" s="94"/>
      <c r="AU444" s="94"/>
      <c r="AV444" s="94"/>
      <c r="AW444" s="94"/>
    </row>
    <row r="445" spans="1:49" ht="12" customHeight="1" x14ac:dyDescent="0.25">
      <c r="A445" s="94"/>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c r="Z445" s="94"/>
      <c r="AA445" s="94"/>
      <c r="AB445" s="94"/>
      <c r="AC445" s="94"/>
      <c r="AD445" s="94"/>
      <c r="AE445" s="94"/>
      <c r="AF445" s="94"/>
      <c r="AG445" s="94"/>
      <c r="AH445" s="94"/>
      <c r="AI445" s="94"/>
      <c r="AJ445" s="94"/>
      <c r="AK445" s="94"/>
      <c r="AL445" s="94"/>
      <c r="AM445" s="94"/>
      <c r="AN445" s="94"/>
      <c r="AO445" s="94"/>
      <c r="AP445" s="94"/>
      <c r="AQ445" s="94"/>
      <c r="AR445" s="94"/>
      <c r="AS445" s="94"/>
      <c r="AT445" s="94"/>
      <c r="AU445" s="94"/>
      <c r="AV445" s="94"/>
      <c r="AW445" s="94"/>
    </row>
    <row r="446" spans="1:49" ht="12" customHeight="1" x14ac:dyDescent="0.25">
      <c r="A446" s="94"/>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c r="Z446" s="94"/>
      <c r="AA446" s="94"/>
      <c r="AB446" s="94"/>
      <c r="AC446" s="94"/>
      <c r="AD446" s="94"/>
      <c r="AE446" s="94"/>
      <c r="AF446" s="94"/>
      <c r="AG446" s="94"/>
      <c r="AH446" s="94"/>
      <c r="AI446" s="94"/>
      <c r="AJ446" s="94"/>
      <c r="AK446" s="94"/>
      <c r="AL446" s="94"/>
      <c r="AM446" s="94"/>
      <c r="AN446" s="94"/>
      <c r="AO446" s="94"/>
      <c r="AP446" s="94"/>
      <c r="AQ446" s="94"/>
      <c r="AR446" s="94"/>
      <c r="AS446" s="94"/>
      <c r="AT446" s="94"/>
      <c r="AU446" s="94"/>
      <c r="AV446" s="94"/>
      <c r="AW446" s="94"/>
    </row>
    <row r="447" spans="1:49" ht="12" customHeight="1" x14ac:dyDescent="0.25">
      <c r="A447" s="94"/>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c r="Z447" s="94"/>
      <c r="AA447" s="94"/>
      <c r="AB447" s="94"/>
      <c r="AC447" s="94"/>
      <c r="AD447" s="94"/>
      <c r="AE447" s="94"/>
      <c r="AF447" s="94"/>
      <c r="AG447" s="94"/>
      <c r="AH447" s="94"/>
      <c r="AI447" s="94"/>
      <c r="AJ447" s="94"/>
      <c r="AK447" s="94"/>
      <c r="AL447" s="94"/>
      <c r="AM447" s="94"/>
      <c r="AN447" s="94"/>
      <c r="AO447" s="94"/>
      <c r="AP447" s="94"/>
      <c r="AQ447" s="94"/>
      <c r="AR447" s="94"/>
      <c r="AS447" s="94"/>
      <c r="AT447" s="94"/>
      <c r="AU447" s="94"/>
      <c r="AV447" s="94"/>
      <c r="AW447" s="94"/>
    </row>
    <row r="448" spans="1:49" ht="12" customHeight="1" x14ac:dyDescent="0.25">
      <c r="A448" s="94"/>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c r="Z448" s="94"/>
      <c r="AA448" s="94"/>
      <c r="AB448" s="94"/>
      <c r="AC448" s="94"/>
      <c r="AD448" s="94"/>
      <c r="AE448" s="94"/>
      <c r="AF448" s="94"/>
      <c r="AG448" s="94"/>
      <c r="AH448" s="94"/>
      <c r="AI448" s="94"/>
      <c r="AJ448" s="94"/>
      <c r="AK448" s="94"/>
      <c r="AL448" s="94"/>
      <c r="AM448" s="94"/>
      <c r="AN448" s="94"/>
      <c r="AO448" s="94"/>
      <c r="AP448" s="94"/>
      <c r="AQ448" s="94"/>
      <c r="AR448" s="94"/>
      <c r="AS448" s="94"/>
      <c r="AT448" s="94"/>
      <c r="AU448" s="94"/>
      <c r="AV448" s="94"/>
      <c r="AW448" s="94"/>
    </row>
    <row r="449" spans="1:49" ht="12" customHeight="1" x14ac:dyDescent="0.25">
      <c r="A449" s="94"/>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c r="Z449" s="94"/>
      <c r="AA449" s="94"/>
      <c r="AB449" s="94"/>
      <c r="AC449" s="94"/>
      <c r="AD449" s="94"/>
      <c r="AE449" s="94"/>
      <c r="AF449" s="94"/>
      <c r="AG449" s="94"/>
      <c r="AH449" s="94"/>
      <c r="AI449" s="94"/>
      <c r="AJ449" s="94"/>
      <c r="AK449" s="94"/>
      <c r="AL449" s="94"/>
      <c r="AM449" s="94"/>
      <c r="AN449" s="94"/>
      <c r="AO449" s="94"/>
      <c r="AP449" s="94"/>
      <c r="AQ449" s="94"/>
      <c r="AR449" s="94"/>
      <c r="AS449" s="94"/>
      <c r="AT449" s="94"/>
      <c r="AU449" s="94"/>
      <c r="AV449" s="94"/>
      <c r="AW449" s="94"/>
    </row>
    <row r="450" spans="1:49" ht="12" customHeight="1" x14ac:dyDescent="0.25">
      <c r="A450" s="94"/>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c r="Z450" s="94"/>
      <c r="AA450" s="94"/>
      <c r="AB450" s="94"/>
      <c r="AC450" s="94"/>
      <c r="AD450" s="94"/>
      <c r="AE450" s="94"/>
      <c r="AF450" s="94"/>
      <c r="AG450" s="94"/>
      <c r="AH450" s="94"/>
      <c r="AI450" s="94"/>
      <c r="AJ450" s="94"/>
      <c r="AK450" s="94"/>
      <c r="AL450" s="94"/>
      <c r="AM450" s="94"/>
      <c r="AN450" s="94"/>
      <c r="AO450" s="94"/>
      <c r="AP450" s="94"/>
      <c r="AQ450" s="94"/>
      <c r="AR450" s="94"/>
      <c r="AS450" s="94"/>
      <c r="AT450" s="94"/>
      <c r="AU450" s="94"/>
      <c r="AV450" s="94"/>
      <c r="AW450" s="94"/>
    </row>
    <row r="451" spans="1:49" ht="12" customHeight="1" x14ac:dyDescent="0.25">
      <c r="A451" s="94"/>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c r="Z451" s="94"/>
      <c r="AA451" s="94"/>
      <c r="AB451" s="94"/>
      <c r="AC451" s="94"/>
      <c r="AD451" s="94"/>
      <c r="AE451" s="94"/>
      <c r="AF451" s="94"/>
      <c r="AG451" s="94"/>
      <c r="AH451" s="94"/>
      <c r="AI451" s="94"/>
      <c r="AJ451" s="94"/>
      <c r="AK451" s="94"/>
      <c r="AL451" s="94"/>
      <c r="AM451" s="94"/>
      <c r="AN451" s="94"/>
      <c r="AO451" s="94"/>
      <c r="AP451" s="94"/>
      <c r="AQ451" s="94"/>
      <c r="AR451" s="94"/>
      <c r="AS451" s="94"/>
      <c r="AT451" s="94"/>
      <c r="AU451" s="94"/>
      <c r="AV451" s="94"/>
      <c r="AW451" s="94"/>
    </row>
    <row r="452" spans="1:49" ht="12" customHeight="1" x14ac:dyDescent="0.25">
      <c r="A452" s="94"/>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c r="Z452" s="94"/>
      <c r="AA452" s="94"/>
      <c r="AB452" s="94"/>
      <c r="AC452" s="94"/>
      <c r="AD452" s="94"/>
      <c r="AE452" s="94"/>
      <c r="AF452" s="94"/>
      <c r="AG452" s="94"/>
      <c r="AH452" s="94"/>
      <c r="AI452" s="94"/>
      <c r="AJ452" s="94"/>
      <c r="AK452" s="94"/>
      <c r="AL452" s="94"/>
      <c r="AM452" s="94"/>
      <c r="AN452" s="94"/>
      <c r="AO452" s="94"/>
      <c r="AP452" s="94"/>
      <c r="AQ452" s="94"/>
      <c r="AR452" s="94"/>
      <c r="AS452" s="94"/>
      <c r="AT452" s="94"/>
      <c r="AU452" s="94"/>
      <c r="AV452" s="94"/>
      <c r="AW452" s="94"/>
    </row>
    <row r="453" spans="1:49" ht="12" customHeight="1" x14ac:dyDescent="0.25">
      <c r="A453" s="94"/>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c r="Z453" s="94"/>
      <c r="AA453" s="94"/>
      <c r="AB453" s="94"/>
      <c r="AC453" s="94"/>
      <c r="AD453" s="94"/>
      <c r="AE453" s="94"/>
      <c r="AF453" s="94"/>
      <c r="AG453" s="94"/>
      <c r="AH453" s="94"/>
      <c r="AI453" s="94"/>
      <c r="AJ453" s="94"/>
      <c r="AK453" s="94"/>
      <c r="AL453" s="94"/>
      <c r="AM453" s="94"/>
      <c r="AN453" s="94"/>
      <c r="AO453" s="94"/>
      <c r="AP453" s="94"/>
      <c r="AQ453" s="94"/>
      <c r="AR453" s="94"/>
      <c r="AS453" s="94"/>
      <c r="AT453" s="94"/>
      <c r="AU453" s="94"/>
      <c r="AV453" s="94"/>
      <c r="AW453" s="94"/>
    </row>
    <row r="454" spans="1:49" ht="12" customHeight="1" x14ac:dyDescent="0.25">
      <c r="A454" s="94"/>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c r="Z454" s="94"/>
      <c r="AA454" s="94"/>
      <c r="AB454" s="94"/>
      <c r="AC454" s="94"/>
      <c r="AD454" s="94"/>
      <c r="AE454" s="94"/>
      <c r="AF454" s="94"/>
      <c r="AG454" s="94"/>
      <c r="AH454" s="94"/>
      <c r="AI454" s="94"/>
      <c r="AJ454" s="94"/>
      <c r="AK454" s="94"/>
      <c r="AL454" s="94"/>
      <c r="AM454" s="94"/>
      <c r="AN454" s="94"/>
      <c r="AO454" s="94"/>
      <c r="AP454" s="94"/>
      <c r="AQ454" s="94"/>
      <c r="AR454" s="94"/>
      <c r="AS454" s="94"/>
      <c r="AT454" s="94"/>
      <c r="AU454" s="94"/>
      <c r="AV454" s="94"/>
      <c r="AW454" s="94"/>
    </row>
    <row r="455" spans="1:49" ht="12" customHeight="1" x14ac:dyDescent="0.25">
      <c r="A455" s="94"/>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c r="Z455" s="94"/>
      <c r="AA455" s="94"/>
      <c r="AB455" s="94"/>
      <c r="AC455" s="94"/>
      <c r="AD455" s="94"/>
      <c r="AE455" s="94"/>
      <c r="AF455" s="94"/>
      <c r="AG455" s="94"/>
      <c r="AH455" s="94"/>
      <c r="AI455" s="94"/>
      <c r="AJ455" s="94"/>
      <c r="AK455" s="94"/>
      <c r="AL455" s="94"/>
      <c r="AM455" s="94"/>
      <c r="AN455" s="94"/>
      <c r="AO455" s="94"/>
      <c r="AP455" s="94"/>
      <c r="AQ455" s="94"/>
      <c r="AR455" s="94"/>
      <c r="AS455" s="94"/>
      <c r="AT455" s="94"/>
      <c r="AU455" s="94"/>
      <c r="AV455" s="94"/>
      <c r="AW455" s="94"/>
    </row>
    <row r="456" spans="1:49" ht="12" customHeight="1" x14ac:dyDescent="0.25">
      <c r="A456" s="94"/>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c r="Z456" s="94"/>
      <c r="AA456" s="94"/>
      <c r="AB456" s="94"/>
      <c r="AC456" s="94"/>
      <c r="AD456" s="94"/>
      <c r="AE456" s="94"/>
      <c r="AF456" s="94"/>
      <c r="AG456" s="94"/>
      <c r="AH456" s="94"/>
      <c r="AI456" s="94"/>
      <c r="AJ456" s="94"/>
      <c r="AK456" s="94"/>
      <c r="AL456" s="94"/>
      <c r="AM456" s="94"/>
      <c r="AN456" s="94"/>
      <c r="AO456" s="94"/>
      <c r="AP456" s="94"/>
      <c r="AQ456" s="94"/>
      <c r="AR456" s="94"/>
      <c r="AS456" s="94"/>
      <c r="AT456" s="94"/>
      <c r="AU456" s="94"/>
      <c r="AV456" s="94"/>
      <c r="AW456" s="94"/>
    </row>
    <row r="457" spans="1:49" ht="12" customHeight="1" x14ac:dyDescent="0.25">
      <c r="A457" s="94"/>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c r="Z457" s="94"/>
      <c r="AA457" s="94"/>
      <c r="AB457" s="94"/>
      <c r="AC457" s="94"/>
      <c r="AD457" s="94"/>
      <c r="AE457" s="94"/>
      <c r="AF457" s="94"/>
      <c r="AG457" s="94"/>
      <c r="AH457" s="94"/>
      <c r="AI457" s="94"/>
      <c r="AJ457" s="94"/>
      <c r="AK457" s="94"/>
      <c r="AL457" s="94"/>
      <c r="AM457" s="94"/>
      <c r="AN457" s="94"/>
      <c r="AO457" s="94"/>
      <c r="AP457" s="94"/>
      <c r="AQ457" s="94"/>
      <c r="AR457" s="94"/>
      <c r="AS457" s="94"/>
      <c r="AT457" s="94"/>
      <c r="AU457" s="94"/>
      <c r="AV457" s="94"/>
      <c r="AW457" s="94"/>
    </row>
    <row r="458" spans="1:49" ht="12" customHeight="1" x14ac:dyDescent="0.25">
      <c r="A458" s="94"/>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c r="Z458" s="94"/>
      <c r="AA458" s="94"/>
      <c r="AB458" s="94"/>
      <c r="AC458" s="94"/>
      <c r="AD458" s="94"/>
      <c r="AE458" s="94"/>
      <c r="AF458" s="94"/>
      <c r="AG458" s="94"/>
      <c r="AH458" s="94"/>
      <c r="AI458" s="94"/>
      <c r="AJ458" s="94"/>
      <c r="AK458" s="94"/>
      <c r="AL458" s="94"/>
      <c r="AM458" s="94"/>
      <c r="AN458" s="94"/>
      <c r="AO458" s="94"/>
      <c r="AP458" s="94"/>
      <c r="AQ458" s="94"/>
      <c r="AR458" s="94"/>
      <c r="AS458" s="94"/>
      <c r="AT458" s="94"/>
      <c r="AU458" s="94"/>
      <c r="AV458" s="94"/>
      <c r="AW458" s="94"/>
    </row>
    <row r="459" spans="1:49" ht="12" customHeight="1" x14ac:dyDescent="0.25">
      <c r="A459" s="94"/>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c r="Z459" s="94"/>
      <c r="AA459" s="94"/>
      <c r="AB459" s="94"/>
      <c r="AC459" s="94"/>
      <c r="AD459" s="94"/>
      <c r="AE459" s="94"/>
      <c r="AF459" s="94"/>
      <c r="AG459" s="94"/>
      <c r="AH459" s="94"/>
      <c r="AI459" s="94"/>
      <c r="AJ459" s="94"/>
      <c r="AK459" s="94"/>
      <c r="AL459" s="94"/>
      <c r="AM459" s="94"/>
      <c r="AN459" s="94"/>
      <c r="AO459" s="94"/>
      <c r="AP459" s="94"/>
      <c r="AQ459" s="94"/>
      <c r="AR459" s="94"/>
      <c r="AS459" s="94"/>
      <c r="AT459" s="94"/>
      <c r="AU459" s="94"/>
      <c r="AV459" s="94"/>
      <c r="AW459" s="94"/>
    </row>
    <row r="460" spans="1:49" ht="12" customHeight="1" x14ac:dyDescent="0.25">
      <c r="A460" s="94"/>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c r="Z460" s="94"/>
      <c r="AA460" s="94"/>
      <c r="AB460" s="94"/>
      <c r="AC460" s="94"/>
      <c r="AD460" s="94"/>
      <c r="AE460" s="94"/>
      <c r="AF460" s="94"/>
      <c r="AG460" s="94"/>
      <c r="AH460" s="94"/>
      <c r="AI460" s="94"/>
      <c r="AJ460" s="94"/>
      <c r="AK460" s="94"/>
      <c r="AL460" s="94"/>
      <c r="AM460" s="94"/>
      <c r="AN460" s="94"/>
      <c r="AO460" s="94"/>
      <c r="AP460" s="94"/>
      <c r="AQ460" s="94"/>
      <c r="AR460" s="94"/>
      <c r="AS460" s="94"/>
      <c r="AT460" s="94"/>
      <c r="AU460" s="94"/>
      <c r="AV460" s="94"/>
      <c r="AW460" s="94"/>
    </row>
    <row r="461" spans="1:49" ht="12" customHeight="1" x14ac:dyDescent="0.25">
      <c r="A461" s="94"/>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c r="Z461" s="94"/>
      <c r="AA461" s="94"/>
      <c r="AB461" s="94"/>
      <c r="AC461" s="94"/>
      <c r="AD461" s="94"/>
      <c r="AE461" s="94"/>
      <c r="AF461" s="94"/>
      <c r="AG461" s="94"/>
      <c r="AH461" s="94"/>
      <c r="AI461" s="94"/>
      <c r="AJ461" s="94"/>
      <c r="AK461" s="94"/>
      <c r="AL461" s="94"/>
      <c r="AM461" s="94"/>
      <c r="AN461" s="94"/>
      <c r="AO461" s="94"/>
      <c r="AP461" s="94"/>
      <c r="AQ461" s="94"/>
      <c r="AR461" s="94"/>
      <c r="AS461" s="94"/>
      <c r="AT461" s="94"/>
      <c r="AU461" s="94"/>
      <c r="AV461" s="94"/>
      <c r="AW461" s="94"/>
    </row>
    <row r="462" spans="1:49" ht="12" customHeight="1" x14ac:dyDescent="0.25">
      <c r="A462" s="94"/>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c r="Z462" s="94"/>
      <c r="AA462" s="94"/>
      <c r="AB462" s="94"/>
      <c r="AC462" s="94"/>
      <c r="AD462" s="94"/>
      <c r="AE462" s="94"/>
      <c r="AF462" s="94"/>
      <c r="AG462" s="94"/>
      <c r="AH462" s="94"/>
      <c r="AI462" s="94"/>
      <c r="AJ462" s="94"/>
      <c r="AK462" s="94"/>
      <c r="AL462" s="94"/>
      <c r="AM462" s="94"/>
      <c r="AN462" s="94"/>
      <c r="AO462" s="94"/>
      <c r="AP462" s="94"/>
      <c r="AQ462" s="94"/>
      <c r="AR462" s="94"/>
      <c r="AS462" s="94"/>
      <c r="AT462" s="94"/>
      <c r="AU462" s="94"/>
      <c r="AV462" s="94"/>
      <c r="AW462" s="94"/>
    </row>
    <row r="463" spans="1:49" ht="12" customHeight="1" x14ac:dyDescent="0.25">
      <c r="A463" s="94"/>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c r="Z463" s="94"/>
      <c r="AA463" s="94"/>
      <c r="AB463" s="94"/>
      <c r="AC463" s="94"/>
      <c r="AD463" s="94"/>
      <c r="AE463" s="94"/>
      <c r="AF463" s="94"/>
      <c r="AG463" s="94"/>
      <c r="AH463" s="94"/>
      <c r="AI463" s="94"/>
      <c r="AJ463" s="94"/>
      <c r="AK463" s="94"/>
      <c r="AL463" s="94"/>
      <c r="AM463" s="94"/>
      <c r="AN463" s="94"/>
      <c r="AO463" s="94"/>
      <c r="AP463" s="94"/>
      <c r="AQ463" s="94"/>
      <c r="AR463" s="94"/>
      <c r="AS463" s="94"/>
      <c r="AT463" s="94"/>
      <c r="AU463" s="94"/>
      <c r="AV463" s="94"/>
      <c r="AW463" s="94"/>
    </row>
    <row r="464" spans="1:49" ht="12" customHeight="1" x14ac:dyDescent="0.25">
      <c r="A464" s="94"/>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c r="Z464" s="94"/>
      <c r="AA464" s="94"/>
      <c r="AB464" s="94"/>
      <c r="AC464" s="94"/>
      <c r="AD464" s="94"/>
      <c r="AE464" s="94"/>
      <c r="AF464" s="94"/>
      <c r="AG464" s="94"/>
      <c r="AH464" s="94"/>
      <c r="AI464" s="94"/>
      <c r="AJ464" s="94"/>
      <c r="AK464" s="94"/>
      <c r="AL464" s="94"/>
      <c r="AM464" s="94"/>
      <c r="AN464" s="94"/>
      <c r="AO464" s="94"/>
      <c r="AP464" s="94"/>
      <c r="AQ464" s="94"/>
      <c r="AR464" s="94"/>
      <c r="AS464" s="94"/>
      <c r="AT464" s="94"/>
      <c r="AU464" s="94"/>
      <c r="AV464" s="94"/>
      <c r="AW464" s="94"/>
    </row>
    <row r="465" spans="1:49" ht="12" customHeight="1" x14ac:dyDescent="0.25">
      <c r="A465" s="94"/>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c r="Z465" s="94"/>
      <c r="AA465" s="94"/>
      <c r="AB465" s="94"/>
      <c r="AC465" s="94"/>
      <c r="AD465" s="94"/>
      <c r="AE465" s="94"/>
      <c r="AF465" s="94"/>
      <c r="AG465" s="94"/>
      <c r="AH465" s="94"/>
      <c r="AI465" s="94"/>
      <c r="AJ465" s="94"/>
      <c r="AK465" s="94"/>
      <c r="AL465" s="94"/>
      <c r="AM465" s="94"/>
      <c r="AN465" s="94"/>
      <c r="AO465" s="94"/>
      <c r="AP465" s="94"/>
      <c r="AQ465" s="94"/>
      <c r="AR465" s="94"/>
      <c r="AS465" s="94"/>
      <c r="AT465" s="94"/>
      <c r="AU465" s="94"/>
      <c r="AV465" s="94"/>
      <c r="AW465" s="94"/>
    </row>
    <row r="466" spans="1:49" ht="12" customHeight="1" x14ac:dyDescent="0.25">
      <c r="A466" s="94"/>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c r="Z466" s="94"/>
      <c r="AA466" s="94"/>
      <c r="AB466" s="94"/>
      <c r="AC466" s="94"/>
      <c r="AD466" s="94"/>
      <c r="AE466" s="94"/>
      <c r="AF466" s="94"/>
      <c r="AG466" s="94"/>
      <c r="AH466" s="94"/>
      <c r="AI466" s="94"/>
      <c r="AJ466" s="94"/>
      <c r="AK466" s="94"/>
      <c r="AL466" s="94"/>
      <c r="AM466" s="94"/>
      <c r="AN466" s="94"/>
      <c r="AO466" s="94"/>
      <c r="AP466" s="94"/>
      <c r="AQ466" s="94"/>
      <c r="AR466" s="94"/>
      <c r="AS466" s="94"/>
      <c r="AT466" s="94"/>
      <c r="AU466" s="94"/>
      <c r="AV466" s="94"/>
      <c r="AW466" s="94"/>
    </row>
    <row r="467" spans="1:49" ht="12" customHeight="1" x14ac:dyDescent="0.25">
      <c r="A467" s="94"/>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c r="Z467" s="94"/>
      <c r="AA467" s="94"/>
      <c r="AB467" s="94"/>
      <c r="AC467" s="94"/>
      <c r="AD467" s="94"/>
      <c r="AE467" s="94"/>
      <c r="AF467" s="94"/>
      <c r="AG467" s="94"/>
      <c r="AH467" s="94"/>
      <c r="AI467" s="94"/>
      <c r="AJ467" s="94"/>
      <c r="AK467" s="94"/>
      <c r="AL467" s="94"/>
      <c r="AM467" s="94"/>
      <c r="AN467" s="94"/>
      <c r="AO467" s="94"/>
      <c r="AP467" s="94"/>
      <c r="AQ467" s="94"/>
      <c r="AR467" s="94"/>
      <c r="AS467" s="94"/>
      <c r="AT467" s="94"/>
      <c r="AU467" s="94"/>
      <c r="AV467" s="94"/>
      <c r="AW467" s="94"/>
    </row>
    <row r="468" spans="1:49" ht="12" customHeight="1" x14ac:dyDescent="0.25">
      <c r="A468" s="94"/>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c r="Z468" s="94"/>
      <c r="AA468" s="94"/>
      <c r="AB468" s="94"/>
      <c r="AC468" s="94"/>
      <c r="AD468" s="94"/>
      <c r="AE468" s="94"/>
      <c r="AF468" s="94"/>
      <c r="AG468" s="94"/>
      <c r="AH468" s="94"/>
      <c r="AI468" s="94"/>
      <c r="AJ468" s="94"/>
      <c r="AK468" s="94"/>
      <c r="AL468" s="94"/>
      <c r="AM468" s="94"/>
      <c r="AN468" s="94"/>
      <c r="AO468" s="94"/>
      <c r="AP468" s="94"/>
      <c r="AQ468" s="94"/>
      <c r="AR468" s="94"/>
      <c r="AS468" s="94"/>
      <c r="AT468" s="94"/>
      <c r="AU468" s="94"/>
      <c r="AV468" s="94"/>
      <c r="AW468" s="94"/>
    </row>
    <row r="469" spans="1:49" ht="12" customHeight="1" x14ac:dyDescent="0.25">
      <c r="A469" s="94"/>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c r="Z469" s="94"/>
      <c r="AA469" s="94"/>
      <c r="AB469" s="94"/>
      <c r="AC469" s="94"/>
      <c r="AD469" s="94"/>
      <c r="AE469" s="94"/>
      <c r="AF469" s="94"/>
      <c r="AG469" s="94"/>
      <c r="AH469" s="94"/>
      <c r="AI469" s="94"/>
      <c r="AJ469" s="94"/>
      <c r="AK469" s="94"/>
      <c r="AL469" s="94"/>
      <c r="AM469" s="94"/>
      <c r="AN469" s="94"/>
      <c r="AO469" s="94"/>
      <c r="AP469" s="94"/>
      <c r="AQ469" s="94"/>
      <c r="AR469" s="94"/>
      <c r="AS469" s="94"/>
      <c r="AT469" s="94"/>
      <c r="AU469" s="94"/>
      <c r="AV469" s="94"/>
      <c r="AW469" s="94"/>
    </row>
    <row r="470" spans="1:49" ht="12" customHeight="1" x14ac:dyDescent="0.25">
      <c r="A470" s="94"/>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c r="Z470" s="94"/>
      <c r="AA470" s="94"/>
      <c r="AB470" s="94"/>
      <c r="AC470" s="94"/>
      <c r="AD470" s="94"/>
      <c r="AE470" s="94"/>
      <c r="AF470" s="94"/>
      <c r="AG470" s="94"/>
      <c r="AH470" s="94"/>
      <c r="AI470" s="94"/>
      <c r="AJ470" s="94"/>
      <c r="AK470" s="94"/>
      <c r="AL470" s="94"/>
      <c r="AM470" s="94"/>
      <c r="AN470" s="94"/>
      <c r="AO470" s="94"/>
      <c r="AP470" s="94"/>
      <c r="AQ470" s="94"/>
      <c r="AR470" s="94"/>
      <c r="AS470" s="94"/>
      <c r="AT470" s="94"/>
      <c r="AU470" s="94"/>
      <c r="AV470" s="94"/>
      <c r="AW470" s="94"/>
    </row>
    <row r="471" spans="1:49" ht="12" customHeight="1" x14ac:dyDescent="0.25">
      <c r="A471" s="94"/>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c r="Z471" s="94"/>
      <c r="AA471" s="94"/>
      <c r="AB471" s="94"/>
      <c r="AC471" s="94"/>
      <c r="AD471" s="94"/>
      <c r="AE471" s="94"/>
      <c r="AF471" s="94"/>
      <c r="AG471" s="94"/>
      <c r="AH471" s="94"/>
      <c r="AI471" s="94"/>
      <c r="AJ471" s="94"/>
      <c r="AK471" s="94"/>
      <c r="AL471" s="94"/>
      <c r="AM471" s="94"/>
      <c r="AN471" s="94"/>
      <c r="AO471" s="94"/>
      <c r="AP471" s="94"/>
      <c r="AQ471" s="94"/>
      <c r="AR471" s="94"/>
      <c r="AS471" s="94"/>
      <c r="AT471" s="94"/>
      <c r="AU471" s="94"/>
      <c r="AV471" s="94"/>
      <c r="AW471" s="94"/>
    </row>
    <row r="472" spans="1:49" ht="12" customHeight="1" x14ac:dyDescent="0.25">
      <c r="A472" s="94"/>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c r="Z472" s="94"/>
      <c r="AA472" s="94"/>
      <c r="AB472" s="94"/>
      <c r="AC472" s="94"/>
      <c r="AD472" s="94"/>
      <c r="AE472" s="94"/>
      <c r="AF472" s="94"/>
      <c r="AG472" s="94"/>
      <c r="AH472" s="94"/>
      <c r="AI472" s="94"/>
      <c r="AJ472" s="94"/>
      <c r="AK472" s="94"/>
      <c r="AL472" s="94"/>
      <c r="AM472" s="94"/>
      <c r="AN472" s="94"/>
      <c r="AO472" s="94"/>
      <c r="AP472" s="94"/>
      <c r="AQ472" s="94"/>
      <c r="AR472" s="94"/>
      <c r="AS472" s="94"/>
      <c r="AT472" s="94"/>
      <c r="AU472" s="94"/>
      <c r="AV472" s="94"/>
      <c r="AW472" s="94"/>
    </row>
    <row r="473" spans="1:49" ht="12" customHeight="1" x14ac:dyDescent="0.25">
      <c r="A473" s="94"/>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c r="Z473" s="94"/>
      <c r="AA473" s="94"/>
      <c r="AB473" s="94"/>
      <c r="AC473" s="94"/>
      <c r="AD473" s="94"/>
      <c r="AE473" s="94"/>
      <c r="AF473" s="94"/>
      <c r="AG473" s="94"/>
      <c r="AH473" s="94"/>
      <c r="AI473" s="94"/>
      <c r="AJ473" s="94"/>
      <c r="AK473" s="94"/>
      <c r="AL473" s="94"/>
      <c r="AM473" s="94"/>
      <c r="AN473" s="94"/>
      <c r="AO473" s="94"/>
      <c r="AP473" s="94"/>
      <c r="AQ473" s="94"/>
      <c r="AR473" s="94"/>
      <c r="AS473" s="94"/>
      <c r="AT473" s="94"/>
      <c r="AU473" s="94"/>
      <c r="AV473" s="94"/>
      <c r="AW473" s="94"/>
    </row>
    <row r="474" spans="1:49" ht="12" customHeight="1" x14ac:dyDescent="0.25">
      <c r="A474" s="94"/>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c r="Z474" s="94"/>
      <c r="AA474" s="94"/>
      <c r="AB474" s="94"/>
      <c r="AC474" s="94"/>
      <c r="AD474" s="94"/>
      <c r="AE474" s="94"/>
      <c r="AF474" s="94"/>
      <c r="AG474" s="94"/>
      <c r="AH474" s="94"/>
      <c r="AI474" s="94"/>
      <c r="AJ474" s="94"/>
      <c r="AK474" s="94"/>
      <c r="AL474" s="94"/>
      <c r="AM474" s="94"/>
      <c r="AN474" s="94"/>
      <c r="AO474" s="94"/>
      <c r="AP474" s="94"/>
      <c r="AQ474" s="94"/>
      <c r="AR474" s="94"/>
      <c r="AS474" s="94"/>
      <c r="AT474" s="94"/>
      <c r="AU474" s="94"/>
      <c r="AV474" s="94"/>
      <c r="AW474" s="94"/>
    </row>
    <row r="475" spans="1:49" ht="12" customHeight="1" x14ac:dyDescent="0.25">
      <c r="A475" s="94"/>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c r="Z475" s="94"/>
      <c r="AA475" s="94"/>
      <c r="AB475" s="94"/>
      <c r="AC475" s="94"/>
      <c r="AD475" s="94"/>
      <c r="AE475" s="94"/>
      <c r="AF475" s="94"/>
      <c r="AG475" s="94"/>
      <c r="AH475" s="94"/>
      <c r="AI475" s="94"/>
      <c r="AJ475" s="94"/>
      <c r="AK475" s="94"/>
      <c r="AL475" s="94"/>
      <c r="AM475" s="94"/>
      <c r="AN475" s="94"/>
      <c r="AO475" s="94"/>
      <c r="AP475" s="94"/>
      <c r="AQ475" s="94"/>
      <c r="AR475" s="94"/>
      <c r="AS475" s="94"/>
      <c r="AT475" s="94"/>
      <c r="AU475" s="94"/>
      <c r="AV475" s="94"/>
      <c r="AW475" s="94"/>
    </row>
    <row r="476" spans="1:49" ht="12" customHeight="1" x14ac:dyDescent="0.25">
      <c r="A476" s="94"/>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c r="Z476" s="94"/>
      <c r="AA476" s="94"/>
      <c r="AB476" s="94"/>
      <c r="AC476" s="94"/>
      <c r="AD476" s="94"/>
      <c r="AE476" s="94"/>
      <c r="AF476" s="94"/>
      <c r="AG476" s="94"/>
      <c r="AH476" s="94"/>
      <c r="AI476" s="94"/>
      <c r="AJ476" s="94"/>
      <c r="AK476" s="94"/>
      <c r="AL476" s="94"/>
      <c r="AM476" s="94"/>
      <c r="AN476" s="94"/>
      <c r="AO476" s="94"/>
      <c r="AP476" s="94"/>
      <c r="AQ476" s="94"/>
      <c r="AR476" s="94"/>
      <c r="AS476" s="94"/>
      <c r="AT476" s="94"/>
      <c r="AU476" s="94"/>
      <c r="AV476" s="94"/>
      <c r="AW476" s="94"/>
    </row>
    <row r="477" spans="1:49" ht="12" customHeight="1" x14ac:dyDescent="0.25">
      <c r="A477" s="94"/>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c r="Z477" s="94"/>
      <c r="AA477" s="94"/>
      <c r="AB477" s="94"/>
      <c r="AC477" s="94"/>
      <c r="AD477" s="94"/>
      <c r="AE477" s="94"/>
      <c r="AF477" s="94"/>
      <c r="AG477" s="94"/>
      <c r="AH477" s="94"/>
      <c r="AI477" s="94"/>
      <c r="AJ477" s="94"/>
      <c r="AK477" s="94"/>
      <c r="AL477" s="94"/>
      <c r="AM477" s="94"/>
      <c r="AN477" s="94"/>
      <c r="AO477" s="94"/>
      <c r="AP477" s="94"/>
      <c r="AQ477" s="94"/>
      <c r="AR477" s="94"/>
      <c r="AS477" s="94"/>
      <c r="AT477" s="94"/>
      <c r="AU477" s="94"/>
      <c r="AV477" s="94"/>
      <c r="AW477" s="94"/>
    </row>
    <row r="478" spans="1:49" ht="12" customHeight="1" x14ac:dyDescent="0.25">
      <c r="A478" s="94"/>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c r="Z478" s="94"/>
      <c r="AA478" s="94"/>
      <c r="AB478" s="94"/>
      <c r="AC478" s="94"/>
      <c r="AD478" s="94"/>
      <c r="AE478" s="94"/>
      <c r="AF478" s="94"/>
      <c r="AG478" s="94"/>
      <c r="AH478" s="94"/>
      <c r="AI478" s="94"/>
      <c r="AJ478" s="94"/>
      <c r="AK478" s="94"/>
      <c r="AL478" s="94"/>
      <c r="AM478" s="94"/>
      <c r="AN478" s="94"/>
      <c r="AO478" s="94"/>
      <c r="AP478" s="94"/>
      <c r="AQ478" s="94"/>
      <c r="AR478" s="94"/>
      <c r="AS478" s="94"/>
      <c r="AT478" s="94"/>
      <c r="AU478" s="94"/>
      <c r="AV478" s="94"/>
      <c r="AW478" s="94"/>
    </row>
    <row r="479" spans="1:49" ht="12" customHeight="1" x14ac:dyDescent="0.25">
      <c r="A479" s="94"/>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c r="Z479" s="94"/>
      <c r="AA479" s="94"/>
      <c r="AB479" s="94"/>
      <c r="AC479" s="94"/>
      <c r="AD479" s="94"/>
      <c r="AE479" s="94"/>
      <c r="AF479" s="94"/>
      <c r="AG479" s="94"/>
      <c r="AH479" s="94"/>
      <c r="AI479" s="94"/>
      <c r="AJ479" s="94"/>
      <c r="AK479" s="94"/>
      <c r="AL479" s="94"/>
      <c r="AM479" s="94"/>
      <c r="AN479" s="94"/>
      <c r="AO479" s="94"/>
      <c r="AP479" s="94"/>
      <c r="AQ479" s="94"/>
      <c r="AR479" s="94"/>
      <c r="AS479" s="94"/>
      <c r="AT479" s="94"/>
      <c r="AU479" s="94"/>
      <c r="AV479" s="94"/>
      <c r="AW479" s="94"/>
    </row>
    <row r="480" spans="1:49" ht="12" customHeight="1" x14ac:dyDescent="0.25">
      <c r="A480" s="94"/>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c r="Z480" s="94"/>
      <c r="AA480" s="94"/>
      <c r="AB480" s="94"/>
      <c r="AC480" s="94"/>
      <c r="AD480" s="94"/>
      <c r="AE480" s="94"/>
      <c r="AF480" s="94"/>
      <c r="AG480" s="94"/>
      <c r="AH480" s="94"/>
      <c r="AI480" s="94"/>
      <c r="AJ480" s="94"/>
      <c r="AK480" s="94"/>
      <c r="AL480" s="94"/>
      <c r="AM480" s="94"/>
      <c r="AN480" s="94"/>
      <c r="AO480" s="94"/>
      <c r="AP480" s="94"/>
      <c r="AQ480" s="94"/>
      <c r="AR480" s="94"/>
      <c r="AS480" s="94"/>
      <c r="AT480" s="94"/>
      <c r="AU480" s="94"/>
      <c r="AV480" s="94"/>
      <c r="AW480" s="94"/>
    </row>
    <row r="481" spans="1:49" ht="12" customHeight="1" x14ac:dyDescent="0.25">
      <c r="A481" s="94"/>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c r="Z481" s="94"/>
      <c r="AA481" s="94"/>
      <c r="AB481" s="94"/>
      <c r="AC481" s="94"/>
      <c r="AD481" s="94"/>
      <c r="AE481" s="94"/>
      <c r="AF481" s="94"/>
      <c r="AG481" s="94"/>
      <c r="AH481" s="94"/>
      <c r="AI481" s="94"/>
      <c r="AJ481" s="94"/>
      <c r="AK481" s="94"/>
      <c r="AL481" s="94"/>
      <c r="AM481" s="94"/>
      <c r="AN481" s="94"/>
      <c r="AO481" s="94"/>
      <c r="AP481" s="94"/>
      <c r="AQ481" s="94"/>
      <c r="AR481" s="94"/>
      <c r="AS481" s="94"/>
      <c r="AT481" s="94"/>
      <c r="AU481" s="94"/>
      <c r="AV481" s="94"/>
      <c r="AW481" s="94"/>
    </row>
    <row r="482" spans="1:49" ht="12" customHeight="1" x14ac:dyDescent="0.25">
      <c r="A482" s="94"/>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c r="Z482" s="94"/>
      <c r="AA482" s="94"/>
      <c r="AB482" s="94"/>
      <c r="AC482" s="94"/>
      <c r="AD482" s="94"/>
      <c r="AE482" s="94"/>
      <c r="AF482" s="94"/>
      <c r="AG482" s="94"/>
      <c r="AH482" s="94"/>
      <c r="AI482" s="94"/>
      <c r="AJ482" s="94"/>
      <c r="AK482" s="94"/>
      <c r="AL482" s="94"/>
      <c r="AM482" s="94"/>
      <c r="AN482" s="94"/>
      <c r="AO482" s="94"/>
      <c r="AP482" s="94"/>
      <c r="AQ482" s="94"/>
      <c r="AR482" s="94"/>
      <c r="AS482" s="94"/>
      <c r="AT482" s="94"/>
      <c r="AU482" s="94"/>
      <c r="AV482" s="94"/>
      <c r="AW482" s="94"/>
    </row>
    <row r="483" spans="1:49" ht="12" customHeight="1" x14ac:dyDescent="0.25">
      <c r="A483" s="94"/>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c r="Z483" s="94"/>
      <c r="AA483" s="94"/>
      <c r="AB483" s="94"/>
      <c r="AC483" s="94"/>
      <c r="AD483" s="94"/>
      <c r="AE483" s="94"/>
      <c r="AF483" s="94"/>
      <c r="AG483" s="94"/>
      <c r="AH483" s="94"/>
      <c r="AI483" s="94"/>
      <c r="AJ483" s="94"/>
      <c r="AK483" s="94"/>
      <c r="AL483" s="94"/>
      <c r="AM483" s="94"/>
      <c r="AN483" s="94"/>
      <c r="AO483" s="94"/>
      <c r="AP483" s="94"/>
      <c r="AQ483" s="94"/>
      <c r="AR483" s="94"/>
      <c r="AS483" s="94"/>
      <c r="AT483" s="94"/>
      <c r="AU483" s="94"/>
      <c r="AV483" s="94"/>
      <c r="AW483" s="94"/>
    </row>
    <row r="484" spans="1:49" ht="12" customHeight="1" x14ac:dyDescent="0.25">
      <c r="A484" s="94"/>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c r="Z484" s="94"/>
      <c r="AA484" s="94"/>
      <c r="AB484" s="94"/>
      <c r="AC484" s="94"/>
      <c r="AD484" s="94"/>
      <c r="AE484" s="94"/>
      <c r="AF484" s="94"/>
      <c r="AG484" s="94"/>
      <c r="AH484" s="94"/>
      <c r="AI484" s="94"/>
      <c r="AJ484" s="94"/>
      <c r="AK484" s="94"/>
      <c r="AL484" s="94"/>
      <c r="AM484" s="94"/>
      <c r="AN484" s="94"/>
      <c r="AO484" s="94"/>
      <c r="AP484" s="94"/>
      <c r="AQ484" s="94"/>
      <c r="AR484" s="94"/>
      <c r="AS484" s="94"/>
      <c r="AT484" s="94"/>
      <c r="AU484" s="94"/>
      <c r="AV484" s="94"/>
      <c r="AW484" s="94"/>
    </row>
    <row r="485" spans="1:49" ht="12" customHeight="1" x14ac:dyDescent="0.25">
      <c r="A485" s="94"/>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c r="Z485" s="94"/>
      <c r="AA485" s="94"/>
      <c r="AB485" s="94"/>
      <c r="AC485" s="94"/>
      <c r="AD485" s="94"/>
      <c r="AE485" s="94"/>
      <c r="AF485" s="94"/>
      <c r="AG485" s="94"/>
      <c r="AH485" s="94"/>
      <c r="AI485" s="94"/>
      <c r="AJ485" s="94"/>
      <c r="AK485" s="94"/>
      <c r="AL485" s="94"/>
      <c r="AM485" s="94"/>
      <c r="AN485" s="94"/>
      <c r="AO485" s="94"/>
      <c r="AP485" s="94"/>
      <c r="AQ485" s="94"/>
      <c r="AR485" s="94"/>
      <c r="AS485" s="94"/>
      <c r="AT485" s="94"/>
      <c r="AU485" s="94"/>
      <c r="AV485" s="94"/>
      <c r="AW485" s="94"/>
    </row>
    <row r="486" spans="1:49" ht="12" customHeight="1" x14ac:dyDescent="0.25">
      <c r="A486" s="94"/>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c r="Z486" s="94"/>
      <c r="AA486" s="94"/>
      <c r="AB486" s="94"/>
      <c r="AC486" s="94"/>
      <c r="AD486" s="94"/>
      <c r="AE486" s="94"/>
      <c r="AF486" s="94"/>
      <c r="AG486" s="94"/>
      <c r="AH486" s="94"/>
      <c r="AI486" s="94"/>
      <c r="AJ486" s="94"/>
      <c r="AK486" s="94"/>
      <c r="AL486" s="94"/>
      <c r="AM486" s="94"/>
      <c r="AN486" s="94"/>
      <c r="AO486" s="94"/>
      <c r="AP486" s="94"/>
      <c r="AQ486" s="94"/>
      <c r="AR486" s="94"/>
      <c r="AS486" s="94"/>
      <c r="AT486" s="94"/>
      <c r="AU486" s="94"/>
      <c r="AV486" s="94"/>
      <c r="AW486" s="94"/>
    </row>
    <row r="487" spans="1:49" ht="12" customHeight="1" x14ac:dyDescent="0.25">
      <c r="A487" s="94"/>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c r="Z487" s="94"/>
      <c r="AA487" s="94"/>
      <c r="AB487" s="94"/>
      <c r="AC487" s="94"/>
      <c r="AD487" s="94"/>
      <c r="AE487" s="94"/>
      <c r="AF487" s="94"/>
      <c r="AG487" s="94"/>
      <c r="AH487" s="94"/>
      <c r="AI487" s="94"/>
      <c r="AJ487" s="94"/>
      <c r="AK487" s="94"/>
      <c r="AL487" s="94"/>
      <c r="AM487" s="94"/>
      <c r="AN487" s="94"/>
      <c r="AO487" s="94"/>
      <c r="AP487" s="94"/>
      <c r="AQ487" s="94"/>
      <c r="AR487" s="94"/>
      <c r="AS487" s="94"/>
      <c r="AT487" s="94"/>
      <c r="AU487" s="94"/>
      <c r="AV487" s="94"/>
      <c r="AW487" s="94"/>
    </row>
    <row r="488" spans="1:49" ht="12" customHeight="1" x14ac:dyDescent="0.25">
      <c r="A488" s="94"/>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c r="Z488" s="94"/>
      <c r="AA488" s="94"/>
      <c r="AB488" s="94"/>
      <c r="AC488" s="94"/>
      <c r="AD488" s="94"/>
      <c r="AE488" s="94"/>
      <c r="AF488" s="94"/>
      <c r="AG488" s="94"/>
      <c r="AH488" s="94"/>
      <c r="AI488" s="94"/>
      <c r="AJ488" s="94"/>
      <c r="AK488" s="94"/>
      <c r="AL488" s="94"/>
      <c r="AM488" s="94"/>
      <c r="AN488" s="94"/>
      <c r="AO488" s="94"/>
      <c r="AP488" s="94"/>
      <c r="AQ488" s="94"/>
      <c r="AR488" s="94"/>
      <c r="AS488" s="94"/>
      <c r="AT488" s="94"/>
      <c r="AU488" s="94"/>
      <c r="AV488" s="94"/>
      <c r="AW488" s="94"/>
    </row>
    <row r="489" spans="1:49" ht="12" customHeight="1" x14ac:dyDescent="0.25">
      <c r="A489" s="94"/>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c r="Z489" s="94"/>
      <c r="AA489" s="94"/>
      <c r="AB489" s="94"/>
      <c r="AC489" s="94"/>
      <c r="AD489" s="94"/>
      <c r="AE489" s="94"/>
      <c r="AF489" s="94"/>
      <c r="AG489" s="94"/>
      <c r="AH489" s="94"/>
      <c r="AI489" s="94"/>
      <c r="AJ489" s="94"/>
      <c r="AK489" s="94"/>
      <c r="AL489" s="94"/>
      <c r="AM489" s="94"/>
      <c r="AN489" s="94"/>
      <c r="AO489" s="94"/>
      <c r="AP489" s="94"/>
      <c r="AQ489" s="94"/>
      <c r="AR489" s="94"/>
      <c r="AS489" s="94"/>
      <c r="AT489" s="94"/>
      <c r="AU489" s="94"/>
      <c r="AV489" s="94"/>
      <c r="AW489" s="94"/>
    </row>
    <row r="490" spans="1:49" ht="12" customHeight="1" x14ac:dyDescent="0.25">
      <c r="A490" s="94"/>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c r="Z490" s="94"/>
      <c r="AA490" s="94"/>
      <c r="AB490" s="94"/>
      <c r="AC490" s="94"/>
      <c r="AD490" s="94"/>
      <c r="AE490" s="94"/>
      <c r="AF490" s="94"/>
      <c r="AG490" s="94"/>
      <c r="AH490" s="94"/>
      <c r="AI490" s="94"/>
      <c r="AJ490" s="94"/>
      <c r="AK490" s="94"/>
      <c r="AL490" s="94"/>
      <c r="AM490" s="94"/>
      <c r="AN490" s="94"/>
      <c r="AO490" s="94"/>
      <c r="AP490" s="94"/>
      <c r="AQ490" s="94"/>
      <c r="AR490" s="94"/>
      <c r="AS490" s="94"/>
      <c r="AT490" s="94"/>
      <c r="AU490" s="94"/>
      <c r="AV490" s="94"/>
      <c r="AW490" s="94"/>
    </row>
    <row r="491" spans="1:49" ht="12" customHeight="1" x14ac:dyDescent="0.25">
      <c r="A491" s="94"/>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c r="Z491" s="94"/>
      <c r="AA491" s="94"/>
      <c r="AB491" s="94"/>
      <c r="AC491" s="94"/>
      <c r="AD491" s="94"/>
      <c r="AE491" s="94"/>
      <c r="AF491" s="94"/>
      <c r="AG491" s="94"/>
      <c r="AH491" s="94"/>
      <c r="AI491" s="94"/>
      <c r="AJ491" s="94"/>
      <c r="AK491" s="94"/>
      <c r="AL491" s="94"/>
      <c r="AM491" s="94"/>
      <c r="AN491" s="94"/>
      <c r="AO491" s="94"/>
      <c r="AP491" s="94"/>
      <c r="AQ491" s="94"/>
      <c r="AR491" s="94"/>
      <c r="AS491" s="94"/>
      <c r="AT491" s="94"/>
      <c r="AU491" s="94"/>
      <c r="AV491" s="94"/>
      <c r="AW491" s="94"/>
    </row>
    <row r="492" spans="1:49" ht="12" customHeight="1" x14ac:dyDescent="0.25">
      <c r="A492" s="94"/>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c r="Z492" s="94"/>
      <c r="AA492" s="94"/>
      <c r="AB492" s="94"/>
      <c r="AC492" s="94"/>
      <c r="AD492" s="94"/>
      <c r="AE492" s="94"/>
      <c r="AF492" s="94"/>
      <c r="AG492" s="94"/>
      <c r="AH492" s="94"/>
      <c r="AI492" s="94"/>
      <c r="AJ492" s="94"/>
      <c r="AK492" s="94"/>
      <c r="AL492" s="94"/>
      <c r="AM492" s="94"/>
      <c r="AN492" s="94"/>
      <c r="AO492" s="94"/>
      <c r="AP492" s="94"/>
      <c r="AQ492" s="94"/>
      <c r="AR492" s="94"/>
      <c r="AS492" s="94"/>
      <c r="AT492" s="94"/>
      <c r="AU492" s="94"/>
      <c r="AV492" s="94"/>
      <c r="AW492" s="94"/>
    </row>
    <row r="493" spans="1:49" ht="12" customHeight="1" x14ac:dyDescent="0.25">
      <c r="A493" s="94"/>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c r="Z493" s="94"/>
      <c r="AA493" s="94"/>
      <c r="AB493" s="94"/>
      <c r="AC493" s="94"/>
      <c r="AD493" s="94"/>
      <c r="AE493" s="94"/>
      <c r="AF493" s="94"/>
      <c r="AG493" s="94"/>
      <c r="AH493" s="94"/>
      <c r="AI493" s="94"/>
      <c r="AJ493" s="94"/>
      <c r="AK493" s="94"/>
      <c r="AL493" s="94"/>
      <c r="AM493" s="94"/>
      <c r="AN493" s="94"/>
      <c r="AO493" s="94"/>
      <c r="AP493" s="94"/>
      <c r="AQ493" s="94"/>
      <c r="AR493" s="94"/>
      <c r="AS493" s="94"/>
      <c r="AT493" s="94"/>
      <c r="AU493" s="94"/>
      <c r="AV493" s="94"/>
      <c r="AW493" s="94"/>
    </row>
    <row r="494" spans="1:49" ht="12" customHeight="1" x14ac:dyDescent="0.25">
      <c r="A494" s="94"/>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c r="Z494" s="94"/>
      <c r="AA494" s="94"/>
      <c r="AB494" s="94"/>
      <c r="AC494" s="94"/>
      <c r="AD494" s="94"/>
      <c r="AE494" s="94"/>
      <c r="AF494" s="94"/>
      <c r="AG494" s="94"/>
      <c r="AH494" s="94"/>
      <c r="AI494" s="94"/>
      <c r="AJ494" s="94"/>
      <c r="AK494" s="94"/>
      <c r="AL494" s="94"/>
      <c r="AM494" s="94"/>
      <c r="AN494" s="94"/>
      <c r="AO494" s="94"/>
      <c r="AP494" s="94"/>
      <c r="AQ494" s="94"/>
      <c r="AR494" s="94"/>
      <c r="AS494" s="94"/>
      <c r="AT494" s="94"/>
      <c r="AU494" s="94"/>
      <c r="AV494" s="94"/>
      <c r="AW494" s="94"/>
    </row>
    <row r="495" spans="1:49" ht="12" customHeight="1" x14ac:dyDescent="0.25">
      <c r="A495" s="94"/>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c r="Z495" s="94"/>
      <c r="AA495" s="94"/>
      <c r="AB495" s="94"/>
      <c r="AC495" s="94"/>
      <c r="AD495" s="94"/>
      <c r="AE495" s="94"/>
      <c r="AF495" s="94"/>
      <c r="AG495" s="94"/>
      <c r="AH495" s="94"/>
      <c r="AI495" s="94"/>
      <c r="AJ495" s="94"/>
      <c r="AK495" s="94"/>
      <c r="AL495" s="94"/>
      <c r="AM495" s="94"/>
      <c r="AN495" s="94"/>
      <c r="AO495" s="94"/>
      <c r="AP495" s="94"/>
      <c r="AQ495" s="94"/>
      <c r="AR495" s="94"/>
      <c r="AS495" s="94"/>
      <c r="AT495" s="94"/>
      <c r="AU495" s="94"/>
      <c r="AV495" s="94"/>
      <c r="AW495" s="94"/>
    </row>
    <row r="496" spans="1:49" ht="12" customHeight="1" x14ac:dyDescent="0.25">
      <c r="A496" s="94"/>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c r="Z496" s="94"/>
      <c r="AA496" s="94"/>
      <c r="AB496" s="94"/>
      <c r="AC496" s="94"/>
      <c r="AD496" s="94"/>
      <c r="AE496" s="94"/>
      <c r="AF496" s="94"/>
      <c r="AG496" s="94"/>
      <c r="AH496" s="94"/>
      <c r="AI496" s="94"/>
      <c r="AJ496" s="94"/>
      <c r="AK496" s="94"/>
      <c r="AL496" s="94"/>
      <c r="AM496" s="94"/>
      <c r="AN496" s="94"/>
      <c r="AO496" s="94"/>
      <c r="AP496" s="94"/>
      <c r="AQ496" s="94"/>
      <c r="AR496" s="94"/>
      <c r="AS496" s="94"/>
      <c r="AT496" s="94"/>
      <c r="AU496" s="94"/>
      <c r="AV496" s="94"/>
      <c r="AW496" s="94"/>
    </row>
    <row r="497" spans="1:49" ht="12" customHeight="1" x14ac:dyDescent="0.25">
      <c r="A497" s="94"/>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c r="Z497" s="94"/>
      <c r="AA497" s="94"/>
      <c r="AB497" s="94"/>
      <c r="AC497" s="94"/>
      <c r="AD497" s="94"/>
      <c r="AE497" s="94"/>
      <c r="AF497" s="94"/>
      <c r="AG497" s="94"/>
      <c r="AH497" s="94"/>
      <c r="AI497" s="94"/>
      <c r="AJ497" s="94"/>
      <c r="AK497" s="94"/>
      <c r="AL497" s="94"/>
      <c r="AM497" s="94"/>
      <c r="AN497" s="94"/>
      <c r="AO497" s="94"/>
      <c r="AP497" s="94"/>
      <c r="AQ497" s="94"/>
      <c r="AR497" s="94"/>
      <c r="AS497" s="94"/>
      <c r="AT497" s="94"/>
      <c r="AU497" s="94"/>
      <c r="AV497" s="94"/>
      <c r="AW497" s="94"/>
    </row>
    <row r="498" spans="1:49" ht="12" customHeight="1" x14ac:dyDescent="0.25">
      <c r="A498" s="94"/>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c r="Z498" s="94"/>
      <c r="AA498" s="94"/>
      <c r="AB498" s="94"/>
      <c r="AC498" s="94"/>
      <c r="AD498" s="94"/>
      <c r="AE498" s="94"/>
      <c r="AF498" s="94"/>
      <c r="AG498" s="94"/>
      <c r="AH498" s="94"/>
      <c r="AI498" s="94"/>
      <c r="AJ498" s="94"/>
      <c r="AK498" s="94"/>
      <c r="AL498" s="94"/>
      <c r="AM498" s="94"/>
      <c r="AN498" s="94"/>
      <c r="AO498" s="94"/>
      <c r="AP498" s="94"/>
      <c r="AQ498" s="94"/>
      <c r="AR498" s="94"/>
      <c r="AS498" s="94"/>
      <c r="AT498" s="94"/>
      <c r="AU498" s="94"/>
      <c r="AV498" s="94"/>
      <c r="AW498" s="94"/>
    </row>
    <row r="499" spans="1:49" ht="12" customHeight="1" x14ac:dyDescent="0.25">
      <c r="A499" s="94"/>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c r="Z499" s="94"/>
      <c r="AA499" s="94"/>
      <c r="AB499" s="94"/>
      <c r="AC499" s="94"/>
      <c r="AD499" s="94"/>
      <c r="AE499" s="94"/>
      <c r="AF499" s="94"/>
      <c r="AG499" s="94"/>
      <c r="AH499" s="94"/>
      <c r="AI499" s="94"/>
      <c r="AJ499" s="94"/>
      <c r="AK499" s="94"/>
      <c r="AL499" s="94"/>
      <c r="AM499" s="94"/>
      <c r="AN499" s="94"/>
      <c r="AO499" s="94"/>
      <c r="AP499" s="94"/>
      <c r="AQ499" s="94"/>
      <c r="AR499" s="94"/>
      <c r="AS499" s="94"/>
      <c r="AT499" s="94"/>
      <c r="AU499" s="94"/>
      <c r="AV499" s="94"/>
      <c r="AW499" s="94"/>
    </row>
    <row r="500" spans="1:49" ht="12" customHeight="1" x14ac:dyDescent="0.25">
      <c r="A500" s="94"/>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c r="Z500" s="94"/>
      <c r="AA500" s="94"/>
      <c r="AB500" s="94"/>
      <c r="AC500" s="94"/>
      <c r="AD500" s="94"/>
      <c r="AE500" s="94"/>
      <c r="AF500" s="94"/>
      <c r="AG500" s="94"/>
      <c r="AH500" s="94"/>
      <c r="AI500" s="94"/>
      <c r="AJ500" s="94"/>
      <c r="AK500" s="94"/>
      <c r="AL500" s="94"/>
      <c r="AM500" s="94"/>
      <c r="AN500" s="94"/>
      <c r="AO500" s="94"/>
      <c r="AP500" s="94"/>
      <c r="AQ500" s="94"/>
      <c r="AR500" s="94"/>
      <c r="AS500" s="94"/>
      <c r="AT500" s="94"/>
      <c r="AU500" s="94"/>
      <c r="AV500" s="94"/>
      <c r="AW500" s="94"/>
    </row>
    <row r="501" spans="1:49" ht="12" customHeight="1" x14ac:dyDescent="0.25">
      <c r="A501" s="94"/>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c r="Z501" s="94"/>
      <c r="AA501" s="94"/>
      <c r="AB501" s="94"/>
      <c r="AC501" s="94"/>
      <c r="AD501" s="94"/>
      <c r="AE501" s="94"/>
      <c r="AF501" s="94"/>
      <c r="AG501" s="94"/>
      <c r="AH501" s="94"/>
      <c r="AI501" s="94"/>
      <c r="AJ501" s="94"/>
      <c r="AK501" s="94"/>
      <c r="AL501" s="94"/>
      <c r="AM501" s="94"/>
      <c r="AN501" s="94"/>
      <c r="AO501" s="94"/>
      <c r="AP501" s="94"/>
      <c r="AQ501" s="94"/>
      <c r="AR501" s="94"/>
      <c r="AS501" s="94"/>
      <c r="AT501" s="94"/>
      <c r="AU501" s="94"/>
      <c r="AV501" s="94"/>
      <c r="AW501" s="94"/>
    </row>
    <row r="502" spans="1:49" ht="12" customHeight="1" x14ac:dyDescent="0.25">
      <c r="A502" s="94"/>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c r="Z502" s="94"/>
      <c r="AA502" s="94"/>
      <c r="AB502" s="94"/>
      <c r="AC502" s="94"/>
      <c r="AD502" s="94"/>
      <c r="AE502" s="94"/>
      <c r="AF502" s="94"/>
      <c r="AG502" s="94"/>
      <c r="AH502" s="94"/>
      <c r="AI502" s="94"/>
      <c r="AJ502" s="94"/>
      <c r="AK502" s="94"/>
      <c r="AL502" s="94"/>
      <c r="AM502" s="94"/>
      <c r="AN502" s="94"/>
      <c r="AO502" s="94"/>
      <c r="AP502" s="94"/>
      <c r="AQ502" s="94"/>
      <c r="AR502" s="94"/>
      <c r="AS502" s="94"/>
      <c r="AT502" s="94"/>
      <c r="AU502" s="94"/>
      <c r="AV502" s="94"/>
      <c r="AW502" s="94"/>
    </row>
    <row r="503" spans="1:49" ht="12" customHeight="1" x14ac:dyDescent="0.25">
      <c r="A503" s="94"/>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c r="Z503" s="94"/>
      <c r="AA503" s="94"/>
      <c r="AB503" s="94"/>
      <c r="AC503" s="94"/>
      <c r="AD503" s="94"/>
      <c r="AE503" s="94"/>
      <c r="AF503" s="94"/>
      <c r="AG503" s="94"/>
      <c r="AH503" s="94"/>
      <c r="AI503" s="94"/>
      <c r="AJ503" s="94"/>
      <c r="AK503" s="94"/>
      <c r="AL503" s="94"/>
      <c r="AM503" s="94"/>
      <c r="AN503" s="94"/>
      <c r="AO503" s="94"/>
      <c r="AP503" s="94"/>
      <c r="AQ503" s="94"/>
      <c r="AR503" s="94"/>
      <c r="AS503" s="94"/>
      <c r="AT503" s="94"/>
      <c r="AU503" s="94"/>
      <c r="AV503" s="94"/>
      <c r="AW503" s="94"/>
    </row>
    <row r="504" spans="1:49" ht="12" customHeight="1" x14ac:dyDescent="0.25">
      <c r="A504" s="94"/>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c r="Z504" s="94"/>
      <c r="AA504" s="94"/>
      <c r="AB504" s="94"/>
      <c r="AC504" s="94"/>
      <c r="AD504" s="94"/>
      <c r="AE504" s="94"/>
      <c r="AF504" s="94"/>
      <c r="AG504" s="94"/>
      <c r="AH504" s="94"/>
      <c r="AI504" s="94"/>
      <c r="AJ504" s="94"/>
      <c r="AK504" s="94"/>
      <c r="AL504" s="94"/>
      <c r="AM504" s="94"/>
      <c r="AN504" s="94"/>
      <c r="AO504" s="94"/>
      <c r="AP504" s="94"/>
      <c r="AQ504" s="94"/>
      <c r="AR504" s="94"/>
      <c r="AS504" s="94"/>
      <c r="AT504" s="94"/>
      <c r="AU504" s="94"/>
      <c r="AV504" s="94"/>
      <c r="AW504" s="94"/>
    </row>
    <row r="505" spans="1:49" ht="12" customHeight="1" x14ac:dyDescent="0.25">
      <c r="A505" s="94"/>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c r="Z505" s="94"/>
      <c r="AA505" s="94"/>
      <c r="AB505" s="94"/>
      <c r="AC505" s="94"/>
      <c r="AD505" s="94"/>
      <c r="AE505" s="94"/>
      <c r="AF505" s="94"/>
      <c r="AG505" s="94"/>
      <c r="AH505" s="94"/>
      <c r="AI505" s="94"/>
      <c r="AJ505" s="94"/>
      <c r="AK505" s="94"/>
      <c r="AL505" s="94"/>
      <c r="AM505" s="94"/>
      <c r="AN505" s="94"/>
      <c r="AO505" s="94"/>
      <c r="AP505" s="94"/>
      <c r="AQ505" s="94"/>
      <c r="AR505" s="94"/>
      <c r="AS505" s="94"/>
      <c r="AT505" s="94"/>
      <c r="AU505" s="94"/>
      <c r="AV505" s="94"/>
      <c r="AW505" s="94"/>
    </row>
    <row r="506" spans="1:49" ht="12" customHeight="1" x14ac:dyDescent="0.25">
      <c r="A506" s="94"/>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c r="Z506" s="94"/>
      <c r="AA506" s="94"/>
      <c r="AB506" s="94"/>
      <c r="AC506" s="94"/>
      <c r="AD506" s="94"/>
      <c r="AE506" s="94"/>
      <c r="AF506" s="94"/>
      <c r="AG506" s="94"/>
      <c r="AH506" s="94"/>
      <c r="AI506" s="94"/>
      <c r="AJ506" s="94"/>
      <c r="AK506" s="94"/>
      <c r="AL506" s="94"/>
      <c r="AM506" s="94"/>
      <c r="AN506" s="94"/>
      <c r="AO506" s="94"/>
      <c r="AP506" s="94"/>
      <c r="AQ506" s="94"/>
      <c r="AR506" s="94"/>
      <c r="AS506" s="94"/>
      <c r="AT506" s="94"/>
      <c r="AU506" s="94"/>
      <c r="AV506" s="94"/>
      <c r="AW506" s="94"/>
    </row>
    <row r="507" spans="1:49" ht="12" customHeight="1" x14ac:dyDescent="0.25">
      <c r="A507" s="94"/>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c r="Z507" s="94"/>
      <c r="AA507" s="94"/>
      <c r="AB507" s="94"/>
      <c r="AC507" s="94"/>
      <c r="AD507" s="94"/>
      <c r="AE507" s="94"/>
      <c r="AF507" s="94"/>
      <c r="AG507" s="94"/>
      <c r="AH507" s="94"/>
      <c r="AI507" s="94"/>
      <c r="AJ507" s="94"/>
      <c r="AK507" s="94"/>
      <c r="AL507" s="94"/>
      <c r="AM507" s="94"/>
      <c r="AN507" s="94"/>
      <c r="AO507" s="94"/>
      <c r="AP507" s="94"/>
      <c r="AQ507" s="94"/>
      <c r="AR507" s="94"/>
      <c r="AS507" s="94"/>
      <c r="AT507" s="94"/>
      <c r="AU507" s="94"/>
      <c r="AV507" s="94"/>
      <c r="AW507" s="94"/>
    </row>
    <row r="508" spans="1:49" ht="12" customHeight="1" x14ac:dyDescent="0.25">
      <c r="A508" s="94"/>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c r="Z508" s="94"/>
      <c r="AA508" s="94"/>
      <c r="AB508" s="94"/>
      <c r="AC508" s="94"/>
      <c r="AD508" s="94"/>
      <c r="AE508" s="94"/>
      <c r="AF508" s="94"/>
      <c r="AG508" s="94"/>
      <c r="AH508" s="94"/>
      <c r="AI508" s="94"/>
      <c r="AJ508" s="94"/>
      <c r="AK508" s="94"/>
      <c r="AL508" s="94"/>
      <c r="AM508" s="94"/>
      <c r="AN508" s="94"/>
      <c r="AO508" s="94"/>
      <c r="AP508" s="94"/>
      <c r="AQ508" s="94"/>
      <c r="AR508" s="94"/>
      <c r="AS508" s="94"/>
      <c r="AT508" s="94"/>
      <c r="AU508" s="94"/>
      <c r="AV508" s="94"/>
      <c r="AW508" s="94"/>
    </row>
    <row r="509" spans="1:49" ht="12" customHeight="1" x14ac:dyDescent="0.25">
      <c r="A509" s="94"/>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c r="Z509" s="94"/>
      <c r="AA509" s="94"/>
      <c r="AB509" s="94"/>
      <c r="AC509" s="94"/>
      <c r="AD509" s="94"/>
      <c r="AE509" s="94"/>
      <c r="AF509" s="94"/>
      <c r="AG509" s="94"/>
      <c r="AH509" s="94"/>
      <c r="AI509" s="94"/>
      <c r="AJ509" s="94"/>
      <c r="AK509" s="94"/>
      <c r="AL509" s="94"/>
      <c r="AM509" s="94"/>
      <c r="AN509" s="94"/>
      <c r="AO509" s="94"/>
      <c r="AP509" s="94"/>
      <c r="AQ509" s="94"/>
      <c r="AR509" s="94"/>
      <c r="AS509" s="94"/>
      <c r="AT509" s="94"/>
      <c r="AU509" s="94"/>
      <c r="AV509" s="94"/>
      <c r="AW509" s="94"/>
    </row>
    <row r="510" spans="1:49" ht="12" customHeight="1" x14ac:dyDescent="0.25">
      <c r="A510" s="94"/>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c r="Z510" s="94"/>
      <c r="AA510" s="94"/>
      <c r="AB510" s="94"/>
      <c r="AC510" s="94"/>
      <c r="AD510" s="94"/>
      <c r="AE510" s="94"/>
      <c r="AF510" s="94"/>
      <c r="AG510" s="94"/>
      <c r="AH510" s="94"/>
      <c r="AI510" s="94"/>
      <c r="AJ510" s="94"/>
      <c r="AK510" s="94"/>
      <c r="AL510" s="94"/>
      <c r="AM510" s="94"/>
      <c r="AN510" s="94"/>
      <c r="AO510" s="94"/>
      <c r="AP510" s="94"/>
      <c r="AQ510" s="94"/>
      <c r="AR510" s="94"/>
      <c r="AS510" s="94"/>
      <c r="AT510" s="94"/>
      <c r="AU510" s="94"/>
      <c r="AV510" s="94"/>
      <c r="AW510" s="94"/>
    </row>
    <row r="511" spans="1:49" ht="12" customHeight="1" x14ac:dyDescent="0.25">
      <c r="A511" s="94"/>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c r="Z511" s="94"/>
      <c r="AA511" s="94"/>
      <c r="AB511" s="94"/>
      <c r="AC511" s="94"/>
      <c r="AD511" s="94"/>
      <c r="AE511" s="94"/>
      <c r="AF511" s="94"/>
      <c r="AG511" s="94"/>
      <c r="AH511" s="94"/>
      <c r="AI511" s="94"/>
      <c r="AJ511" s="94"/>
      <c r="AK511" s="94"/>
      <c r="AL511" s="94"/>
      <c r="AM511" s="94"/>
      <c r="AN511" s="94"/>
      <c r="AO511" s="94"/>
      <c r="AP511" s="94"/>
      <c r="AQ511" s="94"/>
      <c r="AR511" s="94"/>
      <c r="AS511" s="94"/>
      <c r="AT511" s="94"/>
      <c r="AU511" s="94"/>
      <c r="AV511" s="94"/>
      <c r="AW511" s="94"/>
    </row>
    <row r="512" spans="1:49" ht="12" customHeight="1" x14ac:dyDescent="0.25">
      <c r="A512" s="94"/>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c r="Z512" s="94"/>
      <c r="AA512" s="94"/>
      <c r="AB512" s="94"/>
      <c r="AC512" s="94"/>
      <c r="AD512" s="94"/>
      <c r="AE512" s="94"/>
      <c r="AF512" s="94"/>
      <c r="AG512" s="94"/>
      <c r="AH512" s="94"/>
      <c r="AI512" s="94"/>
      <c r="AJ512" s="94"/>
      <c r="AK512" s="94"/>
      <c r="AL512" s="94"/>
      <c r="AM512" s="94"/>
      <c r="AN512" s="94"/>
      <c r="AO512" s="94"/>
      <c r="AP512" s="94"/>
      <c r="AQ512" s="94"/>
      <c r="AR512" s="94"/>
      <c r="AS512" s="94"/>
      <c r="AT512" s="94"/>
      <c r="AU512" s="94"/>
      <c r="AV512" s="94"/>
      <c r="AW512" s="94"/>
    </row>
    <row r="513" spans="1:49" ht="12" customHeight="1" x14ac:dyDescent="0.25">
      <c r="A513" s="94"/>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c r="Z513" s="94"/>
      <c r="AA513" s="94"/>
      <c r="AB513" s="94"/>
      <c r="AC513" s="94"/>
      <c r="AD513" s="94"/>
      <c r="AE513" s="94"/>
      <c r="AF513" s="94"/>
      <c r="AG513" s="94"/>
      <c r="AH513" s="94"/>
      <c r="AI513" s="94"/>
      <c r="AJ513" s="94"/>
      <c r="AK513" s="94"/>
      <c r="AL513" s="94"/>
      <c r="AM513" s="94"/>
      <c r="AN513" s="94"/>
      <c r="AO513" s="94"/>
      <c r="AP513" s="94"/>
      <c r="AQ513" s="94"/>
      <c r="AR513" s="94"/>
      <c r="AS513" s="94"/>
      <c r="AT513" s="94"/>
      <c r="AU513" s="94"/>
      <c r="AV513" s="94"/>
      <c r="AW513" s="94"/>
    </row>
    <row r="514" spans="1:49" ht="12" customHeight="1" x14ac:dyDescent="0.25">
      <c r="A514" s="94"/>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c r="Z514" s="94"/>
      <c r="AA514" s="94"/>
      <c r="AB514" s="94"/>
      <c r="AC514" s="94"/>
      <c r="AD514" s="94"/>
      <c r="AE514" s="94"/>
      <c r="AF514" s="94"/>
      <c r="AG514" s="94"/>
      <c r="AH514" s="94"/>
      <c r="AI514" s="94"/>
      <c r="AJ514" s="94"/>
      <c r="AK514" s="94"/>
      <c r="AL514" s="94"/>
      <c r="AM514" s="94"/>
      <c r="AN514" s="94"/>
      <c r="AO514" s="94"/>
      <c r="AP514" s="94"/>
      <c r="AQ514" s="94"/>
      <c r="AR514" s="94"/>
      <c r="AS514" s="94"/>
      <c r="AT514" s="94"/>
      <c r="AU514" s="94"/>
      <c r="AV514" s="94"/>
      <c r="AW514" s="94"/>
    </row>
    <row r="515" spans="1:49" ht="12" customHeight="1" x14ac:dyDescent="0.25">
      <c r="A515" s="94"/>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c r="Z515" s="94"/>
      <c r="AA515" s="94"/>
      <c r="AB515" s="94"/>
      <c r="AC515" s="94"/>
      <c r="AD515" s="94"/>
      <c r="AE515" s="94"/>
      <c r="AF515" s="94"/>
      <c r="AG515" s="94"/>
      <c r="AH515" s="94"/>
      <c r="AI515" s="94"/>
      <c r="AJ515" s="94"/>
      <c r="AK515" s="94"/>
      <c r="AL515" s="94"/>
      <c r="AM515" s="94"/>
      <c r="AN515" s="94"/>
      <c r="AO515" s="94"/>
      <c r="AP515" s="94"/>
      <c r="AQ515" s="94"/>
      <c r="AR515" s="94"/>
      <c r="AS515" s="94"/>
      <c r="AT515" s="94"/>
      <c r="AU515" s="94"/>
      <c r="AV515" s="94"/>
      <c r="AW515" s="94"/>
    </row>
    <row r="516" spans="1:49" ht="12" customHeight="1" x14ac:dyDescent="0.25">
      <c r="A516" s="94"/>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c r="Z516" s="94"/>
      <c r="AA516" s="94"/>
      <c r="AB516" s="94"/>
      <c r="AC516" s="94"/>
      <c r="AD516" s="94"/>
      <c r="AE516" s="94"/>
      <c r="AF516" s="94"/>
      <c r="AG516" s="94"/>
      <c r="AH516" s="94"/>
      <c r="AI516" s="94"/>
      <c r="AJ516" s="94"/>
      <c r="AK516" s="94"/>
      <c r="AL516" s="94"/>
      <c r="AM516" s="94"/>
      <c r="AN516" s="94"/>
      <c r="AO516" s="94"/>
      <c r="AP516" s="94"/>
      <c r="AQ516" s="94"/>
      <c r="AR516" s="94"/>
      <c r="AS516" s="94"/>
      <c r="AT516" s="94"/>
      <c r="AU516" s="94"/>
      <c r="AV516" s="94"/>
      <c r="AW516" s="94"/>
    </row>
    <row r="517" spans="1:49" ht="12" customHeight="1" x14ac:dyDescent="0.25">
      <c r="A517" s="94"/>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c r="Z517" s="94"/>
      <c r="AA517" s="94"/>
      <c r="AB517" s="94"/>
      <c r="AC517" s="94"/>
      <c r="AD517" s="94"/>
      <c r="AE517" s="94"/>
      <c r="AF517" s="94"/>
      <c r="AG517" s="94"/>
      <c r="AH517" s="94"/>
      <c r="AI517" s="94"/>
      <c r="AJ517" s="94"/>
      <c r="AK517" s="94"/>
      <c r="AL517" s="94"/>
      <c r="AM517" s="94"/>
      <c r="AN517" s="94"/>
      <c r="AO517" s="94"/>
      <c r="AP517" s="94"/>
      <c r="AQ517" s="94"/>
      <c r="AR517" s="94"/>
      <c r="AS517" s="94"/>
      <c r="AT517" s="94"/>
      <c r="AU517" s="94"/>
      <c r="AV517" s="94"/>
      <c r="AW517" s="94"/>
    </row>
    <row r="518" spans="1:49" ht="12" customHeight="1" x14ac:dyDescent="0.25">
      <c r="A518" s="94"/>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c r="Z518" s="94"/>
      <c r="AA518" s="94"/>
      <c r="AB518" s="94"/>
      <c r="AC518" s="94"/>
      <c r="AD518" s="94"/>
      <c r="AE518" s="94"/>
      <c r="AF518" s="94"/>
      <c r="AG518" s="94"/>
      <c r="AH518" s="94"/>
      <c r="AI518" s="94"/>
      <c r="AJ518" s="94"/>
      <c r="AK518" s="94"/>
      <c r="AL518" s="94"/>
      <c r="AM518" s="94"/>
      <c r="AN518" s="94"/>
      <c r="AO518" s="94"/>
      <c r="AP518" s="94"/>
      <c r="AQ518" s="94"/>
      <c r="AR518" s="94"/>
      <c r="AS518" s="94"/>
      <c r="AT518" s="94"/>
      <c r="AU518" s="94"/>
      <c r="AV518" s="94"/>
      <c r="AW518" s="94"/>
    </row>
    <row r="519" spans="1:49" ht="12" customHeight="1" x14ac:dyDescent="0.25">
      <c r="A519" s="94"/>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c r="Z519" s="94"/>
      <c r="AA519" s="94"/>
      <c r="AB519" s="94"/>
      <c r="AC519" s="94"/>
      <c r="AD519" s="94"/>
      <c r="AE519" s="94"/>
      <c r="AF519" s="94"/>
      <c r="AG519" s="94"/>
      <c r="AH519" s="94"/>
      <c r="AI519" s="94"/>
      <c r="AJ519" s="94"/>
      <c r="AK519" s="94"/>
      <c r="AL519" s="94"/>
      <c r="AM519" s="94"/>
      <c r="AN519" s="94"/>
      <c r="AO519" s="94"/>
      <c r="AP519" s="94"/>
      <c r="AQ519" s="94"/>
      <c r="AR519" s="94"/>
      <c r="AS519" s="94"/>
      <c r="AT519" s="94"/>
      <c r="AU519" s="94"/>
      <c r="AV519" s="94"/>
      <c r="AW519" s="94"/>
    </row>
    <row r="520" spans="1:49" ht="12" customHeight="1" x14ac:dyDescent="0.25">
      <c r="A520" s="94"/>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c r="Z520" s="94"/>
      <c r="AA520" s="94"/>
      <c r="AB520" s="94"/>
      <c r="AC520" s="94"/>
      <c r="AD520" s="94"/>
      <c r="AE520" s="94"/>
      <c r="AF520" s="94"/>
      <c r="AG520" s="94"/>
      <c r="AH520" s="94"/>
      <c r="AI520" s="94"/>
      <c r="AJ520" s="94"/>
      <c r="AK520" s="94"/>
      <c r="AL520" s="94"/>
      <c r="AM520" s="94"/>
      <c r="AN520" s="94"/>
      <c r="AO520" s="94"/>
      <c r="AP520" s="94"/>
      <c r="AQ520" s="94"/>
      <c r="AR520" s="94"/>
      <c r="AS520" s="94"/>
      <c r="AT520" s="94"/>
      <c r="AU520" s="94"/>
      <c r="AV520" s="94"/>
      <c r="AW520" s="94"/>
    </row>
    <row r="521" spans="1:49" ht="12" customHeight="1" x14ac:dyDescent="0.25">
      <c r="A521" s="94"/>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c r="Z521" s="94"/>
      <c r="AA521" s="94"/>
      <c r="AB521" s="94"/>
      <c r="AC521" s="94"/>
      <c r="AD521" s="94"/>
      <c r="AE521" s="94"/>
      <c r="AF521" s="94"/>
      <c r="AG521" s="94"/>
      <c r="AH521" s="94"/>
      <c r="AI521" s="94"/>
      <c r="AJ521" s="94"/>
      <c r="AK521" s="94"/>
      <c r="AL521" s="94"/>
      <c r="AM521" s="94"/>
      <c r="AN521" s="94"/>
      <c r="AO521" s="94"/>
      <c r="AP521" s="94"/>
      <c r="AQ521" s="94"/>
      <c r="AR521" s="94"/>
      <c r="AS521" s="94"/>
      <c r="AT521" s="94"/>
      <c r="AU521" s="94"/>
      <c r="AV521" s="94"/>
      <c r="AW521" s="94"/>
    </row>
    <row r="522" spans="1:49" ht="12" customHeight="1" x14ac:dyDescent="0.25">
      <c r="A522" s="94"/>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c r="Z522" s="94"/>
      <c r="AA522" s="94"/>
      <c r="AB522" s="94"/>
      <c r="AC522" s="94"/>
      <c r="AD522" s="94"/>
      <c r="AE522" s="94"/>
      <c r="AF522" s="94"/>
      <c r="AG522" s="94"/>
      <c r="AH522" s="94"/>
      <c r="AI522" s="94"/>
      <c r="AJ522" s="94"/>
      <c r="AK522" s="94"/>
      <c r="AL522" s="94"/>
      <c r="AM522" s="94"/>
      <c r="AN522" s="94"/>
      <c r="AO522" s="94"/>
      <c r="AP522" s="94"/>
      <c r="AQ522" s="94"/>
      <c r="AR522" s="94"/>
      <c r="AS522" s="94"/>
      <c r="AT522" s="94"/>
      <c r="AU522" s="94"/>
      <c r="AV522" s="94"/>
      <c r="AW522" s="94"/>
    </row>
    <row r="523" spans="1:49" ht="12" customHeight="1" x14ac:dyDescent="0.25">
      <c r="A523" s="94"/>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c r="Z523" s="94"/>
      <c r="AA523" s="94"/>
      <c r="AB523" s="94"/>
      <c r="AC523" s="94"/>
      <c r="AD523" s="94"/>
      <c r="AE523" s="94"/>
      <c r="AF523" s="94"/>
      <c r="AG523" s="94"/>
      <c r="AH523" s="94"/>
      <c r="AI523" s="94"/>
      <c r="AJ523" s="94"/>
      <c r="AK523" s="94"/>
      <c r="AL523" s="94"/>
      <c r="AM523" s="94"/>
      <c r="AN523" s="94"/>
      <c r="AO523" s="94"/>
      <c r="AP523" s="94"/>
      <c r="AQ523" s="94"/>
      <c r="AR523" s="94"/>
      <c r="AS523" s="94"/>
      <c r="AT523" s="94"/>
      <c r="AU523" s="94"/>
      <c r="AV523" s="94"/>
      <c r="AW523" s="94"/>
    </row>
    <row r="524" spans="1:49" ht="12" customHeight="1" x14ac:dyDescent="0.25">
      <c r="A524" s="94"/>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c r="Z524" s="94"/>
      <c r="AA524" s="94"/>
      <c r="AB524" s="94"/>
      <c r="AC524" s="94"/>
      <c r="AD524" s="94"/>
      <c r="AE524" s="94"/>
      <c r="AF524" s="94"/>
      <c r="AG524" s="94"/>
      <c r="AH524" s="94"/>
      <c r="AI524" s="94"/>
      <c r="AJ524" s="94"/>
      <c r="AK524" s="94"/>
      <c r="AL524" s="94"/>
      <c r="AM524" s="94"/>
      <c r="AN524" s="94"/>
      <c r="AO524" s="94"/>
      <c r="AP524" s="94"/>
      <c r="AQ524" s="94"/>
      <c r="AR524" s="94"/>
      <c r="AS524" s="94"/>
      <c r="AT524" s="94"/>
      <c r="AU524" s="94"/>
      <c r="AV524" s="94"/>
      <c r="AW524" s="94"/>
    </row>
    <row r="525" spans="1:49" ht="12" customHeight="1" x14ac:dyDescent="0.25">
      <c r="A525" s="94"/>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c r="Z525" s="94"/>
      <c r="AA525" s="94"/>
      <c r="AB525" s="94"/>
      <c r="AC525" s="94"/>
      <c r="AD525" s="94"/>
      <c r="AE525" s="94"/>
      <c r="AF525" s="94"/>
      <c r="AG525" s="94"/>
      <c r="AH525" s="94"/>
      <c r="AI525" s="94"/>
      <c r="AJ525" s="94"/>
      <c r="AK525" s="94"/>
      <c r="AL525" s="94"/>
      <c r="AM525" s="94"/>
      <c r="AN525" s="94"/>
      <c r="AO525" s="94"/>
      <c r="AP525" s="94"/>
      <c r="AQ525" s="94"/>
      <c r="AR525" s="94"/>
      <c r="AS525" s="94"/>
      <c r="AT525" s="94"/>
      <c r="AU525" s="94"/>
      <c r="AV525" s="94"/>
      <c r="AW525" s="94"/>
    </row>
    <row r="526" spans="1:49" ht="12" customHeight="1" x14ac:dyDescent="0.25">
      <c r="A526" s="94"/>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c r="Z526" s="94"/>
      <c r="AA526" s="94"/>
      <c r="AB526" s="94"/>
      <c r="AC526" s="94"/>
      <c r="AD526" s="94"/>
      <c r="AE526" s="94"/>
      <c r="AF526" s="94"/>
      <c r="AG526" s="94"/>
      <c r="AH526" s="94"/>
      <c r="AI526" s="94"/>
      <c r="AJ526" s="94"/>
      <c r="AK526" s="94"/>
      <c r="AL526" s="94"/>
      <c r="AM526" s="94"/>
      <c r="AN526" s="94"/>
      <c r="AO526" s="94"/>
      <c r="AP526" s="94"/>
      <c r="AQ526" s="94"/>
      <c r="AR526" s="94"/>
      <c r="AS526" s="94"/>
      <c r="AT526" s="94"/>
      <c r="AU526" s="94"/>
      <c r="AV526" s="94"/>
      <c r="AW526" s="94"/>
    </row>
    <row r="527" spans="1:49" ht="12" customHeight="1" x14ac:dyDescent="0.25">
      <c r="A527" s="94"/>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c r="Z527" s="94"/>
      <c r="AA527" s="94"/>
      <c r="AB527" s="94"/>
      <c r="AC527" s="94"/>
      <c r="AD527" s="94"/>
      <c r="AE527" s="94"/>
      <c r="AF527" s="94"/>
      <c r="AG527" s="94"/>
      <c r="AH527" s="94"/>
      <c r="AI527" s="94"/>
      <c r="AJ527" s="94"/>
      <c r="AK527" s="94"/>
      <c r="AL527" s="94"/>
      <c r="AM527" s="94"/>
      <c r="AN527" s="94"/>
      <c r="AO527" s="94"/>
      <c r="AP527" s="94"/>
      <c r="AQ527" s="94"/>
      <c r="AR527" s="94"/>
      <c r="AS527" s="94"/>
      <c r="AT527" s="94"/>
      <c r="AU527" s="94"/>
      <c r="AV527" s="94"/>
      <c r="AW527" s="94"/>
    </row>
    <row r="528" spans="1:49" ht="12" customHeight="1" x14ac:dyDescent="0.25">
      <c r="A528" s="94"/>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c r="Z528" s="94"/>
      <c r="AA528" s="94"/>
      <c r="AB528" s="94"/>
      <c r="AC528" s="94"/>
      <c r="AD528" s="94"/>
      <c r="AE528" s="94"/>
      <c r="AF528" s="94"/>
      <c r="AG528" s="94"/>
      <c r="AH528" s="94"/>
      <c r="AI528" s="94"/>
      <c r="AJ528" s="94"/>
      <c r="AK528" s="94"/>
      <c r="AL528" s="94"/>
      <c r="AM528" s="94"/>
      <c r="AN528" s="94"/>
      <c r="AO528" s="94"/>
      <c r="AP528" s="94"/>
      <c r="AQ528" s="94"/>
      <c r="AR528" s="94"/>
      <c r="AS528" s="94"/>
      <c r="AT528" s="94"/>
      <c r="AU528" s="94"/>
      <c r="AV528" s="94"/>
      <c r="AW528" s="94"/>
    </row>
    <row r="529" spans="1:49" ht="12" customHeight="1" x14ac:dyDescent="0.25">
      <c r="A529" s="94"/>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c r="Z529" s="94"/>
      <c r="AA529" s="94"/>
      <c r="AB529" s="94"/>
      <c r="AC529" s="94"/>
      <c r="AD529" s="94"/>
      <c r="AE529" s="94"/>
      <c r="AF529" s="94"/>
      <c r="AG529" s="94"/>
      <c r="AH529" s="94"/>
      <c r="AI529" s="94"/>
      <c r="AJ529" s="94"/>
      <c r="AK529" s="94"/>
      <c r="AL529" s="94"/>
      <c r="AM529" s="94"/>
      <c r="AN529" s="94"/>
      <c r="AO529" s="94"/>
      <c r="AP529" s="94"/>
      <c r="AQ529" s="94"/>
      <c r="AR529" s="94"/>
      <c r="AS529" s="94"/>
      <c r="AT529" s="94"/>
      <c r="AU529" s="94"/>
      <c r="AV529" s="94"/>
      <c r="AW529" s="94"/>
    </row>
    <row r="530" spans="1:49" ht="12" customHeight="1" x14ac:dyDescent="0.25">
      <c r="A530" s="94"/>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c r="Z530" s="94"/>
      <c r="AA530" s="94"/>
      <c r="AB530" s="94"/>
      <c r="AC530" s="94"/>
      <c r="AD530" s="94"/>
      <c r="AE530" s="94"/>
      <c r="AF530" s="94"/>
      <c r="AG530" s="94"/>
      <c r="AH530" s="94"/>
      <c r="AI530" s="94"/>
      <c r="AJ530" s="94"/>
      <c r="AK530" s="94"/>
      <c r="AL530" s="94"/>
      <c r="AM530" s="94"/>
      <c r="AN530" s="94"/>
      <c r="AO530" s="94"/>
      <c r="AP530" s="94"/>
      <c r="AQ530" s="94"/>
      <c r="AR530" s="94"/>
      <c r="AS530" s="94"/>
      <c r="AT530" s="94"/>
      <c r="AU530" s="94"/>
      <c r="AV530" s="94"/>
      <c r="AW530" s="94"/>
    </row>
    <row r="531" spans="1:49" ht="12" customHeight="1" x14ac:dyDescent="0.25">
      <c r="A531" s="94"/>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c r="Z531" s="94"/>
      <c r="AA531" s="94"/>
      <c r="AB531" s="94"/>
      <c r="AC531" s="94"/>
      <c r="AD531" s="94"/>
      <c r="AE531" s="94"/>
      <c r="AF531" s="94"/>
      <c r="AG531" s="94"/>
      <c r="AH531" s="94"/>
      <c r="AI531" s="94"/>
      <c r="AJ531" s="94"/>
      <c r="AK531" s="94"/>
      <c r="AL531" s="94"/>
      <c r="AM531" s="94"/>
      <c r="AN531" s="94"/>
      <c r="AO531" s="94"/>
      <c r="AP531" s="94"/>
      <c r="AQ531" s="94"/>
      <c r="AR531" s="94"/>
      <c r="AS531" s="94"/>
      <c r="AT531" s="94"/>
      <c r="AU531" s="94"/>
      <c r="AV531" s="94"/>
      <c r="AW531" s="94"/>
    </row>
    <row r="532" spans="1:49" ht="12" customHeight="1" x14ac:dyDescent="0.25">
      <c r="A532" s="94"/>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c r="Z532" s="94"/>
      <c r="AA532" s="94"/>
      <c r="AB532" s="94"/>
      <c r="AC532" s="94"/>
      <c r="AD532" s="94"/>
      <c r="AE532" s="94"/>
      <c r="AF532" s="94"/>
      <c r="AG532" s="94"/>
      <c r="AH532" s="94"/>
      <c r="AI532" s="94"/>
      <c r="AJ532" s="94"/>
      <c r="AK532" s="94"/>
      <c r="AL532" s="94"/>
      <c r="AM532" s="94"/>
      <c r="AN532" s="94"/>
      <c r="AO532" s="94"/>
      <c r="AP532" s="94"/>
      <c r="AQ532" s="94"/>
      <c r="AR532" s="94"/>
      <c r="AS532" s="94"/>
      <c r="AT532" s="94"/>
      <c r="AU532" s="94"/>
      <c r="AV532" s="94"/>
      <c r="AW532" s="94"/>
    </row>
    <row r="533" spans="1:49" ht="12" customHeight="1" x14ac:dyDescent="0.25">
      <c r="A533" s="94"/>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c r="Z533" s="94"/>
      <c r="AA533" s="94"/>
      <c r="AB533" s="94"/>
      <c r="AC533" s="94"/>
      <c r="AD533" s="94"/>
      <c r="AE533" s="94"/>
      <c r="AF533" s="94"/>
      <c r="AG533" s="94"/>
      <c r="AH533" s="94"/>
      <c r="AI533" s="94"/>
      <c r="AJ533" s="94"/>
      <c r="AK533" s="94"/>
      <c r="AL533" s="94"/>
      <c r="AM533" s="94"/>
      <c r="AN533" s="94"/>
      <c r="AO533" s="94"/>
      <c r="AP533" s="94"/>
      <c r="AQ533" s="94"/>
      <c r="AR533" s="94"/>
      <c r="AS533" s="94"/>
      <c r="AT533" s="94"/>
      <c r="AU533" s="94"/>
      <c r="AV533" s="94"/>
      <c r="AW533" s="94"/>
    </row>
    <row r="534" spans="1:49" ht="12" customHeight="1" x14ac:dyDescent="0.25">
      <c r="A534" s="94"/>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c r="Z534" s="94"/>
      <c r="AA534" s="94"/>
      <c r="AB534" s="94"/>
      <c r="AC534" s="94"/>
      <c r="AD534" s="94"/>
      <c r="AE534" s="94"/>
      <c r="AF534" s="94"/>
      <c r="AG534" s="94"/>
      <c r="AH534" s="94"/>
      <c r="AI534" s="94"/>
      <c r="AJ534" s="94"/>
      <c r="AK534" s="94"/>
      <c r="AL534" s="94"/>
      <c r="AM534" s="94"/>
      <c r="AN534" s="94"/>
      <c r="AO534" s="94"/>
      <c r="AP534" s="94"/>
      <c r="AQ534" s="94"/>
      <c r="AR534" s="94"/>
      <c r="AS534" s="94"/>
      <c r="AT534" s="94"/>
      <c r="AU534" s="94"/>
      <c r="AV534" s="94"/>
      <c r="AW534" s="94"/>
    </row>
    <row r="535" spans="1:49" ht="12" customHeight="1" x14ac:dyDescent="0.25">
      <c r="A535" s="94"/>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c r="Z535" s="94"/>
      <c r="AA535" s="94"/>
      <c r="AB535" s="94"/>
      <c r="AC535" s="94"/>
      <c r="AD535" s="94"/>
      <c r="AE535" s="94"/>
      <c r="AF535" s="94"/>
      <c r="AG535" s="94"/>
      <c r="AH535" s="94"/>
      <c r="AI535" s="94"/>
      <c r="AJ535" s="94"/>
      <c r="AK535" s="94"/>
      <c r="AL535" s="94"/>
      <c r="AM535" s="94"/>
      <c r="AN535" s="94"/>
      <c r="AO535" s="94"/>
      <c r="AP535" s="94"/>
      <c r="AQ535" s="94"/>
      <c r="AR535" s="94"/>
      <c r="AS535" s="94"/>
      <c r="AT535" s="94"/>
      <c r="AU535" s="94"/>
      <c r="AV535" s="94"/>
      <c r="AW535" s="94"/>
    </row>
    <row r="536" spans="1:49" ht="12" customHeight="1" x14ac:dyDescent="0.25">
      <c r="A536" s="94"/>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c r="Z536" s="94"/>
      <c r="AA536" s="94"/>
      <c r="AB536" s="94"/>
      <c r="AC536" s="94"/>
      <c r="AD536" s="94"/>
      <c r="AE536" s="94"/>
      <c r="AF536" s="94"/>
      <c r="AG536" s="94"/>
      <c r="AH536" s="94"/>
      <c r="AI536" s="94"/>
      <c r="AJ536" s="94"/>
      <c r="AK536" s="94"/>
      <c r="AL536" s="94"/>
      <c r="AM536" s="94"/>
      <c r="AN536" s="94"/>
      <c r="AO536" s="94"/>
      <c r="AP536" s="94"/>
      <c r="AQ536" s="94"/>
      <c r="AR536" s="94"/>
      <c r="AS536" s="94"/>
      <c r="AT536" s="94"/>
      <c r="AU536" s="94"/>
      <c r="AV536" s="94"/>
      <c r="AW536" s="94"/>
    </row>
    <row r="537" spans="1:49" ht="12" customHeight="1" x14ac:dyDescent="0.25">
      <c r="A537" s="94"/>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c r="Z537" s="94"/>
      <c r="AA537" s="94"/>
      <c r="AB537" s="94"/>
      <c r="AC537" s="94"/>
      <c r="AD537" s="94"/>
      <c r="AE537" s="94"/>
      <c r="AF537" s="94"/>
      <c r="AG537" s="94"/>
      <c r="AH537" s="94"/>
      <c r="AI537" s="94"/>
      <c r="AJ537" s="94"/>
      <c r="AK537" s="94"/>
      <c r="AL537" s="94"/>
      <c r="AM537" s="94"/>
      <c r="AN537" s="94"/>
      <c r="AO537" s="94"/>
      <c r="AP537" s="94"/>
      <c r="AQ537" s="94"/>
      <c r="AR537" s="94"/>
      <c r="AS537" s="94"/>
      <c r="AT537" s="94"/>
      <c r="AU537" s="94"/>
      <c r="AV537" s="94"/>
      <c r="AW537" s="94"/>
    </row>
    <row r="538" spans="1:49" ht="12" customHeight="1" x14ac:dyDescent="0.25">
      <c r="A538" s="94"/>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c r="Z538" s="94"/>
      <c r="AA538" s="94"/>
      <c r="AB538" s="94"/>
      <c r="AC538" s="94"/>
      <c r="AD538" s="94"/>
      <c r="AE538" s="94"/>
      <c r="AF538" s="94"/>
      <c r="AG538" s="94"/>
      <c r="AH538" s="94"/>
      <c r="AI538" s="94"/>
      <c r="AJ538" s="94"/>
      <c r="AK538" s="94"/>
      <c r="AL538" s="94"/>
      <c r="AM538" s="94"/>
      <c r="AN538" s="94"/>
      <c r="AO538" s="94"/>
      <c r="AP538" s="94"/>
      <c r="AQ538" s="94"/>
      <c r="AR538" s="94"/>
      <c r="AS538" s="94"/>
      <c r="AT538" s="94"/>
      <c r="AU538" s="94"/>
      <c r="AV538" s="94"/>
      <c r="AW538" s="94"/>
    </row>
    <row r="539" spans="1:49" ht="12" customHeight="1" x14ac:dyDescent="0.25">
      <c r="A539" s="94"/>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c r="Z539" s="94"/>
      <c r="AA539" s="94"/>
      <c r="AB539" s="94"/>
      <c r="AC539" s="94"/>
      <c r="AD539" s="94"/>
      <c r="AE539" s="94"/>
      <c r="AF539" s="94"/>
      <c r="AG539" s="94"/>
      <c r="AH539" s="94"/>
      <c r="AI539" s="94"/>
      <c r="AJ539" s="94"/>
      <c r="AK539" s="94"/>
      <c r="AL539" s="94"/>
      <c r="AM539" s="94"/>
      <c r="AN539" s="94"/>
      <c r="AO539" s="94"/>
      <c r="AP539" s="94"/>
      <c r="AQ539" s="94"/>
      <c r="AR539" s="94"/>
      <c r="AS539" s="94"/>
      <c r="AT539" s="94"/>
      <c r="AU539" s="94"/>
      <c r="AV539" s="94"/>
      <c r="AW539" s="94"/>
    </row>
    <row r="540" spans="1:49" ht="12" customHeight="1" x14ac:dyDescent="0.25">
      <c r="A540" s="94"/>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c r="Z540" s="94"/>
      <c r="AA540" s="94"/>
      <c r="AB540" s="94"/>
      <c r="AC540" s="94"/>
      <c r="AD540" s="94"/>
      <c r="AE540" s="94"/>
      <c r="AF540" s="94"/>
      <c r="AG540" s="94"/>
      <c r="AH540" s="94"/>
      <c r="AI540" s="94"/>
      <c r="AJ540" s="94"/>
      <c r="AK540" s="94"/>
      <c r="AL540" s="94"/>
      <c r="AM540" s="94"/>
      <c r="AN540" s="94"/>
      <c r="AO540" s="94"/>
      <c r="AP540" s="94"/>
      <c r="AQ540" s="94"/>
      <c r="AR540" s="94"/>
      <c r="AS540" s="94"/>
      <c r="AT540" s="94"/>
      <c r="AU540" s="94"/>
      <c r="AV540" s="94"/>
      <c r="AW540" s="94"/>
    </row>
    <row r="541" spans="1:49" ht="12" customHeight="1" x14ac:dyDescent="0.25">
      <c r="A541" s="94"/>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c r="Z541" s="94"/>
      <c r="AA541" s="94"/>
      <c r="AB541" s="94"/>
      <c r="AC541" s="94"/>
      <c r="AD541" s="94"/>
      <c r="AE541" s="94"/>
      <c r="AF541" s="94"/>
      <c r="AG541" s="94"/>
      <c r="AH541" s="94"/>
      <c r="AI541" s="94"/>
      <c r="AJ541" s="94"/>
      <c r="AK541" s="94"/>
      <c r="AL541" s="94"/>
      <c r="AM541" s="94"/>
      <c r="AN541" s="94"/>
      <c r="AO541" s="94"/>
      <c r="AP541" s="94"/>
      <c r="AQ541" s="94"/>
      <c r="AR541" s="94"/>
      <c r="AS541" s="94"/>
      <c r="AT541" s="94"/>
      <c r="AU541" s="94"/>
      <c r="AV541" s="94"/>
      <c r="AW541" s="94"/>
    </row>
    <row r="542" spans="1:49" ht="12" customHeight="1" x14ac:dyDescent="0.25">
      <c r="A542" s="94"/>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c r="Z542" s="94"/>
      <c r="AA542" s="94"/>
      <c r="AB542" s="94"/>
      <c r="AC542" s="94"/>
      <c r="AD542" s="94"/>
      <c r="AE542" s="94"/>
      <c r="AF542" s="94"/>
      <c r="AG542" s="94"/>
      <c r="AH542" s="94"/>
      <c r="AI542" s="94"/>
      <c r="AJ542" s="94"/>
      <c r="AK542" s="94"/>
      <c r="AL542" s="94"/>
      <c r="AM542" s="94"/>
      <c r="AN542" s="94"/>
      <c r="AO542" s="94"/>
      <c r="AP542" s="94"/>
      <c r="AQ542" s="94"/>
      <c r="AR542" s="94"/>
      <c r="AS542" s="94"/>
      <c r="AT542" s="94"/>
      <c r="AU542" s="94"/>
      <c r="AV542" s="94"/>
      <c r="AW542" s="94"/>
    </row>
    <row r="543" spans="1:49" ht="12" customHeight="1" x14ac:dyDescent="0.25">
      <c r="A543" s="94"/>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c r="Z543" s="94"/>
      <c r="AA543" s="94"/>
      <c r="AB543" s="94"/>
      <c r="AC543" s="94"/>
      <c r="AD543" s="94"/>
      <c r="AE543" s="94"/>
      <c r="AF543" s="94"/>
      <c r="AG543" s="94"/>
      <c r="AH543" s="94"/>
      <c r="AI543" s="94"/>
      <c r="AJ543" s="94"/>
      <c r="AK543" s="94"/>
      <c r="AL543" s="94"/>
      <c r="AM543" s="94"/>
      <c r="AN543" s="94"/>
      <c r="AO543" s="94"/>
      <c r="AP543" s="94"/>
      <c r="AQ543" s="94"/>
      <c r="AR543" s="94"/>
      <c r="AS543" s="94"/>
      <c r="AT543" s="94"/>
      <c r="AU543" s="94"/>
      <c r="AV543" s="94"/>
      <c r="AW543" s="94"/>
    </row>
    <row r="544" spans="1:49" ht="12" customHeight="1" x14ac:dyDescent="0.25">
      <c r="A544" s="94"/>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c r="Z544" s="94"/>
      <c r="AA544" s="94"/>
      <c r="AB544" s="94"/>
      <c r="AC544" s="94"/>
      <c r="AD544" s="94"/>
      <c r="AE544" s="94"/>
      <c r="AF544" s="94"/>
      <c r="AG544" s="94"/>
      <c r="AH544" s="94"/>
      <c r="AI544" s="94"/>
      <c r="AJ544" s="94"/>
      <c r="AK544" s="94"/>
      <c r="AL544" s="94"/>
      <c r="AM544" s="94"/>
      <c r="AN544" s="94"/>
      <c r="AO544" s="94"/>
      <c r="AP544" s="94"/>
      <c r="AQ544" s="94"/>
      <c r="AR544" s="94"/>
      <c r="AS544" s="94"/>
      <c r="AT544" s="94"/>
      <c r="AU544" s="94"/>
      <c r="AV544" s="94"/>
      <c r="AW544" s="94"/>
    </row>
    <row r="545" spans="1:49" ht="12" customHeight="1" x14ac:dyDescent="0.25">
      <c r="A545" s="94"/>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c r="Z545" s="94"/>
      <c r="AA545" s="94"/>
      <c r="AB545" s="94"/>
      <c r="AC545" s="94"/>
      <c r="AD545" s="94"/>
      <c r="AE545" s="94"/>
      <c r="AF545" s="94"/>
      <c r="AG545" s="94"/>
      <c r="AH545" s="94"/>
      <c r="AI545" s="94"/>
      <c r="AJ545" s="94"/>
      <c r="AK545" s="94"/>
      <c r="AL545" s="94"/>
      <c r="AM545" s="94"/>
      <c r="AN545" s="94"/>
      <c r="AO545" s="94"/>
      <c r="AP545" s="94"/>
      <c r="AQ545" s="94"/>
      <c r="AR545" s="94"/>
      <c r="AS545" s="94"/>
      <c r="AT545" s="94"/>
      <c r="AU545" s="94"/>
      <c r="AV545" s="94"/>
      <c r="AW545" s="94"/>
    </row>
    <row r="546" spans="1:49" ht="12" customHeight="1" x14ac:dyDescent="0.25">
      <c r="A546" s="94"/>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c r="Z546" s="94"/>
      <c r="AA546" s="94"/>
      <c r="AB546" s="94"/>
      <c r="AC546" s="94"/>
      <c r="AD546" s="94"/>
      <c r="AE546" s="94"/>
      <c r="AF546" s="94"/>
      <c r="AG546" s="94"/>
      <c r="AH546" s="94"/>
      <c r="AI546" s="94"/>
      <c r="AJ546" s="94"/>
      <c r="AK546" s="94"/>
      <c r="AL546" s="94"/>
      <c r="AM546" s="94"/>
      <c r="AN546" s="94"/>
      <c r="AO546" s="94"/>
      <c r="AP546" s="94"/>
      <c r="AQ546" s="94"/>
      <c r="AR546" s="94"/>
      <c r="AS546" s="94"/>
      <c r="AT546" s="94"/>
      <c r="AU546" s="94"/>
      <c r="AV546" s="94"/>
      <c r="AW546" s="94"/>
    </row>
    <row r="547" spans="1:49" ht="12" customHeight="1" x14ac:dyDescent="0.25">
      <c r="A547" s="94"/>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c r="Z547" s="94"/>
      <c r="AA547" s="94"/>
      <c r="AB547" s="94"/>
      <c r="AC547" s="94"/>
      <c r="AD547" s="94"/>
      <c r="AE547" s="94"/>
      <c r="AF547" s="94"/>
      <c r="AG547" s="94"/>
      <c r="AH547" s="94"/>
      <c r="AI547" s="94"/>
      <c r="AJ547" s="94"/>
      <c r="AK547" s="94"/>
      <c r="AL547" s="94"/>
      <c r="AM547" s="94"/>
      <c r="AN547" s="94"/>
      <c r="AO547" s="94"/>
      <c r="AP547" s="94"/>
      <c r="AQ547" s="94"/>
      <c r="AR547" s="94"/>
      <c r="AS547" s="94"/>
      <c r="AT547" s="94"/>
      <c r="AU547" s="94"/>
      <c r="AV547" s="94"/>
      <c r="AW547" s="94"/>
    </row>
    <row r="548" spans="1:49" ht="12" customHeight="1" x14ac:dyDescent="0.25">
      <c r="A548" s="94"/>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c r="Z548" s="94"/>
      <c r="AA548" s="94"/>
      <c r="AB548" s="94"/>
      <c r="AC548" s="94"/>
      <c r="AD548" s="94"/>
      <c r="AE548" s="94"/>
      <c r="AF548" s="94"/>
      <c r="AG548" s="94"/>
      <c r="AH548" s="94"/>
      <c r="AI548" s="94"/>
      <c r="AJ548" s="94"/>
      <c r="AK548" s="94"/>
      <c r="AL548" s="94"/>
      <c r="AM548" s="94"/>
      <c r="AN548" s="94"/>
      <c r="AO548" s="94"/>
      <c r="AP548" s="94"/>
      <c r="AQ548" s="94"/>
      <c r="AR548" s="94"/>
      <c r="AS548" s="94"/>
      <c r="AT548" s="94"/>
      <c r="AU548" s="94"/>
      <c r="AV548" s="94"/>
      <c r="AW548" s="94"/>
    </row>
    <row r="549" spans="1:49" ht="12" customHeight="1" x14ac:dyDescent="0.25">
      <c r="A549" s="94"/>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c r="Z549" s="94"/>
      <c r="AA549" s="94"/>
      <c r="AB549" s="94"/>
      <c r="AC549" s="94"/>
      <c r="AD549" s="94"/>
      <c r="AE549" s="94"/>
      <c r="AF549" s="94"/>
      <c r="AG549" s="94"/>
      <c r="AH549" s="94"/>
      <c r="AI549" s="94"/>
      <c r="AJ549" s="94"/>
      <c r="AK549" s="94"/>
      <c r="AL549" s="94"/>
      <c r="AM549" s="94"/>
      <c r="AN549" s="94"/>
      <c r="AO549" s="94"/>
      <c r="AP549" s="94"/>
      <c r="AQ549" s="94"/>
      <c r="AR549" s="94"/>
      <c r="AS549" s="94"/>
      <c r="AT549" s="94"/>
      <c r="AU549" s="94"/>
      <c r="AV549" s="94"/>
      <c r="AW549" s="94"/>
    </row>
    <row r="550" spans="1:49" ht="12" customHeight="1" x14ac:dyDescent="0.25">
      <c r="A550" s="94"/>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c r="Z550" s="94"/>
      <c r="AA550" s="94"/>
      <c r="AB550" s="94"/>
      <c r="AC550" s="94"/>
      <c r="AD550" s="94"/>
      <c r="AE550" s="94"/>
      <c r="AF550" s="94"/>
      <c r="AG550" s="94"/>
      <c r="AH550" s="94"/>
      <c r="AI550" s="94"/>
      <c r="AJ550" s="94"/>
      <c r="AK550" s="94"/>
      <c r="AL550" s="94"/>
      <c r="AM550" s="94"/>
      <c r="AN550" s="94"/>
      <c r="AO550" s="94"/>
      <c r="AP550" s="94"/>
      <c r="AQ550" s="94"/>
      <c r="AR550" s="94"/>
      <c r="AS550" s="94"/>
      <c r="AT550" s="94"/>
      <c r="AU550" s="94"/>
      <c r="AV550" s="94"/>
      <c r="AW550" s="94"/>
    </row>
    <row r="551" spans="1:49" ht="12" customHeight="1" x14ac:dyDescent="0.25">
      <c r="A551" s="94"/>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c r="Z551" s="94"/>
      <c r="AA551" s="94"/>
      <c r="AB551" s="94"/>
      <c r="AC551" s="94"/>
      <c r="AD551" s="94"/>
      <c r="AE551" s="94"/>
      <c r="AF551" s="94"/>
      <c r="AG551" s="94"/>
      <c r="AH551" s="94"/>
      <c r="AI551" s="94"/>
      <c r="AJ551" s="94"/>
      <c r="AK551" s="94"/>
      <c r="AL551" s="94"/>
      <c r="AM551" s="94"/>
      <c r="AN551" s="94"/>
      <c r="AO551" s="94"/>
      <c r="AP551" s="94"/>
      <c r="AQ551" s="94"/>
      <c r="AR551" s="94"/>
      <c r="AS551" s="94"/>
      <c r="AT551" s="94"/>
      <c r="AU551" s="94"/>
      <c r="AV551" s="94"/>
      <c r="AW551" s="94"/>
    </row>
    <row r="552" spans="1:49" ht="12" customHeight="1" x14ac:dyDescent="0.25">
      <c r="A552" s="94"/>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c r="Z552" s="94"/>
      <c r="AA552" s="94"/>
      <c r="AB552" s="94"/>
      <c r="AC552" s="94"/>
      <c r="AD552" s="94"/>
      <c r="AE552" s="94"/>
      <c r="AF552" s="94"/>
      <c r="AG552" s="94"/>
      <c r="AH552" s="94"/>
      <c r="AI552" s="94"/>
      <c r="AJ552" s="94"/>
      <c r="AK552" s="94"/>
      <c r="AL552" s="94"/>
      <c r="AM552" s="94"/>
      <c r="AN552" s="94"/>
      <c r="AO552" s="94"/>
      <c r="AP552" s="94"/>
      <c r="AQ552" s="94"/>
      <c r="AR552" s="94"/>
      <c r="AS552" s="94"/>
      <c r="AT552" s="94"/>
      <c r="AU552" s="94"/>
      <c r="AV552" s="94"/>
      <c r="AW552" s="94"/>
    </row>
    <row r="553" spans="1:49" ht="12" customHeight="1" x14ac:dyDescent="0.25">
      <c r="A553" s="94"/>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c r="Z553" s="94"/>
      <c r="AA553" s="94"/>
      <c r="AB553" s="94"/>
      <c r="AC553" s="94"/>
      <c r="AD553" s="94"/>
      <c r="AE553" s="94"/>
      <c r="AF553" s="94"/>
      <c r="AG553" s="94"/>
      <c r="AH553" s="94"/>
      <c r="AI553" s="94"/>
      <c r="AJ553" s="94"/>
      <c r="AK553" s="94"/>
      <c r="AL553" s="94"/>
      <c r="AM553" s="94"/>
      <c r="AN553" s="94"/>
      <c r="AO553" s="94"/>
      <c r="AP553" s="94"/>
      <c r="AQ553" s="94"/>
      <c r="AR553" s="94"/>
      <c r="AS553" s="94"/>
      <c r="AT553" s="94"/>
      <c r="AU553" s="94"/>
      <c r="AV553" s="94"/>
      <c r="AW553" s="94"/>
    </row>
    <row r="554" spans="1:49" ht="12" customHeight="1" x14ac:dyDescent="0.25">
      <c r="A554" s="94"/>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c r="Z554" s="94"/>
      <c r="AA554" s="94"/>
      <c r="AB554" s="94"/>
      <c r="AC554" s="94"/>
      <c r="AD554" s="94"/>
      <c r="AE554" s="94"/>
      <c r="AF554" s="94"/>
      <c r="AG554" s="94"/>
      <c r="AH554" s="94"/>
      <c r="AI554" s="94"/>
      <c r="AJ554" s="94"/>
      <c r="AK554" s="94"/>
      <c r="AL554" s="94"/>
      <c r="AM554" s="94"/>
      <c r="AN554" s="94"/>
      <c r="AO554" s="94"/>
      <c r="AP554" s="94"/>
      <c r="AQ554" s="94"/>
      <c r="AR554" s="94"/>
      <c r="AS554" s="94"/>
      <c r="AT554" s="94"/>
      <c r="AU554" s="94"/>
      <c r="AV554" s="94"/>
      <c r="AW554" s="94"/>
    </row>
    <row r="555" spans="1:49" ht="12" customHeight="1" x14ac:dyDescent="0.25">
      <c r="A555" s="94"/>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c r="Z555" s="94"/>
      <c r="AA555" s="94"/>
      <c r="AB555" s="94"/>
      <c r="AC555" s="94"/>
      <c r="AD555" s="94"/>
      <c r="AE555" s="94"/>
      <c r="AF555" s="94"/>
      <c r="AG555" s="94"/>
      <c r="AH555" s="94"/>
      <c r="AI555" s="94"/>
      <c r="AJ555" s="94"/>
      <c r="AK555" s="94"/>
      <c r="AL555" s="94"/>
      <c r="AM555" s="94"/>
      <c r="AN555" s="94"/>
      <c r="AO555" s="94"/>
      <c r="AP555" s="94"/>
      <c r="AQ555" s="94"/>
      <c r="AR555" s="94"/>
      <c r="AS555" s="94"/>
      <c r="AT555" s="94"/>
      <c r="AU555" s="94"/>
      <c r="AV555" s="94"/>
      <c r="AW555" s="94"/>
    </row>
    <row r="556" spans="1:49" ht="12" customHeight="1" x14ac:dyDescent="0.25">
      <c r="A556" s="94"/>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c r="Z556" s="94"/>
      <c r="AA556" s="94"/>
      <c r="AB556" s="94"/>
      <c r="AC556" s="94"/>
      <c r="AD556" s="94"/>
      <c r="AE556" s="94"/>
      <c r="AF556" s="94"/>
      <c r="AG556" s="94"/>
      <c r="AH556" s="94"/>
      <c r="AI556" s="94"/>
      <c r="AJ556" s="94"/>
      <c r="AK556" s="94"/>
      <c r="AL556" s="94"/>
      <c r="AM556" s="94"/>
      <c r="AN556" s="94"/>
      <c r="AO556" s="94"/>
      <c r="AP556" s="94"/>
      <c r="AQ556" s="94"/>
      <c r="AR556" s="94"/>
      <c r="AS556" s="94"/>
      <c r="AT556" s="94"/>
      <c r="AU556" s="94"/>
      <c r="AV556" s="94"/>
      <c r="AW556" s="94"/>
    </row>
    <row r="557" spans="1:49" ht="12" customHeight="1" x14ac:dyDescent="0.25">
      <c r="A557" s="94"/>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c r="Z557" s="94"/>
      <c r="AA557" s="94"/>
      <c r="AB557" s="94"/>
      <c r="AC557" s="94"/>
      <c r="AD557" s="94"/>
      <c r="AE557" s="94"/>
      <c r="AF557" s="94"/>
      <c r="AG557" s="94"/>
      <c r="AH557" s="94"/>
      <c r="AI557" s="94"/>
      <c r="AJ557" s="94"/>
      <c r="AK557" s="94"/>
      <c r="AL557" s="94"/>
      <c r="AM557" s="94"/>
      <c r="AN557" s="94"/>
      <c r="AO557" s="94"/>
      <c r="AP557" s="94"/>
      <c r="AQ557" s="94"/>
      <c r="AR557" s="94"/>
      <c r="AS557" s="94"/>
      <c r="AT557" s="94"/>
      <c r="AU557" s="94"/>
      <c r="AV557" s="94"/>
      <c r="AW557" s="94"/>
    </row>
    <row r="558" spans="1:49" ht="12" customHeight="1" x14ac:dyDescent="0.25">
      <c r="A558" s="94"/>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c r="Z558" s="94"/>
      <c r="AA558" s="94"/>
      <c r="AB558" s="94"/>
      <c r="AC558" s="94"/>
      <c r="AD558" s="94"/>
      <c r="AE558" s="94"/>
      <c r="AF558" s="94"/>
      <c r="AG558" s="94"/>
      <c r="AH558" s="94"/>
      <c r="AI558" s="94"/>
      <c r="AJ558" s="94"/>
      <c r="AK558" s="94"/>
      <c r="AL558" s="94"/>
      <c r="AM558" s="94"/>
      <c r="AN558" s="94"/>
      <c r="AO558" s="94"/>
      <c r="AP558" s="94"/>
      <c r="AQ558" s="94"/>
      <c r="AR558" s="94"/>
      <c r="AS558" s="94"/>
      <c r="AT558" s="94"/>
      <c r="AU558" s="94"/>
      <c r="AV558" s="94"/>
      <c r="AW558" s="94"/>
    </row>
    <row r="559" spans="1:49" ht="12" customHeight="1" x14ac:dyDescent="0.25">
      <c r="A559" s="94"/>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c r="Z559" s="94"/>
      <c r="AA559" s="94"/>
      <c r="AB559" s="94"/>
      <c r="AC559" s="94"/>
      <c r="AD559" s="94"/>
      <c r="AE559" s="94"/>
      <c r="AF559" s="94"/>
      <c r="AG559" s="94"/>
      <c r="AH559" s="94"/>
      <c r="AI559" s="94"/>
      <c r="AJ559" s="94"/>
      <c r="AK559" s="94"/>
      <c r="AL559" s="94"/>
      <c r="AM559" s="94"/>
      <c r="AN559" s="94"/>
      <c r="AO559" s="94"/>
      <c r="AP559" s="94"/>
      <c r="AQ559" s="94"/>
      <c r="AR559" s="94"/>
      <c r="AS559" s="94"/>
      <c r="AT559" s="94"/>
      <c r="AU559" s="94"/>
      <c r="AV559" s="94"/>
      <c r="AW559" s="94"/>
    </row>
    <row r="560" spans="1:49" ht="12" customHeight="1" x14ac:dyDescent="0.25">
      <c r="A560" s="94"/>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c r="Z560" s="94"/>
      <c r="AA560" s="94"/>
      <c r="AB560" s="94"/>
      <c r="AC560" s="94"/>
      <c r="AD560" s="94"/>
      <c r="AE560" s="94"/>
      <c r="AF560" s="94"/>
      <c r="AG560" s="94"/>
      <c r="AH560" s="94"/>
      <c r="AI560" s="94"/>
      <c r="AJ560" s="94"/>
      <c r="AK560" s="94"/>
      <c r="AL560" s="94"/>
      <c r="AM560" s="94"/>
      <c r="AN560" s="94"/>
      <c r="AO560" s="94"/>
      <c r="AP560" s="94"/>
      <c r="AQ560" s="94"/>
      <c r="AR560" s="94"/>
      <c r="AS560" s="94"/>
      <c r="AT560" s="94"/>
      <c r="AU560" s="94"/>
      <c r="AV560" s="94"/>
      <c r="AW560" s="94"/>
    </row>
    <row r="561" spans="1:49" ht="12" customHeight="1" x14ac:dyDescent="0.25">
      <c r="A561" s="94"/>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c r="Z561" s="94"/>
      <c r="AA561" s="94"/>
      <c r="AB561" s="94"/>
      <c r="AC561" s="94"/>
      <c r="AD561" s="94"/>
      <c r="AE561" s="94"/>
      <c r="AF561" s="94"/>
      <c r="AG561" s="94"/>
      <c r="AH561" s="94"/>
      <c r="AI561" s="94"/>
      <c r="AJ561" s="94"/>
      <c r="AK561" s="94"/>
      <c r="AL561" s="94"/>
      <c r="AM561" s="94"/>
      <c r="AN561" s="94"/>
      <c r="AO561" s="94"/>
      <c r="AP561" s="94"/>
      <c r="AQ561" s="94"/>
      <c r="AR561" s="94"/>
      <c r="AS561" s="94"/>
      <c r="AT561" s="94"/>
      <c r="AU561" s="94"/>
      <c r="AV561" s="94"/>
      <c r="AW561" s="94"/>
    </row>
    <row r="562" spans="1:49" ht="12" customHeight="1" x14ac:dyDescent="0.25">
      <c r="A562" s="94"/>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c r="Z562" s="94"/>
      <c r="AA562" s="94"/>
      <c r="AB562" s="94"/>
      <c r="AC562" s="94"/>
      <c r="AD562" s="94"/>
      <c r="AE562" s="94"/>
      <c r="AF562" s="94"/>
      <c r="AG562" s="94"/>
      <c r="AH562" s="94"/>
      <c r="AI562" s="94"/>
      <c r="AJ562" s="94"/>
      <c r="AK562" s="94"/>
      <c r="AL562" s="94"/>
      <c r="AM562" s="94"/>
      <c r="AN562" s="94"/>
      <c r="AO562" s="94"/>
      <c r="AP562" s="94"/>
      <c r="AQ562" s="94"/>
      <c r="AR562" s="94"/>
      <c r="AS562" s="94"/>
      <c r="AT562" s="94"/>
      <c r="AU562" s="94"/>
      <c r="AV562" s="94"/>
      <c r="AW562" s="94"/>
    </row>
    <row r="563" spans="1:49" ht="12" customHeight="1" x14ac:dyDescent="0.25">
      <c r="A563" s="94"/>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c r="Z563" s="94"/>
      <c r="AA563" s="94"/>
      <c r="AB563" s="94"/>
      <c r="AC563" s="94"/>
      <c r="AD563" s="94"/>
      <c r="AE563" s="94"/>
      <c r="AF563" s="94"/>
      <c r="AG563" s="94"/>
      <c r="AH563" s="94"/>
      <c r="AI563" s="94"/>
      <c r="AJ563" s="94"/>
      <c r="AK563" s="94"/>
      <c r="AL563" s="94"/>
      <c r="AM563" s="94"/>
      <c r="AN563" s="94"/>
      <c r="AO563" s="94"/>
      <c r="AP563" s="94"/>
      <c r="AQ563" s="94"/>
      <c r="AR563" s="94"/>
      <c r="AS563" s="94"/>
      <c r="AT563" s="94"/>
      <c r="AU563" s="94"/>
      <c r="AV563" s="94"/>
      <c r="AW563" s="94"/>
    </row>
    <row r="564" spans="1:49" ht="12" customHeight="1" x14ac:dyDescent="0.25">
      <c r="A564" s="94"/>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c r="Z564" s="94"/>
      <c r="AA564" s="94"/>
      <c r="AB564" s="94"/>
      <c r="AC564" s="94"/>
      <c r="AD564" s="94"/>
      <c r="AE564" s="94"/>
      <c r="AF564" s="94"/>
      <c r="AG564" s="94"/>
      <c r="AH564" s="94"/>
      <c r="AI564" s="94"/>
      <c r="AJ564" s="94"/>
      <c r="AK564" s="94"/>
      <c r="AL564" s="94"/>
      <c r="AM564" s="94"/>
      <c r="AN564" s="94"/>
      <c r="AO564" s="94"/>
      <c r="AP564" s="94"/>
      <c r="AQ564" s="94"/>
      <c r="AR564" s="94"/>
      <c r="AS564" s="94"/>
      <c r="AT564" s="94"/>
      <c r="AU564" s="94"/>
      <c r="AV564" s="94"/>
      <c r="AW564" s="94"/>
    </row>
    <row r="565" spans="1:49" ht="12" customHeight="1" x14ac:dyDescent="0.25">
      <c r="A565" s="94"/>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c r="Z565" s="94"/>
      <c r="AA565" s="94"/>
      <c r="AB565" s="94"/>
      <c r="AC565" s="94"/>
      <c r="AD565" s="94"/>
      <c r="AE565" s="94"/>
      <c r="AF565" s="94"/>
      <c r="AG565" s="94"/>
      <c r="AH565" s="94"/>
      <c r="AI565" s="94"/>
      <c r="AJ565" s="94"/>
      <c r="AK565" s="94"/>
      <c r="AL565" s="94"/>
      <c r="AM565" s="94"/>
      <c r="AN565" s="94"/>
      <c r="AO565" s="94"/>
      <c r="AP565" s="94"/>
      <c r="AQ565" s="94"/>
      <c r="AR565" s="94"/>
      <c r="AS565" s="94"/>
      <c r="AT565" s="94"/>
      <c r="AU565" s="94"/>
      <c r="AV565" s="94"/>
      <c r="AW565" s="94"/>
    </row>
    <row r="566" spans="1:49" ht="12" customHeight="1" x14ac:dyDescent="0.25">
      <c r="A566" s="94"/>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c r="Z566" s="94"/>
      <c r="AA566" s="94"/>
      <c r="AB566" s="94"/>
      <c r="AC566" s="94"/>
      <c r="AD566" s="94"/>
      <c r="AE566" s="94"/>
      <c r="AF566" s="94"/>
      <c r="AG566" s="94"/>
      <c r="AH566" s="94"/>
      <c r="AI566" s="94"/>
      <c r="AJ566" s="94"/>
      <c r="AK566" s="94"/>
      <c r="AL566" s="94"/>
      <c r="AM566" s="94"/>
      <c r="AN566" s="94"/>
      <c r="AO566" s="94"/>
      <c r="AP566" s="94"/>
      <c r="AQ566" s="94"/>
      <c r="AR566" s="94"/>
      <c r="AS566" s="94"/>
      <c r="AT566" s="94"/>
      <c r="AU566" s="94"/>
      <c r="AV566" s="94"/>
      <c r="AW566" s="94"/>
    </row>
    <row r="567" spans="1:49" ht="12" customHeight="1" x14ac:dyDescent="0.25">
      <c r="A567" s="94"/>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c r="Z567" s="94"/>
      <c r="AA567" s="94"/>
      <c r="AB567" s="94"/>
      <c r="AC567" s="94"/>
      <c r="AD567" s="94"/>
      <c r="AE567" s="94"/>
      <c r="AF567" s="94"/>
      <c r="AG567" s="94"/>
      <c r="AH567" s="94"/>
      <c r="AI567" s="94"/>
      <c r="AJ567" s="94"/>
      <c r="AK567" s="94"/>
      <c r="AL567" s="94"/>
      <c r="AM567" s="94"/>
      <c r="AN567" s="94"/>
      <c r="AO567" s="94"/>
      <c r="AP567" s="94"/>
      <c r="AQ567" s="94"/>
      <c r="AR567" s="94"/>
      <c r="AS567" s="94"/>
      <c r="AT567" s="94"/>
      <c r="AU567" s="94"/>
      <c r="AV567" s="94"/>
      <c r="AW567" s="94"/>
    </row>
    <row r="568" spans="1:49" ht="12" customHeight="1" x14ac:dyDescent="0.25">
      <c r="A568" s="94"/>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c r="Z568" s="94"/>
      <c r="AA568" s="94"/>
      <c r="AB568" s="94"/>
      <c r="AC568" s="94"/>
      <c r="AD568" s="94"/>
      <c r="AE568" s="94"/>
      <c r="AF568" s="94"/>
      <c r="AG568" s="94"/>
      <c r="AH568" s="94"/>
      <c r="AI568" s="94"/>
      <c r="AJ568" s="94"/>
      <c r="AK568" s="94"/>
      <c r="AL568" s="94"/>
      <c r="AM568" s="94"/>
      <c r="AN568" s="94"/>
      <c r="AO568" s="94"/>
      <c r="AP568" s="94"/>
      <c r="AQ568" s="94"/>
      <c r="AR568" s="94"/>
      <c r="AS568" s="94"/>
      <c r="AT568" s="94"/>
      <c r="AU568" s="94"/>
      <c r="AV568" s="94"/>
      <c r="AW568" s="94"/>
    </row>
    <row r="569" spans="1:49" ht="12" customHeight="1" x14ac:dyDescent="0.25">
      <c r="A569" s="94"/>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c r="Z569" s="94"/>
      <c r="AA569" s="94"/>
      <c r="AB569" s="94"/>
      <c r="AC569" s="94"/>
      <c r="AD569" s="94"/>
      <c r="AE569" s="94"/>
      <c r="AF569" s="94"/>
      <c r="AG569" s="94"/>
      <c r="AH569" s="94"/>
      <c r="AI569" s="94"/>
      <c r="AJ569" s="94"/>
      <c r="AK569" s="94"/>
      <c r="AL569" s="94"/>
      <c r="AM569" s="94"/>
      <c r="AN569" s="94"/>
      <c r="AO569" s="94"/>
      <c r="AP569" s="94"/>
      <c r="AQ569" s="94"/>
      <c r="AR569" s="94"/>
      <c r="AS569" s="94"/>
      <c r="AT569" s="94"/>
      <c r="AU569" s="94"/>
      <c r="AV569" s="94"/>
      <c r="AW569" s="94"/>
    </row>
    <row r="570" spans="1:49" ht="12" customHeight="1" x14ac:dyDescent="0.25">
      <c r="A570" s="94"/>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c r="Z570" s="94"/>
      <c r="AA570" s="94"/>
      <c r="AB570" s="94"/>
      <c r="AC570" s="94"/>
      <c r="AD570" s="94"/>
      <c r="AE570" s="94"/>
      <c r="AF570" s="94"/>
      <c r="AG570" s="94"/>
      <c r="AH570" s="94"/>
      <c r="AI570" s="94"/>
      <c r="AJ570" s="94"/>
      <c r="AK570" s="94"/>
      <c r="AL570" s="94"/>
      <c r="AM570" s="94"/>
      <c r="AN570" s="94"/>
      <c r="AO570" s="94"/>
      <c r="AP570" s="94"/>
      <c r="AQ570" s="94"/>
      <c r="AR570" s="94"/>
      <c r="AS570" s="94"/>
      <c r="AT570" s="94"/>
      <c r="AU570" s="94"/>
      <c r="AV570" s="94"/>
      <c r="AW570" s="94"/>
    </row>
    <row r="571" spans="1:49" ht="12" customHeight="1" x14ac:dyDescent="0.25">
      <c r="A571" s="94"/>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c r="Z571" s="94"/>
      <c r="AA571" s="94"/>
      <c r="AB571" s="94"/>
      <c r="AC571" s="94"/>
      <c r="AD571" s="94"/>
      <c r="AE571" s="94"/>
      <c r="AF571" s="94"/>
      <c r="AG571" s="94"/>
      <c r="AH571" s="94"/>
      <c r="AI571" s="94"/>
      <c r="AJ571" s="94"/>
      <c r="AK571" s="94"/>
      <c r="AL571" s="94"/>
      <c r="AM571" s="94"/>
      <c r="AN571" s="94"/>
      <c r="AO571" s="94"/>
      <c r="AP571" s="94"/>
      <c r="AQ571" s="94"/>
      <c r="AR571" s="94"/>
      <c r="AS571" s="94"/>
      <c r="AT571" s="94"/>
      <c r="AU571" s="94"/>
      <c r="AV571" s="94"/>
      <c r="AW571" s="94"/>
    </row>
    <row r="572" spans="1:49" ht="12" customHeight="1" x14ac:dyDescent="0.25">
      <c r="A572" s="94"/>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c r="Z572" s="94"/>
      <c r="AA572" s="94"/>
      <c r="AB572" s="94"/>
      <c r="AC572" s="94"/>
      <c r="AD572" s="94"/>
      <c r="AE572" s="94"/>
      <c r="AF572" s="94"/>
      <c r="AG572" s="94"/>
      <c r="AH572" s="94"/>
      <c r="AI572" s="94"/>
      <c r="AJ572" s="94"/>
      <c r="AK572" s="94"/>
      <c r="AL572" s="94"/>
      <c r="AM572" s="94"/>
      <c r="AN572" s="94"/>
      <c r="AO572" s="94"/>
      <c r="AP572" s="94"/>
      <c r="AQ572" s="94"/>
      <c r="AR572" s="94"/>
      <c r="AS572" s="94"/>
      <c r="AT572" s="94"/>
      <c r="AU572" s="94"/>
      <c r="AV572" s="94"/>
      <c r="AW572" s="94"/>
    </row>
    <row r="573" spans="1:49" ht="12" customHeight="1" x14ac:dyDescent="0.25">
      <c r="A573" s="94"/>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c r="Z573" s="94"/>
      <c r="AA573" s="94"/>
      <c r="AB573" s="94"/>
      <c r="AC573" s="94"/>
      <c r="AD573" s="94"/>
      <c r="AE573" s="94"/>
      <c r="AF573" s="94"/>
      <c r="AG573" s="94"/>
      <c r="AH573" s="94"/>
      <c r="AI573" s="94"/>
      <c r="AJ573" s="94"/>
      <c r="AK573" s="94"/>
      <c r="AL573" s="94"/>
      <c r="AM573" s="94"/>
      <c r="AN573" s="94"/>
      <c r="AO573" s="94"/>
      <c r="AP573" s="94"/>
      <c r="AQ573" s="94"/>
      <c r="AR573" s="94"/>
      <c r="AS573" s="94"/>
      <c r="AT573" s="94"/>
      <c r="AU573" s="94"/>
      <c r="AV573" s="94"/>
      <c r="AW573" s="94"/>
    </row>
    <row r="574" spans="1:49" ht="12" customHeight="1" x14ac:dyDescent="0.25">
      <c r="A574" s="94"/>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c r="Z574" s="94"/>
      <c r="AA574" s="94"/>
      <c r="AB574" s="94"/>
      <c r="AC574" s="94"/>
      <c r="AD574" s="94"/>
      <c r="AE574" s="94"/>
      <c r="AF574" s="94"/>
      <c r="AG574" s="94"/>
      <c r="AH574" s="94"/>
      <c r="AI574" s="94"/>
      <c r="AJ574" s="94"/>
      <c r="AK574" s="94"/>
      <c r="AL574" s="94"/>
      <c r="AM574" s="94"/>
      <c r="AN574" s="94"/>
      <c r="AO574" s="94"/>
      <c r="AP574" s="94"/>
      <c r="AQ574" s="94"/>
      <c r="AR574" s="94"/>
      <c r="AS574" s="94"/>
      <c r="AT574" s="94"/>
      <c r="AU574" s="94"/>
      <c r="AV574" s="94"/>
      <c r="AW574" s="94"/>
    </row>
    <row r="575" spans="1:49" ht="12" customHeight="1" x14ac:dyDescent="0.25">
      <c r="A575" s="94"/>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c r="Z575" s="94"/>
      <c r="AA575" s="94"/>
      <c r="AB575" s="94"/>
      <c r="AC575" s="94"/>
      <c r="AD575" s="94"/>
      <c r="AE575" s="94"/>
      <c r="AF575" s="94"/>
      <c r="AG575" s="94"/>
      <c r="AH575" s="94"/>
      <c r="AI575" s="94"/>
      <c r="AJ575" s="94"/>
      <c r="AK575" s="94"/>
      <c r="AL575" s="94"/>
      <c r="AM575" s="94"/>
      <c r="AN575" s="94"/>
      <c r="AO575" s="94"/>
      <c r="AP575" s="94"/>
      <c r="AQ575" s="94"/>
      <c r="AR575" s="94"/>
      <c r="AS575" s="94"/>
      <c r="AT575" s="94"/>
      <c r="AU575" s="94"/>
      <c r="AV575" s="94"/>
      <c r="AW575" s="94"/>
    </row>
    <row r="576" spans="1:49" ht="12" customHeight="1" x14ac:dyDescent="0.25">
      <c r="A576" s="94"/>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c r="Z576" s="94"/>
      <c r="AA576" s="94"/>
      <c r="AB576" s="94"/>
      <c r="AC576" s="94"/>
      <c r="AD576" s="94"/>
      <c r="AE576" s="94"/>
      <c r="AF576" s="94"/>
      <c r="AG576" s="94"/>
      <c r="AH576" s="94"/>
      <c r="AI576" s="94"/>
      <c r="AJ576" s="94"/>
      <c r="AK576" s="94"/>
      <c r="AL576" s="94"/>
      <c r="AM576" s="94"/>
      <c r="AN576" s="94"/>
      <c r="AO576" s="94"/>
      <c r="AP576" s="94"/>
      <c r="AQ576" s="94"/>
      <c r="AR576" s="94"/>
      <c r="AS576" s="94"/>
      <c r="AT576" s="94"/>
      <c r="AU576" s="94"/>
      <c r="AV576" s="94"/>
      <c r="AW576" s="94"/>
    </row>
    <row r="577" spans="1:49" ht="12" customHeight="1" x14ac:dyDescent="0.25">
      <c r="A577" s="94"/>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c r="Z577" s="94"/>
      <c r="AA577" s="94"/>
      <c r="AB577" s="94"/>
      <c r="AC577" s="94"/>
      <c r="AD577" s="94"/>
      <c r="AE577" s="94"/>
      <c r="AF577" s="94"/>
      <c r="AG577" s="94"/>
      <c r="AH577" s="94"/>
      <c r="AI577" s="94"/>
      <c r="AJ577" s="94"/>
      <c r="AK577" s="94"/>
      <c r="AL577" s="94"/>
      <c r="AM577" s="94"/>
      <c r="AN577" s="94"/>
      <c r="AO577" s="94"/>
      <c r="AP577" s="94"/>
      <c r="AQ577" s="94"/>
      <c r="AR577" s="94"/>
      <c r="AS577" s="94"/>
      <c r="AT577" s="94"/>
      <c r="AU577" s="94"/>
      <c r="AV577" s="94"/>
      <c r="AW577" s="94"/>
    </row>
    <row r="578" spans="1:49" ht="12" customHeight="1" x14ac:dyDescent="0.25">
      <c r="A578" s="94"/>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c r="Z578" s="94"/>
      <c r="AA578" s="94"/>
      <c r="AB578" s="94"/>
      <c r="AC578" s="94"/>
      <c r="AD578" s="94"/>
      <c r="AE578" s="94"/>
      <c r="AF578" s="94"/>
      <c r="AG578" s="94"/>
      <c r="AH578" s="94"/>
      <c r="AI578" s="94"/>
      <c r="AJ578" s="94"/>
      <c r="AK578" s="94"/>
      <c r="AL578" s="94"/>
      <c r="AM578" s="94"/>
      <c r="AN578" s="94"/>
      <c r="AO578" s="94"/>
      <c r="AP578" s="94"/>
      <c r="AQ578" s="94"/>
      <c r="AR578" s="94"/>
      <c r="AS578" s="94"/>
      <c r="AT578" s="94"/>
      <c r="AU578" s="94"/>
      <c r="AV578" s="94"/>
      <c r="AW578" s="94"/>
    </row>
    <row r="579" spans="1:49" ht="12" customHeight="1" x14ac:dyDescent="0.25">
      <c r="A579" s="94"/>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c r="Z579" s="94"/>
      <c r="AA579" s="94"/>
      <c r="AB579" s="94"/>
      <c r="AC579" s="94"/>
      <c r="AD579" s="94"/>
      <c r="AE579" s="94"/>
      <c r="AF579" s="94"/>
      <c r="AG579" s="94"/>
      <c r="AH579" s="94"/>
      <c r="AI579" s="94"/>
      <c r="AJ579" s="94"/>
      <c r="AK579" s="94"/>
      <c r="AL579" s="94"/>
      <c r="AM579" s="94"/>
      <c r="AN579" s="94"/>
      <c r="AO579" s="94"/>
      <c r="AP579" s="94"/>
      <c r="AQ579" s="94"/>
      <c r="AR579" s="94"/>
      <c r="AS579" s="94"/>
      <c r="AT579" s="94"/>
      <c r="AU579" s="94"/>
      <c r="AV579" s="94"/>
      <c r="AW579" s="94"/>
    </row>
    <row r="580" spans="1:49" ht="12" customHeight="1" x14ac:dyDescent="0.25">
      <c r="A580" s="94"/>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c r="Z580" s="94"/>
      <c r="AA580" s="94"/>
      <c r="AB580" s="94"/>
      <c r="AC580" s="94"/>
      <c r="AD580" s="94"/>
      <c r="AE580" s="94"/>
      <c r="AF580" s="94"/>
      <c r="AG580" s="94"/>
      <c r="AH580" s="94"/>
      <c r="AI580" s="94"/>
      <c r="AJ580" s="94"/>
      <c r="AK580" s="94"/>
      <c r="AL580" s="94"/>
      <c r="AM580" s="94"/>
      <c r="AN580" s="94"/>
      <c r="AO580" s="94"/>
      <c r="AP580" s="94"/>
      <c r="AQ580" s="94"/>
      <c r="AR580" s="94"/>
      <c r="AS580" s="94"/>
      <c r="AT580" s="94"/>
      <c r="AU580" s="94"/>
      <c r="AV580" s="94"/>
      <c r="AW580" s="94"/>
    </row>
    <row r="581" spans="1:49" ht="12" customHeight="1" x14ac:dyDescent="0.25">
      <c r="A581" s="94"/>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4"/>
      <c r="AF581" s="94"/>
      <c r="AG581" s="94"/>
      <c r="AH581" s="94"/>
      <c r="AI581" s="94"/>
      <c r="AJ581" s="94"/>
      <c r="AK581" s="94"/>
      <c r="AL581" s="94"/>
      <c r="AM581" s="94"/>
      <c r="AN581" s="94"/>
      <c r="AO581" s="94"/>
      <c r="AP581" s="94"/>
      <c r="AQ581" s="94"/>
      <c r="AR581" s="94"/>
      <c r="AS581" s="94"/>
      <c r="AT581" s="94"/>
      <c r="AU581" s="94"/>
      <c r="AV581" s="94"/>
      <c r="AW581" s="94"/>
    </row>
    <row r="582" spans="1:49" ht="12" customHeight="1" x14ac:dyDescent="0.25">
      <c r="A582" s="94"/>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c r="Z582" s="94"/>
      <c r="AA582" s="94"/>
      <c r="AB582" s="94"/>
      <c r="AC582" s="94"/>
      <c r="AD582" s="94"/>
      <c r="AE582" s="94"/>
      <c r="AF582" s="94"/>
      <c r="AG582" s="94"/>
      <c r="AH582" s="94"/>
      <c r="AI582" s="94"/>
      <c r="AJ582" s="94"/>
      <c r="AK582" s="94"/>
      <c r="AL582" s="94"/>
      <c r="AM582" s="94"/>
      <c r="AN582" s="94"/>
      <c r="AO582" s="94"/>
      <c r="AP582" s="94"/>
      <c r="AQ582" s="94"/>
      <c r="AR582" s="94"/>
      <c r="AS582" s="94"/>
      <c r="AT582" s="94"/>
      <c r="AU582" s="94"/>
      <c r="AV582" s="94"/>
      <c r="AW582" s="94"/>
    </row>
    <row r="583" spans="1:49" ht="12" customHeight="1" x14ac:dyDescent="0.25">
      <c r="A583" s="94"/>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c r="Z583" s="94"/>
      <c r="AA583" s="94"/>
      <c r="AB583" s="94"/>
      <c r="AC583" s="94"/>
      <c r="AD583" s="94"/>
      <c r="AE583" s="94"/>
      <c r="AF583" s="94"/>
      <c r="AG583" s="94"/>
      <c r="AH583" s="94"/>
      <c r="AI583" s="94"/>
      <c r="AJ583" s="94"/>
      <c r="AK583" s="94"/>
      <c r="AL583" s="94"/>
      <c r="AM583" s="94"/>
      <c r="AN583" s="94"/>
      <c r="AO583" s="94"/>
      <c r="AP583" s="94"/>
      <c r="AQ583" s="94"/>
      <c r="AR583" s="94"/>
      <c r="AS583" s="94"/>
      <c r="AT583" s="94"/>
      <c r="AU583" s="94"/>
      <c r="AV583" s="94"/>
      <c r="AW583" s="94"/>
    </row>
    <row r="584" spans="1:49" ht="12" customHeight="1" x14ac:dyDescent="0.25">
      <c r="A584" s="94"/>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c r="Z584" s="94"/>
      <c r="AA584" s="94"/>
      <c r="AB584" s="94"/>
      <c r="AC584" s="94"/>
      <c r="AD584" s="94"/>
      <c r="AE584" s="94"/>
      <c r="AF584" s="94"/>
      <c r="AG584" s="94"/>
      <c r="AH584" s="94"/>
      <c r="AI584" s="94"/>
      <c r="AJ584" s="94"/>
      <c r="AK584" s="94"/>
      <c r="AL584" s="94"/>
      <c r="AM584" s="94"/>
      <c r="AN584" s="94"/>
      <c r="AO584" s="94"/>
      <c r="AP584" s="94"/>
      <c r="AQ584" s="94"/>
      <c r="AR584" s="94"/>
      <c r="AS584" s="94"/>
      <c r="AT584" s="94"/>
      <c r="AU584" s="94"/>
      <c r="AV584" s="94"/>
      <c r="AW584" s="94"/>
    </row>
    <row r="585" spans="1:49" ht="12" customHeight="1" x14ac:dyDescent="0.25">
      <c r="A585" s="94"/>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c r="Z585" s="94"/>
      <c r="AA585" s="94"/>
      <c r="AB585" s="94"/>
      <c r="AC585" s="94"/>
      <c r="AD585" s="94"/>
      <c r="AE585" s="94"/>
      <c r="AF585" s="94"/>
      <c r="AG585" s="94"/>
      <c r="AH585" s="94"/>
      <c r="AI585" s="94"/>
      <c r="AJ585" s="94"/>
      <c r="AK585" s="94"/>
      <c r="AL585" s="94"/>
      <c r="AM585" s="94"/>
      <c r="AN585" s="94"/>
      <c r="AO585" s="94"/>
      <c r="AP585" s="94"/>
      <c r="AQ585" s="94"/>
      <c r="AR585" s="94"/>
      <c r="AS585" s="94"/>
      <c r="AT585" s="94"/>
      <c r="AU585" s="94"/>
      <c r="AV585" s="94"/>
      <c r="AW585" s="94"/>
    </row>
    <row r="586" spans="1:49" ht="12" customHeight="1" x14ac:dyDescent="0.25">
      <c r="A586" s="94"/>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c r="Z586" s="94"/>
      <c r="AA586" s="94"/>
      <c r="AB586" s="94"/>
      <c r="AC586" s="94"/>
      <c r="AD586" s="94"/>
      <c r="AE586" s="94"/>
      <c r="AF586" s="94"/>
      <c r="AG586" s="94"/>
      <c r="AH586" s="94"/>
      <c r="AI586" s="94"/>
      <c r="AJ586" s="94"/>
      <c r="AK586" s="94"/>
      <c r="AL586" s="94"/>
      <c r="AM586" s="94"/>
      <c r="AN586" s="94"/>
      <c r="AO586" s="94"/>
      <c r="AP586" s="94"/>
      <c r="AQ586" s="94"/>
      <c r="AR586" s="94"/>
      <c r="AS586" s="94"/>
      <c r="AT586" s="94"/>
      <c r="AU586" s="94"/>
      <c r="AV586" s="94"/>
      <c r="AW586" s="94"/>
    </row>
    <row r="587" spans="1:49" ht="12" customHeight="1" x14ac:dyDescent="0.25">
      <c r="A587" s="94"/>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c r="Z587" s="94"/>
      <c r="AA587" s="94"/>
      <c r="AB587" s="94"/>
      <c r="AC587" s="94"/>
      <c r="AD587" s="94"/>
      <c r="AE587" s="94"/>
      <c r="AF587" s="94"/>
      <c r="AG587" s="94"/>
      <c r="AH587" s="94"/>
      <c r="AI587" s="94"/>
      <c r="AJ587" s="94"/>
      <c r="AK587" s="94"/>
      <c r="AL587" s="94"/>
      <c r="AM587" s="94"/>
      <c r="AN587" s="94"/>
      <c r="AO587" s="94"/>
      <c r="AP587" s="94"/>
      <c r="AQ587" s="94"/>
      <c r="AR587" s="94"/>
      <c r="AS587" s="94"/>
      <c r="AT587" s="94"/>
      <c r="AU587" s="94"/>
      <c r="AV587" s="94"/>
      <c r="AW587" s="94"/>
    </row>
    <row r="588" spans="1:49" ht="12" customHeight="1" x14ac:dyDescent="0.25">
      <c r="A588" s="94"/>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c r="Z588" s="94"/>
      <c r="AA588" s="94"/>
      <c r="AB588" s="94"/>
      <c r="AC588" s="94"/>
      <c r="AD588" s="94"/>
      <c r="AE588" s="94"/>
      <c r="AF588" s="94"/>
      <c r="AG588" s="94"/>
      <c r="AH588" s="94"/>
      <c r="AI588" s="94"/>
      <c r="AJ588" s="94"/>
      <c r="AK588" s="94"/>
      <c r="AL588" s="94"/>
      <c r="AM588" s="94"/>
      <c r="AN588" s="94"/>
      <c r="AO588" s="94"/>
      <c r="AP588" s="94"/>
      <c r="AQ588" s="94"/>
      <c r="AR588" s="94"/>
      <c r="AS588" s="94"/>
      <c r="AT588" s="94"/>
      <c r="AU588" s="94"/>
      <c r="AV588" s="94"/>
      <c r="AW588" s="94"/>
    </row>
    <row r="589" spans="1:49" ht="12" customHeight="1" x14ac:dyDescent="0.25">
      <c r="A589" s="94"/>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c r="Z589" s="94"/>
      <c r="AA589" s="94"/>
      <c r="AB589" s="94"/>
      <c r="AC589" s="94"/>
      <c r="AD589" s="94"/>
      <c r="AE589" s="94"/>
      <c r="AF589" s="94"/>
      <c r="AG589" s="94"/>
      <c r="AH589" s="94"/>
      <c r="AI589" s="94"/>
      <c r="AJ589" s="94"/>
      <c r="AK589" s="94"/>
      <c r="AL589" s="94"/>
      <c r="AM589" s="94"/>
      <c r="AN589" s="94"/>
      <c r="AO589" s="94"/>
      <c r="AP589" s="94"/>
      <c r="AQ589" s="94"/>
      <c r="AR589" s="94"/>
      <c r="AS589" s="94"/>
      <c r="AT589" s="94"/>
      <c r="AU589" s="94"/>
      <c r="AV589" s="94"/>
      <c r="AW589" s="94"/>
    </row>
    <row r="590" spans="1:49" ht="12" customHeight="1" x14ac:dyDescent="0.25">
      <c r="A590" s="94"/>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c r="Z590" s="94"/>
      <c r="AA590" s="94"/>
      <c r="AB590" s="94"/>
      <c r="AC590" s="94"/>
      <c r="AD590" s="94"/>
      <c r="AE590" s="94"/>
      <c r="AF590" s="94"/>
      <c r="AG590" s="94"/>
      <c r="AH590" s="94"/>
      <c r="AI590" s="94"/>
      <c r="AJ590" s="94"/>
      <c r="AK590" s="94"/>
      <c r="AL590" s="94"/>
      <c r="AM590" s="94"/>
      <c r="AN590" s="94"/>
      <c r="AO590" s="94"/>
      <c r="AP590" s="94"/>
      <c r="AQ590" s="94"/>
      <c r="AR590" s="94"/>
      <c r="AS590" s="94"/>
      <c r="AT590" s="94"/>
      <c r="AU590" s="94"/>
      <c r="AV590" s="94"/>
      <c r="AW590" s="94"/>
    </row>
    <row r="591" spans="1:49" ht="12" customHeight="1" x14ac:dyDescent="0.25">
      <c r="A591" s="94"/>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c r="Z591" s="94"/>
      <c r="AA591" s="94"/>
      <c r="AB591" s="94"/>
      <c r="AC591" s="94"/>
      <c r="AD591" s="94"/>
      <c r="AE591" s="94"/>
      <c r="AF591" s="94"/>
      <c r="AG591" s="94"/>
      <c r="AH591" s="94"/>
      <c r="AI591" s="94"/>
      <c r="AJ591" s="94"/>
      <c r="AK591" s="94"/>
      <c r="AL591" s="94"/>
      <c r="AM591" s="94"/>
      <c r="AN591" s="94"/>
      <c r="AO591" s="94"/>
      <c r="AP591" s="94"/>
      <c r="AQ591" s="94"/>
      <c r="AR591" s="94"/>
      <c r="AS591" s="94"/>
      <c r="AT591" s="94"/>
      <c r="AU591" s="94"/>
      <c r="AV591" s="94"/>
      <c r="AW591" s="94"/>
    </row>
    <row r="592" spans="1:49" ht="12" customHeight="1" x14ac:dyDescent="0.25">
      <c r="A592" s="94"/>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4"/>
      <c r="AF592" s="94"/>
      <c r="AG592" s="94"/>
      <c r="AH592" s="94"/>
      <c r="AI592" s="94"/>
      <c r="AJ592" s="94"/>
      <c r="AK592" s="94"/>
      <c r="AL592" s="94"/>
      <c r="AM592" s="94"/>
      <c r="AN592" s="94"/>
      <c r="AO592" s="94"/>
      <c r="AP592" s="94"/>
      <c r="AQ592" s="94"/>
      <c r="AR592" s="94"/>
      <c r="AS592" s="94"/>
      <c r="AT592" s="94"/>
      <c r="AU592" s="94"/>
      <c r="AV592" s="94"/>
      <c r="AW592" s="94"/>
    </row>
    <row r="593" spans="1:49" ht="12" customHeight="1" x14ac:dyDescent="0.25">
      <c r="A593" s="94"/>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c r="Z593" s="94"/>
      <c r="AA593" s="94"/>
      <c r="AB593" s="94"/>
      <c r="AC593" s="94"/>
      <c r="AD593" s="94"/>
      <c r="AE593" s="94"/>
      <c r="AF593" s="94"/>
      <c r="AG593" s="94"/>
      <c r="AH593" s="94"/>
      <c r="AI593" s="94"/>
      <c r="AJ593" s="94"/>
      <c r="AK593" s="94"/>
      <c r="AL593" s="94"/>
      <c r="AM593" s="94"/>
      <c r="AN593" s="94"/>
      <c r="AO593" s="94"/>
      <c r="AP593" s="94"/>
      <c r="AQ593" s="94"/>
      <c r="AR593" s="94"/>
      <c r="AS593" s="94"/>
      <c r="AT593" s="94"/>
      <c r="AU593" s="94"/>
      <c r="AV593" s="94"/>
      <c r="AW593" s="94"/>
    </row>
    <row r="594" spans="1:49" ht="12" customHeight="1" x14ac:dyDescent="0.25">
      <c r="A594" s="94"/>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c r="Z594" s="94"/>
      <c r="AA594" s="94"/>
      <c r="AB594" s="94"/>
      <c r="AC594" s="94"/>
      <c r="AD594" s="94"/>
      <c r="AE594" s="94"/>
      <c r="AF594" s="94"/>
      <c r="AG594" s="94"/>
      <c r="AH594" s="94"/>
      <c r="AI594" s="94"/>
      <c r="AJ594" s="94"/>
      <c r="AK594" s="94"/>
      <c r="AL594" s="94"/>
      <c r="AM594" s="94"/>
      <c r="AN594" s="94"/>
      <c r="AO594" s="94"/>
      <c r="AP594" s="94"/>
      <c r="AQ594" s="94"/>
      <c r="AR594" s="94"/>
      <c r="AS594" s="94"/>
      <c r="AT594" s="94"/>
      <c r="AU594" s="94"/>
      <c r="AV594" s="94"/>
      <c r="AW594" s="94"/>
    </row>
    <row r="595" spans="1:49" ht="12" customHeight="1" x14ac:dyDescent="0.25">
      <c r="A595" s="94"/>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c r="Z595" s="94"/>
      <c r="AA595" s="94"/>
      <c r="AB595" s="94"/>
      <c r="AC595" s="94"/>
      <c r="AD595" s="94"/>
      <c r="AE595" s="94"/>
      <c r="AF595" s="94"/>
      <c r="AG595" s="94"/>
      <c r="AH595" s="94"/>
      <c r="AI595" s="94"/>
      <c r="AJ595" s="94"/>
      <c r="AK595" s="94"/>
      <c r="AL595" s="94"/>
      <c r="AM595" s="94"/>
      <c r="AN595" s="94"/>
      <c r="AO595" s="94"/>
      <c r="AP595" s="94"/>
      <c r="AQ595" s="94"/>
      <c r="AR595" s="94"/>
      <c r="AS595" s="94"/>
      <c r="AT595" s="94"/>
      <c r="AU595" s="94"/>
      <c r="AV595" s="94"/>
      <c r="AW595" s="94"/>
    </row>
    <row r="596" spans="1:49" ht="12" customHeight="1" x14ac:dyDescent="0.25">
      <c r="A596" s="94"/>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c r="Z596" s="94"/>
      <c r="AA596" s="94"/>
      <c r="AB596" s="94"/>
      <c r="AC596" s="94"/>
      <c r="AD596" s="94"/>
      <c r="AE596" s="94"/>
      <c r="AF596" s="94"/>
      <c r="AG596" s="94"/>
      <c r="AH596" s="94"/>
      <c r="AI596" s="94"/>
      <c r="AJ596" s="94"/>
      <c r="AK596" s="94"/>
      <c r="AL596" s="94"/>
      <c r="AM596" s="94"/>
      <c r="AN596" s="94"/>
      <c r="AO596" s="94"/>
      <c r="AP596" s="94"/>
      <c r="AQ596" s="94"/>
      <c r="AR596" s="94"/>
      <c r="AS596" s="94"/>
      <c r="AT596" s="94"/>
      <c r="AU596" s="94"/>
      <c r="AV596" s="94"/>
      <c r="AW596" s="94"/>
    </row>
    <row r="597" spans="1:49" ht="12" customHeight="1" x14ac:dyDescent="0.25">
      <c r="A597" s="94"/>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c r="Z597" s="94"/>
      <c r="AA597" s="94"/>
      <c r="AB597" s="94"/>
      <c r="AC597" s="94"/>
      <c r="AD597" s="94"/>
      <c r="AE597" s="94"/>
      <c r="AF597" s="94"/>
      <c r="AG597" s="94"/>
      <c r="AH597" s="94"/>
      <c r="AI597" s="94"/>
      <c r="AJ597" s="94"/>
      <c r="AK597" s="94"/>
      <c r="AL597" s="94"/>
      <c r="AM597" s="94"/>
      <c r="AN597" s="94"/>
      <c r="AO597" s="94"/>
      <c r="AP597" s="94"/>
      <c r="AQ597" s="94"/>
      <c r="AR597" s="94"/>
      <c r="AS597" s="94"/>
      <c r="AT597" s="94"/>
      <c r="AU597" s="94"/>
      <c r="AV597" s="94"/>
      <c r="AW597" s="94"/>
    </row>
    <row r="598" spans="1:49" ht="12" customHeight="1" x14ac:dyDescent="0.25">
      <c r="A598" s="94"/>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c r="Z598" s="94"/>
      <c r="AA598" s="94"/>
      <c r="AB598" s="94"/>
      <c r="AC598" s="94"/>
      <c r="AD598" s="94"/>
      <c r="AE598" s="94"/>
      <c r="AF598" s="94"/>
      <c r="AG598" s="94"/>
      <c r="AH598" s="94"/>
      <c r="AI598" s="94"/>
      <c r="AJ598" s="94"/>
      <c r="AK598" s="94"/>
      <c r="AL598" s="94"/>
      <c r="AM598" s="94"/>
      <c r="AN598" s="94"/>
      <c r="AO598" s="94"/>
      <c r="AP598" s="94"/>
      <c r="AQ598" s="94"/>
      <c r="AR598" s="94"/>
      <c r="AS598" s="94"/>
      <c r="AT598" s="94"/>
      <c r="AU598" s="94"/>
      <c r="AV598" s="94"/>
      <c r="AW598" s="94"/>
    </row>
    <row r="599" spans="1:49" ht="12" customHeight="1" x14ac:dyDescent="0.25">
      <c r="A599" s="94"/>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c r="Z599" s="94"/>
      <c r="AA599" s="94"/>
      <c r="AB599" s="94"/>
      <c r="AC599" s="94"/>
      <c r="AD599" s="94"/>
      <c r="AE599" s="94"/>
      <c r="AF599" s="94"/>
      <c r="AG599" s="94"/>
      <c r="AH599" s="94"/>
      <c r="AI599" s="94"/>
      <c r="AJ599" s="94"/>
      <c r="AK599" s="94"/>
      <c r="AL599" s="94"/>
      <c r="AM599" s="94"/>
      <c r="AN599" s="94"/>
      <c r="AO599" s="94"/>
      <c r="AP599" s="94"/>
      <c r="AQ599" s="94"/>
      <c r="AR599" s="94"/>
      <c r="AS599" s="94"/>
      <c r="AT599" s="94"/>
      <c r="AU599" s="94"/>
      <c r="AV599" s="94"/>
      <c r="AW599" s="94"/>
    </row>
    <row r="600" spans="1:49" ht="12" customHeight="1" x14ac:dyDescent="0.25">
      <c r="A600" s="94"/>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c r="Z600" s="94"/>
      <c r="AA600" s="94"/>
      <c r="AB600" s="94"/>
      <c r="AC600" s="94"/>
      <c r="AD600" s="94"/>
      <c r="AE600" s="94"/>
      <c r="AF600" s="94"/>
      <c r="AG600" s="94"/>
      <c r="AH600" s="94"/>
      <c r="AI600" s="94"/>
      <c r="AJ600" s="94"/>
      <c r="AK600" s="94"/>
      <c r="AL600" s="94"/>
      <c r="AM600" s="94"/>
      <c r="AN600" s="94"/>
      <c r="AO600" s="94"/>
      <c r="AP600" s="94"/>
      <c r="AQ600" s="94"/>
      <c r="AR600" s="94"/>
      <c r="AS600" s="94"/>
      <c r="AT600" s="94"/>
      <c r="AU600" s="94"/>
      <c r="AV600" s="94"/>
      <c r="AW600" s="94"/>
    </row>
    <row r="601" spans="1:49" ht="12" customHeight="1" x14ac:dyDescent="0.25">
      <c r="A601" s="94"/>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c r="Z601" s="94"/>
      <c r="AA601" s="94"/>
      <c r="AB601" s="94"/>
      <c r="AC601" s="94"/>
      <c r="AD601" s="94"/>
      <c r="AE601" s="94"/>
      <c r="AF601" s="94"/>
      <c r="AG601" s="94"/>
      <c r="AH601" s="94"/>
      <c r="AI601" s="94"/>
      <c r="AJ601" s="94"/>
      <c r="AK601" s="94"/>
      <c r="AL601" s="94"/>
      <c r="AM601" s="94"/>
      <c r="AN601" s="94"/>
      <c r="AO601" s="94"/>
      <c r="AP601" s="94"/>
      <c r="AQ601" s="94"/>
      <c r="AR601" s="94"/>
      <c r="AS601" s="94"/>
      <c r="AT601" s="94"/>
      <c r="AU601" s="94"/>
      <c r="AV601" s="94"/>
      <c r="AW601" s="94"/>
    </row>
    <row r="602" spans="1:49" ht="12" customHeight="1" x14ac:dyDescent="0.25">
      <c r="A602" s="94"/>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c r="Z602" s="94"/>
      <c r="AA602" s="94"/>
      <c r="AB602" s="94"/>
      <c r="AC602" s="94"/>
      <c r="AD602" s="94"/>
      <c r="AE602" s="94"/>
      <c r="AF602" s="94"/>
      <c r="AG602" s="94"/>
      <c r="AH602" s="94"/>
      <c r="AI602" s="94"/>
      <c r="AJ602" s="94"/>
      <c r="AK602" s="94"/>
      <c r="AL602" s="94"/>
      <c r="AM602" s="94"/>
      <c r="AN602" s="94"/>
      <c r="AO602" s="94"/>
      <c r="AP602" s="94"/>
      <c r="AQ602" s="94"/>
      <c r="AR602" s="94"/>
      <c r="AS602" s="94"/>
      <c r="AT602" s="94"/>
      <c r="AU602" s="94"/>
      <c r="AV602" s="94"/>
      <c r="AW602" s="94"/>
    </row>
    <row r="603" spans="1:49" ht="12" customHeight="1" x14ac:dyDescent="0.25">
      <c r="A603" s="94"/>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c r="Z603" s="94"/>
      <c r="AA603" s="94"/>
      <c r="AB603" s="94"/>
      <c r="AC603" s="94"/>
      <c r="AD603" s="94"/>
      <c r="AE603" s="94"/>
      <c r="AF603" s="94"/>
      <c r="AG603" s="94"/>
      <c r="AH603" s="94"/>
      <c r="AI603" s="94"/>
      <c r="AJ603" s="94"/>
      <c r="AK603" s="94"/>
      <c r="AL603" s="94"/>
      <c r="AM603" s="94"/>
      <c r="AN603" s="94"/>
      <c r="AO603" s="94"/>
      <c r="AP603" s="94"/>
      <c r="AQ603" s="94"/>
      <c r="AR603" s="94"/>
      <c r="AS603" s="94"/>
      <c r="AT603" s="94"/>
      <c r="AU603" s="94"/>
      <c r="AV603" s="94"/>
      <c r="AW603" s="94"/>
    </row>
    <row r="604" spans="1:49" ht="12" customHeight="1" x14ac:dyDescent="0.25">
      <c r="A604" s="94"/>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c r="Z604" s="94"/>
      <c r="AA604" s="94"/>
      <c r="AB604" s="94"/>
      <c r="AC604" s="94"/>
      <c r="AD604" s="94"/>
      <c r="AE604" s="94"/>
      <c r="AF604" s="94"/>
      <c r="AG604" s="94"/>
      <c r="AH604" s="94"/>
      <c r="AI604" s="94"/>
      <c r="AJ604" s="94"/>
      <c r="AK604" s="94"/>
      <c r="AL604" s="94"/>
      <c r="AM604" s="94"/>
      <c r="AN604" s="94"/>
      <c r="AO604" s="94"/>
      <c r="AP604" s="94"/>
      <c r="AQ604" s="94"/>
      <c r="AR604" s="94"/>
      <c r="AS604" s="94"/>
      <c r="AT604" s="94"/>
      <c r="AU604" s="94"/>
      <c r="AV604" s="94"/>
      <c r="AW604" s="94"/>
    </row>
    <row r="605" spans="1:49" ht="12" customHeight="1" x14ac:dyDescent="0.25">
      <c r="A605" s="94"/>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c r="Z605" s="94"/>
      <c r="AA605" s="94"/>
      <c r="AB605" s="94"/>
      <c r="AC605" s="94"/>
      <c r="AD605" s="94"/>
      <c r="AE605" s="94"/>
      <c r="AF605" s="94"/>
      <c r="AG605" s="94"/>
      <c r="AH605" s="94"/>
      <c r="AI605" s="94"/>
      <c r="AJ605" s="94"/>
      <c r="AK605" s="94"/>
      <c r="AL605" s="94"/>
      <c r="AM605" s="94"/>
      <c r="AN605" s="94"/>
      <c r="AO605" s="94"/>
      <c r="AP605" s="94"/>
      <c r="AQ605" s="94"/>
      <c r="AR605" s="94"/>
      <c r="AS605" s="94"/>
      <c r="AT605" s="94"/>
      <c r="AU605" s="94"/>
      <c r="AV605" s="94"/>
      <c r="AW605" s="94"/>
    </row>
    <row r="606" spans="1:49" ht="12" customHeight="1" x14ac:dyDescent="0.25">
      <c r="A606" s="94"/>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c r="Z606" s="94"/>
      <c r="AA606" s="94"/>
      <c r="AB606" s="94"/>
      <c r="AC606" s="94"/>
      <c r="AD606" s="94"/>
      <c r="AE606" s="94"/>
      <c r="AF606" s="94"/>
      <c r="AG606" s="94"/>
      <c r="AH606" s="94"/>
      <c r="AI606" s="94"/>
      <c r="AJ606" s="94"/>
      <c r="AK606" s="94"/>
      <c r="AL606" s="94"/>
      <c r="AM606" s="94"/>
      <c r="AN606" s="94"/>
      <c r="AO606" s="94"/>
      <c r="AP606" s="94"/>
      <c r="AQ606" s="94"/>
      <c r="AR606" s="94"/>
      <c r="AS606" s="94"/>
      <c r="AT606" s="94"/>
      <c r="AU606" s="94"/>
      <c r="AV606" s="94"/>
      <c r="AW606" s="94"/>
    </row>
    <row r="607" spans="1:49" ht="12" customHeight="1" x14ac:dyDescent="0.25">
      <c r="A607" s="94"/>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c r="Z607" s="94"/>
      <c r="AA607" s="94"/>
      <c r="AB607" s="94"/>
      <c r="AC607" s="94"/>
      <c r="AD607" s="94"/>
      <c r="AE607" s="94"/>
      <c r="AF607" s="94"/>
      <c r="AG607" s="94"/>
      <c r="AH607" s="94"/>
      <c r="AI607" s="94"/>
      <c r="AJ607" s="94"/>
      <c r="AK607" s="94"/>
      <c r="AL607" s="94"/>
      <c r="AM607" s="94"/>
      <c r="AN607" s="94"/>
      <c r="AO607" s="94"/>
      <c r="AP607" s="94"/>
      <c r="AQ607" s="94"/>
      <c r="AR607" s="94"/>
      <c r="AS607" s="94"/>
      <c r="AT607" s="94"/>
      <c r="AU607" s="94"/>
      <c r="AV607" s="94"/>
      <c r="AW607" s="94"/>
    </row>
    <row r="608" spans="1:49" ht="12" customHeight="1" x14ac:dyDescent="0.25">
      <c r="A608" s="94"/>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c r="Z608" s="94"/>
      <c r="AA608" s="94"/>
      <c r="AB608" s="94"/>
      <c r="AC608" s="94"/>
      <c r="AD608" s="94"/>
      <c r="AE608" s="94"/>
      <c r="AF608" s="94"/>
      <c r="AG608" s="94"/>
      <c r="AH608" s="94"/>
      <c r="AI608" s="94"/>
      <c r="AJ608" s="94"/>
      <c r="AK608" s="94"/>
      <c r="AL608" s="94"/>
      <c r="AM608" s="94"/>
      <c r="AN608" s="94"/>
      <c r="AO608" s="94"/>
      <c r="AP608" s="94"/>
      <c r="AQ608" s="94"/>
      <c r="AR608" s="94"/>
      <c r="AS608" s="94"/>
      <c r="AT608" s="94"/>
      <c r="AU608" s="94"/>
      <c r="AV608" s="94"/>
      <c r="AW608" s="94"/>
    </row>
    <row r="609" spans="1:49" ht="12" customHeight="1" x14ac:dyDescent="0.25">
      <c r="A609" s="94"/>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c r="Z609" s="94"/>
      <c r="AA609" s="94"/>
      <c r="AB609" s="94"/>
      <c r="AC609" s="94"/>
      <c r="AD609" s="94"/>
      <c r="AE609" s="94"/>
      <c r="AF609" s="94"/>
      <c r="AG609" s="94"/>
      <c r="AH609" s="94"/>
      <c r="AI609" s="94"/>
      <c r="AJ609" s="94"/>
      <c r="AK609" s="94"/>
      <c r="AL609" s="94"/>
      <c r="AM609" s="94"/>
      <c r="AN609" s="94"/>
      <c r="AO609" s="94"/>
      <c r="AP609" s="94"/>
      <c r="AQ609" s="94"/>
      <c r="AR609" s="94"/>
      <c r="AS609" s="94"/>
      <c r="AT609" s="94"/>
      <c r="AU609" s="94"/>
      <c r="AV609" s="94"/>
      <c r="AW609" s="94"/>
    </row>
    <row r="610" spans="1:49" ht="12" customHeight="1" x14ac:dyDescent="0.25">
      <c r="A610" s="94"/>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c r="Z610" s="94"/>
      <c r="AA610" s="94"/>
      <c r="AB610" s="94"/>
      <c r="AC610" s="94"/>
      <c r="AD610" s="94"/>
      <c r="AE610" s="94"/>
      <c r="AF610" s="94"/>
      <c r="AG610" s="94"/>
      <c r="AH610" s="94"/>
      <c r="AI610" s="94"/>
      <c r="AJ610" s="94"/>
      <c r="AK610" s="94"/>
      <c r="AL610" s="94"/>
      <c r="AM610" s="94"/>
      <c r="AN610" s="94"/>
      <c r="AO610" s="94"/>
      <c r="AP610" s="94"/>
      <c r="AQ610" s="94"/>
      <c r="AR610" s="94"/>
      <c r="AS610" s="94"/>
      <c r="AT610" s="94"/>
      <c r="AU610" s="94"/>
      <c r="AV610" s="94"/>
      <c r="AW610" s="94"/>
    </row>
    <row r="611" spans="1:49" ht="12" customHeight="1" x14ac:dyDescent="0.25">
      <c r="A611" s="94"/>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c r="Z611" s="94"/>
      <c r="AA611" s="94"/>
      <c r="AB611" s="94"/>
      <c r="AC611" s="94"/>
      <c r="AD611" s="94"/>
      <c r="AE611" s="94"/>
      <c r="AF611" s="94"/>
      <c r="AG611" s="94"/>
      <c r="AH611" s="94"/>
      <c r="AI611" s="94"/>
      <c r="AJ611" s="94"/>
      <c r="AK611" s="94"/>
      <c r="AL611" s="94"/>
      <c r="AM611" s="94"/>
      <c r="AN611" s="94"/>
      <c r="AO611" s="94"/>
      <c r="AP611" s="94"/>
      <c r="AQ611" s="94"/>
      <c r="AR611" s="94"/>
      <c r="AS611" s="94"/>
      <c r="AT611" s="94"/>
      <c r="AU611" s="94"/>
      <c r="AV611" s="94"/>
      <c r="AW611" s="94"/>
    </row>
    <row r="612" spans="1:49" ht="12" customHeight="1" x14ac:dyDescent="0.25">
      <c r="A612" s="94"/>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c r="Z612" s="94"/>
      <c r="AA612" s="94"/>
      <c r="AB612" s="94"/>
      <c r="AC612" s="94"/>
      <c r="AD612" s="94"/>
      <c r="AE612" s="94"/>
      <c r="AF612" s="94"/>
      <c r="AG612" s="94"/>
      <c r="AH612" s="94"/>
      <c r="AI612" s="94"/>
      <c r="AJ612" s="94"/>
      <c r="AK612" s="94"/>
      <c r="AL612" s="94"/>
      <c r="AM612" s="94"/>
      <c r="AN612" s="94"/>
      <c r="AO612" s="94"/>
      <c r="AP612" s="94"/>
      <c r="AQ612" s="94"/>
      <c r="AR612" s="94"/>
      <c r="AS612" s="94"/>
      <c r="AT612" s="94"/>
      <c r="AU612" s="94"/>
      <c r="AV612" s="94"/>
      <c r="AW612" s="94"/>
    </row>
    <row r="613" spans="1:49" ht="12" customHeight="1" x14ac:dyDescent="0.25">
      <c r="A613" s="94"/>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c r="Z613" s="94"/>
      <c r="AA613" s="94"/>
      <c r="AB613" s="94"/>
      <c r="AC613" s="94"/>
      <c r="AD613" s="94"/>
      <c r="AE613" s="94"/>
      <c r="AF613" s="94"/>
      <c r="AG613" s="94"/>
      <c r="AH613" s="94"/>
      <c r="AI613" s="94"/>
      <c r="AJ613" s="94"/>
      <c r="AK613" s="94"/>
      <c r="AL613" s="94"/>
      <c r="AM613" s="94"/>
      <c r="AN613" s="94"/>
      <c r="AO613" s="94"/>
      <c r="AP613" s="94"/>
      <c r="AQ613" s="94"/>
      <c r="AR613" s="94"/>
      <c r="AS613" s="94"/>
      <c r="AT613" s="94"/>
      <c r="AU613" s="94"/>
      <c r="AV613" s="94"/>
      <c r="AW613" s="94"/>
    </row>
    <row r="614" spans="1:49" ht="12" customHeight="1" x14ac:dyDescent="0.25">
      <c r="A614" s="94"/>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c r="Z614" s="94"/>
      <c r="AA614" s="94"/>
      <c r="AB614" s="94"/>
      <c r="AC614" s="94"/>
      <c r="AD614" s="94"/>
      <c r="AE614" s="94"/>
      <c r="AF614" s="94"/>
      <c r="AG614" s="94"/>
      <c r="AH614" s="94"/>
      <c r="AI614" s="94"/>
      <c r="AJ614" s="94"/>
      <c r="AK614" s="94"/>
      <c r="AL614" s="94"/>
      <c r="AM614" s="94"/>
      <c r="AN614" s="94"/>
      <c r="AO614" s="94"/>
      <c r="AP614" s="94"/>
      <c r="AQ614" s="94"/>
      <c r="AR614" s="94"/>
      <c r="AS614" s="94"/>
      <c r="AT614" s="94"/>
      <c r="AU614" s="94"/>
      <c r="AV614" s="94"/>
      <c r="AW614" s="94"/>
    </row>
    <row r="615" spans="1:49" ht="12" customHeight="1" x14ac:dyDescent="0.25">
      <c r="A615" s="94"/>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c r="Z615" s="94"/>
      <c r="AA615" s="94"/>
      <c r="AB615" s="94"/>
      <c r="AC615" s="94"/>
      <c r="AD615" s="94"/>
      <c r="AE615" s="94"/>
      <c r="AF615" s="94"/>
      <c r="AG615" s="94"/>
      <c r="AH615" s="94"/>
      <c r="AI615" s="94"/>
      <c r="AJ615" s="94"/>
      <c r="AK615" s="94"/>
      <c r="AL615" s="94"/>
      <c r="AM615" s="94"/>
      <c r="AN615" s="94"/>
      <c r="AO615" s="94"/>
      <c r="AP615" s="94"/>
      <c r="AQ615" s="94"/>
      <c r="AR615" s="94"/>
      <c r="AS615" s="94"/>
      <c r="AT615" s="94"/>
      <c r="AU615" s="94"/>
      <c r="AV615" s="94"/>
      <c r="AW615" s="94"/>
    </row>
    <row r="616" spans="1:49" ht="12" customHeight="1" x14ac:dyDescent="0.25">
      <c r="A616" s="94"/>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c r="Z616" s="94"/>
      <c r="AA616" s="94"/>
      <c r="AB616" s="94"/>
      <c r="AC616" s="94"/>
      <c r="AD616" s="94"/>
      <c r="AE616" s="94"/>
      <c r="AF616" s="94"/>
      <c r="AG616" s="94"/>
      <c r="AH616" s="94"/>
      <c r="AI616" s="94"/>
      <c r="AJ616" s="94"/>
      <c r="AK616" s="94"/>
      <c r="AL616" s="94"/>
      <c r="AM616" s="94"/>
      <c r="AN616" s="94"/>
      <c r="AO616" s="94"/>
      <c r="AP616" s="94"/>
      <c r="AQ616" s="94"/>
      <c r="AR616" s="94"/>
      <c r="AS616" s="94"/>
      <c r="AT616" s="94"/>
      <c r="AU616" s="94"/>
      <c r="AV616" s="94"/>
      <c r="AW616" s="94"/>
    </row>
    <row r="617" spans="1:49" ht="12" customHeight="1" x14ac:dyDescent="0.25">
      <c r="A617" s="94"/>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c r="Z617" s="94"/>
      <c r="AA617" s="94"/>
      <c r="AB617" s="94"/>
      <c r="AC617" s="94"/>
      <c r="AD617" s="94"/>
      <c r="AE617" s="94"/>
      <c r="AF617" s="94"/>
      <c r="AG617" s="94"/>
      <c r="AH617" s="94"/>
      <c r="AI617" s="94"/>
      <c r="AJ617" s="94"/>
      <c r="AK617" s="94"/>
      <c r="AL617" s="94"/>
      <c r="AM617" s="94"/>
      <c r="AN617" s="94"/>
      <c r="AO617" s="94"/>
      <c r="AP617" s="94"/>
      <c r="AQ617" s="94"/>
      <c r="AR617" s="94"/>
      <c r="AS617" s="94"/>
      <c r="AT617" s="94"/>
      <c r="AU617" s="94"/>
      <c r="AV617" s="94"/>
      <c r="AW617" s="94"/>
    </row>
    <row r="618" spans="1:49" ht="12" customHeight="1" x14ac:dyDescent="0.25">
      <c r="A618" s="94"/>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c r="Z618" s="94"/>
      <c r="AA618" s="94"/>
      <c r="AB618" s="94"/>
      <c r="AC618" s="94"/>
      <c r="AD618" s="94"/>
      <c r="AE618" s="94"/>
      <c r="AF618" s="94"/>
      <c r="AG618" s="94"/>
      <c r="AH618" s="94"/>
      <c r="AI618" s="94"/>
      <c r="AJ618" s="94"/>
      <c r="AK618" s="94"/>
      <c r="AL618" s="94"/>
      <c r="AM618" s="94"/>
      <c r="AN618" s="94"/>
      <c r="AO618" s="94"/>
      <c r="AP618" s="94"/>
      <c r="AQ618" s="94"/>
      <c r="AR618" s="94"/>
      <c r="AS618" s="94"/>
      <c r="AT618" s="94"/>
      <c r="AU618" s="94"/>
      <c r="AV618" s="94"/>
      <c r="AW618" s="94"/>
    </row>
    <row r="619" spans="1:49" ht="12" customHeight="1" x14ac:dyDescent="0.25">
      <c r="A619" s="94"/>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c r="Z619" s="94"/>
      <c r="AA619" s="94"/>
      <c r="AB619" s="94"/>
      <c r="AC619" s="94"/>
      <c r="AD619" s="94"/>
      <c r="AE619" s="94"/>
      <c r="AF619" s="94"/>
      <c r="AG619" s="94"/>
      <c r="AH619" s="94"/>
      <c r="AI619" s="94"/>
      <c r="AJ619" s="94"/>
      <c r="AK619" s="94"/>
      <c r="AL619" s="94"/>
      <c r="AM619" s="94"/>
      <c r="AN619" s="94"/>
      <c r="AO619" s="94"/>
      <c r="AP619" s="94"/>
      <c r="AQ619" s="94"/>
      <c r="AR619" s="94"/>
      <c r="AS619" s="94"/>
      <c r="AT619" s="94"/>
      <c r="AU619" s="94"/>
      <c r="AV619" s="94"/>
      <c r="AW619" s="94"/>
    </row>
    <row r="620" spans="1:49" ht="12" customHeight="1" x14ac:dyDescent="0.25">
      <c r="A620" s="94"/>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c r="Z620" s="94"/>
      <c r="AA620" s="94"/>
      <c r="AB620" s="94"/>
      <c r="AC620" s="94"/>
      <c r="AD620" s="94"/>
      <c r="AE620" s="94"/>
      <c r="AF620" s="94"/>
      <c r="AG620" s="94"/>
      <c r="AH620" s="94"/>
      <c r="AI620" s="94"/>
      <c r="AJ620" s="94"/>
      <c r="AK620" s="94"/>
      <c r="AL620" s="94"/>
      <c r="AM620" s="94"/>
      <c r="AN620" s="94"/>
      <c r="AO620" s="94"/>
      <c r="AP620" s="94"/>
      <c r="AQ620" s="94"/>
      <c r="AR620" s="94"/>
      <c r="AS620" s="94"/>
      <c r="AT620" s="94"/>
      <c r="AU620" s="94"/>
      <c r="AV620" s="94"/>
      <c r="AW620" s="94"/>
    </row>
    <row r="621" spans="1:49" ht="12" customHeight="1" x14ac:dyDescent="0.25">
      <c r="A621" s="94"/>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c r="Z621" s="94"/>
      <c r="AA621" s="94"/>
      <c r="AB621" s="94"/>
      <c r="AC621" s="94"/>
      <c r="AD621" s="94"/>
      <c r="AE621" s="94"/>
      <c r="AF621" s="94"/>
      <c r="AG621" s="94"/>
      <c r="AH621" s="94"/>
      <c r="AI621" s="94"/>
      <c r="AJ621" s="94"/>
      <c r="AK621" s="94"/>
      <c r="AL621" s="94"/>
      <c r="AM621" s="94"/>
      <c r="AN621" s="94"/>
      <c r="AO621" s="94"/>
      <c r="AP621" s="94"/>
      <c r="AQ621" s="94"/>
      <c r="AR621" s="94"/>
      <c r="AS621" s="94"/>
      <c r="AT621" s="94"/>
      <c r="AU621" s="94"/>
      <c r="AV621" s="94"/>
      <c r="AW621" s="94"/>
    </row>
    <row r="622" spans="1:49" ht="12" customHeight="1" x14ac:dyDescent="0.25">
      <c r="A622" s="94"/>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c r="Z622" s="94"/>
      <c r="AA622" s="94"/>
      <c r="AB622" s="94"/>
      <c r="AC622" s="94"/>
      <c r="AD622" s="94"/>
      <c r="AE622" s="94"/>
      <c r="AF622" s="94"/>
      <c r="AG622" s="94"/>
      <c r="AH622" s="94"/>
      <c r="AI622" s="94"/>
      <c r="AJ622" s="94"/>
      <c r="AK622" s="94"/>
      <c r="AL622" s="94"/>
      <c r="AM622" s="94"/>
      <c r="AN622" s="94"/>
      <c r="AO622" s="94"/>
      <c r="AP622" s="94"/>
      <c r="AQ622" s="94"/>
      <c r="AR622" s="94"/>
      <c r="AS622" s="94"/>
      <c r="AT622" s="94"/>
      <c r="AU622" s="94"/>
      <c r="AV622" s="94"/>
      <c r="AW622" s="94"/>
    </row>
    <row r="623" spans="1:49" ht="12" customHeight="1" x14ac:dyDescent="0.25">
      <c r="A623" s="94"/>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c r="Z623" s="94"/>
      <c r="AA623" s="94"/>
      <c r="AB623" s="94"/>
      <c r="AC623" s="94"/>
      <c r="AD623" s="94"/>
      <c r="AE623" s="94"/>
      <c r="AF623" s="94"/>
      <c r="AG623" s="94"/>
      <c r="AH623" s="94"/>
      <c r="AI623" s="94"/>
      <c r="AJ623" s="94"/>
      <c r="AK623" s="94"/>
      <c r="AL623" s="94"/>
      <c r="AM623" s="94"/>
      <c r="AN623" s="94"/>
      <c r="AO623" s="94"/>
      <c r="AP623" s="94"/>
      <c r="AQ623" s="94"/>
      <c r="AR623" s="94"/>
      <c r="AS623" s="94"/>
      <c r="AT623" s="94"/>
      <c r="AU623" s="94"/>
      <c r="AV623" s="94"/>
      <c r="AW623" s="94"/>
    </row>
    <row r="624" spans="1:49" ht="12" customHeight="1" x14ac:dyDescent="0.25">
      <c r="A624" s="94"/>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c r="Z624" s="94"/>
      <c r="AA624" s="94"/>
      <c r="AB624" s="94"/>
      <c r="AC624" s="94"/>
      <c r="AD624" s="94"/>
      <c r="AE624" s="94"/>
      <c r="AF624" s="94"/>
      <c r="AG624" s="94"/>
      <c r="AH624" s="94"/>
      <c r="AI624" s="94"/>
      <c r="AJ624" s="94"/>
      <c r="AK624" s="94"/>
      <c r="AL624" s="94"/>
      <c r="AM624" s="94"/>
      <c r="AN624" s="94"/>
      <c r="AO624" s="94"/>
      <c r="AP624" s="94"/>
      <c r="AQ624" s="94"/>
      <c r="AR624" s="94"/>
      <c r="AS624" s="94"/>
      <c r="AT624" s="94"/>
      <c r="AU624" s="94"/>
      <c r="AV624" s="94"/>
      <c r="AW624" s="94"/>
    </row>
    <row r="625" spans="1:49" ht="12" customHeight="1" x14ac:dyDescent="0.25">
      <c r="A625" s="94"/>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c r="Z625" s="94"/>
      <c r="AA625" s="94"/>
      <c r="AB625" s="94"/>
      <c r="AC625" s="94"/>
      <c r="AD625" s="94"/>
      <c r="AE625" s="94"/>
      <c r="AF625" s="94"/>
      <c r="AG625" s="94"/>
      <c r="AH625" s="94"/>
      <c r="AI625" s="94"/>
      <c r="AJ625" s="94"/>
      <c r="AK625" s="94"/>
      <c r="AL625" s="94"/>
      <c r="AM625" s="94"/>
      <c r="AN625" s="94"/>
      <c r="AO625" s="94"/>
      <c r="AP625" s="94"/>
      <c r="AQ625" s="94"/>
      <c r="AR625" s="94"/>
      <c r="AS625" s="94"/>
      <c r="AT625" s="94"/>
      <c r="AU625" s="94"/>
      <c r="AV625" s="94"/>
      <c r="AW625" s="94"/>
    </row>
    <row r="626" spans="1:49" ht="12" customHeight="1" x14ac:dyDescent="0.25">
      <c r="A626" s="94"/>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c r="Z626" s="94"/>
      <c r="AA626" s="94"/>
      <c r="AB626" s="94"/>
      <c r="AC626" s="94"/>
      <c r="AD626" s="94"/>
      <c r="AE626" s="94"/>
      <c r="AF626" s="94"/>
      <c r="AG626" s="94"/>
      <c r="AH626" s="94"/>
      <c r="AI626" s="94"/>
      <c r="AJ626" s="94"/>
      <c r="AK626" s="94"/>
      <c r="AL626" s="94"/>
      <c r="AM626" s="94"/>
      <c r="AN626" s="94"/>
      <c r="AO626" s="94"/>
      <c r="AP626" s="94"/>
      <c r="AQ626" s="94"/>
      <c r="AR626" s="94"/>
      <c r="AS626" s="94"/>
      <c r="AT626" s="94"/>
      <c r="AU626" s="94"/>
      <c r="AV626" s="94"/>
      <c r="AW626" s="94"/>
    </row>
    <row r="627" spans="1:49" ht="12" customHeight="1" x14ac:dyDescent="0.25">
      <c r="A627" s="94"/>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c r="Z627" s="94"/>
      <c r="AA627" s="94"/>
      <c r="AB627" s="94"/>
      <c r="AC627" s="94"/>
      <c r="AD627" s="94"/>
      <c r="AE627" s="94"/>
      <c r="AF627" s="94"/>
      <c r="AG627" s="94"/>
      <c r="AH627" s="94"/>
      <c r="AI627" s="94"/>
      <c r="AJ627" s="94"/>
      <c r="AK627" s="94"/>
      <c r="AL627" s="94"/>
      <c r="AM627" s="94"/>
      <c r="AN627" s="94"/>
      <c r="AO627" s="94"/>
      <c r="AP627" s="94"/>
      <c r="AQ627" s="94"/>
      <c r="AR627" s="94"/>
      <c r="AS627" s="94"/>
      <c r="AT627" s="94"/>
      <c r="AU627" s="94"/>
      <c r="AV627" s="94"/>
      <c r="AW627" s="94"/>
    </row>
    <row r="628" spans="1:49" ht="12" customHeight="1" x14ac:dyDescent="0.25">
      <c r="A628" s="94"/>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c r="Z628" s="94"/>
      <c r="AA628" s="94"/>
      <c r="AB628" s="94"/>
      <c r="AC628" s="94"/>
      <c r="AD628" s="94"/>
      <c r="AE628" s="94"/>
      <c r="AF628" s="94"/>
      <c r="AG628" s="94"/>
      <c r="AH628" s="94"/>
      <c r="AI628" s="94"/>
      <c r="AJ628" s="94"/>
      <c r="AK628" s="94"/>
      <c r="AL628" s="94"/>
      <c r="AM628" s="94"/>
      <c r="AN628" s="94"/>
      <c r="AO628" s="94"/>
      <c r="AP628" s="94"/>
      <c r="AQ628" s="94"/>
      <c r="AR628" s="94"/>
      <c r="AS628" s="94"/>
      <c r="AT628" s="94"/>
      <c r="AU628" s="94"/>
      <c r="AV628" s="94"/>
      <c r="AW628" s="94"/>
    </row>
    <row r="629" spans="1:49" ht="12" customHeight="1" x14ac:dyDescent="0.25">
      <c r="A629" s="94"/>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c r="Z629" s="94"/>
      <c r="AA629" s="94"/>
      <c r="AB629" s="94"/>
      <c r="AC629" s="94"/>
      <c r="AD629" s="94"/>
      <c r="AE629" s="94"/>
      <c r="AF629" s="94"/>
      <c r="AG629" s="94"/>
      <c r="AH629" s="94"/>
      <c r="AI629" s="94"/>
      <c r="AJ629" s="94"/>
      <c r="AK629" s="94"/>
      <c r="AL629" s="94"/>
      <c r="AM629" s="94"/>
      <c r="AN629" s="94"/>
      <c r="AO629" s="94"/>
      <c r="AP629" s="94"/>
      <c r="AQ629" s="94"/>
      <c r="AR629" s="94"/>
      <c r="AS629" s="94"/>
      <c r="AT629" s="94"/>
      <c r="AU629" s="94"/>
      <c r="AV629" s="94"/>
      <c r="AW629" s="94"/>
    </row>
    <row r="630" spans="1:49" ht="12" customHeight="1" x14ac:dyDescent="0.25">
      <c r="A630" s="94"/>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c r="Z630" s="94"/>
      <c r="AA630" s="94"/>
      <c r="AB630" s="94"/>
      <c r="AC630" s="94"/>
      <c r="AD630" s="94"/>
      <c r="AE630" s="94"/>
      <c r="AF630" s="94"/>
      <c r="AG630" s="94"/>
      <c r="AH630" s="94"/>
      <c r="AI630" s="94"/>
      <c r="AJ630" s="94"/>
      <c r="AK630" s="94"/>
      <c r="AL630" s="94"/>
      <c r="AM630" s="94"/>
      <c r="AN630" s="94"/>
      <c r="AO630" s="94"/>
      <c r="AP630" s="94"/>
      <c r="AQ630" s="94"/>
      <c r="AR630" s="94"/>
      <c r="AS630" s="94"/>
      <c r="AT630" s="94"/>
      <c r="AU630" s="94"/>
      <c r="AV630" s="94"/>
      <c r="AW630" s="94"/>
    </row>
    <row r="631" spans="1:49" ht="12" customHeight="1" x14ac:dyDescent="0.25">
      <c r="A631" s="94"/>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c r="Z631" s="94"/>
      <c r="AA631" s="94"/>
      <c r="AB631" s="94"/>
      <c r="AC631" s="94"/>
      <c r="AD631" s="94"/>
      <c r="AE631" s="94"/>
      <c r="AF631" s="94"/>
      <c r="AG631" s="94"/>
      <c r="AH631" s="94"/>
      <c r="AI631" s="94"/>
      <c r="AJ631" s="94"/>
      <c r="AK631" s="94"/>
      <c r="AL631" s="94"/>
      <c r="AM631" s="94"/>
      <c r="AN631" s="94"/>
      <c r="AO631" s="94"/>
      <c r="AP631" s="94"/>
      <c r="AQ631" s="94"/>
      <c r="AR631" s="94"/>
      <c r="AS631" s="94"/>
      <c r="AT631" s="94"/>
      <c r="AU631" s="94"/>
      <c r="AV631" s="94"/>
      <c r="AW631" s="94"/>
    </row>
    <row r="632" spans="1:49" ht="12" customHeight="1" x14ac:dyDescent="0.25">
      <c r="A632" s="94"/>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c r="Z632" s="94"/>
      <c r="AA632" s="94"/>
      <c r="AB632" s="94"/>
      <c r="AC632" s="94"/>
      <c r="AD632" s="94"/>
      <c r="AE632" s="94"/>
      <c r="AF632" s="94"/>
      <c r="AG632" s="94"/>
      <c r="AH632" s="94"/>
      <c r="AI632" s="94"/>
      <c r="AJ632" s="94"/>
      <c r="AK632" s="94"/>
      <c r="AL632" s="94"/>
      <c r="AM632" s="94"/>
      <c r="AN632" s="94"/>
      <c r="AO632" s="94"/>
      <c r="AP632" s="94"/>
      <c r="AQ632" s="94"/>
      <c r="AR632" s="94"/>
      <c r="AS632" s="94"/>
      <c r="AT632" s="94"/>
      <c r="AU632" s="94"/>
      <c r="AV632" s="94"/>
      <c r="AW632" s="94"/>
    </row>
    <row r="633" spans="1:49" ht="12" customHeight="1" x14ac:dyDescent="0.25">
      <c r="A633" s="94"/>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c r="Z633" s="94"/>
      <c r="AA633" s="94"/>
      <c r="AB633" s="94"/>
      <c r="AC633" s="94"/>
      <c r="AD633" s="94"/>
      <c r="AE633" s="94"/>
      <c r="AF633" s="94"/>
      <c r="AG633" s="94"/>
      <c r="AH633" s="94"/>
      <c r="AI633" s="94"/>
      <c r="AJ633" s="94"/>
      <c r="AK633" s="94"/>
      <c r="AL633" s="94"/>
      <c r="AM633" s="94"/>
      <c r="AN633" s="94"/>
      <c r="AO633" s="94"/>
      <c r="AP633" s="94"/>
      <c r="AQ633" s="94"/>
      <c r="AR633" s="94"/>
      <c r="AS633" s="94"/>
      <c r="AT633" s="94"/>
      <c r="AU633" s="94"/>
      <c r="AV633" s="94"/>
      <c r="AW633" s="94"/>
    </row>
    <row r="634" spans="1:49" ht="12" customHeight="1" x14ac:dyDescent="0.25">
      <c r="A634" s="94"/>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c r="Z634" s="94"/>
      <c r="AA634" s="94"/>
      <c r="AB634" s="94"/>
      <c r="AC634" s="94"/>
      <c r="AD634" s="94"/>
      <c r="AE634" s="94"/>
      <c r="AF634" s="94"/>
      <c r="AG634" s="94"/>
      <c r="AH634" s="94"/>
      <c r="AI634" s="94"/>
      <c r="AJ634" s="94"/>
      <c r="AK634" s="94"/>
      <c r="AL634" s="94"/>
      <c r="AM634" s="94"/>
      <c r="AN634" s="94"/>
      <c r="AO634" s="94"/>
      <c r="AP634" s="94"/>
      <c r="AQ634" s="94"/>
      <c r="AR634" s="94"/>
      <c r="AS634" s="94"/>
      <c r="AT634" s="94"/>
      <c r="AU634" s="94"/>
      <c r="AV634" s="94"/>
      <c r="AW634" s="94"/>
    </row>
    <row r="635" spans="1:49" ht="12" customHeight="1" x14ac:dyDescent="0.25">
      <c r="A635" s="94"/>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c r="Z635" s="94"/>
      <c r="AA635" s="94"/>
      <c r="AB635" s="94"/>
      <c r="AC635" s="94"/>
      <c r="AD635" s="94"/>
      <c r="AE635" s="94"/>
      <c r="AF635" s="94"/>
      <c r="AG635" s="94"/>
      <c r="AH635" s="94"/>
      <c r="AI635" s="94"/>
      <c r="AJ635" s="94"/>
      <c r="AK635" s="94"/>
      <c r="AL635" s="94"/>
      <c r="AM635" s="94"/>
      <c r="AN635" s="94"/>
      <c r="AO635" s="94"/>
      <c r="AP635" s="94"/>
      <c r="AQ635" s="94"/>
      <c r="AR635" s="94"/>
      <c r="AS635" s="94"/>
      <c r="AT635" s="94"/>
      <c r="AU635" s="94"/>
      <c r="AV635" s="94"/>
      <c r="AW635" s="94"/>
    </row>
    <row r="636" spans="1:49" ht="12" customHeight="1" x14ac:dyDescent="0.25">
      <c r="A636" s="94"/>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c r="Z636" s="94"/>
      <c r="AA636" s="94"/>
      <c r="AB636" s="94"/>
      <c r="AC636" s="94"/>
      <c r="AD636" s="94"/>
      <c r="AE636" s="94"/>
      <c r="AF636" s="94"/>
      <c r="AG636" s="94"/>
      <c r="AH636" s="94"/>
      <c r="AI636" s="94"/>
      <c r="AJ636" s="94"/>
      <c r="AK636" s="94"/>
      <c r="AL636" s="94"/>
      <c r="AM636" s="94"/>
      <c r="AN636" s="94"/>
      <c r="AO636" s="94"/>
      <c r="AP636" s="94"/>
      <c r="AQ636" s="94"/>
      <c r="AR636" s="94"/>
      <c r="AS636" s="94"/>
      <c r="AT636" s="94"/>
      <c r="AU636" s="94"/>
      <c r="AV636" s="94"/>
      <c r="AW636" s="94"/>
    </row>
    <row r="637" spans="1:49" ht="12" customHeight="1" x14ac:dyDescent="0.25">
      <c r="A637" s="94"/>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c r="Z637" s="94"/>
      <c r="AA637" s="94"/>
      <c r="AB637" s="94"/>
      <c r="AC637" s="94"/>
      <c r="AD637" s="94"/>
      <c r="AE637" s="94"/>
      <c r="AF637" s="94"/>
      <c r="AG637" s="94"/>
      <c r="AH637" s="94"/>
      <c r="AI637" s="94"/>
      <c r="AJ637" s="94"/>
      <c r="AK637" s="94"/>
      <c r="AL637" s="94"/>
      <c r="AM637" s="94"/>
      <c r="AN637" s="94"/>
      <c r="AO637" s="94"/>
      <c r="AP637" s="94"/>
      <c r="AQ637" s="94"/>
      <c r="AR637" s="94"/>
      <c r="AS637" s="94"/>
      <c r="AT637" s="94"/>
      <c r="AU637" s="94"/>
      <c r="AV637" s="94"/>
      <c r="AW637" s="94"/>
    </row>
    <row r="638" spans="1:49" ht="12" customHeight="1" x14ac:dyDescent="0.25">
      <c r="A638" s="94"/>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c r="Z638" s="94"/>
      <c r="AA638" s="94"/>
      <c r="AB638" s="94"/>
      <c r="AC638" s="94"/>
      <c r="AD638" s="94"/>
      <c r="AE638" s="94"/>
      <c r="AF638" s="94"/>
      <c r="AG638" s="94"/>
      <c r="AH638" s="94"/>
      <c r="AI638" s="94"/>
      <c r="AJ638" s="94"/>
      <c r="AK638" s="94"/>
      <c r="AL638" s="94"/>
      <c r="AM638" s="94"/>
      <c r="AN638" s="94"/>
      <c r="AO638" s="94"/>
      <c r="AP638" s="94"/>
      <c r="AQ638" s="94"/>
      <c r="AR638" s="94"/>
      <c r="AS638" s="94"/>
      <c r="AT638" s="94"/>
      <c r="AU638" s="94"/>
      <c r="AV638" s="94"/>
      <c r="AW638" s="94"/>
    </row>
    <row r="639" spans="1:49" ht="12" customHeight="1" x14ac:dyDescent="0.25">
      <c r="A639" s="94"/>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c r="Z639" s="94"/>
      <c r="AA639" s="94"/>
      <c r="AB639" s="94"/>
      <c r="AC639" s="94"/>
      <c r="AD639" s="94"/>
      <c r="AE639" s="94"/>
      <c r="AF639" s="94"/>
      <c r="AG639" s="94"/>
      <c r="AH639" s="94"/>
      <c r="AI639" s="94"/>
      <c r="AJ639" s="94"/>
      <c r="AK639" s="94"/>
      <c r="AL639" s="94"/>
      <c r="AM639" s="94"/>
      <c r="AN639" s="94"/>
      <c r="AO639" s="94"/>
      <c r="AP639" s="94"/>
      <c r="AQ639" s="94"/>
      <c r="AR639" s="94"/>
      <c r="AS639" s="94"/>
      <c r="AT639" s="94"/>
      <c r="AU639" s="94"/>
      <c r="AV639" s="94"/>
      <c r="AW639" s="94"/>
    </row>
    <row r="640" spans="1:49" ht="12" customHeight="1" x14ac:dyDescent="0.25">
      <c r="A640" s="94"/>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c r="Z640" s="94"/>
      <c r="AA640" s="94"/>
      <c r="AB640" s="94"/>
      <c r="AC640" s="94"/>
      <c r="AD640" s="94"/>
      <c r="AE640" s="94"/>
      <c r="AF640" s="94"/>
      <c r="AG640" s="94"/>
      <c r="AH640" s="94"/>
      <c r="AI640" s="94"/>
      <c r="AJ640" s="94"/>
      <c r="AK640" s="94"/>
      <c r="AL640" s="94"/>
      <c r="AM640" s="94"/>
      <c r="AN640" s="94"/>
      <c r="AO640" s="94"/>
      <c r="AP640" s="94"/>
      <c r="AQ640" s="94"/>
      <c r="AR640" s="94"/>
      <c r="AS640" s="94"/>
      <c r="AT640" s="94"/>
      <c r="AU640" s="94"/>
      <c r="AV640" s="94"/>
      <c r="AW640" s="94"/>
    </row>
    <row r="641" spans="1:49" ht="12" customHeight="1" x14ac:dyDescent="0.25">
      <c r="A641" s="94"/>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c r="Z641" s="94"/>
      <c r="AA641" s="94"/>
      <c r="AB641" s="94"/>
      <c r="AC641" s="94"/>
      <c r="AD641" s="94"/>
      <c r="AE641" s="94"/>
      <c r="AF641" s="94"/>
      <c r="AG641" s="94"/>
      <c r="AH641" s="94"/>
      <c r="AI641" s="94"/>
      <c r="AJ641" s="94"/>
      <c r="AK641" s="94"/>
      <c r="AL641" s="94"/>
      <c r="AM641" s="94"/>
      <c r="AN641" s="94"/>
      <c r="AO641" s="94"/>
      <c r="AP641" s="94"/>
      <c r="AQ641" s="94"/>
      <c r="AR641" s="94"/>
      <c r="AS641" s="94"/>
      <c r="AT641" s="94"/>
      <c r="AU641" s="94"/>
      <c r="AV641" s="94"/>
      <c r="AW641" s="94"/>
    </row>
    <row r="642" spans="1:49" ht="12" customHeight="1" x14ac:dyDescent="0.25">
      <c r="A642" s="94"/>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c r="Z642" s="94"/>
      <c r="AA642" s="94"/>
      <c r="AB642" s="94"/>
      <c r="AC642" s="94"/>
      <c r="AD642" s="94"/>
      <c r="AE642" s="94"/>
      <c r="AF642" s="94"/>
      <c r="AG642" s="94"/>
      <c r="AH642" s="94"/>
      <c r="AI642" s="94"/>
      <c r="AJ642" s="94"/>
      <c r="AK642" s="94"/>
      <c r="AL642" s="94"/>
      <c r="AM642" s="94"/>
      <c r="AN642" s="94"/>
      <c r="AO642" s="94"/>
      <c r="AP642" s="94"/>
      <c r="AQ642" s="94"/>
      <c r="AR642" s="94"/>
      <c r="AS642" s="94"/>
      <c r="AT642" s="94"/>
      <c r="AU642" s="94"/>
      <c r="AV642" s="94"/>
      <c r="AW642" s="94"/>
    </row>
    <row r="643" spans="1:49" ht="12" customHeight="1" x14ac:dyDescent="0.25">
      <c r="A643" s="94"/>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c r="Z643" s="94"/>
      <c r="AA643" s="94"/>
      <c r="AB643" s="94"/>
      <c r="AC643" s="94"/>
      <c r="AD643" s="94"/>
      <c r="AE643" s="94"/>
      <c r="AF643" s="94"/>
      <c r="AG643" s="94"/>
      <c r="AH643" s="94"/>
      <c r="AI643" s="94"/>
      <c r="AJ643" s="94"/>
      <c r="AK643" s="94"/>
      <c r="AL643" s="94"/>
      <c r="AM643" s="94"/>
      <c r="AN643" s="94"/>
      <c r="AO643" s="94"/>
      <c r="AP643" s="94"/>
      <c r="AQ643" s="94"/>
      <c r="AR643" s="94"/>
      <c r="AS643" s="94"/>
      <c r="AT643" s="94"/>
      <c r="AU643" s="94"/>
      <c r="AV643" s="94"/>
      <c r="AW643" s="94"/>
    </row>
    <row r="644" spans="1:49" ht="12" customHeight="1" x14ac:dyDescent="0.25">
      <c r="A644" s="94"/>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c r="Z644" s="94"/>
      <c r="AA644" s="94"/>
      <c r="AB644" s="94"/>
      <c r="AC644" s="94"/>
      <c r="AD644" s="94"/>
      <c r="AE644" s="94"/>
      <c r="AF644" s="94"/>
      <c r="AG644" s="94"/>
      <c r="AH644" s="94"/>
      <c r="AI644" s="94"/>
      <c r="AJ644" s="94"/>
      <c r="AK644" s="94"/>
      <c r="AL644" s="94"/>
      <c r="AM644" s="94"/>
      <c r="AN644" s="94"/>
      <c r="AO644" s="94"/>
      <c r="AP644" s="94"/>
      <c r="AQ644" s="94"/>
      <c r="AR644" s="94"/>
      <c r="AS644" s="94"/>
      <c r="AT644" s="94"/>
      <c r="AU644" s="94"/>
      <c r="AV644" s="94"/>
      <c r="AW644" s="94"/>
    </row>
    <row r="645" spans="1:49" ht="12" customHeight="1" x14ac:dyDescent="0.25">
      <c r="A645" s="94"/>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c r="Z645" s="94"/>
      <c r="AA645" s="94"/>
      <c r="AB645" s="94"/>
      <c r="AC645" s="94"/>
      <c r="AD645" s="94"/>
      <c r="AE645" s="94"/>
      <c r="AF645" s="94"/>
      <c r="AG645" s="94"/>
      <c r="AH645" s="94"/>
      <c r="AI645" s="94"/>
      <c r="AJ645" s="94"/>
      <c r="AK645" s="94"/>
      <c r="AL645" s="94"/>
      <c r="AM645" s="94"/>
      <c r="AN645" s="94"/>
      <c r="AO645" s="94"/>
      <c r="AP645" s="94"/>
      <c r="AQ645" s="94"/>
      <c r="AR645" s="94"/>
      <c r="AS645" s="94"/>
      <c r="AT645" s="94"/>
      <c r="AU645" s="94"/>
      <c r="AV645" s="94"/>
      <c r="AW645" s="94"/>
    </row>
    <row r="646" spans="1:49" ht="12" customHeight="1" x14ac:dyDescent="0.25">
      <c r="A646" s="94"/>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c r="Z646" s="94"/>
      <c r="AA646" s="94"/>
      <c r="AB646" s="94"/>
      <c r="AC646" s="94"/>
      <c r="AD646" s="94"/>
      <c r="AE646" s="94"/>
      <c r="AF646" s="94"/>
      <c r="AG646" s="94"/>
      <c r="AH646" s="94"/>
      <c r="AI646" s="94"/>
      <c r="AJ646" s="94"/>
      <c r="AK646" s="94"/>
      <c r="AL646" s="94"/>
      <c r="AM646" s="94"/>
      <c r="AN646" s="94"/>
      <c r="AO646" s="94"/>
      <c r="AP646" s="94"/>
      <c r="AQ646" s="94"/>
      <c r="AR646" s="94"/>
      <c r="AS646" s="94"/>
      <c r="AT646" s="94"/>
      <c r="AU646" s="94"/>
      <c r="AV646" s="94"/>
      <c r="AW646" s="94"/>
    </row>
    <row r="647" spans="1:49" ht="12" customHeight="1" x14ac:dyDescent="0.25">
      <c r="A647" s="94"/>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c r="Z647" s="94"/>
      <c r="AA647" s="94"/>
      <c r="AB647" s="94"/>
      <c r="AC647" s="94"/>
      <c r="AD647" s="94"/>
      <c r="AE647" s="94"/>
      <c r="AF647" s="94"/>
      <c r="AG647" s="94"/>
      <c r="AH647" s="94"/>
      <c r="AI647" s="94"/>
      <c r="AJ647" s="94"/>
      <c r="AK647" s="94"/>
      <c r="AL647" s="94"/>
      <c r="AM647" s="94"/>
      <c r="AN647" s="94"/>
      <c r="AO647" s="94"/>
      <c r="AP647" s="94"/>
      <c r="AQ647" s="94"/>
      <c r="AR647" s="94"/>
      <c r="AS647" s="94"/>
      <c r="AT647" s="94"/>
      <c r="AU647" s="94"/>
      <c r="AV647" s="94"/>
      <c r="AW647" s="94"/>
    </row>
    <row r="648" spans="1:49" ht="12" customHeight="1" x14ac:dyDescent="0.25">
      <c r="A648" s="94"/>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c r="Z648" s="94"/>
      <c r="AA648" s="94"/>
      <c r="AB648" s="94"/>
      <c r="AC648" s="94"/>
      <c r="AD648" s="94"/>
      <c r="AE648" s="94"/>
      <c r="AF648" s="94"/>
      <c r="AG648" s="94"/>
      <c r="AH648" s="94"/>
      <c r="AI648" s="94"/>
      <c r="AJ648" s="94"/>
      <c r="AK648" s="94"/>
      <c r="AL648" s="94"/>
      <c r="AM648" s="94"/>
      <c r="AN648" s="94"/>
      <c r="AO648" s="94"/>
      <c r="AP648" s="94"/>
      <c r="AQ648" s="94"/>
      <c r="AR648" s="94"/>
      <c r="AS648" s="94"/>
      <c r="AT648" s="94"/>
      <c r="AU648" s="94"/>
      <c r="AV648" s="94"/>
      <c r="AW648" s="94"/>
    </row>
    <row r="649" spans="1:49" ht="12" customHeight="1" x14ac:dyDescent="0.25">
      <c r="A649" s="94"/>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c r="Z649" s="94"/>
      <c r="AA649" s="94"/>
      <c r="AB649" s="94"/>
      <c r="AC649" s="94"/>
      <c r="AD649" s="94"/>
      <c r="AE649" s="94"/>
      <c r="AF649" s="94"/>
      <c r="AG649" s="94"/>
      <c r="AH649" s="94"/>
      <c r="AI649" s="94"/>
      <c r="AJ649" s="94"/>
      <c r="AK649" s="94"/>
      <c r="AL649" s="94"/>
      <c r="AM649" s="94"/>
      <c r="AN649" s="94"/>
      <c r="AO649" s="94"/>
      <c r="AP649" s="94"/>
      <c r="AQ649" s="94"/>
      <c r="AR649" s="94"/>
      <c r="AS649" s="94"/>
      <c r="AT649" s="94"/>
      <c r="AU649" s="94"/>
      <c r="AV649" s="94"/>
      <c r="AW649" s="94"/>
    </row>
    <row r="650" spans="1:49" ht="12" customHeight="1" x14ac:dyDescent="0.25">
      <c r="A650" s="94"/>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c r="Z650" s="94"/>
      <c r="AA650" s="94"/>
      <c r="AB650" s="94"/>
      <c r="AC650" s="94"/>
      <c r="AD650" s="94"/>
      <c r="AE650" s="94"/>
      <c r="AF650" s="94"/>
      <c r="AG650" s="94"/>
      <c r="AH650" s="94"/>
      <c r="AI650" s="94"/>
      <c r="AJ650" s="94"/>
      <c r="AK650" s="94"/>
      <c r="AL650" s="94"/>
      <c r="AM650" s="94"/>
      <c r="AN650" s="94"/>
      <c r="AO650" s="94"/>
      <c r="AP650" s="94"/>
      <c r="AQ650" s="94"/>
      <c r="AR650" s="94"/>
      <c r="AS650" s="94"/>
      <c r="AT650" s="94"/>
      <c r="AU650" s="94"/>
      <c r="AV650" s="94"/>
      <c r="AW650" s="94"/>
    </row>
    <row r="651" spans="1:49" ht="12" customHeight="1" x14ac:dyDescent="0.25">
      <c r="A651" s="94"/>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c r="Z651" s="94"/>
      <c r="AA651" s="94"/>
      <c r="AB651" s="94"/>
      <c r="AC651" s="94"/>
      <c r="AD651" s="94"/>
      <c r="AE651" s="94"/>
      <c r="AF651" s="94"/>
      <c r="AG651" s="94"/>
      <c r="AH651" s="94"/>
      <c r="AI651" s="94"/>
      <c r="AJ651" s="94"/>
      <c r="AK651" s="94"/>
      <c r="AL651" s="94"/>
      <c r="AM651" s="94"/>
      <c r="AN651" s="94"/>
      <c r="AO651" s="94"/>
      <c r="AP651" s="94"/>
      <c r="AQ651" s="94"/>
      <c r="AR651" s="94"/>
      <c r="AS651" s="94"/>
      <c r="AT651" s="94"/>
      <c r="AU651" s="94"/>
      <c r="AV651" s="94"/>
      <c r="AW651" s="94"/>
    </row>
    <row r="652" spans="1:49" ht="12" customHeight="1" x14ac:dyDescent="0.25">
      <c r="A652" s="94"/>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c r="Z652" s="94"/>
      <c r="AA652" s="94"/>
      <c r="AB652" s="94"/>
      <c r="AC652" s="94"/>
      <c r="AD652" s="94"/>
      <c r="AE652" s="94"/>
      <c r="AF652" s="94"/>
      <c r="AG652" s="94"/>
      <c r="AH652" s="94"/>
      <c r="AI652" s="94"/>
      <c r="AJ652" s="94"/>
      <c r="AK652" s="94"/>
      <c r="AL652" s="94"/>
      <c r="AM652" s="94"/>
      <c r="AN652" s="94"/>
      <c r="AO652" s="94"/>
      <c r="AP652" s="94"/>
      <c r="AQ652" s="94"/>
      <c r="AR652" s="94"/>
      <c r="AS652" s="94"/>
      <c r="AT652" s="94"/>
      <c r="AU652" s="94"/>
      <c r="AV652" s="94"/>
      <c r="AW652" s="94"/>
    </row>
    <row r="653" spans="1:49" ht="12" customHeight="1" x14ac:dyDescent="0.25">
      <c r="A653" s="94"/>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c r="Z653" s="94"/>
      <c r="AA653" s="94"/>
      <c r="AB653" s="94"/>
      <c r="AC653" s="94"/>
      <c r="AD653" s="94"/>
      <c r="AE653" s="94"/>
      <c r="AF653" s="94"/>
      <c r="AG653" s="94"/>
      <c r="AH653" s="94"/>
      <c r="AI653" s="94"/>
      <c r="AJ653" s="94"/>
      <c r="AK653" s="94"/>
      <c r="AL653" s="94"/>
      <c r="AM653" s="94"/>
      <c r="AN653" s="94"/>
      <c r="AO653" s="94"/>
      <c r="AP653" s="94"/>
      <c r="AQ653" s="94"/>
      <c r="AR653" s="94"/>
      <c r="AS653" s="94"/>
      <c r="AT653" s="94"/>
      <c r="AU653" s="94"/>
      <c r="AV653" s="94"/>
      <c r="AW653" s="94"/>
    </row>
    <row r="654" spans="1:49" ht="12" customHeight="1" x14ac:dyDescent="0.25">
      <c r="A654" s="94"/>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c r="Z654" s="94"/>
      <c r="AA654" s="94"/>
      <c r="AB654" s="94"/>
      <c r="AC654" s="94"/>
      <c r="AD654" s="94"/>
      <c r="AE654" s="94"/>
      <c r="AF654" s="94"/>
      <c r="AG654" s="94"/>
      <c r="AH654" s="94"/>
      <c r="AI654" s="94"/>
      <c r="AJ654" s="94"/>
      <c r="AK654" s="94"/>
      <c r="AL654" s="94"/>
      <c r="AM654" s="94"/>
      <c r="AN654" s="94"/>
      <c r="AO654" s="94"/>
      <c r="AP654" s="94"/>
      <c r="AQ654" s="94"/>
      <c r="AR654" s="94"/>
      <c r="AS654" s="94"/>
      <c r="AT654" s="94"/>
      <c r="AU654" s="94"/>
      <c r="AV654" s="94"/>
      <c r="AW654" s="94"/>
    </row>
    <row r="655" spans="1:49" ht="12" customHeight="1" x14ac:dyDescent="0.25">
      <c r="A655" s="94"/>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c r="Z655" s="94"/>
      <c r="AA655" s="94"/>
      <c r="AB655" s="94"/>
      <c r="AC655" s="94"/>
      <c r="AD655" s="94"/>
      <c r="AE655" s="94"/>
      <c r="AF655" s="94"/>
      <c r="AG655" s="94"/>
      <c r="AH655" s="94"/>
      <c r="AI655" s="94"/>
      <c r="AJ655" s="94"/>
      <c r="AK655" s="94"/>
      <c r="AL655" s="94"/>
      <c r="AM655" s="94"/>
      <c r="AN655" s="94"/>
      <c r="AO655" s="94"/>
      <c r="AP655" s="94"/>
      <c r="AQ655" s="94"/>
      <c r="AR655" s="94"/>
      <c r="AS655" s="94"/>
      <c r="AT655" s="94"/>
      <c r="AU655" s="94"/>
      <c r="AV655" s="94"/>
      <c r="AW655" s="94"/>
    </row>
    <row r="656" spans="1:49" ht="12" customHeight="1" x14ac:dyDescent="0.25">
      <c r="A656" s="94"/>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c r="Z656" s="94"/>
      <c r="AA656" s="94"/>
      <c r="AB656" s="94"/>
      <c r="AC656" s="94"/>
      <c r="AD656" s="94"/>
      <c r="AE656" s="94"/>
      <c r="AF656" s="94"/>
      <c r="AG656" s="94"/>
      <c r="AH656" s="94"/>
      <c r="AI656" s="94"/>
      <c r="AJ656" s="94"/>
      <c r="AK656" s="94"/>
      <c r="AL656" s="94"/>
      <c r="AM656" s="94"/>
      <c r="AN656" s="94"/>
      <c r="AO656" s="94"/>
      <c r="AP656" s="94"/>
      <c r="AQ656" s="94"/>
      <c r="AR656" s="94"/>
      <c r="AS656" s="94"/>
      <c r="AT656" s="94"/>
      <c r="AU656" s="94"/>
      <c r="AV656" s="94"/>
      <c r="AW656" s="94"/>
    </row>
    <row r="657" spans="1:49" ht="12" customHeight="1" x14ac:dyDescent="0.25">
      <c r="A657" s="94"/>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c r="Z657" s="94"/>
      <c r="AA657" s="94"/>
      <c r="AB657" s="94"/>
      <c r="AC657" s="94"/>
      <c r="AD657" s="94"/>
      <c r="AE657" s="94"/>
      <c r="AF657" s="94"/>
      <c r="AG657" s="94"/>
      <c r="AH657" s="94"/>
      <c r="AI657" s="94"/>
      <c r="AJ657" s="94"/>
      <c r="AK657" s="94"/>
      <c r="AL657" s="94"/>
      <c r="AM657" s="94"/>
      <c r="AN657" s="94"/>
      <c r="AO657" s="94"/>
      <c r="AP657" s="94"/>
      <c r="AQ657" s="94"/>
      <c r="AR657" s="94"/>
      <c r="AS657" s="94"/>
      <c r="AT657" s="94"/>
      <c r="AU657" s="94"/>
      <c r="AV657" s="94"/>
      <c r="AW657" s="94"/>
    </row>
    <row r="658" spans="1:49" ht="12" customHeight="1" x14ac:dyDescent="0.25">
      <c r="A658" s="94"/>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c r="Z658" s="94"/>
      <c r="AA658" s="94"/>
      <c r="AB658" s="94"/>
      <c r="AC658" s="94"/>
      <c r="AD658" s="94"/>
      <c r="AE658" s="94"/>
      <c r="AF658" s="94"/>
      <c r="AG658" s="94"/>
      <c r="AH658" s="94"/>
      <c r="AI658" s="94"/>
      <c r="AJ658" s="94"/>
      <c r="AK658" s="94"/>
      <c r="AL658" s="94"/>
      <c r="AM658" s="94"/>
      <c r="AN658" s="94"/>
      <c r="AO658" s="94"/>
      <c r="AP658" s="94"/>
      <c r="AQ658" s="94"/>
      <c r="AR658" s="94"/>
      <c r="AS658" s="94"/>
      <c r="AT658" s="94"/>
      <c r="AU658" s="94"/>
      <c r="AV658" s="94"/>
      <c r="AW658" s="94"/>
    </row>
    <row r="659" spans="1:49" ht="12" customHeight="1" x14ac:dyDescent="0.25">
      <c r="A659" s="94"/>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c r="Z659" s="94"/>
      <c r="AA659" s="94"/>
      <c r="AB659" s="94"/>
      <c r="AC659" s="94"/>
      <c r="AD659" s="94"/>
      <c r="AE659" s="94"/>
      <c r="AF659" s="94"/>
      <c r="AG659" s="94"/>
      <c r="AH659" s="94"/>
      <c r="AI659" s="94"/>
      <c r="AJ659" s="94"/>
      <c r="AK659" s="94"/>
      <c r="AL659" s="94"/>
      <c r="AM659" s="94"/>
      <c r="AN659" s="94"/>
      <c r="AO659" s="94"/>
      <c r="AP659" s="94"/>
      <c r="AQ659" s="94"/>
      <c r="AR659" s="94"/>
      <c r="AS659" s="94"/>
      <c r="AT659" s="94"/>
      <c r="AU659" s="94"/>
      <c r="AV659" s="94"/>
      <c r="AW659" s="94"/>
    </row>
    <row r="660" spans="1:49" ht="12" customHeight="1" x14ac:dyDescent="0.25">
      <c r="A660" s="94"/>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c r="Z660" s="94"/>
      <c r="AA660" s="94"/>
      <c r="AB660" s="94"/>
      <c r="AC660" s="94"/>
      <c r="AD660" s="94"/>
      <c r="AE660" s="94"/>
      <c r="AF660" s="94"/>
      <c r="AG660" s="94"/>
      <c r="AH660" s="94"/>
      <c r="AI660" s="94"/>
      <c r="AJ660" s="94"/>
      <c r="AK660" s="94"/>
      <c r="AL660" s="94"/>
      <c r="AM660" s="94"/>
      <c r="AN660" s="94"/>
      <c r="AO660" s="94"/>
      <c r="AP660" s="94"/>
      <c r="AQ660" s="94"/>
      <c r="AR660" s="94"/>
      <c r="AS660" s="94"/>
      <c r="AT660" s="94"/>
      <c r="AU660" s="94"/>
      <c r="AV660" s="94"/>
      <c r="AW660" s="94"/>
    </row>
    <row r="661" spans="1:49" ht="12" customHeight="1" x14ac:dyDescent="0.25">
      <c r="A661" s="94"/>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c r="Z661" s="94"/>
      <c r="AA661" s="94"/>
      <c r="AB661" s="94"/>
      <c r="AC661" s="94"/>
      <c r="AD661" s="94"/>
      <c r="AE661" s="94"/>
      <c r="AF661" s="94"/>
      <c r="AG661" s="94"/>
      <c r="AH661" s="94"/>
      <c r="AI661" s="94"/>
      <c r="AJ661" s="94"/>
      <c r="AK661" s="94"/>
      <c r="AL661" s="94"/>
      <c r="AM661" s="94"/>
      <c r="AN661" s="94"/>
      <c r="AO661" s="94"/>
      <c r="AP661" s="94"/>
      <c r="AQ661" s="94"/>
      <c r="AR661" s="94"/>
      <c r="AS661" s="94"/>
      <c r="AT661" s="94"/>
      <c r="AU661" s="94"/>
      <c r="AV661" s="94"/>
      <c r="AW661" s="94"/>
    </row>
    <row r="662" spans="1:49" ht="12" customHeight="1" x14ac:dyDescent="0.25">
      <c r="A662" s="94"/>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c r="Z662" s="94"/>
      <c r="AA662" s="94"/>
      <c r="AB662" s="94"/>
      <c r="AC662" s="94"/>
      <c r="AD662" s="94"/>
      <c r="AE662" s="94"/>
      <c r="AF662" s="94"/>
      <c r="AG662" s="94"/>
      <c r="AH662" s="94"/>
      <c r="AI662" s="94"/>
      <c r="AJ662" s="94"/>
      <c r="AK662" s="94"/>
      <c r="AL662" s="94"/>
      <c r="AM662" s="94"/>
      <c r="AN662" s="94"/>
      <c r="AO662" s="94"/>
      <c r="AP662" s="94"/>
      <c r="AQ662" s="94"/>
      <c r="AR662" s="94"/>
      <c r="AS662" s="94"/>
      <c r="AT662" s="94"/>
      <c r="AU662" s="94"/>
      <c r="AV662" s="94"/>
      <c r="AW662" s="94"/>
    </row>
    <row r="663" spans="1:49" ht="12" customHeight="1" x14ac:dyDescent="0.25">
      <c r="A663" s="94"/>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c r="Z663" s="94"/>
      <c r="AA663" s="94"/>
      <c r="AB663" s="94"/>
      <c r="AC663" s="94"/>
      <c r="AD663" s="94"/>
      <c r="AE663" s="94"/>
      <c r="AF663" s="94"/>
      <c r="AG663" s="94"/>
      <c r="AH663" s="94"/>
      <c r="AI663" s="94"/>
      <c r="AJ663" s="94"/>
      <c r="AK663" s="94"/>
      <c r="AL663" s="94"/>
      <c r="AM663" s="94"/>
      <c r="AN663" s="94"/>
      <c r="AO663" s="94"/>
      <c r="AP663" s="94"/>
      <c r="AQ663" s="94"/>
      <c r="AR663" s="94"/>
      <c r="AS663" s="94"/>
      <c r="AT663" s="94"/>
      <c r="AU663" s="94"/>
      <c r="AV663" s="94"/>
      <c r="AW663" s="94"/>
    </row>
    <row r="664" spans="1:49" ht="12" customHeight="1" x14ac:dyDescent="0.25">
      <c r="A664" s="94"/>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c r="Z664" s="94"/>
      <c r="AA664" s="94"/>
      <c r="AB664" s="94"/>
      <c r="AC664" s="94"/>
      <c r="AD664" s="94"/>
      <c r="AE664" s="94"/>
      <c r="AF664" s="94"/>
      <c r="AG664" s="94"/>
      <c r="AH664" s="94"/>
      <c r="AI664" s="94"/>
      <c r="AJ664" s="94"/>
      <c r="AK664" s="94"/>
      <c r="AL664" s="94"/>
      <c r="AM664" s="94"/>
      <c r="AN664" s="94"/>
      <c r="AO664" s="94"/>
      <c r="AP664" s="94"/>
      <c r="AQ664" s="94"/>
      <c r="AR664" s="94"/>
      <c r="AS664" s="94"/>
      <c r="AT664" s="94"/>
      <c r="AU664" s="94"/>
      <c r="AV664" s="94"/>
      <c r="AW664" s="94"/>
    </row>
    <row r="665" spans="1:49" ht="12" customHeight="1" x14ac:dyDescent="0.25">
      <c r="A665" s="94"/>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c r="Z665" s="94"/>
      <c r="AA665" s="94"/>
      <c r="AB665" s="94"/>
      <c r="AC665" s="94"/>
      <c r="AD665" s="94"/>
      <c r="AE665" s="94"/>
      <c r="AF665" s="94"/>
      <c r="AG665" s="94"/>
      <c r="AH665" s="94"/>
      <c r="AI665" s="94"/>
      <c r="AJ665" s="94"/>
      <c r="AK665" s="94"/>
      <c r="AL665" s="94"/>
      <c r="AM665" s="94"/>
      <c r="AN665" s="94"/>
      <c r="AO665" s="94"/>
      <c r="AP665" s="94"/>
      <c r="AQ665" s="94"/>
      <c r="AR665" s="94"/>
      <c r="AS665" s="94"/>
      <c r="AT665" s="94"/>
      <c r="AU665" s="94"/>
      <c r="AV665" s="94"/>
      <c r="AW665" s="94"/>
    </row>
    <row r="666" spans="1:49" ht="12" customHeight="1" x14ac:dyDescent="0.25">
      <c r="A666" s="94"/>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c r="Z666" s="94"/>
      <c r="AA666" s="94"/>
      <c r="AB666" s="94"/>
      <c r="AC666" s="94"/>
      <c r="AD666" s="94"/>
      <c r="AE666" s="94"/>
      <c r="AF666" s="94"/>
      <c r="AG666" s="94"/>
      <c r="AH666" s="94"/>
      <c r="AI666" s="94"/>
      <c r="AJ666" s="94"/>
      <c r="AK666" s="94"/>
      <c r="AL666" s="94"/>
      <c r="AM666" s="94"/>
      <c r="AN666" s="94"/>
      <c r="AO666" s="94"/>
      <c r="AP666" s="94"/>
      <c r="AQ666" s="94"/>
      <c r="AR666" s="94"/>
      <c r="AS666" s="94"/>
      <c r="AT666" s="94"/>
      <c r="AU666" s="94"/>
      <c r="AV666" s="94"/>
      <c r="AW666" s="94"/>
    </row>
    <row r="667" spans="1:49" ht="12" customHeight="1" x14ac:dyDescent="0.25">
      <c r="A667" s="94"/>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c r="Z667" s="94"/>
      <c r="AA667" s="94"/>
      <c r="AB667" s="94"/>
      <c r="AC667" s="94"/>
      <c r="AD667" s="94"/>
      <c r="AE667" s="94"/>
      <c r="AF667" s="94"/>
      <c r="AG667" s="94"/>
      <c r="AH667" s="94"/>
      <c r="AI667" s="94"/>
      <c r="AJ667" s="94"/>
      <c r="AK667" s="94"/>
      <c r="AL667" s="94"/>
      <c r="AM667" s="94"/>
      <c r="AN667" s="94"/>
      <c r="AO667" s="94"/>
      <c r="AP667" s="94"/>
      <c r="AQ667" s="94"/>
      <c r="AR667" s="94"/>
      <c r="AS667" s="94"/>
      <c r="AT667" s="94"/>
      <c r="AU667" s="94"/>
      <c r="AV667" s="94"/>
      <c r="AW667" s="94"/>
    </row>
    <row r="668" spans="1:49" ht="12" customHeight="1" x14ac:dyDescent="0.25">
      <c r="A668" s="94"/>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c r="Z668" s="94"/>
      <c r="AA668" s="94"/>
      <c r="AB668" s="94"/>
      <c r="AC668" s="94"/>
      <c r="AD668" s="94"/>
      <c r="AE668" s="94"/>
      <c r="AF668" s="94"/>
      <c r="AG668" s="94"/>
      <c r="AH668" s="94"/>
      <c r="AI668" s="94"/>
      <c r="AJ668" s="94"/>
      <c r="AK668" s="94"/>
      <c r="AL668" s="94"/>
      <c r="AM668" s="94"/>
      <c r="AN668" s="94"/>
      <c r="AO668" s="94"/>
      <c r="AP668" s="94"/>
      <c r="AQ668" s="94"/>
      <c r="AR668" s="94"/>
      <c r="AS668" s="94"/>
      <c r="AT668" s="94"/>
      <c r="AU668" s="94"/>
      <c r="AV668" s="94"/>
      <c r="AW668" s="94"/>
    </row>
    <row r="669" spans="1:49" ht="12" customHeight="1" x14ac:dyDescent="0.25">
      <c r="A669" s="94"/>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c r="Z669" s="94"/>
      <c r="AA669" s="94"/>
      <c r="AB669" s="94"/>
      <c r="AC669" s="94"/>
      <c r="AD669" s="94"/>
      <c r="AE669" s="94"/>
      <c r="AF669" s="94"/>
      <c r="AG669" s="94"/>
      <c r="AH669" s="94"/>
      <c r="AI669" s="94"/>
      <c r="AJ669" s="94"/>
      <c r="AK669" s="94"/>
      <c r="AL669" s="94"/>
      <c r="AM669" s="94"/>
      <c r="AN669" s="94"/>
      <c r="AO669" s="94"/>
      <c r="AP669" s="94"/>
      <c r="AQ669" s="94"/>
      <c r="AR669" s="94"/>
      <c r="AS669" s="94"/>
      <c r="AT669" s="94"/>
      <c r="AU669" s="94"/>
      <c r="AV669" s="94"/>
      <c r="AW669" s="94"/>
    </row>
    <row r="670" spans="1:49" ht="12" customHeight="1" x14ac:dyDescent="0.25">
      <c r="A670" s="94"/>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c r="Z670" s="94"/>
      <c r="AA670" s="94"/>
      <c r="AB670" s="94"/>
      <c r="AC670" s="94"/>
      <c r="AD670" s="94"/>
      <c r="AE670" s="94"/>
      <c r="AF670" s="94"/>
      <c r="AG670" s="94"/>
      <c r="AH670" s="94"/>
      <c r="AI670" s="94"/>
      <c r="AJ670" s="94"/>
      <c r="AK670" s="94"/>
      <c r="AL670" s="94"/>
      <c r="AM670" s="94"/>
      <c r="AN670" s="94"/>
      <c r="AO670" s="94"/>
      <c r="AP670" s="94"/>
      <c r="AQ670" s="94"/>
      <c r="AR670" s="94"/>
      <c r="AS670" s="94"/>
      <c r="AT670" s="94"/>
      <c r="AU670" s="94"/>
      <c r="AV670" s="94"/>
      <c r="AW670" s="94"/>
    </row>
    <row r="671" spans="1:49" ht="12" customHeight="1" x14ac:dyDescent="0.25">
      <c r="A671" s="94"/>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c r="Z671" s="94"/>
      <c r="AA671" s="94"/>
      <c r="AB671" s="94"/>
      <c r="AC671" s="94"/>
      <c r="AD671" s="94"/>
      <c r="AE671" s="94"/>
      <c r="AF671" s="94"/>
      <c r="AG671" s="94"/>
      <c r="AH671" s="94"/>
      <c r="AI671" s="94"/>
      <c r="AJ671" s="94"/>
      <c r="AK671" s="94"/>
      <c r="AL671" s="94"/>
      <c r="AM671" s="94"/>
      <c r="AN671" s="94"/>
      <c r="AO671" s="94"/>
      <c r="AP671" s="94"/>
      <c r="AQ671" s="94"/>
      <c r="AR671" s="94"/>
      <c r="AS671" s="94"/>
      <c r="AT671" s="94"/>
      <c r="AU671" s="94"/>
      <c r="AV671" s="94"/>
      <c r="AW671" s="94"/>
    </row>
    <row r="672" spans="1:49" ht="12" customHeight="1" x14ac:dyDescent="0.25">
      <c r="A672" s="94"/>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c r="Z672" s="94"/>
      <c r="AA672" s="94"/>
      <c r="AB672" s="94"/>
      <c r="AC672" s="94"/>
      <c r="AD672" s="94"/>
      <c r="AE672" s="94"/>
      <c r="AF672" s="94"/>
      <c r="AG672" s="94"/>
      <c r="AH672" s="94"/>
      <c r="AI672" s="94"/>
      <c r="AJ672" s="94"/>
      <c r="AK672" s="94"/>
      <c r="AL672" s="94"/>
      <c r="AM672" s="94"/>
      <c r="AN672" s="94"/>
      <c r="AO672" s="94"/>
      <c r="AP672" s="94"/>
      <c r="AQ672" s="94"/>
      <c r="AR672" s="94"/>
      <c r="AS672" s="94"/>
      <c r="AT672" s="94"/>
      <c r="AU672" s="94"/>
      <c r="AV672" s="94"/>
      <c r="AW672" s="94"/>
    </row>
    <row r="673" spans="1:49" ht="12" customHeight="1" x14ac:dyDescent="0.25">
      <c r="A673" s="94"/>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c r="Z673" s="94"/>
      <c r="AA673" s="94"/>
      <c r="AB673" s="94"/>
      <c r="AC673" s="94"/>
      <c r="AD673" s="94"/>
      <c r="AE673" s="94"/>
      <c r="AF673" s="94"/>
      <c r="AG673" s="94"/>
      <c r="AH673" s="94"/>
      <c r="AI673" s="94"/>
      <c r="AJ673" s="94"/>
      <c r="AK673" s="94"/>
      <c r="AL673" s="94"/>
      <c r="AM673" s="94"/>
      <c r="AN673" s="94"/>
      <c r="AO673" s="94"/>
      <c r="AP673" s="94"/>
      <c r="AQ673" s="94"/>
      <c r="AR673" s="94"/>
      <c r="AS673" s="94"/>
      <c r="AT673" s="94"/>
      <c r="AU673" s="94"/>
      <c r="AV673" s="94"/>
      <c r="AW673" s="94"/>
    </row>
    <row r="674" spans="1:49" ht="12" customHeight="1" x14ac:dyDescent="0.25">
      <c r="A674" s="94"/>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c r="Z674" s="94"/>
      <c r="AA674" s="94"/>
      <c r="AB674" s="94"/>
      <c r="AC674" s="94"/>
      <c r="AD674" s="94"/>
      <c r="AE674" s="94"/>
      <c r="AF674" s="94"/>
      <c r="AG674" s="94"/>
      <c r="AH674" s="94"/>
      <c r="AI674" s="94"/>
      <c r="AJ674" s="94"/>
      <c r="AK674" s="94"/>
      <c r="AL674" s="94"/>
      <c r="AM674" s="94"/>
      <c r="AN674" s="94"/>
      <c r="AO674" s="94"/>
      <c r="AP674" s="94"/>
      <c r="AQ674" s="94"/>
      <c r="AR674" s="94"/>
      <c r="AS674" s="94"/>
      <c r="AT674" s="94"/>
      <c r="AU674" s="94"/>
      <c r="AV674" s="94"/>
      <c r="AW674" s="94"/>
    </row>
    <row r="675" spans="1:49" ht="12" customHeight="1" x14ac:dyDescent="0.25">
      <c r="A675" s="94"/>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c r="Z675" s="94"/>
      <c r="AA675" s="94"/>
      <c r="AB675" s="94"/>
      <c r="AC675" s="94"/>
      <c r="AD675" s="94"/>
      <c r="AE675" s="94"/>
      <c r="AF675" s="94"/>
      <c r="AG675" s="94"/>
      <c r="AH675" s="94"/>
      <c r="AI675" s="94"/>
      <c r="AJ675" s="94"/>
      <c r="AK675" s="94"/>
      <c r="AL675" s="94"/>
      <c r="AM675" s="94"/>
      <c r="AN675" s="94"/>
      <c r="AO675" s="94"/>
      <c r="AP675" s="94"/>
      <c r="AQ675" s="94"/>
      <c r="AR675" s="94"/>
      <c r="AS675" s="94"/>
      <c r="AT675" s="94"/>
      <c r="AU675" s="94"/>
      <c r="AV675" s="94"/>
      <c r="AW675" s="94"/>
    </row>
    <row r="676" spans="1:49" ht="12" customHeight="1" x14ac:dyDescent="0.25">
      <c r="A676" s="94"/>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c r="Z676" s="94"/>
      <c r="AA676" s="94"/>
      <c r="AB676" s="94"/>
      <c r="AC676" s="94"/>
      <c r="AD676" s="94"/>
      <c r="AE676" s="94"/>
      <c r="AF676" s="94"/>
      <c r="AG676" s="94"/>
      <c r="AH676" s="94"/>
      <c r="AI676" s="94"/>
      <c r="AJ676" s="94"/>
      <c r="AK676" s="94"/>
      <c r="AL676" s="94"/>
      <c r="AM676" s="94"/>
      <c r="AN676" s="94"/>
      <c r="AO676" s="94"/>
      <c r="AP676" s="94"/>
      <c r="AQ676" s="94"/>
      <c r="AR676" s="94"/>
      <c r="AS676" s="94"/>
      <c r="AT676" s="94"/>
      <c r="AU676" s="94"/>
      <c r="AV676" s="94"/>
      <c r="AW676" s="94"/>
    </row>
    <row r="677" spans="1:49" ht="12" customHeight="1" x14ac:dyDescent="0.25">
      <c r="A677" s="94"/>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c r="Z677" s="94"/>
      <c r="AA677" s="94"/>
      <c r="AB677" s="94"/>
      <c r="AC677" s="94"/>
      <c r="AD677" s="94"/>
      <c r="AE677" s="94"/>
      <c r="AF677" s="94"/>
      <c r="AG677" s="94"/>
      <c r="AH677" s="94"/>
      <c r="AI677" s="94"/>
      <c r="AJ677" s="94"/>
      <c r="AK677" s="94"/>
      <c r="AL677" s="94"/>
      <c r="AM677" s="94"/>
      <c r="AN677" s="94"/>
      <c r="AO677" s="94"/>
      <c r="AP677" s="94"/>
      <c r="AQ677" s="94"/>
      <c r="AR677" s="94"/>
      <c r="AS677" s="94"/>
      <c r="AT677" s="94"/>
      <c r="AU677" s="94"/>
      <c r="AV677" s="94"/>
      <c r="AW677" s="94"/>
    </row>
    <row r="678" spans="1:49" ht="12" customHeight="1" x14ac:dyDescent="0.25">
      <c r="A678" s="94"/>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c r="Z678" s="94"/>
      <c r="AA678" s="94"/>
      <c r="AB678" s="94"/>
      <c r="AC678" s="94"/>
      <c r="AD678" s="94"/>
      <c r="AE678" s="94"/>
      <c r="AF678" s="94"/>
      <c r="AG678" s="94"/>
      <c r="AH678" s="94"/>
      <c r="AI678" s="94"/>
      <c r="AJ678" s="94"/>
      <c r="AK678" s="94"/>
      <c r="AL678" s="94"/>
      <c r="AM678" s="94"/>
      <c r="AN678" s="94"/>
      <c r="AO678" s="94"/>
      <c r="AP678" s="94"/>
      <c r="AQ678" s="94"/>
      <c r="AR678" s="94"/>
      <c r="AS678" s="94"/>
      <c r="AT678" s="94"/>
      <c r="AU678" s="94"/>
      <c r="AV678" s="94"/>
      <c r="AW678" s="94"/>
    </row>
    <row r="679" spans="1:49" ht="12" customHeight="1" x14ac:dyDescent="0.25">
      <c r="A679" s="94"/>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c r="Z679" s="94"/>
      <c r="AA679" s="94"/>
      <c r="AB679" s="94"/>
      <c r="AC679" s="94"/>
      <c r="AD679" s="94"/>
      <c r="AE679" s="94"/>
      <c r="AF679" s="94"/>
      <c r="AG679" s="94"/>
      <c r="AH679" s="94"/>
      <c r="AI679" s="94"/>
      <c r="AJ679" s="94"/>
      <c r="AK679" s="94"/>
      <c r="AL679" s="94"/>
      <c r="AM679" s="94"/>
      <c r="AN679" s="94"/>
      <c r="AO679" s="94"/>
      <c r="AP679" s="94"/>
      <c r="AQ679" s="94"/>
      <c r="AR679" s="94"/>
      <c r="AS679" s="94"/>
      <c r="AT679" s="94"/>
      <c r="AU679" s="94"/>
      <c r="AV679" s="94"/>
      <c r="AW679" s="94"/>
    </row>
    <row r="680" spans="1:49" ht="12" customHeight="1" x14ac:dyDescent="0.25">
      <c r="A680" s="94"/>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c r="Z680" s="94"/>
      <c r="AA680" s="94"/>
      <c r="AB680" s="94"/>
      <c r="AC680" s="94"/>
      <c r="AD680" s="94"/>
      <c r="AE680" s="94"/>
      <c r="AF680" s="94"/>
      <c r="AG680" s="94"/>
      <c r="AH680" s="94"/>
      <c r="AI680" s="94"/>
      <c r="AJ680" s="94"/>
      <c r="AK680" s="94"/>
      <c r="AL680" s="94"/>
      <c r="AM680" s="94"/>
      <c r="AN680" s="94"/>
      <c r="AO680" s="94"/>
      <c r="AP680" s="94"/>
      <c r="AQ680" s="94"/>
      <c r="AR680" s="94"/>
      <c r="AS680" s="94"/>
      <c r="AT680" s="94"/>
      <c r="AU680" s="94"/>
      <c r="AV680" s="94"/>
      <c r="AW680" s="94"/>
    </row>
    <row r="681" spans="1:49" ht="12" customHeight="1" x14ac:dyDescent="0.25">
      <c r="A681" s="94"/>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c r="Z681" s="94"/>
      <c r="AA681" s="94"/>
      <c r="AB681" s="94"/>
      <c r="AC681" s="94"/>
      <c r="AD681" s="94"/>
      <c r="AE681" s="94"/>
      <c r="AF681" s="94"/>
      <c r="AG681" s="94"/>
      <c r="AH681" s="94"/>
      <c r="AI681" s="94"/>
      <c r="AJ681" s="94"/>
      <c r="AK681" s="94"/>
      <c r="AL681" s="94"/>
      <c r="AM681" s="94"/>
      <c r="AN681" s="94"/>
      <c r="AO681" s="94"/>
      <c r="AP681" s="94"/>
      <c r="AQ681" s="94"/>
      <c r="AR681" s="94"/>
      <c r="AS681" s="94"/>
      <c r="AT681" s="94"/>
      <c r="AU681" s="94"/>
      <c r="AV681" s="94"/>
      <c r="AW681" s="94"/>
    </row>
    <row r="682" spans="1:49" ht="12" customHeight="1" x14ac:dyDescent="0.25">
      <c r="A682" s="94"/>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c r="Z682" s="94"/>
      <c r="AA682" s="94"/>
      <c r="AB682" s="94"/>
      <c r="AC682" s="94"/>
      <c r="AD682" s="94"/>
      <c r="AE682" s="94"/>
      <c r="AF682" s="94"/>
      <c r="AG682" s="94"/>
      <c r="AH682" s="94"/>
      <c r="AI682" s="94"/>
      <c r="AJ682" s="94"/>
      <c r="AK682" s="94"/>
      <c r="AL682" s="94"/>
      <c r="AM682" s="94"/>
      <c r="AN682" s="94"/>
      <c r="AO682" s="94"/>
      <c r="AP682" s="94"/>
      <c r="AQ682" s="94"/>
      <c r="AR682" s="94"/>
      <c r="AS682" s="94"/>
      <c r="AT682" s="94"/>
      <c r="AU682" s="94"/>
      <c r="AV682" s="94"/>
      <c r="AW682" s="94"/>
    </row>
    <row r="683" spans="1:49" ht="12" customHeight="1" x14ac:dyDescent="0.25">
      <c r="A683" s="94"/>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c r="Z683" s="94"/>
      <c r="AA683" s="94"/>
      <c r="AB683" s="94"/>
      <c r="AC683" s="94"/>
      <c r="AD683" s="94"/>
      <c r="AE683" s="94"/>
      <c r="AF683" s="94"/>
      <c r="AG683" s="94"/>
      <c r="AH683" s="94"/>
      <c r="AI683" s="94"/>
      <c r="AJ683" s="94"/>
      <c r="AK683" s="94"/>
      <c r="AL683" s="94"/>
      <c r="AM683" s="94"/>
      <c r="AN683" s="94"/>
      <c r="AO683" s="94"/>
      <c r="AP683" s="94"/>
      <c r="AQ683" s="94"/>
      <c r="AR683" s="94"/>
      <c r="AS683" s="94"/>
      <c r="AT683" s="94"/>
      <c r="AU683" s="94"/>
      <c r="AV683" s="94"/>
      <c r="AW683" s="94"/>
    </row>
    <row r="684" spans="1:49" ht="12" customHeight="1" x14ac:dyDescent="0.25">
      <c r="A684" s="94"/>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c r="Z684" s="94"/>
      <c r="AA684" s="94"/>
      <c r="AB684" s="94"/>
      <c r="AC684" s="94"/>
      <c r="AD684" s="94"/>
      <c r="AE684" s="94"/>
      <c r="AF684" s="94"/>
      <c r="AG684" s="94"/>
      <c r="AH684" s="94"/>
      <c r="AI684" s="94"/>
      <c r="AJ684" s="94"/>
      <c r="AK684" s="94"/>
      <c r="AL684" s="94"/>
      <c r="AM684" s="94"/>
      <c r="AN684" s="94"/>
      <c r="AO684" s="94"/>
      <c r="AP684" s="94"/>
      <c r="AQ684" s="94"/>
      <c r="AR684" s="94"/>
      <c r="AS684" s="94"/>
      <c r="AT684" s="94"/>
      <c r="AU684" s="94"/>
      <c r="AV684" s="94"/>
      <c r="AW684" s="94"/>
    </row>
    <row r="685" spans="1:49" ht="12" customHeight="1" x14ac:dyDescent="0.25">
      <c r="A685" s="94"/>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c r="Z685" s="94"/>
      <c r="AA685" s="94"/>
      <c r="AB685" s="94"/>
      <c r="AC685" s="94"/>
      <c r="AD685" s="94"/>
      <c r="AE685" s="94"/>
      <c r="AF685" s="94"/>
      <c r="AG685" s="94"/>
      <c r="AH685" s="94"/>
      <c r="AI685" s="94"/>
      <c r="AJ685" s="94"/>
      <c r="AK685" s="94"/>
      <c r="AL685" s="94"/>
      <c r="AM685" s="94"/>
      <c r="AN685" s="94"/>
      <c r="AO685" s="94"/>
      <c r="AP685" s="94"/>
      <c r="AQ685" s="94"/>
      <c r="AR685" s="94"/>
      <c r="AS685" s="94"/>
      <c r="AT685" s="94"/>
      <c r="AU685" s="94"/>
      <c r="AV685" s="94"/>
      <c r="AW685" s="94"/>
    </row>
    <row r="686" spans="1:49" ht="12" customHeight="1" x14ac:dyDescent="0.25">
      <c r="A686" s="94"/>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c r="Z686" s="94"/>
      <c r="AA686" s="94"/>
      <c r="AB686" s="94"/>
      <c r="AC686" s="94"/>
      <c r="AD686" s="94"/>
      <c r="AE686" s="94"/>
      <c r="AF686" s="94"/>
      <c r="AG686" s="94"/>
      <c r="AH686" s="94"/>
      <c r="AI686" s="94"/>
      <c r="AJ686" s="94"/>
      <c r="AK686" s="94"/>
      <c r="AL686" s="94"/>
      <c r="AM686" s="94"/>
      <c r="AN686" s="94"/>
      <c r="AO686" s="94"/>
      <c r="AP686" s="94"/>
      <c r="AQ686" s="94"/>
      <c r="AR686" s="94"/>
      <c r="AS686" s="94"/>
      <c r="AT686" s="94"/>
      <c r="AU686" s="94"/>
      <c r="AV686" s="94"/>
      <c r="AW686" s="94"/>
    </row>
    <row r="687" spans="1:49" ht="12" customHeight="1" x14ac:dyDescent="0.25">
      <c r="A687" s="94"/>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c r="Z687" s="94"/>
      <c r="AA687" s="94"/>
      <c r="AB687" s="94"/>
      <c r="AC687" s="94"/>
      <c r="AD687" s="94"/>
      <c r="AE687" s="94"/>
      <c r="AF687" s="94"/>
      <c r="AG687" s="94"/>
      <c r="AH687" s="94"/>
      <c r="AI687" s="94"/>
      <c r="AJ687" s="94"/>
      <c r="AK687" s="94"/>
      <c r="AL687" s="94"/>
      <c r="AM687" s="94"/>
      <c r="AN687" s="94"/>
      <c r="AO687" s="94"/>
      <c r="AP687" s="94"/>
      <c r="AQ687" s="94"/>
      <c r="AR687" s="94"/>
      <c r="AS687" s="94"/>
      <c r="AT687" s="94"/>
      <c r="AU687" s="94"/>
      <c r="AV687" s="94"/>
      <c r="AW687" s="94"/>
    </row>
    <row r="688" spans="1:49" ht="12" customHeight="1" x14ac:dyDescent="0.25">
      <c r="A688" s="94"/>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c r="Z688" s="94"/>
      <c r="AA688" s="94"/>
      <c r="AB688" s="94"/>
      <c r="AC688" s="94"/>
      <c r="AD688" s="94"/>
      <c r="AE688" s="94"/>
      <c r="AF688" s="94"/>
      <c r="AG688" s="94"/>
      <c r="AH688" s="94"/>
      <c r="AI688" s="94"/>
      <c r="AJ688" s="94"/>
      <c r="AK688" s="94"/>
      <c r="AL688" s="94"/>
      <c r="AM688" s="94"/>
      <c r="AN688" s="94"/>
      <c r="AO688" s="94"/>
      <c r="AP688" s="94"/>
      <c r="AQ688" s="94"/>
      <c r="AR688" s="94"/>
      <c r="AS688" s="94"/>
      <c r="AT688" s="94"/>
      <c r="AU688" s="94"/>
      <c r="AV688" s="94"/>
      <c r="AW688" s="94"/>
    </row>
    <row r="689" spans="1:49" ht="12" customHeight="1" x14ac:dyDescent="0.25">
      <c r="A689" s="94"/>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c r="Z689" s="94"/>
      <c r="AA689" s="94"/>
      <c r="AB689" s="94"/>
      <c r="AC689" s="94"/>
      <c r="AD689" s="94"/>
      <c r="AE689" s="94"/>
      <c r="AF689" s="94"/>
      <c r="AG689" s="94"/>
      <c r="AH689" s="94"/>
      <c r="AI689" s="94"/>
      <c r="AJ689" s="94"/>
      <c r="AK689" s="94"/>
      <c r="AL689" s="94"/>
      <c r="AM689" s="94"/>
      <c r="AN689" s="94"/>
      <c r="AO689" s="94"/>
      <c r="AP689" s="94"/>
      <c r="AQ689" s="94"/>
      <c r="AR689" s="94"/>
      <c r="AS689" s="94"/>
      <c r="AT689" s="94"/>
      <c r="AU689" s="94"/>
      <c r="AV689" s="94"/>
      <c r="AW689" s="94"/>
    </row>
    <row r="690" spans="1:49" ht="12" customHeight="1" x14ac:dyDescent="0.25">
      <c r="A690" s="94"/>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c r="Z690" s="94"/>
      <c r="AA690" s="94"/>
      <c r="AB690" s="94"/>
      <c r="AC690" s="94"/>
      <c r="AD690" s="94"/>
      <c r="AE690" s="94"/>
      <c r="AF690" s="94"/>
      <c r="AG690" s="94"/>
      <c r="AH690" s="94"/>
      <c r="AI690" s="94"/>
      <c r="AJ690" s="94"/>
      <c r="AK690" s="94"/>
      <c r="AL690" s="94"/>
      <c r="AM690" s="94"/>
      <c r="AN690" s="94"/>
      <c r="AO690" s="94"/>
      <c r="AP690" s="94"/>
      <c r="AQ690" s="94"/>
      <c r="AR690" s="94"/>
      <c r="AS690" s="94"/>
      <c r="AT690" s="94"/>
      <c r="AU690" s="94"/>
      <c r="AV690" s="94"/>
      <c r="AW690" s="94"/>
    </row>
    <row r="691" spans="1:49" ht="12" customHeight="1" x14ac:dyDescent="0.25">
      <c r="A691" s="94"/>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c r="Z691" s="94"/>
      <c r="AA691" s="94"/>
      <c r="AB691" s="94"/>
      <c r="AC691" s="94"/>
      <c r="AD691" s="94"/>
      <c r="AE691" s="94"/>
      <c r="AF691" s="94"/>
      <c r="AG691" s="94"/>
      <c r="AH691" s="94"/>
      <c r="AI691" s="94"/>
      <c r="AJ691" s="94"/>
      <c r="AK691" s="94"/>
      <c r="AL691" s="94"/>
      <c r="AM691" s="94"/>
      <c r="AN691" s="94"/>
      <c r="AO691" s="94"/>
      <c r="AP691" s="94"/>
      <c r="AQ691" s="94"/>
      <c r="AR691" s="94"/>
      <c r="AS691" s="94"/>
      <c r="AT691" s="94"/>
      <c r="AU691" s="94"/>
      <c r="AV691" s="94"/>
      <c r="AW691" s="94"/>
    </row>
    <row r="692" spans="1:49" ht="12" customHeight="1" x14ac:dyDescent="0.25">
      <c r="A692" s="94"/>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c r="Z692" s="94"/>
      <c r="AA692" s="94"/>
      <c r="AB692" s="94"/>
      <c r="AC692" s="94"/>
      <c r="AD692" s="94"/>
      <c r="AE692" s="94"/>
      <c r="AF692" s="94"/>
      <c r="AG692" s="94"/>
      <c r="AH692" s="94"/>
      <c r="AI692" s="94"/>
      <c r="AJ692" s="94"/>
      <c r="AK692" s="94"/>
      <c r="AL692" s="94"/>
      <c r="AM692" s="94"/>
      <c r="AN692" s="94"/>
      <c r="AO692" s="94"/>
      <c r="AP692" s="94"/>
      <c r="AQ692" s="94"/>
      <c r="AR692" s="94"/>
      <c r="AS692" s="94"/>
      <c r="AT692" s="94"/>
      <c r="AU692" s="94"/>
      <c r="AV692" s="94"/>
      <c r="AW692" s="94"/>
    </row>
    <row r="693" spans="1:49" ht="12" customHeight="1" x14ac:dyDescent="0.25">
      <c r="A693" s="94"/>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c r="Z693" s="94"/>
      <c r="AA693" s="94"/>
      <c r="AB693" s="94"/>
      <c r="AC693" s="94"/>
      <c r="AD693" s="94"/>
      <c r="AE693" s="94"/>
      <c r="AF693" s="94"/>
      <c r="AG693" s="94"/>
      <c r="AH693" s="94"/>
      <c r="AI693" s="94"/>
      <c r="AJ693" s="94"/>
      <c r="AK693" s="94"/>
      <c r="AL693" s="94"/>
      <c r="AM693" s="94"/>
      <c r="AN693" s="94"/>
      <c r="AO693" s="94"/>
      <c r="AP693" s="94"/>
      <c r="AQ693" s="94"/>
      <c r="AR693" s="94"/>
      <c r="AS693" s="94"/>
      <c r="AT693" s="94"/>
      <c r="AU693" s="94"/>
      <c r="AV693" s="94"/>
      <c r="AW693" s="94"/>
    </row>
    <row r="694" spans="1:49" ht="12" customHeight="1" x14ac:dyDescent="0.25">
      <c r="A694" s="94"/>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c r="Z694" s="94"/>
      <c r="AA694" s="94"/>
      <c r="AB694" s="94"/>
      <c r="AC694" s="94"/>
      <c r="AD694" s="94"/>
      <c r="AE694" s="94"/>
      <c r="AF694" s="94"/>
      <c r="AG694" s="94"/>
      <c r="AH694" s="94"/>
      <c r="AI694" s="94"/>
      <c r="AJ694" s="94"/>
      <c r="AK694" s="94"/>
      <c r="AL694" s="94"/>
      <c r="AM694" s="94"/>
      <c r="AN694" s="94"/>
      <c r="AO694" s="94"/>
      <c r="AP694" s="94"/>
      <c r="AQ694" s="94"/>
      <c r="AR694" s="94"/>
      <c r="AS694" s="94"/>
      <c r="AT694" s="94"/>
      <c r="AU694" s="94"/>
      <c r="AV694" s="94"/>
      <c r="AW694" s="94"/>
    </row>
    <row r="695" spans="1:49" ht="12" customHeight="1" x14ac:dyDescent="0.25">
      <c r="A695" s="94"/>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c r="Z695" s="94"/>
      <c r="AA695" s="94"/>
      <c r="AB695" s="94"/>
      <c r="AC695" s="94"/>
      <c r="AD695" s="94"/>
      <c r="AE695" s="94"/>
      <c r="AF695" s="94"/>
      <c r="AG695" s="94"/>
      <c r="AH695" s="94"/>
      <c r="AI695" s="94"/>
      <c r="AJ695" s="94"/>
      <c r="AK695" s="94"/>
      <c r="AL695" s="94"/>
      <c r="AM695" s="94"/>
      <c r="AN695" s="94"/>
      <c r="AO695" s="94"/>
      <c r="AP695" s="94"/>
      <c r="AQ695" s="94"/>
      <c r="AR695" s="94"/>
      <c r="AS695" s="94"/>
      <c r="AT695" s="94"/>
      <c r="AU695" s="94"/>
      <c r="AV695" s="94"/>
      <c r="AW695" s="94"/>
    </row>
    <row r="696" spans="1:49" ht="12" customHeight="1" x14ac:dyDescent="0.25">
      <c r="A696" s="94"/>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c r="Z696" s="94"/>
      <c r="AA696" s="94"/>
      <c r="AB696" s="94"/>
      <c r="AC696" s="94"/>
      <c r="AD696" s="94"/>
      <c r="AE696" s="94"/>
      <c r="AF696" s="94"/>
      <c r="AG696" s="94"/>
      <c r="AH696" s="94"/>
      <c r="AI696" s="94"/>
      <c r="AJ696" s="94"/>
      <c r="AK696" s="94"/>
      <c r="AL696" s="94"/>
      <c r="AM696" s="94"/>
      <c r="AN696" s="94"/>
      <c r="AO696" s="94"/>
      <c r="AP696" s="94"/>
      <c r="AQ696" s="94"/>
      <c r="AR696" s="94"/>
      <c r="AS696" s="94"/>
      <c r="AT696" s="94"/>
      <c r="AU696" s="94"/>
      <c r="AV696" s="94"/>
      <c r="AW696" s="94"/>
    </row>
    <row r="697" spans="1:49" ht="12" customHeight="1" x14ac:dyDescent="0.25">
      <c r="A697" s="94"/>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c r="Z697" s="94"/>
      <c r="AA697" s="94"/>
      <c r="AB697" s="94"/>
      <c r="AC697" s="94"/>
      <c r="AD697" s="94"/>
      <c r="AE697" s="94"/>
      <c r="AF697" s="94"/>
      <c r="AG697" s="94"/>
      <c r="AH697" s="94"/>
      <c r="AI697" s="94"/>
      <c r="AJ697" s="94"/>
      <c r="AK697" s="94"/>
      <c r="AL697" s="94"/>
      <c r="AM697" s="94"/>
      <c r="AN697" s="94"/>
      <c r="AO697" s="94"/>
      <c r="AP697" s="94"/>
      <c r="AQ697" s="94"/>
      <c r="AR697" s="94"/>
      <c r="AS697" s="94"/>
      <c r="AT697" s="94"/>
      <c r="AU697" s="94"/>
      <c r="AV697" s="94"/>
      <c r="AW697" s="94"/>
    </row>
    <row r="698" spans="1:49" ht="12" customHeight="1" x14ac:dyDescent="0.25">
      <c r="A698" s="94"/>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c r="Z698" s="94"/>
      <c r="AA698" s="94"/>
      <c r="AB698" s="94"/>
      <c r="AC698" s="94"/>
      <c r="AD698" s="94"/>
      <c r="AE698" s="94"/>
      <c r="AF698" s="94"/>
      <c r="AG698" s="94"/>
      <c r="AH698" s="94"/>
      <c r="AI698" s="94"/>
      <c r="AJ698" s="94"/>
      <c r="AK698" s="94"/>
      <c r="AL698" s="94"/>
      <c r="AM698" s="94"/>
      <c r="AN698" s="94"/>
      <c r="AO698" s="94"/>
      <c r="AP698" s="94"/>
      <c r="AQ698" s="94"/>
      <c r="AR698" s="94"/>
      <c r="AS698" s="94"/>
      <c r="AT698" s="94"/>
      <c r="AU698" s="94"/>
      <c r="AV698" s="94"/>
      <c r="AW698" s="94"/>
    </row>
    <row r="699" spans="1:49" ht="12" customHeight="1" x14ac:dyDescent="0.25">
      <c r="A699" s="94"/>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c r="Z699" s="94"/>
      <c r="AA699" s="94"/>
      <c r="AB699" s="94"/>
      <c r="AC699" s="94"/>
      <c r="AD699" s="94"/>
      <c r="AE699" s="94"/>
      <c r="AF699" s="94"/>
      <c r="AG699" s="94"/>
      <c r="AH699" s="94"/>
      <c r="AI699" s="94"/>
      <c r="AJ699" s="94"/>
      <c r="AK699" s="94"/>
      <c r="AL699" s="94"/>
      <c r="AM699" s="94"/>
      <c r="AN699" s="94"/>
      <c r="AO699" s="94"/>
      <c r="AP699" s="94"/>
      <c r="AQ699" s="94"/>
      <c r="AR699" s="94"/>
      <c r="AS699" s="94"/>
      <c r="AT699" s="94"/>
      <c r="AU699" s="94"/>
      <c r="AV699" s="94"/>
      <c r="AW699" s="94"/>
    </row>
    <row r="700" spans="1:49" ht="12" customHeight="1" x14ac:dyDescent="0.25">
      <c r="A700" s="94"/>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c r="Z700" s="94"/>
      <c r="AA700" s="94"/>
      <c r="AB700" s="94"/>
      <c r="AC700" s="94"/>
      <c r="AD700" s="94"/>
      <c r="AE700" s="94"/>
      <c r="AF700" s="94"/>
      <c r="AG700" s="94"/>
      <c r="AH700" s="94"/>
      <c r="AI700" s="94"/>
      <c r="AJ700" s="94"/>
      <c r="AK700" s="94"/>
      <c r="AL700" s="94"/>
      <c r="AM700" s="94"/>
      <c r="AN700" s="94"/>
      <c r="AO700" s="94"/>
      <c r="AP700" s="94"/>
      <c r="AQ700" s="94"/>
      <c r="AR700" s="94"/>
      <c r="AS700" s="94"/>
      <c r="AT700" s="94"/>
      <c r="AU700" s="94"/>
      <c r="AV700" s="94"/>
      <c r="AW700" s="94"/>
    </row>
    <row r="701" spans="1:49" ht="12" customHeight="1" x14ac:dyDescent="0.25">
      <c r="A701" s="94"/>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c r="Z701" s="94"/>
      <c r="AA701" s="94"/>
      <c r="AB701" s="94"/>
      <c r="AC701" s="94"/>
      <c r="AD701" s="94"/>
      <c r="AE701" s="94"/>
      <c r="AF701" s="94"/>
      <c r="AG701" s="94"/>
      <c r="AH701" s="94"/>
      <c r="AI701" s="94"/>
      <c r="AJ701" s="94"/>
      <c r="AK701" s="94"/>
      <c r="AL701" s="94"/>
      <c r="AM701" s="94"/>
      <c r="AN701" s="94"/>
      <c r="AO701" s="94"/>
      <c r="AP701" s="94"/>
      <c r="AQ701" s="94"/>
      <c r="AR701" s="94"/>
      <c r="AS701" s="94"/>
      <c r="AT701" s="94"/>
      <c r="AU701" s="94"/>
      <c r="AV701" s="94"/>
      <c r="AW701" s="94"/>
    </row>
    <row r="702" spans="1:49" ht="12" customHeight="1" x14ac:dyDescent="0.25">
      <c r="A702" s="94"/>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c r="Z702" s="94"/>
      <c r="AA702" s="94"/>
      <c r="AB702" s="94"/>
      <c r="AC702" s="94"/>
      <c r="AD702" s="94"/>
      <c r="AE702" s="94"/>
      <c r="AF702" s="94"/>
      <c r="AG702" s="94"/>
      <c r="AH702" s="94"/>
      <c r="AI702" s="94"/>
      <c r="AJ702" s="94"/>
      <c r="AK702" s="94"/>
      <c r="AL702" s="94"/>
      <c r="AM702" s="94"/>
      <c r="AN702" s="94"/>
      <c r="AO702" s="94"/>
      <c r="AP702" s="94"/>
      <c r="AQ702" s="94"/>
      <c r="AR702" s="94"/>
      <c r="AS702" s="94"/>
      <c r="AT702" s="94"/>
      <c r="AU702" s="94"/>
      <c r="AV702" s="94"/>
      <c r="AW702" s="94"/>
    </row>
    <row r="703" spans="1:49" ht="12" customHeight="1" x14ac:dyDescent="0.25">
      <c r="A703" s="94"/>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c r="Z703" s="94"/>
      <c r="AA703" s="94"/>
      <c r="AB703" s="94"/>
      <c r="AC703" s="94"/>
      <c r="AD703" s="94"/>
      <c r="AE703" s="94"/>
      <c r="AF703" s="94"/>
      <c r="AG703" s="94"/>
      <c r="AH703" s="94"/>
      <c r="AI703" s="94"/>
      <c r="AJ703" s="94"/>
      <c r="AK703" s="94"/>
      <c r="AL703" s="94"/>
      <c r="AM703" s="94"/>
      <c r="AN703" s="94"/>
      <c r="AO703" s="94"/>
      <c r="AP703" s="94"/>
      <c r="AQ703" s="94"/>
      <c r="AR703" s="94"/>
      <c r="AS703" s="94"/>
      <c r="AT703" s="94"/>
      <c r="AU703" s="94"/>
      <c r="AV703" s="94"/>
      <c r="AW703" s="94"/>
    </row>
    <row r="704" spans="1:49" ht="12" customHeight="1" x14ac:dyDescent="0.25">
      <c r="A704" s="94"/>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c r="Z704" s="94"/>
      <c r="AA704" s="94"/>
      <c r="AB704" s="94"/>
      <c r="AC704" s="94"/>
      <c r="AD704" s="94"/>
      <c r="AE704" s="94"/>
      <c r="AF704" s="94"/>
      <c r="AG704" s="94"/>
      <c r="AH704" s="94"/>
      <c r="AI704" s="94"/>
      <c r="AJ704" s="94"/>
      <c r="AK704" s="94"/>
      <c r="AL704" s="94"/>
      <c r="AM704" s="94"/>
      <c r="AN704" s="94"/>
      <c r="AO704" s="94"/>
      <c r="AP704" s="94"/>
      <c r="AQ704" s="94"/>
      <c r="AR704" s="94"/>
      <c r="AS704" s="94"/>
      <c r="AT704" s="94"/>
      <c r="AU704" s="94"/>
      <c r="AV704" s="94"/>
      <c r="AW704" s="94"/>
    </row>
    <row r="705" spans="1:49" ht="12" customHeight="1" x14ac:dyDescent="0.25">
      <c r="A705" s="94"/>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c r="Z705" s="94"/>
      <c r="AA705" s="94"/>
      <c r="AB705" s="94"/>
      <c r="AC705" s="94"/>
      <c r="AD705" s="94"/>
      <c r="AE705" s="94"/>
      <c r="AF705" s="94"/>
      <c r="AG705" s="94"/>
      <c r="AH705" s="94"/>
      <c r="AI705" s="94"/>
      <c r="AJ705" s="94"/>
      <c r="AK705" s="94"/>
      <c r="AL705" s="94"/>
      <c r="AM705" s="94"/>
      <c r="AN705" s="94"/>
      <c r="AO705" s="94"/>
      <c r="AP705" s="94"/>
      <c r="AQ705" s="94"/>
      <c r="AR705" s="94"/>
      <c r="AS705" s="94"/>
      <c r="AT705" s="94"/>
      <c r="AU705" s="94"/>
      <c r="AV705" s="94"/>
      <c r="AW705" s="94"/>
    </row>
    <row r="706" spans="1:49" ht="12" customHeight="1" x14ac:dyDescent="0.25">
      <c r="A706" s="94"/>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c r="Z706" s="94"/>
      <c r="AA706" s="94"/>
      <c r="AB706" s="94"/>
      <c r="AC706" s="94"/>
      <c r="AD706" s="94"/>
      <c r="AE706" s="94"/>
      <c r="AF706" s="94"/>
      <c r="AG706" s="94"/>
      <c r="AH706" s="94"/>
      <c r="AI706" s="94"/>
      <c r="AJ706" s="94"/>
      <c r="AK706" s="94"/>
      <c r="AL706" s="94"/>
      <c r="AM706" s="94"/>
      <c r="AN706" s="94"/>
      <c r="AO706" s="94"/>
      <c r="AP706" s="94"/>
      <c r="AQ706" s="94"/>
      <c r="AR706" s="94"/>
      <c r="AS706" s="94"/>
      <c r="AT706" s="94"/>
      <c r="AU706" s="94"/>
      <c r="AV706" s="94"/>
      <c r="AW706" s="94"/>
    </row>
    <row r="707" spans="1:49" ht="12" customHeight="1" x14ac:dyDescent="0.25">
      <c r="A707" s="94"/>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c r="Z707" s="94"/>
      <c r="AA707" s="94"/>
      <c r="AB707" s="94"/>
      <c r="AC707" s="94"/>
      <c r="AD707" s="94"/>
      <c r="AE707" s="94"/>
      <c r="AF707" s="94"/>
      <c r="AG707" s="94"/>
      <c r="AH707" s="94"/>
      <c r="AI707" s="94"/>
      <c r="AJ707" s="94"/>
      <c r="AK707" s="94"/>
      <c r="AL707" s="94"/>
      <c r="AM707" s="94"/>
      <c r="AN707" s="94"/>
      <c r="AO707" s="94"/>
      <c r="AP707" s="94"/>
      <c r="AQ707" s="94"/>
      <c r="AR707" s="94"/>
      <c r="AS707" s="94"/>
      <c r="AT707" s="94"/>
      <c r="AU707" s="94"/>
      <c r="AV707" s="94"/>
      <c r="AW707" s="94"/>
    </row>
    <row r="708" spans="1:49" ht="12" customHeight="1" x14ac:dyDescent="0.25">
      <c r="A708" s="94"/>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c r="Z708" s="94"/>
      <c r="AA708" s="94"/>
      <c r="AB708" s="94"/>
      <c r="AC708" s="94"/>
      <c r="AD708" s="94"/>
      <c r="AE708" s="94"/>
      <c r="AF708" s="94"/>
      <c r="AG708" s="94"/>
      <c r="AH708" s="94"/>
      <c r="AI708" s="94"/>
      <c r="AJ708" s="94"/>
      <c r="AK708" s="94"/>
      <c r="AL708" s="94"/>
      <c r="AM708" s="94"/>
      <c r="AN708" s="94"/>
      <c r="AO708" s="94"/>
      <c r="AP708" s="94"/>
      <c r="AQ708" s="94"/>
      <c r="AR708" s="94"/>
      <c r="AS708" s="94"/>
      <c r="AT708" s="94"/>
      <c r="AU708" s="94"/>
      <c r="AV708" s="94"/>
      <c r="AW708" s="94"/>
    </row>
    <row r="709" spans="1:49" ht="12" customHeight="1" x14ac:dyDescent="0.25">
      <c r="A709" s="94"/>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c r="Z709" s="94"/>
      <c r="AA709" s="94"/>
      <c r="AB709" s="94"/>
      <c r="AC709" s="94"/>
      <c r="AD709" s="94"/>
      <c r="AE709" s="94"/>
      <c r="AF709" s="94"/>
      <c r="AG709" s="94"/>
      <c r="AH709" s="94"/>
      <c r="AI709" s="94"/>
      <c r="AJ709" s="94"/>
      <c r="AK709" s="94"/>
      <c r="AL709" s="94"/>
      <c r="AM709" s="94"/>
      <c r="AN709" s="94"/>
      <c r="AO709" s="94"/>
      <c r="AP709" s="94"/>
      <c r="AQ709" s="94"/>
      <c r="AR709" s="94"/>
      <c r="AS709" s="94"/>
      <c r="AT709" s="94"/>
      <c r="AU709" s="94"/>
      <c r="AV709" s="94"/>
      <c r="AW709" s="94"/>
    </row>
    <row r="710" spans="1:49" ht="12" customHeight="1" x14ac:dyDescent="0.25">
      <c r="A710" s="94"/>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c r="Z710" s="94"/>
      <c r="AA710" s="94"/>
      <c r="AB710" s="94"/>
      <c r="AC710" s="94"/>
      <c r="AD710" s="94"/>
      <c r="AE710" s="94"/>
      <c r="AF710" s="94"/>
      <c r="AG710" s="94"/>
      <c r="AH710" s="94"/>
      <c r="AI710" s="94"/>
      <c r="AJ710" s="94"/>
      <c r="AK710" s="94"/>
      <c r="AL710" s="94"/>
      <c r="AM710" s="94"/>
      <c r="AN710" s="94"/>
      <c r="AO710" s="94"/>
      <c r="AP710" s="94"/>
      <c r="AQ710" s="94"/>
      <c r="AR710" s="94"/>
      <c r="AS710" s="94"/>
      <c r="AT710" s="94"/>
      <c r="AU710" s="94"/>
      <c r="AV710" s="94"/>
      <c r="AW710" s="94"/>
    </row>
    <row r="711" spans="1:49" ht="12" customHeight="1" x14ac:dyDescent="0.25">
      <c r="A711" s="94"/>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c r="Z711" s="94"/>
      <c r="AA711" s="94"/>
      <c r="AB711" s="94"/>
      <c r="AC711" s="94"/>
      <c r="AD711" s="94"/>
      <c r="AE711" s="94"/>
      <c r="AF711" s="94"/>
      <c r="AG711" s="94"/>
      <c r="AH711" s="94"/>
      <c r="AI711" s="94"/>
      <c r="AJ711" s="94"/>
      <c r="AK711" s="94"/>
      <c r="AL711" s="94"/>
      <c r="AM711" s="94"/>
      <c r="AN711" s="94"/>
      <c r="AO711" s="94"/>
      <c r="AP711" s="94"/>
      <c r="AQ711" s="94"/>
      <c r="AR711" s="94"/>
      <c r="AS711" s="94"/>
      <c r="AT711" s="94"/>
      <c r="AU711" s="94"/>
      <c r="AV711" s="94"/>
      <c r="AW711" s="94"/>
    </row>
    <row r="712" spans="1:49" ht="12" customHeight="1" x14ac:dyDescent="0.25">
      <c r="A712" s="94"/>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c r="Z712" s="94"/>
      <c r="AA712" s="94"/>
      <c r="AB712" s="94"/>
      <c r="AC712" s="94"/>
      <c r="AD712" s="94"/>
      <c r="AE712" s="94"/>
      <c r="AF712" s="94"/>
      <c r="AG712" s="94"/>
      <c r="AH712" s="94"/>
      <c r="AI712" s="94"/>
      <c r="AJ712" s="94"/>
      <c r="AK712" s="94"/>
      <c r="AL712" s="94"/>
      <c r="AM712" s="94"/>
      <c r="AN712" s="94"/>
      <c r="AO712" s="94"/>
      <c r="AP712" s="94"/>
      <c r="AQ712" s="94"/>
      <c r="AR712" s="94"/>
      <c r="AS712" s="94"/>
      <c r="AT712" s="94"/>
      <c r="AU712" s="94"/>
      <c r="AV712" s="94"/>
      <c r="AW712" s="94"/>
    </row>
    <row r="713" spans="1:49" ht="12" customHeight="1" x14ac:dyDescent="0.25">
      <c r="A713" s="94"/>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c r="Z713" s="94"/>
      <c r="AA713" s="94"/>
      <c r="AB713" s="94"/>
      <c r="AC713" s="94"/>
      <c r="AD713" s="94"/>
      <c r="AE713" s="94"/>
      <c r="AF713" s="94"/>
      <c r="AG713" s="94"/>
      <c r="AH713" s="94"/>
      <c r="AI713" s="94"/>
      <c r="AJ713" s="94"/>
      <c r="AK713" s="94"/>
      <c r="AL713" s="94"/>
      <c r="AM713" s="94"/>
      <c r="AN713" s="94"/>
      <c r="AO713" s="94"/>
      <c r="AP713" s="94"/>
      <c r="AQ713" s="94"/>
      <c r="AR713" s="94"/>
      <c r="AS713" s="94"/>
      <c r="AT713" s="94"/>
      <c r="AU713" s="94"/>
      <c r="AV713" s="94"/>
      <c r="AW713" s="94"/>
    </row>
    <row r="714" spans="1:49" ht="12" customHeight="1" x14ac:dyDescent="0.25">
      <c r="A714" s="94"/>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c r="Z714" s="94"/>
      <c r="AA714" s="94"/>
      <c r="AB714" s="94"/>
      <c r="AC714" s="94"/>
      <c r="AD714" s="94"/>
      <c r="AE714" s="94"/>
      <c r="AF714" s="94"/>
      <c r="AG714" s="94"/>
      <c r="AH714" s="94"/>
      <c r="AI714" s="94"/>
      <c r="AJ714" s="94"/>
      <c r="AK714" s="94"/>
      <c r="AL714" s="94"/>
      <c r="AM714" s="94"/>
      <c r="AN714" s="94"/>
      <c r="AO714" s="94"/>
      <c r="AP714" s="94"/>
      <c r="AQ714" s="94"/>
      <c r="AR714" s="94"/>
      <c r="AS714" s="94"/>
      <c r="AT714" s="94"/>
      <c r="AU714" s="94"/>
      <c r="AV714" s="94"/>
      <c r="AW714" s="94"/>
    </row>
    <row r="715" spans="1:49" ht="12" customHeight="1" x14ac:dyDescent="0.25">
      <c r="A715" s="94"/>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c r="Z715" s="94"/>
      <c r="AA715" s="94"/>
      <c r="AB715" s="94"/>
      <c r="AC715" s="94"/>
      <c r="AD715" s="94"/>
      <c r="AE715" s="94"/>
      <c r="AF715" s="94"/>
      <c r="AG715" s="94"/>
      <c r="AH715" s="94"/>
      <c r="AI715" s="94"/>
      <c r="AJ715" s="94"/>
      <c r="AK715" s="94"/>
      <c r="AL715" s="94"/>
      <c r="AM715" s="94"/>
      <c r="AN715" s="94"/>
      <c r="AO715" s="94"/>
      <c r="AP715" s="94"/>
      <c r="AQ715" s="94"/>
      <c r="AR715" s="94"/>
      <c r="AS715" s="94"/>
      <c r="AT715" s="94"/>
      <c r="AU715" s="94"/>
      <c r="AV715" s="94"/>
      <c r="AW715" s="94"/>
    </row>
    <row r="716" spans="1:49" ht="12" customHeight="1" x14ac:dyDescent="0.25">
      <c r="A716" s="94"/>
      <c r="B716" s="94"/>
      <c r="C716" s="94"/>
      <c r="D716" s="94"/>
      <c r="E716" s="94"/>
      <c r="F716" s="94"/>
      <c r="G716" s="94"/>
      <c r="H716" s="94"/>
      <c r="I716" s="94"/>
      <c r="J716" s="94"/>
      <c r="K716" s="94"/>
      <c r="L716" s="94"/>
      <c r="M716" s="94"/>
      <c r="N716" s="94"/>
      <c r="O716" s="94"/>
      <c r="P716" s="94"/>
      <c r="Q716" s="94"/>
      <c r="R716" s="94"/>
      <c r="S716" s="94"/>
      <c r="T716" s="94"/>
      <c r="U716" s="94"/>
      <c r="V716" s="94"/>
      <c r="W716" s="94"/>
      <c r="X716" s="94"/>
      <c r="Y716" s="94"/>
      <c r="Z716" s="94"/>
      <c r="AA716" s="94"/>
      <c r="AB716" s="94"/>
      <c r="AC716" s="94"/>
      <c r="AD716" s="94"/>
      <c r="AE716" s="94"/>
      <c r="AF716" s="94"/>
      <c r="AG716" s="94"/>
      <c r="AH716" s="94"/>
      <c r="AI716" s="94"/>
      <c r="AJ716" s="94"/>
      <c r="AK716" s="94"/>
      <c r="AL716" s="94"/>
      <c r="AM716" s="94"/>
      <c r="AN716" s="94"/>
      <c r="AO716" s="94"/>
      <c r="AP716" s="94"/>
      <c r="AQ716" s="94"/>
      <c r="AR716" s="94"/>
      <c r="AS716" s="94"/>
      <c r="AT716" s="94"/>
      <c r="AU716" s="94"/>
      <c r="AV716" s="94"/>
      <c r="AW716" s="94"/>
    </row>
    <row r="717" spans="1:49" ht="12" customHeight="1" x14ac:dyDescent="0.25">
      <c r="A717" s="94"/>
      <c r="B717" s="94"/>
      <c r="C717" s="94"/>
      <c r="D717" s="94"/>
      <c r="E717" s="94"/>
      <c r="F717" s="94"/>
      <c r="G717" s="94"/>
      <c r="H717" s="94"/>
      <c r="I717" s="94"/>
      <c r="J717" s="94"/>
      <c r="K717" s="94"/>
      <c r="L717" s="94"/>
      <c r="M717" s="94"/>
      <c r="N717" s="94"/>
      <c r="O717" s="94"/>
      <c r="P717" s="94"/>
      <c r="Q717" s="94"/>
      <c r="R717" s="94"/>
      <c r="S717" s="94"/>
      <c r="T717" s="94"/>
      <c r="U717" s="94"/>
      <c r="V717" s="94"/>
      <c r="W717" s="94"/>
      <c r="X717" s="94"/>
      <c r="Y717" s="94"/>
      <c r="Z717" s="94"/>
      <c r="AA717" s="94"/>
      <c r="AB717" s="94"/>
      <c r="AC717" s="94"/>
      <c r="AD717" s="94"/>
      <c r="AE717" s="94"/>
      <c r="AF717" s="94"/>
      <c r="AG717" s="94"/>
      <c r="AH717" s="94"/>
      <c r="AI717" s="94"/>
      <c r="AJ717" s="94"/>
      <c r="AK717" s="94"/>
      <c r="AL717" s="94"/>
      <c r="AM717" s="94"/>
      <c r="AN717" s="94"/>
      <c r="AO717" s="94"/>
      <c r="AP717" s="94"/>
      <c r="AQ717" s="94"/>
      <c r="AR717" s="94"/>
      <c r="AS717" s="94"/>
      <c r="AT717" s="94"/>
      <c r="AU717" s="94"/>
      <c r="AV717" s="94"/>
      <c r="AW717" s="94"/>
    </row>
    <row r="718" spans="1:49" ht="12" customHeight="1" x14ac:dyDescent="0.25">
      <c r="A718" s="94"/>
      <c r="B718" s="94"/>
      <c r="C718" s="94"/>
      <c r="D718" s="94"/>
      <c r="E718" s="94"/>
      <c r="F718" s="94"/>
      <c r="G718" s="94"/>
      <c r="H718" s="94"/>
      <c r="I718" s="94"/>
      <c r="J718" s="94"/>
      <c r="K718" s="94"/>
      <c r="L718" s="94"/>
      <c r="M718" s="94"/>
      <c r="N718" s="94"/>
      <c r="O718" s="94"/>
      <c r="P718" s="94"/>
      <c r="Q718" s="94"/>
      <c r="R718" s="94"/>
      <c r="S718" s="94"/>
      <c r="T718" s="94"/>
      <c r="U718" s="94"/>
      <c r="V718" s="94"/>
      <c r="W718" s="94"/>
      <c r="X718" s="94"/>
      <c r="Y718" s="94"/>
      <c r="Z718" s="94"/>
      <c r="AA718" s="94"/>
      <c r="AB718" s="94"/>
      <c r="AC718" s="94"/>
      <c r="AD718" s="94"/>
      <c r="AE718" s="94"/>
      <c r="AF718" s="94"/>
      <c r="AG718" s="94"/>
      <c r="AH718" s="94"/>
      <c r="AI718" s="94"/>
      <c r="AJ718" s="94"/>
      <c r="AK718" s="94"/>
      <c r="AL718" s="94"/>
      <c r="AM718" s="94"/>
      <c r="AN718" s="94"/>
      <c r="AO718" s="94"/>
      <c r="AP718" s="94"/>
      <c r="AQ718" s="94"/>
      <c r="AR718" s="94"/>
      <c r="AS718" s="94"/>
      <c r="AT718" s="94"/>
      <c r="AU718" s="94"/>
      <c r="AV718" s="94"/>
      <c r="AW718" s="94"/>
    </row>
    <row r="719" spans="1:49" ht="12" customHeight="1" x14ac:dyDescent="0.25">
      <c r="A719" s="94"/>
      <c r="B719" s="94"/>
      <c r="C719" s="94"/>
      <c r="D719" s="94"/>
      <c r="E719" s="94"/>
      <c r="F719" s="94"/>
      <c r="G719" s="94"/>
      <c r="H719" s="94"/>
      <c r="I719" s="94"/>
      <c r="J719" s="94"/>
      <c r="K719" s="94"/>
      <c r="L719" s="94"/>
      <c r="M719" s="94"/>
      <c r="N719" s="94"/>
      <c r="O719" s="94"/>
      <c r="P719" s="94"/>
      <c r="Q719" s="94"/>
      <c r="R719" s="94"/>
      <c r="S719" s="94"/>
      <c r="T719" s="94"/>
      <c r="U719" s="94"/>
      <c r="V719" s="94"/>
      <c r="W719" s="94"/>
      <c r="X719" s="94"/>
      <c r="Y719" s="94"/>
      <c r="Z719" s="94"/>
      <c r="AA719" s="94"/>
      <c r="AB719" s="94"/>
      <c r="AC719" s="94"/>
      <c r="AD719" s="94"/>
      <c r="AE719" s="94"/>
      <c r="AF719" s="94"/>
      <c r="AG719" s="94"/>
      <c r="AH719" s="94"/>
      <c r="AI719" s="94"/>
      <c r="AJ719" s="94"/>
      <c r="AK719" s="94"/>
      <c r="AL719" s="94"/>
      <c r="AM719" s="94"/>
      <c r="AN719" s="94"/>
      <c r="AO719" s="94"/>
      <c r="AP719" s="94"/>
      <c r="AQ719" s="94"/>
      <c r="AR719" s="94"/>
      <c r="AS719" s="94"/>
      <c r="AT719" s="94"/>
      <c r="AU719" s="94"/>
      <c r="AV719" s="94"/>
      <c r="AW719" s="94"/>
    </row>
    <row r="720" spans="1:49" ht="12" customHeight="1" x14ac:dyDescent="0.25">
      <c r="A720" s="94"/>
      <c r="B720" s="94"/>
      <c r="C720" s="94"/>
      <c r="D720" s="94"/>
      <c r="E720" s="94"/>
      <c r="F720" s="94"/>
      <c r="G720" s="94"/>
      <c r="H720" s="94"/>
      <c r="I720" s="94"/>
      <c r="J720" s="94"/>
      <c r="K720" s="94"/>
      <c r="L720" s="94"/>
      <c r="M720" s="94"/>
      <c r="N720" s="94"/>
      <c r="O720" s="94"/>
      <c r="P720" s="94"/>
      <c r="Q720" s="94"/>
      <c r="R720" s="94"/>
      <c r="S720" s="94"/>
      <c r="T720" s="94"/>
      <c r="U720" s="94"/>
      <c r="V720" s="94"/>
      <c r="W720" s="94"/>
      <c r="X720" s="94"/>
      <c r="Y720" s="94"/>
      <c r="Z720" s="94"/>
      <c r="AA720" s="94"/>
      <c r="AB720" s="94"/>
      <c r="AC720" s="94"/>
      <c r="AD720" s="94"/>
      <c r="AE720" s="94"/>
      <c r="AF720" s="94"/>
      <c r="AG720" s="94"/>
      <c r="AH720" s="94"/>
      <c r="AI720" s="94"/>
      <c r="AJ720" s="94"/>
      <c r="AK720" s="94"/>
      <c r="AL720" s="94"/>
      <c r="AM720" s="94"/>
      <c r="AN720" s="94"/>
      <c r="AO720" s="94"/>
      <c r="AP720" s="94"/>
      <c r="AQ720" s="94"/>
      <c r="AR720" s="94"/>
      <c r="AS720" s="94"/>
      <c r="AT720" s="94"/>
      <c r="AU720" s="94"/>
      <c r="AV720" s="94"/>
      <c r="AW720" s="94"/>
    </row>
    <row r="721" spans="1:49" ht="12" customHeight="1" x14ac:dyDescent="0.25">
      <c r="A721" s="94"/>
      <c r="B721" s="94"/>
      <c r="C721" s="94"/>
      <c r="D721" s="94"/>
      <c r="E721" s="94"/>
      <c r="F721" s="94"/>
      <c r="G721" s="94"/>
      <c r="H721" s="94"/>
      <c r="I721" s="94"/>
      <c r="J721" s="94"/>
      <c r="K721" s="94"/>
      <c r="L721" s="94"/>
      <c r="M721" s="94"/>
      <c r="N721" s="94"/>
      <c r="O721" s="94"/>
      <c r="P721" s="94"/>
      <c r="Q721" s="94"/>
      <c r="R721" s="94"/>
      <c r="S721" s="94"/>
      <c r="T721" s="94"/>
      <c r="U721" s="94"/>
      <c r="V721" s="94"/>
      <c r="W721" s="94"/>
      <c r="X721" s="94"/>
      <c r="Y721" s="94"/>
      <c r="Z721" s="94"/>
      <c r="AA721" s="94"/>
      <c r="AB721" s="94"/>
      <c r="AC721" s="94"/>
      <c r="AD721" s="94"/>
      <c r="AE721" s="94"/>
      <c r="AF721" s="94"/>
      <c r="AG721" s="94"/>
      <c r="AH721" s="94"/>
      <c r="AI721" s="94"/>
      <c r="AJ721" s="94"/>
      <c r="AK721" s="94"/>
      <c r="AL721" s="94"/>
      <c r="AM721" s="94"/>
      <c r="AN721" s="94"/>
      <c r="AO721" s="94"/>
      <c r="AP721" s="94"/>
      <c r="AQ721" s="94"/>
      <c r="AR721" s="94"/>
      <c r="AS721" s="94"/>
      <c r="AT721" s="94"/>
      <c r="AU721" s="94"/>
      <c r="AV721" s="94"/>
      <c r="AW721" s="94"/>
    </row>
    <row r="722" spans="1:49" ht="12" customHeight="1" x14ac:dyDescent="0.25">
      <c r="A722" s="94"/>
      <c r="B722" s="94"/>
      <c r="C722" s="94"/>
      <c r="D722" s="94"/>
      <c r="E722" s="94"/>
      <c r="F722" s="94"/>
      <c r="G722" s="94"/>
      <c r="H722" s="94"/>
      <c r="I722" s="94"/>
      <c r="J722" s="94"/>
      <c r="K722" s="94"/>
      <c r="L722" s="94"/>
      <c r="M722" s="94"/>
      <c r="N722" s="94"/>
      <c r="O722" s="94"/>
      <c r="P722" s="94"/>
      <c r="Q722" s="94"/>
      <c r="R722" s="94"/>
      <c r="S722" s="94"/>
      <c r="T722" s="94"/>
      <c r="U722" s="94"/>
      <c r="V722" s="94"/>
      <c r="W722" s="94"/>
      <c r="X722" s="94"/>
      <c r="Y722" s="94"/>
      <c r="Z722" s="94"/>
      <c r="AA722" s="94"/>
      <c r="AB722" s="94"/>
      <c r="AC722" s="94"/>
      <c r="AD722" s="94"/>
      <c r="AE722" s="94"/>
      <c r="AF722" s="94"/>
      <c r="AG722" s="94"/>
      <c r="AH722" s="94"/>
      <c r="AI722" s="94"/>
      <c r="AJ722" s="94"/>
      <c r="AK722" s="94"/>
      <c r="AL722" s="94"/>
      <c r="AM722" s="94"/>
      <c r="AN722" s="94"/>
      <c r="AO722" s="94"/>
      <c r="AP722" s="94"/>
      <c r="AQ722" s="94"/>
      <c r="AR722" s="94"/>
      <c r="AS722" s="94"/>
      <c r="AT722" s="94"/>
      <c r="AU722" s="94"/>
      <c r="AV722" s="94"/>
      <c r="AW722" s="94"/>
    </row>
    <row r="723" spans="1:49" ht="12" customHeight="1" x14ac:dyDescent="0.25">
      <c r="A723" s="94"/>
      <c r="B723" s="94"/>
      <c r="C723" s="94"/>
      <c r="D723" s="94"/>
      <c r="E723" s="94"/>
      <c r="F723" s="94"/>
      <c r="G723" s="94"/>
      <c r="H723" s="94"/>
      <c r="I723" s="94"/>
      <c r="J723" s="94"/>
      <c r="K723" s="94"/>
      <c r="L723" s="94"/>
      <c r="M723" s="94"/>
      <c r="N723" s="94"/>
      <c r="O723" s="94"/>
      <c r="P723" s="94"/>
      <c r="Q723" s="94"/>
      <c r="R723" s="94"/>
      <c r="S723" s="94"/>
      <c r="T723" s="94"/>
      <c r="U723" s="94"/>
      <c r="V723" s="94"/>
      <c r="W723" s="94"/>
      <c r="X723" s="94"/>
      <c r="Y723" s="94"/>
      <c r="Z723" s="94"/>
      <c r="AA723" s="94"/>
      <c r="AB723" s="94"/>
      <c r="AC723" s="94"/>
      <c r="AD723" s="94"/>
      <c r="AE723" s="94"/>
      <c r="AF723" s="94"/>
      <c r="AG723" s="94"/>
      <c r="AH723" s="94"/>
      <c r="AI723" s="94"/>
      <c r="AJ723" s="94"/>
      <c r="AK723" s="94"/>
      <c r="AL723" s="94"/>
      <c r="AM723" s="94"/>
      <c r="AN723" s="94"/>
      <c r="AO723" s="94"/>
      <c r="AP723" s="94"/>
      <c r="AQ723" s="94"/>
      <c r="AR723" s="94"/>
      <c r="AS723" s="94"/>
      <c r="AT723" s="94"/>
      <c r="AU723" s="94"/>
      <c r="AV723" s="94"/>
      <c r="AW723" s="94"/>
    </row>
    <row r="724" spans="1:49" ht="12" customHeight="1" x14ac:dyDescent="0.25">
      <c r="A724" s="94"/>
      <c r="B724" s="94"/>
      <c r="C724" s="94"/>
      <c r="D724" s="94"/>
      <c r="E724" s="94"/>
      <c r="F724" s="94"/>
      <c r="G724" s="94"/>
      <c r="H724" s="94"/>
      <c r="I724" s="94"/>
      <c r="J724" s="94"/>
      <c r="K724" s="94"/>
      <c r="L724" s="94"/>
      <c r="M724" s="94"/>
      <c r="N724" s="94"/>
      <c r="O724" s="94"/>
      <c r="P724" s="94"/>
      <c r="Q724" s="94"/>
      <c r="R724" s="94"/>
      <c r="S724" s="94"/>
      <c r="T724" s="94"/>
      <c r="U724" s="94"/>
      <c r="V724" s="94"/>
      <c r="W724" s="94"/>
      <c r="X724" s="94"/>
      <c r="Y724" s="94"/>
      <c r="Z724" s="94"/>
      <c r="AA724" s="94"/>
      <c r="AB724" s="94"/>
      <c r="AC724" s="94"/>
      <c r="AD724" s="94"/>
      <c r="AE724" s="94"/>
      <c r="AF724" s="94"/>
      <c r="AG724" s="94"/>
      <c r="AH724" s="94"/>
      <c r="AI724" s="94"/>
      <c r="AJ724" s="94"/>
      <c r="AK724" s="94"/>
      <c r="AL724" s="94"/>
      <c r="AM724" s="94"/>
      <c r="AN724" s="94"/>
      <c r="AO724" s="94"/>
      <c r="AP724" s="94"/>
      <c r="AQ724" s="94"/>
      <c r="AR724" s="94"/>
      <c r="AS724" s="94"/>
      <c r="AT724" s="94"/>
      <c r="AU724" s="94"/>
      <c r="AV724" s="94"/>
      <c r="AW724" s="94"/>
    </row>
    <row r="725" spans="1:49" ht="12" customHeight="1" x14ac:dyDescent="0.25">
      <c r="A725" s="94"/>
      <c r="B725" s="94"/>
      <c r="C725" s="94"/>
      <c r="D725" s="94"/>
      <c r="E725" s="94"/>
      <c r="F725" s="94"/>
      <c r="G725" s="94"/>
      <c r="H725" s="94"/>
      <c r="I725" s="94"/>
      <c r="J725" s="94"/>
      <c r="K725" s="94"/>
      <c r="L725" s="94"/>
      <c r="M725" s="94"/>
      <c r="N725" s="94"/>
      <c r="O725" s="94"/>
      <c r="P725" s="94"/>
      <c r="Q725" s="94"/>
      <c r="R725" s="94"/>
      <c r="S725" s="94"/>
      <c r="T725" s="94"/>
      <c r="U725" s="94"/>
      <c r="V725" s="94"/>
      <c r="W725" s="94"/>
      <c r="X725" s="94"/>
      <c r="Y725" s="94"/>
      <c r="Z725" s="94"/>
      <c r="AA725" s="94"/>
      <c r="AB725" s="94"/>
      <c r="AC725" s="94"/>
      <c r="AD725" s="94"/>
      <c r="AE725" s="94"/>
      <c r="AF725" s="94"/>
      <c r="AG725" s="94"/>
      <c r="AH725" s="94"/>
      <c r="AI725" s="94"/>
      <c r="AJ725" s="94"/>
      <c r="AK725" s="94"/>
      <c r="AL725" s="94"/>
      <c r="AM725" s="94"/>
      <c r="AN725" s="94"/>
      <c r="AO725" s="94"/>
      <c r="AP725" s="94"/>
      <c r="AQ725" s="94"/>
      <c r="AR725" s="94"/>
      <c r="AS725" s="94"/>
      <c r="AT725" s="94"/>
      <c r="AU725" s="94"/>
      <c r="AV725" s="94"/>
      <c r="AW725" s="94"/>
    </row>
    <row r="726" spans="1:49" ht="12" customHeight="1" x14ac:dyDescent="0.25">
      <c r="A726" s="94"/>
      <c r="B726" s="94"/>
      <c r="C726" s="94"/>
      <c r="D726" s="94"/>
      <c r="E726" s="94"/>
      <c r="F726" s="94"/>
      <c r="G726" s="94"/>
      <c r="H726" s="94"/>
      <c r="I726" s="94"/>
      <c r="J726" s="94"/>
      <c r="K726" s="94"/>
      <c r="L726" s="94"/>
      <c r="M726" s="94"/>
      <c r="N726" s="94"/>
      <c r="O726" s="94"/>
      <c r="P726" s="94"/>
      <c r="Q726" s="94"/>
      <c r="R726" s="94"/>
      <c r="S726" s="94"/>
      <c r="T726" s="94"/>
      <c r="U726" s="94"/>
      <c r="V726" s="94"/>
      <c r="W726" s="94"/>
      <c r="X726" s="94"/>
      <c r="Y726" s="94"/>
      <c r="Z726" s="94"/>
      <c r="AA726" s="94"/>
      <c r="AB726" s="94"/>
      <c r="AC726" s="94"/>
      <c r="AD726" s="94"/>
      <c r="AE726" s="94"/>
      <c r="AF726" s="94"/>
      <c r="AG726" s="94"/>
      <c r="AH726" s="94"/>
      <c r="AI726" s="94"/>
      <c r="AJ726" s="94"/>
      <c r="AK726" s="94"/>
      <c r="AL726" s="94"/>
      <c r="AM726" s="94"/>
      <c r="AN726" s="94"/>
      <c r="AO726" s="94"/>
      <c r="AP726" s="94"/>
      <c r="AQ726" s="94"/>
      <c r="AR726" s="94"/>
      <c r="AS726" s="94"/>
      <c r="AT726" s="94"/>
      <c r="AU726" s="94"/>
      <c r="AV726" s="94"/>
      <c r="AW726" s="94"/>
    </row>
    <row r="727" spans="1:49" ht="12" customHeight="1" x14ac:dyDescent="0.25">
      <c r="A727" s="94"/>
      <c r="B727" s="94"/>
      <c r="C727" s="94"/>
      <c r="D727" s="94"/>
      <c r="E727" s="94"/>
      <c r="F727" s="94"/>
      <c r="G727" s="94"/>
      <c r="H727" s="94"/>
      <c r="I727" s="94"/>
      <c r="J727" s="94"/>
      <c r="K727" s="94"/>
      <c r="L727" s="94"/>
      <c r="M727" s="94"/>
      <c r="N727" s="94"/>
      <c r="O727" s="94"/>
      <c r="P727" s="94"/>
      <c r="Q727" s="94"/>
      <c r="R727" s="94"/>
      <c r="S727" s="94"/>
      <c r="T727" s="94"/>
      <c r="U727" s="94"/>
      <c r="V727" s="94"/>
      <c r="W727" s="94"/>
      <c r="X727" s="94"/>
      <c r="Y727" s="94"/>
      <c r="Z727" s="94"/>
      <c r="AA727" s="94"/>
      <c r="AB727" s="94"/>
      <c r="AC727" s="94"/>
      <c r="AD727" s="94"/>
      <c r="AE727" s="94"/>
      <c r="AF727" s="94"/>
      <c r="AG727" s="94"/>
      <c r="AH727" s="94"/>
      <c r="AI727" s="94"/>
      <c r="AJ727" s="94"/>
      <c r="AK727" s="94"/>
      <c r="AL727" s="94"/>
      <c r="AM727" s="94"/>
      <c r="AN727" s="94"/>
      <c r="AO727" s="94"/>
      <c r="AP727" s="94"/>
      <c r="AQ727" s="94"/>
      <c r="AR727" s="94"/>
      <c r="AS727" s="94"/>
      <c r="AT727" s="94"/>
      <c r="AU727" s="94"/>
      <c r="AV727" s="94"/>
      <c r="AW727" s="94"/>
    </row>
    <row r="728" spans="1:49" ht="12" customHeight="1" x14ac:dyDescent="0.25">
      <c r="A728" s="94"/>
      <c r="B728" s="94"/>
      <c r="C728" s="94"/>
      <c r="D728" s="94"/>
      <c r="E728" s="94"/>
      <c r="F728" s="94"/>
      <c r="G728" s="94"/>
      <c r="H728" s="94"/>
      <c r="I728" s="94"/>
      <c r="J728" s="94"/>
      <c r="K728" s="94"/>
      <c r="L728" s="94"/>
      <c r="M728" s="94"/>
      <c r="N728" s="94"/>
      <c r="O728" s="94"/>
      <c r="P728" s="94"/>
      <c r="Q728" s="94"/>
      <c r="R728" s="94"/>
      <c r="S728" s="94"/>
      <c r="T728" s="94"/>
      <c r="U728" s="94"/>
      <c r="V728" s="94"/>
      <c r="W728" s="94"/>
      <c r="X728" s="94"/>
      <c r="Y728" s="94"/>
      <c r="Z728" s="94"/>
      <c r="AA728" s="94"/>
      <c r="AB728" s="94"/>
      <c r="AC728" s="94"/>
      <c r="AD728" s="94"/>
      <c r="AE728" s="94"/>
      <c r="AF728" s="94"/>
      <c r="AG728" s="94"/>
      <c r="AH728" s="94"/>
      <c r="AI728" s="94"/>
      <c r="AJ728" s="94"/>
      <c r="AK728" s="94"/>
      <c r="AL728" s="94"/>
      <c r="AM728" s="94"/>
      <c r="AN728" s="94"/>
      <c r="AO728" s="94"/>
      <c r="AP728" s="94"/>
      <c r="AQ728" s="94"/>
      <c r="AR728" s="94"/>
      <c r="AS728" s="94"/>
      <c r="AT728" s="94"/>
      <c r="AU728" s="94"/>
      <c r="AV728" s="94"/>
      <c r="AW728" s="94"/>
    </row>
    <row r="729" spans="1:49" ht="12" customHeight="1" x14ac:dyDescent="0.25">
      <c r="A729" s="94"/>
      <c r="B729" s="94"/>
      <c r="C729" s="94"/>
      <c r="D729" s="94"/>
      <c r="E729" s="94"/>
      <c r="F729" s="94"/>
      <c r="G729" s="94"/>
      <c r="H729" s="94"/>
      <c r="I729" s="94"/>
      <c r="J729" s="94"/>
      <c r="K729" s="94"/>
      <c r="L729" s="94"/>
      <c r="M729" s="94"/>
      <c r="N729" s="94"/>
      <c r="O729" s="94"/>
      <c r="P729" s="94"/>
      <c r="Q729" s="94"/>
      <c r="R729" s="94"/>
      <c r="S729" s="94"/>
      <c r="T729" s="94"/>
      <c r="U729" s="94"/>
      <c r="V729" s="94"/>
      <c r="W729" s="94"/>
      <c r="X729" s="94"/>
      <c r="Y729" s="94"/>
      <c r="Z729" s="94"/>
      <c r="AA729" s="94"/>
      <c r="AB729" s="94"/>
      <c r="AC729" s="94"/>
      <c r="AD729" s="94"/>
      <c r="AE729" s="94"/>
      <c r="AF729" s="94"/>
      <c r="AG729" s="94"/>
      <c r="AH729" s="94"/>
      <c r="AI729" s="94"/>
      <c r="AJ729" s="94"/>
      <c r="AK729" s="94"/>
      <c r="AL729" s="94"/>
      <c r="AM729" s="94"/>
      <c r="AN729" s="94"/>
      <c r="AO729" s="94"/>
      <c r="AP729" s="94"/>
      <c r="AQ729" s="94"/>
      <c r="AR729" s="94"/>
      <c r="AS729" s="94"/>
      <c r="AT729" s="94"/>
      <c r="AU729" s="94"/>
      <c r="AV729" s="94"/>
      <c r="AW729" s="94"/>
    </row>
    <row r="730" spans="1:49" ht="12" customHeight="1" x14ac:dyDescent="0.25">
      <c r="A730" s="94"/>
      <c r="B730" s="94"/>
      <c r="C730" s="94"/>
      <c r="D730" s="94"/>
      <c r="E730" s="94"/>
      <c r="F730" s="94"/>
      <c r="G730" s="94"/>
      <c r="H730" s="94"/>
      <c r="I730" s="94"/>
      <c r="J730" s="94"/>
      <c r="K730" s="94"/>
      <c r="L730" s="94"/>
      <c r="M730" s="94"/>
      <c r="N730" s="94"/>
      <c r="O730" s="94"/>
      <c r="P730" s="94"/>
      <c r="Q730" s="94"/>
      <c r="R730" s="94"/>
      <c r="S730" s="94"/>
      <c r="T730" s="94"/>
      <c r="U730" s="94"/>
      <c r="V730" s="94"/>
      <c r="W730" s="94"/>
      <c r="X730" s="94"/>
      <c r="Y730" s="94"/>
      <c r="Z730" s="94"/>
      <c r="AA730" s="94"/>
      <c r="AB730" s="94"/>
      <c r="AC730" s="94"/>
      <c r="AD730" s="94"/>
      <c r="AE730" s="94"/>
      <c r="AF730" s="94"/>
      <c r="AG730" s="94"/>
      <c r="AH730" s="94"/>
      <c r="AI730" s="94"/>
      <c r="AJ730" s="94"/>
      <c r="AK730" s="94"/>
      <c r="AL730" s="94"/>
      <c r="AM730" s="94"/>
      <c r="AN730" s="94"/>
      <c r="AO730" s="94"/>
      <c r="AP730" s="94"/>
      <c r="AQ730" s="94"/>
      <c r="AR730" s="94"/>
      <c r="AS730" s="94"/>
      <c r="AT730" s="94"/>
      <c r="AU730" s="94"/>
      <c r="AV730" s="94"/>
      <c r="AW730" s="94"/>
    </row>
    <row r="731" spans="1:49" ht="12" customHeight="1" x14ac:dyDescent="0.25">
      <c r="A731" s="94"/>
      <c r="B731" s="94"/>
      <c r="C731" s="94"/>
      <c r="D731" s="94"/>
      <c r="E731" s="94"/>
      <c r="F731" s="94"/>
      <c r="G731" s="94"/>
      <c r="H731" s="94"/>
      <c r="I731" s="94"/>
      <c r="J731" s="94"/>
      <c r="K731" s="94"/>
      <c r="L731" s="94"/>
      <c r="M731" s="94"/>
      <c r="N731" s="94"/>
      <c r="O731" s="94"/>
      <c r="P731" s="94"/>
      <c r="Q731" s="94"/>
      <c r="R731" s="94"/>
      <c r="S731" s="94"/>
      <c r="T731" s="94"/>
      <c r="U731" s="94"/>
      <c r="V731" s="94"/>
      <c r="W731" s="94"/>
      <c r="X731" s="94"/>
      <c r="Y731" s="94"/>
      <c r="Z731" s="94"/>
      <c r="AA731" s="94"/>
      <c r="AB731" s="94"/>
      <c r="AC731" s="94"/>
      <c r="AD731" s="94"/>
      <c r="AE731" s="94"/>
      <c r="AF731" s="94"/>
      <c r="AG731" s="94"/>
      <c r="AH731" s="94"/>
      <c r="AI731" s="94"/>
      <c r="AJ731" s="94"/>
      <c r="AK731" s="94"/>
      <c r="AL731" s="94"/>
      <c r="AM731" s="94"/>
      <c r="AN731" s="94"/>
      <c r="AO731" s="94"/>
      <c r="AP731" s="94"/>
      <c r="AQ731" s="94"/>
      <c r="AR731" s="94"/>
      <c r="AS731" s="94"/>
      <c r="AT731" s="94"/>
      <c r="AU731" s="94"/>
      <c r="AV731" s="94"/>
      <c r="AW731" s="94"/>
    </row>
    <row r="732" spans="1:49" ht="12" customHeight="1" x14ac:dyDescent="0.25">
      <c r="A732" s="94"/>
      <c r="B732" s="94"/>
      <c r="C732" s="94"/>
      <c r="D732" s="94"/>
      <c r="E732" s="94"/>
      <c r="F732" s="94"/>
      <c r="G732" s="94"/>
      <c r="H732" s="94"/>
      <c r="I732" s="94"/>
      <c r="J732" s="94"/>
      <c r="K732" s="94"/>
      <c r="L732" s="94"/>
      <c r="M732" s="94"/>
      <c r="N732" s="94"/>
      <c r="O732" s="94"/>
      <c r="P732" s="94"/>
      <c r="Q732" s="94"/>
      <c r="R732" s="94"/>
      <c r="S732" s="94"/>
      <c r="T732" s="94"/>
      <c r="U732" s="94"/>
      <c r="V732" s="94"/>
      <c r="W732" s="94"/>
      <c r="X732" s="94"/>
      <c r="Y732" s="94"/>
      <c r="Z732" s="94"/>
      <c r="AA732" s="94"/>
      <c r="AB732" s="94"/>
      <c r="AC732" s="94"/>
      <c r="AD732" s="94"/>
      <c r="AE732" s="94"/>
      <c r="AF732" s="94"/>
      <c r="AG732" s="94"/>
      <c r="AH732" s="94"/>
      <c r="AI732" s="94"/>
      <c r="AJ732" s="94"/>
      <c r="AK732" s="94"/>
      <c r="AL732" s="94"/>
      <c r="AM732" s="94"/>
      <c r="AN732" s="94"/>
      <c r="AO732" s="94"/>
      <c r="AP732" s="94"/>
      <c r="AQ732" s="94"/>
      <c r="AR732" s="94"/>
      <c r="AS732" s="94"/>
      <c r="AT732" s="94"/>
      <c r="AU732" s="94"/>
      <c r="AV732" s="94"/>
      <c r="AW732" s="94"/>
    </row>
    <row r="733" spans="1:49" ht="12" customHeight="1" x14ac:dyDescent="0.25">
      <c r="A733" s="94"/>
      <c r="B733" s="94"/>
      <c r="C733" s="94"/>
      <c r="D733" s="94"/>
      <c r="E733" s="94"/>
      <c r="F733" s="94"/>
      <c r="G733" s="94"/>
      <c r="H733" s="94"/>
      <c r="I733" s="94"/>
      <c r="J733" s="94"/>
      <c r="K733" s="94"/>
      <c r="L733" s="94"/>
      <c r="M733" s="94"/>
      <c r="N733" s="94"/>
      <c r="O733" s="94"/>
      <c r="P733" s="94"/>
      <c r="Q733" s="94"/>
      <c r="R733" s="94"/>
      <c r="S733" s="94"/>
      <c r="T733" s="94"/>
      <c r="U733" s="94"/>
      <c r="V733" s="94"/>
      <c r="W733" s="94"/>
      <c r="X733" s="94"/>
      <c r="Y733" s="94"/>
      <c r="Z733" s="94"/>
      <c r="AA733" s="94"/>
      <c r="AB733" s="94"/>
      <c r="AC733" s="94"/>
      <c r="AD733" s="94"/>
      <c r="AE733" s="94"/>
      <c r="AF733" s="94"/>
      <c r="AG733" s="94"/>
      <c r="AH733" s="94"/>
      <c r="AI733" s="94"/>
      <c r="AJ733" s="94"/>
      <c r="AK733" s="94"/>
      <c r="AL733" s="94"/>
      <c r="AM733" s="94"/>
      <c r="AN733" s="94"/>
      <c r="AO733" s="94"/>
      <c r="AP733" s="94"/>
      <c r="AQ733" s="94"/>
      <c r="AR733" s="94"/>
      <c r="AS733" s="94"/>
      <c r="AT733" s="94"/>
      <c r="AU733" s="94"/>
      <c r="AV733" s="94"/>
      <c r="AW733" s="94"/>
    </row>
    <row r="734" spans="1:49" ht="12" customHeight="1" x14ac:dyDescent="0.25">
      <c r="A734" s="94"/>
      <c r="B734" s="94"/>
      <c r="C734" s="94"/>
      <c r="D734" s="94"/>
      <c r="E734" s="94"/>
      <c r="F734" s="94"/>
      <c r="G734" s="94"/>
      <c r="H734" s="94"/>
      <c r="I734" s="94"/>
      <c r="J734" s="94"/>
      <c r="K734" s="94"/>
      <c r="L734" s="94"/>
      <c r="M734" s="94"/>
      <c r="N734" s="94"/>
      <c r="O734" s="94"/>
      <c r="P734" s="94"/>
      <c r="Q734" s="94"/>
      <c r="R734" s="94"/>
      <c r="S734" s="94"/>
      <c r="T734" s="94"/>
      <c r="U734" s="94"/>
      <c r="V734" s="94"/>
      <c r="W734" s="94"/>
      <c r="X734" s="94"/>
      <c r="Y734" s="94"/>
      <c r="Z734" s="94"/>
      <c r="AA734" s="94"/>
      <c r="AB734" s="94"/>
      <c r="AC734" s="94"/>
      <c r="AD734" s="94"/>
      <c r="AE734" s="94"/>
      <c r="AF734" s="94"/>
      <c r="AG734" s="94"/>
      <c r="AH734" s="94"/>
      <c r="AI734" s="94"/>
      <c r="AJ734" s="94"/>
      <c r="AK734" s="94"/>
      <c r="AL734" s="94"/>
      <c r="AM734" s="94"/>
      <c r="AN734" s="94"/>
      <c r="AO734" s="94"/>
      <c r="AP734" s="94"/>
      <c r="AQ734" s="94"/>
      <c r="AR734" s="94"/>
      <c r="AS734" s="94"/>
      <c r="AT734" s="94"/>
      <c r="AU734" s="94"/>
      <c r="AV734" s="94"/>
      <c r="AW734" s="94"/>
    </row>
    <row r="735" spans="1:49" ht="12" customHeight="1" x14ac:dyDescent="0.25">
      <c r="A735" s="94"/>
      <c r="B735" s="94"/>
      <c r="C735" s="94"/>
      <c r="D735" s="94"/>
      <c r="E735" s="94"/>
      <c r="F735" s="94"/>
      <c r="G735" s="94"/>
      <c r="H735" s="94"/>
      <c r="I735" s="94"/>
      <c r="J735" s="94"/>
      <c r="K735" s="94"/>
      <c r="L735" s="94"/>
      <c r="M735" s="94"/>
      <c r="N735" s="94"/>
      <c r="O735" s="94"/>
      <c r="P735" s="94"/>
      <c r="Q735" s="94"/>
      <c r="R735" s="94"/>
      <c r="S735" s="94"/>
      <c r="T735" s="94"/>
      <c r="U735" s="94"/>
      <c r="V735" s="94"/>
      <c r="W735" s="94"/>
      <c r="X735" s="94"/>
      <c r="Y735" s="94"/>
      <c r="Z735" s="94"/>
      <c r="AA735" s="94"/>
      <c r="AB735" s="94"/>
      <c r="AC735" s="94"/>
      <c r="AD735" s="94"/>
      <c r="AE735" s="94"/>
      <c r="AF735" s="94"/>
      <c r="AG735" s="94"/>
      <c r="AH735" s="94"/>
      <c r="AI735" s="94"/>
      <c r="AJ735" s="94"/>
      <c r="AK735" s="94"/>
      <c r="AL735" s="94"/>
      <c r="AM735" s="94"/>
      <c r="AN735" s="94"/>
      <c r="AO735" s="94"/>
      <c r="AP735" s="94"/>
      <c r="AQ735" s="94"/>
      <c r="AR735" s="94"/>
      <c r="AS735" s="94"/>
      <c r="AT735" s="94"/>
      <c r="AU735" s="94"/>
      <c r="AV735" s="94"/>
      <c r="AW735" s="94"/>
    </row>
    <row r="736" spans="1:49" ht="12" customHeight="1" x14ac:dyDescent="0.25">
      <c r="A736" s="94"/>
      <c r="B736" s="94"/>
      <c r="C736" s="94"/>
      <c r="D736" s="94"/>
      <c r="E736" s="94"/>
      <c r="F736" s="94"/>
      <c r="G736" s="94"/>
      <c r="H736" s="94"/>
      <c r="I736" s="94"/>
      <c r="J736" s="94"/>
      <c r="K736" s="94"/>
      <c r="L736" s="94"/>
      <c r="M736" s="94"/>
      <c r="N736" s="94"/>
      <c r="O736" s="94"/>
      <c r="P736" s="94"/>
      <c r="Q736" s="94"/>
      <c r="R736" s="94"/>
      <c r="S736" s="94"/>
      <c r="T736" s="94"/>
      <c r="U736" s="94"/>
      <c r="V736" s="94"/>
      <c r="W736" s="94"/>
      <c r="X736" s="94"/>
      <c r="Y736" s="94"/>
      <c r="Z736" s="94"/>
      <c r="AA736" s="94"/>
      <c r="AB736" s="94"/>
      <c r="AC736" s="94"/>
      <c r="AD736" s="94"/>
      <c r="AE736" s="94"/>
      <c r="AF736" s="94"/>
      <c r="AG736" s="94"/>
      <c r="AH736" s="94"/>
      <c r="AI736" s="94"/>
      <c r="AJ736" s="94"/>
      <c r="AK736" s="94"/>
      <c r="AL736" s="94"/>
      <c r="AM736" s="94"/>
      <c r="AN736" s="94"/>
      <c r="AO736" s="94"/>
      <c r="AP736" s="94"/>
      <c r="AQ736" s="94"/>
      <c r="AR736" s="94"/>
      <c r="AS736" s="94"/>
      <c r="AT736" s="94"/>
      <c r="AU736" s="94"/>
      <c r="AV736" s="94"/>
      <c r="AW736" s="94"/>
    </row>
    <row r="737" spans="1:49" ht="12" customHeight="1" x14ac:dyDescent="0.25">
      <c r="A737" s="94"/>
      <c r="B737" s="94"/>
      <c r="C737" s="94"/>
      <c r="D737" s="94"/>
      <c r="E737" s="94"/>
      <c r="F737" s="94"/>
      <c r="G737" s="94"/>
      <c r="H737" s="94"/>
      <c r="I737" s="94"/>
      <c r="J737" s="94"/>
      <c r="K737" s="94"/>
      <c r="L737" s="94"/>
      <c r="M737" s="94"/>
      <c r="N737" s="94"/>
      <c r="O737" s="94"/>
      <c r="P737" s="94"/>
      <c r="Q737" s="94"/>
      <c r="R737" s="94"/>
      <c r="S737" s="94"/>
      <c r="T737" s="94"/>
      <c r="U737" s="94"/>
      <c r="V737" s="94"/>
      <c r="W737" s="94"/>
      <c r="X737" s="94"/>
      <c r="Y737" s="94"/>
      <c r="Z737" s="94"/>
      <c r="AA737" s="94"/>
      <c r="AB737" s="94"/>
      <c r="AC737" s="94"/>
      <c r="AD737" s="94"/>
      <c r="AE737" s="94"/>
      <c r="AF737" s="94"/>
      <c r="AG737" s="94"/>
      <c r="AH737" s="94"/>
      <c r="AI737" s="94"/>
      <c r="AJ737" s="94"/>
      <c r="AK737" s="94"/>
      <c r="AL737" s="94"/>
      <c r="AM737" s="94"/>
      <c r="AN737" s="94"/>
      <c r="AO737" s="94"/>
      <c r="AP737" s="94"/>
      <c r="AQ737" s="94"/>
      <c r="AR737" s="94"/>
      <c r="AS737" s="94"/>
      <c r="AT737" s="94"/>
      <c r="AU737" s="94"/>
      <c r="AV737" s="94"/>
      <c r="AW737" s="94"/>
    </row>
    <row r="738" spans="1:49" ht="12" customHeight="1" x14ac:dyDescent="0.25">
      <c r="A738" s="94"/>
      <c r="B738" s="94"/>
      <c r="C738" s="94"/>
      <c r="D738" s="94"/>
      <c r="E738" s="94"/>
      <c r="F738" s="94"/>
      <c r="G738" s="94"/>
      <c r="H738" s="94"/>
      <c r="I738" s="94"/>
      <c r="J738" s="94"/>
      <c r="K738" s="94"/>
      <c r="L738" s="94"/>
      <c r="M738" s="94"/>
      <c r="N738" s="94"/>
      <c r="O738" s="94"/>
      <c r="P738" s="94"/>
      <c r="Q738" s="94"/>
      <c r="R738" s="94"/>
      <c r="S738" s="94"/>
      <c r="T738" s="94"/>
      <c r="U738" s="94"/>
      <c r="V738" s="94"/>
      <c r="W738" s="94"/>
      <c r="X738" s="94"/>
      <c r="Y738" s="94"/>
      <c r="Z738" s="94"/>
      <c r="AA738" s="94"/>
      <c r="AB738" s="94"/>
      <c r="AC738" s="94"/>
      <c r="AD738" s="94"/>
      <c r="AE738" s="94"/>
      <c r="AF738" s="94"/>
      <c r="AG738" s="94"/>
      <c r="AH738" s="94"/>
      <c r="AI738" s="94"/>
      <c r="AJ738" s="94"/>
      <c r="AK738" s="94"/>
      <c r="AL738" s="94"/>
      <c r="AM738" s="94"/>
      <c r="AN738" s="94"/>
      <c r="AO738" s="94"/>
      <c r="AP738" s="94"/>
      <c r="AQ738" s="94"/>
      <c r="AR738" s="94"/>
      <c r="AS738" s="94"/>
      <c r="AT738" s="94"/>
      <c r="AU738" s="94"/>
      <c r="AV738" s="94"/>
      <c r="AW738" s="94"/>
    </row>
    <row r="739" spans="1:49" ht="12" customHeight="1" x14ac:dyDescent="0.25">
      <c r="A739" s="94"/>
      <c r="B739" s="94"/>
      <c r="C739" s="94"/>
      <c r="D739" s="94"/>
      <c r="E739" s="94"/>
      <c r="F739" s="94"/>
      <c r="G739" s="94"/>
      <c r="H739" s="94"/>
      <c r="I739" s="94"/>
      <c r="J739" s="94"/>
      <c r="K739" s="94"/>
      <c r="L739" s="94"/>
      <c r="M739" s="94"/>
      <c r="N739" s="94"/>
      <c r="O739" s="94"/>
      <c r="P739" s="94"/>
      <c r="Q739" s="94"/>
      <c r="R739" s="94"/>
      <c r="S739" s="94"/>
      <c r="T739" s="94"/>
      <c r="U739" s="94"/>
      <c r="V739" s="94"/>
      <c r="W739" s="94"/>
      <c r="X739" s="94"/>
      <c r="Y739" s="94"/>
      <c r="Z739" s="94"/>
      <c r="AA739" s="94"/>
      <c r="AB739" s="94"/>
      <c r="AC739" s="94"/>
      <c r="AD739" s="94"/>
      <c r="AE739" s="94"/>
      <c r="AF739" s="94"/>
      <c r="AG739" s="94"/>
      <c r="AH739" s="94"/>
      <c r="AI739" s="94"/>
      <c r="AJ739" s="94"/>
      <c r="AK739" s="94"/>
      <c r="AL739" s="94"/>
      <c r="AM739" s="94"/>
      <c r="AN739" s="94"/>
      <c r="AO739" s="94"/>
      <c r="AP739" s="94"/>
      <c r="AQ739" s="94"/>
      <c r="AR739" s="94"/>
      <c r="AS739" s="94"/>
      <c r="AT739" s="94"/>
      <c r="AU739" s="94"/>
      <c r="AV739" s="94"/>
      <c r="AW739" s="94"/>
    </row>
    <row r="740" spans="1:49" ht="12" customHeight="1" x14ac:dyDescent="0.25">
      <c r="A740" s="94"/>
      <c r="B740" s="94"/>
      <c r="C740" s="94"/>
      <c r="D740" s="94"/>
      <c r="E740" s="94"/>
      <c r="F740" s="94"/>
      <c r="G740" s="94"/>
      <c r="H740" s="94"/>
      <c r="I740" s="94"/>
      <c r="J740" s="94"/>
      <c r="K740" s="94"/>
      <c r="L740" s="94"/>
      <c r="M740" s="94"/>
      <c r="N740" s="94"/>
      <c r="O740" s="94"/>
      <c r="P740" s="94"/>
      <c r="Q740" s="94"/>
      <c r="R740" s="94"/>
      <c r="S740" s="94"/>
      <c r="T740" s="94"/>
      <c r="U740" s="94"/>
      <c r="V740" s="94"/>
      <c r="W740" s="94"/>
      <c r="X740" s="94"/>
      <c r="Y740" s="94"/>
      <c r="Z740" s="94"/>
      <c r="AA740" s="94"/>
      <c r="AB740" s="94"/>
      <c r="AC740" s="94"/>
      <c r="AD740" s="94"/>
      <c r="AE740" s="94"/>
      <c r="AF740" s="94"/>
      <c r="AG740" s="94"/>
      <c r="AH740" s="94"/>
      <c r="AI740" s="94"/>
      <c r="AJ740" s="94"/>
      <c r="AK740" s="94"/>
      <c r="AL740" s="94"/>
      <c r="AM740" s="94"/>
      <c r="AN740" s="94"/>
      <c r="AO740" s="94"/>
      <c r="AP740" s="94"/>
      <c r="AQ740" s="94"/>
      <c r="AR740" s="94"/>
      <c r="AS740" s="94"/>
      <c r="AT740" s="94"/>
      <c r="AU740" s="94"/>
      <c r="AV740" s="94"/>
      <c r="AW740" s="94"/>
    </row>
    <row r="741" spans="1:49" ht="12" customHeight="1" x14ac:dyDescent="0.25">
      <c r="A741" s="94"/>
      <c r="B741" s="94"/>
      <c r="C741" s="94"/>
      <c r="D741" s="94"/>
      <c r="E741" s="94"/>
      <c r="F741" s="94"/>
      <c r="G741" s="94"/>
      <c r="H741" s="94"/>
      <c r="I741" s="94"/>
      <c r="J741" s="94"/>
      <c r="K741" s="94"/>
      <c r="L741" s="94"/>
      <c r="M741" s="94"/>
      <c r="N741" s="94"/>
      <c r="O741" s="94"/>
      <c r="P741" s="94"/>
      <c r="Q741" s="94"/>
      <c r="R741" s="94"/>
      <c r="S741" s="94"/>
      <c r="T741" s="94"/>
      <c r="U741" s="94"/>
      <c r="V741" s="94"/>
      <c r="W741" s="94"/>
      <c r="X741" s="94"/>
      <c r="Y741" s="94"/>
      <c r="Z741" s="94"/>
      <c r="AA741" s="94"/>
      <c r="AB741" s="94"/>
      <c r="AC741" s="94"/>
      <c r="AD741" s="94"/>
      <c r="AE741" s="94"/>
      <c r="AF741" s="94"/>
      <c r="AG741" s="94"/>
      <c r="AH741" s="94"/>
      <c r="AI741" s="94"/>
      <c r="AJ741" s="94"/>
      <c r="AK741" s="94"/>
      <c r="AL741" s="94"/>
      <c r="AM741" s="94"/>
      <c r="AN741" s="94"/>
      <c r="AO741" s="94"/>
      <c r="AP741" s="94"/>
      <c r="AQ741" s="94"/>
      <c r="AR741" s="94"/>
      <c r="AS741" s="94"/>
      <c r="AT741" s="94"/>
      <c r="AU741" s="94"/>
      <c r="AV741" s="94"/>
      <c r="AW741" s="94"/>
    </row>
    <row r="742" spans="1:49" ht="12" customHeight="1" x14ac:dyDescent="0.25">
      <c r="A742" s="94"/>
      <c r="B742" s="94"/>
      <c r="C742" s="94"/>
      <c r="D742" s="94"/>
      <c r="E742" s="94"/>
      <c r="F742" s="94"/>
      <c r="G742" s="94"/>
      <c r="H742" s="94"/>
      <c r="I742" s="94"/>
      <c r="J742" s="94"/>
      <c r="K742" s="94"/>
      <c r="L742" s="94"/>
      <c r="M742" s="94"/>
      <c r="N742" s="94"/>
      <c r="O742" s="94"/>
      <c r="P742" s="94"/>
      <c r="Q742" s="94"/>
      <c r="R742" s="94"/>
      <c r="S742" s="94"/>
      <c r="T742" s="94"/>
      <c r="U742" s="94"/>
      <c r="V742" s="94"/>
      <c r="W742" s="94"/>
      <c r="X742" s="94"/>
      <c r="Y742" s="94"/>
      <c r="Z742" s="94"/>
      <c r="AA742" s="94"/>
      <c r="AB742" s="94"/>
      <c r="AC742" s="94"/>
      <c r="AD742" s="94"/>
      <c r="AE742" s="94"/>
      <c r="AF742" s="94"/>
      <c r="AG742" s="94"/>
      <c r="AH742" s="94"/>
      <c r="AI742" s="94"/>
      <c r="AJ742" s="94"/>
      <c r="AK742" s="94"/>
      <c r="AL742" s="94"/>
      <c r="AM742" s="94"/>
      <c r="AN742" s="94"/>
      <c r="AO742" s="94"/>
      <c r="AP742" s="94"/>
      <c r="AQ742" s="94"/>
      <c r="AR742" s="94"/>
      <c r="AS742" s="94"/>
      <c r="AT742" s="94"/>
      <c r="AU742" s="94"/>
      <c r="AV742" s="94"/>
      <c r="AW742" s="94"/>
    </row>
    <row r="743" spans="1:49" ht="12" customHeight="1" x14ac:dyDescent="0.25">
      <c r="A743" s="94"/>
      <c r="B743" s="94"/>
      <c r="C743" s="94"/>
      <c r="D743" s="94"/>
      <c r="E743" s="94"/>
      <c r="F743" s="94"/>
      <c r="G743" s="94"/>
      <c r="H743" s="94"/>
      <c r="I743" s="94"/>
      <c r="J743" s="94"/>
      <c r="K743" s="94"/>
      <c r="L743" s="94"/>
      <c r="M743" s="94"/>
      <c r="N743" s="94"/>
      <c r="O743" s="94"/>
      <c r="P743" s="94"/>
      <c r="Q743" s="94"/>
      <c r="R743" s="94"/>
      <c r="S743" s="94"/>
      <c r="T743" s="94"/>
      <c r="U743" s="94"/>
      <c r="V743" s="94"/>
      <c r="W743" s="94"/>
      <c r="X743" s="94"/>
      <c r="Y743" s="94"/>
      <c r="Z743" s="94"/>
      <c r="AA743" s="94"/>
      <c r="AB743" s="94"/>
      <c r="AC743" s="94"/>
      <c r="AD743" s="94"/>
      <c r="AE743" s="94"/>
      <c r="AF743" s="94"/>
      <c r="AG743" s="94"/>
      <c r="AH743" s="94"/>
      <c r="AI743" s="94"/>
      <c r="AJ743" s="94"/>
      <c r="AK743" s="94"/>
      <c r="AL743" s="94"/>
      <c r="AM743" s="94"/>
      <c r="AN743" s="94"/>
      <c r="AO743" s="94"/>
      <c r="AP743" s="94"/>
      <c r="AQ743" s="94"/>
      <c r="AR743" s="94"/>
      <c r="AS743" s="94"/>
      <c r="AT743" s="94"/>
      <c r="AU743" s="94"/>
      <c r="AV743" s="94"/>
      <c r="AW743" s="94"/>
    </row>
    <row r="744" spans="1:49" ht="12" customHeight="1" x14ac:dyDescent="0.25">
      <c r="A744" s="94"/>
      <c r="B744" s="94"/>
      <c r="C744" s="94"/>
      <c r="D744" s="94"/>
      <c r="E744" s="94"/>
      <c r="F744" s="94"/>
      <c r="G744" s="94"/>
      <c r="H744" s="94"/>
      <c r="I744" s="94"/>
      <c r="J744" s="94"/>
      <c r="K744" s="94"/>
      <c r="L744" s="94"/>
      <c r="M744" s="94"/>
      <c r="N744" s="94"/>
      <c r="O744" s="94"/>
      <c r="P744" s="94"/>
      <c r="Q744" s="94"/>
      <c r="R744" s="94"/>
      <c r="S744" s="94"/>
      <c r="T744" s="94"/>
      <c r="U744" s="94"/>
      <c r="V744" s="94"/>
      <c r="W744" s="94"/>
      <c r="X744" s="94"/>
      <c r="Y744" s="94"/>
      <c r="Z744" s="94"/>
      <c r="AA744" s="94"/>
      <c r="AB744" s="94"/>
      <c r="AC744" s="94"/>
      <c r="AD744" s="94"/>
      <c r="AE744" s="94"/>
      <c r="AF744" s="94"/>
      <c r="AG744" s="94"/>
      <c r="AH744" s="94"/>
      <c r="AI744" s="94"/>
      <c r="AJ744" s="94"/>
      <c r="AK744" s="94"/>
      <c r="AL744" s="94"/>
      <c r="AM744" s="94"/>
      <c r="AN744" s="94"/>
      <c r="AO744" s="94"/>
      <c r="AP744" s="94"/>
      <c r="AQ744" s="94"/>
      <c r="AR744" s="94"/>
      <c r="AS744" s="94"/>
      <c r="AT744" s="94"/>
      <c r="AU744" s="94"/>
      <c r="AV744" s="94"/>
      <c r="AW744" s="94"/>
    </row>
    <row r="745" spans="1:49" ht="12" customHeight="1" x14ac:dyDescent="0.25">
      <c r="A745" s="94"/>
      <c r="B745" s="94"/>
      <c r="C745" s="94"/>
      <c r="D745" s="94"/>
      <c r="E745" s="94"/>
      <c r="F745" s="94"/>
      <c r="G745" s="94"/>
      <c r="H745" s="94"/>
      <c r="I745" s="94"/>
      <c r="J745" s="94"/>
      <c r="K745" s="94"/>
      <c r="L745" s="94"/>
      <c r="M745" s="94"/>
      <c r="N745" s="94"/>
      <c r="O745" s="94"/>
      <c r="P745" s="94"/>
      <c r="Q745" s="94"/>
      <c r="R745" s="94"/>
      <c r="S745" s="94"/>
      <c r="T745" s="94"/>
      <c r="U745" s="94"/>
      <c r="V745" s="94"/>
      <c r="W745" s="94"/>
      <c r="X745" s="94"/>
      <c r="Y745" s="94"/>
      <c r="Z745" s="94"/>
      <c r="AA745" s="94"/>
      <c r="AB745" s="94"/>
      <c r="AC745" s="94"/>
      <c r="AD745" s="94"/>
      <c r="AE745" s="94"/>
      <c r="AF745" s="94"/>
      <c r="AG745" s="94"/>
      <c r="AH745" s="94"/>
      <c r="AI745" s="94"/>
      <c r="AJ745" s="94"/>
      <c r="AK745" s="94"/>
      <c r="AL745" s="94"/>
      <c r="AM745" s="94"/>
      <c r="AN745" s="94"/>
      <c r="AO745" s="94"/>
      <c r="AP745" s="94"/>
      <c r="AQ745" s="94"/>
      <c r="AR745" s="94"/>
      <c r="AS745" s="94"/>
      <c r="AT745" s="94"/>
      <c r="AU745" s="94"/>
      <c r="AV745" s="94"/>
      <c r="AW745" s="94"/>
    </row>
    <row r="746" spans="1:49" ht="12" customHeight="1" x14ac:dyDescent="0.25">
      <c r="A746" s="94"/>
      <c r="B746" s="94"/>
      <c r="C746" s="94"/>
      <c r="D746" s="94"/>
      <c r="E746" s="94"/>
      <c r="F746" s="94"/>
      <c r="G746" s="94"/>
      <c r="H746" s="94"/>
      <c r="I746" s="94"/>
      <c r="J746" s="94"/>
      <c r="K746" s="94"/>
      <c r="L746" s="94"/>
      <c r="M746" s="94"/>
      <c r="N746" s="94"/>
      <c r="O746" s="94"/>
      <c r="P746" s="94"/>
      <c r="Q746" s="94"/>
      <c r="R746" s="94"/>
      <c r="S746" s="94"/>
      <c r="T746" s="94"/>
      <c r="U746" s="94"/>
      <c r="V746" s="94"/>
      <c r="W746" s="94"/>
      <c r="X746" s="94"/>
      <c r="Y746" s="94"/>
      <c r="Z746" s="94"/>
      <c r="AA746" s="94"/>
      <c r="AB746" s="94"/>
      <c r="AC746" s="94"/>
      <c r="AD746" s="94"/>
      <c r="AE746" s="94"/>
      <c r="AF746" s="94"/>
      <c r="AG746" s="94"/>
      <c r="AH746" s="94"/>
      <c r="AI746" s="94"/>
      <c r="AJ746" s="94"/>
      <c r="AK746" s="94"/>
      <c r="AL746" s="94"/>
      <c r="AM746" s="94"/>
      <c r="AN746" s="94"/>
      <c r="AO746" s="94"/>
      <c r="AP746" s="94"/>
      <c r="AQ746" s="94"/>
      <c r="AR746" s="94"/>
      <c r="AS746" s="94"/>
      <c r="AT746" s="94"/>
      <c r="AU746" s="94"/>
      <c r="AV746" s="94"/>
      <c r="AW746" s="94"/>
    </row>
    <row r="747" spans="1:49" ht="12" customHeight="1" x14ac:dyDescent="0.25">
      <c r="A747" s="94"/>
      <c r="B747" s="94"/>
      <c r="C747" s="94"/>
      <c r="D747" s="94"/>
      <c r="E747" s="94"/>
      <c r="F747" s="94"/>
      <c r="G747" s="94"/>
      <c r="H747" s="94"/>
      <c r="I747" s="94"/>
      <c r="J747" s="94"/>
      <c r="K747" s="94"/>
      <c r="L747" s="94"/>
      <c r="M747" s="94"/>
      <c r="N747" s="94"/>
      <c r="O747" s="94"/>
      <c r="P747" s="94"/>
      <c r="Q747" s="94"/>
      <c r="R747" s="94"/>
      <c r="S747" s="94"/>
      <c r="T747" s="94"/>
      <c r="U747" s="94"/>
      <c r="V747" s="94"/>
      <c r="W747" s="94"/>
      <c r="X747" s="94"/>
      <c r="Y747" s="94"/>
      <c r="Z747" s="94"/>
      <c r="AA747" s="94"/>
      <c r="AB747" s="94"/>
      <c r="AC747" s="94"/>
      <c r="AD747" s="94"/>
      <c r="AE747" s="94"/>
      <c r="AF747" s="94"/>
      <c r="AG747" s="94"/>
      <c r="AH747" s="94"/>
      <c r="AI747" s="94"/>
      <c r="AJ747" s="94"/>
      <c r="AK747" s="94"/>
      <c r="AL747" s="94"/>
      <c r="AM747" s="94"/>
      <c r="AN747" s="94"/>
      <c r="AO747" s="94"/>
      <c r="AP747" s="94"/>
      <c r="AQ747" s="94"/>
      <c r="AR747" s="94"/>
      <c r="AS747" s="94"/>
      <c r="AT747" s="94"/>
      <c r="AU747" s="94"/>
      <c r="AV747" s="94"/>
      <c r="AW747" s="94"/>
    </row>
    <row r="748" spans="1:49" ht="12" customHeight="1" x14ac:dyDescent="0.25">
      <c r="A748" s="94"/>
      <c r="B748" s="94"/>
      <c r="C748" s="94"/>
      <c r="D748" s="94"/>
      <c r="E748" s="94"/>
      <c r="F748" s="94"/>
      <c r="G748" s="94"/>
      <c r="H748" s="94"/>
      <c r="I748" s="94"/>
      <c r="J748" s="94"/>
      <c r="K748" s="94"/>
      <c r="L748" s="94"/>
      <c r="M748" s="94"/>
      <c r="N748" s="94"/>
      <c r="O748" s="94"/>
      <c r="P748" s="94"/>
      <c r="Q748" s="94"/>
      <c r="R748" s="94"/>
      <c r="S748" s="94"/>
      <c r="T748" s="94"/>
      <c r="U748" s="94"/>
      <c r="V748" s="94"/>
      <c r="W748" s="94"/>
      <c r="X748" s="94"/>
      <c r="Y748" s="94"/>
      <c r="Z748" s="94"/>
      <c r="AA748" s="94"/>
      <c r="AB748" s="94"/>
      <c r="AC748" s="94"/>
      <c r="AD748" s="94"/>
      <c r="AE748" s="94"/>
      <c r="AF748" s="94"/>
      <c r="AG748" s="94"/>
      <c r="AH748" s="94"/>
      <c r="AI748" s="94"/>
      <c r="AJ748" s="94"/>
      <c r="AK748" s="94"/>
      <c r="AL748" s="94"/>
      <c r="AM748" s="94"/>
      <c r="AN748" s="94"/>
      <c r="AO748" s="94"/>
      <c r="AP748" s="94"/>
      <c r="AQ748" s="94"/>
      <c r="AR748" s="94"/>
      <c r="AS748" s="94"/>
      <c r="AT748" s="94"/>
      <c r="AU748" s="94"/>
      <c r="AV748" s="94"/>
      <c r="AW748" s="94"/>
    </row>
    <row r="749" spans="1:49" ht="12" customHeight="1" x14ac:dyDescent="0.25">
      <c r="A749" s="94"/>
      <c r="B749" s="94"/>
      <c r="C749" s="94"/>
      <c r="D749" s="94"/>
      <c r="E749" s="94"/>
      <c r="F749" s="94"/>
      <c r="G749" s="94"/>
      <c r="H749" s="94"/>
      <c r="I749" s="94"/>
      <c r="J749" s="94"/>
      <c r="K749" s="94"/>
      <c r="L749" s="94"/>
      <c r="M749" s="94"/>
      <c r="N749" s="94"/>
      <c r="O749" s="94"/>
      <c r="P749" s="94"/>
      <c r="Q749" s="94"/>
      <c r="R749" s="94"/>
      <c r="S749" s="94"/>
      <c r="T749" s="94"/>
      <c r="U749" s="94"/>
      <c r="V749" s="94"/>
      <c r="W749" s="94"/>
      <c r="X749" s="94"/>
      <c r="Y749" s="94"/>
      <c r="Z749" s="94"/>
      <c r="AA749" s="94"/>
      <c r="AB749" s="94"/>
      <c r="AC749" s="94"/>
      <c r="AD749" s="94"/>
      <c r="AE749" s="94"/>
      <c r="AF749" s="94"/>
      <c r="AG749" s="94"/>
      <c r="AH749" s="94"/>
      <c r="AI749" s="94"/>
      <c r="AJ749" s="94"/>
      <c r="AK749" s="94"/>
      <c r="AL749" s="94"/>
      <c r="AM749" s="94"/>
      <c r="AN749" s="94"/>
      <c r="AO749" s="94"/>
      <c r="AP749" s="94"/>
      <c r="AQ749" s="94"/>
      <c r="AR749" s="94"/>
      <c r="AS749" s="94"/>
      <c r="AT749" s="94"/>
      <c r="AU749" s="94"/>
      <c r="AV749" s="94"/>
      <c r="AW749" s="94"/>
    </row>
    <row r="750" spans="1:49" ht="12" customHeight="1" x14ac:dyDescent="0.25">
      <c r="A750" s="94"/>
      <c r="B750" s="94"/>
      <c r="C750" s="94"/>
      <c r="D750" s="94"/>
      <c r="E750" s="94"/>
      <c r="F750" s="94"/>
      <c r="G750" s="94"/>
      <c r="H750" s="94"/>
      <c r="I750" s="94"/>
      <c r="J750" s="94"/>
      <c r="K750" s="94"/>
      <c r="L750" s="94"/>
      <c r="M750" s="94"/>
      <c r="N750" s="94"/>
      <c r="O750" s="94"/>
      <c r="P750" s="94"/>
      <c r="Q750" s="94"/>
      <c r="R750" s="94"/>
      <c r="S750" s="94"/>
      <c r="T750" s="94"/>
      <c r="U750" s="94"/>
      <c r="V750" s="94"/>
      <c r="W750" s="94"/>
      <c r="X750" s="94"/>
      <c r="Y750" s="94"/>
      <c r="Z750" s="94"/>
      <c r="AA750" s="94"/>
      <c r="AB750" s="94"/>
      <c r="AC750" s="94"/>
      <c r="AD750" s="94"/>
      <c r="AE750" s="94"/>
      <c r="AF750" s="94"/>
      <c r="AG750" s="94"/>
      <c r="AH750" s="94"/>
      <c r="AI750" s="94"/>
      <c r="AJ750" s="94"/>
      <c r="AK750" s="94"/>
      <c r="AL750" s="94"/>
      <c r="AM750" s="94"/>
      <c r="AN750" s="94"/>
      <c r="AO750" s="94"/>
      <c r="AP750" s="94"/>
      <c r="AQ750" s="94"/>
      <c r="AR750" s="94"/>
      <c r="AS750" s="94"/>
      <c r="AT750" s="94"/>
      <c r="AU750" s="94"/>
      <c r="AV750" s="94"/>
      <c r="AW750" s="94"/>
    </row>
    <row r="751" spans="1:49" ht="12" customHeight="1" x14ac:dyDescent="0.25">
      <c r="A751" s="94"/>
      <c r="B751" s="94"/>
      <c r="C751" s="94"/>
      <c r="D751" s="94"/>
      <c r="E751" s="94"/>
      <c r="F751" s="94"/>
      <c r="G751" s="94"/>
      <c r="H751" s="94"/>
      <c r="I751" s="94"/>
      <c r="J751" s="94"/>
      <c r="K751" s="94"/>
      <c r="L751" s="94"/>
      <c r="M751" s="94"/>
      <c r="N751" s="94"/>
      <c r="O751" s="94"/>
      <c r="P751" s="94"/>
      <c r="Q751" s="94"/>
      <c r="R751" s="94"/>
      <c r="S751" s="94"/>
      <c r="T751" s="94"/>
      <c r="U751" s="94"/>
      <c r="V751" s="94"/>
      <c r="W751" s="94"/>
      <c r="X751" s="94"/>
      <c r="Y751" s="94"/>
      <c r="Z751" s="94"/>
      <c r="AA751" s="94"/>
      <c r="AB751" s="94"/>
      <c r="AC751" s="94"/>
      <c r="AD751" s="94"/>
      <c r="AE751" s="94"/>
      <c r="AF751" s="94"/>
      <c r="AG751" s="94"/>
      <c r="AH751" s="94"/>
      <c r="AI751" s="94"/>
      <c r="AJ751" s="94"/>
      <c r="AK751" s="94"/>
      <c r="AL751" s="94"/>
      <c r="AM751" s="94"/>
      <c r="AN751" s="94"/>
      <c r="AO751" s="94"/>
      <c r="AP751" s="94"/>
      <c r="AQ751" s="94"/>
      <c r="AR751" s="94"/>
      <c r="AS751" s="94"/>
      <c r="AT751" s="94"/>
      <c r="AU751" s="94"/>
      <c r="AV751" s="94"/>
      <c r="AW751" s="94"/>
    </row>
    <row r="752" spans="1:49" ht="12" customHeight="1" x14ac:dyDescent="0.25">
      <c r="A752" s="94"/>
      <c r="B752" s="94"/>
      <c r="C752" s="94"/>
      <c r="D752" s="94"/>
      <c r="E752" s="94"/>
      <c r="F752" s="94"/>
      <c r="G752" s="94"/>
      <c r="H752" s="94"/>
      <c r="I752" s="94"/>
      <c r="J752" s="94"/>
      <c r="K752" s="94"/>
      <c r="L752" s="94"/>
      <c r="M752" s="94"/>
      <c r="N752" s="94"/>
      <c r="O752" s="94"/>
      <c r="P752" s="94"/>
      <c r="Q752" s="94"/>
      <c r="R752" s="94"/>
      <c r="S752" s="94"/>
      <c r="T752" s="94"/>
      <c r="U752" s="94"/>
      <c r="V752" s="94"/>
      <c r="W752" s="94"/>
      <c r="X752" s="94"/>
      <c r="Y752" s="94"/>
      <c r="Z752" s="94"/>
      <c r="AA752" s="94"/>
      <c r="AB752" s="94"/>
      <c r="AC752" s="94"/>
      <c r="AD752" s="94"/>
      <c r="AE752" s="94"/>
      <c r="AF752" s="94"/>
      <c r="AG752" s="94"/>
      <c r="AH752" s="94"/>
      <c r="AI752" s="94"/>
      <c r="AJ752" s="94"/>
      <c r="AK752" s="94"/>
      <c r="AL752" s="94"/>
      <c r="AM752" s="94"/>
      <c r="AN752" s="94"/>
      <c r="AO752" s="94"/>
      <c r="AP752" s="94"/>
      <c r="AQ752" s="94"/>
      <c r="AR752" s="94"/>
      <c r="AS752" s="94"/>
      <c r="AT752" s="94"/>
      <c r="AU752" s="94"/>
      <c r="AV752" s="94"/>
      <c r="AW752" s="94"/>
    </row>
    <row r="753" spans="1:49" ht="12" customHeight="1" x14ac:dyDescent="0.25">
      <c r="A753" s="94"/>
      <c r="B753" s="94"/>
      <c r="C753" s="94"/>
      <c r="D753" s="94"/>
      <c r="E753" s="94"/>
      <c r="F753" s="94"/>
      <c r="G753" s="94"/>
      <c r="H753" s="94"/>
      <c r="I753" s="94"/>
      <c r="J753" s="94"/>
      <c r="K753" s="94"/>
      <c r="L753" s="94"/>
      <c r="M753" s="94"/>
      <c r="N753" s="94"/>
      <c r="O753" s="94"/>
      <c r="P753" s="94"/>
      <c r="Q753" s="94"/>
      <c r="R753" s="94"/>
      <c r="S753" s="94"/>
      <c r="T753" s="94"/>
      <c r="U753" s="94"/>
      <c r="V753" s="94"/>
      <c r="W753" s="94"/>
      <c r="X753" s="94"/>
      <c r="Y753" s="94"/>
      <c r="Z753" s="94"/>
      <c r="AA753" s="94"/>
      <c r="AB753" s="94"/>
      <c r="AC753" s="94"/>
      <c r="AD753" s="94"/>
      <c r="AE753" s="94"/>
      <c r="AF753" s="94"/>
      <c r="AG753" s="94"/>
      <c r="AH753" s="94"/>
      <c r="AI753" s="94"/>
      <c r="AJ753" s="94"/>
      <c r="AK753" s="94"/>
      <c r="AL753" s="94"/>
      <c r="AM753" s="94"/>
      <c r="AN753" s="94"/>
      <c r="AO753" s="94"/>
      <c r="AP753" s="94"/>
      <c r="AQ753" s="94"/>
      <c r="AR753" s="94"/>
      <c r="AS753" s="94"/>
      <c r="AT753" s="94"/>
      <c r="AU753" s="94"/>
      <c r="AV753" s="94"/>
      <c r="AW753" s="94"/>
    </row>
    <row r="754" spans="1:49" ht="12" customHeight="1" x14ac:dyDescent="0.25">
      <c r="A754" s="94"/>
      <c r="B754" s="94"/>
      <c r="C754" s="94"/>
      <c r="D754" s="94"/>
      <c r="E754" s="94"/>
      <c r="F754" s="94"/>
      <c r="G754" s="94"/>
      <c r="H754" s="94"/>
      <c r="I754" s="94"/>
      <c r="J754" s="94"/>
      <c r="K754" s="94"/>
      <c r="L754" s="94"/>
      <c r="M754" s="94"/>
      <c r="N754" s="94"/>
      <c r="O754" s="94"/>
      <c r="P754" s="94"/>
      <c r="Q754" s="94"/>
      <c r="R754" s="94"/>
      <c r="S754" s="94"/>
      <c r="T754" s="94"/>
      <c r="U754" s="94"/>
      <c r="V754" s="94"/>
      <c r="W754" s="94"/>
      <c r="X754" s="94"/>
      <c r="Y754" s="94"/>
      <c r="Z754" s="94"/>
      <c r="AA754" s="94"/>
      <c r="AB754" s="94"/>
      <c r="AC754" s="94"/>
      <c r="AD754" s="94"/>
      <c r="AE754" s="94"/>
      <c r="AF754" s="94"/>
      <c r="AG754" s="94"/>
      <c r="AH754" s="94"/>
      <c r="AI754" s="94"/>
      <c r="AJ754" s="94"/>
      <c r="AK754" s="94"/>
      <c r="AL754" s="94"/>
      <c r="AM754" s="94"/>
      <c r="AN754" s="94"/>
      <c r="AO754" s="94"/>
      <c r="AP754" s="94"/>
      <c r="AQ754" s="94"/>
      <c r="AR754" s="94"/>
      <c r="AS754" s="94"/>
      <c r="AT754" s="94"/>
      <c r="AU754" s="94"/>
      <c r="AV754" s="94"/>
      <c r="AW754" s="94"/>
    </row>
    <row r="755" spans="1:49" ht="12" customHeight="1" x14ac:dyDescent="0.25">
      <c r="A755" s="94"/>
      <c r="B755" s="94"/>
      <c r="C755" s="94"/>
      <c r="D755" s="94"/>
      <c r="E755" s="94"/>
      <c r="F755" s="94"/>
      <c r="G755" s="94"/>
      <c r="H755" s="94"/>
      <c r="I755" s="94"/>
      <c r="J755" s="94"/>
      <c r="K755" s="94"/>
      <c r="L755" s="94"/>
      <c r="M755" s="94"/>
      <c r="N755" s="94"/>
      <c r="O755" s="94"/>
      <c r="P755" s="94"/>
      <c r="Q755" s="94"/>
      <c r="R755" s="94"/>
      <c r="S755" s="94"/>
      <c r="T755" s="94"/>
      <c r="U755" s="94"/>
      <c r="V755" s="94"/>
      <c r="W755" s="94"/>
      <c r="X755" s="94"/>
      <c r="Y755" s="94"/>
      <c r="Z755" s="94"/>
      <c r="AA755" s="94"/>
      <c r="AB755" s="94"/>
      <c r="AC755" s="94"/>
      <c r="AD755" s="94"/>
      <c r="AE755" s="94"/>
      <c r="AF755" s="94"/>
      <c r="AG755" s="94"/>
      <c r="AH755" s="94"/>
      <c r="AI755" s="94"/>
      <c r="AJ755" s="94"/>
      <c r="AK755" s="94"/>
      <c r="AL755" s="94"/>
      <c r="AM755" s="94"/>
      <c r="AN755" s="94"/>
      <c r="AO755" s="94"/>
      <c r="AP755" s="94"/>
      <c r="AQ755" s="94"/>
      <c r="AR755" s="94"/>
      <c r="AS755" s="94"/>
      <c r="AT755" s="94"/>
      <c r="AU755" s="94"/>
      <c r="AV755" s="94"/>
      <c r="AW755" s="94"/>
    </row>
    <row r="756" spans="1:49" ht="12" customHeight="1" x14ac:dyDescent="0.25">
      <c r="A756" s="94"/>
      <c r="B756" s="94"/>
      <c r="C756" s="94"/>
      <c r="D756" s="94"/>
      <c r="E756" s="94"/>
      <c r="F756" s="94"/>
      <c r="G756" s="94"/>
      <c r="H756" s="94"/>
      <c r="I756" s="94"/>
      <c r="J756" s="94"/>
      <c r="K756" s="94"/>
      <c r="L756" s="94"/>
      <c r="M756" s="94"/>
      <c r="N756" s="94"/>
      <c r="O756" s="94"/>
      <c r="P756" s="94"/>
      <c r="Q756" s="94"/>
      <c r="R756" s="94"/>
      <c r="S756" s="94"/>
      <c r="T756" s="94"/>
      <c r="U756" s="94"/>
      <c r="V756" s="94"/>
      <c r="W756" s="94"/>
      <c r="X756" s="94"/>
      <c r="Y756" s="94"/>
      <c r="Z756" s="94"/>
      <c r="AA756" s="94"/>
      <c r="AB756" s="94"/>
      <c r="AC756" s="94"/>
      <c r="AD756" s="94"/>
      <c r="AE756" s="94"/>
      <c r="AF756" s="94"/>
      <c r="AG756" s="94"/>
      <c r="AH756" s="94"/>
      <c r="AI756" s="94"/>
      <c r="AJ756" s="94"/>
      <c r="AK756" s="94"/>
      <c r="AL756" s="94"/>
      <c r="AM756" s="94"/>
      <c r="AN756" s="94"/>
      <c r="AO756" s="94"/>
      <c r="AP756" s="94"/>
      <c r="AQ756" s="94"/>
      <c r="AR756" s="94"/>
      <c r="AS756" s="94"/>
      <c r="AT756" s="94"/>
      <c r="AU756" s="94"/>
      <c r="AV756" s="94"/>
      <c r="AW756" s="94"/>
    </row>
    <row r="757" spans="1:49" ht="12" customHeight="1" x14ac:dyDescent="0.25">
      <c r="A757" s="94"/>
      <c r="B757" s="94"/>
      <c r="C757" s="94"/>
      <c r="D757" s="94"/>
      <c r="E757" s="94"/>
      <c r="F757" s="94"/>
      <c r="G757" s="94"/>
      <c r="H757" s="94"/>
      <c r="I757" s="94"/>
      <c r="J757" s="94"/>
      <c r="K757" s="94"/>
      <c r="L757" s="94"/>
      <c r="M757" s="94"/>
      <c r="N757" s="94"/>
      <c r="O757" s="94"/>
      <c r="P757" s="94"/>
      <c r="Q757" s="94"/>
      <c r="R757" s="94"/>
      <c r="S757" s="94"/>
      <c r="T757" s="94"/>
      <c r="U757" s="94"/>
      <c r="V757" s="94"/>
      <c r="W757" s="94"/>
      <c r="X757" s="94"/>
      <c r="Y757" s="94"/>
      <c r="Z757" s="94"/>
      <c r="AA757" s="94"/>
      <c r="AB757" s="94"/>
      <c r="AC757" s="94"/>
      <c r="AD757" s="94"/>
      <c r="AE757" s="94"/>
      <c r="AF757" s="94"/>
      <c r="AG757" s="94"/>
      <c r="AH757" s="94"/>
      <c r="AI757" s="94"/>
      <c r="AJ757" s="94"/>
      <c r="AK757" s="94"/>
      <c r="AL757" s="94"/>
      <c r="AM757" s="94"/>
      <c r="AN757" s="94"/>
      <c r="AO757" s="94"/>
      <c r="AP757" s="94"/>
      <c r="AQ757" s="94"/>
      <c r="AR757" s="94"/>
      <c r="AS757" s="94"/>
      <c r="AT757" s="94"/>
      <c r="AU757" s="94"/>
      <c r="AV757" s="94"/>
      <c r="AW757" s="94"/>
    </row>
    <row r="758" spans="1:49" ht="12" customHeight="1" x14ac:dyDescent="0.25">
      <c r="A758" s="94"/>
      <c r="B758" s="94"/>
      <c r="C758" s="94"/>
      <c r="D758" s="94"/>
      <c r="E758" s="94"/>
      <c r="F758" s="94"/>
      <c r="G758" s="94"/>
      <c r="H758" s="94"/>
      <c r="I758" s="94"/>
      <c r="J758" s="94"/>
      <c r="K758" s="94"/>
      <c r="L758" s="94"/>
      <c r="M758" s="94"/>
      <c r="N758" s="94"/>
      <c r="O758" s="94"/>
      <c r="P758" s="94"/>
      <c r="Q758" s="94"/>
      <c r="R758" s="94"/>
      <c r="S758" s="94"/>
      <c r="T758" s="94"/>
      <c r="U758" s="94"/>
      <c r="V758" s="94"/>
      <c r="W758" s="94"/>
      <c r="X758" s="94"/>
      <c r="Y758" s="94"/>
      <c r="Z758" s="94"/>
      <c r="AA758" s="94"/>
      <c r="AB758" s="94"/>
      <c r="AC758" s="94"/>
      <c r="AD758" s="94"/>
      <c r="AE758" s="94"/>
      <c r="AF758" s="94"/>
      <c r="AG758" s="94"/>
      <c r="AH758" s="94"/>
      <c r="AI758" s="94"/>
      <c r="AJ758" s="94"/>
      <c r="AK758" s="94"/>
      <c r="AL758" s="94"/>
      <c r="AM758" s="94"/>
      <c r="AN758" s="94"/>
      <c r="AO758" s="94"/>
      <c r="AP758" s="94"/>
      <c r="AQ758" s="94"/>
      <c r="AR758" s="94"/>
      <c r="AS758" s="94"/>
      <c r="AT758" s="94"/>
      <c r="AU758" s="94"/>
      <c r="AV758" s="94"/>
      <c r="AW758" s="94"/>
    </row>
    <row r="759" spans="1:49" ht="12" customHeight="1" x14ac:dyDescent="0.25">
      <c r="A759" s="94"/>
      <c r="B759" s="94"/>
      <c r="C759" s="94"/>
      <c r="D759" s="94"/>
      <c r="E759" s="94"/>
      <c r="F759" s="94"/>
      <c r="G759" s="94"/>
      <c r="H759" s="94"/>
      <c r="I759" s="94"/>
      <c r="J759" s="94"/>
      <c r="K759" s="94"/>
      <c r="L759" s="94"/>
      <c r="M759" s="94"/>
      <c r="N759" s="94"/>
      <c r="O759" s="94"/>
      <c r="P759" s="94"/>
      <c r="Q759" s="94"/>
      <c r="R759" s="94"/>
      <c r="S759" s="94"/>
      <c r="T759" s="94"/>
      <c r="U759" s="94"/>
      <c r="V759" s="94"/>
      <c r="W759" s="94"/>
      <c r="X759" s="94"/>
      <c r="Y759" s="94"/>
      <c r="Z759" s="94"/>
      <c r="AA759" s="94"/>
      <c r="AB759" s="94"/>
      <c r="AC759" s="94"/>
      <c r="AD759" s="94"/>
      <c r="AE759" s="94"/>
      <c r="AF759" s="94"/>
      <c r="AG759" s="94"/>
      <c r="AH759" s="94"/>
      <c r="AI759" s="94"/>
      <c r="AJ759" s="94"/>
      <c r="AK759" s="94"/>
      <c r="AL759" s="94"/>
      <c r="AM759" s="94"/>
      <c r="AN759" s="94"/>
      <c r="AO759" s="94"/>
      <c r="AP759" s="94"/>
      <c r="AQ759" s="94"/>
      <c r="AR759" s="94"/>
      <c r="AS759" s="94"/>
      <c r="AT759" s="94"/>
      <c r="AU759" s="94"/>
      <c r="AV759" s="94"/>
      <c r="AW759" s="94"/>
    </row>
    <row r="760" spans="1:49" ht="12" customHeight="1" x14ac:dyDescent="0.25">
      <c r="A760" s="94"/>
      <c r="B760" s="94"/>
      <c r="C760" s="94"/>
      <c r="D760" s="94"/>
      <c r="E760" s="94"/>
      <c r="F760" s="94"/>
      <c r="G760" s="94"/>
      <c r="H760" s="94"/>
      <c r="I760" s="94"/>
      <c r="J760" s="94"/>
      <c r="K760" s="94"/>
      <c r="L760" s="94"/>
      <c r="M760" s="94"/>
      <c r="N760" s="94"/>
      <c r="O760" s="94"/>
      <c r="P760" s="94"/>
      <c r="Q760" s="94"/>
      <c r="R760" s="94"/>
      <c r="S760" s="94"/>
      <c r="T760" s="94"/>
      <c r="U760" s="94"/>
      <c r="V760" s="94"/>
      <c r="W760" s="94"/>
      <c r="X760" s="94"/>
      <c r="Y760" s="94"/>
      <c r="Z760" s="94"/>
      <c r="AA760" s="94"/>
      <c r="AB760" s="94"/>
      <c r="AC760" s="94"/>
      <c r="AD760" s="94"/>
      <c r="AE760" s="94"/>
      <c r="AF760" s="94"/>
      <c r="AG760" s="94"/>
      <c r="AH760" s="94"/>
      <c r="AI760" s="94"/>
      <c r="AJ760" s="94"/>
      <c r="AK760" s="94"/>
      <c r="AL760" s="94"/>
      <c r="AM760" s="94"/>
      <c r="AN760" s="94"/>
      <c r="AO760" s="94"/>
      <c r="AP760" s="94"/>
      <c r="AQ760" s="94"/>
      <c r="AR760" s="94"/>
      <c r="AS760" s="94"/>
      <c r="AT760" s="94"/>
      <c r="AU760" s="94"/>
      <c r="AV760" s="94"/>
      <c r="AW760" s="94"/>
    </row>
    <row r="761" spans="1:49" ht="12" customHeight="1" x14ac:dyDescent="0.25">
      <c r="A761" s="94"/>
      <c r="B761" s="94"/>
      <c r="C761" s="94"/>
      <c r="D761" s="94"/>
      <c r="E761" s="94"/>
      <c r="F761" s="94"/>
      <c r="G761" s="94"/>
      <c r="H761" s="94"/>
      <c r="I761" s="94"/>
      <c r="J761" s="94"/>
      <c r="K761" s="94"/>
      <c r="L761" s="94"/>
      <c r="M761" s="94"/>
      <c r="N761" s="94"/>
      <c r="O761" s="94"/>
      <c r="P761" s="94"/>
      <c r="Q761" s="94"/>
      <c r="R761" s="94"/>
      <c r="S761" s="94"/>
      <c r="T761" s="94"/>
      <c r="U761" s="94"/>
      <c r="V761" s="94"/>
      <c r="W761" s="94"/>
      <c r="X761" s="94"/>
      <c r="Y761" s="94"/>
      <c r="Z761" s="94"/>
      <c r="AA761" s="94"/>
      <c r="AB761" s="94"/>
      <c r="AC761" s="94"/>
      <c r="AD761" s="94"/>
      <c r="AE761" s="94"/>
      <c r="AF761" s="94"/>
      <c r="AG761" s="94"/>
      <c r="AH761" s="94"/>
      <c r="AI761" s="94"/>
      <c r="AJ761" s="94"/>
      <c r="AK761" s="94"/>
      <c r="AL761" s="94"/>
      <c r="AM761" s="94"/>
      <c r="AN761" s="94"/>
      <c r="AO761" s="94"/>
      <c r="AP761" s="94"/>
      <c r="AQ761" s="94"/>
      <c r="AR761" s="94"/>
      <c r="AS761" s="94"/>
      <c r="AT761" s="94"/>
      <c r="AU761" s="94"/>
      <c r="AV761" s="94"/>
      <c r="AW761" s="94"/>
    </row>
    <row r="762" spans="1:49" ht="12" customHeight="1" x14ac:dyDescent="0.25">
      <c r="A762" s="94"/>
      <c r="B762" s="94"/>
      <c r="C762" s="94"/>
      <c r="D762" s="94"/>
      <c r="E762" s="94"/>
      <c r="F762" s="94"/>
      <c r="G762" s="94"/>
      <c r="H762" s="94"/>
      <c r="I762" s="94"/>
      <c r="J762" s="94"/>
      <c r="K762" s="94"/>
      <c r="L762" s="94"/>
      <c r="M762" s="94"/>
      <c r="N762" s="94"/>
      <c r="O762" s="94"/>
      <c r="P762" s="94"/>
      <c r="Q762" s="94"/>
      <c r="R762" s="94"/>
      <c r="S762" s="94"/>
      <c r="T762" s="94"/>
      <c r="U762" s="94"/>
      <c r="V762" s="94"/>
      <c r="W762" s="94"/>
      <c r="X762" s="94"/>
      <c r="Y762" s="94"/>
      <c r="Z762" s="94"/>
      <c r="AA762" s="94"/>
      <c r="AB762" s="94"/>
      <c r="AC762" s="94"/>
      <c r="AD762" s="94"/>
      <c r="AE762" s="94"/>
      <c r="AF762" s="94"/>
      <c r="AG762" s="94"/>
      <c r="AH762" s="94"/>
      <c r="AI762" s="94"/>
      <c r="AJ762" s="94"/>
      <c r="AK762" s="94"/>
      <c r="AL762" s="94"/>
      <c r="AM762" s="94"/>
      <c r="AN762" s="94"/>
      <c r="AO762" s="94"/>
      <c r="AP762" s="94"/>
      <c r="AQ762" s="94"/>
      <c r="AR762" s="94"/>
      <c r="AS762" s="94"/>
      <c r="AT762" s="94"/>
      <c r="AU762" s="94"/>
      <c r="AV762" s="94"/>
      <c r="AW762" s="94"/>
    </row>
    <row r="763" spans="1:49" ht="12" customHeight="1" x14ac:dyDescent="0.25">
      <c r="A763" s="94"/>
      <c r="B763" s="94"/>
      <c r="C763" s="94"/>
      <c r="D763" s="94"/>
      <c r="E763" s="94"/>
      <c r="F763" s="94"/>
      <c r="G763" s="94"/>
      <c r="H763" s="94"/>
      <c r="I763" s="94"/>
      <c r="J763" s="94"/>
      <c r="K763" s="94"/>
      <c r="L763" s="94"/>
      <c r="M763" s="94"/>
      <c r="N763" s="94"/>
      <c r="O763" s="94"/>
      <c r="P763" s="94"/>
      <c r="Q763" s="94"/>
      <c r="R763" s="94"/>
      <c r="S763" s="94"/>
      <c r="T763" s="94"/>
      <c r="U763" s="94"/>
      <c r="V763" s="94"/>
      <c r="W763" s="94"/>
      <c r="X763" s="94"/>
      <c r="Y763" s="94"/>
      <c r="Z763" s="94"/>
      <c r="AA763" s="94"/>
      <c r="AB763" s="94"/>
      <c r="AC763" s="94"/>
      <c r="AD763" s="94"/>
      <c r="AE763" s="94"/>
      <c r="AF763" s="94"/>
      <c r="AG763" s="94"/>
      <c r="AH763" s="94"/>
      <c r="AI763" s="94"/>
      <c r="AJ763" s="94"/>
      <c r="AK763" s="94"/>
      <c r="AL763" s="94"/>
      <c r="AM763" s="94"/>
      <c r="AN763" s="94"/>
      <c r="AO763" s="94"/>
      <c r="AP763" s="94"/>
      <c r="AQ763" s="94"/>
      <c r="AR763" s="94"/>
      <c r="AS763" s="94"/>
      <c r="AT763" s="94"/>
      <c r="AU763" s="94"/>
      <c r="AV763" s="94"/>
      <c r="AW763" s="94"/>
    </row>
    <row r="764" spans="1:49" ht="12" customHeight="1" x14ac:dyDescent="0.25">
      <c r="A764" s="94"/>
      <c r="B764" s="94"/>
      <c r="C764" s="94"/>
      <c r="D764" s="94"/>
      <c r="E764" s="94"/>
      <c r="F764" s="94"/>
      <c r="G764" s="94"/>
      <c r="H764" s="94"/>
      <c r="I764" s="94"/>
      <c r="J764" s="94"/>
      <c r="K764" s="94"/>
      <c r="L764" s="94"/>
      <c r="M764" s="94"/>
      <c r="N764" s="94"/>
      <c r="O764" s="94"/>
      <c r="P764" s="94"/>
      <c r="Q764" s="94"/>
      <c r="R764" s="94"/>
      <c r="S764" s="94"/>
      <c r="T764" s="94"/>
      <c r="U764" s="94"/>
      <c r="V764" s="94"/>
      <c r="W764" s="94"/>
      <c r="X764" s="94"/>
      <c r="Y764" s="94"/>
      <c r="Z764" s="94"/>
      <c r="AA764" s="94"/>
      <c r="AB764" s="94"/>
      <c r="AC764" s="94"/>
      <c r="AD764" s="94"/>
      <c r="AE764" s="94"/>
      <c r="AF764" s="94"/>
      <c r="AG764" s="94"/>
      <c r="AH764" s="94"/>
      <c r="AI764" s="94"/>
      <c r="AJ764" s="94"/>
      <c r="AK764" s="94"/>
      <c r="AL764" s="94"/>
      <c r="AM764" s="94"/>
      <c r="AN764" s="94"/>
      <c r="AO764" s="94"/>
      <c r="AP764" s="94"/>
      <c r="AQ764" s="94"/>
      <c r="AR764" s="94"/>
      <c r="AS764" s="94"/>
      <c r="AT764" s="94"/>
      <c r="AU764" s="94"/>
      <c r="AV764" s="94"/>
      <c r="AW764" s="94"/>
    </row>
    <row r="765" spans="1:49" ht="12" customHeight="1" x14ac:dyDescent="0.25">
      <c r="A765" s="94"/>
      <c r="B765" s="94"/>
      <c r="C765" s="94"/>
      <c r="D765" s="94"/>
      <c r="E765" s="94"/>
      <c r="F765" s="94"/>
      <c r="G765" s="94"/>
      <c r="H765" s="94"/>
      <c r="I765" s="94"/>
      <c r="J765" s="94"/>
      <c r="K765" s="94"/>
      <c r="L765" s="94"/>
      <c r="M765" s="94"/>
      <c r="N765" s="94"/>
      <c r="O765" s="94"/>
      <c r="P765" s="94"/>
      <c r="Q765" s="94"/>
      <c r="R765" s="94"/>
      <c r="S765" s="94"/>
      <c r="T765" s="94"/>
      <c r="U765" s="94"/>
      <c r="V765" s="94"/>
      <c r="W765" s="94"/>
      <c r="X765" s="94"/>
      <c r="Y765" s="94"/>
      <c r="Z765" s="94"/>
      <c r="AA765" s="94"/>
      <c r="AB765" s="94"/>
      <c r="AC765" s="94"/>
      <c r="AD765" s="94"/>
      <c r="AE765" s="94"/>
      <c r="AF765" s="94"/>
      <c r="AG765" s="94"/>
      <c r="AH765" s="94"/>
      <c r="AI765" s="94"/>
      <c r="AJ765" s="94"/>
      <c r="AK765" s="94"/>
      <c r="AL765" s="94"/>
      <c r="AM765" s="94"/>
      <c r="AN765" s="94"/>
      <c r="AO765" s="94"/>
      <c r="AP765" s="94"/>
      <c r="AQ765" s="94"/>
      <c r="AR765" s="94"/>
      <c r="AS765" s="94"/>
      <c r="AT765" s="94"/>
      <c r="AU765" s="94"/>
      <c r="AV765" s="94"/>
      <c r="AW765" s="94"/>
    </row>
    <row r="766" spans="1:49" ht="12" customHeight="1" x14ac:dyDescent="0.25">
      <c r="A766" s="94"/>
      <c r="B766" s="94"/>
      <c r="C766" s="94"/>
      <c r="D766" s="94"/>
      <c r="E766" s="94"/>
      <c r="F766" s="94"/>
      <c r="G766" s="94"/>
      <c r="H766" s="94"/>
      <c r="I766" s="94"/>
      <c r="J766" s="94"/>
      <c r="K766" s="94"/>
      <c r="L766" s="94"/>
      <c r="M766" s="94"/>
      <c r="N766" s="94"/>
      <c r="O766" s="94"/>
      <c r="P766" s="94"/>
      <c r="Q766" s="94"/>
      <c r="R766" s="94"/>
      <c r="S766" s="94"/>
      <c r="T766" s="94"/>
      <c r="U766" s="94"/>
      <c r="V766" s="94"/>
      <c r="W766" s="94"/>
      <c r="X766" s="94"/>
      <c r="Y766" s="94"/>
      <c r="Z766" s="94"/>
      <c r="AA766" s="94"/>
      <c r="AB766" s="94"/>
      <c r="AC766" s="94"/>
      <c r="AD766" s="94"/>
      <c r="AE766" s="94"/>
      <c r="AF766" s="94"/>
      <c r="AG766" s="94"/>
      <c r="AH766" s="94"/>
      <c r="AI766" s="94"/>
      <c r="AJ766" s="94"/>
      <c r="AK766" s="94"/>
      <c r="AL766" s="94"/>
      <c r="AM766" s="94"/>
      <c r="AN766" s="94"/>
      <c r="AO766" s="94"/>
      <c r="AP766" s="94"/>
      <c r="AQ766" s="94"/>
      <c r="AR766" s="94"/>
      <c r="AS766" s="94"/>
      <c r="AT766" s="94"/>
      <c r="AU766" s="94"/>
      <c r="AV766" s="94"/>
      <c r="AW766" s="94"/>
    </row>
    <row r="767" spans="1:49" ht="12" customHeight="1" x14ac:dyDescent="0.25">
      <c r="A767" s="94"/>
      <c r="B767" s="94"/>
      <c r="C767" s="94"/>
      <c r="D767" s="94"/>
      <c r="E767" s="94"/>
      <c r="F767" s="94"/>
      <c r="G767" s="94"/>
      <c r="H767" s="94"/>
      <c r="I767" s="94"/>
      <c r="J767" s="94"/>
      <c r="K767" s="94"/>
      <c r="L767" s="94"/>
      <c r="M767" s="94"/>
      <c r="N767" s="94"/>
      <c r="O767" s="94"/>
      <c r="P767" s="94"/>
      <c r="Q767" s="94"/>
      <c r="R767" s="94"/>
      <c r="S767" s="94"/>
      <c r="T767" s="94"/>
      <c r="U767" s="94"/>
      <c r="V767" s="94"/>
      <c r="W767" s="94"/>
      <c r="X767" s="94"/>
      <c r="Y767" s="94"/>
      <c r="Z767" s="94"/>
      <c r="AA767" s="94"/>
      <c r="AB767" s="94"/>
      <c r="AC767" s="94"/>
      <c r="AD767" s="94"/>
      <c r="AE767" s="94"/>
      <c r="AF767" s="94"/>
      <c r="AG767" s="94"/>
      <c r="AH767" s="94"/>
      <c r="AI767" s="94"/>
      <c r="AJ767" s="94"/>
      <c r="AK767" s="94"/>
      <c r="AL767" s="94"/>
      <c r="AM767" s="94"/>
      <c r="AN767" s="94"/>
      <c r="AO767" s="94"/>
      <c r="AP767" s="94"/>
      <c r="AQ767" s="94"/>
      <c r="AR767" s="94"/>
      <c r="AS767" s="94"/>
      <c r="AT767" s="94"/>
      <c r="AU767" s="94"/>
      <c r="AV767" s="94"/>
      <c r="AW767" s="94"/>
    </row>
    <row r="768" spans="1:49" ht="12" customHeight="1" x14ac:dyDescent="0.25">
      <c r="A768" s="94"/>
      <c r="B768" s="94"/>
      <c r="C768" s="94"/>
      <c r="D768" s="94"/>
      <c r="E768" s="94"/>
      <c r="F768" s="94"/>
      <c r="G768" s="94"/>
      <c r="H768" s="94"/>
      <c r="I768" s="94"/>
      <c r="J768" s="94"/>
      <c r="K768" s="94"/>
      <c r="L768" s="94"/>
      <c r="M768" s="94"/>
      <c r="N768" s="94"/>
      <c r="O768" s="94"/>
      <c r="P768" s="94"/>
      <c r="Q768" s="94"/>
      <c r="R768" s="94"/>
      <c r="S768" s="94"/>
      <c r="T768" s="94"/>
      <c r="U768" s="94"/>
      <c r="V768" s="94"/>
      <c r="W768" s="94"/>
      <c r="X768" s="94"/>
      <c r="Y768" s="94"/>
      <c r="Z768" s="94"/>
      <c r="AA768" s="94"/>
      <c r="AB768" s="94"/>
      <c r="AC768" s="94"/>
      <c r="AD768" s="94"/>
      <c r="AE768" s="94"/>
      <c r="AF768" s="94"/>
      <c r="AG768" s="94"/>
      <c r="AH768" s="94"/>
      <c r="AI768" s="94"/>
      <c r="AJ768" s="94"/>
      <c r="AK768" s="94"/>
      <c r="AL768" s="94"/>
      <c r="AM768" s="94"/>
      <c r="AN768" s="94"/>
      <c r="AO768" s="94"/>
      <c r="AP768" s="94"/>
      <c r="AQ768" s="94"/>
      <c r="AR768" s="94"/>
      <c r="AS768" s="94"/>
      <c r="AT768" s="94"/>
      <c r="AU768" s="94"/>
      <c r="AV768" s="94"/>
      <c r="AW768" s="94"/>
    </row>
    <row r="769" spans="1:49" ht="12" customHeight="1" x14ac:dyDescent="0.25">
      <c r="A769" s="94"/>
      <c r="B769" s="94"/>
      <c r="C769" s="94"/>
      <c r="D769" s="94"/>
      <c r="E769" s="94"/>
      <c r="F769" s="94"/>
      <c r="G769" s="94"/>
      <c r="H769" s="94"/>
      <c r="I769" s="94"/>
      <c r="J769" s="94"/>
      <c r="K769" s="94"/>
      <c r="L769" s="94"/>
      <c r="M769" s="94"/>
      <c r="N769" s="94"/>
      <c r="O769" s="94"/>
      <c r="P769" s="94"/>
      <c r="Q769" s="94"/>
      <c r="R769" s="94"/>
      <c r="S769" s="94"/>
      <c r="T769" s="94"/>
      <c r="U769" s="94"/>
      <c r="V769" s="94"/>
      <c r="W769" s="94"/>
      <c r="X769" s="94"/>
      <c r="Y769" s="94"/>
      <c r="Z769" s="94"/>
      <c r="AA769" s="94"/>
      <c r="AB769" s="94"/>
      <c r="AC769" s="94"/>
      <c r="AD769" s="94"/>
      <c r="AE769" s="94"/>
      <c r="AF769" s="94"/>
      <c r="AG769" s="94"/>
      <c r="AH769" s="94"/>
      <c r="AI769" s="94"/>
      <c r="AJ769" s="94"/>
      <c r="AK769" s="94"/>
      <c r="AL769" s="94"/>
      <c r="AM769" s="94"/>
      <c r="AN769" s="94"/>
      <c r="AO769" s="94"/>
      <c r="AP769" s="94"/>
      <c r="AQ769" s="94"/>
      <c r="AR769" s="94"/>
      <c r="AS769" s="94"/>
      <c r="AT769" s="94"/>
      <c r="AU769" s="94"/>
      <c r="AV769" s="94"/>
      <c r="AW769" s="94"/>
    </row>
    <row r="770" spans="1:49" ht="12" customHeight="1" x14ac:dyDescent="0.25">
      <c r="A770" s="94"/>
      <c r="B770" s="94"/>
      <c r="C770" s="94"/>
      <c r="D770" s="94"/>
      <c r="E770" s="94"/>
      <c r="F770" s="94"/>
      <c r="G770" s="94"/>
      <c r="H770" s="94"/>
      <c r="I770" s="94"/>
      <c r="J770" s="94"/>
      <c r="K770" s="94"/>
      <c r="L770" s="94"/>
      <c r="M770" s="94"/>
      <c r="N770" s="94"/>
      <c r="O770" s="94"/>
      <c r="P770" s="94"/>
      <c r="Q770" s="94"/>
      <c r="R770" s="94"/>
      <c r="S770" s="94"/>
      <c r="T770" s="94"/>
      <c r="U770" s="94"/>
      <c r="V770" s="94"/>
      <c r="W770" s="94"/>
      <c r="X770" s="94"/>
      <c r="Y770" s="94"/>
      <c r="Z770" s="94"/>
      <c r="AA770" s="94"/>
      <c r="AB770" s="94"/>
      <c r="AC770" s="94"/>
      <c r="AD770" s="94"/>
      <c r="AE770" s="94"/>
      <c r="AF770" s="94"/>
      <c r="AG770" s="94"/>
      <c r="AH770" s="94"/>
      <c r="AI770" s="94"/>
      <c r="AJ770" s="94"/>
      <c r="AK770" s="94"/>
      <c r="AL770" s="94"/>
      <c r="AM770" s="94"/>
      <c r="AN770" s="94"/>
      <c r="AO770" s="94"/>
      <c r="AP770" s="94"/>
      <c r="AQ770" s="94"/>
      <c r="AR770" s="94"/>
      <c r="AS770" s="94"/>
      <c r="AT770" s="94"/>
      <c r="AU770" s="94"/>
      <c r="AV770" s="94"/>
      <c r="AW770" s="94"/>
    </row>
    <row r="771" spans="1:49" ht="12" customHeight="1" x14ac:dyDescent="0.25">
      <c r="A771" s="94"/>
      <c r="B771" s="94"/>
      <c r="C771" s="94"/>
      <c r="D771" s="94"/>
      <c r="E771" s="94"/>
      <c r="F771" s="94"/>
      <c r="G771" s="94"/>
      <c r="H771" s="94"/>
      <c r="I771" s="94"/>
      <c r="J771" s="94"/>
      <c r="K771" s="94"/>
      <c r="L771" s="94"/>
      <c r="M771" s="94"/>
      <c r="N771" s="94"/>
      <c r="O771" s="94"/>
      <c r="P771" s="94"/>
      <c r="Q771" s="94"/>
      <c r="R771" s="94"/>
      <c r="S771" s="94"/>
      <c r="T771" s="94"/>
      <c r="U771" s="94"/>
      <c r="V771" s="94"/>
      <c r="W771" s="94"/>
      <c r="X771" s="94"/>
      <c r="Y771" s="94"/>
      <c r="Z771" s="94"/>
      <c r="AA771" s="94"/>
      <c r="AB771" s="94"/>
      <c r="AC771" s="94"/>
      <c r="AD771" s="94"/>
      <c r="AE771" s="94"/>
      <c r="AF771" s="94"/>
      <c r="AG771" s="94"/>
      <c r="AH771" s="94"/>
      <c r="AI771" s="94"/>
      <c r="AJ771" s="94"/>
      <c r="AK771" s="94"/>
      <c r="AL771" s="94"/>
      <c r="AM771" s="94"/>
      <c r="AN771" s="94"/>
      <c r="AO771" s="94"/>
      <c r="AP771" s="94"/>
      <c r="AQ771" s="94"/>
      <c r="AR771" s="94"/>
      <c r="AS771" s="94"/>
      <c r="AT771" s="94"/>
      <c r="AU771" s="94"/>
      <c r="AV771" s="94"/>
      <c r="AW771" s="94"/>
    </row>
    <row r="772" spans="1:49" ht="12" customHeight="1" x14ac:dyDescent="0.25">
      <c r="A772" s="94"/>
      <c r="B772" s="94"/>
      <c r="C772" s="94"/>
      <c r="D772" s="94"/>
      <c r="E772" s="94"/>
      <c r="F772" s="94"/>
      <c r="G772" s="94"/>
      <c r="H772" s="94"/>
      <c r="I772" s="94"/>
      <c r="J772" s="94"/>
      <c r="K772" s="94"/>
      <c r="L772" s="94"/>
      <c r="M772" s="94"/>
      <c r="N772" s="94"/>
      <c r="O772" s="94"/>
      <c r="P772" s="94"/>
      <c r="Q772" s="94"/>
      <c r="R772" s="94"/>
      <c r="S772" s="94"/>
      <c r="T772" s="94"/>
      <c r="U772" s="94"/>
      <c r="V772" s="94"/>
      <c r="W772" s="94"/>
      <c r="X772" s="94"/>
      <c r="Y772" s="94"/>
      <c r="Z772" s="94"/>
      <c r="AA772" s="94"/>
      <c r="AB772" s="94"/>
      <c r="AC772" s="94"/>
      <c r="AD772" s="94"/>
      <c r="AE772" s="94"/>
      <c r="AF772" s="94"/>
      <c r="AG772" s="94"/>
      <c r="AH772" s="94"/>
      <c r="AI772" s="94"/>
      <c r="AJ772" s="94"/>
      <c r="AK772" s="94"/>
      <c r="AL772" s="94"/>
      <c r="AM772" s="94"/>
      <c r="AN772" s="94"/>
      <c r="AO772" s="94"/>
      <c r="AP772" s="94"/>
      <c r="AQ772" s="94"/>
      <c r="AR772" s="94"/>
      <c r="AS772" s="94"/>
      <c r="AT772" s="94"/>
      <c r="AU772" s="94"/>
      <c r="AV772" s="94"/>
      <c r="AW772" s="94"/>
    </row>
    <row r="773" spans="1:49" ht="12" customHeight="1" x14ac:dyDescent="0.25">
      <c r="A773" s="94"/>
      <c r="B773" s="94"/>
      <c r="C773" s="94"/>
      <c r="D773" s="94"/>
      <c r="E773" s="94"/>
      <c r="F773" s="94"/>
      <c r="G773" s="94"/>
      <c r="H773" s="94"/>
      <c r="I773" s="94"/>
      <c r="J773" s="94"/>
      <c r="K773" s="94"/>
      <c r="L773" s="94"/>
      <c r="M773" s="94"/>
      <c r="N773" s="94"/>
      <c r="O773" s="94"/>
      <c r="P773" s="94"/>
      <c r="Q773" s="94"/>
      <c r="R773" s="94"/>
      <c r="S773" s="94"/>
      <c r="T773" s="94"/>
      <c r="U773" s="94"/>
      <c r="V773" s="94"/>
      <c r="W773" s="94"/>
      <c r="X773" s="94"/>
      <c r="Y773" s="94"/>
      <c r="Z773" s="94"/>
      <c r="AA773" s="94"/>
      <c r="AB773" s="94"/>
      <c r="AC773" s="94"/>
      <c r="AD773" s="94"/>
      <c r="AE773" s="94"/>
      <c r="AF773" s="94"/>
      <c r="AG773" s="94"/>
      <c r="AH773" s="94"/>
      <c r="AI773" s="94"/>
      <c r="AJ773" s="94"/>
      <c r="AK773" s="94"/>
      <c r="AL773" s="94"/>
      <c r="AM773" s="94"/>
      <c r="AN773" s="94"/>
      <c r="AO773" s="94"/>
      <c r="AP773" s="94"/>
      <c r="AQ773" s="94"/>
      <c r="AR773" s="94"/>
      <c r="AS773" s="94"/>
      <c r="AT773" s="94"/>
      <c r="AU773" s="94"/>
      <c r="AV773" s="94"/>
      <c r="AW773" s="94"/>
    </row>
    <row r="774" spans="1:49" ht="12" customHeight="1" x14ac:dyDescent="0.25">
      <c r="A774" s="94"/>
      <c r="B774" s="94"/>
      <c r="C774" s="94"/>
      <c r="D774" s="94"/>
      <c r="E774" s="94"/>
      <c r="F774" s="94"/>
      <c r="G774" s="94"/>
      <c r="H774" s="94"/>
      <c r="I774" s="94"/>
      <c r="J774" s="94"/>
      <c r="K774" s="94"/>
      <c r="L774" s="94"/>
      <c r="M774" s="94"/>
      <c r="N774" s="94"/>
      <c r="O774" s="94"/>
      <c r="P774" s="94"/>
      <c r="Q774" s="94"/>
      <c r="R774" s="94"/>
      <c r="S774" s="94"/>
      <c r="T774" s="94"/>
      <c r="U774" s="94"/>
      <c r="V774" s="94"/>
      <c r="W774" s="94"/>
      <c r="X774" s="94"/>
      <c r="Y774" s="94"/>
      <c r="Z774" s="94"/>
      <c r="AA774" s="94"/>
      <c r="AB774" s="94"/>
      <c r="AC774" s="94"/>
      <c r="AD774" s="94"/>
      <c r="AE774" s="94"/>
      <c r="AF774" s="94"/>
      <c r="AG774" s="94"/>
      <c r="AH774" s="94"/>
      <c r="AI774" s="94"/>
      <c r="AJ774" s="94"/>
      <c r="AK774" s="94"/>
      <c r="AL774" s="94"/>
      <c r="AM774" s="94"/>
      <c r="AN774" s="94"/>
      <c r="AO774" s="94"/>
      <c r="AP774" s="94"/>
      <c r="AQ774" s="94"/>
      <c r="AR774" s="94"/>
      <c r="AS774" s="94"/>
      <c r="AT774" s="94"/>
      <c r="AU774" s="94"/>
      <c r="AV774" s="94"/>
      <c r="AW774" s="94"/>
    </row>
    <row r="775" spans="1:49" ht="12" customHeight="1" x14ac:dyDescent="0.25">
      <c r="A775" s="94"/>
      <c r="B775" s="94"/>
      <c r="C775" s="94"/>
      <c r="D775" s="94"/>
      <c r="E775" s="94"/>
      <c r="F775" s="94"/>
      <c r="G775" s="94"/>
      <c r="H775" s="94"/>
      <c r="I775" s="94"/>
      <c r="J775" s="94"/>
      <c r="K775" s="94"/>
      <c r="L775" s="94"/>
      <c r="M775" s="94"/>
      <c r="N775" s="94"/>
      <c r="O775" s="94"/>
      <c r="P775" s="94"/>
      <c r="Q775" s="94"/>
      <c r="R775" s="94"/>
      <c r="S775" s="94"/>
      <c r="T775" s="94"/>
      <c r="U775" s="94"/>
      <c r="V775" s="94"/>
      <c r="W775" s="94"/>
      <c r="X775" s="94"/>
      <c r="Y775" s="94"/>
      <c r="Z775" s="94"/>
      <c r="AA775" s="94"/>
      <c r="AB775" s="94"/>
      <c r="AC775" s="94"/>
      <c r="AD775" s="94"/>
      <c r="AE775" s="94"/>
      <c r="AF775" s="94"/>
      <c r="AG775" s="94"/>
      <c r="AH775" s="94"/>
      <c r="AI775" s="94"/>
      <c r="AJ775" s="94"/>
      <c r="AK775" s="94"/>
      <c r="AL775" s="94"/>
      <c r="AM775" s="94"/>
      <c r="AN775" s="94"/>
      <c r="AO775" s="94"/>
      <c r="AP775" s="94"/>
      <c r="AQ775" s="94"/>
      <c r="AR775" s="94"/>
      <c r="AS775" s="94"/>
      <c r="AT775" s="94"/>
      <c r="AU775" s="94"/>
      <c r="AV775" s="94"/>
      <c r="AW775" s="94"/>
    </row>
    <row r="776" spans="1:49" ht="12" customHeight="1" x14ac:dyDescent="0.25">
      <c r="A776" s="94"/>
      <c r="B776" s="94"/>
      <c r="C776" s="94"/>
      <c r="D776" s="94"/>
      <c r="E776" s="94"/>
      <c r="F776" s="94"/>
      <c r="G776" s="94"/>
      <c r="H776" s="94"/>
      <c r="I776" s="94"/>
      <c r="J776" s="94"/>
      <c r="K776" s="94"/>
      <c r="L776" s="94"/>
      <c r="M776" s="94"/>
      <c r="N776" s="94"/>
      <c r="O776" s="94"/>
      <c r="P776" s="94"/>
      <c r="Q776" s="94"/>
      <c r="R776" s="94"/>
      <c r="S776" s="94"/>
      <c r="T776" s="94"/>
      <c r="U776" s="94"/>
      <c r="V776" s="94"/>
      <c r="W776" s="94"/>
      <c r="X776" s="94"/>
      <c r="Y776" s="94"/>
      <c r="Z776" s="94"/>
      <c r="AA776" s="94"/>
      <c r="AB776" s="94"/>
      <c r="AC776" s="94"/>
      <c r="AD776" s="94"/>
      <c r="AE776" s="94"/>
      <c r="AF776" s="94"/>
      <c r="AG776" s="94"/>
      <c r="AH776" s="94"/>
      <c r="AI776" s="94"/>
      <c r="AJ776" s="94"/>
      <c r="AK776" s="94"/>
      <c r="AL776" s="94"/>
      <c r="AM776" s="94"/>
      <c r="AN776" s="94"/>
      <c r="AO776" s="94"/>
      <c r="AP776" s="94"/>
      <c r="AQ776" s="94"/>
      <c r="AR776" s="94"/>
      <c r="AS776" s="94"/>
      <c r="AT776" s="94"/>
      <c r="AU776" s="94"/>
      <c r="AV776" s="94"/>
      <c r="AW776" s="94"/>
    </row>
    <row r="777" spans="1:49" ht="12" customHeight="1" x14ac:dyDescent="0.25">
      <c r="A777" s="94"/>
      <c r="B777" s="94"/>
      <c r="C777" s="94"/>
      <c r="D777" s="94"/>
      <c r="E777" s="94"/>
      <c r="F777" s="94"/>
      <c r="G777" s="94"/>
      <c r="H777" s="94"/>
      <c r="I777" s="94"/>
      <c r="J777" s="94"/>
      <c r="K777" s="94"/>
      <c r="L777" s="94"/>
      <c r="M777" s="94"/>
      <c r="N777" s="94"/>
      <c r="O777" s="94"/>
      <c r="P777" s="94"/>
      <c r="Q777" s="94"/>
      <c r="R777" s="94"/>
      <c r="S777" s="94"/>
      <c r="T777" s="94"/>
      <c r="U777" s="94"/>
      <c r="V777" s="94"/>
      <c r="W777" s="94"/>
      <c r="X777" s="94"/>
      <c r="Y777" s="94"/>
      <c r="Z777" s="94"/>
      <c r="AA777" s="94"/>
      <c r="AB777" s="94"/>
      <c r="AC777" s="94"/>
      <c r="AD777" s="94"/>
      <c r="AE777" s="94"/>
      <c r="AF777" s="94"/>
      <c r="AG777" s="94"/>
      <c r="AH777" s="94"/>
      <c r="AI777" s="94"/>
      <c r="AJ777" s="94"/>
      <c r="AK777" s="94"/>
      <c r="AL777" s="94"/>
      <c r="AM777" s="94"/>
      <c r="AN777" s="94"/>
      <c r="AO777" s="94"/>
      <c r="AP777" s="94"/>
      <c r="AQ777" s="94"/>
      <c r="AR777" s="94"/>
      <c r="AS777" s="94"/>
      <c r="AT777" s="94"/>
      <c r="AU777" s="94"/>
      <c r="AV777" s="94"/>
      <c r="AW777" s="94"/>
    </row>
    <row r="778" spans="1:49" ht="12" customHeight="1" x14ac:dyDescent="0.25">
      <c r="A778" s="94"/>
      <c r="B778" s="94"/>
      <c r="C778" s="94"/>
      <c r="D778" s="94"/>
      <c r="E778" s="94"/>
      <c r="F778" s="94"/>
      <c r="G778" s="94"/>
      <c r="H778" s="94"/>
      <c r="I778" s="94"/>
      <c r="J778" s="94"/>
      <c r="K778" s="94"/>
      <c r="L778" s="94"/>
      <c r="M778" s="94"/>
      <c r="N778" s="94"/>
      <c r="O778" s="94"/>
      <c r="P778" s="94"/>
      <c r="Q778" s="94"/>
      <c r="R778" s="94"/>
      <c r="S778" s="94"/>
      <c r="T778" s="94"/>
      <c r="U778" s="94"/>
      <c r="V778" s="94"/>
      <c r="W778" s="94"/>
      <c r="X778" s="94"/>
      <c r="Y778" s="94"/>
      <c r="Z778" s="94"/>
      <c r="AA778" s="94"/>
      <c r="AB778" s="94"/>
      <c r="AC778" s="94"/>
      <c r="AD778" s="94"/>
      <c r="AE778" s="94"/>
      <c r="AF778" s="94"/>
      <c r="AG778" s="94"/>
      <c r="AH778" s="94"/>
      <c r="AI778" s="94"/>
      <c r="AJ778" s="94"/>
      <c r="AK778" s="94"/>
      <c r="AL778" s="94"/>
      <c r="AM778" s="94"/>
      <c r="AN778" s="94"/>
      <c r="AO778" s="94"/>
      <c r="AP778" s="94"/>
      <c r="AQ778" s="94"/>
      <c r="AR778" s="94"/>
      <c r="AS778" s="94"/>
      <c r="AT778" s="94"/>
      <c r="AU778" s="94"/>
      <c r="AV778" s="94"/>
      <c r="AW778" s="94"/>
    </row>
    <row r="779" spans="1:49" ht="12" customHeight="1" x14ac:dyDescent="0.25">
      <c r="A779" s="94"/>
      <c r="B779" s="94"/>
      <c r="C779" s="94"/>
      <c r="D779" s="94"/>
      <c r="E779" s="94"/>
      <c r="F779" s="94"/>
      <c r="G779" s="94"/>
      <c r="H779" s="94"/>
      <c r="I779" s="94"/>
      <c r="J779" s="94"/>
      <c r="K779" s="94"/>
      <c r="L779" s="94"/>
      <c r="M779" s="94"/>
      <c r="N779" s="94"/>
      <c r="O779" s="94"/>
      <c r="P779" s="94"/>
      <c r="Q779" s="94"/>
      <c r="R779" s="94"/>
      <c r="S779" s="94"/>
      <c r="T779" s="94"/>
      <c r="U779" s="94"/>
      <c r="V779" s="94"/>
      <c r="W779" s="94"/>
      <c r="X779" s="94"/>
      <c r="Y779" s="94"/>
      <c r="Z779" s="94"/>
      <c r="AA779" s="94"/>
      <c r="AB779" s="94"/>
      <c r="AC779" s="94"/>
      <c r="AD779" s="94"/>
      <c r="AE779" s="94"/>
      <c r="AF779" s="94"/>
      <c r="AG779" s="94"/>
      <c r="AH779" s="94"/>
      <c r="AI779" s="94"/>
      <c r="AJ779" s="94"/>
      <c r="AK779" s="94"/>
      <c r="AL779" s="94"/>
      <c r="AM779" s="94"/>
      <c r="AN779" s="94"/>
      <c r="AO779" s="94"/>
      <c r="AP779" s="94"/>
      <c r="AQ779" s="94"/>
      <c r="AR779" s="94"/>
      <c r="AS779" s="94"/>
      <c r="AT779" s="94"/>
      <c r="AU779" s="94"/>
      <c r="AV779" s="94"/>
      <c r="AW779" s="94"/>
    </row>
    <row r="780" spans="1:49" ht="12" customHeight="1" x14ac:dyDescent="0.25">
      <c r="A780" s="94"/>
      <c r="B780" s="94"/>
      <c r="C780" s="94"/>
      <c r="D780" s="94"/>
      <c r="E780" s="94"/>
      <c r="F780" s="94"/>
      <c r="G780" s="94"/>
      <c r="H780" s="94"/>
      <c r="I780" s="94"/>
      <c r="J780" s="94"/>
      <c r="K780" s="94"/>
      <c r="L780" s="94"/>
      <c r="M780" s="94"/>
      <c r="N780" s="94"/>
      <c r="O780" s="94"/>
      <c r="P780" s="94"/>
      <c r="Q780" s="94"/>
      <c r="R780" s="94"/>
      <c r="S780" s="94"/>
      <c r="T780" s="94"/>
      <c r="U780" s="94"/>
      <c r="V780" s="94"/>
      <c r="W780" s="94"/>
      <c r="X780" s="94"/>
      <c r="Y780" s="94"/>
      <c r="Z780" s="94"/>
      <c r="AA780" s="94"/>
      <c r="AB780" s="94"/>
      <c r="AC780" s="94"/>
      <c r="AD780" s="94"/>
      <c r="AE780" s="94"/>
      <c r="AF780" s="94"/>
      <c r="AG780" s="94"/>
      <c r="AH780" s="94"/>
      <c r="AI780" s="94"/>
      <c r="AJ780" s="94"/>
      <c r="AK780" s="94"/>
      <c r="AL780" s="94"/>
      <c r="AM780" s="94"/>
      <c r="AN780" s="94"/>
      <c r="AO780" s="94"/>
      <c r="AP780" s="94"/>
      <c r="AQ780" s="94"/>
      <c r="AR780" s="94"/>
      <c r="AS780" s="94"/>
      <c r="AT780" s="94"/>
      <c r="AU780" s="94"/>
      <c r="AV780" s="94"/>
      <c r="AW780" s="94"/>
    </row>
    <row r="781" spans="1:49" ht="12" customHeight="1" x14ac:dyDescent="0.25">
      <c r="A781" s="94"/>
      <c r="B781" s="94"/>
      <c r="C781" s="94"/>
      <c r="D781" s="94"/>
      <c r="E781" s="94"/>
      <c r="F781" s="94"/>
      <c r="G781" s="94"/>
      <c r="H781" s="94"/>
      <c r="I781" s="94"/>
      <c r="J781" s="94"/>
      <c r="K781" s="94"/>
      <c r="L781" s="94"/>
      <c r="M781" s="94"/>
      <c r="N781" s="94"/>
      <c r="O781" s="94"/>
      <c r="P781" s="94"/>
      <c r="Q781" s="94"/>
      <c r="R781" s="94"/>
      <c r="S781" s="94"/>
      <c r="T781" s="94"/>
      <c r="U781" s="94"/>
      <c r="V781" s="94"/>
      <c r="W781" s="94"/>
      <c r="X781" s="94"/>
      <c r="Y781" s="94"/>
      <c r="Z781" s="94"/>
      <c r="AA781" s="94"/>
      <c r="AB781" s="94"/>
      <c r="AC781" s="94"/>
      <c r="AD781" s="94"/>
      <c r="AE781" s="94"/>
      <c r="AF781" s="94"/>
      <c r="AG781" s="94"/>
      <c r="AH781" s="94"/>
      <c r="AI781" s="94"/>
      <c r="AJ781" s="94"/>
      <c r="AK781" s="94"/>
      <c r="AL781" s="94"/>
      <c r="AM781" s="94"/>
      <c r="AN781" s="94"/>
      <c r="AO781" s="94"/>
      <c r="AP781" s="94"/>
      <c r="AQ781" s="94"/>
      <c r="AR781" s="94"/>
      <c r="AS781" s="94"/>
      <c r="AT781" s="94"/>
      <c r="AU781" s="94"/>
      <c r="AV781" s="94"/>
      <c r="AW781" s="94"/>
    </row>
    <row r="782" spans="1:49" ht="12" customHeight="1" x14ac:dyDescent="0.25">
      <c r="A782" s="94"/>
      <c r="B782" s="94"/>
      <c r="C782" s="94"/>
      <c r="D782" s="94"/>
      <c r="E782" s="94"/>
      <c r="F782" s="94"/>
      <c r="G782" s="94"/>
      <c r="H782" s="94"/>
      <c r="I782" s="94"/>
      <c r="J782" s="94"/>
      <c r="K782" s="94"/>
      <c r="L782" s="94"/>
      <c r="M782" s="94"/>
      <c r="N782" s="94"/>
      <c r="O782" s="94"/>
      <c r="P782" s="94"/>
      <c r="Q782" s="94"/>
      <c r="R782" s="94"/>
      <c r="S782" s="94"/>
      <c r="T782" s="94"/>
      <c r="U782" s="94"/>
      <c r="V782" s="94"/>
      <c r="W782" s="94"/>
      <c r="X782" s="94"/>
      <c r="Y782" s="94"/>
      <c r="Z782" s="94"/>
      <c r="AA782" s="94"/>
      <c r="AB782" s="94"/>
      <c r="AC782" s="94"/>
      <c r="AD782" s="94"/>
      <c r="AE782" s="94"/>
      <c r="AF782" s="94"/>
      <c r="AG782" s="94"/>
      <c r="AH782" s="94"/>
      <c r="AI782" s="94"/>
      <c r="AJ782" s="94"/>
      <c r="AK782" s="94"/>
      <c r="AL782" s="94"/>
      <c r="AM782" s="94"/>
      <c r="AN782" s="94"/>
      <c r="AO782" s="94"/>
      <c r="AP782" s="94"/>
      <c r="AQ782" s="94"/>
      <c r="AR782" s="94"/>
      <c r="AS782" s="94"/>
      <c r="AT782" s="94"/>
      <c r="AU782" s="94"/>
      <c r="AV782" s="94"/>
      <c r="AW782" s="94"/>
    </row>
    <row r="783" spans="1:49" ht="12" customHeight="1" x14ac:dyDescent="0.25">
      <c r="A783" s="94"/>
      <c r="B783" s="94"/>
      <c r="C783" s="94"/>
      <c r="D783" s="94"/>
      <c r="E783" s="94"/>
      <c r="F783" s="94"/>
      <c r="G783" s="94"/>
      <c r="H783" s="94"/>
      <c r="I783" s="94"/>
      <c r="J783" s="94"/>
      <c r="K783" s="94"/>
      <c r="L783" s="94"/>
      <c r="M783" s="94"/>
      <c r="N783" s="94"/>
      <c r="O783" s="94"/>
      <c r="P783" s="94"/>
      <c r="Q783" s="94"/>
      <c r="R783" s="94"/>
      <c r="S783" s="94"/>
      <c r="T783" s="94"/>
      <c r="U783" s="94"/>
      <c r="V783" s="94"/>
      <c r="W783" s="94"/>
      <c r="X783" s="94"/>
      <c r="Y783" s="94"/>
      <c r="Z783" s="94"/>
      <c r="AA783" s="94"/>
      <c r="AB783" s="94"/>
      <c r="AC783" s="94"/>
      <c r="AD783" s="94"/>
      <c r="AE783" s="94"/>
      <c r="AF783" s="94"/>
      <c r="AG783" s="94"/>
      <c r="AH783" s="94"/>
      <c r="AI783" s="94"/>
      <c r="AJ783" s="94"/>
      <c r="AK783" s="94"/>
      <c r="AL783" s="94"/>
      <c r="AM783" s="94"/>
      <c r="AN783" s="94"/>
      <c r="AO783" s="94"/>
      <c r="AP783" s="94"/>
      <c r="AQ783" s="94"/>
      <c r="AR783" s="94"/>
      <c r="AS783" s="94"/>
      <c r="AT783" s="94"/>
      <c r="AU783" s="94"/>
      <c r="AV783" s="94"/>
      <c r="AW783" s="94"/>
    </row>
    <row r="784" spans="1:49" ht="12" customHeight="1" x14ac:dyDescent="0.25">
      <c r="A784" s="94"/>
      <c r="B784" s="94"/>
      <c r="C784" s="94"/>
      <c r="D784" s="94"/>
      <c r="E784" s="94"/>
      <c r="F784" s="94"/>
      <c r="G784" s="94"/>
      <c r="H784" s="94"/>
      <c r="I784" s="94"/>
      <c r="J784" s="94"/>
      <c r="K784" s="94"/>
      <c r="L784" s="94"/>
      <c r="M784" s="94"/>
      <c r="N784" s="94"/>
      <c r="O784" s="94"/>
      <c r="P784" s="94"/>
      <c r="Q784" s="94"/>
      <c r="R784" s="94"/>
      <c r="S784" s="94"/>
      <c r="T784" s="94"/>
      <c r="U784" s="94"/>
      <c r="V784" s="94"/>
      <c r="W784" s="94"/>
      <c r="X784" s="94"/>
      <c r="Y784" s="94"/>
      <c r="Z784" s="94"/>
      <c r="AA784" s="94"/>
      <c r="AB784" s="94"/>
      <c r="AC784" s="94"/>
      <c r="AD784" s="94"/>
      <c r="AE784" s="94"/>
      <c r="AF784" s="94"/>
      <c r="AG784" s="94"/>
      <c r="AH784" s="94"/>
      <c r="AI784" s="94"/>
      <c r="AJ784" s="94"/>
      <c r="AK784" s="94"/>
      <c r="AL784" s="94"/>
      <c r="AM784" s="94"/>
      <c r="AN784" s="94"/>
      <c r="AO784" s="94"/>
      <c r="AP784" s="94"/>
      <c r="AQ784" s="94"/>
      <c r="AR784" s="94"/>
      <c r="AS784" s="94"/>
      <c r="AT784" s="94"/>
      <c r="AU784" s="94"/>
      <c r="AV784" s="94"/>
      <c r="AW784" s="94"/>
    </row>
    <row r="785" spans="1:49" ht="12" customHeight="1" x14ac:dyDescent="0.25">
      <c r="A785" s="94"/>
      <c r="B785" s="94"/>
      <c r="C785" s="94"/>
      <c r="D785" s="94"/>
      <c r="E785" s="94"/>
      <c r="F785" s="94"/>
      <c r="G785" s="94"/>
      <c r="H785" s="94"/>
      <c r="I785" s="94"/>
      <c r="J785" s="94"/>
      <c r="K785" s="94"/>
      <c r="L785" s="94"/>
      <c r="M785" s="94"/>
      <c r="N785" s="94"/>
      <c r="O785" s="94"/>
      <c r="P785" s="94"/>
      <c r="Q785" s="94"/>
      <c r="R785" s="94"/>
      <c r="S785" s="94"/>
      <c r="T785" s="94"/>
      <c r="U785" s="94"/>
      <c r="V785" s="94"/>
      <c r="W785" s="94"/>
      <c r="X785" s="94"/>
      <c r="Y785" s="94"/>
      <c r="Z785" s="94"/>
      <c r="AA785" s="94"/>
      <c r="AB785" s="94"/>
      <c r="AC785" s="94"/>
      <c r="AD785" s="94"/>
      <c r="AE785" s="94"/>
      <c r="AF785" s="94"/>
      <c r="AG785" s="94"/>
      <c r="AH785" s="94"/>
      <c r="AI785" s="94"/>
      <c r="AJ785" s="94"/>
      <c r="AK785" s="94"/>
      <c r="AL785" s="94"/>
      <c r="AM785" s="94"/>
      <c r="AN785" s="94"/>
      <c r="AO785" s="94"/>
      <c r="AP785" s="94"/>
      <c r="AQ785" s="94"/>
      <c r="AR785" s="94"/>
      <c r="AS785" s="94"/>
      <c r="AT785" s="94"/>
      <c r="AU785" s="94"/>
      <c r="AV785" s="94"/>
      <c r="AW785" s="94"/>
    </row>
    <row r="786" spans="1:49" ht="12" customHeight="1" x14ac:dyDescent="0.25">
      <c r="A786" s="94"/>
      <c r="B786" s="94"/>
      <c r="C786" s="94"/>
      <c r="D786" s="94"/>
      <c r="E786" s="94"/>
      <c r="F786" s="94"/>
      <c r="G786" s="94"/>
      <c r="H786" s="94"/>
      <c r="I786" s="94"/>
      <c r="J786" s="94"/>
      <c r="K786" s="94"/>
      <c r="L786" s="94"/>
      <c r="M786" s="94"/>
      <c r="N786" s="94"/>
      <c r="O786" s="94"/>
      <c r="P786" s="94"/>
      <c r="Q786" s="94"/>
      <c r="R786" s="94"/>
      <c r="S786" s="94"/>
      <c r="T786" s="94"/>
      <c r="U786" s="94"/>
      <c r="V786" s="94"/>
      <c r="W786" s="94"/>
      <c r="X786" s="94"/>
      <c r="Y786" s="94"/>
      <c r="Z786" s="94"/>
      <c r="AA786" s="94"/>
      <c r="AB786" s="94"/>
      <c r="AC786" s="94"/>
      <c r="AD786" s="94"/>
      <c r="AE786" s="94"/>
      <c r="AF786" s="94"/>
      <c r="AG786" s="94"/>
      <c r="AH786" s="94"/>
      <c r="AI786" s="94"/>
      <c r="AJ786" s="94"/>
      <c r="AK786" s="94"/>
      <c r="AL786" s="94"/>
      <c r="AM786" s="94"/>
      <c r="AN786" s="94"/>
      <c r="AO786" s="94"/>
      <c r="AP786" s="94"/>
      <c r="AQ786" s="94"/>
      <c r="AR786" s="94"/>
      <c r="AS786" s="94"/>
      <c r="AT786" s="94"/>
      <c r="AU786" s="94"/>
      <c r="AV786" s="94"/>
      <c r="AW786" s="94"/>
    </row>
    <row r="787" spans="1:49" ht="12" customHeight="1" x14ac:dyDescent="0.25">
      <c r="A787" s="94"/>
      <c r="B787" s="94"/>
      <c r="C787" s="94"/>
      <c r="D787" s="94"/>
      <c r="E787" s="94"/>
      <c r="F787" s="94"/>
      <c r="G787" s="94"/>
      <c r="H787" s="94"/>
      <c r="I787" s="94"/>
      <c r="J787" s="94"/>
      <c r="K787" s="94"/>
      <c r="L787" s="94"/>
      <c r="M787" s="94"/>
      <c r="N787" s="94"/>
      <c r="O787" s="94"/>
      <c r="P787" s="94"/>
      <c r="Q787" s="94"/>
      <c r="R787" s="94"/>
      <c r="S787" s="94"/>
      <c r="T787" s="94"/>
      <c r="U787" s="94"/>
      <c r="V787" s="94"/>
      <c r="W787" s="94"/>
      <c r="X787" s="94"/>
      <c r="Y787" s="94"/>
      <c r="Z787" s="94"/>
      <c r="AA787" s="94"/>
      <c r="AB787" s="94"/>
      <c r="AC787" s="94"/>
      <c r="AD787" s="94"/>
      <c r="AE787" s="94"/>
      <c r="AF787" s="94"/>
      <c r="AG787" s="94"/>
      <c r="AH787" s="94"/>
      <c r="AI787" s="94"/>
      <c r="AJ787" s="94"/>
      <c r="AK787" s="94"/>
      <c r="AL787" s="94"/>
      <c r="AM787" s="94"/>
      <c r="AN787" s="94"/>
      <c r="AO787" s="94"/>
      <c r="AP787" s="94"/>
      <c r="AQ787" s="94"/>
      <c r="AR787" s="94"/>
      <c r="AS787" s="94"/>
      <c r="AT787" s="94"/>
      <c r="AU787" s="94"/>
      <c r="AV787" s="94"/>
      <c r="AW787" s="94"/>
    </row>
    <row r="788" spans="1:49" ht="12" customHeight="1" x14ac:dyDescent="0.25">
      <c r="A788" s="94"/>
      <c r="B788" s="94"/>
      <c r="C788" s="94"/>
      <c r="D788" s="94"/>
      <c r="E788" s="94"/>
      <c r="F788" s="94"/>
      <c r="G788" s="94"/>
      <c r="H788" s="94"/>
      <c r="I788" s="94"/>
      <c r="J788" s="94"/>
      <c r="K788" s="94"/>
      <c r="L788" s="94"/>
      <c r="M788" s="94"/>
      <c r="N788" s="94"/>
      <c r="O788" s="94"/>
      <c r="P788" s="94"/>
      <c r="Q788" s="94"/>
      <c r="R788" s="94"/>
      <c r="S788" s="94"/>
      <c r="T788" s="94"/>
      <c r="U788" s="94"/>
      <c r="V788" s="94"/>
      <c r="W788" s="94"/>
      <c r="X788" s="94"/>
      <c r="Y788" s="94"/>
      <c r="Z788" s="94"/>
      <c r="AA788" s="94"/>
      <c r="AB788" s="94"/>
      <c r="AC788" s="94"/>
      <c r="AD788" s="94"/>
      <c r="AE788" s="94"/>
      <c r="AF788" s="94"/>
      <c r="AG788" s="94"/>
      <c r="AH788" s="94"/>
      <c r="AI788" s="94"/>
      <c r="AJ788" s="94"/>
      <c r="AK788" s="94"/>
      <c r="AL788" s="94"/>
      <c r="AM788" s="94"/>
      <c r="AN788" s="94"/>
      <c r="AO788" s="94"/>
      <c r="AP788" s="94"/>
      <c r="AQ788" s="94"/>
      <c r="AR788" s="94"/>
      <c r="AS788" s="94"/>
      <c r="AT788" s="94"/>
      <c r="AU788" s="94"/>
      <c r="AV788" s="94"/>
      <c r="AW788" s="94"/>
    </row>
    <row r="789" spans="1:49" ht="12" customHeight="1" x14ac:dyDescent="0.25">
      <c r="A789" s="94"/>
      <c r="B789" s="94"/>
      <c r="C789" s="94"/>
      <c r="D789" s="94"/>
      <c r="E789" s="94"/>
      <c r="F789" s="94"/>
      <c r="G789" s="94"/>
      <c r="H789" s="94"/>
      <c r="I789" s="94"/>
      <c r="J789" s="94"/>
      <c r="K789" s="94"/>
      <c r="L789" s="94"/>
      <c r="M789" s="94"/>
      <c r="N789" s="94"/>
      <c r="O789" s="94"/>
      <c r="P789" s="94"/>
      <c r="Q789" s="94"/>
      <c r="R789" s="94"/>
      <c r="S789" s="94"/>
      <c r="T789" s="94"/>
      <c r="U789" s="94"/>
      <c r="V789" s="94"/>
      <c r="W789" s="94"/>
      <c r="X789" s="94"/>
      <c r="Y789" s="94"/>
      <c r="Z789" s="94"/>
      <c r="AA789" s="94"/>
      <c r="AB789" s="94"/>
      <c r="AC789" s="94"/>
      <c r="AD789" s="94"/>
      <c r="AE789" s="94"/>
      <c r="AF789" s="94"/>
      <c r="AG789" s="94"/>
      <c r="AH789" s="94"/>
      <c r="AI789" s="94"/>
      <c r="AJ789" s="94"/>
      <c r="AK789" s="94"/>
      <c r="AL789" s="94"/>
      <c r="AM789" s="94"/>
      <c r="AN789" s="94"/>
      <c r="AO789" s="94"/>
      <c r="AP789" s="94"/>
      <c r="AQ789" s="94"/>
      <c r="AR789" s="94"/>
      <c r="AS789" s="94"/>
      <c r="AT789" s="94"/>
      <c r="AU789" s="94"/>
      <c r="AV789" s="94"/>
      <c r="AW789" s="94"/>
    </row>
    <row r="790" spans="1:49" ht="12" customHeight="1" x14ac:dyDescent="0.25">
      <c r="A790" s="94"/>
      <c r="B790" s="94"/>
      <c r="C790" s="94"/>
      <c r="D790" s="94"/>
      <c r="E790" s="94"/>
      <c r="F790" s="94"/>
      <c r="G790" s="94"/>
      <c r="H790" s="94"/>
      <c r="I790" s="94"/>
      <c r="J790" s="94"/>
      <c r="K790" s="94"/>
      <c r="L790" s="94"/>
      <c r="M790" s="94"/>
      <c r="N790" s="94"/>
      <c r="O790" s="94"/>
      <c r="P790" s="94"/>
      <c r="Q790" s="94"/>
      <c r="R790" s="94"/>
      <c r="S790" s="94"/>
      <c r="T790" s="94"/>
      <c r="U790" s="94"/>
      <c r="V790" s="94"/>
      <c r="W790" s="94"/>
      <c r="X790" s="94"/>
      <c r="Y790" s="94"/>
      <c r="Z790" s="94"/>
      <c r="AA790" s="94"/>
      <c r="AB790" s="94"/>
      <c r="AC790" s="94"/>
      <c r="AD790" s="94"/>
      <c r="AE790" s="94"/>
      <c r="AF790" s="94"/>
      <c r="AG790" s="94"/>
      <c r="AH790" s="94"/>
      <c r="AI790" s="94"/>
      <c r="AJ790" s="94"/>
      <c r="AK790" s="94"/>
      <c r="AL790" s="94"/>
      <c r="AM790" s="94"/>
      <c r="AN790" s="94"/>
      <c r="AO790" s="94"/>
      <c r="AP790" s="94"/>
      <c r="AQ790" s="94"/>
      <c r="AR790" s="94"/>
      <c r="AS790" s="94"/>
      <c r="AT790" s="94"/>
      <c r="AU790" s="94"/>
      <c r="AV790" s="94"/>
      <c r="AW790" s="94"/>
    </row>
    <row r="791" spans="1:49" ht="12" customHeight="1" x14ac:dyDescent="0.25">
      <c r="A791" s="94"/>
      <c r="B791" s="94"/>
      <c r="C791" s="94"/>
      <c r="D791" s="94"/>
      <c r="E791" s="94"/>
      <c r="F791" s="94"/>
      <c r="G791" s="94"/>
      <c r="H791" s="94"/>
      <c r="I791" s="94"/>
      <c r="J791" s="94"/>
      <c r="K791" s="94"/>
      <c r="L791" s="94"/>
      <c r="M791" s="94"/>
      <c r="N791" s="94"/>
      <c r="O791" s="94"/>
      <c r="P791" s="94"/>
      <c r="Q791" s="94"/>
      <c r="R791" s="94"/>
      <c r="S791" s="94"/>
      <c r="T791" s="94"/>
      <c r="U791" s="94"/>
      <c r="V791" s="94"/>
      <c r="W791" s="94"/>
      <c r="X791" s="94"/>
      <c r="Y791" s="94"/>
      <c r="Z791" s="94"/>
      <c r="AA791" s="94"/>
      <c r="AB791" s="94"/>
      <c r="AC791" s="94"/>
      <c r="AD791" s="94"/>
      <c r="AE791" s="94"/>
      <c r="AF791" s="94"/>
      <c r="AG791" s="94"/>
      <c r="AH791" s="94"/>
      <c r="AI791" s="94"/>
      <c r="AJ791" s="94"/>
      <c r="AK791" s="94"/>
      <c r="AL791" s="94"/>
      <c r="AM791" s="94"/>
      <c r="AN791" s="94"/>
      <c r="AO791" s="94"/>
      <c r="AP791" s="94"/>
      <c r="AQ791" s="94"/>
      <c r="AR791" s="94"/>
      <c r="AS791" s="94"/>
      <c r="AT791" s="94"/>
      <c r="AU791" s="94"/>
      <c r="AV791" s="94"/>
      <c r="AW791" s="94"/>
    </row>
    <row r="792" spans="1:49" ht="12" customHeight="1" x14ac:dyDescent="0.25">
      <c r="A792" s="94"/>
      <c r="B792" s="94"/>
      <c r="C792" s="94"/>
      <c r="D792" s="94"/>
      <c r="E792" s="94"/>
      <c r="F792" s="94"/>
      <c r="G792" s="94"/>
      <c r="H792" s="94"/>
      <c r="I792" s="94"/>
      <c r="J792" s="94"/>
      <c r="K792" s="94"/>
      <c r="L792" s="94"/>
      <c r="M792" s="94"/>
      <c r="N792" s="94"/>
      <c r="O792" s="94"/>
      <c r="P792" s="94"/>
      <c r="Q792" s="94"/>
      <c r="R792" s="94"/>
      <c r="S792" s="94"/>
      <c r="T792" s="94"/>
      <c r="U792" s="94"/>
      <c r="V792" s="94"/>
      <c r="W792" s="94"/>
      <c r="X792" s="94"/>
      <c r="Y792" s="94"/>
      <c r="Z792" s="94"/>
      <c r="AA792" s="94"/>
      <c r="AB792" s="94"/>
      <c r="AC792" s="94"/>
      <c r="AD792" s="94"/>
      <c r="AE792" s="94"/>
      <c r="AF792" s="94"/>
      <c r="AG792" s="94"/>
      <c r="AH792" s="94"/>
      <c r="AI792" s="94"/>
      <c r="AJ792" s="94"/>
      <c r="AK792" s="94"/>
      <c r="AL792" s="94"/>
      <c r="AM792" s="94"/>
      <c r="AN792" s="94"/>
      <c r="AO792" s="94"/>
      <c r="AP792" s="94"/>
      <c r="AQ792" s="94"/>
      <c r="AR792" s="94"/>
      <c r="AS792" s="94"/>
      <c r="AT792" s="94"/>
      <c r="AU792" s="94"/>
      <c r="AV792" s="94"/>
      <c r="AW792" s="94"/>
    </row>
    <row r="793" spans="1:49" ht="12" customHeight="1" x14ac:dyDescent="0.25">
      <c r="A793" s="94"/>
      <c r="B793" s="94"/>
      <c r="C793" s="94"/>
      <c r="D793" s="94"/>
      <c r="E793" s="94"/>
      <c r="F793" s="94"/>
      <c r="G793" s="94"/>
      <c r="H793" s="94"/>
      <c r="I793" s="94"/>
      <c r="J793" s="94"/>
      <c r="K793" s="94"/>
      <c r="L793" s="94"/>
      <c r="M793" s="94"/>
      <c r="N793" s="94"/>
      <c r="O793" s="94"/>
      <c r="P793" s="94"/>
      <c r="Q793" s="94"/>
      <c r="R793" s="94"/>
      <c r="S793" s="94"/>
      <c r="T793" s="94"/>
      <c r="U793" s="94"/>
      <c r="V793" s="94"/>
      <c r="W793" s="94"/>
      <c r="X793" s="94"/>
      <c r="Y793" s="94"/>
      <c r="Z793" s="94"/>
      <c r="AA793" s="94"/>
      <c r="AB793" s="94"/>
      <c r="AC793" s="94"/>
      <c r="AD793" s="94"/>
      <c r="AE793" s="94"/>
      <c r="AF793" s="94"/>
      <c r="AG793" s="94"/>
      <c r="AH793" s="94"/>
      <c r="AI793" s="94"/>
      <c r="AJ793" s="94"/>
      <c r="AK793" s="94"/>
      <c r="AL793" s="94"/>
      <c r="AM793" s="94"/>
      <c r="AN793" s="94"/>
      <c r="AO793" s="94"/>
      <c r="AP793" s="94"/>
      <c r="AQ793" s="94"/>
      <c r="AR793" s="94"/>
      <c r="AS793" s="94"/>
      <c r="AT793" s="94"/>
      <c r="AU793" s="94"/>
      <c r="AV793" s="94"/>
      <c r="AW793" s="94"/>
    </row>
    <row r="794" spans="1:49" ht="12" customHeight="1" x14ac:dyDescent="0.25">
      <c r="A794" s="94"/>
      <c r="B794" s="94"/>
      <c r="C794" s="94"/>
      <c r="D794" s="94"/>
      <c r="E794" s="94"/>
      <c r="F794" s="94"/>
      <c r="G794" s="94"/>
      <c r="H794" s="94"/>
      <c r="I794" s="94"/>
      <c r="J794" s="94"/>
      <c r="K794" s="94"/>
      <c r="L794" s="94"/>
      <c r="M794" s="94"/>
      <c r="N794" s="94"/>
      <c r="O794" s="94"/>
      <c r="P794" s="94"/>
      <c r="Q794" s="94"/>
      <c r="R794" s="94"/>
      <c r="S794" s="94"/>
      <c r="T794" s="94"/>
      <c r="U794" s="94"/>
      <c r="V794" s="94"/>
      <c r="W794" s="94"/>
      <c r="X794" s="94"/>
      <c r="Y794" s="94"/>
      <c r="Z794" s="94"/>
      <c r="AA794" s="94"/>
      <c r="AB794" s="94"/>
      <c r="AC794" s="94"/>
      <c r="AD794" s="94"/>
      <c r="AE794" s="94"/>
      <c r="AF794" s="94"/>
      <c r="AG794" s="94"/>
      <c r="AH794" s="94"/>
      <c r="AI794" s="94"/>
      <c r="AJ794" s="94"/>
      <c r="AK794" s="94"/>
      <c r="AL794" s="94"/>
      <c r="AM794" s="94"/>
      <c r="AN794" s="94"/>
      <c r="AO794" s="94"/>
      <c r="AP794" s="94"/>
      <c r="AQ794" s="94"/>
      <c r="AR794" s="94"/>
      <c r="AS794" s="94"/>
      <c r="AT794" s="94"/>
      <c r="AU794" s="94"/>
      <c r="AV794" s="94"/>
      <c r="AW794" s="94"/>
    </row>
    <row r="795" spans="1:49" ht="12" customHeight="1" x14ac:dyDescent="0.25">
      <c r="A795" s="94"/>
      <c r="B795" s="94"/>
      <c r="C795" s="94"/>
      <c r="D795" s="94"/>
      <c r="E795" s="94"/>
      <c r="F795" s="94"/>
      <c r="G795" s="94"/>
      <c r="H795" s="94"/>
      <c r="I795" s="94"/>
      <c r="J795" s="94"/>
      <c r="K795" s="94"/>
      <c r="L795" s="94"/>
      <c r="M795" s="94"/>
      <c r="N795" s="94"/>
      <c r="O795" s="94"/>
      <c r="P795" s="94"/>
      <c r="Q795" s="94"/>
      <c r="R795" s="94"/>
      <c r="S795" s="94"/>
      <c r="T795" s="94"/>
      <c r="U795" s="94"/>
      <c r="V795" s="94"/>
      <c r="W795" s="94"/>
      <c r="X795" s="94"/>
      <c r="Y795" s="94"/>
      <c r="Z795" s="94"/>
      <c r="AA795" s="94"/>
      <c r="AB795" s="94"/>
      <c r="AC795" s="94"/>
      <c r="AD795" s="94"/>
      <c r="AE795" s="94"/>
      <c r="AF795" s="94"/>
      <c r="AG795" s="94"/>
      <c r="AH795" s="94"/>
      <c r="AI795" s="94"/>
      <c r="AJ795" s="94"/>
      <c r="AK795" s="94"/>
      <c r="AL795" s="94"/>
      <c r="AM795" s="94"/>
      <c r="AN795" s="94"/>
      <c r="AO795" s="94"/>
      <c r="AP795" s="94"/>
      <c r="AQ795" s="94"/>
      <c r="AR795" s="94"/>
      <c r="AS795" s="94"/>
      <c r="AT795" s="94"/>
      <c r="AU795" s="94"/>
      <c r="AV795" s="94"/>
      <c r="AW795" s="94"/>
    </row>
    <row r="796" spans="1:49" ht="12" customHeight="1" x14ac:dyDescent="0.25">
      <c r="A796" s="94"/>
      <c r="B796" s="94"/>
      <c r="C796" s="94"/>
      <c r="D796" s="94"/>
      <c r="E796" s="94"/>
      <c r="F796" s="94"/>
      <c r="G796" s="94"/>
      <c r="H796" s="94"/>
      <c r="I796" s="94"/>
      <c r="J796" s="94"/>
      <c r="K796" s="94"/>
      <c r="L796" s="94"/>
      <c r="M796" s="94"/>
      <c r="N796" s="94"/>
      <c r="O796" s="94"/>
      <c r="P796" s="94"/>
      <c r="Q796" s="94"/>
      <c r="R796" s="94"/>
      <c r="S796" s="94"/>
      <c r="T796" s="94"/>
      <c r="U796" s="94"/>
      <c r="V796" s="94"/>
      <c r="W796" s="94"/>
      <c r="X796" s="94"/>
      <c r="Y796" s="94"/>
      <c r="Z796" s="94"/>
      <c r="AA796" s="94"/>
      <c r="AB796" s="94"/>
      <c r="AC796" s="94"/>
      <c r="AD796" s="94"/>
      <c r="AE796" s="94"/>
      <c r="AF796" s="94"/>
      <c r="AG796" s="94"/>
      <c r="AH796" s="94"/>
      <c r="AI796" s="94"/>
      <c r="AJ796" s="94"/>
      <c r="AK796" s="94"/>
      <c r="AL796" s="94"/>
      <c r="AM796" s="94"/>
      <c r="AN796" s="94"/>
      <c r="AO796" s="94"/>
      <c r="AP796" s="94"/>
      <c r="AQ796" s="94"/>
      <c r="AR796" s="94"/>
      <c r="AS796" s="94"/>
      <c r="AT796" s="94"/>
      <c r="AU796" s="94"/>
      <c r="AV796" s="94"/>
      <c r="AW796" s="94"/>
    </row>
    <row r="797" spans="1:49" ht="12" customHeight="1" x14ac:dyDescent="0.25">
      <c r="A797" s="94"/>
      <c r="B797" s="94"/>
      <c r="C797" s="94"/>
      <c r="D797" s="94"/>
      <c r="E797" s="94"/>
      <c r="F797" s="94"/>
      <c r="G797" s="94"/>
      <c r="H797" s="94"/>
      <c r="I797" s="94"/>
      <c r="J797" s="94"/>
      <c r="K797" s="94"/>
      <c r="L797" s="94"/>
      <c r="M797" s="94"/>
      <c r="N797" s="94"/>
      <c r="O797" s="94"/>
      <c r="P797" s="94"/>
      <c r="Q797" s="94"/>
      <c r="R797" s="94"/>
      <c r="S797" s="94"/>
      <c r="T797" s="94"/>
      <c r="U797" s="94"/>
      <c r="V797" s="94"/>
      <c r="W797" s="94"/>
      <c r="X797" s="94"/>
      <c r="Y797" s="94"/>
      <c r="Z797" s="94"/>
      <c r="AA797" s="94"/>
      <c r="AB797" s="94"/>
      <c r="AC797" s="94"/>
      <c r="AD797" s="94"/>
      <c r="AE797" s="94"/>
      <c r="AF797" s="94"/>
      <c r="AG797" s="94"/>
      <c r="AH797" s="94"/>
      <c r="AI797" s="94"/>
      <c r="AJ797" s="94"/>
      <c r="AK797" s="94"/>
      <c r="AL797" s="94"/>
      <c r="AM797" s="94"/>
      <c r="AN797" s="94"/>
      <c r="AO797" s="94"/>
      <c r="AP797" s="94"/>
      <c r="AQ797" s="94"/>
      <c r="AR797" s="94"/>
      <c r="AS797" s="94"/>
      <c r="AT797" s="94"/>
      <c r="AU797" s="94"/>
      <c r="AV797" s="94"/>
      <c r="AW797" s="94"/>
    </row>
    <row r="798" spans="1:49" ht="12" customHeight="1" x14ac:dyDescent="0.25">
      <c r="A798" s="94"/>
      <c r="B798" s="94"/>
      <c r="C798" s="94"/>
      <c r="D798" s="94"/>
      <c r="E798" s="94"/>
      <c r="F798" s="94"/>
      <c r="G798" s="94"/>
      <c r="H798" s="94"/>
      <c r="I798" s="94"/>
      <c r="J798" s="94"/>
      <c r="K798" s="94"/>
      <c r="L798" s="94"/>
      <c r="M798" s="94"/>
      <c r="N798" s="94"/>
      <c r="O798" s="94"/>
      <c r="P798" s="94"/>
      <c r="Q798" s="94"/>
      <c r="R798" s="94"/>
      <c r="S798" s="94"/>
      <c r="T798" s="94"/>
      <c r="U798" s="94"/>
      <c r="V798" s="94"/>
      <c r="W798" s="94"/>
      <c r="X798" s="94"/>
      <c r="Y798" s="94"/>
      <c r="Z798" s="94"/>
      <c r="AA798" s="94"/>
      <c r="AB798" s="94"/>
      <c r="AC798" s="94"/>
      <c r="AD798" s="94"/>
      <c r="AE798" s="94"/>
      <c r="AF798" s="94"/>
      <c r="AG798" s="94"/>
      <c r="AH798" s="94"/>
      <c r="AI798" s="94"/>
      <c r="AJ798" s="94"/>
      <c r="AK798" s="94"/>
      <c r="AL798" s="94"/>
      <c r="AM798" s="94"/>
      <c r="AN798" s="94"/>
      <c r="AO798" s="94"/>
      <c r="AP798" s="94"/>
      <c r="AQ798" s="94"/>
      <c r="AR798" s="94"/>
      <c r="AS798" s="94"/>
      <c r="AT798" s="94"/>
      <c r="AU798" s="94"/>
      <c r="AV798" s="94"/>
      <c r="AW798" s="94"/>
    </row>
    <row r="799" spans="1:49" ht="12" customHeight="1" x14ac:dyDescent="0.25">
      <c r="A799" s="94"/>
      <c r="B799" s="94"/>
      <c r="C799" s="94"/>
      <c r="D799" s="94"/>
      <c r="E799" s="94"/>
      <c r="F799" s="94"/>
      <c r="G799" s="94"/>
      <c r="H799" s="94"/>
      <c r="I799" s="94"/>
      <c r="J799" s="94"/>
      <c r="K799" s="94"/>
      <c r="L799" s="94"/>
      <c r="M799" s="94"/>
      <c r="N799" s="94"/>
      <c r="O799" s="94"/>
      <c r="P799" s="94"/>
      <c r="Q799" s="94"/>
      <c r="R799" s="94"/>
      <c r="S799" s="94"/>
      <c r="T799" s="94"/>
      <c r="U799" s="94"/>
      <c r="V799" s="94"/>
      <c r="W799" s="94"/>
      <c r="X799" s="94"/>
      <c r="Y799" s="94"/>
      <c r="Z799" s="94"/>
      <c r="AA799" s="94"/>
      <c r="AB799" s="94"/>
      <c r="AC799" s="94"/>
      <c r="AD799" s="94"/>
      <c r="AE799" s="94"/>
      <c r="AF799" s="94"/>
      <c r="AG799" s="94"/>
      <c r="AH799" s="94"/>
      <c r="AI799" s="94"/>
      <c r="AJ799" s="94"/>
      <c r="AK799" s="94"/>
      <c r="AL799" s="94"/>
      <c r="AM799" s="94"/>
      <c r="AN799" s="94"/>
      <c r="AO799" s="94"/>
      <c r="AP799" s="94"/>
      <c r="AQ799" s="94"/>
      <c r="AR799" s="94"/>
      <c r="AS799" s="94"/>
      <c r="AT799" s="94"/>
      <c r="AU799" s="94"/>
      <c r="AV799" s="94"/>
      <c r="AW799" s="94"/>
    </row>
    <row r="800" spans="1:49" ht="12" customHeight="1" x14ac:dyDescent="0.25">
      <c r="A800" s="94"/>
      <c r="B800" s="94"/>
      <c r="C800" s="94"/>
      <c r="D800" s="94"/>
      <c r="E800" s="94"/>
      <c r="F800" s="94"/>
      <c r="G800" s="94"/>
      <c r="H800" s="94"/>
      <c r="I800" s="94"/>
      <c r="J800" s="94"/>
      <c r="K800" s="94"/>
      <c r="L800" s="94"/>
      <c r="M800" s="94"/>
      <c r="N800" s="94"/>
      <c r="O800" s="94"/>
      <c r="P800" s="94"/>
      <c r="Q800" s="94"/>
      <c r="R800" s="94"/>
      <c r="S800" s="94"/>
      <c r="T800" s="94"/>
      <c r="U800" s="94"/>
      <c r="V800" s="94"/>
      <c r="W800" s="94"/>
      <c r="X800" s="94"/>
      <c r="Y800" s="94"/>
      <c r="Z800" s="94"/>
      <c r="AA800" s="94"/>
      <c r="AB800" s="94"/>
      <c r="AC800" s="94"/>
      <c r="AD800" s="94"/>
      <c r="AE800" s="94"/>
      <c r="AF800" s="94"/>
      <c r="AG800" s="94"/>
      <c r="AH800" s="94"/>
      <c r="AI800" s="94"/>
      <c r="AJ800" s="94"/>
      <c r="AK800" s="94"/>
      <c r="AL800" s="94"/>
      <c r="AM800" s="94"/>
      <c r="AN800" s="94"/>
      <c r="AO800" s="94"/>
      <c r="AP800" s="94"/>
      <c r="AQ800" s="94"/>
      <c r="AR800" s="94"/>
      <c r="AS800" s="94"/>
      <c r="AT800" s="94"/>
      <c r="AU800" s="94"/>
      <c r="AV800" s="94"/>
      <c r="AW800" s="94"/>
    </row>
    <row r="801" spans="1:49" ht="12" customHeight="1" x14ac:dyDescent="0.25">
      <c r="A801" s="94"/>
      <c r="B801" s="94"/>
      <c r="C801" s="94"/>
      <c r="D801" s="94"/>
      <c r="E801" s="94"/>
      <c r="F801" s="94"/>
      <c r="G801" s="94"/>
      <c r="H801" s="94"/>
      <c r="I801" s="94"/>
      <c r="J801" s="94"/>
      <c r="K801" s="94"/>
      <c r="L801" s="94"/>
      <c r="M801" s="94"/>
      <c r="N801" s="94"/>
      <c r="O801" s="94"/>
      <c r="P801" s="94"/>
      <c r="Q801" s="94"/>
      <c r="R801" s="94"/>
      <c r="S801" s="94"/>
      <c r="T801" s="94"/>
      <c r="U801" s="94"/>
      <c r="V801" s="94"/>
      <c r="W801" s="94"/>
      <c r="X801" s="94"/>
      <c r="Y801" s="94"/>
      <c r="Z801" s="94"/>
      <c r="AA801" s="94"/>
      <c r="AB801" s="94"/>
      <c r="AC801" s="94"/>
      <c r="AD801" s="94"/>
      <c r="AE801" s="94"/>
      <c r="AF801" s="94"/>
      <c r="AG801" s="94"/>
      <c r="AH801" s="94"/>
      <c r="AI801" s="94"/>
      <c r="AJ801" s="94"/>
      <c r="AK801" s="94"/>
      <c r="AL801" s="94"/>
      <c r="AM801" s="94"/>
      <c r="AN801" s="94"/>
      <c r="AO801" s="94"/>
      <c r="AP801" s="94"/>
      <c r="AQ801" s="94"/>
      <c r="AR801" s="94"/>
      <c r="AS801" s="94"/>
      <c r="AT801" s="94"/>
      <c r="AU801" s="94"/>
      <c r="AV801" s="94"/>
      <c r="AW801" s="94"/>
    </row>
    <row r="802" spans="1:49" ht="12" customHeight="1" x14ac:dyDescent="0.25">
      <c r="A802" s="94"/>
      <c r="B802" s="94"/>
      <c r="C802" s="94"/>
      <c r="D802" s="94"/>
      <c r="E802" s="94"/>
      <c r="F802" s="94"/>
      <c r="G802" s="94"/>
      <c r="H802" s="94"/>
      <c r="I802" s="94"/>
      <c r="J802" s="94"/>
      <c r="K802" s="94"/>
      <c r="L802" s="94"/>
      <c r="M802" s="94"/>
      <c r="N802" s="94"/>
      <c r="O802" s="94"/>
      <c r="P802" s="94"/>
      <c r="Q802" s="94"/>
      <c r="R802" s="94"/>
      <c r="S802" s="94"/>
      <c r="T802" s="94"/>
      <c r="U802" s="94"/>
      <c r="V802" s="94"/>
      <c r="W802" s="94"/>
      <c r="X802" s="94"/>
      <c r="Y802" s="94"/>
      <c r="Z802" s="94"/>
      <c r="AA802" s="94"/>
      <c r="AB802" s="94"/>
      <c r="AC802" s="94"/>
      <c r="AD802" s="94"/>
      <c r="AE802" s="94"/>
      <c r="AF802" s="94"/>
      <c r="AG802" s="94"/>
      <c r="AH802" s="94"/>
      <c r="AI802" s="94"/>
      <c r="AJ802" s="94"/>
      <c r="AK802" s="94"/>
      <c r="AL802" s="94"/>
      <c r="AM802" s="94"/>
      <c r="AN802" s="94"/>
      <c r="AO802" s="94"/>
      <c r="AP802" s="94"/>
      <c r="AQ802" s="94"/>
      <c r="AR802" s="94"/>
      <c r="AS802" s="94"/>
      <c r="AT802" s="94"/>
      <c r="AU802" s="94"/>
      <c r="AV802" s="94"/>
      <c r="AW802" s="94"/>
    </row>
    <row r="803" spans="1:49" ht="12" customHeight="1" x14ac:dyDescent="0.25">
      <c r="A803" s="94"/>
      <c r="B803" s="94"/>
      <c r="C803" s="94"/>
      <c r="D803" s="94"/>
      <c r="E803" s="94"/>
      <c r="F803" s="94"/>
      <c r="G803" s="94"/>
      <c r="H803" s="94"/>
      <c r="I803" s="94"/>
      <c r="J803" s="94"/>
      <c r="K803" s="94"/>
      <c r="L803" s="94"/>
      <c r="M803" s="94"/>
      <c r="N803" s="94"/>
      <c r="O803" s="94"/>
      <c r="P803" s="94"/>
      <c r="Q803" s="94"/>
      <c r="R803" s="94"/>
      <c r="S803" s="94"/>
      <c r="T803" s="94"/>
      <c r="U803" s="94"/>
      <c r="V803" s="94"/>
      <c r="W803" s="94"/>
      <c r="X803" s="94"/>
      <c r="Y803" s="94"/>
      <c r="Z803" s="94"/>
      <c r="AA803" s="94"/>
      <c r="AB803" s="94"/>
      <c r="AC803" s="94"/>
      <c r="AD803" s="94"/>
      <c r="AE803" s="94"/>
      <c r="AF803" s="94"/>
      <c r="AG803" s="94"/>
      <c r="AH803" s="94"/>
      <c r="AI803" s="94"/>
      <c r="AJ803" s="94"/>
      <c r="AK803" s="94"/>
      <c r="AL803" s="94"/>
      <c r="AM803" s="94"/>
      <c r="AN803" s="94"/>
      <c r="AO803" s="94"/>
      <c r="AP803" s="94"/>
      <c r="AQ803" s="94"/>
      <c r="AR803" s="94"/>
      <c r="AS803" s="94"/>
      <c r="AT803" s="94"/>
      <c r="AU803" s="94"/>
      <c r="AV803" s="94"/>
      <c r="AW803" s="94"/>
    </row>
    <row r="804" spans="1:49" ht="12" customHeight="1" x14ac:dyDescent="0.25">
      <c r="A804" s="94"/>
      <c r="B804" s="94"/>
      <c r="C804" s="94"/>
      <c r="D804" s="94"/>
      <c r="E804" s="94"/>
      <c r="F804" s="94"/>
      <c r="G804" s="94"/>
      <c r="H804" s="94"/>
      <c r="I804" s="94"/>
      <c r="J804" s="94"/>
      <c r="K804" s="94"/>
      <c r="L804" s="94"/>
      <c r="M804" s="94"/>
      <c r="N804" s="94"/>
      <c r="O804" s="94"/>
      <c r="P804" s="94"/>
      <c r="Q804" s="94"/>
      <c r="R804" s="94"/>
      <c r="S804" s="94"/>
      <c r="T804" s="94"/>
      <c r="U804" s="94"/>
      <c r="V804" s="94"/>
      <c r="W804" s="94"/>
      <c r="X804" s="94"/>
      <c r="Y804" s="94"/>
      <c r="Z804" s="94"/>
      <c r="AA804" s="94"/>
      <c r="AB804" s="94"/>
      <c r="AC804" s="94"/>
      <c r="AD804" s="94"/>
      <c r="AE804" s="94"/>
      <c r="AF804" s="94"/>
      <c r="AG804" s="94"/>
      <c r="AH804" s="94"/>
      <c r="AI804" s="94"/>
      <c r="AJ804" s="94"/>
      <c r="AK804" s="94"/>
      <c r="AL804" s="94"/>
      <c r="AM804" s="94"/>
      <c r="AN804" s="94"/>
      <c r="AO804" s="94"/>
      <c r="AP804" s="94"/>
      <c r="AQ804" s="94"/>
      <c r="AR804" s="94"/>
      <c r="AS804" s="94"/>
      <c r="AT804" s="94"/>
      <c r="AU804" s="94"/>
      <c r="AV804" s="94"/>
      <c r="AW804" s="94"/>
    </row>
    <row r="805" spans="1:49" ht="12" customHeight="1" x14ac:dyDescent="0.25">
      <c r="A805" s="94"/>
      <c r="B805" s="94"/>
      <c r="C805" s="94"/>
      <c r="D805" s="94"/>
      <c r="E805" s="94"/>
      <c r="F805" s="94"/>
      <c r="G805" s="94"/>
      <c r="H805" s="94"/>
      <c r="I805" s="94"/>
      <c r="J805" s="94"/>
      <c r="K805" s="94"/>
      <c r="L805" s="94"/>
      <c r="M805" s="94"/>
      <c r="N805" s="94"/>
      <c r="O805" s="94"/>
      <c r="P805" s="94"/>
      <c r="Q805" s="94"/>
      <c r="R805" s="94"/>
      <c r="S805" s="94"/>
      <c r="T805" s="94"/>
      <c r="U805" s="94"/>
      <c r="V805" s="94"/>
      <c r="W805" s="94"/>
      <c r="X805" s="94"/>
      <c r="Y805" s="94"/>
      <c r="Z805" s="94"/>
      <c r="AA805" s="94"/>
      <c r="AB805" s="94"/>
      <c r="AC805" s="94"/>
      <c r="AD805" s="94"/>
      <c r="AE805" s="94"/>
      <c r="AF805" s="94"/>
      <c r="AG805" s="94"/>
      <c r="AH805" s="94"/>
      <c r="AI805" s="94"/>
      <c r="AJ805" s="94"/>
      <c r="AK805" s="94"/>
      <c r="AL805" s="94"/>
      <c r="AM805" s="94"/>
      <c r="AN805" s="94"/>
      <c r="AO805" s="94"/>
      <c r="AP805" s="94"/>
      <c r="AQ805" s="94"/>
      <c r="AR805" s="94"/>
      <c r="AS805" s="94"/>
      <c r="AT805" s="94"/>
      <c r="AU805" s="94"/>
      <c r="AV805" s="94"/>
      <c r="AW805" s="94"/>
    </row>
    <row r="806" spans="1:49" ht="12" customHeight="1" x14ac:dyDescent="0.25">
      <c r="A806" s="94"/>
      <c r="B806" s="94"/>
      <c r="C806" s="94"/>
      <c r="D806" s="94"/>
      <c r="E806" s="94"/>
      <c r="F806" s="94"/>
      <c r="G806" s="94"/>
      <c r="H806" s="94"/>
      <c r="I806" s="94"/>
      <c r="J806" s="94"/>
      <c r="K806" s="94"/>
      <c r="L806" s="94"/>
      <c r="M806" s="94"/>
      <c r="N806" s="94"/>
      <c r="O806" s="94"/>
      <c r="P806" s="94"/>
      <c r="Q806" s="94"/>
      <c r="R806" s="94"/>
      <c r="S806" s="94"/>
      <c r="T806" s="94"/>
      <c r="U806" s="94"/>
      <c r="V806" s="94"/>
      <c r="W806" s="94"/>
      <c r="X806" s="94"/>
      <c r="Y806" s="94"/>
      <c r="Z806" s="94"/>
      <c r="AA806" s="94"/>
      <c r="AB806" s="94"/>
      <c r="AC806" s="94"/>
      <c r="AD806" s="94"/>
      <c r="AE806" s="94"/>
      <c r="AF806" s="94"/>
      <c r="AG806" s="94"/>
      <c r="AH806" s="94"/>
      <c r="AI806" s="94"/>
      <c r="AJ806" s="94"/>
      <c r="AK806" s="94"/>
      <c r="AL806" s="94"/>
      <c r="AM806" s="94"/>
      <c r="AN806" s="94"/>
      <c r="AO806" s="94"/>
      <c r="AP806" s="94"/>
      <c r="AQ806" s="94"/>
      <c r="AR806" s="94"/>
      <c r="AS806" s="94"/>
      <c r="AT806" s="94"/>
      <c r="AU806" s="94"/>
      <c r="AV806" s="94"/>
      <c r="AW806" s="94"/>
    </row>
    <row r="807" spans="1:49" ht="12" customHeight="1" x14ac:dyDescent="0.25">
      <c r="A807" s="94"/>
      <c r="B807" s="94"/>
      <c r="C807" s="94"/>
      <c r="D807" s="94"/>
      <c r="E807" s="94"/>
      <c r="F807" s="94"/>
      <c r="G807" s="94"/>
      <c r="H807" s="94"/>
      <c r="I807" s="94"/>
      <c r="J807" s="94"/>
      <c r="K807" s="94"/>
      <c r="L807" s="94"/>
      <c r="M807" s="94"/>
      <c r="N807" s="94"/>
      <c r="O807" s="94"/>
      <c r="P807" s="94"/>
      <c r="Q807" s="94"/>
      <c r="R807" s="94"/>
      <c r="S807" s="94"/>
      <c r="T807" s="94"/>
      <c r="U807" s="94"/>
      <c r="V807" s="94"/>
      <c r="W807" s="94"/>
      <c r="X807" s="94"/>
      <c r="Y807" s="94"/>
      <c r="Z807" s="94"/>
      <c r="AA807" s="94"/>
      <c r="AB807" s="94"/>
      <c r="AC807" s="94"/>
      <c r="AD807" s="94"/>
      <c r="AE807" s="94"/>
      <c r="AF807" s="94"/>
      <c r="AG807" s="94"/>
      <c r="AH807" s="94"/>
      <c r="AI807" s="94"/>
      <c r="AJ807" s="94"/>
      <c r="AK807" s="94"/>
      <c r="AL807" s="94"/>
      <c r="AM807" s="94"/>
      <c r="AN807" s="94"/>
      <c r="AO807" s="94"/>
      <c r="AP807" s="94"/>
      <c r="AQ807" s="94"/>
      <c r="AR807" s="94"/>
      <c r="AS807" s="94"/>
      <c r="AT807" s="94"/>
      <c r="AU807" s="94"/>
      <c r="AV807" s="94"/>
      <c r="AW807" s="94"/>
    </row>
    <row r="808" spans="1:49" ht="12" customHeight="1" x14ac:dyDescent="0.25">
      <c r="A808" s="94"/>
      <c r="B808" s="94"/>
      <c r="C808" s="94"/>
      <c r="D808" s="94"/>
      <c r="E808" s="94"/>
      <c r="F808" s="94"/>
      <c r="G808" s="94"/>
      <c r="H808" s="94"/>
      <c r="I808" s="94"/>
      <c r="J808" s="94"/>
      <c r="K808" s="94"/>
      <c r="L808" s="94"/>
      <c r="M808" s="94"/>
      <c r="N808" s="94"/>
      <c r="O808" s="94"/>
      <c r="P808" s="94"/>
      <c r="Q808" s="94"/>
      <c r="R808" s="94"/>
      <c r="S808" s="94"/>
      <c r="T808" s="94"/>
      <c r="U808" s="94"/>
      <c r="V808" s="94"/>
      <c r="W808" s="94"/>
      <c r="X808" s="94"/>
      <c r="Y808" s="94"/>
      <c r="Z808" s="94"/>
      <c r="AA808" s="94"/>
      <c r="AB808" s="94"/>
      <c r="AC808" s="94"/>
      <c r="AD808" s="94"/>
      <c r="AE808" s="94"/>
      <c r="AF808" s="94"/>
      <c r="AG808" s="94"/>
      <c r="AH808" s="94"/>
      <c r="AI808" s="94"/>
      <c r="AJ808" s="94"/>
      <c r="AK808" s="94"/>
      <c r="AL808" s="94"/>
      <c r="AM808" s="94"/>
      <c r="AN808" s="94"/>
      <c r="AO808" s="94"/>
      <c r="AP808" s="94"/>
      <c r="AQ808" s="94"/>
      <c r="AR808" s="94"/>
      <c r="AS808" s="94"/>
      <c r="AT808" s="94"/>
      <c r="AU808" s="94"/>
      <c r="AV808" s="94"/>
      <c r="AW808" s="94"/>
    </row>
    <row r="809" spans="1:49" ht="12" customHeight="1" x14ac:dyDescent="0.25">
      <c r="A809" s="94"/>
      <c r="B809" s="94"/>
      <c r="C809" s="94"/>
      <c r="D809" s="94"/>
      <c r="E809" s="94"/>
      <c r="F809" s="94"/>
      <c r="G809" s="94"/>
      <c r="H809" s="94"/>
      <c r="I809" s="94"/>
      <c r="J809" s="94"/>
      <c r="K809" s="94"/>
      <c r="L809" s="94"/>
      <c r="M809" s="94"/>
      <c r="N809" s="94"/>
      <c r="O809" s="94"/>
      <c r="P809" s="94"/>
      <c r="Q809" s="94"/>
      <c r="R809" s="94"/>
      <c r="S809" s="94"/>
      <c r="T809" s="94"/>
      <c r="U809" s="94"/>
      <c r="V809" s="94"/>
      <c r="W809" s="94"/>
      <c r="X809" s="94"/>
      <c r="Y809" s="94"/>
      <c r="Z809" s="94"/>
      <c r="AA809" s="94"/>
      <c r="AB809" s="94"/>
      <c r="AC809" s="94"/>
      <c r="AD809" s="94"/>
      <c r="AE809" s="94"/>
      <c r="AF809" s="94"/>
      <c r="AG809" s="94"/>
      <c r="AH809" s="94"/>
      <c r="AI809" s="94"/>
      <c r="AJ809" s="94"/>
      <c r="AK809" s="94"/>
      <c r="AL809" s="94"/>
      <c r="AM809" s="94"/>
      <c r="AN809" s="94"/>
      <c r="AO809" s="94"/>
      <c r="AP809" s="94"/>
      <c r="AQ809" s="94"/>
      <c r="AR809" s="94"/>
      <c r="AS809" s="94"/>
      <c r="AT809" s="94"/>
      <c r="AU809" s="94"/>
      <c r="AV809" s="94"/>
      <c r="AW809" s="94"/>
    </row>
    <row r="810" spans="1:49" ht="12" customHeight="1" x14ac:dyDescent="0.25">
      <c r="A810" s="94"/>
      <c r="B810" s="94"/>
      <c r="C810" s="94"/>
      <c r="D810" s="94"/>
      <c r="E810" s="94"/>
      <c r="F810" s="94"/>
      <c r="G810" s="94"/>
      <c r="H810" s="94"/>
      <c r="I810" s="94"/>
      <c r="J810" s="94"/>
      <c r="K810" s="94"/>
      <c r="L810" s="94"/>
      <c r="M810" s="94"/>
      <c r="N810" s="94"/>
      <c r="O810" s="94"/>
      <c r="P810" s="94"/>
      <c r="Q810" s="94"/>
      <c r="R810" s="94"/>
      <c r="S810" s="94"/>
      <c r="T810" s="94"/>
      <c r="U810" s="94"/>
      <c r="V810" s="94"/>
      <c r="W810" s="94"/>
      <c r="X810" s="94"/>
      <c r="Y810" s="94"/>
      <c r="Z810" s="94"/>
      <c r="AA810" s="94"/>
      <c r="AB810" s="94"/>
      <c r="AC810" s="94"/>
      <c r="AD810" s="94"/>
      <c r="AE810" s="94"/>
      <c r="AF810" s="94"/>
      <c r="AG810" s="94"/>
      <c r="AH810" s="94"/>
      <c r="AI810" s="94"/>
      <c r="AJ810" s="94"/>
      <c r="AK810" s="94"/>
      <c r="AL810" s="94"/>
      <c r="AM810" s="94"/>
      <c r="AN810" s="94"/>
      <c r="AO810" s="94"/>
      <c r="AP810" s="94"/>
      <c r="AQ810" s="94"/>
      <c r="AR810" s="94"/>
      <c r="AS810" s="94"/>
      <c r="AT810" s="94"/>
      <c r="AU810" s="94"/>
      <c r="AV810" s="94"/>
      <c r="AW810" s="94"/>
    </row>
    <row r="811" spans="1:49" ht="12" customHeight="1" x14ac:dyDescent="0.25">
      <c r="A811" s="94"/>
      <c r="B811" s="94"/>
      <c r="C811" s="94"/>
      <c r="D811" s="94"/>
      <c r="E811" s="94"/>
      <c r="F811" s="94"/>
      <c r="G811" s="94"/>
      <c r="H811" s="94"/>
      <c r="I811" s="94"/>
      <c r="J811" s="94"/>
      <c r="K811" s="94"/>
      <c r="L811" s="94"/>
      <c r="M811" s="94"/>
      <c r="N811" s="94"/>
      <c r="O811" s="94"/>
      <c r="P811" s="94"/>
      <c r="Q811" s="94"/>
      <c r="R811" s="94"/>
      <c r="S811" s="94"/>
      <c r="T811" s="94"/>
      <c r="U811" s="94"/>
      <c r="V811" s="94"/>
      <c r="W811" s="94"/>
      <c r="X811" s="94"/>
      <c r="Y811" s="94"/>
      <c r="Z811" s="94"/>
      <c r="AA811" s="94"/>
      <c r="AB811" s="94"/>
      <c r="AC811" s="94"/>
      <c r="AD811" s="94"/>
      <c r="AE811" s="94"/>
      <c r="AF811" s="94"/>
      <c r="AG811" s="94"/>
      <c r="AH811" s="94"/>
      <c r="AI811" s="94"/>
      <c r="AJ811" s="94"/>
      <c r="AK811" s="94"/>
      <c r="AL811" s="94"/>
      <c r="AM811" s="94"/>
      <c r="AN811" s="94"/>
      <c r="AO811" s="94"/>
      <c r="AP811" s="94"/>
      <c r="AQ811" s="94"/>
      <c r="AR811" s="94"/>
      <c r="AS811" s="94"/>
      <c r="AT811" s="94"/>
      <c r="AU811" s="94"/>
      <c r="AV811" s="94"/>
      <c r="AW811" s="94"/>
    </row>
    <row r="812" spans="1:49" ht="12" customHeight="1" x14ac:dyDescent="0.25">
      <c r="A812" s="94"/>
      <c r="B812" s="94"/>
      <c r="C812" s="94"/>
      <c r="D812" s="94"/>
      <c r="E812" s="94"/>
      <c r="F812" s="94"/>
      <c r="G812" s="94"/>
      <c r="H812" s="94"/>
      <c r="I812" s="94"/>
      <c r="J812" s="94"/>
      <c r="K812" s="94"/>
      <c r="L812" s="94"/>
      <c r="M812" s="94"/>
      <c r="N812" s="94"/>
      <c r="O812" s="94"/>
      <c r="P812" s="94"/>
      <c r="Q812" s="94"/>
      <c r="R812" s="94"/>
      <c r="S812" s="94"/>
      <c r="T812" s="94"/>
      <c r="U812" s="94"/>
      <c r="V812" s="94"/>
      <c r="W812" s="94"/>
      <c r="X812" s="94"/>
      <c r="Y812" s="94"/>
      <c r="Z812" s="94"/>
      <c r="AA812" s="94"/>
      <c r="AB812" s="94"/>
      <c r="AC812" s="94"/>
      <c r="AD812" s="94"/>
      <c r="AE812" s="94"/>
      <c r="AF812" s="94"/>
      <c r="AG812" s="94"/>
      <c r="AH812" s="94"/>
      <c r="AI812" s="94"/>
      <c r="AJ812" s="94"/>
      <c r="AK812" s="94"/>
      <c r="AL812" s="94"/>
      <c r="AM812" s="94"/>
      <c r="AN812" s="94"/>
      <c r="AO812" s="94"/>
      <c r="AP812" s="94"/>
      <c r="AQ812" s="94"/>
      <c r="AR812" s="94"/>
      <c r="AS812" s="94"/>
      <c r="AT812" s="94"/>
      <c r="AU812" s="94"/>
      <c r="AV812" s="94"/>
      <c r="AW812" s="94"/>
    </row>
    <row r="813" spans="1:49" ht="12" customHeight="1" x14ac:dyDescent="0.25">
      <c r="A813" s="94"/>
      <c r="B813" s="94"/>
      <c r="C813" s="94"/>
      <c r="D813" s="94"/>
      <c r="E813" s="94"/>
      <c r="F813" s="94"/>
      <c r="G813" s="94"/>
      <c r="H813" s="94"/>
      <c r="I813" s="94"/>
      <c r="J813" s="94"/>
      <c r="K813" s="94"/>
      <c r="L813" s="94"/>
      <c r="M813" s="94"/>
      <c r="N813" s="94"/>
      <c r="O813" s="94"/>
      <c r="P813" s="94"/>
      <c r="Q813" s="94"/>
      <c r="R813" s="94"/>
      <c r="S813" s="94"/>
      <c r="T813" s="94"/>
      <c r="U813" s="94"/>
      <c r="V813" s="94"/>
      <c r="W813" s="94"/>
      <c r="X813" s="94"/>
      <c r="Y813" s="94"/>
      <c r="Z813" s="94"/>
      <c r="AA813" s="94"/>
      <c r="AB813" s="94"/>
      <c r="AC813" s="94"/>
      <c r="AD813" s="94"/>
      <c r="AE813" s="94"/>
      <c r="AF813" s="94"/>
      <c r="AG813" s="94"/>
      <c r="AH813" s="94"/>
      <c r="AI813" s="94"/>
      <c r="AJ813" s="94"/>
      <c r="AK813" s="94"/>
      <c r="AL813" s="94"/>
      <c r="AM813" s="94"/>
      <c r="AN813" s="94"/>
      <c r="AO813" s="94"/>
      <c r="AP813" s="94"/>
      <c r="AQ813" s="94"/>
      <c r="AR813" s="94"/>
      <c r="AS813" s="94"/>
      <c r="AT813" s="94"/>
      <c r="AU813" s="94"/>
      <c r="AV813" s="94"/>
      <c r="AW813" s="94"/>
    </row>
    <row r="814" spans="1:49" ht="12" customHeight="1" x14ac:dyDescent="0.25">
      <c r="A814" s="94"/>
      <c r="B814" s="94"/>
      <c r="C814" s="94"/>
      <c r="D814" s="94"/>
      <c r="E814" s="94"/>
      <c r="F814" s="94"/>
      <c r="G814" s="94"/>
      <c r="H814" s="94"/>
      <c r="I814" s="94"/>
      <c r="J814" s="94"/>
      <c r="K814" s="94"/>
      <c r="L814" s="94"/>
      <c r="M814" s="94"/>
      <c r="N814" s="94"/>
      <c r="O814" s="94"/>
      <c r="P814" s="94"/>
      <c r="Q814" s="94"/>
      <c r="R814" s="94"/>
      <c r="S814" s="94"/>
      <c r="T814" s="94"/>
      <c r="U814" s="94"/>
      <c r="V814" s="94"/>
      <c r="W814" s="94"/>
      <c r="X814" s="94"/>
      <c r="Y814" s="94"/>
      <c r="Z814" s="94"/>
      <c r="AA814" s="94"/>
      <c r="AB814" s="94"/>
      <c r="AC814" s="94"/>
      <c r="AD814" s="94"/>
      <c r="AE814" s="94"/>
      <c r="AF814" s="94"/>
      <c r="AG814" s="94"/>
      <c r="AH814" s="94"/>
      <c r="AI814" s="94"/>
      <c r="AJ814" s="94"/>
      <c r="AK814" s="94"/>
      <c r="AL814" s="94"/>
      <c r="AM814" s="94"/>
      <c r="AN814" s="94"/>
      <c r="AO814" s="94"/>
      <c r="AP814" s="94"/>
      <c r="AQ814" s="94"/>
      <c r="AR814" s="94"/>
      <c r="AS814" s="94"/>
      <c r="AT814" s="94"/>
      <c r="AU814" s="94"/>
      <c r="AV814" s="94"/>
      <c r="AW814" s="94"/>
    </row>
    <row r="815" spans="1:49" ht="12" customHeight="1" x14ac:dyDescent="0.25">
      <c r="A815" s="94"/>
      <c r="B815" s="94"/>
      <c r="C815" s="94"/>
      <c r="D815" s="94"/>
      <c r="E815" s="94"/>
      <c r="F815" s="94"/>
      <c r="G815" s="94"/>
      <c r="H815" s="94"/>
      <c r="I815" s="94"/>
      <c r="J815" s="94"/>
      <c r="K815" s="94"/>
      <c r="L815" s="94"/>
      <c r="M815" s="94"/>
      <c r="N815" s="94"/>
      <c r="O815" s="94"/>
      <c r="P815" s="94"/>
      <c r="Q815" s="94"/>
      <c r="R815" s="94"/>
      <c r="S815" s="94"/>
      <c r="T815" s="94"/>
      <c r="U815" s="94"/>
      <c r="V815" s="94"/>
      <c r="W815" s="94"/>
      <c r="X815" s="94"/>
      <c r="Y815" s="94"/>
      <c r="Z815" s="94"/>
      <c r="AA815" s="94"/>
      <c r="AB815" s="94"/>
      <c r="AC815" s="94"/>
      <c r="AD815" s="94"/>
      <c r="AE815" s="94"/>
      <c r="AF815" s="94"/>
      <c r="AG815" s="94"/>
      <c r="AH815" s="94"/>
      <c r="AI815" s="94"/>
      <c r="AJ815" s="94"/>
      <c r="AK815" s="94"/>
      <c r="AL815" s="94"/>
      <c r="AM815" s="94"/>
      <c r="AN815" s="94"/>
      <c r="AO815" s="94"/>
      <c r="AP815" s="94"/>
      <c r="AQ815" s="94"/>
      <c r="AR815" s="94"/>
      <c r="AS815" s="94"/>
      <c r="AT815" s="94"/>
      <c r="AU815" s="94"/>
      <c r="AV815" s="94"/>
      <c r="AW815" s="94"/>
    </row>
    <row r="816" spans="1:49" ht="12" customHeight="1" x14ac:dyDescent="0.25">
      <c r="A816" s="94"/>
      <c r="B816" s="94"/>
      <c r="C816" s="94"/>
      <c r="D816" s="94"/>
      <c r="E816" s="94"/>
      <c r="F816" s="94"/>
      <c r="G816" s="94"/>
      <c r="H816" s="94"/>
      <c r="I816" s="94"/>
      <c r="J816" s="94"/>
      <c r="K816" s="94"/>
      <c r="L816" s="94"/>
      <c r="M816" s="94"/>
      <c r="N816" s="94"/>
      <c r="O816" s="94"/>
      <c r="P816" s="94"/>
      <c r="Q816" s="94"/>
      <c r="R816" s="94"/>
      <c r="S816" s="94"/>
      <c r="T816" s="94"/>
      <c r="U816" s="94"/>
      <c r="V816" s="94"/>
      <c r="W816" s="94"/>
      <c r="X816" s="94"/>
      <c r="Y816" s="94"/>
      <c r="Z816" s="94"/>
      <c r="AA816" s="94"/>
      <c r="AB816" s="94"/>
      <c r="AC816" s="94"/>
      <c r="AD816" s="94"/>
      <c r="AE816" s="94"/>
      <c r="AF816" s="94"/>
      <c r="AG816" s="94"/>
      <c r="AH816" s="94"/>
      <c r="AI816" s="94"/>
      <c r="AJ816" s="94"/>
      <c r="AK816" s="94"/>
      <c r="AL816" s="94"/>
      <c r="AM816" s="94"/>
      <c r="AN816" s="94"/>
      <c r="AO816" s="94"/>
      <c r="AP816" s="94"/>
      <c r="AQ816" s="94"/>
      <c r="AR816" s="94"/>
      <c r="AS816" s="94"/>
      <c r="AT816" s="94"/>
      <c r="AU816" s="94"/>
      <c r="AV816" s="94"/>
      <c r="AW816" s="94"/>
    </row>
    <row r="817" spans="1:49" ht="12" customHeight="1" x14ac:dyDescent="0.25">
      <c r="A817" s="94"/>
      <c r="B817" s="94"/>
      <c r="C817" s="94"/>
      <c r="D817" s="94"/>
      <c r="E817" s="94"/>
      <c r="F817" s="94"/>
      <c r="G817" s="94"/>
      <c r="H817" s="94"/>
      <c r="I817" s="94"/>
      <c r="J817" s="94"/>
      <c r="K817" s="94"/>
      <c r="L817" s="94"/>
      <c r="M817" s="94"/>
      <c r="N817" s="94"/>
      <c r="O817" s="94"/>
      <c r="P817" s="94"/>
      <c r="Q817" s="94"/>
      <c r="R817" s="94"/>
      <c r="S817" s="94"/>
      <c r="T817" s="94"/>
      <c r="U817" s="94"/>
      <c r="V817" s="94"/>
      <c r="W817" s="94"/>
      <c r="X817" s="94"/>
      <c r="Y817" s="94"/>
      <c r="Z817" s="94"/>
      <c r="AA817" s="94"/>
      <c r="AB817" s="94"/>
      <c r="AC817" s="94"/>
      <c r="AD817" s="94"/>
      <c r="AE817" s="94"/>
      <c r="AF817" s="94"/>
      <c r="AG817" s="94"/>
      <c r="AH817" s="94"/>
      <c r="AI817" s="94"/>
      <c r="AJ817" s="94"/>
      <c r="AK817" s="94"/>
      <c r="AL817" s="94"/>
      <c r="AM817" s="94"/>
      <c r="AN817" s="94"/>
      <c r="AO817" s="94"/>
      <c r="AP817" s="94"/>
      <c r="AQ817" s="94"/>
      <c r="AR817" s="94"/>
      <c r="AS817" s="94"/>
      <c r="AT817" s="94"/>
      <c r="AU817" s="94"/>
      <c r="AV817" s="94"/>
      <c r="AW817" s="94"/>
    </row>
    <row r="818" spans="1:49" ht="12" customHeight="1" x14ac:dyDescent="0.25">
      <c r="A818" s="94"/>
      <c r="B818" s="94"/>
      <c r="C818" s="94"/>
      <c r="D818" s="94"/>
      <c r="E818" s="94"/>
      <c r="F818" s="94"/>
      <c r="G818" s="94"/>
      <c r="H818" s="94"/>
      <c r="I818" s="94"/>
      <c r="J818" s="94"/>
      <c r="K818" s="94"/>
      <c r="L818" s="94"/>
      <c r="M818" s="94"/>
      <c r="N818" s="94"/>
      <c r="O818" s="94"/>
      <c r="P818" s="94"/>
      <c r="Q818" s="94"/>
      <c r="R818" s="94"/>
      <c r="S818" s="94"/>
      <c r="T818" s="94"/>
      <c r="U818" s="94"/>
      <c r="V818" s="94"/>
      <c r="W818" s="94"/>
      <c r="X818" s="94"/>
      <c r="Y818" s="94"/>
      <c r="Z818" s="94"/>
      <c r="AA818" s="94"/>
      <c r="AB818" s="94"/>
      <c r="AC818" s="94"/>
      <c r="AD818" s="94"/>
      <c r="AE818" s="94"/>
      <c r="AF818" s="94"/>
      <c r="AG818" s="94"/>
      <c r="AH818" s="94"/>
      <c r="AI818" s="94"/>
      <c r="AJ818" s="94"/>
      <c r="AK818" s="94"/>
      <c r="AL818" s="94"/>
      <c r="AM818" s="94"/>
      <c r="AN818" s="94"/>
      <c r="AO818" s="94"/>
      <c r="AP818" s="94"/>
      <c r="AQ818" s="94"/>
      <c r="AR818" s="94"/>
      <c r="AS818" s="94"/>
      <c r="AT818" s="94"/>
      <c r="AU818" s="94"/>
      <c r="AV818" s="94"/>
      <c r="AW818" s="94"/>
    </row>
    <row r="819" spans="1:49" ht="12" customHeight="1" x14ac:dyDescent="0.25">
      <c r="A819" s="94"/>
      <c r="B819" s="94"/>
      <c r="C819" s="94"/>
      <c r="D819" s="94"/>
      <c r="E819" s="94"/>
      <c r="F819" s="94"/>
      <c r="G819" s="94"/>
      <c r="H819" s="94"/>
      <c r="I819" s="94"/>
      <c r="J819" s="94"/>
      <c r="K819" s="94"/>
      <c r="L819" s="94"/>
      <c r="M819" s="94"/>
      <c r="N819" s="94"/>
      <c r="O819" s="94"/>
      <c r="P819" s="94"/>
      <c r="Q819" s="94"/>
      <c r="R819" s="94"/>
      <c r="S819" s="94"/>
      <c r="T819" s="94"/>
      <c r="U819" s="94"/>
      <c r="V819" s="94"/>
      <c r="W819" s="94"/>
      <c r="X819" s="94"/>
      <c r="Y819" s="94"/>
      <c r="Z819" s="94"/>
      <c r="AA819" s="94"/>
      <c r="AB819" s="94"/>
      <c r="AC819" s="94"/>
      <c r="AD819" s="94"/>
      <c r="AE819" s="94"/>
      <c r="AF819" s="94"/>
      <c r="AG819" s="94"/>
      <c r="AH819" s="94"/>
      <c r="AI819" s="94"/>
      <c r="AJ819" s="94"/>
      <c r="AK819" s="94"/>
      <c r="AL819" s="94"/>
      <c r="AM819" s="94"/>
      <c r="AN819" s="94"/>
      <c r="AO819" s="94"/>
      <c r="AP819" s="94"/>
      <c r="AQ819" s="94"/>
      <c r="AR819" s="94"/>
      <c r="AS819" s="94"/>
      <c r="AT819" s="94"/>
      <c r="AU819" s="94"/>
      <c r="AV819" s="94"/>
      <c r="AW819" s="94"/>
    </row>
    <row r="820" spans="1:49" ht="12" customHeight="1" x14ac:dyDescent="0.25">
      <c r="A820" s="94"/>
      <c r="B820" s="94"/>
      <c r="C820" s="94"/>
      <c r="D820" s="94"/>
      <c r="E820" s="94"/>
      <c r="F820" s="94"/>
      <c r="G820" s="94"/>
      <c r="H820" s="94"/>
      <c r="I820" s="94"/>
      <c r="J820" s="94"/>
      <c r="K820" s="94"/>
      <c r="L820" s="94"/>
      <c r="M820" s="94"/>
      <c r="N820" s="94"/>
      <c r="O820" s="94"/>
      <c r="P820" s="94"/>
      <c r="Q820" s="94"/>
      <c r="R820" s="94"/>
      <c r="S820" s="94"/>
      <c r="T820" s="94"/>
      <c r="U820" s="94"/>
      <c r="V820" s="94"/>
      <c r="W820" s="94"/>
      <c r="X820" s="94"/>
      <c r="Y820" s="94"/>
      <c r="Z820" s="94"/>
      <c r="AA820" s="94"/>
      <c r="AB820" s="94"/>
      <c r="AC820" s="94"/>
      <c r="AD820" s="94"/>
      <c r="AE820" s="94"/>
      <c r="AF820" s="94"/>
      <c r="AG820" s="94"/>
      <c r="AH820" s="94"/>
      <c r="AI820" s="94"/>
      <c r="AJ820" s="94"/>
      <c r="AK820" s="94"/>
      <c r="AL820" s="94"/>
      <c r="AM820" s="94"/>
      <c r="AN820" s="94"/>
      <c r="AO820" s="94"/>
      <c r="AP820" s="94"/>
      <c r="AQ820" s="94"/>
      <c r="AR820" s="94"/>
      <c r="AS820" s="94"/>
      <c r="AT820" s="94"/>
      <c r="AU820" s="94"/>
      <c r="AV820" s="94"/>
      <c r="AW820" s="94"/>
    </row>
    <row r="821" spans="1:49" ht="12" customHeight="1" x14ac:dyDescent="0.25">
      <c r="A821" s="94"/>
      <c r="B821" s="94"/>
      <c r="C821" s="94"/>
      <c r="D821" s="94"/>
      <c r="E821" s="94"/>
      <c r="F821" s="94"/>
      <c r="G821" s="94"/>
      <c r="H821" s="94"/>
      <c r="I821" s="94"/>
      <c r="J821" s="94"/>
      <c r="K821" s="94"/>
      <c r="L821" s="94"/>
      <c r="M821" s="94"/>
      <c r="N821" s="94"/>
      <c r="O821" s="94"/>
      <c r="P821" s="94"/>
      <c r="Q821" s="94"/>
      <c r="R821" s="94"/>
      <c r="S821" s="94"/>
      <c r="T821" s="94"/>
      <c r="U821" s="94"/>
      <c r="V821" s="94"/>
      <c r="W821" s="94"/>
      <c r="X821" s="94"/>
      <c r="Y821" s="94"/>
      <c r="Z821" s="94"/>
      <c r="AA821" s="94"/>
      <c r="AB821" s="94"/>
      <c r="AC821" s="94"/>
      <c r="AD821" s="94"/>
      <c r="AE821" s="94"/>
      <c r="AF821" s="94"/>
      <c r="AG821" s="94"/>
      <c r="AH821" s="94"/>
      <c r="AI821" s="94"/>
      <c r="AJ821" s="94"/>
      <c r="AK821" s="94"/>
      <c r="AL821" s="94"/>
      <c r="AM821" s="94"/>
      <c r="AN821" s="94"/>
      <c r="AO821" s="94"/>
      <c r="AP821" s="94"/>
      <c r="AQ821" s="94"/>
      <c r="AR821" s="94"/>
      <c r="AS821" s="94"/>
      <c r="AT821" s="94"/>
      <c r="AU821" s="94"/>
      <c r="AV821" s="94"/>
      <c r="AW821" s="94"/>
    </row>
    <row r="822" spans="1:49" ht="12" customHeight="1" x14ac:dyDescent="0.25">
      <c r="A822" s="94"/>
      <c r="B822" s="94"/>
      <c r="C822" s="94"/>
      <c r="D822" s="94"/>
      <c r="E822" s="94"/>
      <c r="F822" s="94"/>
      <c r="G822" s="94"/>
      <c r="H822" s="94"/>
      <c r="I822" s="94"/>
      <c r="J822" s="94"/>
      <c r="K822" s="94"/>
      <c r="L822" s="94"/>
      <c r="M822" s="94"/>
      <c r="N822" s="94"/>
      <c r="O822" s="94"/>
      <c r="P822" s="94"/>
      <c r="Q822" s="94"/>
      <c r="R822" s="94"/>
      <c r="S822" s="94"/>
      <c r="T822" s="94"/>
      <c r="U822" s="94"/>
      <c r="V822" s="94"/>
      <c r="W822" s="94"/>
      <c r="X822" s="94"/>
      <c r="Y822" s="94"/>
      <c r="Z822" s="94"/>
      <c r="AA822" s="94"/>
      <c r="AB822" s="94"/>
      <c r="AC822" s="94"/>
      <c r="AD822" s="94"/>
      <c r="AE822" s="94"/>
      <c r="AF822" s="94"/>
      <c r="AG822" s="94"/>
      <c r="AH822" s="94"/>
      <c r="AI822" s="94"/>
      <c r="AJ822" s="94"/>
      <c r="AK822" s="94"/>
      <c r="AL822" s="94"/>
      <c r="AM822" s="94"/>
      <c r="AN822" s="94"/>
      <c r="AO822" s="94"/>
      <c r="AP822" s="94"/>
      <c r="AQ822" s="94"/>
      <c r="AR822" s="94"/>
      <c r="AS822" s="94"/>
      <c r="AT822" s="94"/>
      <c r="AU822" s="94"/>
      <c r="AV822" s="94"/>
      <c r="AW822" s="94"/>
    </row>
    <row r="823" spans="1:49" ht="12" customHeight="1" x14ac:dyDescent="0.25">
      <c r="A823" s="94"/>
      <c r="B823" s="94"/>
      <c r="C823" s="94"/>
      <c r="D823" s="94"/>
      <c r="E823" s="94"/>
      <c r="F823" s="94"/>
      <c r="G823" s="94"/>
      <c r="H823" s="94"/>
      <c r="I823" s="94"/>
      <c r="J823" s="94"/>
      <c r="K823" s="94"/>
      <c r="L823" s="94"/>
      <c r="M823" s="94"/>
      <c r="N823" s="94"/>
      <c r="O823" s="94"/>
      <c r="P823" s="94"/>
      <c r="Q823" s="94"/>
      <c r="R823" s="94"/>
      <c r="S823" s="94"/>
      <c r="T823" s="94"/>
      <c r="U823" s="94"/>
      <c r="V823" s="94"/>
      <c r="W823" s="94"/>
      <c r="X823" s="94"/>
      <c r="Y823" s="94"/>
      <c r="Z823" s="94"/>
      <c r="AA823" s="94"/>
      <c r="AB823" s="94"/>
      <c r="AC823" s="94"/>
      <c r="AD823" s="94"/>
      <c r="AE823" s="94"/>
      <c r="AF823" s="94"/>
      <c r="AG823" s="94"/>
      <c r="AH823" s="94"/>
      <c r="AI823" s="94"/>
      <c r="AJ823" s="94"/>
      <c r="AK823" s="94"/>
      <c r="AL823" s="94"/>
      <c r="AM823" s="94"/>
      <c r="AN823" s="94"/>
      <c r="AO823" s="94"/>
      <c r="AP823" s="94"/>
      <c r="AQ823" s="94"/>
      <c r="AR823" s="94"/>
      <c r="AS823" s="94"/>
      <c r="AT823" s="94"/>
      <c r="AU823" s="94"/>
      <c r="AV823" s="94"/>
      <c r="AW823" s="94"/>
    </row>
    <row r="824" spans="1:49" ht="12" customHeight="1" x14ac:dyDescent="0.25">
      <c r="A824" s="94"/>
      <c r="B824" s="94"/>
      <c r="C824" s="94"/>
      <c r="D824" s="94"/>
      <c r="E824" s="94"/>
      <c r="F824" s="94"/>
      <c r="G824" s="94"/>
      <c r="H824" s="94"/>
      <c r="I824" s="94"/>
      <c r="J824" s="94"/>
      <c r="K824" s="94"/>
      <c r="L824" s="94"/>
      <c r="M824" s="94"/>
      <c r="N824" s="94"/>
      <c r="O824" s="94"/>
      <c r="P824" s="94"/>
      <c r="Q824" s="94"/>
      <c r="R824" s="94"/>
      <c r="S824" s="94"/>
      <c r="T824" s="94"/>
      <c r="U824" s="94"/>
      <c r="V824" s="94"/>
      <c r="W824" s="94"/>
      <c r="X824" s="94"/>
      <c r="Y824" s="94"/>
      <c r="Z824" s="94"/>
      <c r="AA824" s="94"/>
      <c r="AB824" s="94"/>
      <c r="AC824" s="94"/>
      <c r="AD824" s="94"/>
      <c r="AE824" s="94"/>
      <c r="AF824" s="94"/>
      <c r="AG824" s="94"/>
      <c r="AH824" s="94"/>
      <c r="AI824" s="94"/>
      <c r="AJ824" s="94"/>
      <c r="AK824" s="94"/>
      <c r="AL824" s="94"/>
      <c r="AM824" s="94"/>
      <c r="AN824" s="94"/>
      <c r="AO824" s="94"/>
      <c r="AP824" s="94"/>
      <c r="AQ824" s="94"/>
      <c r="AR824" s="94"/>
      <c r="AS824" s="94"/>
      <c r="AT824" s="94"/>
      <c r="AU824" s="94"/>
      <c r="AV824" s="94"/>
      <c r="AW824" s="94"/>
    </row>
    <row r="825" spans="1:49" ht="12" customHeight="1" x14ac:dyDescent="0.25">
      <c r="A825" s="94"/>
      <c r="B825" s="94"/>
      <c r="C825" s="94"/>
      <c r="D825" s="94"/>
      <c r="E825" s="94"/>
      <c r="F825" s="94"/>
      <c r="G825" s="94"/>
      <c r="H825" s="94"/>
      <c r="I825" s="94"/>
      <c r="J825" s="94"/>
      <c r="K825" s="94"/>
      <c r="L825" s="94"/>
      <c r="M825" s="94"/>
      <c r="N825" s="94"/>
      <c r="O825" s="94"/>
      <c r="P825" s="94"/>
      <c r="Q825" s="94"/>
      <c r="R825" s="94"/>
      <c r="S825" s="94"/>
      <c r="T825" s="94"/>
      <c r="U825" s="94"/>
      <c r="V825" s="94"/>
      <c r="W825" s="94"/>
      <c r="X825" s="94"/>
      <c r="Y825" s="94"/>
      <c r="Z825" s="94"/>
      <c r="AA825" s="94"/>
      <c r="AB825" s="94"/>
      <c r="AC825" s="94"/>
      <c r="AD825" s="94"/>
      <c r="AE825" s="94"/>
      <c r="AF825" s="94"/>
      <c r="AG825" s="94"/>
      <c r="AH825" s="94"/>
      <c r="AI825" s="94"/>
      <c r="AJ825" s="94"/>
      <c r="AK825" s="94"/>
      <c r="AL825" s="94"/>
      <c r="AM825" s="94"/>
      <c r="AN825" s="94"/>
      <c r="AO825" s="94"/>
      <c r="AP825" s="94"/>
      <c r="AQ825" s="94"/>
      <c r="AR825" s="94"/>
      <c r="AS825" s="94"/>
      <c r="AT825" s="94"/>
      <c r="AU825" s="94"/>
      <c r="AV825" s="94"/>
      <c r="AW825" s="94"/>
    </row>
    <row r="826" spans="1:49" ht="12" customHeight="1" x14ac:dyDescent="0.25">
      <c r="A826" s="94"/>
      <c r="B826" s="94"/>
      <c r="C826" s="94"/>
      <c r="D826" s="94"/>
      <c r="E826" s="94"/>
      <c r="F826" s="94"/>
      <c r="G826" s="94"/>
      <c r="H826" s="94"/>
      <c r="I826" s="94"/>
      <c r="J826" s="94"/>
      <c r="K826" s="94"/>
      <c r="L826" s="94"/>
      <c r="M826" s="94"/>
      <c r="N826" s="94"/>
      <c r="O826" s="94"/>
      <c r="P826" s="94"/>
      <c r="Q826" s="94"/>
      <c r="R826" s="94"/>
      <c r="S826" s="94"/>
      <c r="T826" s="94"/>
      <c r="U826" s="94"/>
      <c r="V826" s="94"/>
      <c r="W826" s="94"/>
      <c r="X826" s="94"/>
      <c r="Y826" s="94"/>
      <c r="Z826" s="94"/>
      <c r="AA826" s="94"/>
      <c r="AB826" s="94"/>
      <c r="AC826" s="94"/>
      <c r="AD826" s="94"/>
      <c r="AE826" s="94"/>
      <c r="AF826" s="94"/>
      <c r="AG826" s="94"/>
      <c r="AH826" s="94"/>
      <c r="AI826" s="94"/>
      <c r="AJ826" s="94"/>
      <c r="AK826" s="94"/>
      <c r="AL826" s="94"/>
      <c r="AM826" s="94"/>
      <c r="AN826" s="94"/>
      <c r="AO826" s="94"/>
      <c r="AP826" s="94"/>
      <c r="AQ826" s="94"/>
      <c r="AR826" s="94"/>
      <c r="AS826" s="94"/>
      <c r="AT826" s="94"/>
      <c r="AU826" s="94"/>
      <c r="AV826" s="94"/>
      <c r="AW826" s="94"/>
    </row>
    <row r="827" spans="1:49" ht="12" customHeight="1" x14ac:dyDescent="0.25">
      <c r="A827" s="94"/>
      <c r="B827" s="94"/>
      <c r="C827" s="94"/>
      <c r="D827" s="94"/>
      <c r="E827" s="94"/>
      <c r="F827" s="94"/>
      <c r="G827" s="94"/>
      <c r="H827" s="94"/>
      <c r="I827" s="94"/>
      <c r="J827" s="94"/>
      <c r="K827" s="94"/>
      <c r="L827" s="94"/>
      <c r="M827" s="94"/>
      <c r="N827" s="94"/>
      <c r="O827" s="94"/>
      <c r="P827" s="94"/>
      <c r="Q827" s="94"/>
      <c r="R827" s="94"/>
      <c r="S827" s="94"/>
      <c r="T827" s="94"/>
      <c r="U827" s="94"/>
      <c r="V827" s="94"/>
      <c r="W827" s="94"/>
      <c r="X827" s="94"/>
      <c r="Y827" s="94"/>
      <c r="Z827" s="94"/>
      <c r="AA827" s="94"/>
      <c r="AB827" s="94"/>
      <c r="AC827" s="94"/>
      <c r="AD827" s="94"/>
      <c r="AE827" s="94"/>
      <c r="AF827" s="94"/>
      <c r="AG827" s="94"/>
      <c r="AH827" s="94"/>
      <c r="AI827" s="94"/>
      <c r="AJ827" s="94"/>
      <c r="AK827" s="94"/>
      <c r="AL827" s="94"/>
      <c r="AM827" s="94"/>
      <c r="AN827" s="94"/>
      <c r="AO827" s="94"/>
      <c r="AP827" s="94"/>
      <c r="AQ827" s="94"/>
      <c r="AR827" s="94"/>
      <c r="AS827" s="94"/>
      <c r="AT827" s="94"/>
      <c r="AU827" s="94"/>
      <c r="AV827" s="94"/>
      <c r="AW827" s="94"/>
    </row>
    <row r="828" spans="1:49" ht="12" customHeight="1" x14ac:dyDescent="0.25">
      <c r="A828" s="94"/>
      <c r="B828" s="94"/>
      <c r="C828" s="94"/>
      <c r="D828" s="94"/>
      <c r="E828" s="94"/>
      <c r="F828" s="94"/>
      <c r="G828" s="94"/>
      <c r="H828" s="94"/>
      <c r="I828" s="94"/>
      <c r="J828" s="94"/>
      <c r="K828" s="94"/>
      <c r="L828" s="94"/>
      <c r="M828" s="94"/>
      <c r="N828" s="94"/>
      <c r="O828" s="94"/>
      <c r="P828" s="94"/>
      <c r="Q828" s="94"/>
      <c r="R828" s="94"/>
      <c r="S828" s="94"/>
      <c r="T828" s="94"/>
      <c r="U828" s="94"/>
      <c r="V828" s="94"/>
      <c r="W828" s="94"/>
      <c r="X828" s="94"/>
      <c r="Y828" s="94"/>
      <c r="Z828" s="94"/>
      <c r="AA828" s="94"/>
      <c r="AB828" s="94"/>
      <c r="AC828" s="94"/>
      <c r="AD828" s="94"/>
      <c r="AE828" s="94"/>
      <c r="AF828" s="94"/>
      <c r="AG828" s="94"/>
      <c r="AH828" s="94"/>
      <c r="AI828" s="94"/>
      <c r="AJ828" s="94"/>
      <c r="AK828" s="94"/>
      <c r="AL828" s="94"/>
      <c r="AM828" s="94"/>
      <c r="AN828" s="94"/>
      <c r="AO828" s="94"/>
      <c r="AP828" s="94"/>
      <c r="AQ828" s="94"/>
      <c r="AR828" s="94"/>
      <c r="AS828" s="94"/>
      <c r="AT828" s="94"/>
      <c r="AU828" s="94"/>
      <c r="AV828" s="94"/>
      <c r="AW828" s="94"/>
    </row>
    <row r="829" spans="1:49" ht="12" customHeight="1" x14ac:dyDescent="0.25">
      <c r="A829" s="94"/>
      <c r="B829" s="94"/>
      <c r="C829" s="94"/>
      <c r="D829" s="94"/>
      <c r="E829" s="94"/>
      <c r="F829" s="94"/>
      <c r="G829" s="94"/>
      <c r="H829" s="94"/>
      <c r="I829" s="94"/>
      <c r="J829" s="94"/>
      <c r="K829" s="94"/>
      <c r="L829" s="94"/>
      <c r="M829" s="94"/>
      <c r="N829" s="94"/>
      <c r="O829" s="94"/>
      <c r="P829" s="94"/>
      <c r="Q829" s="94"/>
      <c r="R829" s="94"/>
      <c r="S829" s="94"/>
      <c r="T829" s="94"/>
      <c r="U829" s="94"/>
      <c r="V829" s="94"/>
      <c r="W829" s="94"/>
      <c r="X829" s="94"/>
      <c r="Y829" s="94"/>
      <c r="Z829" s="94"/>
      <c r="AA829" s="94"/>
      <c r="AB829" s="94"/>
      <c r="AC829" s="94"/>
      <c r="AD829" s="94"/>
      <c r="AE829" s="94"/>
      <c r="AF829" s="94"/>
      <c r="AG829" s="94"/>
      <c r="AH829" s="94"/>
      <c r="AI829" s="94"/>
      <c r="AJ829" s="94"/>
      <c r="AK829" s="94"/>
      <c r="AL829" s="94"/>
      <c r="AM829" s="94"/>
      <c r="AN829" s="94"/>
      <c r="AO829" s="94"/>
      <c r="AP829" s="94"/>
      <c r="AQ829" s="94"/>
      <c r="AR829" s="94"/>
      <c r="AS829" s="94"/>
      <c r="AT829" s="94"/>
      <c r="AU829" s="94"/>
      <c r="AV829" s="94"/>
      <c r="AW829" s="94"/>
    </row>
    <row r="830" spans="1:49" ht="12" customHeight="1" x14ac:dyDescent="0.25">
      <c r="A830" s="94"/>
      <c r="B830" s="94"/>
      <c r="C830" s="94"/>
      <c r="D830" s="94"/>
      <c r="E830" s="94"/>
      <c r="F830" s="94"/>
      <c r="G830" s="94"/>
      <c r="H830" s="94"/>
      <c r="I830" s="94"/>
      <c r="J830" s="94"/>
      <c r="K830" s="94"/>
      <c r="L830" s="94"/>
      <c r="M830" s="94"/>
      <c r="N830" s="94"/>
      <c r="O830" s="94"/>
      <c r="P830" s="94"/>
      <c r="Q830" s="94"/>
      <c r="R830" s="94"/>
      <c r="S830" s="94"/>
      <c r="T830" s="94"/>
      <c r="U830" s="94"/>
      <c r="V830" s="94"/>
      <c r="W830" s="94"/>
      <c r="X830" s="94"/>
      <c r="Y830" s="94"/>
      <c r="Z830" s="94"/>
      <c r="AA830" s="94"/>
      <c r="AB830" s="94"/>
      <c r="AC830" s="94"/>
      <c r="AD830" s="94"/>
      <c r="AE830" s="94"/>
      <c r="AF830" s="94"/>
      <c r="AG830" s="94"/>
      <c r="AH830" s="94"/>
      <c r="AI830" s="94"/>
      <c r="AJ830" s="94"/>
      <c r="AK830" s="94"/>
      <c r="AL830" s="94"/>
      <c r="AM830" s="94"/>
      <c r="AN830" s="94"/>
      <c r="AO830" s="94"/>
      <c r="AP830" s="94"/>
      <c r="AQ830" s="94"/>
      <c r="AR830" s="94"/>
      <c r="AS830" s="94"/>
      <c r="AT830" s="94"/>
      <c r="AU830" s="94"/>
      <c r="AV830" s="94"/>
      <c r="AW830" s="94"/>
    </row>
    <row r="831" spans="1:49" ht="12" customHeight="1" x14ac:dyDescent="0.25">
      <c r="A831" s="94"/>
      <c r="B831" s="94"/>
      <c r="C831" s="94"/>
      <c r="D831" s="94"/>
      <c r="E831" s="94"/>
      <c r="F831" s="94"/>
      <c r="G831" s="94"/>
      <c r="H831" s="94"/>
      <c r="I831" s="94"/>
      <c r="J831" s="94"/>
      <c r="K831" s="94"/>
      <c r="L831" s="94"/>
      <c r="M831" s="94"/>
      <c r="N831" s="94"/>
      <c r="O831" s="94"/>
      <c r="P831" s="94"/>
      <c r="Q831" s="94"/>
      <c r="R831" s="94"/>
      <c r="S831" s="94"/>
      <c r="T831" s="94"/>
      <c r="U831" s="94"/>
      <c r="V831" s="94"/>
      <c r="W831" s="94"/>
      <c r="X831" s="94"/>
      <c r="Y831" s="94"/>
      <c r="Z831" s="94"/>
      <c r="AA831" s="94"/>
      <c r="AB831" s="94"/>
      <c r="AC831" s="94"/>
      <c r="AD831" s="94"/>
      <c r="AE831" s="94"/>
      <c r="AF831" s="94"/>
      <c r="AG831" s="94"/>
      <c r="AH831" s="94"/>
      <c r="AI831" s="94"/>
      <c r="AJ831" s="94"/>
      <c r="AK831" s="94"/>
      <c r="AL831" s="94"/>
      <c r="AM831" s="94"/>
      <c r="AN831" s="94"/>
      <c r="AO831" s="94"/>
      <c r="AP831" s="94"/>
      <c r="AQ831" s="94"/>
      <c r="AR831" s="94"/>
      <c r="AS831" s="94"/>
      <c r="AT831" s="94"/>
      <c r="AU831" s="94"/>
      <c r="AV831" s="94"/>
      <c r="AW831" s="94"/>
    </row>
    <row r="832" spans="1:49" ht="12" customHeight="1" x14ac:dyDescent="0.25">
      <c r="A832" s="94"/>
      <c r="B832" s="94"/>
      <c r="C832" s="94"/>
      <c r="D832" s="94"/>
      <c r="E832" s="94"/>
      <c r="F832" s="94"/>
      <c r="G832" s="94"/>
      <c r="H832" s="94"/>
      <c r="I832" s="94"/>
      <c r="J832" s="94"/>
      <c r="K832" s="94"/>
      <c r="L832" s="94"/>
      <c r="M832" s="94"/>
      <c r="N832" s="94"/>
      <c r="O832" s="94"/>
      <c r="P832" s="94"/>
      <c r="Q832" s="94"/>
      <c r="R832" s="94"/>
      <c r="S832" s="94"/>
      <c r="T832" s="94"/>
      <c r="U832" s="94"/>
      <c r="V832" s="94"/>
      <c r="W832" s="94"/>
      <c r="X832" s="94"/>
      <c r="Y832" s="94"/>
      <c r="Z832" s="94"/>
      <c r="AA832" s="94"/>
      <c r="AB832" s="94"/>
      <c r="AC832" s="94"/>
      <c r="AD832" s="94"/>
      <c r="AE832" s="94"/>
      <c r="AF832" s="94"/>
      <c r="AG832" s="94"/>
      <c r="AH832" s="94"/>
      <c r="AI832" s="94"/>
      <c r="AJ832" s="94"/>
      <c r="AK832" s="94"/>
      <c r="AL832" s="94"/>
      <c r="AM832" s="94"/>
      <c r="AN832" s="94"/>
      <c r="AO832" s="94"/>
      <c r="AP832" s="94"/>
      <c r="AQ832" s="94"/>
      <c r="AR832" s="94"/>
      <c r="AS832" s="94"/>
      <c r="AT832" s="94"/>
      <c r="AU832" s="94"/>
      <c r="AV832" s="94"/>
      <c r="AW832" s="94"/>
    </row>
    <row r="833" spans="1:49" ht="12" customHeight="1" x14ac:dyDescent="0.25">
      <c r="A833" s="94"/>
      <c r="B833" s="94"/>
      <c r="C833" s="94"/>
      <c r="D833" s="94"/>
      <c r="E833" s="94"/>
      <c r="F833" s="94"/>
      <c r="G833" s="94"/>
      <c r="H833" s="94"/>
      <c r="I833" s="94"/>
      <c r="J833" s="94"/>
      <c r="K833" s="94"/>
      <c r="L833" s="94"/>
      <c r="M833" s="94"/>
      <c r="N833" s="94"/>
      <c r="O833" s="94"/>
      <c r="P833" s="94"/>
      <c r="Q833" s="94"/>
      <c r="R833" s="94"/>
      <c r="S833" s="94"/>
      <c r="T833" s="94"/>
      <c r="U833" s="94"/>
      <c r="V833" s="94"/>
      <c r="W833" s="94"/>
      <c r="X833" s="94"/>
      <c r="Y833" s="94"/>
      <c r="Z833" s="94"/>
      <c r="AA833" s="94"/>
      <c r="AB833" s="94"/>
      <c r="AC833" s="94"/>
      <c r="AD833" s="94"/>
      <c r="AE833" s="94"/>
      <c r="AF833" s="94"/>
      <c r="AG833" s="94"/>
      <c r="AH833" s="94"/>
      <c r="AI833" s="94"/>
      <c r="AJ833" s="94"/>
      <c r="AK833" s="94"/>
      <c r="AL833" s="94"/>
      <c r="AM833" s="94"/>
      <c r="AN833" s="94"/>
      <c r="AO833" s="94"/>
      <c r="AP833" s="94"/>
      <c r="AQ833" s="94"/>
      <c r="AR833" s="94"/>
      <c r="AS833" s="94"/>
      <c r="AT833" s="94"/>
      <c r="AU833" s="94"/>
      <c r="AV833" s="94"/>
      <c r="AW833" s="94"/>
    </row>
    <row r="834" spans="1:49" ht="12" customHeight="1" x14ac:dyDescent="0.25">
      <c r="A834" s="94"/>
      <c r="B834" s="94"/>
      <c r="C834" s="94"/>
      <c r="D834" s="94"/>
      <c r="E834" s="94"/>
      <c r="F834" s="94"/>
      <c r="G834" s="94"/>
      <c r="H834" s="94"/>
      <c r="I834" s="94"/>
      <c r="J834" s="94"/>
      <c r="K834" s="94"/>
      <c r="L834" s="94"/>
      <c r="M834" s="94"/>
      <c r="N834" s="94"/>
      <c r="O834" s="94"/>
      <c r="P834" s="94"/>
      <c r="Q834" s="94"/>
      <c r="R834" s="94"/>
      <c r="S834" s="94"/>
      <c r="T834" s="94"/>
      <c r="U834" s="94"/>
      <c r="V834" s="94"/>
      <c r="W834" s="94"/>
      <c r="X834" s="94"/>
      <c r="Y834" s="94"/>
      <c r="Z834" s="94"/>
      <c r="AA834" s="94"/>
      <c r="AB834" s="94"/>
      <c r="AC834" s="94"/>
      <c r="AD834" s="94"/>
      <c r="AE834" s="94"/>
      <c r="AF834" s="94"/>
      <c r="AG834" s="94"/>
      <c r="AH834" s="94"/>
      <c r="AI834" s="94"/>
      <c r="AJ834" s="94"/>
      <c r="AK834" s="94"/>
      <c r="AL834" s="94"/>
      <c r="AM834" s="94"/>
      <c r="AN834" s="94"/>
      <c r="AO834" s="94"/>
      <c r="AP834" s="94"/>
      <c r="AQ834" s="94"/>
      <c r="AR834" s="94"/>
      <c r="AS834" s="94"/>
      <c r="AT834" s="94"/>
      <c r="AU834" s="94"/>
      <c r="AV834" s="94"/>
      <c r="AW834" s="94"/>
    </row>
    <row r="835" spans="1:49" ht="12" customHeight="1" x14ac:dyDescent="0.25">
      <c r="A835" s="94"/>
      <c r="B835" s="94"/>
      <c r="C835" s="94"/>
      <c r="D835" s="94"/>
      <c r="E835" s="94"/>
      <c r="F835" s="94"/>
      <c r="G835" s="94"/>
      <c r="H835" s="94"/>
      <c r="I835" s="94"/>
      <c r="J835" s="94"/>
      <c r="K835" s="94"/>
      <c r="L835" s="94"/>
      <c r="M835" s="94"/>
      <c r="N835" s="94"/>
      <c r="O835" s="94"/>
      <c r="P835" s="94"/>
      <c r="Q835" s="94"/>
      <c r="R835" s="94"/>
      <c r="S835" s="94"/>
      <c r="T835" s="94"/>
      <c r="U835" s="94"/>
      <c r="V835" s="94"/>
      <c r="W835" s="94"/>
      <c r="X835" s="94"/>
      <c r="Y835" s="94"/>
      <c r="Z835" s="94"/>
      <c r="AA835" s="94"/>
      <c r="AB835" s="94"/>
      <c r="AC835" s="94"/>
      <c r="AD835" s="94"/>
      <c r="AE835" s="94"/>
      <c r="AF835" s="94"/>
      <c r="AG835" s="94"/>
      <c r="AH835" s="94"/>
      <c r="AI835" s="94"/>
      <c r="AJ835" s="94"/>
      <c r="AK835" s="94"/>
      <c r="AL835" s="94"/>
      <c r="AM835" s="94"/>
      <c r="AN835" s="94"/>
      <c r="AO835" s="94"/>
      <c r="AP835" s="94"/>
      <c r="AQ835" s="94"/>
      <c r="AR835" s="94"/>
      <c r="AS835" s="94"/>
      <c r="AT835" s="94"/>
      <c r="AU835" s="94"/>
      <c r="AV835" s="94"/>
      <c r="AW835" s="94"/>
    </row>
    <row r="836" spans="1:49" ht="12" customHeight="1" x14ac:dyDescent="0.25">
      <c r="A836" s="94"/>
      <c r="B836" s="94"/>
      <c r="C836" s="94"/>
      <c r="D836" s="94"/>
      <c r="E836" s="94"/>
      <c r="F836" s="94"/>
      <c r="G836" s="94"/>
      <c r="H836" s="94"/>
      <c r="I836" s="94"/>
      <c r="J836" s="94"/>
      <c r="K836" s="94"/>
      <c r="L836" s="94"/>
      <c r="M836" s="94"/>
      <c r="N836" s="94"/>
      <c r="O836" s="94"/>
      <c r="P836" s="94"/>
      <c r="Q836" s="94"/>
      <c r="R836" s="94"/>
      <c r="S836" s="94"/>
      <c r="T836" s="94"/>
      <c r="U836" s="94"/>
      <c r="V836" s="94"/>
      <c r="W836" s="94"/>
      <c r="X836" s="94"/>
      <c r="Y836" s="94"/>
      <c r="Z836" s="94"/>
      <c r="AA836" s="94"/>
      <c r="AB836" s="94"/>
      <c r="AC836" s="94"/>
      <c r="AD836" s="94"/>
      <c r="AE836" s="94"/>
      <c r="AF836" s="94"/>
      <c r="AG836" s="94"/>
      <c r="AH836" s="94"/>
      <c r="AI836" s="94"/>
      <c r="AJ836" s="94"/>
      <c r="AK836" s="94"/>
      <c r="AL836" s="94"/>
      <c r="AM836" s="94"/>
      <c r="AN836" s="94"/>
      <c r="AO836" s="94"/>
      <c r="AP836" s="94"/>
      <c r="AQ836" s="94"/>
      <c r="AR836" s="94"/>
      <c r="AS836" s="94"/>
      <c r="AT836" s="94"/>
      <c r="AU836" s="94"/>
      <c r="AV836" s="94"/>
      <c r="AW836" s="94"/>
    </row>
    <row r="837" spans="1:49" ht="12" customHeight="1" x14ac:dyDescent="0.25">
      <c r="A837" s="94"/>
      <c r="B837" s="94"/>
      <c r="C837" s="94"/>
      <c r="D837" s="94"/>
      <c r="E837" s="94"/>
      <c r="F837" s="9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4"/>
      <c r="AF837" s="94"/>
      <c r="AG837" s="94"/>
      <c r="AH837" s="94"/>
      <c r="AI837" s="94"/>
      <c r="AJ837" s="94"/>
      <c r="AK837" s="94"/>
      <c r="AL837" s="94"/>
      <c r="AM837" s="94"/>
      <c r="AN837" s="94"/>
      <c r="AO837" s="94"/>
      <c r="AP837" s="94"/>
      <c r="AQ837" s="94"/>
      <c r="AR837" s="94"/>
      <c r="AS837" s="94"/>
      <c r="AT837" s="94"/>
      <c r="AU837" s="94"/>
      <c r="AV837" s="94"/>
      <c r="AW837" s="94"/>
    </row>
    <row r="838" spans="1:49" ht="12" customHeight="1" x14ac:dyDescent="0.25">
      <c r="A838" s="94"/>
      <c r="B838" s="94"/>
      <c r="C838" s="94"/>
      <c r="D838" s="94"/>
      <c r="E838" s="94"/>
      <c r="F838" s="94"/>
      <c r="G838" s="94"/>
      <c r="H838" s="94"/>
      <c r="I838" s="94"/>
      <c r="J838" s="94"/>
      <c r="K838" s="94"/>
      <c r="L838" s="94"/>
      <c r="M838" s="94"/>
      <c r="N838" s="94"/>
      <c r="O838" s="94"/>
      <c r="P838" s="94"/>
      <c r="Q838" s="94"/>
      <c r="R838" s="94"/>
      <c r="S838" s="94"/>
      <c r="T838" s="94"/>
      <c r="U838" s="94"/>
      <c r="V838" s="94"/>
      <c r="W838" s="94"/>
      <c r="X838" s="94"/>
      <c r="Y838" s="94"/>
      <c r="Z838" s="94"/>
      <c r="AA838" s="94"/>
      <c r="AB838" s="94"/>
      <c r="AC838" s="94"/>
      <c r="AD838" s="94"/>
      <c r="AE838" s="94"/>
      <c r="AF838" s="94"/>
      <c r="AG838" s="94"/>
      <c r="AH838" s="94"/>
      <c r="AI838" s="94"/>
      <c r="AJ838" s="94"/>
      <c r="AK838" s="94"/>
      <c r="AL838" s="94"/>
      <c r="AM838" s="94"/>
      <c r="AN838" s="94"/>
      <c r="AO838" s="94"/>
      <c r="AP838" s="94"/>
      <c r="AQ838" s="94"/>
      <c r="AR838" s="94"/>
      <c r="AS838" s="94"/>
      <c r="AT838" s="94"/>
      <c r="AU838" s="94"/>
      <c r="AV838" s="94"/>
      <c r="AW838" s="94"/>
    </row>
    <row r="839" spans="1:49" ht="12" customHeight="1" x14ac:dyDescent="0.25">
      <c r="A839" s="94"/>
      <c r="B839" s="94"/>
      <c r="C839" s="94"/>
      <c r="D839" s="94"/>
      <c r="E839" s="94"/>
      <c r="F839" s="94"/>
      <c r="G839" s="94"/>
      <c r="H839" s="94"/>
      <c r="I839" s="94"/>
      <c r="J839" s="94"/>
      <c r="K839" s="94"/>
      <c r="L839" s="94"/>
      <c r="M839" s="94"/>
      <c r="N839" s="94"/>
      <c r="O839" s="94"/>
      <c r="P839" s="94"/>
      <c r="Q839" s="94"/>
      <c r="R839" s="94"/>
      <c r="S839" s="94"/>
      <c r="T839" s="94"/>
      <c r="U839" s="94"/>
      <c r="V839" s="94"/>
      <c r="W839" s="94"/>
      <c r="X839" s="94"/>
      <c r="Y839" s="94"/>
      <c r="Z839" s="94"/>
      <c r="AA839" s="94"/>
      <c r="AB839" s="94"/>
      <c r="AC839" s="94"/>
      <c r="AD839" s="94"/>
      <c r="AE839" s="94"/>
      <c r="AF839" s="94"/>
      <c r="AG839" s="94"/>
      <c r="AH839" s="94"/>
      <c r="AI839" s="94"/>
      <c r="AJ839" s="94"/>
      <c r="AK839" s="94"/>
      <c r="AL839" s="94"/>
      <c r="AM839" s="94"/>
      <c r="AN839" s="94"/>
      <c r="AO839" s="94"/>
      <c r="AP839" s="94"/>
      <c r="AQ839" s="94"/>
      <c r="AR839" s="94"/>
      <c r="AS839" s="94"/>
      <c r="AT839" s="94"/>
      <c r="AU839" s="94"/>
      <c r="AV839" s="94"/>
      <c r="AW839" s="94"/>
    </row>
    <row r="840" spans="1:49" ht="12" customHeight="1" x14ac:dyDescent="0.25">
      <c r="A840" s="94"/>
      <c r="B840" s="94"/>
      <c r="C840" s="94"/>
      <c r="D840" s="94"/>
      <c r="E840" s="94"/>
      <c r="F840" s="94"/>
      <c r="G840" s="94"/>
      <c r="H840" s="94"/>
      <c r="I840" s="94"/>
      <c r="J840" s="94"/>
      <c r="K840" s="94"/>
      <c r="L840" s="94"/>
      <c r="M840" s="94"/>
      <c r="N840" s="94"/>
      <c r="O840" s="94"/>
      <c r="P840" s="94"/>
      <c r="Q840" s="94"/>
      <c r="R840" s="94"/>
      <c r="S840" s="94"/>
      <c r="T840" s="94"/>
      <c r="U840" s="94"/>
      <c r="V840" s="94"/>
      <c r="W840" s="94"/>
      <c r="X840" s="94"/>
      <c r="Y840" s="94"/>
      <c r="Z840" s="94"/>
      <c r="AA840" s="94"/>
      <c r="AB840" s="94"/>
      <c r="AC840" s="94"/>
      <c r="AD840" s="94"/>
      <c r="AE840" s="94"/>
      <c r="AF840" s="94"/>
      <c r="AG840" s="94"/>
      <c r="AH840" s="94"/>
      <c r="AI840" s="94"/>
      <c r="AJ840" s="94"/>
      <c r="AK840" s="94"/>
      <c r="AL840" s="94"/>
      <c r="AM840" s="94"/>
      <c r="AN840" s="94"/>
      <c r="AO840" s="94"/>
      <c r="AP840" s="94"/>
      <c r="AQ840" s="94"/>
      <c r="AR840" s="94"/>
      <c r="AS840" s="94"/>
      <c r="AT840" s="94"/>
      <c r="AU840" s="94"/>
      <c r="AV840" s="94"/>
      <c r="AW840" s="94"/>
    </row>
    <row r="841" spans="1:49" ht="12" customHeight="1" x14ac:dyDescent="0.25">
      <c r="A841" s="94"/>
      <c r="B841" s="94"/>
      <c r="C841" s="94"/>
      <c r="D841" s="94"/>
      <c r="E841" s="94"/>
      <c r="F841" s="94"/>
      <c r="G841" s="94"/>
      <c r="H841" s="94"/>
      <c r="I841" s="94"/>
      <c r="J841" s="94"/>
      <c r="K841" s="94"/>
      <c r="L841" s="94"/>
      <c r="M841" s="94"/>
      <c r="N841" s="94"/>
      <c r="O841" s="94"/>
      <c r="P841" s="94"/>
      <c r="Q841" s="94"/>
      <c r="R841" s="94"/>
      <c r="S841" s="94"/>
      <c r="T841" s="94"/>
      <c r="U841" s="94"/>
      <c r="V841" s="94"/>
      <c r="W841" s="94"/>
      <c r="X841" s="94"/>
      <c r="Y841" s="94"/>
      <c r="Z841" s="94"/>
      <c r="AA841" s="94"/>
      <c r="AB841" s="94"/>
      <c r="AC841" s="94"/>
      <c r="AD841" s="94"/>
      <c r="AE841" s="94"/>
      <c r="AF841" s="94"/>
      <c r="AG841" s="94"/>
      <c r="AH841" s="94"/>
      <c r="AI841" s="94"/>
      <c r="AJ841" s="94"/>
      <c r="AK841" s="94"/>
      <c r="AL841" s="94"/>
      <c r="AM841" s="94"/>
      <c r="AN841" s="94"/>
      <c r="AO841" s="94"/>
      <c r="AP841" s="94"/>
      <c r="AQ841" s="94"/>
      <c r="AR841" s="94"/>
      <c r="AS841" s="94"/>
      <c r="AT841" s="94"/>
      <c r="AU841" s="94"/>
      <c r="AV841" s="94"/>
      <c r="AW841" s="94"/>
    </row>
    <row r="842" spans="1:49" ht="12" customHeight="1" x14ac:dyDescent="0.25">
      <c r="A842" s="94"/>
      <c r="B842" s="94"/>
      <c r="C842" s="94"/>
      <c r="D842" s="94"/>
      <c r="E842" s="94"/>
      <c r="F842" s="94"/>
      <c r="G842" s="94"/>
      <c r="H842" s="94"/>
      <c r="I842" s="94"/>
      <c r="J842" s="94"/>
      <c r="K842" s="94"/>
      <c r="L842" s="94"/>
      <c r="M842" s="94"/>
      <c r="N842" s="94"/>
      <c r="O842" s="94"/>
      <c r="P842" s="94"/>
      <c r="Q842" s="94"/>
      <c r="R842" s="94"/>
      <c r="S842" s="94"/>
      <c r="T842" s="94"/>
      <c r="U842" s="94"/>
      <c r="V842" s="94"/>
      <c r="W842" s="94"/>
      <c r="X842" s="94"/>
      <c r="Y842" s="94"/>
      <c r="Z842" s="94"/>
      <c r="AA842" s="94"/>
      <c r="AB842" s="94"/>
      <c r="AC842" s="94"/>
      <c r="AD842" s="94"/>
      <c r="AE842" s="94"/>
      <c r="AF842" s="94"/>
      <c r="AG842" s="94"/>
      <c r="AH842" s="94"/>
      <c r="AI842" s="94"/>
      <c r="AJ842" s="94"/>
      <c r="AK842" s="94"/>
      <c r="AL842" s="94"/>
      <c r="AM842" s="94"/>
      <c r="AN842" s="94"/>
      <c r="AO842" s="94"/>
      <c r="AP842" s="94"/>
      <c r="AQ842" s="94"/>
      <c r="AR842" s="94"/>
      <c r="AS842" s="94"/>
      <c r="AT842" s="94"/>
      <c r="AU842" s="94"/>
      <c r="AV842" s="94"/>
      <c r="AW842" s="94"/>
    </row>
    <row r="843" spans="1:49" ht="12" customHeight="1" x14ac:dyDescent="0.25">
      <c r="A843" s="94"/>
      <c r="B843" s="94"/>
      <c r="C843" s="94"/>
      <c r="D843" s="94"/>
      <c r="E843" s="94"/>
      <c r="F843" s="94"/>
      <c r="G843" s="94"/>
      <c r="H843" s="94"/>
      <c r="I843" s="94"/>
      <c r="J843" s="94"/>
      <c r="K843" s="94"/>
      <c r="L843" s="94"/>
      <c r="M843" s="94"/>
      <c r="N843" s="94"/>
      <c r="O843" s="94"/>
      <c r="P843" s="94"/>
      <c r="Q843" s="94"/>
      <c r="R843" s="94"/>
      <c r="S843" s="94"/>
      <c r="T843" s="94"/>
      <c r="U843" s="94"/>
      <c r="V843" s="94"/>
      <c r="W843" s="94"/>
      <c r="X843" s="94"/>
      <c r="Y843" s="94"/>
      <c r="Z843" s="94"/>
      <c r="AA843" s="94"/>
      <c r="AB843" s="94"/>
      <c r="AC843" s="94"/>
      <c r="AD843" s="94"/>
      <c r="AE843" s="94"/>
      <c r="AF843" s="94"/>
      <c r="AG843" s="94"/>
      <c r="AH843" s="94"/>
      <c r="AI843" s="94"/>
      <c r="AJ843" s="94"/>
      <c r="AK843" s="94"/>
      <c r="AL843" s="94"/>
      <c r="AM843" s="94"/>
      <c r="AN843" s="94"/>
      <c r="AO843" s="94"/>
      <c r="AP843" s="94"/>
      <c r="AQ843" s="94"/>
      <c r="AR843" s="94"/>
      <c r="AS843" s="94"/>
      <c r="AT843" s="94"/>
      <c r="AU843" s="94"/>
      <c r="AV843" s="94"/>
      <c r="AW843" s="94"/>
    </row>
    <row r="844" spans="1:49" ht="12" customHeight="1" x14ac:dyDescent="0.25">
      <c r="A844" s="94"/>
      <c r="B844" s="94"/>
      <c r="C844" s="94"/>
      <c r="D844" s="94"/>
      <c r="E844" s="94"/>
      <c r="F844" s="94"/>
      <c r="G844" s="94"/>
      <c r="H844" s="94"/>
      <c r="I844" s="94"/>
      <c r="J844" s="94"/>
      <c r="K844" s="94"/>
      <c r="L844" s="94"/>
      <c r="M844" s="94"/>
      <c r="N844" s="94"/>
      <c r="O844" s="94"/>
      <c r="P844" s="94"/>
      <c r="Q844" s="94"/>
      <c r="R844" s="94"/>
      <c r="S844" s="94"/>
      <c r="T844" s="94"/>
      <c r="U844" s="94"/>
      <c r="V844" s="94"/>
      <c r="W844" s="94"/>
      <c r="X844" s="94"/>
      <c r="Y844" s="94"/>
      <c r="Z844" s="94"/>
      <c r="AA844" s="94"/>
      <c r="AB844" s="94"/>
      <c r="AC844" s="94"/>
      <c r="AD844" s="94"/>
      <c r="AE844" s="94"/>
      <c r="AF844" s="94"/>
      <c r="AG844" s="94"/>
      <c r="AH844" s="94"/>
      <c r="AI844" s="94"/>
      <c r="AJ844" s="94"/>
      <c r="AK844" s="94"/>
      <c r="AL844" s="94"/>
      <c r="AM844" s="94"/>
      <c r="AN844" s="94"/>
      <c r="AO844" s="94"/>
      <c r="AP844" s="94"/>
      <c r="AQ844" s="94"/>
      <c r="AR844" s="94"/>
      <c r="AS844" s="94"/>
      <c r="AT844" s="94"/>
      <c r="AU844" s="94"/>
      <c r="AV844" s="94"/>
      <c r="AW844" s="94"/>
    </row>
    <row r="845" spans="1:49" ht="12" customHeight="1" x14ac:dyDescent="0.25">
      <c r="A845" s="94"/>
      <c r="B845" s="94"/>
      <c r="C845" s="94"/>
      <c r="D845" s="94"/>
      <c r="E845" s="94"/>
      <c r="F845" s="94"/>
      <c r="G845" s="94"/>
      <c r="H845" s="94"/>
      <c r="I845" s="94"/>
      <c r="J845" s="94"/>
      <c r="K845" s="94"/>
      <c r="L845" s="94"/>
      <c r="M845" s="94"/>
      <c r="N845" s="94"/>
      <c r="O845" s="94"/>
      <c r="P845" s="94"/>
      <c r="Q845" s="94"/>
      <c r="R845" s="94"/>
      <c r="S845" s="94"/>
      <c r="T845" s="94"/>
      <c r="U845" s="94"/>
      <c r="V845" s="94"/>
      <c r="W845" s="94"/>
      <c r="X845" s="94"/>
      <c r="Y845" s="94"/>
      <c r="Z845" s="94"/>
      <c r="AA845" s="94"/>
      <c r="AB845" s="94"/>
      <c r="AC845" s="94"/>
      <c r="AD845" s="94"/>
      <c r="AE845" s="94"/>
      <c r="AF845" s="94"/>
      <c r="AG845" s="94"/>
      <c r="AH845" s="94"/>
      <c r="AI845" s="94"/>
      <c r="AJ845" s="94"/>
      <c r="AK845" s="94"/>
      <c r="AL845" s="94"/>
      <c r="AM845" s="94"/>
      <c r="AN845" s="94"/>
      <c r="AO845" s="94"/>
      <c r="AP845" s="94"/>
      <c r="AQ845" s="94"/>
      <c r="AR845" s="94"/>
      <c r="AS845" s="94"/>
      <c r="AT845" s="94"/>
      <c r="AU845" s="94"/>
      <c r="AV845" s="94"/>
      <c r="AW845" s="94"/>
    </row>
    <row r="846" spans="1:49" ht="12" customHeight="1" x14ac:dyDescent="0.25">
      <c r="A846" s="94"/>
      <c r="B846" s="94"/>
      <c r="C846" s="94"/>
      <c r="D846" s="94"/>
      <c r="E846" s="94"/>
      <c r="F846" s="94"/>
      <c r="G846" s="94"/>
      <c r="H846" s="94"/>
      <c r="I846" s="94"/>
      <c r="J846" s="94"/>
      <c r="K846" s="94"/>
      <c r="L846" s="94"/>
      <c r="M846" s="94"/>
      <c r="N846" s="94"/>
      <c r="O846" s="94"/>
      <c r="P846" s="94"/>
      <c r="Q846" s="94"/>
      <c r="R846" s="94"/>
      <c r="S846" s="94"/>
      <c r="T846" s="94"/>
      <c r="U846" s="94"/>
      <c r="V846" s="94"/>
      <c r="W846" s="94"/>
      <c r="X846" s="94"/>
      <c r="Y846" s="94"/>
      <c r="Z846" s="94"/>
      <c r="AA846" s="94"/>
      <c r="AB846" s="94"/>
      <c r="AC846" s="94"/>
      <c r="AD846" s="94"/>
      <c r="AE846" s="94"/>
      <c r="AF846" s="94"/>
      <c r="AG846" s="94"/>
      <c r="AH846" s="94"/>
      <c r="AI846" s="94"/>
      <c r="AJ846" s="94"/>
      <c r="AK846" s="94"/>
      <c r="AL846" s="94"/>
      <c r="AM846" s="94"/>
      <c r="AN846" s="94"/>
      <c r="AO846" s="94"/>
      <c r="AP846" s="94"/>
      <c r="AQ846" s="94"/>
      <c r="AR846" s="94"/>
      <c r="AS846" s="94"/>
      <c r="AT846" s="94"/>
      <c r="AU846" s="94"/>
      <c r="AV846" s="94"/>
      <c r="AW846" s="94"/>
    </row>
    <row r="847" spans="1:49" ht="12" customHeight="1" x14ac:dyDescent="0.25">
      <c r="A847" s="94"/>
      <c r="B847" s="94"/>
      <c r="C847" s="94"/>
      <c r="D847" s="94"/>
      <c r="E847" s="94"/>
      <c r="F847" s="94"/>
      <c r="G847" s="94"/>
      <c r="H847" s="94"/>
      <c r="I847" s="94"/>
      <c r="J847" s="94"/>
      <c r="K847" s="94"/>
      <c r="L847" s="94"/>
      <c r="M847" s="94"/>
      <c r="N847" s="94"/>
      <c r="O847" s="94"/>
      <c r="P847" s="94"/>
      <c r="Q847" s="94"/>
      <c r="R847" s="94"/>
      <c r="S847" s="94"/>
      <c r="T847" s="94"/>
      <c r="U847" s="94"/>
      <c r="V847" s="94"/>
      <c r="W847" s="94"/>
      <c r="X847" s="94"/>
      <c r="Y847" s="94"/>
      <c r="Z847" s="94"/>
      <c r="AA847" s="94"/>
      <c r="AB847" s="94"/>
      <c r="AC847" s="94"/>
      <c r="AD847" s="94"/>
      <c r="AE847" s="94"/>
      <c r="AF847" s="94"/>
      <c r="AG847" s="94"/>
      <c r="AH847" s="94"/>
      <c r="AI847" s="94"/>
      <c r="AJ847" s="94"/>
      <c r="AK847" s="94"/>
      <c r="AL847" s="94"/>
      <c r="AM847" s="94"/>
      <c r="AN847" s="94"/>
      <c r="AO847" s="94"/>
      <c r="AP847" s="94"/>
      <c r="AQ847" s="94"/>
      <c r="AR847" s="94"/>
      <c r="AS847" s="94"/>
      <c r="AT847" s="94"/>
      <c r="AU847" s="94"/>
      <c r="AV847" s="94"/>
      <c r="AW847" s="94"/>
    </row>
    <row r="848" spans="1:49" ht="12" customHeight="1" x14ac:dyDescent="0.25">
      <c r="A848" s="94"/>
      <c r="B848" s="94"/>
      <c r="C848" s="94"/>
      <c r="D848" s="94"/>
      <c r="E848" s="94"/>
      <c r="F848" s="9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4"/>
      <c r="AF848" s="94"/>
      <c r="AG848" s="94"/>
      <c r="AH848" s="94"/>
      <c r="AI848" s="94"/>
      <c r="AJ848" s="94"/>
      <c r="AK848" s="94"/>
      <c r="AL848" s="94"/>
      <c r="AM848" s="94"/>
      <c r="AN848" s="94"/>
      <c r="AO848" s="94"/>
      <c r="AP848" s="94"/>
      <c r="AQ848" s="94"/>
      <c r="AR848" s="94"/>
      <c r="AS848" s="94"/>
      <c r="AT848" s="94"/>
      <c r="AU848" s="94"/>
      <c r="AV848" s="94"/>
      <c r="AW848" s="94"/>
    </row>
    <row r="849" spans="1:49" ht="12" customHeight="1" x14ac:dyDescent="0.25">
      <c r="A849" s="94"/>
      <c r="B849" s="94"/>
      <c r="C849" s="94"/>
      <c r="D849" s="94"/>
      <c r="E849" s="94"/>
      <c r="F849" s="94"/>
      <c r="G849" s="94"/>
      <c r="H849" s="94"/>
      <c r="I849" s="94"/>
      <c r="J849" s="94"/>
      <c r="K849" s="94"/>
      <c r="L849" s="94"/>
      <c r="M849" s="94"/>
      <c r="N849" s="94"/>
      <c r="O849" s="94"/>
      <c r="P849" s="94"/>
      <c r="Q849" s="94"/>
      <c r="R849" s="94"/>
      <c r="S849" s="94"/>
      <c r="T849" s="94"/>
      <c r="U849" s="94"/>
      <c r="V849" s="94"/>
      <c r="W849" s="94"/>
      <c r="X849" s="94"/>
      <c r="Y849" s="94"/>
      <c r="Z849" s="94"/>
      <c r="AA849" s="94"/>
      <c r="AB849" s="94"/>
      <c r="AC849" s="94"/>
      <c r="AD849" s="94"/>
      <c r="AE849" s="94"/>
      <c r="AF849" s="94"/>
      <c r="AG849" s="94"/>
      <c r="AH849" s="94"/>
      <c r="AI849" s="94"/>
      <c r="AJ849" s="94"/>
      <c r="AK849" s="94"/>
      <c r="AL849" s="94"/>
      <c r="AM849" s="94"/>
      <c r="AN849" s="94"/>
      <c r="AO849" s="94"/>
      <c r="AP849" s="94"/>
      <c r="AQ849" s="94"/>
      <c r="AR849" s="94"/>
      <c r="AS849" s="94"/>
      <c r="AT849" s="94"/>
      <c r="AU849" s="94"/>
      <c r="AV849" s="94"/>
      <c r="AW849" s="94"/>
    </row>
    <row r="850" spans="1:49" ht="12" customHeight="1" x14ac:dyDescent="0.25">
      <c r="A850" s="94"/>
      <c r="B850" s="94"/>
      <c r="C850" s="94"/>
      <c r="D850" s="94"/>
      <c r="E850" s="94"/>
      <c r="F850" s="94"/>
      <c r="G850" s="94"/>
      <c r="H850" s="94"/>
      <c r="I850" s="94"/>
      <c r="J850" s="94"/>
      <c r="K850" s="94"/>
      <c r="L850" s="94"/>
      <c r="M850" s="94"/>
      <c r="N850" s="94"/>
      <c r="O850" s="94"/>
      <c r="P850" s="94"/>
      <c r="Q850" s="94"/>
      <c r="R850" s="94"/>
      <c r="S850" s="94"/>
      <c r="T850" s="94"/>
      <c r="U850" s="94"/>
      <c r="V850" s="94"/>
      <c r="W850" s="94"/>
      <c r="X850" s="94"/>
      <c r="Y850" s="94"/>
      <c r="Z850" s="94"/>
      <c r="AA850" s="94"/>
      <c r="AB850" s="94"/>
      <c r="AC850" s="94"/>
      <c r="AD850" s="94"/>
      <c r="AE850" s="94"/>
      <c r="AF850" s="94"/>
      <c r="AG850" s="94"/>
      <c r="AH850" s="94"/>
      <c r="AI850" s="94"/>
      <c r="AJ850" s="94"/>
      <c r="AK850" s="94"/>
      <c r="AL850" s="94"/>
      <c r="AM850" s="94"/>
      <c r="AN850" s="94"/>
      <c r="AO850" s="94"/>
      <c r="AP850" s="94"/>
      <c r="AQ850" s="94"/>
      <c r="AR850" s="94"/>
      <c r="AS850" s="94"/>
      <c r="AT850" s="94"/>
      <c r="AU850" s="94"/>
      <c r="AV850" s="94"/>
      <c r="AW850" s="94"/>
    </row>
    <row r="851" spans="1:49" ht="12" customHeight="1" x14ac:dyDescent="0.25">
      <c r="A851" s="94"/>
      <c r="B851" s="94"/>
      <c r="C851" s="94"/>
      <c r="D851" s="94"/>
      <c r="E851" s="94"/>
      <c r="F851" s="94"/>
      <c r="G851" s="94"/>
      <c r="H851" s="94"/>
      <c r="I851" s="94"/>
      <c r="J851" s="94"/>
      <c r="K851" s="94"/>
      <c r="L851" s="94"/>
      <c r="M851" s="94"/>
      <c r="N851" s="94"/>
      <c r="O851" s="94"/>
      <c r="P851" s="94"/>
      <c r="Q851" s="94"/>
      <c r="R851" s="94"/>
      <c r="S851" s="94"/>
      <c r="T851" s="94"/>
      <c r="U851" s="94"/>
      <c r="V851" s="94"/>
      <c r="W851" s="94"/>
      <c r="X851" s="94"/>
      <c r="Y851" s="94"/>
      <c r="Z851" s="94"/>
      <c r="AA851" s="94"/>
      <c r="AB851" s="94"/>
      <c r="AC851" s="94"/>
      <c r="AD851" s="94"/>
      <c r="AE851" s="94"/>
      <c r="AF851" s="94"/>
      <c r="AG851" s="94"/>
      <c r="AH851" s="94"/>
      <c r="AI851" s="94"/>
      <c r="AJ851" s="94"/>
      <c r="AK851" s="94"/>
      <c r="AL851" s="94"/>
      <c r="AM851" s="94"/>
      <c r="AN851" s="94"/>
      <c r="AO851" s="94"/>
      <c r="AP851" s="94"/>
      <c r="AQ851" s="94"/>
      <c r="AR851" s="94"/>
      <c r="AS851" s="94"/>
      <c r="AT851" s="94"/>
      <c r="AU851" s="94"/>
      <c r="AV851" s="94"/>
      <c r="AW851" s="94"/>
    </row>
    <row r="852" spans="1:49" ht="12" customHeight="1" x14ac:dyDescent="0.25">
      <c r="A852" s="94"/>
      <c r="B852" s="94"/>
      <c r="C852" s="94"/>
      <c r="D852" s="94"/>
      <c r="E852" s="94"/>
      <c r="F852" s="94"/>
      <c r="G852" s="94"/>
      <c r="H852" s="94"/>
      <c r="I852" s="94"/>
      <c r="J852" s="94"/>
      <c r="K852" s="94"/>
      <c r="L852" s="94"/>
      <c r="M852" s="94"/>
      <c r="N852" s="94"/>
      <c r="O852" s="94"/>
      <c r="P852" s="94"/>
      <c r="Q852" s="94"/>
      <c r="R852" s="94"/>
      <c r="S852" s="94"/>
      <c r="T852" s="94"/>
      <c r="U852" s="94"/>
      <c r="V852" s="94"/>
      <c r="W852" s="94"/>
      <c r="X852" s="94"/>
      <c r="Y852" s="94"/>
      <c r="Z852" s="94"/>
      <c r="AA852" s="94"/>
      <c r="AB852" s="94"/>
      <c r="AC852" s="94"/>
      <c r="AD852" s="94"/>
      <c r="AE852" s="94"/>
      <c r="AF852" s="94"/>
      <c r="AG852" s="94"/>
      <c r="AH852" s="94"/>
      <c r="AI852" s="94"/>
      <c r="AJ852" s="94"/>
      <c r="AK852" s="94"/>
      <c r="AL852" s="94"/>
      <c r="AM852" s="94"/>
      <c r="AN852" s="94"/>
      <c r="AO852" s="94"/>
      <c r="AP852" s="94"/>
      <c r="AQ852" s="94"/>
      <c r="AR852" s="94"/>
      <c r="AS852" s="94"/>
      <c r="AT852" s="94"/>
      <c r="AU852" s="94"/>
      <c r="AV852" s="94"/>
      <c r="AW852" s="94"/>
    </row>
    <row r="853" spans="1:49" ht="12" customHeight="1" x14ac:dyDescent="0.25">
      <c r="A853" s="94"/>
      <c r="B853" s="94"/>
      <c r="C853" s="94"/>
      <c r="D853" s="94"/>
      <c r="E853" s="94"/>
      <c r="F853" s="94"/>
      <c r="G853" s="94"/>
      <c r="H853" s="94"/>
      <c r="I853" s="94"/>
      <c r="J853" s="94"/>
      <c r="K853" s="94"/>
      <c r="L853" s="94"/>
      <c r="M853" s="94"/>
      <c r="N853" s="94"/>
      <c r="O853" s="94"/>
      <c r="P853" s="94"/>
      <c r="Q853" s="94"/>
      <c r="R853" s="94"/>
      <c r="S853" s="94"/>
      <c r="T853" s="94"/>
      <c r="U853" s="94"/>
      <c r="V853" s="94"/>
      <c r="W853" s="94"/>
      <c r="X853" s="94"/>
      <c r="Y853" s="94"/>
      <c r="Z853" s="94"/>
      <c r="AA853" s="94"/>
      <c r="AB853" s="94"/>
      <c r="AC853" s="94"/>
      <c r="AD853" s="94"/>
      <c r="AE853" s="94"/>
      <c r="AF853" s="94"/>
      <c r="AG853" s="94"/>
      <c r="AH853" s="94"/>
      <c r="AI853" s="94"/>
      <c r="AJ853" s="94"/>
      <c r="AK853" s="94"/>
      <c r="AL853" s="94"/>
      <c r="AM853" s="94"/>
      <c r="AN853" s="94"/>
      <c r="AO853" s="94"/>
      <c r="AP853" s="94"/>
      <c r="AQ853" s="94"/>
      <c r="AR853" s="94"/>
      <c r="AS853" s="94"/>
      <c r="AT853" s="94"/>
      <c r="AU853" s="94"/>
      <c r="AV853" s="94"/>
      <c r="AW853" s="94"/>
    </row>
    <row r="854" spans="1:49" ht="12" customHeight="1" x14ac:dyDescent="0.25">
      <c r="A854" s="94"/>
      <c r="B854" s="94"/>
      <c r="C854" s="94"/>
      <c r="D854" s="94"/>
      <c r="E854" s="94"/>
      <c r="F854" s="94"/>
      <c r="G854" s="94"/>
      <c r="H854" s="94"/>
      <c r="I854" s="94"/>
      <c r="J854" s="94"/>
      <c r="K854" s="94"/>
      <c r="L854" s="94"/>
      <c r="M854" s="94"/>
      <c r="N854" s="94"/>
      <c r="O854" s="94"/>
      <c r="P854" s="94"/>
      <c r="Q854" s="94"/>
      <c r="R854" s="94"/>
      <c r="S854" s="94"/>
      <c r="T854" s="94"/>
      <c r="U854" s="94"/>
      <c r="V854" s="94"/>
      <c r="W854" s="94"/>
      <c r="X854" s="94"/>
      <c r="Y854" s="94"/>
      <c r="Z854" s="94"/>
      <c r="AA854" s="94"/>
      <c r="AB854" s="94"/>
      <c r="AC854" s="94"/>
      <c r="AD854" s="94"/>
      <c r="AE854" s="94"/>
      <c r="AF854" s="94"/>
      <c r="AG854" s="94"/>
      <c r="AH854" s="94"/>
      <c r="AI854" s="94"/>
      <c r="AJ854" s="94"/>
      <c r="AK854" s="94"/>
      <c r="AL854" s="94"/>
      <c r="AM854" s="94"/>
      <c r="AN854" s="94"/>
      <c r="AO854" s="94"/>
      <c r="AP854" s="94"/>
      <c r="AQ854" s="94"/>
      <c r="AR854" s="94"/>
      <c r="AS854" s="94"/>
      <c r="AT854" s="94"/>
      <c r="AU854" s="94"/>
      <c r="AV854" s="94"/>
      <c r="AW854" s="94"/>
    </row>
    <row r="855" spans="1:49" ht="12" customHeight="1" x14ac:dyDescent="0.25">
      <c r="A855" s="94"/>
      <c r="B855" s="94"/>
      <c r="C855" s="94"/>
      <c r="D855" s="94"/>
      <c r="E855" s="94"/>
      <c r="F855" s="94"/>
      <c r="G855" s="94"/>
      <c r="H855" s="94"/>
      <c r="I855" s="94"/>
      <c r="J855" s="94"/>
      <c r="K855" s="94"/>
      <c r="L855" s="94"/>
      <c r="M855" s="94"/>
      <c r="N855" s="94"/>
      <c r="O855" s="94"/>
      <c r="P855" s="94"/>
      <c r="Q855" s="94"/>
      <c r="R855" s="94"/>
      <c r="S855" s="94"/>
      <c r="T855" s="94"/>
      <c r="U855" s="94"/>
      <c r="V855" s="94"/>
      <c r="W855" s="94"/>
      <c r="X855" s="94"/>
      <c r="Y855" s="94"/>
      <c r="Z855" s="94"/>
      <c r="AA855" s="94"/>
      <c r="AB855" s="94"/>
      <c r="AC855" s="94"/>
      <c r="AD855" s="94"/>
      <c r="AE855" s="94"/>
      <c r="AF855" s="94"/>
      <c r="AG855" s="94"/>
      <c r="AH855" s="94"/>
      <c r="AI855" s="94"/>
      <c r="AJ855" s="94"/>
      <c r="AK855" s="94"/>
      <c r="AL855" s="94"/>
      <c r="AM855" s="94"/>
      <c r="AN855" s="94"/>
      <c r="AO855" s="94"/>
      <c r="AP855" s="94"/>
      <c r="AQ855" s="94"/>
      <c r="AR855" s="94"/>
      <c r="AS855" s="94"/>
      <c r="AT855" s="94"/>
      <c r="AU855" s="94"/>
      <c r="AV855" s="94"/>
      <c r="AW855" s="94"/>
    </row>
    <row r="856" spans="1:49" ht="12" customHeight="1" x14ac:dyDescent="0.25">
      <c r="A856" s="94"/>
      <c r="B856" s="94"/>
      <c r="C856" s="94"/>
      <c r="D856" s="94"/>
      <c r="E856" s="94"/>
      <c r="F856" s="94"/>
      <c r="G856" s="94"/>
      <c r="H856" s="94"/>
      <c r="I856" s="94"/>
      <c r="J856" s="94"/>
      <c r="K856" s="94"/>
      <c r="L856" s="94"/>
      <c r="M856" s="94"/>
      <c r="N856" s="94"/>
      <c r="O856" s="94"/>
      <c r="P856" s="94"/>
      <c r="Q856" s="94"/>
      <c r="R856" s="94"/>
      <c r="S856" s="94"/>
      <c r="T856" s="94"/>
      <c r="U856" s="94"/>
      <c r="V856" s="94"/>
      <c r="W856" s="94"/>
      <c r="X856" s="94"/>
      <c r="Y856" s="94"/>
      <c r="Z856" s="94"/>
      <c r="AA856" s="94"/>
      <c r="AB856" s="94"/>
      <c r="AC856" s="94"/>
      <c r="AD856" s="94"/>
      <c r="AE856" s="94"/>
      <c r="AF856" s="94"/>
      <c r="AG856" s="94"/>
      <c r="AH856" s="94"/>
      <c r="AI856" s="94"/>
      <c r="AJ856" s="94"/>
      <c r="AK856" s="94"/>
      <c r="AL856" s="94"/>
      <c r="AM856" s="94"/>
      <c r="AN856" s="94"/>
      <c r="AO856" s="94"/>
      <c r="AP856" s="94"/>
      <c r="AQ856" s="94"/>
      <c r="AR856" s="94"/>
      <c r="AS856" s="94"/>
      <c r="AT856" s="94"/>
      <c r="AU856" s="94"/>
      <c r="AV856" s="94"/>
      <c r="AW856" s="94"/>
    </row>
    <row r="857" spans="1:49" ht="12" customHeight="1" x14ac:dyDescent="0.25">
      <c r="A857" s="94"/>
      <c r="B857" s="94"/>
      <c r="C857" s="94"/>
      <c r="D857" s="94"/>
      <c r="E857" s="94"/>
      <c r="F857" s="94"/>
      <c r="G857" s="94"/>
      <c r="H857" s="94"/>
      <c r="I857" s="94"/>
      <c r="J857" s="94"/>
      <c r="K857" s="94"/>
      <c r="L857" s="94"/>
      <c r="M857" s="94"/>
      <c r="N857" s="94"/>
      <c r="O857" s="94"/>
      <c r="P857" s="94"/>
      <c r="Q857" s="94"/>
      <c r="R857" s="94"/>
      <c r="S857" s="94"/>
      <c r="T857" s="94"/>
      <c r="U857" s="94"/>
      <c r="V857" s="94"/>
      <c r="W857" s="94"/>
      <c r="X857" s="94"/>
      <c r="Y857" s="94"/>
      <c r="Z857" s="94"/>
      <c r="AA857" s="94"/>
      <c r="AB857" s="94"/>
      <c r="AC857" s="94"/>
      <c r="AD857" s="94"/>
      <c r="AE857" s="94"/>
      <c r="AF857" s="94"/>
      <c r="AG857" s="94"/>
      <c r="AH857" s="94"/>
      <c r="AI857" s="94"/>
      <c r="AJ857" s="94"/>
      <c r="AK857" s="94"/>
      <c r="AL857" s="94"/>
      <c r="AM857" s="94"/>
      <c r="AN857" s="94"/>
      <c r="AO857" s="94"/>
      <c r="AP857" s="94"/>
      <c r="AQ857" s="94"/>
      <c r="AR857" s="94"/>
      <c r="AS857" s="94"/>
      <c r="AT857" s="94"/>
      <c r="AU857" s="94"/>
      <c r="AV857" s="94"/>
      <c r="AW857" s="94"/>
    </row>
    <row r="858" spans="1:49" ht="12" customHeight="1" x14ac:dyDescent="0.25">
      <c r="A858" s="94"/>
      <c r="B858" s="94"/>
      <c r="C858" s="94"/>
      <c r="D858" s="94"/>
      <c r="E858" s="94"/>
      <c r="F858" s="94"/>
      <c r="G858" s="94"/>
      <c r="H858" s="94"/>
      <c r="I858" s="94"/>
      <c r="J858" s="94"/>
      <c r="K858" s="94"/>
      <c r="L858" s="94"/>
      <c r="M858" s="94"/>
      <c r="N858" s="94"/>
      <c r="O858" s="94"/>
      <c r="P858" s="94"/>
      <c r="Q858" s="94"/>
      <c r="R858" s="94"/>
      <c r="S858" s="94"/>
      <c r="T858" s="94"/>
      <c r="U858" s="94"/>
      <c r="V858" s="94"/>
      <c r="W858" s="94"/>
      <c r="X858" s="94"/>
      <c r="Y858" s="94"/>
      <c r="Z858" s="94"/>
      <c r="AA858" s="94"/>
      <c r="AB858" s="94"/>
      <c r="AC858" s="94"/>
      <c r="AD858" s="94"/>
      <c r="AE858" s="94"/>
      <c r="AF858" s="94"/>
      <c r="AG858" s="94"/>
      <c r="AH858" s="94"/>
      <c r="AI858" s="94"/>
      <c r="AJ858" s="94"/>
      <c r="AK858" s="94"/>
      <c r="AL858" s="94"/>
      <c r="AM858" s="94"/>
      <c r="AN858" s="94"/>
      <c r="AO858" s="94"/>
      <c r="AP858" s="94"/>
      <c r="AQ858" s="94"/>
      <c r="AR858" s="94"/>
      <c r="AS858" s="94"/>
      <c r="AT858" s="94"/>
      <c r="AU858" s="94"/>
      <c r="AV858" s="94"/>
      <c r="AW858" s="94"/>
    </row>
    <row r="859" spans="1:49" ht="12" customHeight="1" x14ac:dyDescent="0.25">
      <c r="A859" s="94"/>
      <c r="B859" s="94"/>
      <c r="C859" s="94"/>
      <c r="D859" s="94"/>
      <c r="E859" s="94"/>
      <c r="F859" s="94"/>
      <c r="G859" s="94"/>
      <c r="H859" s="94"/>
      <c r="I859" s="94"/>
      <c r="J859" s="94"/>
      <c r="K859" s="94"/>
      <c r="L859" s="94"/>
      <c r="M859" s="94"/>
      <c r="N859" s="94"/>
      <c r="O859" s="94"/>
      <c r="P859" s="94"/>
      <c r="Q859" s="94"/>
      <c r="R859" s="94"/>
      <c r="S859" s="94"/>
      <c r="T859" s="94"/>
      <c r="U859" s="94"/>
      <c r="V859" s="94"/>
      <c r="W859" s="94"/>
      <c r="X859" s="94"/>
      <c r="Y859" s="94"/>
      <c r="Z859" s="94"/>
      <c r="AA859" s="94"/>
      <c r="AB859" s="94"/>
      <c r="AC859" s="94"/>
      <c r="AD859" s="94"/>
      <c r="AE859" s="94"/>
      <c r="AF859" s="94"/>
      <c r="AG859" s="94"/>
      <c r="AH859" s="94"/>
      <c r="AI859" s="94"/>
      <c r="AJ859" s="94"/>
      <c r="AK859" s="94"/>
      <c r="AL859" s="94"/>
      <c r="AM859" s="94"/>
      <c r="AN859" s="94"/>
      <c r="AO859" s="94"/>
      <c r="AP859" s="94"/>
      <c r="AQ859" s="94"/>
      <c r="AR859" s="94"/>
      <c r="AS859" s="94"/>
      <c r="AT859" s="94"/>
      <c r="AU859" s="94"/>
      <c r="AV859" s="94"/>
      <c r="AW859" s="94"/>
    </row>
    <row r="860" spans="1:49" ht="12" customHeight="1" x14ac:dyDescent="0.25">
      <c r="A860" s="94"/>
      <c r="B860" s="94"/>
      <c r="C860" s="94"/>
      <c r="D860" s="94"/>
      <c r="E860" s="94"/>
      <c r="F860" s="94"/>
      <c r="G860" s="94"/>
      <c r="H860" s="94"/>
      <c r="I860" s="94"/>
      <c r="J860" s="94"/>
      <c r="K860" s="94"/>
      <c r="L860" s="94"/>
      <c r="M860" s="94"/>
      <c r="N860" s="94"/>
      <c r="O860" s="94"/>
      <c r="P860" s="94"/>
      <c r="Q860" s="94"/>
      <c r="R860" s="94"/>
      <c r="S860" s="94"/>
      <c r="T860" s="94"/>
      <c r="U860" s="94"/>
      <c r="V860" s="94"/>
      <c r="W860" s="94"/>
      <c r="X860" s="94"/>
      <c r="Y860" s="94"/>
      <c r="Z860" s="94"/>
      <c r="AA860" s="94"/>
      <c r="AB860" s="94"/>
      <c r="AC860" s="94"/>
      <c r="AD860" s="94"/>
      <c r="AE860" s="94"/>
      <c r="AF860" s="94"/>
      <c r="AG860" s="94"/>
      <c r="AH860" s="94"/>
      <c r="AI860" s="94"/>
      <c r="AJ860" s="94"/>
      <c r="AK860" s="94"/>
      <c r="AL860" s="94"/>
      <c r="AM860" s="94"/>
      <c r="AN860" s="94"/>
      <c r="AO860" s="94"/>
      <c r="AP860" s="94"/>
      <c r="AQ860" s="94"/>
      <c r="AR860" s="94"/>
      <c r="AS860" s="94"/>
      <c r="AT860" s="94"/>
      <c r="AU860" s="94"/>
      <c r="AV860" s="94"/>
      <c r="AW860" s="94"/>
    </row>
    <row r="861" spans="1:49" ht="12" customHeight="1" x14ac:dyDescent="0.25">
      <c r="A861" s="94"/>
      <c r="B861" s="94"/>
      <c r="C861" s="94"/>
      <c r="D861" s="94"/>
      <c r="E861" s="94"/>
      <c r="F861" s="94"/>
      <c r="G861" s="94"/>
      <c r="H861" s="94"/>
      <c r="I861" s="94"/>
      <c r="J861" s="94"/>
      <c r="K861" s="94"/>
      <c r="L861" s="94"/>
      <c r="M861" s="94"/>
      <c r="N861" s="94"/>
      <c r="O861" s="94"/>
      <c r="P861" s="94"/>
      <c r="Q861" s="94"/>
      <c r="R861" s="94"/>
      <c r="S861" s="94"/>
      <c r="T861" s="94"/>
      <c r="U861" s="94"/>
      <c r="V861" s="94"/>
      <c r="W861" s="94"/>
      <c r="X861" s="94"/>
      <c r="Y861" s="94"/>
      <c r="Z861" s="94"/>
      <c r="AA861" s="94"/>
      <c r="AB861" s="94"/>
      <c r="AC861" s="94"/>
      <c r="AD861" s="94"/>
      <c r="AE861" s="94"/>
      <c r="AF861" s="94"/>
      <c r="AG861" s="94"/>
      <c r="AH861" s="94"/>
      <c r="AI861" s="94"/>
      <c r="AJ861" s="94"/>
      <c r="AK861" s="94"/>
      <c r="AL861" s="94"/>
      <c r="AM861" s="94"/>
      <c r="AN861" s="94"/>
      <c r="AO861" s="94"/>
      <c r="AP861" s="94"/>
      <c r="AQ861" s="94"/>
      <c r="AR861" s="94"/>
      <c r="AS861" s="94"/>
      <c r="AT861" s="94"/>
      <c r="AU861" s="94"/>
      <c r="AV861" s="94"/>
      <c r="AW861" s="94"/>
    </row>
    <row r="862" spans="1:49" ht="12" customHeight="1" x14ac:dyDescent="0.25">
      <c r="A862" s="94"/>
      <c r="B862" s="94"/>
      <c r="C862" s="94"/>
      <c r="D862" s="94"/>
      <c r="E862" s="94"/>
      <c r="F862" s="94"/>
      <c r="G862" s="94"/>
      <c r="H862" s="94"/>
      <c r="I862" s="94"/>
      <c r="J862" s="94"/>
      <c r="K862" s="94"/>
      <c r="L862" s="94"/>
      <c r="M862" s="94"/>
      <c r="N862" s="94"/>
      <c r="O862" s="94"/>
      <c r="P862" s="94"/>
      <c r="Q862" s="94"/>
      <c r="R862" s="94"/>
      <c r="S862" s="94"/>
      <c r="T862" s="94"/>
      <c r="U862" s="94"/>
      <c r="V862" s="94"/>
      <c r="W862" s="94"/>
      <c r="X862" s="94"/>
      <c r="Y862" s="94"/>
      <c r="Z862" s="94"/>
      <c r="AA862" s="94"/>
      <c r="AB862" s="94"/>
      <c r="AC862" s="94"/>
      <c r="AD862" s="94"/>
      <c r="AE862" s="94"/>
      <c r="AF862" s="94"/>
      <c r="AG862" s="94"/>
      <c r="AH862" s="94"/>
      <c r="AI862" s="94"/>
      <c r="AJ862" s="94"/>
      <c r="AK862" s="94"/>
      <c r="AL862" s="94"/>
      <c r="AM862" s="94"/>
      <c r="AN862" s="94"/>
      <c r="AO862" s="94"/>
      <c r="AP862" s="94"/>
      <c r="AQ862" s="94"/>
      <c r="AR862" s="94"/>
      <c r="AS862" s="94"/>
      <c r="AT862" s="94"/>
      <c r="AU862" s="94"/>
      <c r="AV862" s="94"/>
      <c r="AW862" s="94"/>
    </row>
    <row r="863" spans="1:49" ht="12" customHeight="1" x14ac:dyDescent="0.25">
      <c r="A863" s="94"/>
      <c r="B863" s="94"/>
      <c r="C863" s="94"/>
      <c r="D863" s="94"/>
      <c r="E863" s="94"/>
      <c r="F863" s="94"/>
      <c r="G863" s="94"/>
      <c r="H863" s="94"/>
      <c r="I863" s="94"/>
      <c r="J863" s="94"/>
      <c r="K863" s="94"/>
      <c r="L863" s="94"/>
      <c r="M863" s="94"/>
      <c r="N863" s="94"/>
      <c r="O863" s="94"/>
      <c r="P863" s="94"/>
      <c r="Q863" s="94"/>
      <c r="R863" s="94"/>
      <c r="S863" s="94"/>
      <c r="T863" s="94"/>
      <c r="U863" s="94"/>
      <c r="V863" s="94"/>
      <c r="W863" s="94"/>
      <c r="X863" s="94"/>
      <c r="Y863" s="94"/>
      <c r="Z863" s="94"/>
      <c r="AA863" s="94"/>
      <c r="AB863" s="94"/>
      <c r="AC863" s="94"/>
      <c r="AD863" s="94"/>
      <c r="AE863" s="94"/>
      <c r="AF863" s="94"/>
      <c r="AG863" s="94"/>
      <c r="AH863" s="94"/>
      <c r="AI863" s="94"/>
      <c r="AJ863" s="94"/>
      <c r="AK863" s="94"/>
      <c r="AL863" s="94"/>
      <c r="AM863" s="94"/>
      <c r="AN863" s="94"/>
      <c r="AO863" s="94"/>
      <c r="AP863" s="94"/>
      <c r="AQ863" s="94"/>
      <c r="AR863" s="94"/>
      <c r="AS863" s="94"/>
      <c r="AT863" s="94"/>
      <c r="AU863" s="94"/>
      <c r="AV863" s="94"/>
      <c r="AW863" s="94"/>
    </row>
    <row r="864" spans="1:49" ht="12" customHeight="1" x14ac:dyDescent="0.25">
      <c r="A864" s="94"/>
      <c r="B864" s="94"/>
      <c r="C864" s="94"/>
      <c r="D864" s="94"/>
      <c r="E864" s="94"/>
      <c r="F864" s="94"/>
      <c r="G864" s="94"/>
      <c r="H864" s="94"/>
      <c r="I864" s="94"/>
      <c r="J864" s="94"/>
      <c r="K864" s="94"/>
      <c r="L864" s="94"/>
      <c r="M864" s="94"/>
      <c r="N864" s="94"/>
      <c r="O864" s="94"/>
      <c r="P864" s="94"/>
      <c r="Q864" s="94"/>
      <c r="R864" s="94"/>
      <c r="S864" s="94"/>
      <c r="T864" s="94"/>
      <c r="U864" s="94"/>
      <c r="V864" s="94"/>
      <c r="W864" s="94"/>
      <c r="X864" s="94"/>
      <c r="Y864" s="94"/>
      <c r="Z864" s="94"/>
      <c r="AA864" s="94"/>
      <c r="AB864" s="94"/>
      <c r="AC864" s="94"/>
      <c r="AD864" s="94"/>
      <c r="AE864" s="94"/>
      <c r="AF864" s="94"/>
      <c r="AG864" s="94"/>
      <c r="AH864" s="94"/>
      <c r="AI864" s="94"/>
      <c r="AJ864" s="94"/>
      <c r="AK864" s="94"/>
      <c r="AL864" s="94"/>
      <c r="AM864" s="94"/>
      <c r="AN864" s="94"/>
      <c r="AO864" s="94"/>
      <c r="AP864" s="94"/>
      <c r="AQ864" s="94"/>
      <c r="AR864" s="94"/>
      <c r="AS864" s="94"/>
      <c r="AT864" s="94"/>
      <c r="AU864" s="94"/>
      <c r="AV864" s="94"/>
      <c r="AW864" s="94"/>
    </row>
    <row r="865" spans="1:49" ht="12" customHeight="1" x14ac:dyDescent="0.25">
      <c r="A865" s="94"/>
      <c r="B865" s="94"/>
      <c r="C865" s="94"/>
      <c r="D865" s="94"/>
      <c r="E865" s="94"/>
      <c r="F865" s="94"/>
      <c r="G865" s="94"/>
      <c r="H865" s="94"/>
      <c r="I865" s="94"/>
      <c r="J865" s="94"/>
      <c r="K865" s="94"/>
      <c r="L865" s="94"/>
      <c r="M865" s="94"/>
      <c r="N865" s="94"/>
      <c r="O865" s="94"/>
      <c r="P865" s="94"/>
      <c r="Q865" s="94"/>
      <c r="R865" s="94"/>
      <c r="S865" s="94"/>
      <c r="T865" s="94"/>
      <c r="U865" s="94"/>
      <c r="V865" s="94"/>
      <c r="W865" s="94"/>
      <c r="X865" s="94"/>
      <c r="Y865" s="94"/>
      <c r="Z865" s="94"/>
      <c r="AA865" s="94"/>
      <c r="AB865" s="94"/>
      <c r="AC865" s="94"/>
      <c r="AD865" s="94"/>
      <c r="AE865" s="94"/>
      <c r="AF865" s="94"/>
      <c r="AG865" s="94"/>
      <c r="AH865" s="94"/>
      <c r="AI865" s="94"/>
      <c r="AJ865" s="94"/>
      <c r="AK865" s="94"/>
      <c r="AL865" s="94"/>
      <c r="AM865" s="94"/>
      <c r="AN865" s="94"/>
      <c r="AO865" s="94"/>
      <c r="AP865" s="94"/>
      <c r="AQ865" s="94"/>
      <c r="AR865" s="94"/>
      <c r="AS865" s="94"/>
      <c r="AT865" s="94"/>
      <c r="AU865" s="94"/>
      <c r="AV865" s="94"/>
      <c r="AW865" s="94"/>
    </row>
    <row r="866" spans="1:49" ht="12" customHeight="1" x14ac:dyDescent="0.25">
      <c r="A866" s="94"/>
      <c r="B866" s="94"/>
      <c r="C866" s="94"/>
      <c r="D866" s="94"/>
      <c r="E866" s="94"/>
      <c r="F866" s="94"/>
      <c r="G866" s="94"/>
      <c r="H866" s="94"/>
      <c r="I866" s="94"/>
      <c r="J866" s="94"/>
      <c r="K866" s="94"/>
      <c r="L866" s="94"/>
      <c r="M866" s="94"/>
      <c r="N866" s="94"/>
      <c r="O866" s="94"/>
      <c r="P866" s="94"/>
      <c r="Q866" s="94"/>
      <c r="R866" s="94"/>
      <c r="S866" s="94"/>
      <c r="T866" s="94"/>
      <c r="U866" s="94"/>
      <c r="V866" s="94"/>
      <c r="W866" s="94"/>
      <c r="X866" s="94"/>
      <c r="Y866" s="94"/>
      <c r="Z866" s="94"/>
      <c r="AA866" s="94"/>
      <c r="AB866" s="94"/>
      <c r="AC866" s="94"/>
      <c r="AD866" s="94"/>
      <c r="AE866" s="94"/>
      <c r="AF866" s="94"/>
      <c r="AG866" s="94"/>
      <c r="AH866" s="94"/>
      <c r="AI866" s="94"/>
      <c r="AJ866" s="94"/>
      <c r="AK866" s="94"/>
      <c r="AL866" s="94"/>
      <c r="AM866" s="94"/>
      <c r="AN866" s="94"/>
      <c r="AO866" s="94"/>
      <c r="AP866" s="94"/>
      <c r="AQ866" s="94"/>
      <c r="AR866" s="94"/>
      <c r="AS866" s="94"/>
      <c r="AT866" s="94"/>
      <c r="AU866" s="94"/>
      <c r="AV866" s="94"/>
      <c r="AW866" s="94"/>
    </row>
    <row r="867" spans="1:49" ht="12" customHeight="1" x14ac:dyDescent="0.25">
      <c r="A867" s="94"/>
      <c r="B867" s="94"/>
      <c r="C867" s="94"/>
      <c r="D867" s="94"/>
      <c r="E867" s="94"/>
      <c r="F867" s="94"/>
      <c r="G867" s="94"/>
      <c r="H867" s="94"/>
      <c r="I867" s="94"/>
      <c r="J867" s="94"/>
      <c r="K867" s="94"/>
      <c r="L867" s="94"/>
      <c r="M867" s="94"/>
      <c r="N867" s="94"/>
      <c r="O867" s="94"/>
      <c r="P867" s="94"/>
      <c r="Q867" s="94"/>
      <c r="R867" s="94"/>
      <c r="S867" s="94"/>
      <c r="T867" s="94"/>
      <c r="U867" s="94"/>
      <c r="V867" s="94"/>
      <c r="W867" s="94"/>
      <c r="X867" s="94"/>
      <c r="Y867" s="94"/>
      <c r="Z867" s="94"/>
      <c r="AA867" s="94"/>
      <c r="AB867" s="94"/>
      <c r="AC867" s="94"/>
      <c r="AD867" s="94"/>
      <c r="AE867" s="94"/>
      <c r="AF867" s="94"/>
      <c r="AG867" s="94"/>
      <c r="AH867" s="94"/>
      <c r="AI867" s="94"/>
      <c r="AJ867" s="94"/>
      <c r="AK867" s="94"/>
      <c r="AL867" s="94"/>
      <c r="AM867" s="94"/>
      <c r="AN867" s="94"/>
      <c r="AO867" s="94"/>
      <c r="AP867" s="94"/>
      <c r="AQ867" s="94"/>
      <c r="AR867" s="94"/>
      <c r="AS867" s="94"/>
      <c r="AT867" s="94"/>
      <c r="AU867" s="94"/>
      <c r="AV867" s="94"/>
      <c r="AW867" s="94"/>
    </row>
    <row r="868" spans="1:49" ht="12" customHeight="1" x14ac:dyDescent="0.25">
      <c r="A868" s="94"/>
      <c r="B868" s="94"/>
      <c r="C868" s="94"/>
      <c r="D868" s="94"/>
      <c r="E868" s="94"/>
      <c r="F868" s="94"/>
      <c r="G868" s="94"/>
      <c r="H868" s="94"/>
      <c r="I868" s="94"/>
      <c r="J868" s="94"/>
      <c r="K868" s="94"/>
      <c r="L868" s="94"/>
      <c r="M868" s="94"/>
      <c r="N868" s="94"/>
      <c r="O868" s="94"/>
      <c r="P868" s="94"/>
      <c r="Q868" s="94"/>
      <c r="R868" s="94"/>
      <c r="S868" s="94"/>
      <c r="T868" s="94"/>
      <c r="U868" s="94"/>
      <c r="V868" s="94"/>
      <c r="W868" s="94"/>
      <c r="X868" s="94"/>
      <c r="Y868" s="94"/>
      <c r="Z868" s="94"/>
      <c r="AA868" s="94"/>
      <c r="AB868" s="94"/>
      <c r="AC868" s="94"/>
      <c r="AD868" s="94"/>
      <c r="AE868" s="94"/>
      <c r="AF868" s="94"/>
      <c r="AG868" s="94"/>
      <c r="AH868" s="94"/>
      <c r="AI868" s="94"/>
      <c r="AJ868" s="94"/>
      <c r="AK868" s="94"/>
      <c r="AL868" s="94"/>
      <c r="AM868" s="94"/>
      <c r="AN868" s="94"/>
      <c r="AO868" s="94"/>
      <c r="AP868" s="94"/>
      <c r="AQ868" s="94"/>
      <c r="AR868" s="94"/>
      <c r="AS868" s="94"/>
      <c r="AT868" s="94"/>
      <c r="AU868" s="94"/>
      <c r="AV868" s="94"/>
      <c r="AW868" s="94"/>
    </row>
    <row r="869" spans="1:49" ht="12" customHeight="1" x14ac:dyDescent="0.25">
      <c r="A869" s="94"/>
      <c r="B869" s="94"/>
      <c r="C869" s="94"/>
      <c r="D869" s="94"/>
      <c r="E869" s="94"/>
      <c r="F869" s="94"/>
      <c r="G869" s="94"/>
      <c r="H869" s="94"/>
      <c r="I869" s="94"/>
      <c r="J869" s="94"/>
      <c r="K869" s="94"/>
      <c r="L869" s="94"/>
      <c r="M869" s="94"/>
      <c r="N869" s="94"/>
      <c r="O869" s="94"/>
      <c r="P869" s="94"/>
      <c r="Q869" s="94"/>
      <c r="R869" s="94"/>
      <c r="S869" s="94"/>
      <c r="T869" s="94"/>
      <c r="U869" s="94"/>
      <c r="V869" s="94"/>
      <c r="W869" s="94"/>
      <c r="X869" s="94"/>
      <c r="Y869" s="94"/>
      <c r="Z869" s="94"/>
      <c r="AA869" s="94"/>
      <c r="AB869" s="94"/>
      <c r="AC869" s="94"/>
      <c r="AD869" s="94"/>
      <c r="AE869" s="94"/>
      <c r="AF869" s="94"/>
      <c r="AG869" s="94"/>
      <c r="AH869" s="94"/>
      <c r="AI869" s="94"/>
      <c r="AJ869" s="94"/>
      <c r="AK869" s="94"/>
      <c r="AL869" s="94"/>
      <c r="AM869" s="94"/>
      <c r="AN869" s="94"/>
      <c r="AO869" s="94"/>
      <c r="AP869" s="94"/>
      <c r="AQ869" s="94"/>
      <c r="AR869" s="94"/>
      <c r="AS869" s="94"/>
      <c r="AT869" s="94"/>
      <c r="AU869" s="94"/>
      <c r="AV869" s="94"/>
      <c r="AW869" s="94"/>
    </row>
    <row r="870" spans="1:49" ht="12" customHeight="1" x14ac:dyDescent="0.25">
      <c r="A870" s="94"/>
      <c r="B870" s="94"/>
      <c r="C870" s="94"/>
      <c r="D870" s="94"/>
      <c r="E870" s="94"/>
      <c r="F870" s="94"/>
      <c r="G870" s="94"/>
      <c r="H870" s="94"/>
      <c r="I870" s="94"/>
      <c r="J870" s="94"/>
      <c r="K870" s="94"/>
      <c r="L870" s="94"/>
      <c r="M870" s="94"/>
      <c r="N870" s="94"/>
      <c r="O870" s="94"/>
      <c r="P870" s="94"/>
      <c r="Q870" s="94"/>
      <c r="R870" s="94"/>
      <c r="S870" s="94"/>
      <c r="T870" s="94"/>
      <c r="U870" s="94"/>
      <c r="V870" s="94"/>
      <c r="W870" s="94"/>
      <c r="X870" s="94"/>
      <c r="Y870" s="94"/>
      <c r="Z870" s="94"/>
      <c r="AA870" s="94"/>
      <c r="AB870" s="94"/>
      <c r="AC870" s="94"/>
      <c r="AD870" s="94"/>
      <c r="AE870" s="94"/>
      <c r="AF870" s="94"/>
      <c r="AG870" s="94"/>
      <c r="AH870" s="94"/>
      <c r="AI870" s="94"/>
      <c r="AJ870" s="94"/>
      <c r="AK870" s="94"/>
      <c r="AL870" s="94"/>
      <c r="AM870" s="94"/>
      <c r="AN870" s="94"/>
      <c r="AO870" s="94"/>
      <c r="AP870" s="94"/>
      <c r="AQ870" s="94"/>
      <c r="AR870" s="94"/>
      <c r="AS870" s="94"/>
      <c r="AT870" s="94"/>
      <c r="AU870" s="94"/>
      <c r="AV870" s="94"/>
      <c r="AW870" s="94"/>
    </row>
    <row r="871" spans="1:49" ht="12" customHeight="1" x14ac:dyDescent="0.25">
      <c r="A871" s="94"/>
      <c r="B871" s="94"/>
      <c r="C871" s="94"/>
      <c r="D871" s="94"/>
      <c r="E871" s="94"/>
      <c r="F871" s="94"/>
      <c r="G871" s="94"/>
      <c r="H871" s="94"/>
      <c r="I871" s="94"/>
      <c r="J871" s="94"/>
      <c r="K871" s="94"/>
      <c r="L871" s="94"/>
      <c r="M871" s="94"/>
      <c r="N871" s="94"/>
      <c r="O871" s="94"/>
      <c r="P871" s="94"/>
      <c r="Q871" s="94"/>
      <c r="R871" s="94"/>
      <c r="S871" s="94"/>
      <c r="T871" s="94"/>
      <c r="U871" s="94"/>
      <c r="V871" s="94"/>
      <c r="W871" s="94"/>
      <c r="X871" s="94"/>
      <c r="Y871" s="94"/>
      <c r="Z871" s="94"/>
      <c r="AA871" s="94"/>
      <c r="AB871" s="94"/>
      <c r="AC871" s="94"/>
      <c r="AD871" s="94"/>
      <c r="AE871" s="94"/>
      <c r="AF871" s="94"/>
      <c r="AG871" s="94"/>
      <c r="AH871" s="94"/>
      <c r="AI871" s="94"/>
      <c r="AJ871" s="94"/>
      <c r="AK871" s="94"/>
      <c r="AL871" s="94"/>
      <c r="AM871" s="94"/>
      <c r="AN871" s="94"/>
      <c r="AO871" s="94"/>
      <c r="AP871" s="94"/>
      <c r="AQ871" s="94"/>
      <c r="AR871" s="94"/>
      <c r="AS871" s="94"/>
      <c r="AT871" s="94"/>
      <c r="AU871" s="94"/>
      <c r="AV871" s="94"/>
      <c r="AW871" s="94"/>
    </row>
    <row r="872" spans="1:49" ht="12" customHeight="1" x14ac:dyDescent="0.25">
      <c r="A872" s="94"/>
      <c r="B872" s="94"/>
      <c r="C872" s="94"/>
      <c r="D872" s="94"/>
      <c r="E872" s="94"/>
      <c r="F872" s="94"/>
      <c r="G872" s="94"/>
      <c r="H872" s="94"/>
      <c r="I872" s="94"/>
      <c r="J872" s="94"/>
      <c r="K872" s="94"/>
      <c r="L872" s="94"/>
      <c r="M872" s="94"/>
      <c r="N872" s="94"/>
      <c r="O872" s="94"/>
      <c r="P872" s="94"/>
      <c r="Q872" s="94"/>
      <c r="R872" s="94"/>
      <c r="S872" s="94"/>
      <c r="T872" s="94"/>
      <c r="U872" s="94"/>
      <c r="V872" s="94"/>
      <c r="W872" s="94"/>
      <c r="X872" s="94"/>
      <c r="Y872" s="94"/>
      <c r="Z872" s="94"/>
      <c r="AA872" s="94"/>
      <c r="AB872" s="94"/>
      <c r="AC872" s="94"/>
      <c r="AD872" s="94"/>
      <c r="AE872" s="94"/>
      <c r="AF872" s="94"/>
      <c r="AG872" s="94"/>
      <c r="AH872" s="94"/>
      <c r="AI872" s="94"/>
      <c r="AJ872" s="94"/>
      <c r="AK872" s="94"/>
      <c r="AL872" s="94"/>
      <c r="AM872" s="94"/>
      <c r="AN872" s="94"/>
      <c r="AO872" s="94"/>
      <c r="AP872" s="94"/>
      <c r="AQ872" s="94"/>
      <c r="AR872" s="94"/>
      <c r="AS872" s="94"/>
      <c r="AT872" s="94"/>
      <c r="AU872" s="94"/>
      <c r="AV872" s="94"/>
      <c r="AW872" s="94"/>
    </row>
    <row r="873" spans="1:49" ht="12" customHeight="1" x14ac:dyDescent="0.25">
      <c r="A873" s="94"/>
      <c r="B873" s="94"/>
      <c r="C873" s="94"/>
      <c r="D873" s="94"/>
      <c r="E873" s="94"/>
      <c r="F873" s="94"/>
      <c r="G873" s="94"/>
      <c r="H873" s="94"/>
      <c r="I873" s="94"/>
      <c r="J873" s="94"/>
      <c r="K873" s="94"/>
      <c r="L873" s="94"/>
      <c r="M873" s="94"/>
      <c r="N873" s="94"/>
      <c r="O873" s="94"/>
      <c r="P873" s="94"/>
      <c r="Q873" s="94"/>
      <c r="R873" s="94"/>
      <c r="S873" s="94"/>
      <c r="T873" s="94"/>
      <c r="U873" s="94"/>
      <c r="V873" s="94"/>
      <c r="W873" s="94"/>
      <c r="X873" s="94"/>
      <c r="Y873" s="94"/>
      <c r="Z873" s="94"/>
      <c r="AA873" s="94"/>
      <c r="AB873" s="94"/>
      <c r="AC873" s="94"/>
      <c r="AD873" s="94"/>
      <c r="AE873" s="94"/>
      <c r="AF873" s="94"/>
      <c r="AG873" s="94"/>
      <c r="AH873" s="94"/>
      <c r="AI873" s="94"/>
      <c r="AJ873" s="94"/>
      <c r="AK873" s="94"/>
      <c r="AL873" s="94"/>
      <c r="AM873" s="94"/>
      <c r="AN873" s="94"/>
      <c r="AO873" s="94"/>
      <c r="AP873" s="94"/>
      <c r="AQ873" s="94"/>
      <c r="AR873" s="94"/>
      <c r="AS873" s="94"/>
      <c r="AT873" s="94"/>
      <c r="AU873" s="94"/>
      <c r="AV873" s="94"/>
      <c r="AW873" s="94"/>
    </row>
    <row r="874" spans="1:49" ht="12" customHeight="1" x14ac:dyDescent="0.25">
      <c r="A874" s="94"/>
      <c r="B874" s="94"/>
      <c r="C874" s="94"/>
      <c r="D874" s="94"/>
      <c r="E874" s="94"/>
      <c r="F874" s="94"/>
      <c r="G874" s="94"/>
      <c r="H874" s="94"/>
      <c r="I874" s="94"/>
      <c r="J874" s="94"/>
      <c r="K874" s="94"/>
      <c r="L874" s="94"/>
      <c r="M874" s="94"/>
      <c r="N874" s="94"/>
      <c r="O874" s="94"/>
      <c r="P874" s="94"/>
      <c r="Q874" s="94"/>
      <c r="R874" s="94"/>
      <c r="S874" s="94"/>
      <c r="T874" s="94"/>
      <c r="U874" s="94"/>
      <c r="V874" s="94"/>
      <c r="W874" s="94"/>
      <c r="X874" s="94"/>
      <c r="Y874" s="94"/>
      <c r="Z874" s="94"/>
      <c r="AA874" s="94"/>
      <c r="AB874" s="94"/>
      <c r="AC874" s="94"/>
      <c r="AD874" s="94"/>
      <c r="AE874" s="94"/>
      <c r="AF874" s="94"/>
      <c r="AG874" s="94"/>
      <c r="AH874" s="94"/>
      <c r="AI874" s="94"/>
      <c r="AJ874" s="94"/>
      <c r="AK874" s="94"/>
      <c r="AL874" s="94"/>
      <c r="AM874" s="94"/>
      <c r="AN874" s="94"/>
      <c r="AO874" s="94"/>
      <c r="AP874" s="94"/>
      <c r="AQ874" s="94"/>
      <c r="AR874" s="94"/>
      <c r="AS874" s="94"/>
      <c r="AT874" s="94"/>
      <c r="AU874" s="94"/>
      <c r="AV874" s="94"/>
      <c r="AW874" s="94"/>
    </row>
    <row r="875" spans="1:49" ht="12" customHeight="1" x14ac:dyDescent="0.25">
      <c r="A875" s="94"/>
      <c r="B875" s="94"/>
      <c r="C875" s="94"/>
      <c r="D875" s="94"/>
      <c r="E875" s="94"/>
      <c r="F875" s="94"/>
      <c r="G875" s="94"/>
      <c r="H875" s="94"/>
      <c r="I875" s="94"/>
      <c r="J875" s="94"/>
      <c r="K875" s="94"/>
      <c r="L875" s="94"/>
      <c r="M875" s="94"/>
      <c r="N875" s="94"/>
      <c r="O875" s="94"/>
      <c r="P875" s="94"/>
      <c r="Q875" s="94"/>
      <c r="R875" s="94"/>
      <c r="S875" s="94"/>
      <c r="T875" s="94"/>
      <c r="U875" s="94"/>
      <c r="V875" s="94"/>
      <c r="W875" s="94"/>
      <c r="X875" s="94"/>
      <c r="Y875" s="94"/>
      <c r="Z875" s="94"/>
      <c r="AA875" s="94"/>
      <c r="AB875" s="94"/>
      <c r="AC875" s="94"/>
      <c r="AD875" s="94"/>
      <c r="AE875" s="94"/>
      <c r="AF875" s="94"/>
      <c r="AG875" s="94"/>
      <c r="AH875" s="94"/>
      <c r="AI875" s="94"/>
      <c r="AJ875" s="94"/>
      <c r="AK875" s="94"/>
      <c r="AL875" s="94"/>
      <c r="AM875" s="94"/>
      <c r="AN875" s="94"/>
      <c r="AO875" s="94"/>
      <c r="AP875" s="94"/>
      <c r="AQ875" s="94"/>
      <c r="AR875" s="94"/>
      <c r="AS875" s="94"/>
      <c r="AT875" s="94"/>
      <c r="AU875" s="94"/>
      <c r="AV875" s="94"/>
      <c r="AW875" s="94"/>
    </row>
    <row r="876" spans="1:49" ht="12" customHeight="1" x14ac:dyDescent="0.25">
      <c r="A876" s="94"/>
      <c r="B876" s="94"/>
      <c r="C876" s="94"/>
      <c r="D876" s="94"/>
      <c r="E876" s="94"/>
      <c r="F876" s="94"/>
      <c r="G876" s="94"/>
      <c r="H876" s="94"/>
      <c r="I876" s="94"/>
      <c r="J876" s="94"/>
      <c r="K876" s="94"/>
      <c r="L876" s="94"/>
      <c r="M876" s="94"/>
      <c r="N876" s="94"/>
      <c r="O876" s="94"/>
      <c r="P876" s="94"/>
      <c r="Q876" s="94"/>
      <c r="R876" s="94"/>
      <c r="S876" s="94"/>
      <c r="T876" s="94"/>
      <c r="U876" s="94"/>
      <c r="V876" s="94"/>
      <c r="W876" s="94"/>
      <c r="X876" s="94"/>
      <c r="Y876" s="94"/>
      <c r="Z876" s="94"/>
      <c r="AA876" s="94"/>
      <c r="AB876" s="94"/>
      <c r="AC876" s="94"/>
      <c r="AD876" s="94"/>
      <c r="AE876" s="94"/>
      <c r="AF876" s="94"/>
      <c r="AG876" s="94"/>
      <c r="AH876" s="94"/>
      <c r="AI876" s="94"/>
      <c r="AJ876" s="94"/>
      <c r="AK876" s="94"/>
      <c r="AL876" s="94"/>
      <c r="AM876" s="94"/>
      <c r="AN876" s="94"/>
      <c r="AO876" s="94"/>
      <c r="AP876" s="94"/>
      <c r="AQ876" s="94"/>
      <c r="AR876" s="94"/>
      <c r="AS876" s="94"/>
      <c r="AT876" s="94"/>
      <c r="AU876" s="94"/>
      <c r="AV876" s="94"/>
      <c r="AW876" s="94"/>
    </row>
    <row r="877" spans="1:49" ht="12" customHeight="1" x14ac:dyDescent="0.25">
      <c r="A877" s="94"/>
      <c r="B877" s="94"/>
      <c r="C877" s="94"/>
      <c r="D877" s="94"/>
      <c r="E877" s="94"/>
      <c r="F877" s="94"/>
      <c r="G877" s="94"/>
      <c r="H877" s="94"/>
      <c r="I877" s="94"/>
      <c r="J877" s="94"/>
      <c r="K877" s="94"/>
      <c r="L877" s="94"/>
      <c r="M877" s="94"/>
      <c r="N877" s="94"/>
      <c r="O877" s="94"/>
      <c r="P877" s="94"/>
      <c r="Q877" s="94"/>
      <c r="R877" s="94"/>
      <c r="S877" s="94"/>
      <c r="T877" s="94"/>
      <c r="U877" s="94"/>
      <c r="V877" s="94"/>
      <c r="W877" s="94"/>
      <c r="X877" s="94"/>
      <c r="Y877" s="94"/>
      <c r="Z877" s="94"/>
      <c r="AA877" s="94"/>
      <c r="AB877" s="94"/>
      <c r="AC877" s="94"/>
      <c r="AD877" s="94"/>
      <c r="AE877" s="94"/>
      <c r="AF877" s="94"/>
      <c r="AG877" s="94"/>
      <c r="AH877" s="94"/>
      <c r="AI877" s="94"/>
      <c r="AJ877" s="94"/>
      <c r="AK877" s="94"/>
      <c r="AL877" s="94"/>
      <c r="AM877" s="94"/>
      <c r="AN877" s="94"/>
      <c r="AO877" s="94"/>
      <c r="AP877" s="94"/>
      <c r="AQ877" s="94"/>
      <c r="AR877" s="94"/>
      <c r="AS877" s="94"/>
      <c r="AT877" s="94"/>
      <c r="AU877" s="94"/>
      <c r="AV877" s="94"/>
      <c r="AW877" s="94"/>
    </row>
    <row r="878" spans="1:49" ht="12" customHeight="1" x14ac:dyDescent="0.25">
      <c r="A878" s="94"/>
      <c r="B878" s="94"/>
      <c r="C878" s="94"/>
      <c r="D878" s="94"/>
      <c r="E878" s="94"/>
      <c r="F878" s="94"/>
      <c r="G878" s="94"/>
      <c r="H878" s="94"/>
      <c r="I878" s="94"/>
      <c r="J878" s="94"/>
      <c r="K878" s="94"/>
      <c r="L878" s="94"/>
      <c r="M878" s="94"/>
      <c r="N878" s="94"/>
      <c r="O878" s="94"/>
      <c r="P878" s="94"/>
      <c r="Q878" s="94"/>
      <c r="R878" s="94"/>
      <c r="S878" s="94"/>
      <c r="T878" s="94"/>
      <c r="U878" s="94"/>
      <c r="V878" s="94"/>
      <c r="W878" s="94"/>
      <c r="X878" s="94"/>
      <c r="Y878" s="94"/>
      <c r="Z878" s="94"/>
      <c r="AA878" s="94"/>
      <c r="AB878" s="94"/>
      <c r="AC878" s="94"/>
      <c r="AD878" s="94"/>
      <c r="AE878" s="94"/>
      <c r="AF878" s="94"/>
      <c r="AG878" s="94"/>
      <c r="AH878" s="94"/>
      <c r="AI878" s="94"/>
      <c r="AJ878" s="94"/>
      <c r="AK878" s="94"/>
      <c r="AL878" s="94"/>
      <c r="AM878" s="94"/>
      <c r="AN878" s="94"/>
      <c r="AO878" s="94"/>
      <c r="AP878" s="94"/>
      <c r="AQ878" s="94"/>
      <c r="AR878" s="94"/>
      <c r="AS878" s="94"/>
      <c r="AT878" s="94"/>
      <c r="AU878" s="94"/>
      <c r="AV878" s="94"/>
      <c r="AW878" s="94"/>
    </row>
    <row r="879" spans="1:49" ht="12" customHeight="1" x14ac:dyDescent="0.25">
      <c r="A879" s="94"/>
      <c r="B879" s="94"/>
      <c r="C879" s="94"/>
      <c r="D879" s="94"/>
      <c r="E879" s="94"/>
      <c r="F879" s="94"/>
      <c r="G879" s="94"/>
      <c r="H879" s="94"/>
      <c r="I879" s="94"/>
      <c r="J879" s="94"/>
      <c r="K879" s="94"/>
      <c r="L879" s="94"/>
      <c r="M879" s="94"/>
      <c r="N879" s="94"/>
      <c r="O879" s="94"/>
      <c r="P879" s="94"/>
      <c r="Q879" s="94"/>
      <c r="R879" s="94"/>
      <c r="S879" s="94"/>
      <c r="T879" s="94"/>
      <c r="U879" s="94"/>
      <c r="V879" s="94"/>
      <c r="W879" s="94"/>
      <c r="X879" s="94"/>
      <c r="Y879" s="94"/>
      <c r="Z879" s="94"/>
      <c r="AA879" s="94"/>
      <c r="AB879" s="94"/>
      <c r="AC879" s="94"/>
      <c r="AD879" s="94"/>
      <c r="AE879" s="94"/>
      <c r="AF879" s="94"/>
      <c r="AG879" s="94"/>
      <c r="AH879" s="94"/>
      <c r="AI879" s="94"/>
      <c r="AJ879" s="94"/>
      <c r="AK879" s="94"/>
      <c r="AL879" s="94"/>
      <c r="AM879" s="94"/>
      <c r="AN879" s="94"/>
      <c r="AO879" s="94"/>
      <c r="AP879" s="94"/>
      <c r="AQ879" s="94"/>
      <c r="AR879" s="94"/>
      <c r="AS879" s="94"/>
      <c r="AT879" s="94"/>
      <c r="AU879" s="94"/>
      <c r="AV879" s="94"/>
      <c r="AW879" s="94"/>
    </row>
    <row r="880" spans="1:49" ht="12" customHeight="1" x14ac:dyDescent="0.25">
      <c r="A880" s="94"/>
      <c r="B880" s="94"/>
      <c r="C880" s="94"/>
      <c r="D880" s="94"/>
      <c r="E880" s="94"/>
      <c r="F880" s="94"/>
      <c r="G880" s="94"/>
      <c r="H880" s="94"/>
      <c r="I880" s="94"/>
      <c r="J880" s="94"/>
      <c r="K880" s="94"/>
      <c r="L880" s="94"/>
      <c r="M880" s="94"/>
      <c r="N880" s="94"/>
      <c r="O880" s="94"/>
      <c r="P880" s="94"/>
      <c r="Q880" s="94"/>
      <c r="R880" s="94"/>
      <c r="S880" s="94"/>
      <c r="T880" s="94"/>
      <c r="U880" s="94"/>
      <c r="V880" s="94"/>
      <c r="W880" s="94"/>
      <c r="X880" s="94"/>
      <c r="Y880" s="94"/>
      <c r="Z880" s="94"/>
      <c r="AA880" s="94"/>
      <c r="AB880" s="94"/>
      <c r="AC880" s="94"/>
      <c r="AD880" s="94"/>
      <c r="AE880" s="94"/>
      <c r="AF880" s="94"/>
      <c r="AG880" s="94"/>
      <c r="AH880" s="94"/>
      <c r="AI880" s="94"/>
      <c r="AJ880" s="94"/>
      <c r="AK880" s="94"/>
      <c r="AL880" s="94"/>
      <c r="AM880" s="94"/>
      <c r="AN880" s="94"/>
      <c r="AO880" s="94"/>
      <c r="AP880" s="94"/>
      <c r="AQ880" s="94"/>
      <c r="AR880" s="94"/>
      <c r="AS880" s="94"/>
      <c r="AT880" s="94"/>
      <c r="AU880" s="94"/>
      <c r="AV880" s="94"/>
      <c r="AW880" s="94"/>
    </row>
    <row r="881" spans="1:49" ht="12" customHeight="1" x14ac:dyDescent="0.25">
      <c r="A881" s="94"/>
      <c r="B881" s="94"/>
      <c r="C881" s="94"/>
      <c r="D881" s="94"/>
      <c r="E881" s="94"/>
      <c r="F881" s="94"/>
      <c r="G881" s="94"/>
      <c r="H881" s="94"/>
      <c r="I881" s="94"/>
      <c r="J881" s="94"/>
      <c r="K881" s="94"/>
      <c r="L881" s="94"/>
      <c r="M881" s="94"/>
      <c r="N881" s="94"/>
      <c r="O881" s="94"/>
      <c r="P881" s="94"/>
      <c r="Q881" s="94"/>
      <c r="R881" s="94"/>
      <c r="S881" s="94"/>
      <c r="T881" s="94"/>
      <c r="U881" s="94"/>
      <c r="V881" s="94"/>
      <c r="W881" s="94"/>
      <c r="X881" s="94"/>
      <c r="Y881" s="94"/>
      <c r="Z881" s="94"/>
      <c r="AA881" s="94"/>
      <c r="AB881" s="94"/>
      <c r="AC881" s="94"/>
      <c r="AD881" s="94"/>
      <c r="AE881" s="94"/>
      <c r="AF881" s="94"/>
      <c r="AG881" s="94"/>
      <c r="AH881" s="94"/>
      <c r="AI881" s="94"/>
      <c r="AJ881" s="94"/>
      <c r="AK881" s="94"/>
      <c r="AL881" s="94"/>
      <c r="AM881" s="94"/>
      <c r="AN881" s="94"/>
      <c r="AO881" s="94"/>
      <c r="AP881" s="94"/>
      <c r="AQ881" s="94"/>
      <c r="AR881" s="94"/>
      <c r="AS881" s="94"/>
      <c r="AT881" s="94"/>
      <c r="AU881" s="94"/>
      <c r="AV881" s="94"/>
      <c r="AW881" s="94"/>
    </row>
    <row r="882" spans="1:49" ht="12" customHeight="1" x14ac:dyDescent="0.25">
      <c r="A882" s="94"/>
      <c r="B882" s="94"/>
      <c r="C882" s="94"/>
      <c r="D882" s="94"/>
      <c r="E882" s="94"/>
      <c r="F882" s="94"/>
      <c r="G882" s="94"/>
      <c r="H882" s="94"/>
      <c r="I882" s="94"/>
      <c r="J882" s="94"/>
      <c r="K882" s="94"/>
      <c r="L882" s="94"/>
      <c r="M882" s="94"/>
      <c r="N882" s="94"/>
      <c r="O882" s="94"/>
      <c r="P882" s="94"/>
      <c r="Q882" s="94"/>
      <c r="R882" s="94"/>
      <c r="S882" s="94"/>
      <c r="T882" s="94"/>
      <c r="U882" s="94"/>
      <c r="V882" s="94"/>
      <c r="W882" s="94"/>
      <c r="X882" s="94"/>
      <c r="Y882" s="94"/>
      <c r="Z882" s="94"/>
      <c r="AA882" s="94"/>
      <c r="AB882" s="94"/>
      <c r="AC882" s="94"/>
      <c r="AD882" s="94"/>
      <c r="AE882" s="94"/>
      <c r="AF882" s="94"/>
      <c r="AG882" s="94"/>
      <c r="AH882" s="94"/>
      <c r="AI882" s="94"/>
      <c r="AJ882" s="94"/>
      <c r="AK882" s="94"/>
      <c r="AL882" s="94"/>
      <c r="AM882" s="94"/>
      <c r="AN882" s="94"/>
      <c r="AO882" s="94"/>
      <c r="AP882" s="94"/>
      <c r="AQ882" s="94"/>
      <c r="AR882" s="94"/>
      <c r="AS882" s="94"/>
      <c r="AT882" s="94"/>
      <c r="AU882" s="94"/>
      <c r="AV882" s="94"/>
      <c r="AW882" s="94"/>
    </row>
    <row r="883" spans="1:49" ht="12" customHeight="1" x14ac:dyDescent="0.25">
      <c r="A883" s="94"/>
      <c r="B883" s="94"/>
      <c r="C883" s="94"/>
      <c r="D883" s="94"/>
      <c r="E883" s="94"/>
      <c r="F883" s="94"/>
      <c r="G883" s="94"/>
      <c r="H883" s="94"/>
      <c r="I883" s="94"/>
      <c r="J883" s="94"/>
      <c r="K883" s="94"/>
      <c r="L883" s="94"/>
      <c r="M883" s="94"/>
      <c r="N883" s="94"/>
      <c r="O883" s="94"/>
      <c r="P883" s="94"/>
      <c r="Q883" s="94"/>
      <c r="R883" s="94"/>
      <c r="S883" s="94"/>
      <c r="T883" s="94"/>
      <c r="U883" s="94"/>
      <c r="V883" s="94"/>
      <c r="W883" s="94"/>
      <c r="X883" s="94"/>
      <c r="Y883" s="94"/>
      <c r="Z883" s="94"/>
      <c r="AA883" s="94"/>
      <c r="AB883" s="94"/>
      <c r="AC883" s="94"/>
      <c r="AD883" s="94"/>
      <c r="AE883" s="94"/>
      <c r="AF883" s="94"/>
      <c r="AG883" s="94"/>
      <c r="AH883" s="94"/>
      <c r="AI883" s="94"/>
      <c r="AJ883" s="94"/>
      <c r="AK883" s="94"/>
      <c r="AL883" s="94"/>
      <c r="AM883" s="94"/>
      <c r="AN883" s="94"/>
      <c r="AO883" s="94"/>
      <c r="AP883" s="94"/>
      <c r="AQ883" s="94"/>
      <c r="AR883" s="94"/>
      <c r="AS883" s="94"/>
      <c r="AT883" s="94"/>
      <c r="AU883" s="94"/>
      <c r="AV883" s="94"/>
      <c r="AW883" s="94"/>
    </row>
    <row r="884" spans="1:49" ht="12" customHeight="1" x14ac:dyDescent="0.25">
      <c r="A884" s="94"/>
      <c r="B884" s="94"/>
      <c r="C884" s="94"/>
      <c r="D884" s="94"/>
      <c r="E884" s="94"/>
      <c r="F884" s="94"/>
      <c r="G884" s="94"/>
      <c r="H884" s="94"/>
      <c r="I884" s="94"/>
      <c r="J884" s="94"/>
      <c r="K884" s="94"/>
      <c r="L884" s="94"/>
      <c r="M884" s="94"/>
      <c r="N884" s="94"/>
      <c r="O884" s="94"/>
      <c r="P884" s="94"/>
      <c r="Q884" s="94"/>
      <c r="R884" s="94"/>
      <c r="S884" s="94"/>
      <c r="T884" s="94"/>
      <c r="U884" s="94"/>
      <c r="V884" s="94"/>
      <c r="W884" s="94"/>
      <c r="X884" s="94"/>
      <c r="Y884" s="94"/>
      <c r="Z884" s="94"/>
      <c r="AA884" s="94"/>
      <c r="AB884" s="94"/>
      <c r="AC884" s="94"/>
      <c r="AD884" s="94"/>
      <c r="AE884" s="94"/>
      <c r="AF884" s="94"/>
      <c r="AG884" s="94"/>
      <c r="AH884" s="94"/>
      <c r="AI884" s="94"/>
      <c r="AJ884" s="94"/>
      <c r="AK884" s="94"/>
      <c r="AL884" s="94"/>
      <c r="AM884" s="94"/>
      <c r="AN884" s="94"/>
      <c r="AO884" s="94"/>
      <c r="AP884" s="94"/>
      <c r="AQ884" s="94"/>
      <c r="AR884" s="94"/>
      <c r="AS884" s="94"/>
      <c r="AT884" s="94"/>
      <c r="AU884" s="94"/>
      <c r="AV884" s="94"/>
      <c r="AW884" s="94"/>
    </row>
    <row r="885" spans="1:49" ht="12" customHeight="1" x14ac:dyDescent="0.25">
      <c r="A885" s="94"/>
      <c r="B885" s="94"/>
      <c r="C885" s="94"/>
      <c r="D885" s="94"/>
      <c r="E885" s="94"/>
      <c r="F885" s="94"/>
      <c r="G885" s="94"/>
      <c r="H885" s="94"/>
      <c r="I885" s="94"/>
      <c r="J885" s="94"/>
      <c r="K885" s="94"/>
      <c r="L885" s="94"/>
      <c r="M885" s="94"/>
      <c r="N885" s="94"/>
      <c r="O885" s="94"/>
      <c r="P885" s="94"/>
      <c r="Q885" s="94"/>
      <c r="R885" s="94"/>
      <c r="S885" s="94"/>
      <c r="T885" s="94"/>
      <c r="U885" s="94"/>
      <c r="V885" s="94"/>
      <c r="W885" s="94"/>
      <c r="X885" s="94"/>
      <c r="Y885" s="94"/>
      <c r="Z885" s="94"/>
      <c r="AA885" s="94"/>
      <c r="AB885" s="94"/>
      <c r="AC885" s="94"/>
      <c r="AD885" s="94"/>
      <c r="AE885" s="94"/>
      <c r="AF885" s="94"/>
      <c r="AG885" s="94"/>
      <c r="AH885" s="94"/>
      <c r="AI885" s="94"/>
      <c r="AJ885" s="94"/>
      <c r="AK885" s="94"/>
      <c r="AL885" s="94"/>
      <c r="AM885" s="94"/>
      <c r="AN885" s="94"/>
      <c r="AO885" s="94"/>
      <c r="AP885" s="94"/>
      <c r="AQ885" s="94"/>
      <c r="AR885" s="94"/>
      <c r="AS885" s="94"/>
      <c r="AT885" s="94"/>
      <c r="AU885" s="94"/>
      <c r="AV885" s="94"/>
      <c r="AW885" s="94"/>
    </row>
    <row r="886" spans="1:49" ht="12" customHeight="1" x14ac:dyDescent="0.25">
      <c r="A886" s="94"/>
      <c r="B886" s="94"/>
      <c r="C886" s="94"/>
      <c r="D886" s="94"/>
      <c r="E886" s="94"/>
      <c r="F886" s="94"/>
      <c r="G886" s="94"/>
      <c r="H886" s="94"/>
      <c r="I886" s="94"/>
      <c r="J886" s="94"/>
      <c r="K886" s="94"/>
      <c r="L886" s="94"/>
      <c r="M886" s="94"/>
      <c r="N886" s="94"/>
      <c r="O886" s="94"/>
      <c r="P886" s="94"/>
      <c r="Q886" s="94"/>
      <c r="R886" s="94"/>
      <c r="S886" s="94"/>
      <c r="T886" s="94"/>
      <c r="U886" s="94"/>
      <c r="V886" s="94"/>
      <c r="W886" s="94"/>
      <c r="X886" s="94"/>
      <c r="Y886" s="94"/>
      <c r="Z886" s="94"/>
      <c r="AA886" s="94"/>
      <c r="AB886" s="94"/>
      <c r="AC886" s="94"/>
      <c r="AD886" s="94"/>
      <c r="AE886" s="94"/>
      <c r="AF886" s="94"/>
      <c r="AG886" s="94"/>
      <c r="AH886" s="94"/>
      <c r="AI886" s="94"/>
      <c r="AJ886" s="94"/>
      <c r="AK886" s="94"/>
      <c r="AL886" s="94"/>
      <c r="AM886" s="94"/>
      <c r="AN886" s="94"/>
      <c r="AO886" s="94"/>
      <c r="AP886" s="94"/>
      <c r="AQ886" s="94"/>
      <c r="AR886" s="94"/>
      <c r="AS886" s="94"/>
      <c r="AT886" s="94"/>
      <c r="AU886" s="94"/>
      <c r="AV886" s="94"/>
      <c r="AW886" s="94"/>
    </row>
    <row r="887" spans="1:49" ht="12" customHeight="1" x14ac:dyDescent="0.25">
      <c r="A887" s="94"/>
      <c r="B887" s="94"/>
      <c r="C887" s="94"/>
      <c r="D887" s="94"/>
      <c r="E887" s="94"/>
      <c r="F887" s="94"/>
      <c r="G887" s="94"/>
      <c r="H887" s="94"/>
      <c r="I887" s="94"/>
      <c r="J887" s="94"/>
      <c r="K887" s="94"/>
      <c r="L887" s="94"/>
      <c r="M887" s="94"/>
      <c r="N887" s="94"/>
      <c r="O887" s="94"/>
      <c r="P887" s="94"/>
      <c r="Q887" s="94"/>
      <c r="R887" s="94"/>
      <c r="S887" s="94"/>
      <c r="T887" s="94"/>
      <c r="U887" s="94"/>
      <c r="V887" s="94"/>
      <c r="W887" s="94"/>
      <c r="X887" s="94"/>
      <c r="Y887" s="94"/>
      <c r="Z887" s="94"/>
      <c r="AA887" s="94"/>
      <c r="AB887" s="94"/>
      <c r="AC887" s="94"/>
      <c r="AD887" s="94"/>
      <c r="AE887" s="94"/>
      <c r="AF887" s="94"/>
      <c r="AG887" s="94"/>
      <c r="AH887" s="94"/>
      <c r="AI887" s="94"/>
      <c r="AJ887" s="94"/>
      <c r="AK887" s="94"/>
      <c r="AL887" s="94"/>
      <c r="AM887" s="94"/>
      <c r="AN887" s="94"/>
      <c r="AO887" s="94"/>
      <c r="AP887" s="94"/>
      <c r="AQ887" s="94"/>
      <c r="AR887" s="94"/>
      <c r="AS887" s="94"/>
      <c r="AT887" s="94"/>
      <c r="AU887" s="94"/>
      <c r="AV887" s="94"/>
      <c r="AW887" s="94"/>
    </row>
    <row r="888" spans="1:49" ht="12" customHeight="1" x14ac:dyDescent="0.25">
      <c r="A888" s="94"/>
      <c r="B888" s="94"/>
      <c r="C888" s="94"/>
      <c r="D888" s="94"/>
      <c r="E888" s="94"/>
      <c r="F888" s="94"/>
      <c r="G888" s="94"/>
      <c r="H888" s="94"/>
      <c r="I888" s="94"/>
      <c r="J888" s="94"/>
      <c r="K888" s="94"/>
      <c r="L888" s="94"/>
      <c r="M888" s="94"/>
      <c r="N888" s="94"/>
      <c r="O888" s="94"/>
      <c r="P888" s="94"/>
      <c r="Q888" s="94"/>
      <c r="R888" s="94"/>
      <c r="S888" s="94"/>
      <c r="T888" s="94"/>
      <c r="U888" s="94"/>
      <c r="V888" s="94"/>
      <c r="W888" s="94"/>
      <c r="X888" s="94"/>
      <c r="Y888" s="94"/>
      <c r="Z888" s="94"/>
      <c r="AA888" s="94"/>
      <c r="AB888" s="94"/>
      <c r="AC888" s="94"/>
      <c r="AD888" s="94"/>
      <c r="AE888" s="94"/>
      <c r="AF888" s="94"/>
      <c r="AG888" s="94"/>
      <c r="AH888" s="94"/>
      <c r="AI888" s="94"/>
      <c r="AJ888" s="94"/>
      <c r="AK888" s="94"/>
      <c r="AL888" s="94"/>
      <c r="AM888" s="94"/>
      <c r="AN888" s="94"/>
      <c r="AO888" s="94"/>
      <c r="AP888" s="94"/>
      <c r="AQ888" s="94"/>
      <c r="AR888" s="94"/>
      <c r="AS888" s="94"/>
      <c r="AT888" s="94"/>
      <c r="AU888" s="94"/>
      <c r="AV888" s="94"/>
      <c r="AW888" s="94"/>
    </row>
    <row r="889" spans="1:49" ht="12" customHeight="1" x14ac:dyDescent="0.25">
      <c r="A889" s="94"/>
      <c r="B889" s="94"/>
      <c r="C889" s="94"/>
      <c r="D889" s="94"/>
      <c r="E889" s="94"/>
      <c r="F889" s="94"/>
      <c r="G889" s="94"/>
      <c r="H889" s="94"/>
      <c r="I889" s="94"/>
      <c r="J889" s="94"/>
      <c r="K889" s="94"/>
      <c r="L889" s="94"/>
      <c r="M889" s="94"/>
      <c r="N889" s="94"/>
      <c r="O889" s="94"/>
      <c r="P889" s="94"/>
      <c r="Q889" s="94"/>
      <c r="R889" s="94"/>
      <c r="S889" s="94"/>
      <c r="T889" s="94"/>
      <c r="U889" s="94"/>
      <c r="V889" s="94"/>
      <c r="W889" s="94"/>
      <c r="X889" s="94"/>
      <c r="Y889" s="94"/>
      <c r="Z889" s="94"/>
      <c r="AA889" s="94"/>
      <c r="AB889" s="94"/>
      <c r="AC889" s="94"/>
      <c r="AD889" s="94"/>
      <c r="AE889" s="94"/>
      <c r="AF889" s="94"/>
      <c r="AG889" s="94"/>
      <c r="AH889" s="94"/>
      <c r="AI889" s="94"/>
      <c r="AJ889" s="94"/>
      <c r="AK889" s="94"/>
      <c r="AL889" s="94"/>
      <c r="AM889" s="94"/>
      <c r="AN889" s="94"/>
      <c r="AO889" s="94"/>
      <c r="AP889" s="94"/>
      <c r="AQ889" s="94"/>
      <c r="AR889" s="94"/>
      <c r="AS889" s="94"/>
      <c r="AT889" s="94"/>
      <c r="AU889" s="94"/>
      <c r="AV889" s="94"/>
      <c r="AW889" s="94"/>
    </row>
    <row r="890" spans="1:49" ht="12" customHeight="1" x14ac:dyDescent="0.25">
      <c r="A890" s="94"/>
      <c r="B890" s="94"/>
      <c r="C890" s="94"/>
      <c r="D890" s="94"/>
      <c r="E890" s="94"/>
      <c r="F890" s="94"/>
      <c r="G890" s="94"/>
      <c r="H890" s="94"/>
      <c r="I890" s="94"/>
      <c r="J890" s="94"/>
      <c r="K890" s="94"/>
      <c r="L890" s="94"/>
      <c r="M890" s="94"/>
      <c r="N890" s="94"/>
      <c r="O890" s="94"/>
      <c r="P890" s="94"/>
      <c r="Q890" s="94"/>
      <c r="R890" s="94"/>
      <c r="S890" s="94"/>
      <c r="T890" s="94"/>
      <c r="U890" s="94"/>
      <c r="V890" s="94"/>
      <c r="W890" s="94"/>
      <c r="X890" s="94"/>
      <c r="Y890" s="94"/>
      <c r="Z890" s="94"/>
      <c r="AA890" s="94"/>
      <c r="AB890" s="94"/>
      <c r="AC890" s="94"/>
      <c r="AD890" s="94"/>
      <c r="AE890" s="94"/>
      <c r="AF890" s="94"/>
      <c r="AG890" s="94"/>
      <c r="AH890" s="94"/>
      <c r="AI890" s="94"/>
      <c r="AJ890" s="94"/>
      <c r="AK890" s="94"/>
      <c r="AL890" s="94"/>
      <c r="AM890" s="94"/>
      <c r="AN890" s="94"/>
      <c r="AO890" s="94"/>
      <c r="AP890" s="94"/>
      <c r="AQ890" s="94"/>
      <c r="AR890" s="94"/>
      <c r="AS890" s="94"/>
      <c r="AT890" s="94"/>
      <c r="AU890" s="94"/>
      <c r="AV890" s="94"/>
      <c r="AW890" s="94"/>
    </row>
    <row r="891" spans="1:49" ht="12" customHeight="1" x14ac:dyDescent="0.25">
      <c r="A891" s="94"/>
      <c r="B891" s="94"/>
      <c r="C891" s="94"/>
      <c r="D891" s="94"/>
      <c r="E891" s="94"/>
      <c r="F891" s="94"/>
      <c r="G891" s="94"/>
      <c r="H891" s="94"/>
      <c r="I891" s="94"/>
      <c r="J891" s="94"/>
      <c r="K891" s="94"/>
      <c r="L891" s="94"/>
      <c r="M891" s="94"/>
      <c r="N891" s="94"/>
      <c r="O891" s="94"/>
      <c r="P891" s="94"/>
      <c r="Q891" s="94"/>
      <c r="R891" s="94"/>
      <c r="S891" s="94"/>
      <c r="T891" s="94"/>
      <c r="U891" s="94"/>
      <c r="V891" s="94"/>
      <c r="W891" s="94"/>
      <c r="X891" s="94"/>
      <c r="Y891" s="94"/>
      <c r="Z891" s="94"/>
      <c r="AA891" s="94"/>
      <c r="AB891" s="94"/>
      <c r="AC891" s="94"/>
      <c r="AD891" s="94"/>
      <c r="AE891" s="94"/>
      <c r="AF891" s="94"/>
      <c r="AG891" s="94"/>
      <c r="AH891" s="94"/>
      <c r="AI891" s="94"/>
      <c r="AJ891" s="94"/>
      <c r="AK891" s="94"/>
      <c r="AL891" s="94"/>
      <c r="AM891" s="94"/>
      <c r="AN891" s="94"/>
      <c r="AO891" s="94"/>
      <c r="AP891" s="94"/>
      <c r="AQ891" s="94"/>
      <c r="AR891" s="94"/>
      <c r="AS891" s="94"/>
      <c r="AT891" s="94"/>
      <c r="AU891" s="94"/>
      <c r="AV891" s="94"/>
      <c r="AW891" s="94"/>
    </row>
    <row r="892" spans="1:49" ht="12" customHeight="1" x14ac:dyDescent="0.25">
      <c r="A892" s="94"/>
      <c r="B892" s="94"/>
      <c r="C892" s="94"/>
      <c r="D892" s="94"/>
      <c r="E892" s="94"/>
      <c r="F892" s="94"/>
      <c r="G892" s="94"/>
      <c r="H892" s="94"/>
      <c r="I892" s="94"/>
      <c r="J892" s="94"/>
      <c r="K892" s="94"/>
      <c r="L892" s="94"/>
      <c r="M892" s="94"/>
      <c r="N892" s="94"/>
      <c r="O892" s="94"/>
      <c r="P892" s="94"/>
      <c r="Q892" s="94"/>
      <c r="R892" s="94"/>
      <c r="S892" s="94"/>
      <c r="T892" s="94"/>
      <c r="U892" s="94"/>
      <c r="V892" s="94"/>
      <c r="W892" s="94"/>
      <c r="X892" s="94"/>
      <c r="Y892" s="94"/>
      <c r="Z892" s="94"/>
      <c r="AA892" s="94"/>
      <c r="AB892" s="94"/>
      <c r="AC892" s="94"/>
      <c r="AD892" s="94"/>
      <c r="AE892" s="94"/>
      <c r="AF892" s="94"/>
      <c r="AG892" s="94"/>
      <c r="AH892" s="94"/>
      <c r="AI892" s="94"/>
      <c r="AJ892" s="94"/>
      <c r="AK892" s="94"/>
      <c r="AL892" s="94"/>
      <c r="AM892" s="94"/>
      <c r="AN892" s="94"/>
      <c r="AO892" s="94"/>
      <c r="AP892" s="94"/>
      <c r="AQ892" s="94"/>
      <c r="AR892" s="94"/>
      <c r="AS892" s="94"/>
      <c r="AT892" s="94"/>
      <c r="AU892" s="94"/>
      <c r="AV892" s="94"/>
      <c r="AW892" s="94"/>
    </row>
    <row r="893" spans="1:49" ht="12" customHeight="1" x14ac:dyDescent="0.25">
      <c r="A893" s="94"/>
      <c r="B893" s="94"/>
      <c r="C893" s="94"/>
      <c r="D893" s="94"/>
      <c r="E893" s="94"/>
      <c r="F893" s="94"/>
      <c r="G893" s="94"/>
      <c r="H893" s="94"/>
      <c r="I893" s="94"/>
      <c r="J893" s="94"/>
      <c r="K893" s="94"/>
      <c r="L893" s="94"/>
      <c r="M893" s="94"/>
      <c r="N893" s="94"/>
      <c r="O893" s="94"/>
      <c r="P893" s="94"/>
      <c r="Q893" s="94"/>
      <c r="R893" s="94"/>
      <c r="S893" s="94"/>
      <c r="T893" s="94"/>
      <c r="U893" s="94"/>
      <c r="V893" s="94"/>
      <c r="W893" s="94"/>
      <c r="X893" s="94"/>
      <c r="Y893" s="94"/>
      <c r="Z893" s="94"/>
      <c r="AA893" s="94"/>
      <c r="AB893" s="94"/>
      <c r="AC893" s="94"/>
      <c r="AD893" s="94"/>
      <c r="AE893" s="94"/>
      <c r="AF893" s="94"/>
      <c r="AG893" s="94"/>
      <c r="AH893" s="94"/>
      <c r="AI893" s="94"/>
      <c r="AJ893" s="94"/>
      <c r="AK893" s="94"/>
      <c r="AL893" s="94"/>
      <c r="AM893" s="94"/>
      <c r="AN893" s="94"/>
      <c r="AO893" s="94"/>
      <c r="AP893" s="94"/>
      <c r="AQ893" s="94"/>
      <c r="AR893" s="94"/>
      <c r="AS893" s="94"/>
      <c r="AT893" s="94"/>
      <c r="AU893" s="94"/>
      <c r="AV893" s="94"/>
      <c r="AW893" s="94"/>
    </row>
    <row r="894" spans="1:49" ht="12" customHeight="1" x14ac:dyDescent="0.25">
      <c r="A894" s="94"/>
      <c r="B894" s="94"/>
      <c r="C894" s="94"/>
      <c r="D894" s="94"/>
      <c r="E894" s="94"/>
      <c r="F894" s="94"/>
      <c r="G894" s="94"/>
      <c r="H894" s="94"/>
      <c r="I894" s="94"/>
      <c r="J894" s="94"/>
      <c r="K894" s="94"/>
      <c r="L894" s="94"/>
      <c r="M894" s="94"/>
      <c r="N894" s="94"/>
      <c r="O894" s="94"/>
      <c r="P894" s="94"/>
      <c r="Q894" s="94"/>
      <c r="R894" s="94"/>
      <c r="S894" s="94"/>
      <c r="T894" s="94"/>
      <c r="U894" s="94"/>
      <c r="V894" s="94"/>
      <c r="W894" s="94"/>
      <c r="X894" s="94"/>
      <c r="Y894" s="94"/>
      <c r="Z894" s="94"/>
      <c r="AA894" s="94"/>
      <c r="AB894" s="94"/>
      <c r="AC894" s="94"/>
      <c r="AD894" s="94"/>
      <c r="AE894" s="94"/>
      <c r="AF894" s="94"/>
      <c r="AG894" s="94"/>
      <c r="AH894" s="94"/>
      <c r="AI894" s="94"/>
      <c r="AJ894" s="94"/>
      <c r="AK894" s="94"/>
      <c r="AL894" s="94"/>
      <c r="AM894" s="94"/>
      <c r="AN894" s="94"/>
      <c r="AO894" s="94"/>
      <c r="AP894" s="94"/>
      <c r="AQ894" s="94"/>
      <c r="AR894" s="94"/>
      <c r="AS894" s="94"/>
      <c r="AT894" s="94"/>
      <c r="AU894" s="94"/>
      <c r="AV894" s="94"/>
      <c r="AW894" s="94"/>
    </row>
    <row r="895" spans="1:49" ht="12" customHeight="1" x14ac:dyDescent="0.25">
      <c r="A895" s="94"/>
      <c r="B895" s="94"/>
      <c r="C895" s="94"/>
      <c r="D895" s="94"/>
      <c r="E895" s="94"/>
      <c r="F895" s="94"/>
      <c r="G895" s="94"/>
      <c r="H895" s="94"/>
      <c r="I895" s="94"/>
      <c r="J895" s="94"/>
      <c r="K895" s="94"/>
      <c r="L895" s="94"/>
      <c r="M895" s="94"/>
      <c r="N895" s="94"/>
      <c r="O895" s="94"/>
      <c r="P895" s="94"/>
      <c r="Q895" s="94"/>
      <c r="R895" s="94"/>
      <c r="S895" s="94"/>
      <c r="T895" s="94"/>
      <c r="U895" s="94"/>
      <c r="V895" s="94"/>
      <c r="W895" s="94"/>
      <c r="X895" s="94"/>
      <c r="Y895" s="94"/>
      <c r="Z895" s="94"/>
      <c r="AA895" s="94"/>
      <c r="AB895" s="94"/>
      <c r="AC895" s="94"/>
      <c r="AD895" s="94"/>
      <c r="AE895" s="94"/>
      <c r="AF895" s="94"/>
      <c r="AG895" s="94"/>
      <c r="AH895" s="94"/>
      <c r="AI895" s="94"/>
      <c r="AJ895" s="94"/>
      <c r="AK895" s="94"/>
      <c r="AL895" s="94"/>
      <c r="AM895" s="94"/>
      <c r="AN895" s="94"/>
      <c r="AO895" s="94"/>
      <c r="AP895" s="94"/>
      <c r="AQ895" s="94"/>
      <c r="AR895" s="94"/>
      <c r="AS895" s="94"/>
      <c r="AT895" s="94"/>
      <c r="AU895" s="94"/>
      <c r="AV895" s="94"/>
      <c r="AW895" s="94"/>
    </row>
    <row r="896" spans="1:49" ht="12" customHeight="1" x14ac:dyDescent="0.25">
      <c r="A896" s="94"/>
      <c r="B896" s="94"/>
      <c r="C896" s="94"/>
      <c r="D896" s="94"/>
      <c r="E896" s="94"/>
      <c r="F896" s="94"/>
      <c r="G896" s="94"/>
      <c r="H896" s="94"/>
      <c r="I896" s="94"/>
      <c r="J896" s="94"/>
      <c r="K896" s="94"/>
      <c r="L896" s="94"/>
      <c r="M896" s="94"/>
      <c r="N896" s="94"/>
      <c r="O896" s="94"/>
      <c r="P896" s="94"/>
      <c r="Q896" s="94"/>
      <c r="R896" s="94"/>
      <c r="S896" s="94"/>
      <c r="T896" s="94"/>
      <c r="U896" s="94"/>
      <c r="V896" s="94"/>
      <c r="W896" s="94"/>
      <c r="X896" s="94"/>
      <c r="Y896" s="94"/>
      <c r="Z896" s="94"/>
      <c r="AA896" s="94"/>
      <c r="AB896" s="94"/>
      <c r="AC896" s="94"/>
      <c r="AD896" s="94"/>
      <c r="AE896" s="94"/>
      <c r="AF896" s="94"/>
      <c r="AG896" s="94"/>
      <c r="AH896" s="94"/>
      <c r="AI896" s="94"/>
      <c r="AJ896" s="94"/>
      <c r="AK896" s="94"/>
      <c r="AL896" s="94"/>
      <c r="AM896" s="94"/>
      <c r="AN896" s="94"/>
      <c r="AO896" s="94"/>
      <c r="AP896" s="94"/>
      <c r="AQ896" s="94"/>
      <c r="AR896" s="94"/>
      <c r="AS896" s="94"/>
      <c r="AT896" s="94"/>
      <c r="AU896" s="94"/>
      <c r="AV896" s="94"/>
      <c r="AW896" s="94"/>
    </row>
    <row r="897" spans="1:49" ht="12" customHeight="1" x14ac:dyDescent="0.25">
      <c r="A897" s="94"/>
      <c r="B897" s="94"/>
      <c r="C897" s="94"/>
      <c r="D897" s="94"/>
      <c r="E897" s="94"/>
      <c r="F897" s="94"/>
      <c r="G897" s="94"/>
      <c r="H897" s="94"/>
      <c r="I897" s="94"/>
      <c r="J897" s="94"/>
      <c r="K897" s="94"/>
      <c r="L897" s="94"/>
      <c r="M897" s="94"/>
      <c r="N897" s="94"/>
      <c r="O897" s="94"/>
      <c r="P897" s="94"/>
      <c r="Q897" s="94"/>
      <c r="R897" s="94"/>
      <c r="S897" s="94"/>
      <c r="T897" s="94"/>
      <c r="U897" s="94"/>
      <c r="V897" s="94"/>
      <c r="W897" s="94"/>
      <c r="X897" s="94"/>
      <c r="Y897" s="94"/>
      <c r="Z897" s="94"/>
      <c r="AA897" s="94"/>
      <c r="AB897" s="94"/>
      <c r="AC897" s="94"/>
      <c r="AD897" s="94"/>
      <c r="AE897" s="94"/>
      <c r="AF897" s="94"/>
      <c r="AG897" s="94"/>
      <c r="AH897" s="94"/>
      <c r="AI897" s="94"/>
      <c r="AJ897" s="94"/>
      <c r="AK897" s="94"/>
      <c r="AL897" s="94"/>
      <c r="AM897" s="94"/>
      <c r="AN897" s="94"/>
      <c r="AO897" s="94"/>
      <c r="AP897" s="94"/>
      <c r="AQ897" s="94"/>
      <c r="AR897" s="94"/>
      <c r="AS897" s="94"/>
      <c r="AT897" s="94"/>
      <c r="AU897" s="94"/>
      <c r="AV897" s="94"/>
      <c r="AW897" s="94"/>
    </row>
    <row r="898" spans="1:49" ht="12" customHeight="1" x14ac:dyDescent="0.25">
      <c r="A898" s="94"/>
      <c r="B898" s="94"/>
      <c r="C898" s="94"/>
      <c r="D898" s="94"/>
      <c r="E898" s="94"/>
      <c r="F898" s="94"/>
      <c r="G898" s="94"/>
      <c r="H898" s="94"/>
      <c r="I898" s="94"/>
      <c r="J898" s="94"/>
      <c r="K898" s="94"/>
      <c r="L898" s="94"/>
      <c r="M898" s="94"/>
      <c r="N898" s="94"/>
      <c r="O898" s="94"/>
      <c r="P898" s="94"/>
      <c r="Q898" s="94"/>
      <c r="R898" s="94"/>
      <c r="S898" s="94"/>
      <c r="T898" s="94"/>
      <c r="U898" s="94"/>
      <c r="V898" s="94"/>
      <c r="W898" s="94"/>
      <c r="X898" s="94"/>
      <c r="Y898" s="94"/>
      <c r="Z898" s="94"/>
      <c r="AA898" s="94"/>
      <c r="AB898" s="94"/>
      <c r="AC898" s="94"/>
      <c r="AD898" s="94"/>
      <c r="AE898" s="94"/>
      <c r="AF898" s="94"/>
      <c r="AG898" s="94"/>
      <c r="AH898" s="94"/>
      <c r="AI898" s="94"/>
      <c r="AJ898" s="94"/>
      <c r="AK898" s="94"/>
      <c r="AL898" s="94"/>
      <c r="AM898" s="94"/>
      <c r="AN898" s="94"/>
      <c r="AO898" s="94"/>
      <c r="AP898" s="94"/>
      <c r="AQ898" s="94"/>
      <c r="AR898" s="94"/>
      <c r="AS898" s="94"/>
      <c r="AT898" s="94"/>
      <c r="AU898" s="94"/>
      <c r="AV898" s="94"/>
      <c r="AW898" s="94"/>
    </row>
    <row r="899" spans="1:49" ht="12" customHeight="1" x14ac:dyDescent="0.25">
      <c r="A899" s="94"/>
      <c r="B899" s="94"/>
      <c r="C899" s="94"/>
      <c r="D899" s="94"/>
      <c r="E899" s="94"/>
      <c r="F899" s="94"/>
      <c r="G899" s="94"/>
      <c r="H899" s="94"/>
      <c r="I899" s="94"/>
      <c r="J899" s="94"/>
      <c r="K899" s="94"/>
      <c r="L899" s="94"/>
      <c r="M899" s="94"/>
      <c r="N899" s="94"/>
      <c r="O899" s="94"/>
      <c r="P899" s="94"/>
      <c r="Q899" s="94"/>
      <c r="R899" s="94"/>
      <c r="S899" s="94"/>
      <c r="T899" s="94"/>
      <c r="U899" s="94"/>
      <c r="V899" s="94"/>
      <c r="W899" s="94"/>
      <c r="X899" s="94"/>
      <c r="Y899" s="94"/>
      <c r="Z899" s="94"/>
      <c r="AA899" s="94"/>
      <c r="AB899" s="94"/>
      <c r="AC899" s="94"/>
      <c r="AD899" s="94"/>
      <c r="AE899" s="94"/>
      <c r="AF899" s="94"/>
      <c r="AG899" s="94"/>
      <c r="AH899" s="94"/>
      <c r="AI899" s="94"/>
      <c r="AJ899" s="94"/>
      <c r="AK899" s="94"/>
      <c r="AL899" s="94"/>
      <c r="AM899" s="94"/>
      <c r="AN899" s="94"/>
      <c r="AO899" s="94"/>
      <c r="AP899" s="94"/>
      <c r="AQ899" s="94"/>
      <c r="AR899" s="94"/>
      <c r="AS899" s="94"/>
      <c r="AT899" s="94"/>
      <c r="AU899" s="94"/>
      <c r="AV899" s="94"/>
      <c r="AW899" s="94"/>
    </row>
    <row r="900" spans="1:49" ht="12" customHeight="1" x14ac:dyDescent="0.25">
      <c r="A900" s="94"/>
      <c r="B900" s="94"/>
      <c r="C900" s="94"/>
      <c r="D900" s="94"/>
      <c r="E900" s="94"/>
      <c r="F900" s="94"/>
      <c r="G900" s="94"/>
      <c r="H900" s="94"/>
      <c r="I900" s="94"/>
      <c r="J900" s="94"/>
      <c r="K900" s="94"/>
      <c r="L900" s="94"/>
      <c r="M900" s="94"/>
      <c r="N900" s="94"/>
      <c r="O900" s="94"/>
      <c r="P900" s="94"/>
      <c r="Q900" s="94"/>
      <c r="R900" s="94"/>
      <c r="S900" s="94"/>
      <c r="T900" s="94"/>
      <c r="U900" s="94"/>
      <c r="V900" s="94"/>
      <c r="W900" s="94"/>
      <c r="X900" s="94"/>
      <c r="Y900" s="94"/>
      <c r="Z900" s="94"/>
      <c r="AA900" s="94"/>
      <c r="AB900" s="94"/>
      <c r="AC900" s="94"/>
      <c r="AD900" s="94"/>
      <c r="AE900" s="94"/>
      <c r="AF900" s="94"/>
      <c r="AG900" s="94"/>
      <c r="AH900" s="94"/>
      <c r="AI900" s="94"/>
      <c r="AJ900" s="94"/>
      <c r="AK900" s="94"/>
      <c r="AL900" s="94"/>
      <c r="AM900" s="94"/>
      <c r="AN900" s="94"/>
      <c r="AO900" s="94"/>
      <c r="AP900" s="94"/>
      <c r="AQ900" s="94"/>
      <c r="AR900" s="94"/>
      <c r="AS900" s="94"/>
      <c r="AT900" s="94"/>
      <c r="AU900" s="94"/>
      <c r="AV900" s="94"/>
      <c r="AW900" s="94"/>
    </row>
    <row r="901" spans="1:49" ht="12" customHeight="1" x14ac:dyDescent="0.25">
      <c r="A901" s="94"/>
      <c r="B901" s="94"/>
      <c r="C901" s="94"/>
      <c r="D901" s="94"/>
      <c r="E901" s="94"/>
      <c r="F901" s="94"/>
      <c r="G901" s="94"/>
      <c r="H901" s="94"/>
      <c r="I901" s="94"/>
      <c r="J901" s="94"/>
      <c r="K901" s="94"/>
      <c r="L901" s="94"/>
      <c r="M901" s="94"/>
      <c r="N901" s="94"/>
      <c r="O901" s="94"/>
      <c r="P901" s="94"/>
      <c r="Q901" s="94"/>
      <c r="R901" s="94"/>
      <c r="S901" s="94"/>
      <c r="T901" s="94"/>
      <c r="U901" s="94"/>
      <c r="V901" s="94"/>
      <c r="W901" s="94"/>
      <c r="X901" s="94"/>
      <c r="Y901" s="94"/>
      <c r="Z901" s="94"/>
      <c r="AA901" s="94"/>
      <c r="AB901" s="94"/>
      <c r="AC901" s="94"/>
      <c r="AD901" s="94"/>
      <c r="AE901" s="94"/>
      <c r="AF901" s="94"/>
      <c r="AG901" s="94"/>
      <c r="AH901" s="94"/>
      <c r="AI901" s="94"/>
      <c r="AJ901" s="94"/>
      <c r="AK901" s="94"/>
      <c r="AL901" s="94"/>
      <c r="AM901" s="94"/>
      <c r="AN901" s="94"/>
      <c r="AO901" s="94"/>
      <c r="AP901" s="94"/>
      <c r="AQ901" s="94"/>
      <c r="AR901" s="94"/>
      <c r="AS901" s="94"/>
      <c r="AT901" s="94"/>
      <c r="AU901" s="94"/>
      <c r="AV901" s="94"/>
      <c r="AW901" s="94"/>
    </row>
    <row r="902" spans="1:49" ht="12" customHeight="1" x14ac:dyDescent="0.25">
      <c r="A902" s="94"/>
      <c r="B902" s="94"/>
      <c r="C902" s="94"/>
      <c r="D902" s="94"/>
      <c r="E902" s="94"/>
      <c r="F902" s="94"/>
      <c r="G902" s="94"/>
      <c r="H902" s="94"/>
      <c r="I902" s="94"/>
      <c r="J902" s="94"/>
      <c r="K902" s="94"/>
      <c r="L902" s="94"/>
      <c r="M902" s="94"/>
      <c r="N902" s="94"/>
      <c r="O902" s="94"/>
      <c r="P902" s="94"/>
      <c r="Q902" s="94"/>
      <c r="R902" s="94"/>
      <c r="S902" s="94"/>
      <c r="T902" s="94"/>
      <c r="U902" s="94"/>
      <c r="V902" s="94"/>
      <c r="W902" s="94"/>
      <c r="X902" s="94"/>
      <c r="Y902" s="94"/>
      <c r="Z902" s="94"/>
      <c r="AA902" s="94"/>
      <c r="AB902" s="94"/>
      <c r="AC902" s="94"/>
      <c r="AD902" s="94"/>
      <c r="AE902" s="94"/>
      <c r="AF902" s="94"/>
      <c r="AG902" s="94"/>
      <c r="AH902" s="94"/>
      <c r="AI902" s="94"/>
      <c r="AJ902" s="94"/>
      <c r="AK902" s="94"/>
      <c r="AL902" s="94"/>
      <c r="AM902" s="94"/>
      <c r="AN902" s="94"/>
      <c r="AO902" s="94"/>
      <c r="AP902" s="94"/>
      <c r="AQ902" s="94"/>
      <c r="AR902" s="94"/>
      <c r="AS902" s="94"/>
      <c r="AT902" s="94"/>
      <c r="AU902" s="94"/>
      <c r="AV902" s="94"/>
      <c r="AW902" s="94"/>
    </row>
    <row r="903" spans="1:49" ht="12" customHeight="1" x14ac:dyDescent="0.25">
      <c r="A903" s="94"/>
      <c r="B903" s="94"/>
      <c r="C903" s="94"/>
      <c r="D903" s="94"/>
      <c r="E903" s="94"/>
      <c r="F903" s="94"/>
      <c r="G903" s="94"/>
      <c r="H903" s="94"/>
      <c r="I903" s="94"/>
      <c r="J903" s="94"/>
      <c r="K903" s="94"/>
      <c r="L903" s="94"/>
      <c r="M903" s="94"/>
      <c r="N903" s="94"/>
      <c r="O903" s="94"/>
      <c r="P903" s="94"/>
      <c r="Q903" s="94"/>
      <c r="R903" s="94"/>
      <c r="S903" s="94"/>
      <c r="T903" s="94"/>
      <c r="U903" s="94"/>
      <c r="V903" s="94"/>
      <c r="W903" s="94"/>
      <c r="X903" s="94"/>
      <c r="Y903" s="94"/>
      <c r="Z903" s="94"/>
      <c r="AA903" s="94"/>
      <c r="AB903" s="94"/>
      <c r="AC903" s="94"/>
      <c r="AD903" s="94"/>
      <c r="AE903" s="94"/>
      <c r="AF903" s="94"/>
      <c r="AG903" s="94"/>
      <c r="AH903" s="94"/>
      <c r="AI903" s="94"/>
      <c r="AJ903" s="94"/>
      <c r="AK903" s="94"/>
      <c r="AL903" s="94"/>
      <c r="AM903" s="94"/>
      <c r="AN903" s="94"/>
      <c r="AO903" s="94"/>
      <c r="AP903" s="94"/>
      <c r="AQ903" s="94"/>
      <c r="AR903" s="94"/>
      <c r="AS903" s="94"/>
      <c r="AT903" s="94"/>
      <c r="AU903" s="94"/>
      <c r="AV903" s="94"/>
      <c r="AW903" s="94"/>
    </row>
    <row r="904" spans="1:49" ht="12" customHeight="1" x14ac:dyDescent="0.25">
      <c r="A904" s="94"/>
      <c r="B904" s="94"/>
      <c r="C904" s="94"/>
      <c r="D904" s="94"/>
      <c r="E904" s="94"/>
      <c r="F904" s="94"/>
      <c r="G904" s="94"/>
      <c r="H904" s="94"/>
      <c r="I904" s="94"/>
      <c r="J904" s="94"/>
      <c r="K904" s="94"/>
      <c r="L904" s="94"/>
      <c r="M904" s="94"/>
      <c r="N904" s="94"/>
      <c r="O904" s="94"/>
      <c r="P904" s="94"/>
      <c r="Q904" s="94"/>
      <c r="R904" s="94"/>
      <c r="S904" s="94"/>
      <c r="T904" s="94"/>
      <c r="U904" s="94"/>
      <c r="V904" s="94"/>
      <c r="W904" s="94"/>
      <c r="X904" s="94"/>
      <c r="Y904" s="94"/>
      <c r="Z904" s="94"/>
      <c r="AA904" s="94"/>
      <c r="AB904" s="94"/>
      <c r="AC904" s="94"/>
      <c r="AD904" s="94"/>
      <c r="AE904" s="94"/>
      <c r="AF904" s="94"/>
      <c r="AG904" s="94"/>
      <c r="AH904" s="94"/>
      <c r="AI904" s="94"/>
      <c r="AJ904" s="94"/>
      <c r="AK904" s="94"/>
      <c r="AL904" s="94"/>
      <c r="AM904" s="94"/>
      <c r="AN904" s="94"/>
      <c r="AO904" s="94"/>
      <c r="AP904" s="94"/>
      <c r="AQ904" s="94"/>
      <c r="AR904" s="94"/>
      <c r="AS904" s="94"/>
      <c r="AT904" s="94"/>
      <c r="AU904" s="94"/>
      <c r="AV904" s="94"/>
      <c r="AW904" s="94"/>
    </row>
    <row r="905" spans="1:49" ht="12" customHeight="1" x14ac:dyDescent="0.25">
      <c r="A905" s="94"/>
      <c r="B905" s="94"/>
      <c r="C905" s="94"/>
      <c r="D905" s="94"/>
      <c r="E905" s="94"/>
      <c r="F905" s="94"/>
      <c r="G905" s="94"/>
      <c r="H905" s="94"/>
      <c r="I905" s="94"/>
      <c r="J905" s="94"/>
      <c r="K905" s="94"/>
      <c r="L905" s="94"/>
      <c r="M905" s="94"/>
      <c r="N905" s="94"/>
      <c r="O905" s="94"/>
      <c r="P905" s="94"/>
      <c r="Q905" s="94"/>
      <c r="R905" s="94"/>
      <c r="S905" s="94"/>
      <c r="T905" s="94"/>
      <c r="U905" s="94"/>
      <c r="V905" s="94"/>
      <c r="W905" s="94"/>
      <c r="X905" s="94"/>
      <c r="Y905" s="94"/>
      <c r="Z905" s="94"/>
      <c r="AA905" s="94"/>
      <c r="AB905" s="94"/>
      <c r="AC905" s="94"/>
      <c r="AD905" s="94"/>
      <c r="AE905" s="94"/>
      <c r="AF905" s="94"/>
      <c r="AG905" s="94"/>
      <c r="AH905" s="94"/>
      <c r="AI905" s="94"/>
      <c r="AJ905" s="94"/>
      <c r="AK905" s="94"/>
      <c r="AL905" s="94"/>
      <c r="AM905" s="94"/>
      <c r="AN905" s="94"/>
      <c r="AO905" s="94"/>
      <c r="AP905" s="94"/>
      <c r="AQ905" s="94"/>
      <c r="AR905" s="94"/>
      <c r="AS905" s="94"/>
      <c r="AT905" s="94"/>
      <c r="AU905" s="94"/>
      <c r="AV905" s="94"/>
      <c r="AW905" s="94"/>
    </row>
    <row r="906" spans="1:49" ht="12" customHeight="1" x14ac:dyDescent="0.25">
      <c r="A906" s="94"/>
      <c r="B906" s="94"/>
      <c r="C906" s="94"/>
      <c r="D906" s="94"/>
      <c r="E906" s="94"/>
      <c r="F906" s="94"/>
      <c r="G906" s="94"/>
      <c r="H906" s="94"/>
      <c r="I906" s="94"/>
      <c r="J906" s="94"/>
      <c r="K906" s="94"/>
      <c r="L906" s="94"/>
      <c r="M906" s="94"/>
      <c r="N906" s="94"/>
      <c r="O906" s="94"/>
      <c r="P906" s="94"/>
      <c r="Q906" s="94"/>
      <c r="R906" s="94"/>
      <c r="S906" s="94"/>
      <c r="T906" s="94"/>
      <c r="U906" s="94"/>
      <c r="V906" s="94"/>
      <c r="W906" s="94"/>
      <c r="X906" s="94"/>
      <c r="Y906" s="94"/>
      <c r="Z906" s="94"/>
      <c r="AA906" s="94"/>
      <c r="AB906" s="94"/>
      <c r="AC906" s="94"/>
      <c r="AD906" s="94"/>
      <c r="AE906" s="94"/>
      <c r="AF906" s="94"/>
      <c r="AG906" s="94"/>
      <c r="AH906" s="94"/>
      <c r="AI906" s="94"/>
      <c r="AJ906" s="94"/>
      <c r="AK906" s="94"/>
      <c r="AL906" s="94"/>
      <c r="AM906" s="94"/>
      <c r="AN906" s="94"/>
      <c r="AO906" s="94"/>
      <c r="AP906" s="94"/>
      <c r="AQ906" s="94"/>
      <c r="AR906" s="94"/>
      <c r="AS906" s="94"/>
      <c r="AT906" s="94"/>
      <c r="AU906" s="94"/>
      <c r="AV906" s="94"/>
      <c r="AW906" s="94"/>
    </row>
    <row r="907" spans="1:49" ht="12" customHeight="1" x14ac:dyDescent="0.25">
      <c r="A907" s="94"/>
      <c r="B907" s="94"/>
      <c r="C907" s="94"/>
      <c r="D907" s="94"/>
      <c r="E907" s="94"/>
      <c r="F907" s="94"/>
      <c r="G907" s="94"/>
      <c r="H907" s="94"/>
      <c r="I907" s="94"/>
      <c r="J907" s="94"/>
      <c r="K907" s="94"/>
      <c r="L907" s="94"/>
      <c r="M907" s="94"/>
      <c r="N907" s="94"/>
      <c r="O907" s="94"/>
      <c r="P907" s="94"/>
      <c r="Q907" s="94"/>
      <c r="R907" s="94"/>
      <c r="S907" s="94"/>
      <c r="T907" s="94"/>
      <c r="U907" s="94"/>
      <c r="V907" s="94"/>
      <c r="W907" s="94"/>
      <c r="X907" s="94"/>
      <c r="Y907" s="94"/>
      <c r="Z907" s="94"/>
      <c r="AA907" s="94"/>
      <c r="AB907" s="94"/>
      <c r="AC907" s="94"/>
      <c r="AD907" s="94"/>
      <c r="AE907" s="94"/>
      <c r="AF907" s="94"/>
      <c r="AG907" s="94"/>
      <c r="AH907" s="94"/>
      <c r="AI907" s="94"/>
      <c r="AJ907" s="94"/>
      <c r="AK907" s="94"/>
      <c r="AL907" s="94"/>
      <c r="AM907" s="94"/>
      <c r="AN907" s="94"/>
      <c r="AO907" s="94"/>
      <c r="AP907" s="94"/>
      <c r="AQ907" s="94"/>
      <c r="AR907" s="94"/>
      <c r="AS907" s="94"/>
      <c r="AT907" s="94"/>
      <c r="AU907" s="94"/>
      <c r="AV907" s="94"/>
      <c r="AW907" s="94"/>
    </row>
    <row r="908" spans="1:49" ht="12" customHeight="1" x14ac:dyDescent="0.25">
      <c r="A908" s="94"/>
      <c r="B908" s="94"/>
      <c r="C908" s="94"/>
      <c r="D908" s="94"/>
      <c r="E908" s="94"/>
      <c r="F908" s="94"/>
      <c r="G908" s="94"/>
      <c r="H908" s="94"/>
      <c r="I908" s="94"/>
      <c r="J908" s="94"/>
      <c r="K908" s="94"/>
      <c r="L908" s="94"/>
      <c r="M908" s="94"/>
      <c r="N908" s="94"/>
      <c r="O908" s="94"/>
      <c r="P908" s="94"/>
      <c r="Q908" s="94"/>
      <c r="R908" s="94"/>
      <c r="S908" s="94"/>
      <c r="T908" s="94"/>
      <c r="U908" s="94"/>
      <c r="V908" s="94"/>
      <c r="W908" s="94"/>
      <c r="X908" s="94"/>
      <c r="Y908" s="94"/>
      <c r="Z908" s="94"/>
      <c r="AA908" s="94"/>
      <c r="AB908" s="94"/>
      <c r="AC908" s="94"/>
      <c r="AD908" s="94"/>
      <c r="AE908" s="94"/>
      <c r="AF908" s="94"/>
      <c r="AG908" s="94"/>
      <c r="AH908" s="94"/>
      <c r="AI908" s="94"/>
      <c r="AJ908" s="94"/>
      <c r="AK908" s="94"/>
      <c r="AL908" s="94"/>
      <c r="AM908" s="94"/>
      <c r="AN908" s="94"/>
      <c r="AO908" s="94"/>
      <c r="AP908" s="94"/>
      <c r="AQ908" s="94"/>
      <c r="AR908" s="94"/>
      <c r="AS908" s="94"/>
      <c r="AT908" s="94"/>
      <c r="AU908" s="94"/>
      <c r="AV908" s="94"/>
      <c r="AW908" s="94"/>
    </row>
    <row r="909" spans="1:49" ht="12" customHeight="1" x14ac:dyDescent="0.25">
      <c r="A909" s="94"/>
      <c r="B909" s="94"/>
      <c r="C909" s="94"/>
      <c r="D909" s="94"/>
      <c r="E909" s="94"/>
      <c r="F909" s="94"/>
      <c r="G909" s="94"/>
      <c r="H909" s="94"/>
      <c r="I909" s="94"/>
      <c r="J909" s="94"/>
      <c r="K909" s="94"/>
      <c r="L909" s="94"/>
      <c r="M909" s="94"/>
      <c r="N909" s="94"/>
      <c r="O909" s="94"/>
      <c r="P909" s="94"/>
      <c r="Q909" s="94"/>
      <c r="R909" s="94"/>
      <c r="S909" s="94"/>
      <c r="T909" s="94"/>
      <c r="U909" s="94"/>
      <c r="V909" s="94"/>
      <c r="W909" s="94"/>
      <c r="X909" s="94"/>
      <c r="Y909" s="94"/>
      <c r="Z909" s="94"/>
      <c r="AA909" s="94"/>
      <c r="AB909" s="94"/>
      <c r="AC909" s="94"/>
      <c r="AD909" s="94"/>
      <c r="AE909" s="94"/>
      <c r="AF909" s="94"/>
      <c r="AG909" s="94"/>
      <c r="AH909" s="94"/>
      <c r="AI909" s="94"/>
      <c r="AJ909" s="94"/>
      <c r="AK909" s="94"/>
      <c r="AL909" s="94"/>
      <c r="AM909" s="94"/>
      <c r="AN909" s="94"/>
      <c r="AO909" s="94"/>
      <c r="AP909" s="94"/>
      <c r="AQ909" s="94"/>
      <c r="AR909" s="94"/>
      <c r="AS909" s="94"/>
      <c r="AT909" s="94"/>
      <c r="AU909" s="94"/>
      <c r="AV909" s="94"/>
      <c r="AW909" s="94"/>
    </row>
    <row r="910" spans="1:49" ht="12" customHeight="1" x14ac:dyDescent="0.25">
      <c r="A910" s="94"/>
      <c r="B910" s="94"/>
      <c r="C910" s="94"/>
      <c r="D910" s="94"/>
      <c r="E910" s="94"/>
      <c r="F910" s="94"/>
      <c r="G910" s="94"/>
      <c r="H910" s="94"/>
      <c r="I910" s="94"/>
      <c r="J910" s="94"/>
      <c r="K910" s="94"/>
      <c r="L910" s="94"/>
      <c r="M910" s="94"/>
      <c r="N910" s="94"/>
      <c r="O910" s="94"/>
      <c r="P910" s="94"/>
      <c r="Q910" s="94"/>
      <c r="R910" s="94"/>
      <c r="S910" s="94"/>
      <c r="T910" s="94"/>
      <c r="U910" s="94"/>
      <c r="V910" s="94"/>
      <c r="W910" s="94"/>
      <c r="X910" s="94"/>
      <c r="Y910" s="94"/>
      <c r="Z910" s="94"/>
      <c r="AA910" s="94"/>
      <c r="AB910" s="94"/>
      <c r="AC910" s="94"/>
      <c r="AD910" s="94"/>
      <c r="AE910" s="94"/>
      <c r="AF910" s="94"/>
      <c r="AG910" s="94"/>
      <c r="AH910" s="94"/>
      <c r="AI910" s="94"/>
      <c r="AJ910" s="94"/>
      <c r="AK910" s="94"/>
      <c r="AL910" s="94"/>
      <c r="AM910" s="94"/>
      <c r="AN910" s="94"/>
      <c r="AO910" s="94"/>
      <c r="AP910" s="94"/>
      <c r="AQ910" s="94"/>
      <c r="AR910" s="94"/>
      <c r="AS910" s="94"/>
      <c r="AT910" s="94"/>
      <c r="AU910" s="94"/>
      <c r="AV910" s="94"/>
      <c r="AW910" s="94"/>
    </row>
    <row r="911" spans="1:49" ht="12" customHeight="1" x14ac:dyDescent="0.25">
      <c r="A911" s="94"/>
      <c r="B911" s="94"/>
      <c r="C911" s="94"/>
      <c r="D911" s="94"/>
      <c r="E911" s="94"/>
      <c r="F911" s="94"/>
      <c r="G911" s="94"/>
      <c r="H911" s="94"/>
      <c r="I911" s="94"/>
      <c r="J911" s="94"/>
      <c r="K911" s="94"/>
      <c r="L911" s="94"/>
      <c r="M911" s="94"/>
      <c r="N911" s="94"/>
      <c r="O911" s="94"/>
      <c r="P911" s="94"/>
      <c r="Q911" s="94"/>
      <c r="R911" s="94"/>
      <c r="S911" s="94"/>
      <c r="T911" s="94"/>
      <c r="U911" s="94"/>
      <c r="V911" s="94"/>
      <c r="W911" s="94"/>
      <c r="X911" s="94"/>
      <c r="Y911" s="94"/>
      <c r="Z911" s="94"/>
      <c r="AA911" s="94"/>
      <c r="AB911" s="94"/>
      <c r="AC911" s="94"/>
      <c r="AD911" s="94"/>
      <c r="AE911" s="94"/>
      <c r="AF911" s="94"/>
      <c r="AG911" s="94"/>
      <c r="AH911" s="94"/>
      <c r="AI911" s="94"/>
      <c r="AJ911" s="94"/>
      <c r="AK911" s="94"/>
      <c r="AL911" s="94"/>
      <c r="AM911" s="94"/>
      <c r="AN911" s="94"/>
      <c r="AO911" s="94"/>
      <c r="AP911" s="94"/>
      <c r="AQ911" s="94"/>
      <c r="AR911" s="94"/>
      <c r="AS911" s="94"/>
      <c r="AT911" s="94"/>
      <c r="AU911" s="94"/>
      <c r="AV911" s="94"/>
      <c r="AW911" s="94"/>
    </row>
    <row r="912" spans="1:49" ht="12" customHeight="1" x14ac:dyDescent="0.25">
      <c r="A912" s="94"/>
      <c r="B912" s="94"/>
      <c r="C912" s="94"/>
      <c r="D912" s="94"/>
      <c r="E912" s="94"/>
      <c r="F912" s="94"/>
      <c r="G912" s="94"/>
      <c r="H912" s="94"/>
      <c r="I912" s="94"/>
      <c r="J912" s="94"/>
      <c r="K912" s="94"/>
      <c r="L912" s="94"/>
      <c r="M912" s="94"/>
      <c r="N912" s="94"/>
      <c r="O912" s="94"/>
      <c r="P912" s="94"/>
      <c r="Q912" s="94"/>
      <c r="R912" s="94"/>
      <c r="S912" s="94"/>
      <c r="T912" s="94"/>
      <c r="U912" s="94"/>
      <c r="V912" s="94"/>
      <c r="W912" s="94"/>
      <c r="X912" s="94"/>
      <c r="Y912" s="94"/>
      <c r="Z912" s="94"/>
      <c r="AA912" s="94"/>
      <c r="AB912" s="94"/>
      <c r="AC912" s="94"/>
      <c r="AD912" s="94"/>
      <c r="AE912" s="94"/>
      <c r="AF912" s="94"/>
      <c r="AG912" s="94"/>
      <c r="AH912" s="94"/>
      <c r="AI912" s="94"/>
      <c r="AJ912" s="94"/>
      <c r="AK912" s="94"/>
      <c r="AL912" s="94"/>
      <c r="AM912" s="94"/>
      <c r="AN912" s="94"/>
      <c r="AO912" s="94"/>
      <c r="AP912" s="94"/>
      <c r="AQ912" s="94"/>
      <c r="AR912" s="94"/>
      <c r="AS912" s="94"/>
      <c r="AT912" s="94"/>
      <c r="AU912" s="94"/>
      <c r="AV912" s="94"/>
      <c r="AW912" s="94"/>
    </row>
    <row r="913" spans="1:49" ht="12" customHeight="1" x14ac:dyDescent="0.25">
      <c r="A913" s="94"/>
      <c r="B913" s="94"/>
      <c r="C913" s="94"/>
      <c r="D913" s="94"/>
      <c r="E913" s="94"/>
      <c r="F913" s="94"/>
      <c r="G913" s="94"/>
      <c r="H913" s="94"/>
      <c r="I913" s="94"/>
      <c r="J913" s="94"/>
      <c r="K913" s="94"/>
      <c r="L913" s="94"/>
      <c r="M913" s="94"/>
      <c r="N913" s="94"/>
      <c r="O913" s="94"/>
      <c r="P913" s="94"/>
      <c r="Q913" s="94"/>
      <c r="R913" s="94"/>
      <c r="S913" s="94"/>
      <c r="T913" s="94"/>
      <c r="U913" s="94"/>
      <c r="V913" s="94"/>
      <c r="W913" s="94"/>
      <c r="X913" s="94"/>
      <c r="Y913" s="94"/>
      <c r="Z913" s="94"/>
      <c r="AA913" s="94"/>
      <c r="AB913" s="94"/>
      <c r="AC913" s="94"/>
      <c r="AD913" s="94"/>
      <c r="AE913" s="94"/>
      <c r="AF913" s="94"/>
      <c r="AG913" s="94"/>
      <c r="AH913" s="94"/>
      <c r="AI913" s="94"/>
      <c r="AJ913" s="94"/>
      <c r="AK913" s="94"/>
      <c r="AL913" s="94"/>
      <c r="AM913" s="94"/>
      <c r="AN913" s="94"/>
      <c r="AO913" s="94"/>
      <c r="AP913" s="94"/>
      <c r="AQ913" s="94"/>
      <c r="AR913" s="94"/>
      <c r="AS913" s="94"/>
      <c r="AT913" s="94"/>
      <c r="AU913" s="94"/>
      <c r="AV913" s="94"/>
      <c r="AW913" s="94"/>
    </row>
    <row r="914" spans="1:49" ht="12" customHeight="1" x14ac:dyDescent="0.25">
      <c r="A914" s="94"/>
      <c r="B914" s="94"/>
      <c r="C914" s="94"/>
      <c r="D914" s="94"/>
      <c r="E914" s="94"/>
      <c r="F914" s="94"/>
      <c r="G914" s="94"/>
      <c r="H914" s="94"/>
      <c r="I914" s="94"/>
      <c r="J914" s="94"/>
      <c r="K914" s="94"/>
      <c r="L914" s="94"/>
      <c r="M914" s="94"/>
      <c r="N914" s="94"/>
      <c r="O914" s="94"/>
      <c r="P914" s="94"/>
      <c r="Q914" s="94"/>
      <c r="R914" s="94"/>
      <c r="S914" s="94"/>
      <c r="T914" s="94"/>
      <c r="U914" s="94"/>
      <c r="V914" s="94"/>
      <c r="W914" s="94"/>
      <c r="X914" s="94"/>
      <c r="Y914" s="94"/>
      <c r="Z914" s="94"/>
      <c r="AA914" s="94"/>
      <c r="AB914" s="94"/>
      <c r="AC914" s="94"/>
      <c r="AD914" s="94"/>
      <c r="AE914" s="94"/>
      <c r="AF914" s="94"/>
      <c r="AG914" s="94"/>
      <c r="AH914" s="94"/>
      <c r="AI914" s="94"/>
      <c r="AJ914" s="94"/>
      <c r="AK914" s="94"/>
      <c r="AL914" s="94"/>
      <c r="AM914" s="94"/>
      <c r="AN914" s="94"/>
      <c r="AO914" s="94"/>
      <c r="AP914" s="94"/>
      <c r="AQ914" s="94"/>
      <c r="AR914" s="94"/>
      <c r="AS914" s="94"/>
      <c r="AT914" s="94"/>
      <c r="AU914" s="94"/>
      <c r="AV914" s="94"/>
      <c r="AW914" s="94"/>
    </row>
    <row r="915" spans="1:49" ht="12" customHeight="1" x14ac:dyDescent="0.25">
      <c r="A915" s="94"/>
      <c r="B915" s="94"/>
      <c r="C915" s="94"/>
      <c r="D915" s="94"/>
      <c r="E915" s="94"/>
      <c r="F915" s="94"/>
      <c r="G915" s="94"/>
      <c r="H915" s="94"/>
      <c r="I915" s="94"/>
      <c r="J915" s="94"/>
      <c r="K915" s="94"/>
      <c r="L915" s="94"/>
      <c r="M915" s="94"/>
      <c r="N915" s="94"/>
      <c r="O915" s="94"/>
      <c r="P915" s="94"/>
      <c r="Q915" s="94"/>
      <c r="R915" s="94"/>
      <c r="S915" s="94"/>
      <c r="T915" s="94"/>
      <c r="U915" s="94"/>
      <c r="V915" s="94"/>
      <c r="W915" s="94"/>
      <c r="X915" s="94"/>
      <c r="Y915" s="94"/>
      <c r="Z915" s="94"/>
      <c r="AA915" s="94"/>
      <c r="AB915" s="94"/>
      <c r="AC915" s="94"/>
      <c r="AD915" s="94"/>
      <c r="AE915" s="94"/>
      <c r="AF915" s="94"/>
      <c r="AG915" s="94"/>
      <c r="AH915" s="94"/>
      <c r="AI915" s="94"/>
      <c r="AJ915" s="94"/>
      <c r="AK915" s="94"/>
      <c r="AL915" s="94"/>
      <c r="AM915" s="94"/>
      <c r="AN915" s="94"/>
      <c r="AO915" s="94"/>
      <c r="AP915" s="94"/>
      <c r="AQ915" s="94"/>
      <c r="AR915" s="94"/>
      <c r="AS915" s="94"/>
      <c r="AT915" s="94"/>
      <c r="AU915" s="94"/>
      <c r="AV915" s="94"/>
      <c r="AW915" s="94"/>
    </row>
    <row r="916" spans="1:49" ht="12" customHeight="1" x14ac:dyDescent="0.25">
      <c r="A916" s="94"/>
      <c r="B916" s="94"/>
      <c r="C916" s="94"/>
      <c r="D916" s="94"/>
      <c r="E916" s="94"/>
      <c r="F916" s="94"/>
      <c r="G916" s="94"/>
      <c r="H916" s="94"/>
      <c r="I916" s="94"/>
      <c r="J916" s="94"/>
      <c r="K916" s="94"/>
      <c r="L916" s="94"/>
      <c r="M916" s="94"/>
      <c r="N916" s="94"/>
      <c r="O916" s="94"/>
      <c r="P916" s="94"/>
      <c r="Q916" s="94"/>
      <c r="R916" s="94"/>
      <c r="S916" s="94"/>
      <c r="T916" s="94"/>
      <c r="U916" s="94"/>
      <c r="V916" s="94"/>
      <c r="W916" s="94"/>
      <c r="X916" s="94"/>
      <c r="Y916" s="94"/>
      <c r="Z916" s="94"/>
      <c r="AA916" s="94"/>
      <c r="AB916" s="94"/>
      <c r="AC916" s="94"/>
      <c r="AD916" s="94"/>
      <c r="AE916" s="94"/>
      <c r="AF916" s="94"/>
      <c r="AG916" s="94"/>
      <c r="AH916" s="94"/>
      <c r="AI916" s="94"/>
      <c r="AJ916" s="94"/>
      <c r="AK916" s="94"/>
      <c r="AL916" s="94"/>
      <c r="AM916" s="94"/>
      <c r="AN916" s="94"/>
      <c r="AO916" s="94"/>
      <c r="AP916" s="94"/>
      <c r="AQ916" s="94"/>
      <c r="AR916" s="94"/>
      <c r="AS916" s="94"/>
      <c r="AT916" s="94"/>
      <c r="AU916" s="94"/>
      <c r="AV916" s="94"/>
      <c r="AW916" s="94"/>
    </row>
    <row r="917" spans="1:49" ht="12" customHeight="1" x14ac:dyDescent="0.25">
      <c r="A917" s="94"/>
      <c r="B917" s="94"/>
      <c r="C917" s="94"/>
      <c r="D917" s="94"/>
      <c r="E917" s="94"/>
      <c r="F917" s="94"/>
      <c r="G917" s="94"/>
      <c r="H917" s="94"/>
      <c r="I917" s="94"/>
      <c r="J917" s="94"/>
      <c r="K917" s="94"/>
      <c r="L917" s="94"/>
      <c r="M917" s="94"/>
      <c r="N917" s="94"/>
      <c r="O917" s="94"/>
      <c r="P917" s="94"/>
      <c r="Q917" s="94"/>
      <c r="R917" s="94"/>
      <c r="S917" s="94"/>
      <c r="T917" s="94"/>
      <c r="U917" s="94"/>
      <c r="V917" s="94"/>
      <c r="W917" s="94"/>
      <c r="X917" s="94"/>
      <c r="Y917" s="94"/>
      <c r="Z917" s="94"/>
      <c r="AA917" s="94"/>
      <c r="AB917" s="94"/>
      <c r="AC917" s="94"/>
      <c r="AD917" s="94"/>
      <c r="AE917" s="94"/>
      <c r="AF917" s="94"/>
      <c r="AG917" s="94"/>
      <c r="AH917" s="94"/>
      <c r="AI917" s="94"/>
      <c r="AJ917" s="94"/>
      <c r="AK917" s="94"/>
      <c r="AL917" s="94"/>
      <c r="AM917" s="94"/>
      <c r="AN917" s="94"/>
      <c r="AO917" s="94"/>
      <c r="AP917" s="94"/>
      <c r="AQ917" s="94"/>
      <c r="AR917" s="94"/>
      <c r="AS917" s="94"/>
      <c r="AT917" s="94"/>
      <c r="AU917" s="94"/>
      <c r="AV917" s="94"/>
      <c r="AW917" s="94"/>
    </row>
    <row r="918" spans="1:49" ht="12" customHeight="1" x14ac:dyDescent="0.25">
      <c r="A918" s="94"/>
      <c r="B918" s="94"/>
      <c r="C918" s="94"/>
      <c r="D918" s="94"/>
      <c r="E918" s="94"/>
      <c r="F918" s="94"/>
      <c r="G918" s="94"/>
      <c r="H918" s="94"/>
      <c r="I918" s="94"/>
      <c r="J918" s="94"/>
      <c r="K918" s="94"/>
      <c r="L918" s="94"/>
      <c r="M918" s="94"/>
      <c r="N918" s="94"/>
      <c r="O918" s="94"/>
      <c r="P918" s="94"/>
      <c r="Q918" s="94"/>
      <c r="R918" s="94"/>
      <c r="S918" s="94"/>
      <c r="T918" s="94"/>
      <c r="U918" s="94"/>
      <c r="V918" s="94"/>
      <c r="W918" s="94"/>
      <c r="X918" s="94"/>
      <c r="Y918" s="94"/>
      <c r="Z918" s="94"/>
      <c r="AA918" s="94"/>
      <c r="AB918" s="94"/>
      <c r="AC918" s="94"/>
      <c r="AD918" s="94"/>
      <c r="AE918" s="94"/>
      <c r="AF918" s="94"/>
      <c r="AG918" s="94"/>
      <c r="AH918" s="94"/>
      <c r="AI918" s="94"/>
      <c r="AJ918" s="94"/>
      <c r="AK918" s="94"/>
      <c r="AL918" s="94"/>
      <c r="AM918" s="94"/>
      <c r="AN918" s="94"/>
      <c r="AO918" s="94"/>
      <c r="AP918" s="94"/>
      <c r="AQ918" s="94"/>
      <c r="AR918" s="94"/>
      <c r="AS918" s="94"/>
      <c r="AT918" s="94"/>
      <c r="AU918" s="94"/>
      <c r="AV918" s="94"/>
      <c r="AW918" s="94"/>
    </row>
    <row r="919" spans="1:49" ht="12" customHeight="1" x14ac:dyDescent="0.25">
      <c r="A919" s="94"/>
      <c r="B919" s="94"/>
      <c r="C919" s="94"/>
      <c r="D919" s="94"/>
      <c r="E919" s="94"/>
      <c r="F919" s="94"/>
      <c r="G919" s="94"/>
      <c r="H919" s="94"/>
      <c r="I919" s="94"/>
      <c r="J919" s="94"/>
      <c r="K919" s="94"/>
      <c r="L919" s="94"/>
      <c r="M919" s="94"/>
      <c r="N919" s="94"/>
      <c r="O919" s="94"/>
      <c r="P919" s="94"/>
      <c r="Q919" s="94"/>
      <c r="R919" s="94"/>
      <c r="S919" s="94"/>
      <c r="T919" s="94"/>
      <c r="U919" s="94"/>
      <c r="V919" s="94"/>
      <c r="W919" s="94"/>
      <c r="X919" s="94"/>
      <c r="Y919" s="94"/>
      <c r="Z919" s="94"/>
      <c r="AA919" s="94"/>
      <c r="AB919" s="94"/>
      <c r="AC919" s="94"/>
      <c r="AD919" s="94"/>
      <c r="AE919" s="94"/>
      <c r="AF919" s="94"/>
      <c r="AG919" s="94"/>
      <c r="AH919" s="94"/>
      <c r="AI919" s="94"/>
      <c r="AJ919" s="94"/>
      <c r="AK919" s="94"/>
      <c r="AL919" s="94"/>
      <c r="AM919" s="94"/>
      <c r="AN919" s="94"/>
      <c r="AO919" s="94"/>
      <c r="AP919" s="94"/>
      <c r="AQ919" s="94"/>
      <c r="AR919" s="94"/>
      <c r="AS919" s="94"/>
      <c r="AT919" s="94"/>
      <c r="AU919" s="94"/>
      <c r="AV919" s="94"/>
      <c r="AW919" s="94"/>
    </row>
    <row r="920" spans="1:49" ht="12" customHeight="1" x14ac:dyDescent="0.25">
      <c r="A920" s="94"/>
      <c r="B920" s="94"/>
      <c r="C920" s="94"/>
      <c r="D920" s="94"/>
      <c r="E920" s="94"/>
      <c r="F920" s="94"/>
      <c r="G920" s="94"/>
      <c r="H920" s="94"/>
      <c r="I920" s="94"/>
      <c r="J920" s="94"/>
      <c r="K920" s="94"/>
      <c r="L920" s="94"/>
      <c r="M920" s="94"/>
      <c r="N920" s="94"/>
      <c r="O920" s="94"/>
      <c r="P920" s="94"/>
      <c r="Q920" s="94"/>
      <c r="R920" s="94"/>
      <c r="S920" s="94"/>
      <c r="T920" s="94"/>
      <c r="U920" s="94"/>
      <c r="V920" s="94"/>
      <c r="W920" s="94"/>
      <c r="X920" s="94"/>
      <c r="Y920" s="94"/>
      <c r="Z920" s="94"/>
      <c r="AA920" s="94"/>
      <c r="AB920" s="94"/>
      <c r="AC920" s="94"/>
      <c r="AD920" s="94"/>
      <c r="AE920" s="94"/>
      <c r="AF920" s="94"/>
      <c r="AG920" s="94"/>
      <c r="AH920" s="94"/>
      <c r="AI920" s="94"/>
      <c r="AJ920" s="94"/>
      <c r="AK920" s="94"/>
      <c r="AL920" s="94"/>
      <c r="AM920" s="94"/>
      <c r="AN920" s="94"/>
      <c r="AO920" s="94"/>
      <c r="AP920" s="94"/>
      <c r="AQ920" s="94"/>
      <c r="AR920" s="94"/>
      <c r="AS920" s="94"/>
      <c r="AT920" s="94"/>
      <c r="AU920" s="94"/>
      <c r="AV920" s="94"/>
      <c r="AW920" s="94"/>
    </row>
    <row r="921" spans="1:49" ht="12" customHeight="1" x14ac:dyDescent="0.25">
      <c r="A921" s="94"/>
      <c r="B921" s="94"/>
      <c r="C921" s="94"/>
      <c r="D921" s="94"/>
      <c r="E921" s="94"/>
      <c r="F921" s="94"/>
      <c r="G921" s="94"/>
      <c r="H921" s="94"/>
      <c r="I921" s="94"/>
      <c r="J921" s="94"/>
      <c r="K921" s="94"/>
      <c r="L921" s="94"/>
      <c r="M921" s="94"/>
      <c r="N921" s="94"/>
      <c r="O921" s="94"/>
      <c r="P921" s="94"/>
      <c r="Q921" s="94"/>
      <c r="R921" s="94"/>
      <c r="S921" s="94"/>
      <c r="T921" s="94"/>
      <c r="U921" s="94"/>
      <c r="V921" s="94"/>
      <c r="W921" s="94"/>
      <c r="X921" s="94"/>
      <c r="Y921" s="94"/>
      <c r="Z921" s="94"/>
      <c r="AA921" s="94"/>
      <c r="AB921" s="94"/>
      <c r="AC921" s="94"/>
      <c r="AD921" s="94"/>
      <c r="AE921" s="94"/>
      <c r="AF921" s="94"/>
      <c r="AG921" s="94"/>
      <c r="AH921" s="94"/>
      <c r="AI921" s="94"/>
      <c r="AJ921" s="94"/>
      <c r="AK921" s="94"/>
      <c r="AL921" s="94"/>
      <c r="AM921" s="94"/>
      <c r="AN921" s="94"/>
      <c r="AO921" s="94"/>
      <c r="AP921" s="94"/>
      <c r="AQ921" s="94"/>
      <c r="AR921" s="94"/>
      <c r="AS921" s="94"/>
      <c r="AT921" s="94"/>
      <c r="AU921" s="94"/>
      <c r="AV921" s="94"/>
      <c r="AW921" s="94"/>
    </row>
    <row r="922" spans="1:49" ht="12" customHeight="1" x14ac:dyDescent="0.25">
      <c r="A922" s="94"/>
      <c r="B922" s="94"/>
      <c r="C922" s="94"/>
      <c r="D922" s="94"/>
      <c r="E922" s="94"/>
      <c r="F922" s="94"/>
      <c r="G922" s="94"/>
      <c r="H922" s="94"/>
      <c r="I922" s="94"/>
      <c r="J922" s="94"/>
      <c r="K922" s="94"/>
      <c r="L922" s="94"/>
      <c r="M922" s="94"/>
      <c r="N922" s="94"/>
      <c r="O922" s="94"/>
      <c r="P922" s="94"/>
      <c r="Q922" s="94"/>
      <c r="R922" s="94"/>
      <c r="S922" s="94"/>
      <c r="T922" s="94"/>
      <c r="U922" s="94"/>
      <c r="V922" s="94"/>
      <c r="W922" s="94"/>
      <c r="X922" s="94"/>
      <c r="Y922" s="94"/>
      <c r="Z922" s="94"/>
      <c r="AA922" s="94"/>
      <c r="AB922" s="94"/>
      <c r="AC922" s="94"/>
      <c r="AD922" s="94"/>
      <c r="AE922" s="94"/>
      <c r="AF922" s="94"/>
      <c r="AG922" s="94"/>
      <c r="AH922" s="94"/>
      <c r="AI922" s="94"/>
      <c r="AJ922" s="94"/>
      <c r="AK922" s="94"/>
      <c r="AL922" s="94"/>
      <c r="AM922" s="94"/>
      <c r="AN922" s="94"/>
      <c r="AO922" s="94"/>
      <c r="AP922" s="94"/>
      <c r="AQ922" s="94"/>
      <c r="AR922" s="94"/>
      <c r="AS922" s="94"/>
      <c r="AT922" s="94"/>
      <c r="AU922" s="94"/>
      <c r="AV922" s="94"/>
      <c r="AW922" s="94"/>
    </row>
    <row r="923" spans="1:49" ht="12" customHeight="1" x14ac:dyDescent="0.25">
      <c r="A923" s="94"/>
      <c r="B923" s="94"/>
      <c r="C923" s="94"/>
      <c r="D923" s="94"/>
      <c r="E923" s="94"/>
      <c r="F923" s="94"/>
      <c r="G923" s="94"/>
      <c r="H923" s="94"/>
      <c r="I923" s="94"/>
      <c r="J923" s="94"/>
      <c r="K923" s="94"/>
      <c r="L923" s="94"/>
      <c r="M923" s="94"/>
      <c r="N923" s="94"/>
      <c r="O923" s="94"/>
      <c r="P923" s="94"/>
      <c r="Q923" s="94"/>
      <c r="R923" s="94"/>
      <c r="S923" s="94"/>
      <c r="T923" s="94"/>
      <c r="U923" s="94"/>
      <c r="V923" s="94"/>
      <c r="W923" s="94"/>
      <c r="X923" s="94"/>
      <c r="Y923" s="94"/>
      <c r="Z923" s="94"/>
      <c r="AA923" s="94"/>
      <c r="AB923" s="94"/>
      <c r="AC923" s="94"/>
      <c r="AD923" s="94"/>
      <c r="AE923" s="94"/>
      <c r="AF923" s="94"/>
      <c r="AG923" s="94"/>
      <c r="AH923" s="94"/>
      <c r="AI923" s="94"/>
      <c r="AJ923" s="94"/>
      <c r="AK923" s="94"/>
      <c r="AL923" s="94"/>
      <c r="AM923" s="94"/>
      <c r="AN923" s="94"/>
      <c r="AO923" s="94"/>
      <c r="AP923" s="94"/>
      <c r="AQ923" s="94"/>
      <c r="AR923" s="94"/>
      <c r="AS923" s="94"/>
      <c r="AT923" s="94"/>
      <c r="AU923" s="94"/>
      <c r="AV923" s="94"/>
      <c r="AW923" s="94"/>
    </row>
    <row r="924" spans="1:49" ht="12" customHeight="1" x14ac:dyDescent="0.25">
      <c r="A924" s="94"/>
      <c r="B924" s="94"/>
      <c r="C924" s="94"/>
      <c r="D924" s="94"/>
      <c r="E924" s="94"/>
      <c r="F924" s="94"/>
      <c r="G924" s="94"/>
      <c r="H924" s="94"/>
      <c r="I924" s="94"/>
      <c r="J924" s="94"/>
      <c r="K924" s="94"/>
      <c r="L924" s="94"/>
      <c r="M924" s="94"/>
      <c r="N924" s="94"/>
      <c r="O924" s="94"/>
      <c r="P924" s="94"/>
      <c r="Q924" s="94"/>
      <c r="R924" s="94"/>
      <c r="S924" s="94"/>
      <c r="T924" s="94"/>
      <c r="U924" s="94"/>
      <c r="V924" s="94"/>
      <c r="W924" s="94"/>
      <c r="X924" s="94"/>
      <c r="Y924" s="94"/>
      <c r="Z924" s="94"/>
      <c r="AA924" s="94"/>
      <c r="AB924" s="94"/>
      <c r="AC924" s="94"/>
      <c r="AD924" s="94"/>
      <c r="AE924" s="94"/>
      <c r="AF924" s="94"/>
      <c r="AG924" s="94"/>
      <c r="AH924" s="94"/>
      <c r="AI924" s="94"/>
      <c r="AJ924" s="94"/>
      <c r="AK924" s="94"/>
      <c r="AL924" s="94"/>
      <c r="AM924" s="94"/>
      <c r="AN924" s="94"/>
      <c r="AO924" s="94"/>
      <c r="AP924" s="94"/>
      <c r="AQ924" s="94"/>
      <c r="AR924" s="94"/>
      <c r="AS924" s="94"/>
      <c r="AT924" s="94"/>
      <c r="AU924" s="94"/>
      <c r="AV924" s="94"/>
      <c r="AW924" s="94"/>
    </row>
    <row r="925" spans="1:49" ht="12" customHeight="1" x14ac:dyDescent="0.25">
      <c r="A925" s="94"/>
      <c r="B925" s="94"/>
      <c r="C925" s="94"/>
      <c r="D925" s="94"/>
      <c r="E925" s="94"/>
      <c r="F925" s="94"/>
      <c r="G925" s="94"/>
      <c r="H925" s="94"/>
      <c r="I925" s="94"/>
      <c r="J925" s="94"/>
      <c r="K925" s="94"/>
      <c r="L925" s="94"/>
      <c r="M925" s="94"/>
      <c r="N925" s="94"/>
      <c r="O925" s="94"/>
      <c r="P925" s="94"/>
      <c r="Q925" s="94"/>
      <c r="R925" s="94"/>
      <c r="S925" s="94"/>
      <c r="T925" s="94"/>
      <c r="U925" s="94"/>
      <c r="V925" s="94"/>
      <c r="W925" s="94"/>
      <c r="X925" s="94"/>
      <c r="Y925" s="94"/>
      <c r="Z925" s="94"/>
      <c r="AA925" s="94"/>
      <c r="AB925" s="94"/>
      <c r="AC925" s="94"/>
      <c r="AD925" s="94"/>
      <c r="AE925" s="94"/>
      <c r="AF925" s="94"/>
      <c r="AG925" s="94"/>
      <c r="AH925" s="94"/>
      <c r="AI925" s="94"/>
      <c r="AJ925" s="94"/>
      <c r="AK925" s="94"/>
      <c r="AL925" s="94"/>
      <c r="AM925" s="94"/>
      <c r="AN925" s="94"/>
      <c r="AO925" s="94"/>
      <c r="AP925" s="94"/>
      <c r="AQ925" s="94"/>
      <c r="AR925" s="94"/>
      <c r="AS925" s="94"/>
      <c r="AT925" s="94"/>
      <c r="AU925" s="94"/>
      <c r="AV925" s="94"/>
      <c r="AW925" s="94"/>
    </row>
    <row r="926" spans="1:49" ht="12" customHeight="1" x14ac:dyDescent="0.25">
      <c r="A926" s="94"/>
      <c r="B926" s="94"/>
      <c r="C926" s="94"/>
      <c r="D926" s="94"/>
      <c r="E926" s="94"/>
      <c r="F926" s="94"/>
      <c r="G926" s="94"/>
      <c r="H926" s="94"/>
      <c r="I926" s="94"/>
      <c r="J926" s="94"/>
      <c r="K926" s="94"/>
      <c r="L926" s="94"/>
      <c r="M926" s="94"/>
      <c r="N926" s="94"/>
      <c r="O926" s="94"/>
      <c r="P926" s="94"/>
      <c r="Q926" s="94"/>
      <c r="R926" s="94"/>
      <c r="S926" s="94"/>
      <c r="T926" s="94"/>
      <c r="U926" s="94"/>
      <c r="V926" s="94"/>
      <c r="W926" s="94"/>
      <c r="X926" s="94"/>
      <c r="Y926" s="94"/>
      <c r="Z926" s="94"/>
      <c r="AA926" s="94"/>
      <c r="AB926" s="94"/>
      <c r="AC926" s="94"/>
      <c r="AD926" s="94"/>
      <c r="AE926" s="94"/>
      <c r="AF926" s="94"/>
      <c r="AG926" s="94"/>
      <c r="AH926" s="94"/>
      <c r="AI926" s="94"/>
      <c r="AJ926" s="94"/>
      <c r="AK926" s="94"/>
      <c r="AL926" s="94"/>
      <c r="AM926" s="94"/>
      <c r="AN926" s="94"/>
      <c r="AO926" s="94"/>
      <c r="AP926" s="94"/>
      <c r="AQ926" s="94"/>
      <c r="AR926" s="94"/>
      <c r="AS926" s="94"/>
      <c r="AT926" s="94"/>
      <c r="AU926" s="94"/>
      <c r="AV926" s="94"/>
      <c r="AW926" s="94"/>
    </row>
    <row r="927" spans="1:49" ht="12" customHeight="1" x14ac:dyDescent="0.25">
      <c r="A927" s="94"/>
      <c r="B927" s="94"/>
      <c r="C927" s="94"/>
      <c r="D927" s="94"/>
      <c r="E927" s="94"/>
      <c r="F927" s="94"/>
      <c r="G927" s="94"/>
      <c r="H927" s="94"/>
      <c r="I927" s="94"/>
      <c r="J927" s="94"/>
      <c r="K927" s="94"/>
      <c r="L927" s="94"/>
      <c r="M927" s="94"/>
      <c r="N927" s="94"/>
      <c r="O927" s="94"/>
      <c r="P927" s="94"/>
      <c r="Q927" s="94"/>
      <c r="R927" s="94"/>
      <c r="S927" s="94"/>
      <c r="T927" s="94"/>
      <c r="U927" s="94"/>
      <c r="V927" s="94"/>
      <c r="W927" s="94"/>
      <c r="X927" s="94"/>
      <c r="Y927" s="94"/>
      <c r="Z927" s="94"/>
      <c r="AA927" s="94"/>
      <c r="AB927" s="94"/>
      <c r="AC927" s="94"/>
      <c r="AD927" s="94"/>
      <c r="AE927" s="94"/>
      <c r="AF927" s="94"/>
      <c r="AG927" s="94"/>
      <c r="AH927" s="94"/>
      <c r="AI927" s="94"/>
      <c r="AJ927" s="94"/>
      <c r="AK927" s="94"/>
      <c r="AL927" s="94"/>
      <c r="AM927" s="94"/>
      <c r="AN927" s="94"/>
      <c r="AO927" s="94"/>
      <c r="AP927" s="94"/>
      <c r="AQ927" s="94"/>
      <c r="AR927" s="94"/>
      <c r="AS927" s="94"/>
      <c r="AT927" s="94"/>
      <c r="AU927" s="94"/>
      <c r="AV927" s="94"/>
      <c r="AW927" s="94"/>
    </row>
    <row r="928" spans="1:49" ht="12" customHeight="1" x14ac:dyDescent="0.25">
      <c r="A928" s="94"/>
      <c r="B928" s="94"/>
      <c r="C928" s="94"/>
      <c r="D928" s="94"/>
      <c r="E928" s="94"/>
      <c r="F928" s="94"/>
      <c r="G928" s="94"/>
      <c r="H928" s="94"/>
      <c r="I928" s="94"/>
      <c r="J928" s="94"/>
      <c r="K928" s="94"/>
      <c r="L928" s="94"/>
      <c r="M928" s="94"/>
      <c r="N928" s="94"/>
      <c r="O928" s="94"/>
      <c r="P928" s="94"/>
      <c r="Q928" s="94"/>
      <c r="R928" s="94"/>
      <c r="S928" s="94"/>
      <c r="T928" s="94"/>
      <c r="U928" s="94"/>
      <c r="V928" s="94"/>
      <c r="W928" s="94"/>
      <c r="X928" s="94"/>
      <c r="Y928" s="94"/>
      <c r="Z928" s="94"/>
      <c r="AA928" s="94"/>
      <c r="AB928" s="94"/>
      <c r="AC928" s="94"/>
      <c r="AD928" s="94"/>
      <c r="AE928" s="94"/>
      <c r="AF928" s="94"/>
      <c r="AG928" s="94"/>
      <c r="AH928" s="94"/>
      <c r="AI928" s="94"/>
      <c r="AJ928" s="94"/>
      <c r="AK928" s="94"/>
      <c r="AL928" s="94"/>
      <c r="AM928" s="94"/>
      <c r="AN928" s="94"/>
      <c r="AO928" s="94"/>
      <c r="AP928" s="94"/>
      <c r="AQ928" s="94"/>
      <c r="AR928" s="94"/>
      <c r="AS928" s="94"/>
      <c r="AT928" s="94"/>
      <c r="AU928" s="94"/>
      <c r="AV928" s="94"/>
      <c r="AW928" s="94"/>
    </row>
    <row r="929" spans="1:49" ht="12" customHeight="1" x14ac:dyDescent="0.25">
      <c r="A929" s="94"/>
      <c r="B929" s="94"/>
      <c r="C929" s="94"/>
      <c r="D929" s="94"/>
      <c r="E929" s="94"/>
      <c r="F929" s="94"/>
      <c r="G929" s="94"/>
      <c r="H929" s="94"/>
      <c r="I929" s="94"/>
      <c r="J929" s="94"/>
      <c r="K929" s="94"/>
      <c r="L929" s="94"/>
      <c r="M929" s="94"/>
      <c r="N929" s="94"/>
      <c r="O929" s="94"/>
      <c r="P929" s="94"/>
      <c r="Q929" s="94"/>
      <c r="R929" s="94"/>
      <c r="S929" s="94"/>
      <c r="T929" s="94"/>
      <c r="U929" s="94"/>
      <c r="V929" s="94"/>
      <c r="W929" s="94"/>
      <c r="X929" s="94"/>
      <c r="Y929" s="94"/>
      <c r="Z929" s="94"/>
      <c r="AA929" s="94"/>
      <c r="AB929" s="94"/>
      <c r="AC929" s="94"/>
      <c r="AD929" s="94"/>
      <c r="AE929" s="94"/>
      <c r="AF929" s="94"/>
      <c r="AG929" s="94"/>
      <c r="AH929" s="94"/>
      <c r="AI929" s="94"/>
      <c r="AJ929" s="94"/>
      <c r="AK929" s="94"/>
      <c r="AL929" s="94"/>
      <c r="AM929" s="94"/>
      <c r="AN929" s="94"/>
      <c r="AO929" s="94"/>
      <c r="AP929" s="94"/>
      <c r="AQ929" s="94"/>
      <c r="AR929" s="94"/>
      <c r="AS929" s="94"/>
      <c r="AT929" s="94"/>
      <c r="AU929" s="94"/>
      <c r="AV929" s="94"/>
      <c r="AW929" s="94"/>
    </row>
    <row r="930" spans="1:49" ht="12" customHeight="1" x14ac:dyDescent="0.25">
      <c r="A930" s="94"/>
      <c r="B930" s="94"/>
      <c r="C930" s="94"/>
      <c r="D930" s="94"/>
      <c r="E930" s="94"/>
      <c r="F930" s="94"/>
      <c r="G930" s="94"/>
      <c r="H930" s="94"/>
      <c r="I930" s="94"/>
      <c r="J930" s="94"/>
      <c r="K930" s="94"/>
      <c r="L930" s="94"/>
      <c r="M930" s="94"/>
      <c r="N930" s="94"/>
      <c r="O930" s="94"/>
      <c r="P930" s="94"/>
      <c r="Q930" s="94"/>
      <c r="R930" s="94"/>
      <c r="S930" s="94"/>
      <c r="T930" s="94"/>
      <c r="U930" s="94"/>
      <c r="V930" s="94"/>
      <c r="W930" s="94"/>
      <c r="X930" s="94"/>
      <c r="Y930" s="94"/>
      <c r="Z930" s="94"/>
      <c r="AA930" s="94"/>
      <c r="AB930" s="94"/>
      <c r="AC930" s="94"/>
      <c r="AD930" s="94"/>
      <c r="AE930" s="94"/>
      <c r="AF930" s="94"/>
      <c r="AG930" s="94"/>
      <c r="AH930" s="94"/>
      <c r="AI930" s="94"/>
      <c r="AJ930" s="94"/>
      <c r="AK930" s="94"/>
      <c r="AL930" s="94"/>
      <c r="AM930" s="94"/>
      <c r="AN930" s="94"/>
      <c r="AO930" s="94"/>
      <c r="AP930" s="94"/>
      <c r="AQ930" s="94"/>
      <c r="AR930" s="94"/>
      <c r="AS930" s="94"/>
      <c r="AT930" s="94"/>
      <c r="AU930" s="94"/>
      <c r="AV930" s="94"/>
      <c r="AW930" s="94"/>
    </row>
    <row r="931" spans="1:49" ht="12" customHeight="1" x14ac:dyDescent="0.25">
      <c r="A931" s="94"/>
      <c r="B931" s="94"/>
      <c r="C931" s="94"/>
      <c r="D931" s="94"/>
      <c r="E931" s="94"/>
      <c r="F931" s="94"/>
      <c r="G931" s="94"/>
      <c r="H931" s="94"/>
      <c r="I931" s="94"/>
      <c r="J931" s="94"/>
      <c r="K931" s="94"/>
      <c r="L931" s="94"/>
      <c r="M931" s="94"/>
      <c r="N931" s="94"/>
      <c r="O931" s="94"/>
      <c r="P931" s="94"/>
      <c r="Q931" s="94"/>
      <c r="R931" s="94"/>
      <c r="S931" s="94"/>
      <c r="T931" s="94"/>
      <c r="U931" s="94"/>
      <c r="V931" s="94"/>
      <c r="W931" s="94"/>
      <c r="X931" s="94"/>
      <c r="Y931" s="94"/>
      <c r="Z931" s="94"/>
      <c r="AA931" s="94"/>
      <c r="AB931" s="94"/>
      <c r="AC931" s="94"/>
      <c r="AD931" s="94"/>
      <c r="AE931" s="94"/>
      <c r="AF931" s="94"/>
      <c r="AG931" s="94"/>
      <c r="AH931" s="94"/>
      <c r="AI931" s="94"/>
      <c r="AJ931" s="94"/>
      <c r="AK931" s="94"/>
      <c r="AL931" s="94"/>
      <c r="AM931" s="94"/>
      <c r="AN931" s="94"/>
      <c r="AO931" s="94"/>
      <c r="AP931" s="94"/>
      <c r="AQ931" s="94"/>
      <c r="AR931" s="94"/>
      <c r="AS931" s="94"/>
      <c r="AT931" s="94"/>
      <c r="AU931" s="94"/>
      <c r="AV931" s="94"/>
      <c r="AW931" s="94"/>
    </row>
    <row r="932" spans="1:49" ht="12" customHeight="1" x14ac:dyDescent="0.25">
      <c r="A932" s="94"/>
      <c r="B932" s="94"/>
      <c r="C932" s="94"/>
      <c r="D932" s="94"/>
      <c r="E932" s="94"/>
      <c r="F932" s="94"/>
      <c r="G932" s="94"/>
      <c r="H932" s="94"/>
      <c r="I932" s="94"/>
      <c r="J932" s="94"/>
      <c r="K932" s="94"/>
      <c r="L932" s="94"/>
      <c r="M932" s="94"/>
      <c r="N932" s="94"/>
      <c r="O932" s="94"/>
      <c r="P932" s="94"/>
      <c r="Q932" s="94"/>
      <c r="R932" s="94"/>
      <c r="S932" s="94"/>
      <c r="T932" s="94"/>
      <c r="U932" s="94"/>
      <c r="V932" s="94"/>
      <c r="W932" s="94"/>
      <c r="X932" s="94"/>
      <c r="Y932" s="94"/>
      <c r="Z932" s="94"/>
      <c r="AA932" s="94"/>
      <c r="AB932" s="94"/>
      <c r="AC932" s="94"/>
      <c r="AD932" s="94"/>
      <c r="AE932" s="94"/>
      <c r="AF932" s="94"/>
      <c r="AG932" s="94"/>
      <c r="AH932" s="94"/>
      <c r="AI932" s="94"/>
      <c r="AJ932" s="94"/>
      <c r="AK932" s="94"/>
      <c r="AL932" s="94"/>
      <c r="AM932" s="94"/>
      <c r="AN932" s="94"/>
      <c r="AO932" s="94"/>
      <c r="AP932" s="94"/>
      <c r="AQ932" s="94"/>
      <c r="AR932" s="94"/>
      <c r="AS932" s="94"/>
      <c r="AT932" s="94"/>
      <c r="AU932" s="94"/>
      <c r="AV932" s="94"/>
      <c r="AW932" s="94"/>
    </row>
    <row r="933" spans="1:49" ht="12" customHeight="1" x14ac:dyDescent="0.25">
      <c r="A933" s="94"/>
      <c r="B933" s="94"/>
      <c r="C933" s="94"/>
      <c r="D933" s="94"/>
      <c r="E933" s="94"/>
      <c r="F933" s="94"/>
      <c r="G933" s="94"/>
      <c r="H933" s="94"/>
      <c r="I933" s="94"/>
      <c r="J933" s="94"/>
      <c r="K933" s="94"/>
      <c r="L933" s="94"/>
      <c r="M933" s="94"/>
      <c r="N933" s="94"/>
      <c r="O933" s="94"/>
      <c r="P933" s="94"/>
      <c r="Q933" s="94"/>
      <c r="R933" s="94"/>
      <c r="S933" s="94"/>
      <c r="T933" s="94"/>
      <c r="U933" s="94"/>
      <c r="V933" s="94"/>
      <c r="W933" s="94"/>
      <c r="X933" s="94"/>
      <c r="Y933" s="94"/>
      <c r="Z933" s="94"/>
      <c r="AA933" s="94"/>
      <c r="AB933" s="94"/>
      <c r="AC933" s="94"/>
      <c r="AD933" s="94"/>
      <c r="AE933" s="94"/>
      <c r="AF933" s="94"/>
      <c r="AG933" s="94"/>
      <c r="AH933" s="94"/>
      <c r="AI933" s="94"/>
      <c r="AJ933" s="94"/>
      <c r="AK933" s="94"/>
      <c r="AL933" s="94"/>
      <c r="AM933" s="94"/>
      <c r="AN933" s="94"/>
      <c r="AO933" s="94"/>
      <c r="AP933" s="94"/>
      <c r="AQ933" s="94"/>
      <c r="AR933" s="94"/>
      <c r="AS933" s="94"/>
      <c r="AT933" s="94"/>
      <c r="AU933" s="94"/>
      <c r="AV933" s="94"/>
      <c r="AW933" s="94"/>
    </row>
    <row r="934" spans="1:49" ht="12" customHeight="1" x14ac:dyDescent="0.25">
      <c r="A934" s="94"/>
      <c r="B934" s="94"/>
      <c r="C934" s="94"/>
      <c r="D934" s="94"/>
      <c r="E934" s="94"/>
      <c r="F934" s="94"/>
      <c r="G934" s="94"/>
      <c r="H934" s="94"/>
      <c r="I934" s="94"/>
      <c r="J934" s="94"/>
      <c r="K934" s="94"/>
      <c r="L934" s="94"/>
      <c r="M934" s="94"/>
      <c r="N934" s="94"/>
      <c r="O934" s="94"/>
      <c r="P934" s="94"/>
      <c r="Q934" s="94"/>
      <c r="R934" s="94"/>
      <c r="S934" s="94"/>
      <c r="T934" s="94"/>
      <c r="U934" s="94"/>
      <c r="V934" s="94"/>
      <c r="W934" s="94"/>
      <c r="X934" s="94"/>
      <c r="Y934" s="94"/>
      <c r="Z934" s="94"/>
      <c r="AA934" s="94"/>
      <c r="AB934" s="94"/>
      <c r="AC934" s="94"/>
      <c r="AD934" s="94"/>
      <c r="AE934" s="94"/>
      <c r="AF934" s="94"/>
      <c r="AG934" s="94"/>
      <c r="AH934" s="94"/>
      <c r="AI934" s="94"/>
      <c r="AJ934" s="94"/>
      <c r="AK934" s="94"/>
      <c r="AL934" s="94"/>
      <c r="AM934" s="94"/>
      <c r="AN934" s="94"/>
      <c r="AO934" s="94"/>
      <c r="AP934" s="94"/>
      <c r="AQ934" s="94"/>
      <c r="AR934" s="94"/>
      <c r="AS934" s="94"/>
      <c r="AT934" s="94"/>
      <c r="AU934" s="94"/>
      <c r="AV934" s="94"/>
      <c r="AW934" s="94"/>
    </row>
    <row r="935" spans="1:49" ht="12" customHeight="1" x14ac:dyDescent="0.25">
      <c r="A935" s="94"/>
      <c r="B935" s="94"/>
      <c r="C935" s="94"/>
      <c r="D935" s="94"/>
      <c r="E935" s="94"/>
      <c r="F935" s="94"/>
      <c r="G935" s="94"/>
      <c r="H935" s="94"/>
      <c r="I935" s="94"/>
      <c r="J935" s="94"/>
      <c r="K935" s="94"/>
      <c r="L935" s="94"/>
      <c r="M935" s="94"/>
      <c r="N935" s="94"/>
      <c r="O935" s="94"/>
      <c r="P935" s="94"/>
      <c r="Q935" s="94"/>
      <c r="R935" s="94"/>
      <c r="S935" s="94"/>
      <c r="T935" s="94"/>
      <c r="U935" s="94"/>
      <c r="V935" s="94"/>
      <c r="W935" s="94"/>
      <c r="X935" s="94"/>
      <c r="Y935" s="94"/>
      <c r="Z935" s="94"/>
      <c r="AA935" s="94"/>
      <c r="AB935" s="94"/>
      <c r="AC935" s="94"/>
      <c r="AD935" s="94"/>
      <c r="AE935" s="94"/>
      <c r="AF935" s="94"/>
      <c r="AG935" s="94"/>
      <c r="AH935" s="94"/>
      <c r="AI935" s="94"/>
      <c r="AJ935" s="94"/>
      <c r="AK935" s="94"/>
      <c r="AL935" s="94"/>
      <c r="AM935" s="94"/>
      <c r="AN935" s="94"/>
      <c r="AO935" s="94"/>
      <c r="AP935" s="94"/>
      <c r="AQ935" s="94"/>
      <c r="AR935" s="94"/>
      <c r="AS935" s="94"/>
      <c r="AT935" s="94"/>
      <c r="AU935" s="94"/>
      <c r="AV935" s="94"/>
      <c r="AW935" s="94"/>
    </row>
    <row r="936" spans="1:49" ht="12" customHeight="1" x14ac:dyDescent="0.25">
      <c r="A936" s="94"/>
      <c r="B936" s="94"/>
      <c r="C936" s="94"/>
      <c r="D936" s="94"/>
      <c r="E936" s="94"/>
      <c r="F936" s="94"/>
      <c r="G936" s="94"/>
      <c r="H936" s="94"/>
      <c r="I936" s="94"/>
      <c r="J936" s="94"/>
      <c r="K936" s="94"/>
      <c r="L936" s="94"/>
      <c r="M936" s="94"/>
      <c r="N936" s="94"/>
      <c r="O936" s="94"/>
      <c r="P936" s="94"/>
      <c r="Q936" s="94"/>
      <c r="R936" s="94"/>
      <c r="S936" s="94"/>
      <c r="T936" s="94"/>
      <c r="U936" s="94"/>
      <c r="V936" s="94"/>
      <c r="W936" s="94"/>
      <c r="X936" s="94"/>
      <c r="Y936" s="94"/>
      <c r="Z936" s="94"/>
      <c r="AA936" s="94"/>
      <c r="AB936" s="94"/>
      <c r="AC936" s="94"/>
      <c r="AD936" s="94"/>
      <c r="AE936" s="94"/>
      <c r="AF936" s="94"/>
      <c r="AG936" s="94"/>
      <c r="AH936" s="94"/>
      <c r="AI936" s="94"/>
      <c r="AJ936" s="94"/>
      <c r="AK936" s="94"/>
      <c r="AL936" s="94"/>
      <c r="AM936" s="94"/>
      <c r="AN936" s="94"/>
      <c r="AO936" s="94"/>
      <c r="AP936" s="94"/>
      <c r="AQ936" s="94"/>
      <c r="AR936" s="94"/>
      <c r="AS936" s="94"/>
      <c r="AT936" s="94"/>
      <c r="AU936" s="94"/>
      <c r="AV936" s="94"/>
      <c r="AW936" s="94"/>
    </row>
    <row r="937" spans="1:49" ht="12" customHeight="1" x14ac:dyDescent="0.25">
      <c r="A937" s="94"/>
      <c r="B937" s="94"/>
      <c r="C937" s="94"/>
      <c r="D937" s="94"/>
      <c r="E937" s="94"/>
      <c r="F937" s="94"/>
      <c r="G937" s="94"/>
      <c r="H937" s="94"/>
      <c r="I937" s="94"/>
      <c r="J937" s="94"/>
      <c r="K937" s="94"/>
      <c r="L937" s="94"/>
      <c r="M937" s="94"/>
      <c r="N937" s="94"/>
      <c r="O937" s="94"/>
      <c r="P937" s="94"/>
      <c r="Q937" s="94"/>
      <c r="R937" s="94"/>
      <c r="S937" s="94"/>
      <c r="T937" s="94"/>
      <c r="U937" s="94"/>
      <c r="V937" s="94"/>
      <c r="W937" s="94"/>
      <c r="X937" s="94"/>
      <c r="Y937" s="94"/>
      <c r="Z937" s="94"/>
      <c r="AA937" s="94"/>
      <c r="AB937" s="94"/>
      <c r="AC937" s="94"/>
      <c r="AD937" s="94"/>
      <c r="AE937" s="94"/>
      <c r="AF937" s="94"/>
      <c r="AG937" s="94"/>
      <c r="AH937" s="94"/>
      <c r="AI937" s="94"/>
      <c r="AJ937" s="94"/>
      <c r="AK937" s="94"/>
      <c r="AL937" s="94"/>
      <c r="AM937" s="94"/>
      <c r="AN937" s="94"/>
      <c r="AO937" s="94"/>
      <c r="AP937" s="94"/>
      <c r="AQ937" s="94"/>
      <c r="AR937" s="94"/>
      <c r="AS937" s="94"/>
      <c r="AT937" s="94"/>
      <c r="AU937" s="94"/>
      <c r="AV937" s="94"/>
      <c r="AW937" s="94"/>
    </row>
    <row r="938" spans="1:49" ht="12" customHeight="1" x14ac:dyDescent="0.25">
      <c r="A938" s="94"/>
      <c r="B938" s="94"/>
      <c r="C938" s="94"/>
      <c r="D938" s="94"/>
      <c r="E938" s="94"/>
      <c r="F938" s="94"/>
      <c r="G938" s="94"/>
      <c r="H938" s="94"/>
      <c r="I938" s="94"/>
      <c r="J938" s="94"/>
      <c r="K938" s="94"/>
      <c r="L938" s="94"/>
      <c r="M938" s="94"/>
      <c r="N938" s="94"/>
      <c r="O938" s="94"/>
      <c r="P938" s="94"/>
      <c r="Q938" s="94"/>
      <c r="R938" s="94"/>
      <c r="S938" s="94"/>
      <c r="T938" s="94"/>
      <c r="U938" s="94"/>
      <c r="V938" s="94"/>
      <c r="W938" s="94"/>
      <c r="X938" s="94"/>
      <c r="Y938" s="94"/>
      <c r="Z938" s="94"/>
      <c r="AA938" s="94"/>
      <c r="AB938" s="94"/>
      <c r="AC938" s="94"/>
      <c r="AD938" s="94"/>
      <c r="AE938" s="94"/>
      <c r="AF938" s="94"/>
      <c r="AG938" s="94"/>
      <c r="AH938" s="94"/>
      <c r="AI938" s="94"/>
      <c r="AJ938" s="94"/>
      <c r="AK938" s="94"/>
      <c r="AL938" s="94"/>
      <c r="AM938" s="94"/>
      <c r="AN938" s="94"/>
      <c r="AO938" s="94"/>
      <c r="AP938" s="94"/>
      <c r="AQ938" s="94"/>
      <c r="AR938" s="94"/>
      <c r="AS938" s="94"/>
      <c r="AT938" s="94"/>
      <c r="AU938" s="94"/>
      <c r="AV938" s="94"/>
      <c r="AW938" s="94"/>
    </row>
    <row r="939" spans="1:49" ht="12" customHeight="1" x14ac:dyDescent="0.25">
      <c r="A939" s="94"/>
      <c r="B939" s="94"/>
      <c r="C939" s="94"/>
      <c r="D939" s="94"/>
      <c r="E939" s="94"/>
      <c r="F939" s="94"/>
      <c r="G939" s="94"/>
      <c r="H939" s="94"/>
      <c r="I939" s="94"/>
      <c r="J939" s="94"/>
      <c r="K939" s="94"/>
      <c r="L939" s="94"/>
      <c r="M939" s="94"/>
      <c r="N939" s="94"/>
      <c r="O939" s="94"/>
      <c r="P939" s="94"/>
      <c r="Q939" s="94"/>
      <c r="R939" s="94"/>
      <c r="S939" s="94"/>
      <c r="T939" s="94"/>
      <c r="U939" s="94"/>
      <c r="V939" s="94"/>
      <c r="W939" s="94"/>
      <c r="X939" s="94"/>
      <c r="Y939" s="94"/>
      <c r="Z939" s="94"/>
      <c r="AA939" s="94"/>
      <c r="AB939" s="94"/>
      <c r="AC939" s="94"/>
      <c r="AD939" s="94"/>
      <c r="AE939" s="94"/>
      <c r="AF939" s="94"/>
      <c r="AG939" s="94"/>
      <c r="AH939" s="94"/>
      <c r="AI939" s="94"/>
      <c r="AJ939" s="94"/>
      <c r="AK939" s="94"/>
      <c r="AL939" s="94"/>
      <c r="AM939" s="94"/>
      <c r="AN939" s="94"/>
      <c r="AO939" s="94"/>
      <c r="AP939" s="94"/>
      <c r="AQ939" s="94"/>
      <c r="AR939" s="94"/>
      <c r="AS939" s="94"/>
      <c r="AT939" s="94"/>
      <c r="AU939" s="94"/>
      <c r="AV939" s="94"/>
      <c r="AW939" s="94"/>
    </row>
    <row r="940" spans="1:49" ht="12" customHeight="1" x14ac:dyDescent="0.25">
      <c r="A940" s="94"/>
      <c r="B940" s="94"/>
      <c r="C940" s="94"/>
      <c r="D940" s="94"/>
      <c r="E940" s="94"/>
      <c r="F940" s="94"/>
      <c r="G940" s="94"/>
      <c r="H940" s="94"/>
      <c r="I940" s="94"/>
      <c r="J940" s="94"/>
      <c r="K940" s="94"/>
      <c r="L940" s="94"/>
      <c r="M940" s="94"/>
      <c r="N940" s="94"/>
      <c r="O940" s="94"/>
      <c r="P940" s="94"/>
      <c r="Q940" s="94"/>
      <c r="R940" s="94"/>
      <c r="S940" s="94"/>
      <c r="T940" s="94"/>
      <c r="U940" s="94"/>
      <c r="V940" s="94"/>
      <c r="W940" s="94"/>
      <c r="X940" s="94"/>
      <c r="Y940" s="94"/>
      <c r="Z940" s="94"/>
      <c r="AA940" s="94"/>
      <c r="AB940" s="94"/>
      <c r="AC940" s="94"/>
      <c r="AD940" s="94"/>
      <c r="AE940" s="94"/>
      <c r="AF940" s="94"/>
      <c r="AG940" s="94"/>
      <c r="AH940" s="94"/>
      <c r="AI940" s="94"/>
      <c r="AJ940" s="94"/>
      <c r="AK940" s="94"/>
      <c r="AL940" s="94"/>
      <c r="AM940" s="94"/>
      <c r="AN940" s="94"/>
      <c r="AO940" s="94"/>
      <c r="AP940" s="94"/>
      <c r="AQ940" s="94"/>
      <c r="AR940" s="94"/>
      <c r="AS940" s="94"/>
      <c r="AT940" s="94"/>
      <c r="AU940" s="94"/>
      <c r="AV940" s="94"/>
      <c r="AW940" s="94"/>
    </row>
    <row r="941" spans="1:49" ht="12" customHeight="1" x14ac:dyDescent="0.25">
      <c r="A941" s="94"/>
      <c r="B941" s="94"/>
      <c r="C941" s="94"/>
      <c r="D941" s="94"/>
      <c r="E941" s="94"/>
      <c r="F941" s="94"/>
      <c r="G941" s="94"/>
      <c r="H941" s="94"/>
      <c r="I941" s="94"/>
      <c r="J941" s="94"/>
      <c r="K941" s="94"/>
      <c r="L941" s="94"/>
      <c r="M941" s="94"/>
      <c r="N941" s="94"/>
      <c r="O941" s="94"/>
      <c r="P941" s="94"/>
      <c r="Q941" s="94"/>
      <c r="R941" s="94"/>
      <c r="S941" s="94"/>
      <c r="T941" s="94"/>
      <c r="U941" s="94"/>
      <c r="V941" s="94"/>
      <c r="W941" s="94"/>
      <c r="X941" s="94"/>
      <c r="Y941" s="94"/>
      <c r="Z941" s="94"/>
      <c r="AA941" s="94"/>
      <c r="AB941" s="94"/>
      <c r="AC941" s="94"/>
      <c r="AD941" s="94"/>
      <c r="AE941" s="94"/>
      <c r="AF941" s="94"/>
      <c r="AG941" s="94"/>
      <c r="AH941" s="94"/>
      <c r="AI941" s="94"/>
      <c r="AJ941" s="94"/>
      <c r="AK941" s="94"/>
      <c r="AL941" s="94"/>
      <c r="AM941" s="94"/>
      <c r="AN941" s="94"/>
      <c r="AO941" s="94"/>
      <c r="AP941" s="94"/>
      <c r="AQ941" s="94"/>
      <c r="AR941" s="94"/>
      <c r="AS941" s="94"/>
      <c r="AT941" s="94"/>
      <c r="AU941" s="94"/>
      <c r="AV941" s="94"/>
      <c r="AW941" s="94"/>
    </row>
    <row r="942" spans="1:49" ht="12" customHeight="1" x14ac:dyDescent="0.25">
      <c r="A942" s="94"/>
      <c r="B942" s="94"/>
      <c r="C942" s="94"/>
      <c r="D942" s="94"/>
      <c r="E942" s="94"/>
      <c r="F942" s="94"/>
      <c r="G942" s="94"/>
      <c r="H942" s="94"/>
      <c r="I942" s="94"/>
      <c r="J942" s="94"/>
      <c r="K942" s="94"/>
      <c r="L942" s="94"/>
      <c r="M942" s="94"/>
      <c r="N942" s="94"/>
      <c r="O942" s="94"/>
      <c r="P942" s="94"/>
      <c r="Q942" s="94"/>
      <c r="R942" s="94"/>
      <c r="S942" s="94"/>
      <c r="T942" s="94"/>
      <c r="U942" s="94"/>
      <c r="V942" s="94"/>
      <c r="W942" s="94"/>
      <c r="X942" s="94"/>
      <c r="Y942" s="94"/>
      <c r="Z942" s="94"/>
      <c r="AA942" s="94"/>
      <c r="AB942" s="94"/>
      <c r="AC942" s="94"/>
      <c r="AD942" s="94"/>
      <c r="AE942" s="94"/>
      <c r="AF942" s="94"/>
      <c r="AG942" s="94"/>
      <c r="AH942" s="94"/>
      <c r="AI942" s="94"/>
      <c r="AJ942" s="94"/>
      <c r="AK942" s="94"/>
      <c r="AL942" s="94"/>
      <c r="AM942" s="94"/>
      <c r="AN942" s="94"/>
      <c r="AO942" s="94"/>
      <c r="AP942" s="94"/>
      <c r="AQ942" s="94"/>
      <c r="AR942" s="94"/>
      <c r="AS942" s="94"/>
      <c r="AT942" s="94"/>
      <c r="AU942" s="94"/>
      <c r="AV942" s="94"/>
      <c r="AW942" s="94"/>
    </row>
    <row r="943" spans="1:49" ht="12" customHeight="1" x14ac:dyDescent="0.25">
      <c r="A943" s="94"/>
      <c r="B943" s="94"/>
      <c r="C943" s="94"/>
      <c r="D943" s="94"/>
      <c r="E943" s="94"/>
      <c r="F943" s="94"/>
      <c r="G943" s="94"/>
      <c r="H943" s="94"/>
      <c r="I943" s="94"/>
      <c r="J943" s="94"/>
      <c r="K943" s="94"/>
      <c r="L943" s="94"/>
      <c r="M943" s="94"/>
      <c r="N943" s="94"/>
      <c r="O943" s="94"/>
      <c r="P943" s="94"/>
      <c r="Q943" s="94"/>
      <c r="R943" s="94"/>
      <c r="S943" s="94"/>
      <c r="T943" s="94"/>
      <c r="U943" s="94"/>
      <c r="V943" s="94"/>
      <c r="W943" s="94"/>
      <c r="X943" s="94"/>
      <c r="Y943" s="94"/>
      <c r="Z943" s="94"/>
      <c r="AA943" s="94"/>
      <c r="AB943" s="94"/>
      <c r="AC943" s="94"/>
      <c r="AD943" s="94"/>
      <c r="AE943" s="94"/>
      <c r="AF943" s="94"/>
      <c r="AG943" s="94"/>
      <c r="AH943" s="94"/>
      <c r="AI943" s="94"/>
      <c r="AJ943" s="94"/>
      <c r="AK943" s="94"/>
      <c r="AL943" s="94"/>
      <c r="AM943" s="94"/>
      <c r="AN943" s="94"/>
      <c r="AO943" s="94"/>
      <c r="AP943" s="94"/>
      <c r="AQ943" s="94"/>
      <c r="AR943" s="94"/>
      <c r="AS943" s="94"/>
      <c r="AT943" s="94"/>
      <c r="AU943" s="94"/>
      <c r="AV943" s="94"/>
      <c r="AW943" s="94"/>
    </row>
    <row r="944" spans="1:49" ht="12" customHeight="1" x14ac:dyDescent="0.25">
      <c r="A944" s="94"/>
      <c r="B944" s="94"/>
      <c r="C944" s="94"/>
      <c r="D944" s="94"/>
      <c r="E944" s="94"/>
      <c r="F944" s="94"/>
      <c r="G944" s="94"/>
      <c r="H944" s="94"/>
      <c r="I944" s="94"/>
      <c r="J944" s="94"/>
      <c r="K944" s="94"/>
      <c r="L944" s="94"/>
      <c r="M944" s="94"/>
      <c r="N944" s="94"/>
      <c r="O944" s="94"/>
      <c r="P944" s="94"/>
      <c r="Q944" s="94"/>
      <c r="R944" s="94"/>
      <c r="S944" s="94"/>
      <c r="T944" s="94"/>
      <c r="U944" s="94"/>
      <c r="V944" s="94"/>
      <c r="W944" s="94"/>
      <c r="X944" s="94"/>
      <c r="Y944" s="94"/>
      <c r="Z944" s="94"/>
      <c r="AA944" s="94"/>
      <c r="AB944" s="94"/>
      <c r="AC944" s="94"/>
      <c r="AD944" s="94"/>
      <c r="AE944" s="94"/>
      <c r="AF944" s="94"/>
      <c r="AG944" s="94"/>
      <c r="AH944" s="94"/>
      <c r="AI944" s="94"/>
      <c r="AJ944" s="94"/>
      <c r="AK944" s="94"/>
      <c r="AL944" s="94"/>
      <c r="AM944" s="94"/>
      <c r="AN944" s="94"/>
      <c r="AO944" s="94"/>
      <c r="AP944" s="94"/>
      <c r="AQ944" s="94"/>
      <c r="AR944" s="94"/>
      <c r="AS944" s="94"/>
      <c r="AT944" s="94"/>
      <c r="AU944" s="94"/>
      <c r="AV944" s="94"/>
      <c r="AW944" s="94"/>
    </row>
    <row r="945" spans="1:49" ht="12" customHeight="1" x14ac:dyDescent="0.25">
      <c r="A945" s="94"/>
      <c r="B945" s="94"/>
      <c r="C945" s="94"/>
      <c r="D945" s="94"/>
      <c r="E945" s="94"/>
      <c r="F945" s="94"/>
      <c r="G945" s="94"/>
      <c r="H945" s="94"/>
      <c r="I945" s="94"/>
      <c r="J945" s="94"/>
      <c r="K945" s="94"/>
      <c r="L945" s="94"/>
      <c r="M945" s="94"/>
      <c r="N945" s="94"/>
      <c r="O945" s="94"/>
      <c r="P945" s="94"/>
      <c r="Q945" s="94"/>
      <c r="R945" s="94"/>
      <c r="S945" s="94"/>
      <c r="T945" s="94"/>
      <c r="U945" s="94"/>
      <c r="V945" s="94"/>
      <c r="W945" s="94"/>
      <c r="X945" s="94"/>
      <c r="Y945" s="94"/>
      <c r="Z945" s="94"/>
      <c r="AA945" s="94"/>
      <c r="AB945" s="94"/>
      <c r="AC945" s="94"/>
      <c r="AD945" s="94"/>
      <c r="AE945" s="94"/>
      <c r="AF945" s="94"/>
      <c r="AG945" s="94"/>
      <c r="AH945" s="94"/>
      <c r="AI945" s="94"/>
      <c r="AJ945" s="94"/>
      <c r="AK945" s="94"/>
      <c r="AL945" s="94"/>
      <c r="AM945" s="94"/>
      <c r="AN945" s="94"/>
      <c r="AO945" s="94"/>
      <c r="AP945" s="94"/>
      <c r="AQ945" s="94"/>
      <c r="AR945" s="94"/>
      <c r="AS945" s="94"/>
      <c r="AT945" s="94"/>
      <c r="AU945" s="94"/>
      <c r="AV945" s="94"/>
      <c r="AW945" s="94"/>
    </row>
    <row r="946" spans="1:49" ht="12" customHeight="1" x14ac:dyDescent="0.25">
      <c r="A946" s="94"/>
      <c r="B946" s="94"/>
      <c r="C946" s="94"/>
      <c r="D946" s="94"/>
      <c r="E946" s="94"/>
      <c r="F946" s="94"/>
      <c r="G946" s="94"/>
      <c r="H946" s="94"/>
      <c r="I946" s="94"/>
      <c r="J946" s="94"/>
      <c r="K946" s="94"/>
      <c r="L946" s="94"/>
      <c r="M946" s="94"/>
      <c r="N946" s="94"/>
      <c r="O946" s="94"/>
      <c r="P946" s="94"/>
      <c r="Q946" s="94"/>
      <c r="R946" s="94"/>
      <c r="S946" s="94"/>
      <c r="T946" s="94"/>
      <c r="U946" s="94"/>
      <c r="V946" s="94"/>
      <c r="W946" s="94"/>
      <c r="X946" s="94"/>
      <c r="Y946" s="94"/>
      <c r="Z946" s="94"/>
      <c r="AA946" s="94"/>
      <c r="AB946" s="94"/>
      <c r="AC946" s="94"/>
      <c r="AD946" s="94"/>
      <c r="AE946" s="94"/>
      <c r="AF946" s="94"/>
      <c r="AG946" s="94"/>
      <c r="AH946" s="94"/>
      <c r="AI946" s="94"/>
      <c r="AJ946" s="94"/>
      <c r="AK946" s="94"/>
      <c r="AL946" s="94"/>
      <c r="AM946" s="94"/>
      <c r="AN946" s="94"/>
      <c r="AO946" s="94"/>
      <c r="AP946" s="94"/>
      <c r="AQ946" s="94"/>
      <c r="AR946" s="94"/>
      <c r="AS946" s="94"/>
      <c r="AT946" s="94"/>
      <c r="AU946" s="94"/>
      <c r="AV946" s="94"/>
      <c r="AW946" s="94"/>
    </row>
    <row r="947" spans="1:49" ht="12" customHeight="1" x14ac:dyDescent="0.25">
      <c r="A947" s="94"/>
      <c r="B947" s="94"/>
      <c r="C947" s="94"/>
      <c r="D947" s="94"/>
      <c r="E947" s="94"/>
      <c r="F947" s="94"/>
      <c r="G947" s="94"/>
      <c r="H947" s="94"/>
      <c r="I947" s="94"/>
      <c r="J947" s="94"/>
      <c r="K947" s="94"/>
      <c r="L947" s="94"/>
      <c r="M947" s="94"/>
      <c r="N947" s="94"/>
      <c r="O947" s="94"/>
      <c r="P947" s="94"/>
      <c r="Q947" s="94"/>
      <c r="R947" s="94"/>
      <c r="S947" s="94"/>
      <c r="T947" s="94"/>
      <c r="U947" s="94"/>
      <c r="V947" s="94"/>
      <c r="W947" s="94"/>
      <c r="X947" s="94"/>
      <c r="Y947" s="94"/>
      <c r="Z947" s="94"/>
      <c r="AA947" s="94"/>
      <c r="AB947" s="94"/>
      <c r="AC947" s="94"/>
      <c r="AD947" s="94"/>
      <c r="AE947" s="94"/>
      <c r="AF947" s="94"/>
      <c r="AG947" s="94"/>
      <c r="AH947" s="94"/>
      <c r="AI947" s="94"/>
      <c r="AJ947" s="94"/>
      <c r="AK947" s="94"/>
      <c r="AL947" s="94"/>
      <c r="AM947" s="94"/>
      <c r="AN947" s="94"/>
      <c r="AO947" s="94"/>
      <c r="AP947" s="94"/>
      <c r="AQ947" s="94"/>
      <c r="AR947" s="94"/>
      <c r="AS947" s="94"/>
      <c r="AT947" s="94"/>
      <c r="AU947" s="94"/>
      <c r="AV947" s="94"/>
      <c r="AW947" s="94"/>
    </row>
    <row r="948" spans="1:49" ht="12" customHeight="1" x14ac:dyDescent="0.25">
      <c r="A948" s="94"/>
      <c r="B948" s="94"/>
      <c r="C948" s="94"/>
      <c r="D948" s="94"/>
      <c r="E948" s="94"/>
      <c r="F948" s="94"/>
      <c r="G948" s="94"/>
      <c r="H948" s="94"/>
      <c r="I948" s="94"/>
      <c r="J948" s="94"/>
      <c r="K948" s="94"/>
      <c r="L948" s="94"/>
      <c r="M948" s="94"/>
      <c r="N948" s="94"/>
      <c r="O948" s="94"/>
      <c r="P948" s="94"/>
      <c r="Q948" s="94"/>
      <c r="R948" s="94"/>
      <c r="S948" s="94"/>
      <c r="T948" s="94"/>
      <c r="U948" s="94"/>
      <c r="V948" s="94"/>
      <c r="W948" s="94"/>
      <c r="X948" s="94"/>
      <c r="Y948" s="94"/>
      <c r="Z948" s="94"/>
      <c r="AA948" s="94"/>
      <c r="AB948" s="94"/>
      <c r="AC948" s="94"/>
      <c r="AD948" s="94"/>
      <c r="AE948" s="94"/>
      <c r="AF948" s="94"/>
      <c r="AG948" s="94"/>
      <c r="AH948" s="94"/>
      <c r="AI948" s="94"/>
      <c r="AJ948" s="94"/>
      <c r="AK948" s="94"/>
      <c r="AL948" s="94"/>
      <c r="AM948" s="94"/>
      <c r="AN948" s="94"/>
      <c r="AO948" s="94"/>
      <c r="AP948" s="94"/>
      <c r="AQ948" s="94"/>
      <c r="AR948" s="94"/>
      <c r="AS948" s="94"/>
      <c r="AT948" s="94"/>
      <c r="AU948" s="94"/>
      <c r="AV948" s="94"/>
      <c r="AW948" s="94"/>
    </row>
    <row r="949" spans="1:49" ht="12" customHeight="1" x14ac:dyDescent="0.25">
      <c r="A949" s="94"/>
      <c r="B949" s="94"/>
      <c r="C949" s="94"/>
      <c r="D949" s="94"/>
      <c r="E949" s="94"/>
      <c r="F949" s="94"/>
      <c r="G949" s="94"/>
      <c r="H949" s="94"/>
      <c r="I949" s="94"/>
      <c r="J949" s="94"/>
      <c r="K949" s="94"/>
      <c r="L949" s="94"/>
      <c r="M949" s="94"/>
      <c r="N949" s="94"/>
      <c r="O949" s="94"/>
      <c r="P949" s="94"/>
      <c r="Q949" s="94"/>
      <c r="R949" s="94"/>
      <c r="S949" s="94"/>
      <c r="T949" s="94"/>
      <c r="U949" s="94"/>
      <c r="V949" s="94"/>
      <c r="W949" s="94"/>
      <c r="X949" s="94"/>
      <c r="Y949" s="94"/>
      <c r="Z949" s="94"/>
      <c r="AA949" s="94"/>
      <c r="AB949" s="94"/>
      <c r="AC949" s="94"/>
      <c r="AD949" s="94"/>
      <c r="AE949" s="94"/>
      <c r="AF949" s="94"/>
      <c r="AG949" s="94"/>
      <c r="AH949" s="94"/>
      <c r="AI949" s="94"/>
      <c r="AJ949" s="94"/>
      <c r="AK949" s="94"/>
      <c r="AL949" s="94"/>
      <c r="AM949" s="94"/>
      <c r="AN949" s="94"/>
      <c r="AO949" s="94"/>
      <c r="AP949" s="94"/>
      <c r="AQ949" s="94"/>
      <c r="AR949" s="94"/>
      <c r="AS949" s="94"/>
      <c r="AT949" s="94"/>
      <c r="AU949" s="94"/>
      <c r="AV949" s="94"/>
      <c r="AW949" s="94"/>
    </row>
    <row r="950" spans="1:49" ht="12" customHeight="1" x14ac:dyDescent="0.25">
      <c r="A950" s="94"/>
      <c r="B950" s="94"/>
      <c r="C950" s="94"/>
      <c r="D950" s="94"/>
      <c r="E950" s="94"/>
      <c r="F950" s="94"/>
      <c r="G950" s="94"/>
      <c r="H950" s="94"/>
      <c r="I950" s="94"/>
      <c r="J950" s="94"/>
      <c r="K950" s="94"/>
      <c r="L950" s="94"/>
      <c r="M950" s="94"/>
      <c r="N950" s="94"/>
      <c r="O950" s="94"/>
      <c r="P950" s="94"/>
      <c r="Q950" s="94"/>
      <c r="R950" s="94"/>
      <c r="S950" s="94"/>
      <c r="T950" s="94"/>
      <c r="U950" s="94"/>
      <c r="V950" s="94"/>
      <c r="W950" s="94"/>
      <c r="X950" s="94"/>
      <c r="Y950" s="94"/>
      <c r="Z950" s="94"/>
      <c r="AA950" s="94"/>
      <c r="AB950" s="94"/>
      <c r="AC950" s="94"/>
      <c r="AD950" s="94"/>
      <c r="AE950" s="94"/>
      <c r="AF950" s="94"/>
      <c r="AG950" s="94"/>
      <c r="AH950" s="94"/>
      <c r="AI950" s="94"/>
      <c r="AJ950" s="94"/>
      <c r="AK950" s="94"/>
      <c r="AL950" s="94"/>
      <c r="AM950" s="94"/>
      <c r="AN950" s="94"/>
      <c r="AO950" s="94"/>
      <c r="AP950" s="94"/>
      <c r="AQ950" s="94"/>
      <c r="AR950" s="94"/>
      <c r="AS950" s="94"/>
      <c r="AT950" s="94"/>
      <c r="AU950" s="94"/>
      <c r="AV950" s="94"/>
      <c r="AW950" s="94"/>
    </row>
    <row r="951" spans="1:49" ht="12" customHeight="1" x14ac:dyDescent="0.25">
      <c r="A951" s="94"/>
      <c r="B951" s="94"/>
      <c r="C951" s="94"/>
      <c r="D951" s="94"/>
      <c r="E951" s="94"/>
      <c r="F951" s="94"/>
      <c r="G951" s="94"/>
      <c r="H951" s="94"/>
      <c r="I951" s="94"/>
      <c r="J951" s="94"/>
      <c r="K951" s="94"/>
      <c r="L951" s="94"/>
      <c r="M951" s="94"/>
      <c r="N951" s="94"/>
      <c r="O951" s="94"/>
      <c r="P951" s="94"/>
      <c r="Q951" s="94"/>
      <c r="R951" s="94"/>
      <c r="S951" s="94"/>
      <c r="T951" s="94"/>
      <c r="U951" s="94"/>
      <c r="V951" s="94"/>
      <c r="W951" s="94"/>
      <c r="X951" s="94"/>
      <c r="Y951" s="94"/>
      <c r="Z951" s="94"/>
      <c r="AA951" s="94"/>
      <c r="AB951" s="94"/>
      <c r="AC951" s="94"/>
      <c r="AD951" s="94"/>
      <c r="AE951" s="94"/>
      <c r="AF951" s="94"/>
      <c r="AG951" s="94"/>
      <c r="AH951" s="94"/>
      <c r="AI951" s="94"/>
      <c r="AJ951" s="94"/>
      <c r="AK951" s="94"/>
      <c r="AL951" s="94"/>
      <c r="AM951" s="94"/>
      <c r="AN951" s="94"/>
      <c r="AO951" s="94"/>
      <c r="AP951" s="94"/>
      <c r="AQ951" s="94"/>
      <c r="AR951" s="94"/>
      <c r="AS951" s="94"/>
      <c r="AT951" s="94"/>
      <c r="AU951" s="94"/>
      <c r="AV951" s="94"/>
      <c r="AW951" s="94"/>
    </row>
    <row r="952" spans="1:49" ht="12" customHeight="1" x14ac:dyDescent="0.25">
      <c r="A952" s="94"/>
      <c r="B952" s="94"/>
      <c r="C952" s="94"/>
      <c r="D952" s="94"/>
      <c r="E952" s="94"/>
      <c r="F952" s="94"/>
      <c r="G952" s="94"/>
      <c r="H952" s="94"/>
      <c r="I952" s="94"/>
      <c r="J952" s="94"/>
      <c r="K952" s="94"/>
      <c r="L952" s="94"/>
      <c r="M952" s="94"/>
      <c r="N952" s="94"/>
      <c r="O952" s="94"/>
      <c r="P952" s="94"/>
      <c r="Q952" s="94"/>
      <c r="R952" s="94"/>
      <c r="S952" s="94"/>
      <c r="T952" s="94"/>
      <c r="U952" s="94"/>
      <c r="V952" s="94"/>
      <c r="W952" s="94"/>
      <c r="X952" s="94"/>
      <c r="Y952" s="94"/>
      <c r="Z952" s="94"/>
      <c r="AA952" s="94"/>
      <c r="AB952" s="94"/>
      <c r="AC952" s="94"/>
      <c r="AD952" s="94"/>
      <c r="AE952" s="94"/>
      <c r="AF952" s="94"/>
      <c r="AG952" s="94"/>
      <c r="AH952" s="94"/>
      <c r="AI952" s="94"/>
      <c r="AJ952" s="94"/>
      <c r="AK952" s="94"/>
      <c r="AL952" s="94"/>
      <c r="AM952" s="94"/>
      <c r="AN952" s="94"/>
      <c r="AO952" s="94"/>
      <c r="AP952" s="94"/>
      <c r="AQ952" s="94"/>
      <c r="AR952" s="94"/>
      <c r="AS952" s="94"/>
      <c r="AT952" s="94"/>
      <c r="AU952" s="94"/>
      <c r="AV952" s="94"/>
      <c r="AW952" s="94"/>
    </row>
    <row r="953" spans="1:49" ht="12" customHeight="1" x14ac:dyDescent="0.25">
      <c r="A953" s="94"/>
      <c r="B953" s="94"/>
      <c r="C953" s="94"/>
      <c r="D953" s="94"/>
      <c r="E953" s="94"/>
      <c r="F953" s="94"/>
      <c r="G953" s="94"/>
      <c r="H953" s="94"/>
      <c r="I953" s="94"/>
      <c r="J953" s="94"/>
      <c r="K953" s="94"/>
      <c r="L953" s="94"/>
      <c r="M953" s="94"/>
      <c r="N953" s="94"/>
      <c r="O953" s="94"/>
      <c r="P953" s="94"/>
      <c r="Q953" s="94"/>
      <c r="R953" s="94"/>
      <c r="S953" s="94"/>
      <c r="T953" s="94"/>
      <c r="U953" s="94"/>
      <c r="V953" s="94"/>
      <c r="W953" s="94"/>
      <c r="X953" s="94"/>
      <c r="Y953" s="94"/>
      <c r="Z953" s="94"/>
      <c r="AA953" s="94"/>
      <c r="AB953" s="94"/>
      <c r="AC953" s="94"/>
      <c r="AD953" s="94"/>
      <c r="AE953" s="94"/>
      <c r="AF953" s="94"/>
      <c r="AG953" s="94"/>
      <c r="AH953" s="94"/>
      <c r="AI953" s="94"/>
      <c r="AJ953" s="94"/>
      <c r="AK953" s="94"/>
      <c r="AL953" s="94"/>
      <c r="AM953" s="94"/>
      <c r="AN953" s="94"/>
      <c r="AO953" s="94"/>
      <c r="AP953" s="94"/>
      <c r="AQ953" s="94"/>
      <c r="AR953" s="94"/>
      <c r="AS953" s="94"/>
      <c r="AT953" s="94"/>
      <c r="AU953" s="94"/>
      <c r="AV953" s="94"/>
      <c r="AW953" s="94"/>
    </row>
    <row r="954" spans="1:49" ht="12" customHeight="1" x14ac:dyDescent="0.25">
      <c r="A954" s="94"/>
      <c r="B954" s="94"/>
      <c r="C954" s="94"/>
      <c r="D954" s="94"/>
      <c r="E954" s="94"/>
      <c r="F954" s="94"/>
      <c r="G954" s="94"/>
      <c r="H954" s="94"/>
      <c r="I954" s="94"/>
      <c r="J954" s="94"/>
      <c r="K954" s="94"/>
      <c r="L954" s="94"/>
      <c r="M954" s="94"/>
      <c r="N954" s="94"/>
      <c r="O954" s="94"/>
      <c r="P954" s="94"/>
      <c r="Q954" s="94"/>
      <c r="R954" s="94"/>
      <c r="S954" s="94"/>
      <c r="T954" s="94"/>
      <c r="U954" s="94"/>
      <c r="V954" s="94"/>
      <c r="W954" s="94"/>
      <c r="X954" s="94"/>
      <c r="Y954" s="94"/>
      <c r="Z954" s="94"/>
      <c r="AA954" s="94"/>
      <c r="AB954" s="94"/>
      <c r="AC954" s="94"/>
      <c r="AD954" s="94"/>
      <c r="AE954" s="94"/>
      <c r="AF954" s="94"/>
      <c r="AG954" s="94"/>
      <c r="AH954" s="94"/>
      <c r="AI954" s="94"/>
      <c r="AJ954" s="94"/>
      <c r="AK954" s="94"/>
      <c r="AL954" s="94"/>
      <c r="AM954" s="94"/>
      <c r="AN954" s="94"/>
      <c r="AO954" s="94"/>
      <c r="AP954" s="94"/>
      <c r="AQ954" s="94"/>
      <c r="AR954" s="94"/>
      <c r="AS954" s="94"/>
      <c r="AT954" s="94"/>
      <c r="AU954" s="94"/>
      <c r="AV954" s="94"/>
      <c r="AW954" s="94"/>
    </row>
    <row r="955" spans="1:49" ht="12" customHeight="1" x14ac:dyDescent="0.25">
      <c r="A955" s="94"/>
      <c r="B955" s="94"/>
      <c r="C955" s="94"/>
      <c r="D955" s="94"/>
      <c r="E955" s="94"/>
      <c r="F955" s="94"/>
      <c r="G955" s="94"/>
      <c r="H955" s="94"/>
      <c r="I955" s="94"/>
      <c r="J955" s="94"/>
      <c r="K955" s="94"/>
      <c r="L955" s="94"/>
      <c r="M955" s="94"/>
      <c r="N955" s="94"/>
      <c r="O955" s="94"/>
      <c r="P955" s="94"/>
      <c r="Q955" s="94"/>
      <c r="R955" s="94"/>
      <c r="S955" s="94"/>
      <c r="T955" s="94"/>
      <c r="U955" s="94"/>
      <c r="V955" s="94"/>
      <c r="W955" s="94"/>
      <c r="X955" s="94"/>
      <c r="Y955" s="94"/>
      <c r="Z955" s="94"/>
      <c r="AA955" s="94"/>
      <c r="AB955" s="94"/>
      <c r="AC955" s="94"/>
      <c r="AD955" s="94"/>
      <c r="AE955" s="94"/>
      <c r="AF955" s="94"/>
      <c r="AG955" s="94"/>
      <c r="AH955" s="94"/>
      <c r="AI955" s="94"/>
      <c r="AJ955" s="94"/>
      <c r="AK955" s="94"/>
      <c r="AL955" s="94"/>
      <c r="AM955" s="94"/>
      <c r="AN955" s="94"/>
      <c r="AO955" s="94"/>
      <c r="AP955" s="94"/>
      <c r="AQ955" s="94"/>
      <c r="AR955" s="94"/>
      <c r="AS955" s="94"/>
      <c r="AT955" s="94"/>
      <c r="AU955" s="94"/>
      <c r="AV955" s="94"/>
      <c r="AW955" s="94"/>
    </row>
    <row r="956" spans="1:49" ht="12" customHeight="1" x14ac:dyDescent="0.25">
      <c r="A956" s="94"/>
      <c r="B956" s="94"/>
      <c r="C956" s="94"/>
      <c r="D956" s="94"/>
      <c r="E956" s="94"/>
      <c r="F956" s="94"/>
      <c r="G956" s="94"/>
      <c r="H956" s="94"/>
      <c r="I956" s="94"/>
      <c r="J956" s="94"/>
      <c r="K956" s="94"/>
      <c r="L956" s="94"/>
      <c r="M956" s="94"/>
      <c r="N956" s="94"/>
      <c r="O956" s="94"/>
      <c r="P956" s="94"/>
      <c r="Q956" s="94"/>
      <c r="R956" s="94"/>
      <c r="S956" s="94"/>
      <c r="T956" s="94"/>
      <c r="U956" s="94"/>
      <c r="V956" s="94"/>
      <c r="W956" s="94"/>
      <c r="X956" s="94"/>
      <c r="Y956" s="94"/>
      <c r="Z956" s="94"/>
      <c r="AA956" s="94"/>
      <c r="AB956" s="94"/>
      <c r="AC956" s="94"/>
      <c r="AD956" s="94"/>
      <c r="AE956" s="94"/>
      <c r="AF956" s="94"/>
      <c r="AG956" s="94"/>
      <c r="AH956" s="94"/>
      <c r="AI956" s="94"/>
      <c r="AJ956" s="94"/>
      <c r="AK956" s="94"/>
      <c r="AL956" s="94"/>
      <c r="AM956" s="94"/>
      <c r="AN956" s="94"/>
      <c r="AO956" s="94"/>
      <c r="AP956" s="94"/>
      <c r="AQ956" s="94"/>
      <c r="AR956" s="94"/>
      <c r="AS956" s="94"/>
      <c r="AT956" s="94"/>
      <c r="AU956" s="94"/>
      <c r="AV956" s="94"/>
      <c r="AW956" s="94"/>
    </row>
    <row r="957" spans="1:49" ht="12" customHeight="1" x14ac:dyDescent="0.25">
      <c r="A957" s="94"/>
      <c r="B957" s="94"/>
      <c r="C957" s="94"/>
      <c r="D957" s="94"/>
      <c r="E957" s="94"/>
      <c r="F957" s="94"/>
      <c r="G957" s="94"/>
      <c r="H957" s="94"/>
      <c r="I957" s="94"/>
      <c r="J957" s="94"/>
      <c r="K957" s="94"/>
      <c r="L957" s="94"/>
      <c r="M957" s="94"/>
      <c r="N957" s="94"/>
      <c r="O957" s="94"/>
      <c r="P957" s="94"/>
      <c r="Q957" s="94"/>
      <c r="R957" s="94"/>
      <c r="S957" s="94"/>
      <c r="T957" s="94"/>
      <c r="U957" s="94"/>
      <c r="V957" s="94"/>
      <c r="W957" s="94"/>
      <c r="X957" s="94"/>
      <c r="Y957" s="94"/>
      <c r="Z957" s="94"/>
      <c r="AA957" s="94"/>
      <c r="AB957" s="94"/>
      <c r="AC957" s="94"/>
      <c r="AD957" s="94"/>
      <c r="AE957" s="94"/>
      <c r="AF957" s="94"/>
      <c r="AG957" s="94"/>
      <c r="AH957" s="94"/>
      <c r="AI957" s="94"/>
      <c r="AJ957" s="94"/>
      <c r="AK957" s="94"/>
      <c r="AL957" s="94"/>
      <c r="AM957" s="94"/>
      <c r="AN957" s="94"/>
      <c r="AO957" s="94"/>
      <c r="AP957" s="94"/>
      <c r="AQ957" s="94"/>
      <c r="AR957" s="94"/>
      <c r="AS957" s="94"/>
      <c r="AT957" s="94"/>
      <c r="AU957" s="94"/>
      <c r="AV957" s="94"/>
      <c r="AW957" s="94"/>
    </row>
    <row r="958" spans="1:49" ht="12" customHeight="1" x14ac:dyDescent="0.25">
      <c r="A958" s="94"/>
      <c r="B958" s="94"/>
      <c r="C958" s="94"/>
      <c r="D958" s="94"/>
      <c r="E958" s="94"/>
      <c r="F958" s="94"/>
      <c r="G958" s="94"/>
      <c r="H958" s="94"/>
      <c r="I958" s="94"/>
      <c r="J958" s="94"/>
      <c r="K958" s="94"/>
      <c r="L958" s="94"/>
      <c r="M958" s="94"/>
      <c r="N958" s="94"/>
      <c r="O958" s="94"/>
      <c r="P958" s="94"/>
      <c r="Q958" s="94"/>
      <c r="R958" s="94"/>
      <c r="S958" s="94"/>
      <c r="T958" s="94"/>
      <c r="U958" s="94"/>
      <c r="V958" s="94"/>
      <c r="W958" s="94"/>
      <c r="X958" s="94"/>
      <c r="Y958" s="94"/>
      <c r="Z958" s="94"/>
      <c r="AA958" s="94"/>
      <c r="AB958" s="94"/>
      <c r="AC958" s="94"/>
      <c r="AD958" s="94"/>
      <c r="AE958" s="94"/>
      <c r="AF958" s="94"/>
      <c r="AG958" s="94"/>
      <c r="AH958" s="94"/>
      <c r="AI958" s="94"/>
      <c r="AJ958" s="94"/>
      <c r="AK958" s="94"/>
      <c r="AL958" s="94"/>
      <c r="AM958" s="94"/>
      <c r="AN958" s="94"/>
      <c r="AO958" s="94"/>
      <c r="AP958" s="94"/>
      <c r="AQ958" s="94"/>
      <c r="AR958" s="94"/>
      <c r="AS958" s="94"/>
      <c r="AT958" s="94"/>
      <c r="AU958" s="94"/>
      <c r="AV958" s="94"/>
      <c r="AW958" s="94"/>
    </row>
    <row r="959" spans="1:49" ht="12" customHeight="1" x14ac:dyDescent="0.25">
      <c r="A959" s="94"/>
      <c r="B959" s="94"/>
      <c r="C959" s="94"/>
      <c r="D959" s="94"/>
      <c r="E959" s="94"/>
      <c r="F959" s="94"/>
      <c r="G959" s="94"/>
      <c r="H959" s="94"/>
      <c r="I959" s="94"/>
      <c r="J959" s="94"/>
      <c r="K959" s="94"/>
      <c r="L959" s="94"/>
      <c r="M959" s="94"/>
      <c r="N959" s="94"/>
      <c r="O959" s="94"/>
      <c r="P959" s="94"/>
      <c r="Q959" s="94"/>
      <c r="R959" s="94"/>
      <c r="S959" s="94"/>
      <c r="T959" s="94"/>
      <c r="U959" s="94"/>
      <c r="V959" s="94"/>
      <c r="W959" s="94"/>
      <c r="X959" s="94"/>
      <c r="Y959" s="94"/>
      <c r="Z959" s="94"/>
      <c r="AA959" s="94"/>
      <c r="AB959" s="94"/>
      <c r="AC959" s="94"/>
      <c r="AD959" s="94"/>
      <c r="AE959" s="94"/>
      <c r="AF959" s="94"/>
      <c r="AG959" s="94"/>
      <c r="AH959" s="94"/>
      <c r="AI959" s="94"/>
      <c r="AJ959" s="94"/>
      <c r="AK959" s="94"/>
      <c r="AL959" s="94"/>
      <c r="AM959" s="94"/>
      <c r="AN959" s="94"/>
      <c r="AO959" s="94"/>
      <c r="AP959" s="94"/>
      <c r="AQ959" s="94"/>
      <c r="AR959" s="94"/>
      <c r="AS959" s="94"/>
      <c r="AT959" s="94"/>
      <c r="AU959" s="94"/>
      <c r="AV959" s="94"/>
      <c r="AW959" s="94"/>
    </row>
    <row r="960" spans="1:49" ht="12" customHeight="1" x14ac:dyDescent="0.25">
      <c r="A960" s="94"/>
      <c r="B960" s="94"/>
      <c r="C960" s="94"/>
      <c r="D960" s="94"/>
      <c r="E960" s="94"/>
      <c r="F960" s="94"/>
      <c r="G960" s="94"/>
      <c r="H960" s="94"/>
      <c r="I960" s="94"/>
      <c r="J960" s="94"/>
      <c r="K960" s="94"/>
      <c r="L960" s="94"/>
      <c r="M960" s="94"/>
      <c r="N960" s="94"/>
      <c r="O960" s="94"/>
      <c r="P960" s="94"/>
      <c r="Q960" s="94"/>
      <c r="R960" s="94"/>
      <c r="S960" s="94"/>
      <c r="T960" s="94"/>
      <c r="U960" s="94"/>
      <c r="V960" s="94"/>
      <c r="W960" s="94"/>
      <c r="X960" s="94"/>
      <c r="Y960" s="94"/>
      <c r="Z960" s="94"/>
      <c r="AA960" s="94"/>
      <c r="AB960" s="94"/>
      <c r="AC960" s="94"/>
      <c r="AD960" s="94"/>
      <c r="AE960" s="94"/>
      <c r="AF960" s="94"/>
      <c r="AG960" s="94"/>
      <c r="AH960" s="94"/>
      <c r="AI960" s="94"/>
      <c r="AJ960" s="94"/>
      <c r="AK960" s="94"/>
      <c r="AL960" s="94"/>
      <c r="AM960" s="94"/>
      <c r="AN960" s="94"/>
      <c r="AO960" s="94"/>
      <c r="AP960" s="94"/>
      <c r="AQ960" s="94"/>
      <c r="AR960" s="94"/>
      <c r="AS960" s="94"/>
      <c r="AT960" s="94"/>
      <c r="AU960" s="94"/>
      <c r="AV960" s="94"/>
      <c r="AW960" s="94"/>
    </row>
    <row r="961" spans="1:49" ht="12" customHeight="1" x14ac:dyDescent="0.25">
      <c r="A961" s="94"/>
      <c r="B961" s="94"/>
      <c r="C961" s="94"/>
      <c r="D961" s="94"/>
      <c r="E961" s="94"/>
      <c r="F961" s="94"/>
      <c r="G961" s="94"/>
      <c r="H961" s="94"/>
      <c r="I961" s="94"/>
      <c r="J961" s="94"/>
      <c r="K961" s="94"/>
      <c r="L961" s="94"/>
      <c r="M961" s="94"/>
      <c r="N961" s="94"/>
      <c r="O961" s="94"/>
      <c r="P961" s="94"/>
      <c r="Q961" s="94"/>
      <c r="R961" s="94"/>
      <c r="S961" s="94"/>
      <c r="T961" s="94"/>
      <c r="U961" s="94"/>
      <c r="V961" s="94"/>
      <c r="W961" s="94"/>
      <c r="X961" s="94"/>
      <c r="Y961" s="94"/>
      <c r="Z961" s="94"/>
      <c r="AA961" s="94"/>
      <c r="AB961" s="94"/>
      <c r="AC961" s="94"/>
      <c r="AD961" s="94"/>
      <c r="AE961" s="94"/>
      <c r="AF961" s="94"/>
      <c r="AG961" s="94"/>
      <c r="AH961" s="94"/>
      <c r="AI961" s="94"/>
      <c r="AJ961" s="94"/>
      <c r="AK961" s="94"/>
      <c r="AL961" s="94"/>
      <c r="AM961" s="94"/>
      <c r="AN961" s="94"/>
      <c r="AO961" s="94"/>
      <c r="AP961" s="94"/>
      <c r="AQ961" s="94"/>
      <c r="AR961" s="94"/>
      <c r="AS961" s="94"/>
      <c r="AT961" s="94"/>
      <c r="AU961" s="94"/>
      <c r="AV961" s="94"/>
      <c r="AW961" s="94"/>
    </row>
    <row r="962" spans="1:49" ht="12" customHeight="1" x14ac:dyDescent="0.25">
      <c r="A962" s="94"/>
      <c r="B962" s="94"/>
      <c r="C962" s="94"/>
      <c r="D962" s="94"/>
      <c r="E962" s="94"/>
      <c r="F962" s="94"/>
      <c r="G962" s="94"/>
      <c r="H962" s="94"/>
      <c r="I962" s="94"/>
      <c r="J962" s="94"/>
      <c r="K962" s="94"/>
      <c r="L962" s="94"/>
      <c r="M962" s="94"/>
      <c r="N962" s="94"/>
      <c r="O962" s="94"/>
      <c r="P962" s="94"/>
      <c r="Q962" s="94"/>
      <c r="R962" s="94"/>
      <c r="S962" s="94"/>
      <c r="T962" s="94"/>
      <c r="U962" s="94"/>
      <c r="V962" s="94"/>
      <c r="W962" s="94"/>
      <c r="X962" s="94"/>
      <c r="Y962" s="94"/>
      <c r="Z962" s="94"/>
      <c r="AA962" s="94"/>
      <c r="AB962" s="94"/>
      <c r="AC962" s="94"/>
      <c r="AD962" s="94"/>
      <c r="AE962" s="94"/>
      <c r="AF962" s="94"/>
      <c r="AG962" s="94"/>
      <c r="AH962" s="94"/>
      <c r="AI962" s="94"/>
      <c r="AJ962" s="94"/>
      <c r="AK962" s="94"/>
      <c r="AL962" s="94"/>
      <c r="AM962" s="94"/>
      <c r="AN962" s="94"/>
      <c r="AO962" s="94"/>
      <c r="AP962" s="94"/>
      <c r="AQ962" s="94"/>
      <c r="AR962" s="94"/>
      <c r="AS962" s="94"/>
      <c r="AT962" s="94"/>
      <c r="AU962" s="94"/>
      <c r="AV962" s="94"/>
      <c r="AW962" s="94"/>
    </row>
    <row r="963" spans="1:49" ht="12" customHeight="1" x14ac:dyDescent="0.25">
      <c r="A963" s="94"/>
      <c r="B963" s="94"/>
      <c r="C963" s="94"/>
      <c r="D963" s="94"/>
      <c r="E963" s="94"/>
      <c r="F963" s="94"/>
      <c r="G963" s="94"/>
      <c r="H963" s="94"/>
      <c r="I963" s="94"/>
      <c r="J963" s="94"/>
      <c r="K963" s="94"/>
      <c r="L963" s="94"/>
      <c r="M963" s="94"/>
      <c r="N963" s="94"/>
      <c r="O963" s="94"/>
      <c r="P963" s="94"/>
      <c r="Q963" s="94"/>
      <c r="R963" s="94"/>
      <c r="S963" s="94"/>
      <c r="T963" s="94"/>
      <c r="U963" s="94"/>
      <c r="V963" s="94"/>
      <c r="W963" s="94"/>
      <c r="X963" s="94"/>
      <c r="Y963" s="94"/>
      <c r="Z963" s="94"/>
      <c r="AA963" s="94"/>
      <c r="AB963" s="94"/>
      <c r="AC963" s="94"/>
      <c r="AD963" s="94"/>
      <c r="AE963" s="94"/>
      <c r="AF963" s="94"/>
      <c r="AG963" s="94"/>
      <c r="AH963" s="94"/>
      <c r="AI963" s="94"/>
      <c r="AJ963" s="94"/>
      <c r="AK963" s="94"/>
      <c r="AL963" s="94"/>
      <c r="AM963" s="94"/>
      <c r="AN963" s="94"/>
      <c r="AO963" s="94"/>
      <c r="AP963" s="94"/>
      <c r="AQ963" s="94"/>
      <c r="AR963" s="94"/>
      <c r="AS963" s="94"/>
      <c r="AT963" s="94"/>
      <c r="AU963" s="94"/>
      <c r="AV963" s="94"/>
      <c r="AW963" s="94"/>
    </row>
    <row r="964" spans="1:49" ht="12" customHeight="1" x14ac:dyDescent="0.25">
      <c r="A964" s="94"/>
      <c r="B964" s="94"/>
      <c r="C964" s="94"/>
      <c r="D964" s="94"/>
      <c r="E964" s="94"/>
      <c r="F964" s="94"/>
      <c r="G964" s="94"/>
      <c r="H964" s="94"/>
      <c r="I964" s="94"/>
      <c r="J964" s="94"/>
      <c r="K964" s="94"/>
      <c r="L964" s="94"/>
      <c r="M964" s="94"/>
      <c r="N964" s="94"/>
      <c r="O964" s="94"/>
      <c r="P964" s="94"/>
      <c r="Q964" s="94"/>
      <c r="R964" s="94"/>
      <c r="S964" s="94"/>
      <c r="T964" s="94"/>
      <c r="U964" s="94"/>
      <c r="V964" s="94"/>
      <c r="W964" s="94"/>
      <c r="X964" s="94"/>
      <c r="Y964" s="94"/>
      <c r="Z964" s="94"/>
      <c r="AA964" s="94"/>
      <c r="AB964" s="94"/>
      <c r="AC964" s="94"/>
      <c r="AD964" s="94"/>
      <c r="AE964" s="94"/>
      <c r="AF964" s="94"/>
      <c r="AG964" s="94"/>
      <c r="AH964" s="94"/>
      <c r="AI964" s="94"/>
      <c r="AJ964" s="94"/>
      <c r="AK964" s="94"/>
      <c r="AL964" s="94"/>
      <c r="AM964" s="94"/>
      <c r="AN964" s="94"/>
      <c r="AO964" s="94"/>
      <c r="AP964" s="94"/>
      <c r="AQ964" s="94"/>
      <c r="AR964" s="94"/>
      <c r="AS964" s="94"/>
      <c r="AT964" s="94"/>
      <c r="AU964" s="94"/>
      <c r="AV964" s="94"/>
      <c r="AW964" s="94"/>
    </row>
    <row r="965" spans="1:49" ht="12" customHeight="1" x14ac:dyDescent="0.25">
      <c r="A965" s="94"/>
      <c r="B965" s="94"/>
      <c r="C965" s="94"/>
      <c r="D965" s="94"/>
      <c r="E965" s="94"/>
      <c r="F965" s="94"/>
      <c r="G965" s="94"/>
      <c r="H965" s="94"/>
      <c r="I965" s="94"/>
      <c r="J965" s="94"/>
      <c r="K965" s="94"/>
      <c r="L965" s="94"/>
      <c r="M965" s="94"/>
      <c r="N965" s="94"/>
      <c r="O965" s="94"/>
      <c r="P965" s="94"/>
      <c r="Q965" s="94"/>
      <c r="R965" s="94"/>
      <c r="S965" s="94"/>
      <c r="T965" s="94"/>
      <c r="U965" s="94"/>
      <c r="V965" s="94"/>
      <c r="W965" s="94"/>
      <c r="X965" s="94"/>
      <c r="Y965" s="94"/>
      <c r="Z965" s="94"/>
      <c r="AA965" s="94"/>
      <c r="AB965" s="94"/>
      <c r="AC965" s="94"/>
      <c r="AD965" s="94"/>
      <c r="AE965" s="94"/>
      <c r="AF965" s="94"/>
      <c r="AG965" s="94"/>
      <c r="AH965" s="94"/>
      <c r="AI965" s="94"/>
      <c r="AJ965" s="94"/>
      <c r="AK965" s="94"/>
      <c r="AL965" s="94"/>
      <c r="AM965" s="94"/>
      <c r="AN965" s="94"/>
      <c r="AO965" s="94"/>
      <c r="AP965" s="94"/>
      <c r="AQ965" s="94"/>
      <c r="AR965" s="94"/>
      <c r="AS965" s="94"/>
      <c r="AT965" s="94"/>
      <c r="AU965" s="94"/>
      <c r="AV965" s="94"/>
      <c r="AW965" s="94"/>
    </row>
    <row r="966" spans="1:49" ht="12" customHeight="1" x14ac:dyDescent="0.25">
      <c r="A966" s="94"/>
      <c r="B966" s="94"/>
      <c r="C966" s="94"/>
      <c r="D966" s="94"/>
      <c r="E966" s="94"/>
      <c r="F966" s="94"/>
      <c r="G966" s="94"/>
      <c r="H966" s="94"/>
      <c r="I966" s="94"/>
      <c r="J966" s="94"/>
      <c r="K966" s="94"/>
      <c r="L966" s="94"/>
      <c r="M966" s="94"/>
      <c r="N966" s="94"/>
      <c r="O966" s="94"/>
      <c r="P966" s="94"/>
      <c r="Q966" s="94"/>
      <c r="R966" s="94"/>
      <c r="S966" s="94"/>
      <c r="T966" s="94"/>
      <c r="U966" s="94"/>
      <c r="V966" s="94"/>
      <c r="W966" s="94"/>
      <c r="X966" s="94"/>
      <c r="Y966" s="94"/>
      <c r="Z966" s="94"/>
      <c r="AA966" s="94"/>
      <c r="AB966" s="94"/>
      <c r="AC966" s="94"/>
      <c r="AD966" s="94"/>
      <c r="AE966" s="94"/>
      <c r="AF966" s="94"/>
      <c r="AG966" s="94"/>
      <c r="AH966" s="94"/>
      <c r="AI966" s="94"/>
      <c r="AJ966" s="94"/>
      <c r="AK966" s="94"/>
      <c r="AL966" s="94"/>
      <c r="AM966" s="94"/>
      <c r="AN966" s="94"/>
      <c r="AO966" s="94"/>
      <c r="AP966" s="94"/>
      <c r="AQ966" s="94"/>
      <c r="AR966" s="94"/>
      <c r="AS966" s="94"/>
      <c r="AT966" s="94"/>
      <c r="AU966" s="94"/>
      <c r="AV966" s="94"/>
      <c r="AW966" s="94"/>
    </row>
    <row r="967" spans="1:49" ht="12" customHeight="1" x14ac:dyDescent="0.25">
      <c r="A967" s="94"/>
      <c r="B967" s="94"/>
      <c r="C967" s="94"/>
      <c r="D967" s="94"/>
      <c r="E967" s="94"/>
      <c r="F967" s="94"/>
      <c r="G967" s="94"/>
      <c r="H967" s="94"/>
      <c r="I967" s="94"/>
      <c r="J967" s="94"/>
      <c r="K967" s="94"/>
      <c r="L967" s="94"/>
      <c r="M967" s="94"/>
      <c r="N967" s="94"/>
      <c r="O967" s="94"/>
      <c r="P967" s="94"/>
      <c r="Q967" s="94"/>
      <c r="R967" s="94"/>
      <c r="S967" s="94"/>
      <c r="T967" s="94"/>
      <c r="U967" s="94"/>
      <c r="V967" s="94"/>
      <c r="W967" s="94"/>
      <c r="X967" s="94"/>
      <c r="Y967" s="94"/>
      <c r="Z967" s="94"/>
      <c r="AA967" s="94"/>
      <c r="AB967" s="94"/>
      <c r="AC967" s="94"/>
      <c r="AD967" s="94"/>
      <c r="AE967" s="94"/>
      <c r="AF967" s="94"/>
      <c r="AG967" s="94"/>
      <c r="AH967" s="94"/>
      <c r="AI967" s="94"/>
      <c r="AJ967" s="94"/>
      <c r="AK967" s="94"/>
      <c r="AL967" s="94"/>
      <c r="AM967" s="94"/>
      <c r="AN967" s="94"/>
      <c r="AO967" s="94"/>
      <c r="AP967" s="94"/>
      <c r="AQ967" s="94"/>
      <c r="AR967" s="94"/>
      <c r="AS967" s="94"/>
      <c r="AT967" s="94"/>
      <c r="AU967" s="94"/>
      <c r="AV967" s="94"/>
      <c r="AW967" s="94"/>
    </row>
    <row r="968" spans="1:49" ht="12" customHeight="1" x14ac:dyDescent="0.25">
      <c r="A968" s="94"/>
      <c r="B968" s="94"/>
      <c r="C968" s="94"/>
      <c r="D968" s="94"/>
      <c r="E968" s="94"/>
      <c r="F968" s="94"/>
      <c r="G968" s="94"/>
      <c r="H968" s="94"/>
      <c r="I968" s="94"/>
      <c r="J968" s="94"/>
      <c r="K968" s="94"/>
      <c r="L968" s="94"/>
      <c r="M968" s="94"/>
      <c r="N968" s="94"/>
      <c r="O968" s="94"/>
      <c r="P968" s="94"/>
      <c r="Q968" s="94"/>
      <c r="R968" s="94"/>
      <c r="S968" s="94"/>
      <c r="T968" s="94"/>
      <c r="U968" s="94"/>
      <c r="V968" s="94"/>
      <c r="W968" s="94"/>
      <c r="X968" s="94"/>
      <c r="Y968" s="94"/>
      <c r="Z968" s="94"/>
      <c r="AA968" s="94"/>
      <c r="AB968" s="94"/>
      <c r="AC968" s="94"/>
      <c r="AD968" s="94"/>
      <c r="AE968" s="94"/>
      <c r="AF968" s="94"/>
      <c r="AG968" s="94"/>
      <c r="AH968" s="94"/>
      <c r="AI968" s="94"/>
      <c r="AJ968" s="94"/>
      <c r="AK968" s="94"/>
      <c r="AL968" s="94"/>
      <c r="AM968" s="94"/>
      <c r="AN968" s="94"/>
      <c r="AO968" s="94"/>
      <c r="AP968" s="94"/>
      <c r="AQ968" s="94"/>
      <c r="AR968" s="94"/>
      <c r="AS968" s="94"/>
      <c r="AT968" s="94"/>
      <c r="AU968" s="94"/>
      <c r="AV968" s="94"/>
      <c r="AW968" s="94"/>
    </row>
    <row r="969" spans="1:49" ht="12" customHeight="1" x14ac:dyDescent="0.25">
      <c r="A969" s="94"/>
      <c r="B969" s="94"/>
      <c r="C969" s="94"/>
      <c r="D969" s="94"/>
      <c r="E969" s="94"/>
      <c r="F969" s="94"/>
      <c r="G969" s="94"/>
      <c r="H969" s="94"/>
      <c r="I969" s="94"/>
      <c r="J969" s="94"/>
      <c r="K969" s="94"/>
      <c r="L969" s="94"/>
      <c r="M969" s="94"/>
      <c r="N969" s="94"/>
      <c r="O969" s="94"/>
      <c r="P969" s="94"/>
      <c r="Q969" s="94"/>
      <c r="R969" s="94"/>
      <c r="S969" s="94"/>
      <c r="T969" s="94"/>
      <c r="U969" s="94"/>
      <c r="V969" s="94"/>
      <c r="W969" s="94"/>
      <c r="X969" s="94"/>
      <c r="Y969" s="94"/>
      <c r="Z969" s="94"/>
      <c r="AA969" s="94"/>
      <c r="AB969" s="94"/>
      <c r="AC969" s="94"/>
      <c r="AD969" s="94"/>
      <c r="AE969" s="94"/>
      <c r="AF969" s="94"/>
      <c r="AG969" s="94"/>
      <c r="AH969" s="94"/>
      <c r="AI969" s="94"/>
      <c r="AJ969" s="94"/>
      <c r="AK969" s="94"/>
      <c r="AL969" s="94"/>
      <c r="AM969" s="94"/>
      <c r="AN969" s="94"/>
      <c r="AO969" s="94"/>
      <c r="AP969" s="94"/>
      <c r="AQ969" s="94"/>
      <c r="AR969" s="94"/>
      <c r="AS969" s="94"/>
      <c r="AT969" s="94"/>
      <c r="AU969" s="94"/>
      <c r="AV969" s="94"/>
      <c r="AW969" s="94"/>
    </row>
    <row r="970" spans="1:49" ht="12" customHeight="1" x14ac:dyDescent="0.25">
      <c r="A970" s="94"/>
      <c r="B970" s="94"/>
      <c r="C970" s="94"/>
      <c r="D970" s="94"/>
      <c r="E970" s="94"/>
      <c r="F970" s="94"/>
      <c r="G970" s="94"/>
      <c r="H970" s="94"/>
      <c r="I970" s="94"/>
      <c r="J970" s="94"/>
      <c r="K970" s="94"/>
      <c r="L970" s="94"/>
      <c r="M970" s="94"/>
      <c r="N970" s="94"/>
      <c r="O970" s="94"/>
      <c r="P970" s="94"/>
      <c r="Q970" s="94"/>
      <c r="R970" s="94"/>
      <c r="S970" s="94"/>
      <c r="T970" s="94"/>
      <c r="U970" s="94"/>
      <c r="V970" s="94"/>
      <c r="W970" s="94"/>
      <c r="X970" s="94"/>
      <c r="Y970" s="94"/>
      <c r="Z970" s="94"/>
      <c r="AA970" s="94"/>
      <c r="AB970" s="94"/>
      <c r="AC970" s="94"/>
      <c r="AD970" s="94"/>
      <c r="AE970" s="94"/>
      <c r="AF970" s="94"/>
      <c r="AG970" s="94"/>
      <c r="AH970" s="94"/>
      <c r="AI970" s="94"/>
      <c r="AJ970" s="94"/>
      <c r="AK970" s="94"/>
      <c r="AL970" s="94"/>
      <c r="AM970" s="94"/>
      <c r="AN970" s="94"/>
      <c r="AO970" s="94"/>
      <c r="AP970" s="94"/>
      <c r="AQ970" s="94"/>
      <c r="AR970" s="94"/>
      <c r="AS970" s="94"/>
      <c r="AT970" s="94"/>
      <c r="AU970" s="94"/>
      <c r="AV970" s="94"/>
      <c r="AW970" s="94"/>
    </row>
    <row r="971" spans="1:49" ht="12" customHeight="1" x14ac:dyDescent="0.25">
      <c r="A971" s="94"/>
      <c r="B971" s="94"/>
      <c r="C971" s="94"/>
      <c r="D971" s="94"/>
      <c r="E971" s="94"/>
      <c r="F971" s="94"/>
      <c r="G971" s="94"/>
      <c r="H971" s="94"/>
      <c r="I971" s="94"/>
      <c r="J971" s="94"/>
      <c r="K971" s="94"/>
      <c r="L971" s="94"/>
      <c r="M971" s="94"/>
      <c r="N971" s="94"/>
      <c r="O971" s="94"/>
      <c r="P971" s="94"/>
      <c r="Q971" s="94"/>
      <c r="R971" s="94"/>
      <c r="S971" s="94"/>
      <c r="T971" s="94"/>
      <c r="U971" s="94"/>
      <c r="V971" s="94"/>
      <c r="W971" s="94"/>
      <c r="X971" s="94"/>
      <c r="Y971" s="94"/>
      <c r="Z971" s="94"/>
      <c r="AA971" s="94"/>
      <c r="AB971" s="94"/>
      <c r="AC971" s="94"/>
      <c r="AD971" s="94"/>
      <c r="AE971" s="94"/>
      <c r="AF971" s="94"/>
      <c r="AG971" s="94"/>
      <c r="AH971" s="94"/>
      <c r="AI971" s="94"/>
      <c r="AJ971" s="94"/>
      <c r="AK971" s="94"/>
      <c r="AL971" s="94"/>
      <c r="AM971" s="94"/>
      <c r="AN971" s="94"/>
      <c r="AO971" s="94"/>
      <c r="AP971" s="94"/>
      <c r="AQ971" s="94"/>
      <c r="AR971" s="94"/>
      <c r="AS971" s="94"/>
      <c r="AT971" s="94"/>
      <c r="AU971" s="94"/>
      <c r="AV971" s="94"/>
      <c r="AW971" s="94"/>
    </row>
    <row r="972" spans="1:49" ht="12" customHeight="1" x14ac:dyDescent="0.25">
      <c r="A972" s="94"/>
      <c r="B972" s="94"/>
      <c r="C972" s="94"/>
      <c r="D972" s="94"/>
      <c r="E972" s="94"/>
      <c r="F972" s="94"/>
      <c r="G972" s="94"/>
      <c r="H972" s="94"/>
      <c r="I972" s="94"/>
      <c r="J972" s="94"/>
      <c r="K972" s="94"/>
      <c r="L972" s="94"/>
      <c r="M972" s="94"/>
      <c r="N972" s="94"/>
      <c r="O972" s="94"/>
      <c r="P972" s="94"/>
      <c r="Q972" s="94"/>
      <c r="R972" s="94"/>
      <c r="S972" s="94"/>
      <c r="T972" s="94"/>
      <c r="U972" s="94"/>
      <c r="V972" s="94"/>
      <c r="W972" s="94"/>
      <c r="X972" s="94"/>
      <c r="Y972" s="94"/>
      <c r="Z972" s="94"/>
      <c r="AA972" s="94"/>
      <c r="AB972" s="94"/>
      <c r="AC972" s="94"/>
      <c r="AD972" s="94"/>
      <c r="AE972" s="94"/>
      <c r="AF972" s="94"/>
      <c r="AG972" s="94"/>
      <c r="AH972" s="94"/>
      <c r="AI972" s="94"/>
      <c r="AJ972" s="94"/>
      <c r="AK972" s="94"/>
      <c r="AL972" s="94"/>
      <c r="AM972" s="94"/>
      <c r="AN972" s="94"/>
      <c r="AO972" s="94"/>
      <c r="AP972" s="94"/>
      <c r="AQ972" s="94"/>
      <c r="AR972" s="94"/>
      <c r="AS972" s="94"/>
      <c r="AT972" s="94"/>
      <c r="AU972" s="94"/>
      <c r="AV972" s="94"/>
      <c r="AW972" s="94"/>
    </row>
    <row r="973" spans="1:49" ht="12" customHeight="1" x14ac:dyDescent="0.25">
      <c r="A973" s="94"/>
      <c r="B973" s="94"/>
      <c r="C973" s="94"/>
      <c r="D973" s="94"/>
      <c r="E973" s="94"/>
      <c r="F973" s="94"/>
      <c r="G973" s="94"/>
      <c r="H973" s="94"/>
      <c r="I973" s="94"/>
      <c r="J973" s="94"/>
      <c r="K973" s="94"/>
      <c r="L973" s="94"/>
      <c r="M973" s="94"/>
      <c r="N973" s="94"/>
      <c r="O973" s="94"/>
      <c r="P973" s="94"/>
      <c r="Q973" s="94"/>
      <c r="R973" s="94"/>
      <c r="S973" s="94"/>
      <c r="T973" s="94"/>
      <c r="U973" s="94"/>
      <c r="V973" s="94"/>
      <c r="W973" s="94"/>
      <c r="X973" s="94"/>
      <c r="Y973" s="94"/>
      <c r="Z973" s="94"/>
      <c r="AA973" s="94"/>
      <c r="AB973" s="94"/>
      <c r="AC973" s="94"/>
      <c r="AD973" s="94"/>
      <c r="AE973" s="94"/>
      <c r="AF973" s="94"/>
      <c r="AG973" s="94"/>
      <c r="AH973" s="94"/>
      <c r="AI973" s="94"/>
      <c r="AJ973" s="94"/>
      <c r="AK973" s="94"/>
      <c r="AL973" s="94"/>
      <c r="AM973" s="94"/>
      <c r="AN973" s="94"/>
      <c r="AO973" s="94"/>
      <c r="AP973" s="94"/>
      <c r="AQ973" s="94"/>
      <c r="AR973" s="94"/>
      <c r="AS973" s="94"/>
      <c r="AT973" s="94"/>
      <c r="AU973" s="94"/>
      <c r="AV973" s="94"/>
      <c r="AW973" s="94"/>
    </row>
    <row r="974" spans="1:49" ht="12" customHeight="1" x14ac:dyDescent="0.25">
      <c r="A974" s="94"/>
      <c r="B974" s="94"/>
      <c r="C974" s="94"/>
      <c r="D974" s="94"/>
      <c r="E974" s="94"/>
      <c r="F974" s="94"/>
      <c r="G974" s="94"/>
      <c r="H974" s="94"/>
      <c r="I974" s="94"/>
      <c r="J974" s="94"/>
      <c r="K974" s="94"/>
      <c r="L974" s="94"/>
      <c r="M974" s="94"/>
      <c r="N974" s="94"/>
      <c r="O974" s="94"/>
      <c r="P974" s="94"/>
      <c r="Q974" s="94"/>
      <c r="R974" s="94"/>
      <c r="S974" s="94"/>
      <c r="T974" s="94"/>
      <c r="U974" s="94"/>
      <c r="V974" s="94"/>
      <c r="W974" s="94"/>
      <c r="X974" s="94"/>
      <c r="Y974" s="94"/>
      <c r="Z974" s="94"/>
      <c r="AA974" s="94"/>
      <c r="AB974" s="94"/>
      <c r="AC974" s="94"/>
      <c r="AD974" s="94"/>
      <c r="AE974" s="94"/>
      <c r="AF974" s="94"/>
      <c r="AG974" s="94"/>
      <c r="AH974" s="94"/>
      <c r="AI974" s="94"/>
      <c r="AJ974" s="94"/>
      <c r="AK974" s="94"/>
      <c r="AL974" s="94"/>
      <c r="AM974" s="94"/>
      <c r="AN974" s="94"/>
      <c r="AO974" s="94"/>
      <c r="AP974" s="94"/>
      <c r="AQ974" s="94"/>
      <c r="AR974" s="94"/>
      <c r="AS974" s="94"/>
      <c r="AT974" s="94"/>
      <c r="AU974" s="94"/>
      <c r="AV974" s="94"/>
      <c r="AW974" s="94"/>
    </row>
    <row r="975" spans="1:49" ht="12" customHeight="1" x14ac:dyDescent="0.25">
      <c r="A975" s="94"/>
      <c r="B975" s="94"/>
      <c r="C975" s="94"/>
      <c r="D975" s="94"/>
      <c r="E975" s="94"/>
      <c r="F975" s="94"/>
      <c r="G975" s="94"/>
      <c r="H975" s="94"/>
      <c r="I975" s="94"/>
      <c r="J975" s="94"/>
      <c r="K975" s="94"/>
      <c r="L975" s="94"/>
      <c r="M975" s="94"/>
      <c r="N975" s="94"/>
      <c r="O975" s="94"/>
      <c r="P975" s="94"/>
      <c r="Q975" s="94"/>
      <c r="R975" s="94"/>
      <c r="S975" s="94"/>
      <c r="T975" s="94"/>
      <c r="U975" s="94"/>
      <c r="V975" s="94"/>
      <c r="W975" s="94"/>
      <c r="X975" s="94"/>
      <c r="Y975" s="94"/>
      <c r="Z975" s="94"/>
      <c r="AA975" s="94"/>
      <c r="AB975" s="94"/>
      <c r="AC975" s="94"/>
      <c r="AD975" s="94"/>
      <c r="AE975" s="94"/>
      <c r="AF975" s="94"/>
      <c r="AG975" s="94"/>
      <c r="AH975" s="94"/>
      <c r="AI975" s="94"/>
      <c r="AJ975" s="94"/>
      <c r="AK975" s="94"/>
      <c r="AL975" s="94"/>
      <c r="AM975" s="94"/>
      <c r="AN975" s="94"/>
      <c r="AO975" s="94"/>
      <c r="AP975" s="94"/>
      <c r="AQ975" s="94"/>
      <c r="AR975" s="94"/>
      <c r="AS975" s="94"/>
      <c r="AT975" s="94"/>
      <c r="AU975" s="94"/>
      <c r="AV975" s="94"/>
      <c r="AW975" s="94"/>
    </row>
    <row r="976" spans="1:49" ht="12" customHeight="1" x14ac:dyDescent="0.25">
      <c r="A976" s="94"/>
      <c r="B976" s="94"/>
      <c r="C976" s="94"/>
      <c r="D976" s="94"/>
      <c r="E976" s="94"/>
      <c r="F976" s="94"/>
      <c r="G976" s="94"/>
      <c r="H976" s="94"/>
      <c r="I976" s="94"/>
      <c r="J976" s="94"/>
      <c r="K976" s="94"/>
      <c r="L976" s="94"/>
      <c r="M976" s="94"/>
      <c r="N976" s="94"/>
      <c r="O976" s="94"/>
      <c r="P976" s="94"/>
      <c r="Q976" s="94"/>
      <c r="R976" s="94"/>
      <c r="S976" s="94"/>
      <c r="T976" s="94"/>
      <c r="U976" s="94"/>
      <c r="V976" s="94"/>
      <c r="W976" s="94"/>
      <c r="X976" s="94"/>
      <c r="Y976" s="94"/>
      <c r="Z976" s="94"/>
      <c r="AA976" s="94"/>
      <c r="AB976" s="94"/>
      <c r="AC976" s="94"/>
      <c r="AD976" s="94"/>
      <c r="AE976" s="94"/>
      <c r="AF976" s="94"/>
      <c r="AG976" s="94"/>
      <c r="AH976" s="94"/>
      <c r="AI976" s="94"/>
      <c r="AJ976" s="94"/>
      <c r="AK976" s="94"/>
      <c r="AL976" s="94"/>
      <c r="AM976" s="94"/>
      <c r="AN976" s="94"/>
      <c r="AO976" s="94"/>
      <c r="AP976" s="94"/>
      <c r="AQ976" s="94"/>
      <c r="AR976" s="94"/>
      <c r="AS976" s="94"/>
      <c r="AT976" s="94"/>
      <c r="AU976" s="94"/>
      <c r="AV976" s="94"/>
      <c r="AW976" s="94"/>
    </row>
    <row r="977" spans="1:49" ht="12" customHeight="1" x14ac:dyDescent="0.25">
      <c r="A977" s="94"/>
      <c r="B977" s="94"/>
      <c r="C977" s="94"/>
      <c r="D977" s="94"/>
      <c r="E977" s="94"/>
      <c r="F977" s="94"/>
      <c r="G977" s="94"/>
      <c r="H977" s="94"/>
      <c r="I977" s="94"/>
      <c r="J977" s="94"/>
      <c r="K977" s="94"/>
      <c r="L977" s="94"/>
      <c r="M977" s="94"/>
      <c r="N977" s="94"/>
      <c r="O977" s="94"/>
      <c r="P977" s="94"/>
      <c r="Q977" s="94"/>
      <c r="R977" s="94"/>
      <c r="S977" s="94"/>
      <c r="T977" s="94"/>
      <c r="U977" s="94"/>
      <c r="V977" s="94"/>
      <c r="W977" s="94"/>
      <c r="X977" s="94"/>
      <c r="Y977" s="94"/>
      <c r="Z977" s="94"/>
      <c r="AA977" s="94"/>
      <c r="AB977" s="94"/>
      <c r="AC977" s="94"/>
      <c r="AD977" s="94"/>
      <c r="AE977" s="94"/>
      <c r="AF977" s="94"/>
      <c r="AG977" s="94"/>
      <c r="AH977" s="94"/>
      <c r="AI977" s="94"/>
      <c r="AJ977" s="94"/>
      <c r="AK977" s="94"/>
      <c r="AL977" s="94"/>
      <c r="AM977" s="94"/>
      <c r="AN977" s="94"/>
      <c r="AO977" s="94"/>
      <c r="AP977" s="94"/>
      <c r="AQ977" s="94"/>
      <c r="AR977" s="94"/>
      <c r="AS977" s="94"/>
      <c r="AT977" s="94"/>
      <c r="AU977" s="94"/>
      <c r="AV977" s="94"/>
      <c r="AW977" s="94"/>
    </row>
    <row r="978" spans="1:49" ht="12" customHeight="1" x14ac:dyDescent="0.25">
      <c r="A978" s="94"/>
      <c r="B978" s="94"/>
      <c r="C978" s="94"/>
      <c r="D978" s="94"/>
      <c r="E978" s="94"/>
      <c r="F978" s="94"/>
      <c r="G978" s="94"/>
      <c r="H978" s="94"/>
      <c r="I978" s="94"/>
      <c r="J978" s="94"/>
      <c r="K978" s="94"/>
      <c r="L978" s="94"/>
      <c r="M978" s="94"/>
      <c r="N978" s="94"/>
      <c r="O978" s="94"/>
      <c r="P978" s="94"/>
      <c r="Q978" s="94"/>
      <c r="R978" s="94"/>
      <c r="S978" s="94"/>
      <c r="T978" s="94"/>
      <c r="U978" s="94"/>
      <c r="V978" s="94"/>
      <c r="W978" s="94"/>
      <c r="X978" s="94"/>
      <c r="Y978" s="94"/>
      <c r="Z978" s="94"/>
      <c r="AA978" s="94"/>
      <c r="AB978" s="94"/>
      <c r="AC978" s="94"/>
      <c r="AD978" s="94"/>
      <c r="AE978" s="94"/>
      <c r="AF978" s="94"/>
      <c r="AG978" s="94"/>
      <c r="AH978" s="94"/>
      <c r="AI978" s="94"/>
      <c r="AJ978" s="94"/>
      <c r="AK978" s="94"/>
      <c r="AL978" s="94"/>
      <c r="AM978" s="94"/>
      <c r="AN978" s="94"/>
      <c r="AO978" s="94"/>
      <c r="AP978" s="94"/>
      <c r="AQ978" s="94"/>
      <c r="AR978" s="94"/>
      <c r="AS978" s="94"/>
      <c r="AT978" s="94"/>
      <c r="AU978" s="94"/>
      <c r="AV978" s="94"/>
      <c r="AW978" s="94"/>
    </row>
    <row r="979" spans="1:49" ht="12" customHeight="1" x14ac:dyDescent="0.25">
      <c r="A979" s="94"/>
      <c r="B979" s="94"/>
      <c r="C979" s="94"/>
      <c r="D979" s="94"/>
      <c r="E979" s="94"/>
      <c r="F979" s="94"/>
      <c r="G979" s="94"/>
      <c r="H979" s="94"/>
      <c r="I979" s="94"/>
      <c r="J979" s="94"/>
      <c r="K979" s="94"/>
      <c r="L979" s="94"/>
      <c r="M979" s="94"/>
      <c r="N979" s="94"/>
      <c r="O979" s="94"/>
      <c r="P979" s="94"/>
      <c r="Q979" s="94"/>
      <c r="R979" s="94"/>
      <c r="S979" s="94"/>
      <c r="T979" s="94"/>
      <c r="U979" s="94"/>
      <c r="V979" s="94"/>
      <c r="W979" s="94"/>
      <c r="X979" s="94"/>
      <c r="Y979" s="94"/>
      <c r="Z979" s="94"/>
      <c r="AA979" s="94"/>
      <c r="AB979" s="94"/>
      <c r="AC979" s="94"/>
      <c r="AD979" s="94"/>
      <c r="AE979" s="94"/>
      <c r="AF979" s="94"/>
      <c r="AG979" s="94"/>
      <c r="AH979" s="94"/>
      <c r="AI979" s="94"/>
      <c r="AJ979" s="94"/>
      <c r="AK979" s="94"/>
      <c r="AL979" s="94"/>
      <c r="AM979" s="94"/>
      <c r="AN979" s="94"/>
      <c r="AO979" s="94"/>
      <c r="AP979" s="94"/>
      <c r="AQ979" s="94"/>
      <c r="AR979" s="94"/>
      <c r="AS979" s="94"/>
      <c r="AT979" s="94"/>
      <c r="AU979" s="94"/>
      <c r="AV979" s="94"/>
      <c r="AW979" s="94"/>
    </row>
    <row r="980" spans="1:49" ht="12" customHeight="1" x14ac:dyDescent="0.25">
      <c r="A980" s="94"/>
      <c r="B980" s="94"/>
      <c r="C980" s="94"/>
      <c r="D980" s="94"/>
      <c r="E980" s="94"/>
      <c r="F980" s="94"/>
      <c r="G980" s="94"/>
      <c r="H980" s="94"/>
      <c r="I980" s="94"/>
      <c r="J980" s="94"/>
      <c r="K980" s="94"/>
      <c r="L980" s="94"/>
      <c r="M980" s="94"/>
      <c r="N980" s="94"/>
      <c r="O980" s="94"/>
      <c r="P980" s="94"/>
      <c r="Q980" s="94"/>
      <c r="R980" s="94"/>
      <c r="S980" s="94"/>
      <c r="T980" s="94"/>
      <c r="U980" s="94"/>
      <c r="V980" s="94"/>
      <c r="W980" s="94"/>
      <c r="X980" s="94"/>
      <c r="Y980" s="94"/>
      <c r="Z980" s="94"/>
      <c r="AA980" s="94"/>
      <c r="AB980" s="94"/>
      <c r="AC980" s="94"/>
      <c r="AD980" s="94"/>
      <c r="AE980" s="94"/>
      <c r="AF980" s="94"/>
      <c r="AG980" s="94"/>
      <c r="AH980" s="94"/>
      <c r="AI980" s="94"/>
      <c r="AJ980" s="94"/>
      <c r="AK980" s="94"/>
      <c r="AL980" s="94"/>
      <c r="AM980" s="94"/>
      <c r="AN980" s="94"/>
      <c r="AO980" s="94"/>
      <c r="AP980" s="94"/>
      <c r="AQ980" s="94"/>
      <c r="AR980" s="94"/>
      <c r="AS980" s="94"/>
      <c r="AT980" s="94"/>
      <c r="AU980" s="94"/>
      <c r="AV980" s="94"/>
      <c r="AW980" s="94"/>
    </row>
    <row r="981" spans="1:49" ht="12" customHeight="1" x14ac:dyDescent="0.25">
      <c r="A981" s="94"/>
      <c r="B981" s="94"/>
      <c r="C981" s="94"/>
      <c r="D981" s="94"/>
      <c r="E981" s="94"/>
      <c r="F981" s="94"/>
      <c r="G981" s="94"/>
      <c r="H981" s="94"/>
      <c r="I981" s="94"/>
      <c r="J981" s="94"/>
      <c r="K981" s="94"/>
      <c r="L981" s="94"/>
      <c r="M981" s="94"/>
      <c r="N981" s="94"/>
      <c r="O981" s="94"/>
      <c r="P981" s="94"/>
      <c r="Q981" s="94"/>
      <c r="R981" s="94"/>
      <c r="S981" s="94"/>
      <c r="T981" s="94"/>
      <c r="U981" s="94"/>
      <c r="V981" s="94"/>
      <c r="W981" s="94"/>
      <c r="X981" s="94"/>
      <c r="Y981" s="94"/>
      <c r="Z981" s="94"/>
      <c r="AA981" s="94"/>
      <c r="AB981" s="94"/>
      <c r="AC981" s="94"/>
      <c r="AD981" s="94"/>
      <c r="AE981" s="94"/>
      <c r="AF981" s="94"/>
      <c r="AG981" s="94"/>
      <c r="AH981" s="94"/>
      <c r="AI981" s="94"/>
      <c r="AJ981" s="94"/>
      <c r="AK981" s="94"/>
      <c r="AL981" s="94"/>
      <c r="AM981" s="94"/>
      <c r="AN981" s="94"/>
      <c r="AO981" s="94"/>
      <c r="AP981" s="94"/>
      <c r="AQ981" s="94"/>
      <c r="AR981" s="94"/>
      <c r="AS981" s="94"/>
      <c r="AT981" s="94"/>
      <c r="AU981" s="94"/>
      <c r="AV981" s="94"/>
      <c r="AW981" s="94"/>
    </row>
    <row r="982" spans="1:49" ht="12" customHeight="1" x14ac:dyDescent="0.25">
      <c r="A982" s="94"/>
      <c r="B982" s="94"/>
      <c r="C982" s="94"/>
      <c r="D982" s="94"/>
      <c r="E982" s="94"/>
      <c r="F982" s="9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4"/>
      <c r="AF982" s="94"/>
      <c r="AG982" s="94"/>
      <c r="AH982" s="94"/>
      <c r="AI982" s="94"/>
      <c r="AJ982" s="94"/>
      <c r="AK982" s="94"/>
      <c r="AL982" s="94"/>
      <c r="AM982" s="94"/>
      <c r="AN982" s="94"/>
      <c r="AO982" s="94"/>
      <c r="AP982" s="94"/>
      <c r="AQ982" s="94"/>
      <c r="AR982" s="94"/>
      <c r="AS982" s="94"/>
      <c r="AT982" s="94"/>
      <c r="AU982" s="94"/>
      <c r="AV982" s="94"/>
      <c r="AW982" s="94"/>
    </row>
    <row r="983" spans="1:49" ht="12" customHeight="1" x14ac:dyDescent="0.25">
      <c r="A983" s="94"/>
      <c r="B983" s="94"/>
      <c r="C983" s="94"/>
      <c r="D983" s="94"/>
      <c r="E983" s="94"/>
      <c r="F983" s="94"/>
      <c r="G983" s="94"/>
      <c r="H983" s="94"/>
      <c r="I983" s="94"/>
      <c r="J983" s="94"/>
      <c r="K983" s="94"/>
      <c r="L983" s="94"/>
      <c r="M983" s="94"/>
      <c r="N983" s="94"/>
      <c r="O983" s="94"/>
      <c r="P983" s="94"/>
      <c r="Q983" s="94"/>
      <c r="R983" s="94"/>
      <c r="S983" s="94"/>
      <c r="T983" s="94"/>
      <c r="U983" s="94"/>
      <c r="V983" s="94"/>
      <c r="W983" s="94"/>
      <c r="X983" s="94"/>
      <c r="Y983" s="94"/>
      <c r="Z983" s="94"/>
      <c r="AA983" s="94"/>
      <c r="AB983" s="94"/>
      <c r="AC983" s="94"/>
      <c r="AD983" s="94"/>
      <c r="AE983" s="94"/>
      <c r="AF983" s="94"/>
      <c r="AG983" s="94"/>
      <c r="AH983" s="94"/>
      <c r="AI983" s="94"/>
      <c r="AJ983" s="94"/>
      <c r="AK983" s="94"/>
      <c r="AL983" s="94"/>
      <c r="AM983" s="94"/>
      <c r="AN983" s="94"/>
      <c r="AO983" s="94"/>
      <c r="AP983" s="94"/>
      <c r="AQ983" s="94"/>
      <c r="AR983" s="94"/>
      <c r="AS983" s="94"/>
      <c r="AT983" s="94"/>
      <c r="AU983" s="94"/>
      <c r="AV983" s="94"/>
      <c r="AW983" s="94"/>
    </row>
    <row r="984" spans="1:49" ht="12" customHeight="1" x14ac:dyDescent="0.25">
      <c r="A984" s="94"/>
      <c r="B984" s="94"/>
      <c r="C984" s="94"/>
      <c r="D984" s="94"/>
      <c r="E984" s="94"/>
      <c r="F984" s="94"/>
      <c r="G984" s="94"/>
      <c r="H984" s="94"/>
      <c r="I984" s="94"/>
      <c r="J984" s="94"/>
      <c r="K984" s="94"/>
      <c r="L984" s="94"/>
      <c r="M984" s="94"/>
      <c r="N984" s="94"/>
      <c r="O984" s="94"/>
      <c r="P984" s="94"/>
      <c r="Q984" s="94"/>
      <c r="R984" s="94"/>
      <c r="S984" s="94"/>
      <c r="T984" s="94"/>
      <c r="U984" s="94"/>
      <c r="V984" s="94"/>
      <c r="W984" s="94"/>
      <c r="X984" s="94"/>
      <c r="Y984" s="94"/>
      <c r="Z984" s="94"/>
      <c r="AA984" s="94"/>
      <c r="AB984" s="94"/>
      <c r="AC984" s="94"/>
      <c r="AD984" s="94"/>
      <c r="AE984" s="94"/>
      <c r="AF984" s="94"/>
      <c r="AG984" s="94"/>
      <c r="AH984" s="94"/>
      <c r="AI984" s="94"/>
      <c r="AJ984" s="94"/>
      <c r="AK984" s="94"/>
      <c r="AL984" s="94"/>
      <c r="AM984" s="94"/>
      <c r="AN984" s="94"/>
      <c r="AO984" s="94"/>
      <c r="AP984" s="94"/>
      <c r="AQ984" s="94"/>
      <c r="AR984" s="94"/>
      <c r="AS984" s="94"/>
      <c r="AT984" s="94"/>
      <c r="AU984" s="94"/>
      <c r="AV984" s="94"/>
      <c r="AW984" s="94"/>
    </row>
    <row r="985" spans="1:49" ht="12" customHeight="1" x14ac:dyDescent="0.25">
      <c r="A985" s="94"/>
      <c r="B985" s="94"/>
      <c r="C985" s="94"/>
      <c r="D985" s="94"/>
      <c r="E985" s="94"/>
      <c r="F985" s="94"/>
      <c r="G985" s="94"/>
      <c r="H985" s="94"/>
      <c r="I985" s="94"/>
      <c r="J985" s="94"/>
      <c r="K985" s="94"/>
      <c r="L985" s="94"/>
      <c r="M985" s="94"/>
      <c r="N985" s="94"/>
      <c r="O985" s="94"/>
      <c r="P985" s="94"/>
      <c r="Q985" s="94"/>
      <c r="R985" s="94"/>
      <c r="S985" s="94"/>
      <c r="T985" s="94"/>
      <c r="U985" s="94"/>
      <c r="V985" s="94"/>
      <c r="W985" s="94"/>
      <c r="X985" s="94"/>
      <c r="Y985" s="94"/>
      <c r="Z985" s="94"/>
      <c r="AA985" s="94"/>
      <c r="AB985" s="94"/>
      <c r="AC985" s="94"/>
      <c r="AD985" s="94"/>
      <c r="AE985" s="94"/>
      <c r="AF985" s="94"/>
      <c r="AG985" s="94"/>
      <c r="AH985" s="94"/>
      <c r="AI985" s="94"/>
      <c r="AJ985" s="94"/>
      <c r="AK985" s="94"/>
      <c r="AL985" s="94"/>
      <c r="AM985" s="94"/>
      <c r="AN985" s="94"/>
      <c r="AO985" s="94"/>
      <c r="AP985" s="94"/>
      <c r="AQ985" s="94"/>
      <c r="AR985" s="94"/>
      <c r="AS985" s="94"/>
      <c r="AT985" s="94"/>
      <c r="AU985" s="94"/>
      <c r="AV985" s="94"/>
      <c r="AW985" s="94"/>
    </row>
    <row r="986" spans="1:49" ht="12" customHeight="1" x14ac:dyDescent="0.25">
      <c r="A986" s="94"/>
      <c r="B986" s="94"/>
      <c r="C986" s="94"/>
      <c r="D986" s="94"/>
      <c r="E986" s="94"/>
      <c r="F986" s="94"/>
      <c r="G986" s="94"/>
      <c r="H986" s="94"/>
      <c r="I986" s="94"/>
      <c r="J986" s="94"/>
      <c r="K986" s="94"/>
      <c r="L986" s="94"/>
      <c r="M986" s="94"/>
      <c r="N986" s="94"/>
      <c r="O986" s="94"/>
      <c r="P986" s="94"/>
      <c r="Q986" s="94"/>
      <c r="R986" s="94"/>
      <c r="S986" s="94"/>
      <c r="T986" s="94"/>
      <c r="U986" s="94"/>
      <c r="V986" s="94"/>
      <c r="W986" s="94"/>
      <c r="X986" s="94"/>
      <c r="Y986" s="94"/>
      <c r="Z986" s="94"/>
      <c r="AA986" s="94"/>
      <c r="AB986" s="94"/>
      <c r="AC986" s="94"/>
      <c r="AD986" s="94"/>
      <c r="AE986" s="94"/>
      <c r="AF986" s="94"/>
      <c r="AG986" s="94"/>
      <c r="AH986" s="94"/>
      <c r="AI986" s="94"/>
      <c r="AJ986" s="94"/>
      <c r="AK986" s="94"/>
      <c r="AL986" s="94"/>
      <c r="AM986" s="94"/>
      <c r="AN986" s="94"/>
      <c r="AO986" s="94"/>
      <c r="AP986" s="94"/>
      <c r="AQ986" s="94"/>
      <c r="AR986" s="94"/>
      <c r="AS986" s="94"/>
      <c r="AT986" s="94"/>
      <c r="AU986" s="94"/>
      <c r="AV986" s="94"/>
      <c r="AW986" s="94"/>
    </row>
    <row r="987" spans="1:49" ht="12" customHeight="1" x14ac:dyDescent="0.25">
      <c r="A987" s="94"/>
      <c r="B987" s="94"/>
      <c r="C987" s="94"/>
      <c r="D987" s="94"/>
      <c r="E987" s="94"/>
      <c r="F987" s="94"/>
      <c r="G987" s="94"/>
      <c r="H987" s="94"/>
      <c r="I987" s="94"/>
      <c r="J987" s="94"/>
      <c r="K987" s="94"/>
      <c r="L987" s="94"/>
      <c r="M987" s="94"/>
      <c r="N987" s="94"/>
      <c r="O987" s="94"/>
      <c r="P987" s="94"/>
      <c r="Q987" s="94"/>
      <c r="R987" s="94"/>
      <c r="S987" s="94"/>
      <c r="T987" s="94"/>
      <c r="U987" s="94"/>
      <c r="V987" s="94"/>
      <c r="W987" s="94"/>
      <c r="X987" s="94"/>
      <c r="Y987" s="94"/>
      <c r="Z987" s="94"/>
      <c r="AA987" s="94"/>
      <c r="AB987" s="94"/>
      <c r="AC987" s="94"/>
      <c r="AD987" s="94"/>
      <c r="AE987" s="94"/>
      <c r="AF987" s="94"/>
      <c r="AG987" s="94"/>
      <c r="AH987" s="94"/>
      <c r="AI987" s="94"/>
      <c r="AJ987" s="94"/>
      <c r="AK987" s="94"/>
      <c r="AL987" s="94"/>
      <c r="AM987" s="94"/>
      <c r="AN987" s="94"/>
      <c r="AO987" s="94"/>
      <c r="AP987" s="94"/>
      <c r="AQ987" s="94"/>
      <c r="AR987" s="94"/>
      <c r="AS987" s="94"/>
      <c r="AT987" s="94"/>
      <c r="AU987" s="94"/>
      <c r="AV987" s="94"/>
      <c r="AW987" s="94"/>
    </row>
    <row r="988" spans="1:49" ht="12" customHeight="1" x14ac:dyDescent="0.25">
      <c r="A988" s="94"/>
      <c r="B988" s="94"/>
      <c r="C988" s="94"/>
      <c r="D988" s="94"/>
      <c r="E988" s="94"/>
      <c r="F988" s="94"/>
      <c r="G988" s="94"/>
      <c r="H988" s="94"/>
      <c r="I988" s="94"/>
      <c r="J988" s="94"/>
      <c r="K988" s="94"/>
      <c r="L988" s="94"/>
      <c r="M988" s="94"/>
      <c r="N988" s="94"/>
      <c r="O988" s="94"/>
      <c r="P988" s="94"/>
      <c r="Q988" s="94"/>
      <c r="R988" s="94"/>
      <c r="S988" s="94"/>
      <c r="T988" s="94"/>
      <c r="U988" s="94"/>
      <c r="V988" s="94"/>
      <c r="W988" s="94"/>
      <c r="X988" s="94"/>
      <c r="Y988" s="94"/>
      <c r="Z988" s="94"/>
      <c r="AA988" s="94"/>
      <c r="AB988" s="94"/>
      <c r="AC988" s="94"/>
      <c r="AD988" s="94"/>
      <c r="AE988" s="94"/>
      <c r="AF988" s="94"/>
      <c r="AG988" s="94"/>
      <c r="AH988" s="94"/>
      <c r="AI988" s="94"/>
      <c r="AJ988" s="94"/>
      <c r="AK988" s="94"/>
      <c r="AL988" s="94"/>
      <c r="AM988" s="94"/>
      <c r="AN988" s="94"/>
      <c r="AO988" s="94"/>
      <c r="AP988" s="94"/>
      <c r="AQ988" s="94"/>
      <c r="AR988" s="94"/>
      <c r="AS988" s="94"/>
      <c r="AT988" s="94"/>
      <c r="AU988" s="94"/>
      <c r="AV988" s="94"/>
      <c r="AW988" s="94"/>
    </row>
    <row r="989" spans="1:49" ht="12" customHeight="1" x14ac:dyDescent="0.25">
      <c r="A989" s="94"/>
      <c r="B989" s="94"/>
      <c r="C989" s="94"/>
      <c r="D989" s="94"/>
      <c r="E989" s="94"/>
      <c r="F989" s="94"/>
      <c r="G989" s="94"/>
      <c r="H989" s="94"/>
      <c r="I989" s="94"/>
      <c r="J989" s="94"/>
      <c r="K989" s="94"/>
      <c r="L989" s="94"/>
      <c r="M989" s="94"/>
      <c r="N989" s="94"/>
      <c r="O989" s="94"/>
      <c r="P989" s="94"/>
      <c r="Q989" s="94"/>
      <c r="R989" s="94"/>
      <c r="S989" s="94"/>
      <c r="T989" s="94"/>
      <c r="U989" s="94"/>
      <c r="V989" s="94"/>
      <c r="W989" s="94"/>
      <c r="X989" s="94"/>
      <c r="Y989" s="94"/>
      <c r="Z989" s="94"/>
      <c r="AA989" s="94"/>
      <c r="AB989" s="94"/>
      <c r="AC989" s="94"/>
      <c r="AD989" s="94"/>
      <c r="AE989" s="94"/>
      <c r="AF989" s="94"/>
      <c r="AG989" s="94"/>
      <c r="AH989" s="94"/>
      <c r="AI989" s="94"/>
      <c r="AJ989" s="94"/>
      <c r="AK989" s="94"/>
      <c r="AL989" s="94"/>
      <c r="AM989" s="94"/>
      <c r="AN989" s="94"/>
      <c r="AO989" s="94"/>
      <c r="AP989" s="94"/>
      <c r="AQ989" s="94"/>
      <c r="AR989" s="94"/>
      <c r="AS989" s="94"/>
      <c r="AT989" s="94"/>
      <c r="AU989" s="94"/>
      <c r="AV989" s="94"/>
      <c r="AW989" s="94"/>
    </row>
    <row r="990" spans="1:49" ht="12" customHeight="1" x14ac:dyDescent="0.25">
      <c r="A990" s="94"/>
      <c r="B990" s="94"/>
      <c r="C990" s="94"/>
      <c r="D990" s="94"/>
      <c r="E990" s="94"/>
      <c r="F990" s="94"/>
      <c r="G990" s="94"/>
      <c r="H990" s="94"/>
      <c r="I990" s="94"/>
      <c r="J990" s="94"/>
      <c r="K990" s="94"/>
      <c r="L990" s="94"/>
      <c r="M990" s="94"/>
      <c r="N990" s="94"/>
      <c r="O990" s="94"/>
      <c r="P990" s="94"/>
      <c r="Q990" s="94"/>
      <c r="R990" s="94"/>
      <c r="S990" s="94"/>
      <c r="T990" s="94"/>
      <c r="U990" s="94"/>
      <c r="V990" s="94"/>
      <c r="W990" s="94"/>
      <c r="X990" s="94"/>
      <c r="Y990" s="94"/>
      <c r="Z990" s="94"/>
      <c r="AA990" s="94"/>
      <c r="AB990" s="94"/>
      <c r="AC990" s="94"/>
      <c r="AD990" s="94"/>
      <c r="AE990" s="94"/>
      <c r="AF990" s="94"/>
      <c r="AG990" s="94"/>
      <c r="AH990" s="94"/>
      <c r="AI990" s="94"/>
      <c r="AJ990" s="94"/>
      <c r="AK990" s="94"/>
      <c r="AL990" s="94"/>
      <c r="AM990" s="94"/>
      <c r="AN990" s="94"/>
      <c r="AO990" s="94"/>
      <c r="AP990" s="94"/>
      <c r="AQ990" s="94"/>
      <c r="AR990" s="94"/>
      <c r="AS990" s="94"/>
      <c r="AT990" s="94"/>
      <c r="AU990" s="94"/>
      <c r="AV990" s="94"/>
      <c r="AW990" s="94"/>
    </row>
    <row r="991" spans="1:49" ht="12" customHeight="1" x14ac:dyDescent="0.25">
      <c r="A991" s="94"/>
      <c r="B991" s="94"/>
      <c r="C991" s="94"/>
      <c r="D991" s="94"/>
      <c r="E991" s="94"/>
      <c r="F991" s="94"/>
      <c r="G991" s="94"/>
      <c r="H991" s="94"/>
      <c r="I991" s="94"/>
      <c r="J991" s="94"/>
      <c r="K991" s="94"/>
      <c r="L991" s="94"/>
      <c r="M991" s="94"/>
      <c r="N991" s="94"/>
      <c r="O991" s="94"/>
      <c r="P991" s="94"/>
      <c r="Q991" s="94"/>
      <c r="R991" s="94"/>
      <c r="S991" s="94"/>
      <c r="T991" s="94"/>
      <c r="U991" s="94"/>
      <c r="V991" s="94"/>
      <c r="W991" s="94"/>
      <c r="X991" s="94"/>
      <c r="Y991" s="94"/>
      <c r="Z991" s="94"/>
      <c r="AA991" s="94"/>
      <c r="AB991" s="94"/>
      <c r="AC991" s="94"/>
      <c r="AD991" s="94"/>
      <c r="AE991" s="94"/>
      <c r="AF991" s="94"/>
      <c r="AG991" s="94"/>
      <c r="AH991" s="94"/>
      <c r="AI991" s="94"/>
      <c r="AJ991" s="94"/>
      <c r="AK991" s="94"/>
      <c r="AL991" s="94"/>
      <c r="AM991" s="94"/>
      <c r="AN991" s="94"/>
      <c r="AO991" s="94"/>
      <c r="AP991" s="94"/>
      <c r="AQ991" s="94"/>
      <c r="AR991" s="94"/>
      <c r="AS991" s="94"/>
      <c r="AT991" s="94"/>
      <c r="AU991" s="94"/>
      <c r="AV991" s="94"/>
      <c r="AW991" s="94"/>
    </row>
    <row r="992" spans="1:49" ht="12" customHeight="1" x14ac:dyDescent="0.25">
      <c r="A992" s="94"/>
      <c r="B992" s="94"/>
      <c r="C992" s="94"/>
      <c r="D992" s="94"/>
      <c r="E992" s="94"/>
      <c r="F992" s="94"/>
      <c r="G992" s="94"/>
      <c r="H992" s="94"/>
      <c r="I992" s="94"/>
      <c r="J992" s="94"/>
      <c r="K992" s="94"/>
      <c r="L992" s="94"/>
      <c r="M992" s="94"/>
      <c r="N992" s="94"/>
      <c r="O992" s="94"/>
      <c r="P992" s="94"/>
      <c r="Q992" s="94"/>
      <c r="R992" s="94"/>
      <c r="S992" s="94"/>
      <c r="T992" s="94"/>
      <c r="U992" s="94"/>
      <c r="V992" s="94"/>
      <c r="W992" s="94"/>
      <c r="X992" s="94"/>
      <c r="Y992" s="94"/>
      <c r="Z992" s="94"/>
      <c r="AA992" s="94"/>
      <c r="AB992" s="94"/>
      <c r="AC992" s="94"/>
      <c r="AD992" s="94"/>
      <c r="AE992" s="94"/>
      <c r="AF992" s="94"/>
      <c r="AG992" s="94"/>
      <c r="AH992" s="94"/>
      <c r="AI992" s="94"/>
      <c r="AJ992" s="94"/>
      <c r="AK992" s="94"/>
      <c r="AL992" s="94"/>
      <c r="AM992" s="94"/>
      <c r="AN992" s="94"/>
      <c r="AO992" s="94"/>
      <c r="AP992" s="94"/>
      <c r="AQ992" s="94"/>
      <c r="AR992" s="94"/>
      <c r="AS992" s="94"/>
      <c r="AT992" s="94"/>
      <c r="AU992" s="94"/>
      <c r="AV992" s="94"/>
      <c r="AW992" s="94"/>
    </row>
    <row r="993" spans="1:49" ht="12" customHeight="1" x14ac:dyDescent="0.25">
      <c r="A993" s="94"/>
      <c r="B993" s="94"/>
      <c r="C993" s="94"/>
      <c r="D993" s="94"/>
      <c r="E993" s="94"/>
      <c r="F993" s="9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4"/>
      <c r="AF993" s="94"/>
      <c r="AG993" s="94"/>
      <c r="AH993" s="94"/>
      <c r="AI993" s="94"/>
      <c r="AJ993" s="94"/>
      <c r="AK993" s="94"/>
      <c r="AL993" s="94"/>
      <c r="AM993" s="94"/>
      <c r="AN993" s="94"/>
      <c r="AO993" s="94"/>
      <c r="AP993" s="94"/>
      <c r="AQ993" s="94"/>
      <c r="AR993" s="94"/>
      <c r="AS993" s="94"/>
      <c r="AT993" s="94"/>
      <c r="AU993" s="94"/>
      <c r="AV993" s="94"/>
      <c r="AW993" s="94"/>
    </row>
    <row r="994" spans="1:49" ht="12" customHeight="1" x14ac:dyDescent="0.25">
      <c r="A994" s="94"/>
      <c r="B994" s="94"/>
      <c r="C994" s="94"/>
      <c r="D994" s="94"/>
      <c r="E994" s="94"/>
      <c r="F994" s="94"/>
      <c r="G994" s="94"/>
      <c r="H994" s="94"/>
      <c r="I994" s="94"/>
      <c r="J994" s="94"/>
      <c r="K994" s="94"/>
      <c r="L994" s="94"/>
      <c r="M994" s="94"/>
      <c r="N994" s="94"/>
      <c r="O994" s="94"/>
      <c r="P994" s="94"/>
      <c r="Q994" s="94"/>
      <c r="R994" s="94"/>
      <c r="S994" s="94"/>
      <c r="T994" s="94"/>
      <c r="U994" s="94"/>
      <c r="V994" s="94"/>
      <c r="W994" s="94"/>
      <c r="X994" s="94"/>
      <c r="Y994" s="94"/>
      <c r="Z994" s="94"/>
      <c r="AA994" s="94"/>
      <c r="AB994" s="94"/>
      <c r="AC994" s="94"/>
      <c r="AD994" s="94"/>
      <c r="AE994" s="94"/>
      <c r="AF994" s="94"/>
      <c r="AG994" s="94"/>
      <c r="AH994" s="94"/>
      <c r="AI994" s="94"/>
      <c r="AJ994" s="94"/>
      <c r="AK994" s="94"/>
      <c r="AL994" s="94"/>
      <c r="AM994" s="94"/>
      <c r="AN994" s="94"/>
      <c r="AO994" s="94"/>
      <c r="AP994" s="94"/>
      <c r="AQ994" s="94"/>
      <c r="AR994" s="94"/>
      <c r="AS994" s="94"/>
      <c r="AT994" s="94"/>
      <c r="AU994" s="94"/>
      <c r="AV994" s="94"/>
      <c r="AW994" s="94"/>
    </row>
    <row r="995" spans="1:49" ht="12" customHeight="1" x14ac:dyDescent="0.25">
      <c r="A995" s="94"/>
      <c r="B995" s="94"/>
      <c r="C995" s="94"/>
      <c r="D995" s="94"/>
      <c r="E995" s="94"/>
      <c r="F995" s="94"/>
      <c r="G995" s="94"/>
      <c r="H995" s="94"/>
      <c r="I995" s="94"/>
      <c r="J995" s="94"/>
      <c r="K995" s="94"/>
      <c r="L995" s="94"/>
      <c r="M995" s="94"/>
      <c r="N995" s="94"/>
      <c r="O995" s="94"/>
      <c r="P995" s="94"/>
      <c r="Q995" s="94"/>
      <c r="R995" s="94"/>
      <c r="S995" s="94"/>
      <c r="T995" s="94"/>
      <c r="U995" s="94"/>
      <c r="V995" s="94"/>
      <c r="W995" s="94"/>
      <c r="X995" s="94"/>
      <c r="Y995" s="94"/>
      <c r="Z995" s="94"/>
      <c r="AA995" s="94"/>
      <c r="AB995" s="94"/>
      <c r="AC995" s="94"/>
      <c r="AD995" s="94"/>
      <c r="AE995" s="94"/>
      <c r="AF995" s="94"/>
      <c r="AG995" s="94"/>
      <c r="AH995" s="94"/>
      <c r="AI995" s="94"/>
      <c r="AJ995" s="94"/>
      <c r="AK995" s="94"/>
      <c r="AL995" s="94"/>
      <c r="AM995" s="94"/>
      <c r="AN995" s="94"/>
      <c r="AO995" s="94"/>
      <c r="AP995" s="94"/>
      <c r="AQ995" s="94"/>
      <c r="AR995" s="94"/>
      <c r="AS995" s="94"/>
      <c r="AT995" s="94"/>
      <c r="AU995" s="94"/>
      <c r="AV995" s="94"/>
      <c r="AW995" s="94"/>
    </row>
    <row r="996" spans="1:49" ht="12" customHeight="1" x14ac:dyDescent="0.25">
      <c r="A996" s="94"/>
      <c r="B996" s="94"/>
      <c r="C996" s="94"/>
      <c r="D996" s="94"/>
      <c r="E996" s="94"/>
      <c r="F996" s="94"/>
      <c r="G996" s="94"/>
      <c r="H996" s="94"/>
      <c r="I996" s="94"/>
      <c r="J996" s="94"/>
      <c r="K996" s="94"/>
      <c r="L996" s="94"/>
      <c r="M996" s="94"/>
      <c r="N996" s="94"/>
      <c r="O996" s="94"/>
      <c r="P996" s="94"/>
      <c r="Q996" s="94"/>
      <c r="R996" s="94"/>
      <c r="S996" s="94"/>
      <c r="T996" s="94"/>
      <c r="U996" s="94"/>
      <c r="V996" s="94"/>
      <c r="W996" s="94"/>
      <c r="X996" s="94"/>
      <c r="Y996" s="94"/>
      <c r="Z996" s="94"/>
      <c r="AA996" s="94"/>
      <c r="AB996" s="94"/>
      <c r="AC996" s="94"/>
      <c r="AD996" s="94"/>
      <c r="AE996" s="94"/>
      <c r="AF996" s="94"/>
      <c r="AG996" s="94"/>
      <c r="AH996" s="94"/>
      <c r="AI996" s="94"/>
      <c r="AJ996" s="94"/>
      <c r="AK996" s="94"/>
      <c r="AL996" s="94"/>
      <c r="AM996" s="94"/>
      <c r="AN996" s="94"/>
      <c r="AO996" s="94"/>
      <c r="AP996" s="94"/>
      <c r="AQ996" s="94"/>
      <c r="AR996" s="94"/>
      <c r="AS996" s="94"/>
      <c r="AT996" s="94"/>
      <c r="AU996" s="94"/>
      <c r="AV996" s="94"/>
      <c r="AW996" s="94"/>
    </row>
    <row r="997" spans="1:49" ht="12" customHeight="1" x14ac:dyDescent="0.25">
      <c r="A997" s="94"/>
      <c r="B997" s="94"/>
      <c r="C997" s="94"/>
      <c r="D997" s="94"/>
      <c r="E997" s="94"/>
      <c r="F997" s="94"/>
      <c r="G997" s="94"/>
      <c r="H997" s="94"/>
      <c r="I997" s="94"/>
      <c r="J997" s="94"/>
      <c r="K997" s="94"/>
      <c r="L997" s="94"/>
      <c r="M997" s="94"/>
      <c r="N997" s="94"/>
      <c r="O997" s="94"/>
      <c r="P997" s="94"/>
      <c r="Q997" s="94"/>
      <c r="R997" s="94"/>
      <c r="S997" s="94"/>
      <c r="T997" s="94"/>
      <c r="U997" s="94"/>
      <c r="V997" s="94"/>
      <c r="W997" s="94"/>
      <c r="X997" s="94"/>
      <c r="Y997" s="94"/>
      <c r="Z997" s="94"/>
      <c r="AA997" s="94"/>
      <c r="AB997" s="94"/>
      <c r="AC997" s="94"/>
      <c r="AD997" s="94"/>
      <c r="AE997" s="94"/>
      <c r="AF997" s="94"/>
      <c r="AG997" s="94"/>
      <c r="AH997" s="94"/>
      <c r="AI997" s="94"/>
      <c r="AJ997" s="94"/>
      <c r="AK997" s="94"/>
      <c r="AL997" s="94"/>
      <c r="AM997" s="94"/>
      <c r="AN997" s="94"/>
      <c r="AO997" s="94"/>
      <c r="AP997" s="94"/>
      <c r="AQ997" s="94"/>
      <c r="AR997" s="94"/>
      <c r="AS997" s="94"/>
      <c r="AT997" s="94"/>
      <c r="AU997" s="94"/>
      <c r="AV997" s="94"/>
      <c r="AW997" s="94"/>
    </row>
    <row r="998" spans="1:49" ht="12" customHeight="1" x14ac:dyDescent="0.25">
      <c r="A998" s="94"/>
      <c r="B998" s="94"/>
      <c r="C998" s="94"/>
      <c r="D998" s="94"/>
      <c r="E998" s="94"/>
      <c r="F998" s="94"/>
      <c r="G998" s="94"/>
      <c r="H998" s="94"/>
      <c r="I998" s="94"/>
      <c r="J998" s="94"/>
      <c r="K998" s="94"/>
      <c r="L998" s="94"/>
      <c r="M998" s="94"/>
      <c r="N998" s="94"/>
      <c r="O998" s="94"/>
      <c r="P998" s="94"/>
      <c r="Q998" s="94"/>
      <c r="R998" s="94"/>
      <c r="S998" s="94"/>
      <c r="T998" s="94"/>
      <c r="U998" s="94"/>
      <c r="V998" s="94"/>
      <c r="W998" s="94"/>
      <c r="X998" s="94"/>
      <c r="Y998" s="94"/>
      <c r="Z998" s="94"/>
      <c r="AA998" s="94"/>
      <c r="AB998" s="94"/>
      <c r="AC998" s="94"/>
      <c r="AD998" s="94"/>
      <c r="AE998" s="94"/>
      <c r="AF998" s="94"/>
      <c r="AG998" s="94"/>
      <c r="AH998" s="94"/>
      <c r="AI998" s="94"/>
      <c r="AJ998" s="94"/>
      <c r="AK998" s="94"/>
      <c r="AL998" s="94"/>
      <c r="AM998" s="94"/>
      <c r="AN998" s="94"/>
      <c r="AO998" s="94"/>
      <c r="AP998" s="94"/>
      <c r="AQ998" s="94"/>
      <c r="AR998" s="94"/>
      <c r="AS998" s="94"/>
      <c r="AT998" s="94"/>
      <c r="AU998" s="94"/>
      <c r="AV998" s="94"/>
      <c r="AW998" s="94"/>
    </row>
  </sheetData>
  <mergeCells count="21">
    <mergeCell ref="AQ17:AW17"/>
    <mergeCell ref="B66:F66"/>
    <mergeCell ref="B67:F67"/>
    <mergeCell ref="B68:F68"/>
    <mergeCell ref="B69:F69"/>
    <mergeCell ref="B3:B4"/>
    <mergeCell ref="C3:F3"/>
    <mergeCell ref="G3:J3"/>
    <mergeCell ref="K3:M3"/>
    <mergeCell ref="AQ5:AW8"/>
    <mergeCell ref="AQ9:AW16"/>
    <mergeCell ref="AC1:AN1"/>
    <mergeCell ref="R2:R4"/>
    <mergeCell ref="S2:U2"/>
    <mergeCell ref="V2:X2"/>
    <mergeCell ref="Y2:AA2"/>
    <mergeCell ref="AC2:AC4"/>
    <mergeCell ref="AD2:AD4"/>
    <mergeCell ref="AE2:AH2"/>
    <mergeCell ref="AI2:AL2"/>
    <mergeCell ref="AM2:AN2"/>
  </mergeCells>
  <pageMargins left="0.7" right="0.7" top="0.75" bottom="0.75" header="0" footer="0"/>
  <pageSetup paperSize="9" orientation="portrait"/>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91E33-C717-4106-AB5A-BFBC8D087E1E}">
  <dimension ref="A1:C23"/>
  <sheetViews>
    <sheetView workbookViewId="0">
      <selection activeCell="C7" sqref="C7"/>
    </sheetView>
  </sheetViews>
  <sheetFormatPr baseColWidth="10" defaultRowHeight="15" x14ac:dyDescent="0.25"/>
  <cols>
    <col min="1" max="1" width="5.7109375" customWidth="1"/>
    <col min="2" max="2" width="52.7109375" customWidth="1"/>
    <col min="3" max="3" width="53" customWidth="1"/>
  </cols>
  <sheetData>
    <row r="1" spans="1:3" x14ac:dyDescent="0.25">
      <c r="A1" s="489" t="s">
        <v>278</v>
      </c>
      <c r="B1" s="490"/>
      <c r="C1" s="490"/>
    </row>
    <row r="2" spans="1:3" x14ac:dyDescent="0.25">
      <c r="A2" s="52"/>
      <c r="B2" s="52"/>
      <c r="C2" s="52"/>
    </row>
    <row r="3" spans="1:3" x14ac:dyDescent="0.25">
      <c r="A3" s="52"/>
      <c r="B3" s="52"/>
      <c r="C3" s="52"/>
    </row>
    <row r="4" spans="1:3" x14ac:dyDescent="0.25">
      <c r="A4" s="3">
        <v>1</v>
      </c>
      <c r="B4" s="12" t="s">
        <v>50</v>
      </c>
      <c r="C4" s="133" t="s">
        <v>403</v>
      </c>
    </row>
    <row r="5" spans="1:3" ht="72" x14ac:dyDescent="0.25">
      <c r="A5" s="3">
        <v>2</v>
      </c>
      <c r="B5" s="12" t="s">
        <v>51</v>
      </c>
      <c r="C5" s="40" t="s">
        <v>103</v>
      </c>
    </row>
    <row r="6" spans="1:3" ht="24" x14ac:dyDescent="0.25">
      <c r="A6" s="3">
        <v>3</v>
      </c>
      <c r="B6" s="12" t="s">
        <v>53</v>
      </c>
      <c r="C6" s="40" t="s">
        <v>126</v>
      </c>
    </row>
    <row r="7" spans="1:3" x14ac:dyDescent="0.25">
      <c r="A7" s="3">
        <v>4</v>
      </c>
      <c r="B7" s="12" t="s">
        <v>55</v>
      </c>
      <c r="C7" s="40" t="s">
        <v>365</v>
      </c>
    </row>
    <row r="8" spans="1:3" ht="36" x14ac:dyDescent="0.25">
      <c r="A8" s="3">
        <v>5</v>
      </c>
      <c r="B8" s="12" t="s">
        <v>56</v>
      </c>
      <c r="C8" s="40" t="s">
        <v>127</v>
      </c>
    </row>
    <row r="9" spans="1:3" ht="24" x14ac:dyDescent="0.25">
      <c r="A9" s="6">
        <v>6</v>
      </c>
      <c r="B9" s="13" t="s">
        <v>57</v>
      </c>
      <c r="C9" s="40" t="s">
        <v>128</v>
      </c>
    </row>
    <row r="10" spans="1:3" x14ac:dyDescent="0.25">
      <c r="A10" s="484">
        <v>7</v>
      </c>
      <c r="B10" s="14" t="s">
        <v>59</v>
      </c>
      <c r="C10" s="40" t="s">
        <v>308</v>
      </c>
    </row>
    <row r="11" spans="1:3" ht="24" x14ac:dyDescent="0.25">
      <c r="A11" s="485"/>
      <c r="B11" s="14" t="s">
        <v>60</v>
      </c>
      <c r="C11" s="40" t="s">
        <v>321</v>
      </c>
    </row>
    <row r="12" spans="1:3" ht="24" x14ac:dyDescent="0.25">
      <c r="A12" s="9">
        <v>8</v>
      </c>
      <c r="B12" s="12" t="s">
        <v>61</v>
      </c>
      <c r="C12" s="135" t="s">
        <v>107</v>
      </c>
    </row>
    <row r="13" spans="1:3" x14ac:dyDescent="0.25">
      <c r="A13" s="3">
        <v>9</v>
      </c>
      <c r="B13" s="12" t="s">
        <v>63</v>
      </c>
      <c r="C13" s="40" t="s">
        <v>108</v>
      </c>
    </row>
    <row r="14" spans="1:3" x14ac:dyDescent="0.25">
      <c r="A14" s="3">
        <v>10</v>
      </c>
      <c r="B14" s="12" t="s">
        <v>65</v>
      </c>
      <c r="C14" s="40" t="s">
        <v>108</v>
      </c>
    </row>
    <row r="15" spans="1:3" x14ac:dyDescent="0.25">
      <c r="A15" s="3">
        <v>11</v>
      </c>
      <c r="B15" s="12" t="s">
        <v>67</v>
      </c>
      <c r="C15" s="40" t="s">
        <v>109</v>
      </c>
    </row>
    <row r="16" spans="1:3" x14ac:dyDescent="0.25">
      <c r="A16" s="3">
        <v>12</v>
      </c>
      <c r="B16" s="12" t="s">
        <v>69</v>
      </c>
      <c r="C16" s="40" t="s">
        <v>7</v>
      </c>
    </row>
    <row r="17" spans="1:3" ht="36" x14ac:dyDescent="0.25">
      <c r="A17" s="3">
        <v>13</v>
      </c>
      <c r="B17" s="15" t="s">
        <v>71</v>
      </c>
      <c r="C17" s="24" t="s">
        <v>123</v>
      </c>
    </row>
    <row r="18" spans="1:3" ht="24" x14ac:dyDescent="0.25">
      <c r="A18" s="3">
        <v>14</v>
      </c>
      <c r="B18" s="12" t="s">
        <v>73</v>
      </c>
      <c r="C18" s="40" t="s">
        <v>111</v>
      </c>
    </row>
    <row r="19" spans="1:3" ht="24" x14ac:dyDescent="0.25">
      <c r="A19" s="3">
        <v>15</v>
      </c>
      <c r="B19" s="12" t="s">
        <v>75</v>
      </c>
      <c r="C19" s="136" t="s">
        <v>112</v>
      </c>
    </row>
    <row r="20" spans="1:3" x14ac:dyDescent="0.25">
      <c r="A20" s="486">
        <v>16</v>
      </c>
      <c r="B20" s="12" t="s">
        <v>76</v>
      </c>
      <c r="C20" s="40" t="s">
        <v>113</v>
      </c>
    </row>
    <row r="21" spans="1:3" x14ac:dyDescent="0.25">
      <c r="A21" s="487"/>
      <c r="B21" s="12" t="s">
        <v>78</v>
      </c>
      <c r="C21" s="137" t="s">
        <v>114</v>
      </c>
    </row>
    <row r="22" spans="1:3" x14ac:dyDescent="0.25">
      <c r="A22" s="488"/>
      <c r="B22" s="12" t="s">
        <v>80</v>
      </c>
      <c r="C22" s="40" t="s">
        <v>115</v>
      </c>
    </row>
    <row r="23" spans="1:3" x14ac:dyDescent="0.25">
      <c r="A23" s="48">
        <v>17</v>
      </c>
      <c r="B23" s="49" t="s">
        <v>261</v>
      </c>
      <c r="C23" s="51" t="s">
        <v>305</v>
      </c>
    </row>
  </sheetData>
  <mergeCells count="3">
    <mergeCell ref="A10:A11"/>
    <mergeCell ref="A20:A22"/>
    <mergeCell ref="A1:C1"/>
  </mergeCells>
  <hyperlinks>
    <hyperlink ref="C21" r:id="rId1" xr:uid="{6E528756-9C2D-406F-85E9-C6DD7084E6BA}"/>
    <hyperlink ref="C12" r:id="rId2" xr:uid="{7CAC56EA-3404-4264-A94B-656FF56DB089}"/>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21C2F-C0FD-447D-BDDD-09E13C25FC82}">
  <dimension ref="A1:AU989"/>
  <sheetViews>
    <sheetView workbookViewId="0">
      <selection activeCell="C7" sqref="C7"/>
    </sheetView>
  </sheetViews>
  <sheetFormatPr baseColWidth="10" defaultColWidth="14.42578125" defaultRowHeight="15" customHeight="1" x14ac:dyDescent="0.2"/>
  <cols>
    <col min="1" max="1" width="10.140625" style="141" customWidth="1"/>
    <col min="2" max="2" width="17.140625" style="141" customWidth="1"/>
    <col min="3" max="3" width="15.5703125" style="141" customWidth="1"/>
    <col min="4" max="4" width="11.5703125" style="141" customWidth="1"/>
    <col min="5" max="5" width="10.140625" style="141" customWidth="1"/>
    <col min="6" max="6" width="12.140625" style="141" customWidth="1"/>
    <col min="7" max="7" width="12.7109375" style="141" customWidth="1"/>
    <col min="8" max="8" width="14.5703125" style="141" customWidth="1"/>
    <col min="9" max="9" width="12" style="141" customWidth="1"/>
    <col min="10" max="10" width="13.42578125" style="141" customWidth="1"/>
    <col min="11" max="16" width="11.42578125" style="141" customWidth="1"/>
    <col min="17" max="24" width="11.42578125" style="141" hidden="1" customWidth="1"/>
    <col min="25" max="40" width="0" style="141" hidden="1" customWidth="1"/>
    <col min="41" max="16384" width="14.42578125" style="141"/>
  </cols>
  <sheetData>
    <row r="1" spans="1:47" ht="11.25" x14ac:dyDescent="0.2">
      <c r="A1" s="130" t="s">
        <v>266</v>
      </c>
      <c r="B1" s="139"/>
      <c r="C1" s="139"/>
      <c r="D1" s="139"/>
      <c r="E1" s="139"/>
      <c r="F1" s="139"/>
      <c r="G1" s="139"/>
      <c r="H1" s="139"/>
      <c r="I1" s="139"/>
      <c r="J1" s="139"/>
      <c r="K1" s="139"/>
      <c r="L1" s="139"/>
      <c r="M1" s="139"/>
      <c r="N1" s="139"/>
      <c r="O1" s="139"/>
      <c r="P1" s="139"/>
      <c r="Q1" s="139"/>
      <c r="R1" s="139"/>
      <c r="S1" s="139"/>
      <c r="T1" s="139"/>
      <c r="U1" s="139"/>
      <c r="V1" s="139"/>
      <c r="W1" s="139"/>
      <c r="X1" s="139"/>
      <c r="Y1" s="139"/>
      <c r="Z1" s="139"/>
      <c r="AA1" s="500" t="s">
        <v>324</v>
      </c>
      <c r="AB1" s="498"/>
      <c r="AC1" s="498"/>
      <c r="AD1" s="498"/>
      <c r="AE1" s="498"/>
      <c r="AF1" s="498"/>
      <c r="AG1" s="498"/>
      <c r="AH1" s="498"/>
      <c r="AI1" s="498"/>
      <c r="AJ1" s="498"/>
      <c r="AK1" s="498"/>
      <c r="AL1" s="498"/>
      <c r="AM1" s="140"/>
      <c r="AN1" s="139"/>
      <c r="AO1" s="139"/>
      <c r="AP1" s="139"/>
      <c r="AQ1" s="139"/>
      <c r="AR1" s="139"/>
      <c r="AS1" s="139"/>
      <c r="AT1" s="139"/>
      <c r="AU1" s="139"/>
    </row>
    <row r="2" spans="1:47" ht="11.25" x14ac:dyDescent="0.2">
      <c r="A2" s="131" t="s">
        <v>366</v>
      </c>
      <c r="B2" s="139"/>
      <c r="C2" s="139"/>
      <c r="D2" s="139"/>
      <c r="E2" s="139"/>
      <c r="F2" s="139"/>
      <c r="G2" s="139"/>
      <c r="H2" s="139"/>
      <c r="I2" s="139"/>
      <c r="J2" s="139"/>
      <c r="K2" s="139"/>
      <c r="L2" s="139"/>
      <c r="M2" s="139"/>
      <c r="N2" s="139"/>
      <c r="O2" s="139"/>
      <c r="Q2" s="504" t="s">
        <v>326</v>
      </c>
      <c r="R2" s="505"/>
      <c r="S2" s="506"/>
      <c r="T2" s="507" t="s">
        <v>327</v>
      </c>
      <c r="U2" s="505"/>
      <c r="V2" s="506"/>
      <c r="W2" s="508" t="s">
        <v>328</v>
      </c>
      <c r="X2" s="505"/>
      <c r="Y2" s="506"/>
      <c r="Z2" s="139"/>
      <c r="AC2" s="512" t="s">
        <v>326</v>
      </c>
      <c r="AD2" s="505"/>
      <c r="AE2" s="505"/>
      <c r="AF2" s="513"/>
      <c r="AG2" s="514" t="s">
        <v>327</v>
      </c>
      <c r="AH2" s="505"/>
      <c r="AI2" s="505"/>
      <c r="AJ2" s="513"/>
      <c r="AK2" s="515" t="s">
        <v>328</v>
      </c>
      <c r="AL2" s="513"/>
      <c r="AM2" s="143"/>
      <c r="AN2" s="139"/>
      <c r="AO2" s="139"/>
      <c r="AP2" s="139"/>
      <c r="AQ2" s="139"/>
      <c r="AR2" s="139"/>
      <c r="AS2" s="139"/>
      <c r="AT2" s="139"/>
      <c r="AU2" s="139"/>
    </row>
    <row r="3" spans="1:47" ht="11.25" x14ac:dyDescent="0.2">
      <c r="A3" s="500"/>
      <c r="B3" s="498"/>
      <c r="C3" s="498"/>
      <c r="D3" s="498"/>
      <c r="E3" s="139"/>
      <c r="F3" s="139"/>
      <c r="G3" s="139"/>
      <c r="H3" s="139"/>
      <c r="I3" s="139"/>
      <c r="J3" s="139"/>
      <c r="K3" s="139"/>
      <c r="L3" s="139"/>
      <c r="M3" s="139"/>
      <c r="N3" s="139"/>
      <c r="O3" s="139"/>
      <c r="P3" s="139"/>
      <c r="Q3" s="139"/>
      <c r="R3" s="139"/>
      <c r="S3" s="139"/>
      <c r="T3" s="139"/>
      <c r="U3" s="139"/>
      <c r="V3" s="139"/>
      <c r="W3" s="139"/>
      <c r="X3" s="139"/>
    </row>
    <row r="4" spans="1:47" ht="30.95" customHeight="1" x14ac:dyDescent="0.2">
      <c r="A4" s="319" t="s">
        <v>176</v>
      </c>
      <c r="B4" s="319" t="s">
        <v>129</v>
      </c>
      <c r="C4" s="319" t="s">
        <v>130</v>
      </c>
      <c r="D4" s="318" t="s">
        <v>131</v>
      </c>
      <c r="E4" s="317" t="s">
        <v>132</v>
      </c>
      <c r="F4" s="139"/>
      <c r="G4" s="139"/>
      <c r="H4" s="139"/>
      <c r="I4" s="139"/>
      <c r="J4" s="139"/>
      <c r="K4" s="139"/>
      <c r="L4" s="139"/>
      <c r="M4" s="139"/>
      <c r="N4" s="139"/>
      <c r="O4" s="139"/>
      <c r="P4" s="139"/>
      <c r="Q4" s="139"/>
      <c r="R4" s="139"/>
      <c r="S4" s="139"/>
      <c r="T4" s="139"/>
      <c r="U4" s="139"/>
      <c r="V4" s="139"/>
      <c r="W4" s="139"/>
      <c r="X4" s="139"/>
    </row>
    <row r="5" spans="1:47" ht="11.25" hidden="1" x14ac:dyDescent="0.2">
      <c r="A5" s="179">
        <v>2009</v>
      </c>
      <c r="B5" s="314">
        <v>23</v>
      </c>
      <c r="C5" s="313">
        <f t="shared" ref="C5:C18" si="0">$B$19</f>
        <v>92.333333333333329</v>
      </c>
      <c r="D5" s="315">
        <v>818695.37</v>
      </c>
      <c r="E5" s="316"/>
      <c r="F5" s="139"/>
      <c r="G5" s="139"/>
      <c r="H5" s="139"/>
      <c r="I5" s="139"/>
      <c r="J5" s="139"/>
      <c r="K5" s="139"/>
      <c r="L5" s="139"/>
      <c r="M5" s="139"/>
      <c r="N5" s="139"/>
      <c r="O5" s="139"/>
      <c r="P5" s="139"/>
      <c r="Q5" s="139"/>
      <c r="R5" s="139"/>
      <c r="S5" s="139"/>
      <c r="T5" s="139"/>
      <c r="U5" s="139"/>
      <c r="V5" s="139"/>
      <c r="W5" s="139"/>
      <c r="X5" s="139"/>
    </row>
    <row r="6" spans="1:47" ht="11.25" hidden="1" x14ac:dyDescent="0.2">
      <c r="A6" s="179">
        <v>2010</v>
      </c>
      <c r="B6" s="314">
        <v>32</v>
      </c>
      <c r="C6" s="313">
        <f t="shared" si="0"/>
        <v>92.333333333333329</v>
      </c>
      <c r="D6" s="315">
        <v>6366738.6996703902</v>
      </c>
      <c r="E6" s="311">
        <f t="shared" ref="E6:E18" si="1">+(B6/B5)-1</f>
        <v>0.39130434782608692</v>
      </c>
      <c r="F6" s="139"/>
      <c r="G6" s="139"/>
      <c r="H6" s="139"/>
      <c r="I6" s="139"/>
      <c r="J6" s="139"/>
      <c r="K6" s="139"/>
      <c r="L6" s="139"/>
      <c r="M6" s="139"/>
      <c r="N6" s="139"/>
      <c r="O6" s="139"/>
      <c r="P6" s="139"/>
      <c r="Q6" s="139"/>
      <c r="R6" s="139"/>
      <c r="S6" s="139"/>
      <c r="T6" s="139"/>
      <c r="U6" s="139"/>
      <c r="V6" s="139"/>
      <c r="W6" s="139"/>
      <c r="X6" s="139"/>
    </row>
    <row r="7" spans="1:47" ht="11.25" hidden="1" x14ac:dyDescent="0.2">
      <c r="A7" s="179">
        <v>2011</v>
      </c>
      <c r="B7" s="314">
        <v>55</v>
      </c>
      <c r="C7" s="313">
        <f t="shared" si="0"/>
        <v>92.333333333333329</v>
      </c>
      <c r="D7" s="315">
        <v>59557817.362903997</v>
      </c>
      <c r="E7" s="311">
        <f t="shared" si="1"/>
        <v>0.71875</v>
      </c>
      <c r="F7" s="139"/>
      <c r="G7" s="139"/>
      <c r="H7" s="139"/>
      <c r="I7" s="139"/>
      <c r="J7" s="139"/>
      <c r="K7" s="139"/>
      <c r="L7" s="139"/>
      <c r="M7" s="139"/>
      <c r="N7" s="139"/>
      <c r="O7" s="139"/>
      <c r="P7" s="139"/>
      <c r="Q7" s="139"/>
      <c r="R7" s="139"/>
      <c r="S7" s="139"/>
      <c r="T7" s="139"/>
      <c r="U7" s="139"/>
      <c r="V7" s="139"/>
      <c r="W7" s="139"/>
      <c r="X7" s="139"/>
    </row>
    <row r="8" spans="1:47" ht="11.25" hidden="1" x14ac:dyDescent="0.2">
      <c r="A8" s="179">
        <v>2012</v>
      </c>
      <c r="B8" s="314">
        <v>74</v>
      </c>
      <c r="C8" s="313">
        <f t="shared" si="0"/>
        <v>92.333333333333329</v>
      </c>
      <c r="D8" s="315">
        <v>75387409.258420005</v>
      </c>
      <c r="E8" s="311">
        <f t="shared" si="1"/>
        <v>0.34545454545454546</v>
      </c>
      <c r="F8" s="139"/>
      <c r="G8" s="139"/>
      <c r="H8" s="139"/>
      <c r="I8" s="139"/>
      <c r="J8" s="139"/>
      <c r="K8" s="139"/>
      <c r="L8" s="139"/>
      <c r="M8" s="139"/>
      <c r="N8" s="139"/>
      <c r="O8" s="139"/>
      <c r="P8" s="139"/>
      <c r="Q8" s="139"/>
      <c r="R8" s="139"/>
      <c r="S8" s="139"/>
      <c r="T8" s="139"/>
      <c r="U8" s="139"/>
      <c r="V8" s="139"/>
      <c r="W8" s="139"/>
      <c r="X8" s="139"/>
    </row>
    <row r="9" spans="1:47" ht="11.25" hidden="1" x14ac:dyDescent="0.2">
      <c r="A9" s="179">
        <v>2013</v>
      </c>
      <c r="B9" s="314">
        <v>129</v>
      </c>
      <c r="C9" s="313">
        <f t="shared" si="0"/>
        <v>92.333333333333329</v>
      </c>
      <c r="D9" s="315">
        <v>106121753.18000001</v>
      </c>
      <c r="E9" s="311">
        <f t="shared" si="1"/>
        <v>0.7432432432432432</v>
      </c>
      <c r="F9" s="139"/>
      <c r="G9" s="139"/>
      <c r="H9" s="139"/>
      <c r="I9" s="139"/>
      <c r="J9" s="139"/>
      <c r="K9" s="139"/>
      <c r="L9" s="139"/>
      <c r="M9" s="139"/>
      <c r="N9" s="139"/>
      <c r="O9" s="139"/>
      <c r="P9" s="139"/>
      <c r="Q9" s="139"/>
      <c r="R9" s="139"/>
      <c r="S9" s="139"/>
      <c r="T9" s="139"/>
      <c r="U9" s="139"/>
      <c r="V9" s="139"/>
      <c r="W9" s="139"/>
      <c r="X9" s="139"/>
    </row>
    <row r="10" spans="1:47" ht="11.25" x14ac:dyDescent="0.2">
      <c r="A10" s="179">
        <v>2014</v>
      </c>
      <c r="B10" s="314">
        <v>142</v>
      </c>
      <c r="C10" s="313">
        <f t="shared" si="0"/>
        <v>92.333333333333329</v>
      </c>
      <c r="D10" s="312">
        <v>116362894.88</v>
      </c>
      <c r="E10" s="311">
        <f t="shared" si="1"/>
        <v>0.10077519379844957</v>
      </c>
      <c r="F10" s="139"/>
      <c r="G10" s="139"/>
      <c r="H10" s="139"/>
      <c r="I10" s="139"/>
      <c r="J10" s="139"/>
      <c r="K10" s="139"/>
      <c r="L10" s="139"/>
      <c r="M10" s="139"/>
      <c r="N10" s="139"/>
      <c r="O10" s="139"/>
      <c r="P10" s="139"/>
      <c r="Q10" s="139"/>
      <c r="R10" s="139"/>
      <c r="S10" s="139"/>
      <c r="T10" s="139"/>
      <c r="U10" s="139"/>
      <c r="V10" s="139"/>
      <c r="W10" s="139"/>
      <c r="X10" s="139"/>
    </row>
    <row r="11" spans="1:47" ht="11.25" x14ac:dyDescent="0.2">
      <c r="A11" s="179">
        <v>2015</v>
      </c>
      <c r="B11" s="314">
        <v>71</v>
      </c>
      <c r="C11" s="313">
        <f t="shared" si="0"/>
        <v>92.333333333333329</v>
      </c>
      <c r="D11" s="312">
        <v>117351474.116898</v>
      </c>
      <c r="E11" s="311">
        <f t="shared" si="1"/>
        <v>-0.5</v>
      </c>
      <c r="F11" s="139"/>
      <c r="G11" s="139"/>
      <c r="H11" s="139"/>
      <c r="I11" s="139"/>
      <c r="J11" s="139"/>
      <c r="K11" s="139"/>
      <c r="L11" s="139"/>
      <c r="M11" s="139"/>
      <c r="N11" s="139"/>
      <c r="O11" s="139"/>
      <c r="P11" s="139"/>
      <c r="Q11" s="139"/>
      <c r="R11" s="139"/>
      <c r="S11" s="139"/>
      <c r="T11" s="139"/>
      <c r="U11" s="139"/>
      <c r="V11" s="139"/>
      <c r="W11" s="139"/>
      <c r="X11" s="139"/>
    </row>
    <row r="12" spans="1:47" ht="11.25" x14ac:dyDescent="0.2">
      <c r="A12" s="179">
        <v>2016</v>
      </c>
      <c r="B12" s="314">
        <v>55</v>
      </c>
      <c r="C12" s="313">
        <f t="shared" si="0"/>
        <v>92.333333333333329</v>
      </c>
      <c r="D12" s="312">
        <v>81204903.745282397</v>
      </c>
      <c r="E12" s="311">
        <f t="shared" si="1"/>
        <v>-0.22535211267605637</v>
      </c>
      <c r="F12" s="139"/>
      <c r="G12" s="139"/>
      <c r="H12" s="139"/>
      <c r="I12" s="139"/>
      <c r="J12" s="139"/>
      <c r="K12" s="139"/>
      <c r="L12" s="139"/>
      <c r="M12" s="139"/>
      <c r="N12" s="139"/>
      <c r="O12" s="139"/>
      <c r="P12" s="139"/>
      <c r="Q12" s="139"/>
      <c r="R12" s="139"/>
      <c r="S12" s="139"/>
      <c r="T12" s="139"/>
      <c r="U12" s="139"/>
      <c r="V12" s="139"/>
      <c r="W12" s="139"/>
      <c r="X12" s="139"/>
    </row>
    <row r="13" spans="1:47" ht="11.25" x14ac:dyDescent="0.2">
      <c r="A13" s="179">
        <v>2017</v>
      </c>
      <c r="B13" s="314">
        <v>70</v>
      </c>
      <c r="C13" s="313">
        <f t="shared" si="0"/>
        <v>92.333333333333329</v>
      </c>
      <c r="D13" s="312">
        <v>122579622.880473</v>
      </c>
      <c r="E13" s="311">
        <f t="shared" si="1"/>
        <v>0.27272727272727271</v>
      </c>
      <c r="F13" s="139"/>
      <c r="G13" s="139"/>
      <c r="H13" s="139"/>
      <c r="I13" s="139"/>
      <c r="J13" s="139"/>
      <c r="K13" s="139"/>
      <c r="L13" s="139"/>
      <c r="M13" s="139"/>
      <c r="N13" s="139"/>
      <c r="O13" s="139"/>
      <c r="P13" s="139"/>
      <c r="Q13" s="139"/>
      <c r="R13" s="139"/>
      <c r="S13" s="139"/>
      <c r="T13" s="139"/>
      <c r="U13" s="139"/>
      <c r="V13" s="139"/>
      <c r="W13" s="139"/>
      <c r="X13" s="139"/>
    </row>
    <row r="14" spans="1:47" ht="11.25" x14ac:dyDescent="0.2">
      <c r="A14" s="179">
        <v>2018</v>
      </c>
      <c r="B14" s="314">
        <v>98</v>
      </c>
      <c r="C14" s="313">
        <f t="shared" si="0"/>
        <v>92.333333333333329</v>
      </c>
      <c r="D14" s="312">
        <v>117819978.97</v>
      </c>
      <c r="E14" s="311">
        <f t="shared" si="1"/>
        <v>0.39999999999999991</v>
      </c>
      <c r="F14" s="139"/>
      <c r="G14" s="139"/>
      <c r="H14" s="139"/>
      <c r="I14" s="139"/>
      <c r="J14" s="139"/>
      <c r="K14" s="139"/>
      <c r="L14" s="139"/>
      <c r="M14" s="139"/>
      <c r="N14" s="139"/>
      <c r="O14" s="139"/>
      <c r="P14" s="139"/>
      <c r="Q14" s="139"/>
      <c r="R14" s="139"/>
      <c r="S14" s="139"/>
      <c r="T14" s="139"/>
      <c r="U14" s="139"/>
      <c r="V14" s="139"/>
      <c r="W14" s="139"/>
      <c r="X14" s="139"/>
    </row>
    <row r="15" spans="1:47" ht="11.25" x14ac:dyDescent="0.2">
      <c r="A15" s="179">
        <v>2019</v>
      </c>
      <c r="B15" s="314">
        <v>104</v>
      </c>
      <c r="C15" s="313">
        <f t="shared" si="0"/>
        <v>92.333333333333329</v>
      </c>
      <c r="D15" s="312">
        <v>120100182.02</v>
      </c>
      <c r="E15" s="311">
        <f t="shared" si="1"/>
        <v>6.1224489795918435E-2</v>
      </c>
      <c r="F15" s="139"/>
      <c r="G15" s="139"/>
      <c r="H15" s="139"/>
      <c r="I15" s="139"/>
      <c r="J15" s="139"/>
      <c r="K15" s="139"/>
      <c r="L15" s="139"/>
      <c r="M15" s="139"/>
      <c r="N15" s="139"/>
      <c r="O15" s="139"/>
      <c r="P15" s="139"/>
      <c r="Q15" s="139"/>
      <c r="R15" s="139"/>
      <c r="S15" s="139"/>
      <c r="T15" s="139"/>
      <c r="U15" s="139"/>
      <c r="V15" s="139"/>
      <c r="W15" s="139"/>
      <c r="X15" s="139"/>
    </row>
    <row r="16" spans="1:47" ht="11.25" x14ac:dyDescent="0.2">
      <c r="A16" s="179">
        <v>2020</v>
      </c>
      <c r="B16" s="314">
        <v>90</v>
      </c>
      <c r="C16" s="313">
        <f t="shared" si="0"/>
        <v>92.333333333333329</v>
      </c>
      <c r="D16" s="312">
        <v>99695804.503999993</v>
      </c>
      <c r="E16" s="311">
        <f t="shared" si="1"/>
        <v>-0.13461538461538458</v>
      </c>
      <c r="F16" s="139"/>
      <c r="G16" s="139"/>
      <c r="H16" s="139"/>
      <c r="I16" s="139"/>
      <c r="J16" s="139"/>
      <c r="K16" s="139"/>
      <c r="L16" s="139"/>
      <c r="M16" s="139"/>
      <c r="N16" s="139"/>
      <c r="O16" s="139"/>
      <c r="P16" s="139"/>
      <c r="Q16" s="139"/>
      <c r="R16" s="139"/>
      <c r="S16" s="139"/>
      <c r="T16" s="139"/>
      <c r="U16" s="139"/>
      <c r="V16" s="139"/>
      <c r="W16" s="139"/>
      <c r="X16" s="139"/>
    </row>
    <row r="17" spans="1:24" ht="11.25" x14ac:dyDescent="0.2">
      <c r="A17" s="179">
        <v>2021</v>
      </c>
      <c r="B17" s="314">
        <v>100</v>
      </c>
      <c r="C17" s="313">
        <f t="shared" si="0"/>
        <v>92.333333333333329</v>
      </c>
      <c r="D17" s="312">
        <v>131513436.586</v>
      </c>
      <c r="E17" s="311">
        <f t="shared" si="1"/>
        <v>0.11111111111111116</v>
      </c>
      <c r="F17" s="139"/>
      <c r="G17" s="139"/>
      <c r="H17" s="139"/>
      <c r="I17" s="139"/>
      <c r="J17" s="139"/>
      <c r="K17" s="139"/>
      <c r="L17" s="139"/>
      <c r="M17" s="139"/>
      <c r="N17" s="139"/>
      <c r="O17" s="139"/>
      <c r="P17" s="139"/>
      <c r="Q17" s="139"/>
      <c r="R17" s="139"/>
      <c r="S17" s="139"/>
      <c r="T17" s="139"/>
      <c r="U17" s="139"/>
      <c r="V17" s="139"/>
      <c r="W17" s="139"/>
      <c r="X17" s="139"/>
    </row>
    <row r="18" spans="1:24" ht="11.25" x14ac:dyDescent="0.2">
      <c r="A18" s="310">
        <v>2022</v>
      </c>
      <c r="B18" s="309">
        <v>101</v>
      </c>
      <c r="C18" s="308">
        <f t="shared" si="0"/>
        <v>92.333333333333329</v>
      </c>
      <c r="D18" s="307">
        <v>190847115.40000001</v>
      </c>
      <c r="E18" s="306">
        <f t="shared" si="1"/>
        <v>1.0000000000000009E-2</v>
      </c>
      <c r="F18" s="139"/>
      <c r="G18" s="139"/>
      <c r="H18" s="139"/>
      <c r="I18" s="139"/>
      <c r="J18" s="139"/>
      <c r="K18" s="139"/>
      <c r="L18" s="139"/>
      <c r="M18" s="139"/>
      <c r="N18" s="139"/>
      <c r="O18" s="139"/>
      <c r="P18" s="139"/>
      <c r="Q18" s="139"/>
      <c r="R18" s="139"/>
      <c r="S18" s="139"/>
      <c r="T18" s="139"/>
      <c r="U18" s="139"/>
      <c r="V18" s="139"/>
      <c r="W18" s="139"/>
      <c r="X18" s="139"/>
    </row>
    <row r="19" spans="1:24" ht="11.25" x14ac:dyDescent="0.2">
      <c r="A19" s="305" t="s">
        <v>133</v>
      </c>
      <c r="B19" s="304">
        <f>AVERAGE(B10:B18)</f>
        <v>92.333333333333329</v>
      </c>
      <c r="C19" s="303"/>
      <c r="D19" s="302">
        <f>AVERAGE(D10:D18)</f>
        <v>121941712.56696147</v>
      </c>
      <c r="E19" s="301">
        <f>AVERAGE(E10:E18)</f>
        <v>1.065228557125676E-2</v>
      </c>
      <c r="F19" s="139"/>
      <c r="G19" s="139"/>
      <c r="H19" s="139"/>
      <c r="I19" s="139"/>
      <c r="J19" s="139"/>
      <c r="K19" s="139"/>
      <c r="L19" s="139"/>
      <c r="M19" s="139"/>
      <c r="N19" s="139"/>
      <c r="O19" s="139"/>
      <c r="P19" s="139"/>
      <c r="Q19" s="139"/>
      <c r="R19" s="139"/>
      <c r="S19" s="139"/>
      <c r="T19" s="139"/>
      <c r="U19" s="139"/>
      <c r="V19" s="139"/>
      <c r="W19" s="139"/>
      <c r="X19" s="139"/>
    </row>
    <row r="20" spans="1:24" ht="15.75" customHeight="1" x14ac:dyDescent="0.2">
      <c r="A20" s="300" t="s">
        <v>134</v>
      </c>
      <c r="B20" s="139"/>
      <c r="C20" s="139"/>
      <c r="D20" s="139"/>
      <c r="E20" s="139"/>
      <c r="F20" s="139"/>
      <c r="G20" s="139"/>
      <c r="H20" s="139"/>
      <c r="I20" s="139"/>
      <c r="J20" s="139"/>
      <c r="K20" s="139"/>
      <c r="L20" s="139"/>
      <c r="M20" s="139"/>
      <c r="N20" s="139"/>
      <c r="O20" s="139"/>
      <c r="P20" s="139"/>
      <c r="Q20" s="139"/>
      <c r="R20" s="139"/>
      <c r="S20" s="139"/>
      <c r="T20" s="139"/>
      <c r="U20" s="139"/>
      <c r="V20" s="139"/>
      <c r="W20" s="139"/>
      <c r="X20" s="139"/>
    </row>
    <row r="21" spans="1:24" ht="15.75" customHeight="1" x14ac:dyDescent="0.2">
      <c r="A21" s="59" t="s">
        <v>102</v>
      </c>
      <c r="B21" s="139"/>
      <c r="C21" s="168"/>
      <c r="D21" s="139"/>
      <c r="E21" s="139"/>
      <c r="F21" s="139"/>
      <c r="G21" s="139"/>
      <c r="H21" s="139"/>
      <c r="I21" s="139"/>
      <c r="J21" s="139"/>
      <c r="K21" s="139"/>
      <c r="L21" s="139"/>
      <c r="M21" s="139"/>
      <c r="N21" s="139"/>
      <c r="O21" s="139"/>
      <c r="P21" s="139"/>
      <c r="Q21" s="139"/>
      <c r="R21" s="139"/>
      <c r="S21" s="139"/>
      <c r="T21" s="139"/>
      <c r="U21" s="139"/>
      <c r="V21" s="139"/>
      <c r="W21" s="139"/>
      <c r="X21" s="139"/>
    </row>
    <row r="22" spans="1:24" ht="15.75" customHeight="1" x14ac:dyDescent="0.2">
      <c r="A22" s="139"/>
      <c r="B22" s="139"/>
      <c r="C22" s="168"/>
      <c r="D22" s="139"/>
      <c r="E22" s="139"/>
      <c r="F22" s="139"/>
      <c r="G22" s="139"/>
      <c r="H22" s="139"/>
      <c r="I22" s="139"/>
      <c r="J22" s="139"/>
      <c r="K22" s="139"/>
      <c r="L22" s="139"/>
      <c r="M22" s="139"/>
      <c r="N22" s="139"/>
      <c r="O22" s="139"/>
      <c r="P22" s="139"/>
      <c r="Q22" s="139"/>
      <c r="R22" s="139"/>
      <c r="S22" s="139"/>
      <c r="T22" s="139"/>
      <c r="U22" s="139"/>
      <c r="V22" s="139"/>
      <c r="W22" s="139"/>
      <c r="X22" s="139"/>
    </row>
    <row r="23" spans="1:24" ht="15.75" customHeight="1" x14ac:dyDescent="0.2">
      <c r="A23" s="139"/>
      <c r="B23" s="139"/>
      <c r="C23" s="168"/>
      <c r="D23" s="139"/>
      <c r="E23" s="139"/>
      <c r="F23" s="139"/>
      <c r="G23" s="139"/>
      <c r="H23" s="139"/>
      <c r="I23" s="139"/>
      <c r="J23" s="139"/>
      <c r="K23" s="139"/>
      <c r="L23" s="139"/>
      <c r="M23" s="139"/>
      <c r="N23" s="139"/>
      <c r="O23" s="139"/>
      <c r="P23" s="139"/>
      <c r="Q23" s="139"/>
      <c r="R23" s="139"/>
      <c r="S23" s="139"/>
      <c r="T23" s="139"/>
      <c r="U23" s="139"/>
      <c r="V23" s="139"/>
      <c r="W23" s="139"/>
      <c r="X23" s="139"/>
    </row>
    <row r="24" spans="1:24" ht="15.75" customHeight="1" x14ac:dyDescent="0.2">
      <c r="A24" s="139"/>
      <c r="B24" s="139"/>
      <c r="C24" s="168"/>
      <c r="D24" s="139"/>
      <c r="E24" s="139"/>
      <c r="F24" s="139"/>
      <c r="G24" s="139"/>
      <c r="H24" s="139"/>
      <c r="I24" s="139"/>
      <c r="J24" s="139"/>
      <c r="K24" s="139"/>
      <c r="L24" s="139"/>
      <c r="M24" s="139"/>
      <c r="N24" s="139"/>
      <c r="O24" s="139"/>
      <c r="P24" s="139"/>
      <c r="Q24" s="139"/>
      <c r="R24" s="139"/>
      <c r="S24" s="139"/>
      <c r="T24" s="139"/>
      <c r="U24" s="139"/>
      <c r="V24" s="139"/>
      <c r="W24" s="139"/>
      <c r="X24" s="139"/>
    </row>
    <row r="25" spans="1:24" ht="15.75" customHeight="1" x14ac:dyDescent="0.2">
      <c r="A25" s="139"/>
      <c r="B25" s="139"/>
      <c r="C25" s="168"/>
      <c r="D25" s="139"/>
      <c r="E25" s="139"/>
      <c r="F25" s="139"/>
      <c r="G25" s="139"/>
      <c r="H25" s="139"/>
      <c r="I25" s="139"/>
      <c r="J25" s="139"/>
      <c r="K25" s="139"/>
      <c r="L25" s="139"/>
      <c r="M25" s="139"/>
      <c r="N25" s="139"/>
      <c r="O25" s="139"/>
      <c r="P25" s="139"/>
      <c r="Q25" s="139"/>
      <c r="R25" s="139"/>
      <c r="S25" s="139"/>
      <c r="T25" s="139"/>
      <c r="U25" s="139"/>
      <c r="V25" s="139"/>
      <c r="W25" s="139"/>
      <c r="X25" s="139"/>
    </row>
    <row r="26" spans="1:24" ht="15.75" customHeight="1" x14ac:dyDescent="0.2">
      <c r="A26" s="139"/>
      <c r="B26" s="139"/>
      <c r="C26" s="168"/>
      <c r="D26" s="139"/>
      <c r="E26" s="139"/>
      <c r="F26" s="139"/>
      <c r="G26" s="139"/>
      <c r="H26" s="139"/>
      <c r="I26" s="139"/>
      <c r="J26" s="139"/>
      <c r="K26" s="139"/>
      <c r="L26" s="139"/>
      <c r="M26" s="139"/>
      <c r="N26" s="139"/>
      <c r="O26" s="139"/>
      <c r="P26" s="139"/>
      <c r="Q26" s="139"/>
      <c r="R26" s="139"/>
      <c r="S26" s="139"/>
      <c r="T26" s="139"/>
      <c r="U26" s="139"/>
      <c r="V26" s="139"/>
      <c r="W26" s="139"/>
      <c r="X26" s="139"/>
    </row>
    <row r="27" spans="1:24" ht="15.75" customHeight="1" x14ac:dyDescent="0.2">
      <c r="A27" s="139"/>
      <c r="B27" s="139"/>
      <c r="C27" s="168"/>
      <c r="D27" s="139"/>
      <c r="E27" s="139"/>
      <c r="F27" s="139"/>
      <c r="G27" s="139"/>
      <c r="H27" s="139"/>
      <c r="I27" s="139"/>
      <c r="J27" s="139"/>
      <c r="K27" s="139"/>
      <c r="L27" s="139"/>
      <c r="M27" s="139"/>
      <c r="N27" s="139"/>
      <c r="O27" s="139"/>
      <c r="P27" s="139"/>
      <c r="Q27" s="139"/>
      <c r="R27" s="139"/>
      <c r="S27" s="139"/>
      <c r="T27" s="139"/>
      <c r="U27" s="139"/>
      <c r="V27" s="139"/>
      <c r="W27" s="139"/>
      <c r="X27" s="139"/>
    </row>
    <row r="28" spans="1:24" ht="15.75" customHeight="1" x14ac:dyDescent="0.2">
      <c r="A28" s="139"/>
      <c r="B28" s="139"/>
      <c r="C28" s="168"/>
      <c r="D28" s="139"/>
      <c r="E28" s="139"/>
      <c r="F28" s="139"/>
      <c r="G28" s="139"/>
      <c r="H28" s="139"/>
      <c r="I28" s="139"/>
      <c r="J28" s="139"/>
      <c r="K28" s="139"/>
      <c r="L28" s="139"/>
      <c r="M28" s="139"/>
      <c r="N28" s="139"/>
      <c r="O28" s="139"/>
      <c r="P28" s="139"/>
      <c r="Q28" s="139"/>
      <c r="R28" s="139"/>
      <c r="S28" s="139"/>
      <c r="T28" s="139"/>
      <c r="U28" s="139"/>
      <c r="V28" s="139"/>
      <c r="W28" s="139"/>
      <c r="X28" s="139"/>
    </row>
    <row r="29" spans="1:24" ht="15.75" customHeight="1" x14ac:dyDescent="0.2">
      <c r="A29" s="139"/>
      <c r="B29" s="139"/>
      <c r="C29" s="168"/>
      <c r="D29" s="139"/>
      <c r="E29" s="139"/>
      <c r="F29" s="139"/>
      <c r="G29" s="139"/>
      <c r="H29" s="139"/>
      <c r="I29" s="139"/>
      <c r="J29" s="139"/>
      <c r="K29" s="139"/>
      <c r="L29" s="139"/>
      <c r="M29" s="139"/>
      <c r="N29" s="139"/>
      <c r="O29" s="139"/>
      <c r="P29" s="139"/>
      <c r="Q29" s="139"/>
      <c r="R29" s="139"/>
      <c r="S29" s="139"/>
      <c r="T29" s="139"/>
      <c r="U29" s="139"/>
      <c r="V29" s="139"/>
      <c r="W29" s="139"/>
      <c r="X29" s="139"/>
    </row>
    <row r="30" spans="1:24" ht="15.75" customHeight="1" x14ac:dyDescent="0.2">
      <c r="A30" s="139"/>
      <c r="B30" s="139"/>
      <c r="C30" s="168"/>
      <c r="D30" s="139"/>
      <c r="E30" s="139"/>
      <c r="F30" s="139"/>
      <c r="G30" s="139"/>
      <c r="H30" s="139"/>
      <c r="I30" s="139"/>
      <c r="J30" s="139"/>
      <c r="K30" s="139"/>
      <c r="L30" s="139"/>
      <c r="M30" s="139"/>
      <c r="N30" s="139"/>
      <c r="O30" s="139"/>
      <c r="P30" s="139"/>
      <c r="Q30" s="139"/>
      <c r="R30" s="139"/>
      <c r="S30" s="139"/>
      <c r="T30" s="139"/>
      <c r="U30" s="139"/>
      <c r="V30" s="139"/>
      <c r="W30" s="139"/>
      <c r="X30" s="139"/>
    </row>
    <row r="31" spans="1:24" ht="15.75" customHeight="1" x14ac:dyDescent="0.2">
      <c r="A31" s="139"/>
      <c r="B31" s="139"/>
      <c r="C31" s="168"/>
      <c r="D31" s="139"/>
      <c r="E31" s="139"/>
      <c r="F31" s="139"/>
      <c r="G31" s="139"/>
      <c r="H31" s="139"/>
      <c r="I31" s="139"/>
      <c r="J31" s="139"/>
      <c r="K31" s="139"/>
      <c r="L31" s="139"/>
      <c r="M31" s="139"/>
      <c r="N31" s="139"/>
      <c r="O31" s="139"/>
      <c r="P31" s="139"/>
      <c r="Q31" s="139"/>
      <c r="R31" s="139"/>
      <c r="S31" s="139"/>
      <c r="T31" s="139"/>
      <c r="U31" s="139"/>
      <c r="V31" s="139"/>
      <c r="W31" s="139"/>
      <c r="X31" s="139"/>
    </row>
    <row r="32" spans="1:24" ht="15.75" customHeight="1" x14ac:dyDescent="0.2">
      <c r="A32" s="139"/>
      <c r="B32" s="139"/>
      <c r="C32" s="168"/>
      <c r="D32" s="139"/>
      <c r="E32" s="139"/>
      <c r="F32" s="139"/>
      <c r="G32" s="139"/>
      <c r="H32" s="139"/>
      <c r="I32" s="139"/>
      <c r="J32" s="139"/>
      <c r="K32" s="139"/>
      <c r="L32" s="139"/>
      <c r="M32" s="139"/>
      <c r="N32" s="139"/>
      <c r="O32" s="139"/>
      <c r="P32" s="139"/>
      <c r="Q32" s="139"/>
      <c r="R32" s="139"/>
      <c r="S32" s="139"/>
      <c r="T32" s="139"/>
      <c r="U32" s="139"/>
      <c r="V32" s="139"/>
      <c r="W32" s="139"/>
      <c r="X32" s="139"/>
    </row>
    <row r="33" spans="1:24" ht="15.75" customHeight="1" x14ac:dyDescent="0.2">
      <c r="A33" s="139"/>
      <c r="B33" s="139"/>
      <c r="C33" s="168"/>
      <c r="D33" s="139"/>
      <c r="E33" s="139"/>
      <c r="F33" s="139"/>
      <c r="G33" s="139"/>
      <c r="H33" s="139"/>
      <c r="I33" s="139"/>
      <c r="J33" s="139"/>
      <c r="K33" s="139"/>
      <c r="L33" s="139"/>
      <c r="M33" s="139"/>
      <c r="N33" s="139"/>
      <c r="O33" s="139"/>
      <c r="P33" s="139"/>
      <c r="Q33" s="139"/>
      <c r="R33" s="139"/>
      <c r="S33" s="139"/>
      <c r="T33" s="139"/>
      <c r="U33" s="139"/>
      <c r="V33" s="139"/>
      <c r="W33" s="139"/>
      <c r="X33" s="139"/>
    </row>
    <row r="34" spans="1:24" ht="15.75" customHeight="1" x14ac:dyDescent="0.2">
      <c r="A34" s="139"/>
      <c r="B34" s="139"/>
      <c r="C34" s="168"/>
      <c r="D34" s="139"/>
      <c r="E34" s="139"/>
      <c r="F34" s="139"/>
      <c r="G34" s="139"/>
      <c r="H34" s="139"/>
      <c r="I34" s="139"/>
      <c r="J34" s="139"/>
      <c r="K34" s="139"/>
      <c r="L34" s="139"/>
      <c r="M34" s="139"/>
      <c r="N34" s="139"/>
      <c r="O34" s="139"/>
      <c r="P34" s="139"/>
      <c r="Q34" s="139"/>
      <c r="R34" s="139"/>
      <c r="S34" s="139"/>
      <c r="T34" s="139"/>
      <c r="U34" s="139"/>
      <c r="V34" s="139"/>
      <c r="W34" s="139"/>
      <c r="X34" s="139"/>
    </row>
    <row r="35" spans="1:24" ht="15.75" customHeight="1" x14ac:dyDescent="0.2">
      <c r="A35" s="139"/>
      <c r="B35" s="139"/>
      <c r="C35" s="168"/>
      <c r="D35" s="139"/>
      <c r="E35" s="139"/>
      <c r="F35" s="139"/>
      <c r="G35" s="139"/>
      <c r="H35" s="139"/>
      <c r="I35" s="139"/>
      <c r="J35" s="139"/>
      <c r="K35" s="139"/>
      <c r="L35" s="139"/>
      <c r="M35" s="139"/>
      <c r="N35" s="139"/>
      <c r="O35" s="139"/>
      <c r="P35" s="139"/>
      <c r="Q35" s="139"/>
      <c r="R35" s="139"/>
      <c r="S35" s="139"/>
      <c r="T35" s="139"/>
      <c r="U35" s="139"/>
      <c r="V35" s="139"/>
      <c r="W35" s="139"/>
      <c r="X35" s="139"/>
    </row>
    <row r="36" spans="1:24" ht="15.75" customHeight="1" x14ac:dyDescent="0.2">
      <c r="A36" s="139"/>
      <c r="B36" s="139"/>
      <c r="C36" s="168"/>
      <c r="D36" s="139"/>
      <c r="E36" s="139"/>
      <c r="F36" s="139"/>
      <c r="G36" s="139"/>
      <c r="H36" s="139"/>
      <c r="I36" s="139"/>
      <c r="J36" s="139"/>
      <c r="K36" s="139"/>
      <c r="L36" s="139"/>
      <c r="M36" s="139"/>
      <c r="N36" s="139"/>
      <c r="O36" s="139"/>
      <c r="P36" s="139"/>
      <c r="Q36" s="139"/>
      <c r="R36" s="139"/>
      <c r="S36" s="139"/>
      <c r="T36" s="139"/>
      <c r="U36" s="139"/>
      <c r="V36" s="139"/>
      <c r="W36" s="139"/>
      <c r="X36" s="139"/>
    </row>
    <row r="37" spans="1:24" ht="15.75" customHeight="1" x14ac:dyDescent="0.2">
      <c r="A37" s="139"/>
      <c r="B37" s="139"/>
      <c r="C37" s="168"/>
      <c r="D37" s="139"/>
      <c r="E37" s="139"/>
      <c r="F37" s="139"/>
      <c r="G37" s="139"/>
      <c r="H37" s="139"/>
      <c r="I37" s="139"/>
      <c r="J37" s="139"/>
      <c r="K37" s="139"/>
      <c r="L37" s="139"/>
      <c r="M37" s="139"/>
      <c r="N37" s="139"/>
      <c r="O37" s="139"/>
      <c r="P37" s="139"/>
      <c r="Q37" s="139"/>
      <c r="R37" s="139"/>
      <c r="S37" s="139"/>
      <c r="T37" s="139"/>
      <c r="U37" s="139"/>
      <c r="V37" s="139"/>
      <c r="W37" s="139"/>
      <c r="X37" s="139"/>
    </row>
    <row r="38" spans="1:24" ht="15.75" customHeight="1" x14ac:dyDescent="0.2">
      <c r="A38" s="139"/>
      <c r="B38" s="139"/>
      <c r="C38" s="168"/>
      <c r="D38" s="139"/>
      <c r="E38" s="139"/>
      <c r="F38" s="139"/>
      <c r="G38" s="139"/>
      <c r="H38" s="139"/>
      <c r="I38" s="139"/>
      <c r="J38" s="139"/>
      <c r="K38" s="139"/>
      <c r="L38" s="139"/>
      <c r="M38" s="139"/>
      <c r="N38" s="139"/>
      <c r="O38" s="139"/>
      <c r="P38" s="139"/>
      <c r="Q38" s="139"/>
      <c r="R38" s="139"/>
      <c r="S38" s="139"/>
      <c r="T38" s="139"/>
      <c r="U38" s="139"/>
      <c r="V38" s="139"/>
      <c r="W38" s="139"/>
      <c r="X38" s="139"/>
    </row>
    <row r="39" spans="1:24" ht="15.75" customHeight="1" x14ac:dyDescent="0.2">
      <c r="A39" s="139"/>
      <c r="B39" s="139"/>
      <c r="C39" s="168"/>
      <c r="D39" s="139"/>
      <c r="E39" s="139"/>
      <c r="F39" s="139"/>
      <c r="G39" s="139"/>
      <c r="H39" s="139"/>
      <c r="I39" s="139"/>
      <c r="J39" s="139"/>
      <c r="K39" s="139"/>
      <c r="L39" s="139"/>
      <c r="M39" s="139"/>
      <c r="N39" s="139"/>
      <c r="O39" s="139"/>
      <c r="P39" s="139"/>
      <c r="Q39" s="139"/>
      <c r="R39" s="139"/>
      <c r="S39" s="139"/>
      <c r="T39" s="139"/>
      <c r="U39" s="139"/>
      <c r="V39" s="139"/>
      <c r="W39" s="139"/>
      <c r="X39" s="139"/>
    </row>
    <row r="40" spans="1:24" ht="15.75" customHeight="1" x14ac:dyDescent="0.2">
      <c r="A40" s="139"/>
      <c r="B40" s="139"/>
      <c r="C40" s="168"/>
      <c r="D40" s="139"/>
      <c r="E40" s="139"/>
      <c r="F40" s="139"/>
      <c r="G40" s="139"/>
      <c r="H40" s="139"/>
      <c r="I40" s="139"/>
      <c r="J40" s="139"/>
      <c r="K40" s="139"/>
      <c r="L40" s="139"/>
      <c r="M40" s="139"/>
      <c r="N40" s="139"/>
      <c r="O40" s="139"/>
      <c r="P40" s="139"/>
      <c r="Q40" s="139"/>
      <c r="R40" s="139"/>
      <c r="S40" s="139"/>
      <c r="T40" s="139"/>
      <c r="U40" s="139"/>
      <c r="V40" s="139"/>
      <c r="W40" s="139"/>
      <c r="X40" s="139"/>
    </row>
    <row r="41" spans="1:24" ht="15.75" customHeight="1" x14ac:dyDescent="0.2">
      <c r="A41" s="139"/>
      <c r="B41" s="139"/>
      <c r="C41" s="168"/>
      <c r="D41" s="139"/>
      <c r="E41" s="139"/>
      <c r="F41" s="139"/>
      <c r="G41" s="139"/>
      <c r="H41" s="139"/>
      <c r="I41" s="139"/>
      <c r="J41" s="139"/>
      <c r="K41" s="139"/>
      <c r="L41" s="139"/>
      <c r="M41" s="139"/>
      <c r="N41" s="139"/>
      <c r="O41" s="139"/>
      <c r="P41" s="139"/>
      <c r="Q41" s="139"/>
      <c r="R41" s="139"/>
      <c r="S41" s="139"/>
      <c r="T41" s="139"/>
      <c r="U41" s="139"/>
      <c r="V41" s="139"/>
      <c r="W41" s="139"/>
      <c r="X41" s="139"/>
    </row>
    <row r="42" spans="1:24" ht="15.75" customHeight="1" x14ac:dyDescent="0.2">
      <c r="A42" s="139"/>
      <c r="B42" s="139"/>
      <c r="C42" s="168"/>
      <c r="D42" s="139"/>
      <c r="E42" s="139"/>
      <c r="F42" s="139"/>
      <c r="G42" s="139"/>
      <c r="H42" s="139"/>
      <c r="I42" s="139"/>
      <c r="J42" s="139"/>
      <c r="K42" s="139"/>
      <c r="L42" s="139"/>
      <c r="M42" s="139"/>
      <c r="N42" s="139"/>
      <c r="O42" s="139"/>
      <c r="P42" s="139"/>
      <c r="Q42" s="139"/>
      <c r="R42" s="139"/>
      <c r="S42" s="139"/>
      <c r="T42" s="139"/>
      <c r="U42" s="139"/>
      <c r="V42" s="139"/>
      <c r="W42" s="139"/>
      <c r="X42" s="139"/>
    </row>
    <row r="43" spans="1:24" ht="15.75" customHeight="1" x14ac:dyDescent="0.2">
      <c r="A43" s="139"/>
      <c r="B43" s="139"/>
      <c r="C43" s="168"/>
      <c r="D43" s="139"/>
      <c r="E43" s="139"/>
      <c r="F43" s="139"/>
      <c r="G43" s="139"/>
      <c r="H43" s="139"/>
      <c r="I43" s="139"/>
      <c r="J43" s="139"/>
      <c r="K43" s="139"/>
      <c r="L43" s="139"/>
      <c r="M43" s="139"/>
      <c r="N43" s="139"/>
      <c r="O43" s="139"/>
      <c r="P43" s="139"/>
      <c r="Q43" s="139"/>
      <c r="R43" s="139"/>
      <c r="S43" s="139"/>
      <c r="T43" s="139"/>
      <c r="U43" s="139"/>
      <c r="V43" s="139"/>
      <c r="W43" s="139"/>
      <c r="X43" s="139"/>
    </row>
    <row r="44" spans="1:24" ht="15.75" customHeight="1" x14ac:dyDescent="0.2">
      <c r="A44" s="139"/>
      <c r="B44" s="139"/>
      <c r="C44" s="168"/>
      <c r="D44" s="139"/>
      <c r="E44" s="139"/>
      <c r="F44" s="139"/>
      <c r="G44" s="139"/>
      <c r="H44" s="139"/>
      <c r="I44" s="139"/>
      <c r="J44" s="139"/>
      <c r="K44" s="139"/>
      <c r="L44" s="139"/>
      <c r="M44" s="139"/>
      <c r="N44" s="139"/>
      <c r="O44" s="139"/>
      <c r="P44" s="139"/>
      <c r="Q44" s="139"/>
      <c r="R44" s="139"/>
      <c r="S44" s="139"/>
      <c r="T44" s="139"/>
      <c r="U44" s="139"/>
      <c r="V44" s="139"/>
      <c r="W44" s="139"/>
      <c r="X44" s="139"/>
    </row>
    <row r="45" spans="1:24" ht="15.75" customHeight="1" x14ac:dyDescent="0.2">
      <c r="A45" s="139"/>
      <c r="B45" s="139"/>
      <c r="C45" s="168"/>
      <c r="D45" s="139"/>
      <c r="E45" s="139"/>
      <c r="F45" s="139"/>
      <c r="G45" s="139"/>
      <c r="H45" s="139"/>
      <c r="I45" s="139"/>
      <c r="J45" s="139"/>
      <c r="K45" s="139"/>
      <c r="L45" s="139"/>
      <c r="M45" s="139"/>
      <c r="N45" s="139"/>
      <c r="O45" s="139"/>
      <c r="P45" s="139"/>
      <c r="Q45" s="139"/>
      <c r="R45" s="139"/>
      <c r="S45" s="139"/>
      <c r="T45" s="139"/>
      <c r="U45" s="139"/>
      <c r="V45" s="139"/>
      <c r="W45" s="139"/>
      <c r="X45" s="139"/>
    </row>
    <row r="46" spans="1:24" ht="15.75" customHeight="1" x14ac:dyDescent="0.2">
      <c r="A46" s="139"/>
      <c r="B46" s="139"/>
      <c r="C46" s="168"/>
      <c r="D46" s="139"/>
      <c r="E46" s="139"/>
      <c r="F46" s="139"/>
      <c r="G46" s="139"/>
      <c r="H46" s="139"/>
      <c r="I46" s="139"/>
      <c r="J46" s="139"/>
      <c r="K46" s="139"/>
      <c r="L46" s="139"/>
      <c r="M46" s="139"/>
      <c r="N46" s="139"/>
      <c r="O46" s="139"/>
      <c r="P46" s="139"/>
      <c r="Q46" s="139"/>
      <c r="R46" s="139"/>
      <c r="S46" s="139"/>
      <c r="T46" s="139"/>
      <c r="U46" s="139"/>
      <c r="V46" s="139"/>
      <c r="W46" s="139"/>
      <c r="X46" s="139"/>
    </row>
    <row r="47" spans="1:24" ht="15.75" customHeight="1" x14ac:dyDescent="0.2">
      <c r="A47" s="139"/>
      <c r="B47" s="139"/>
      <c r="C47" s="168"/>
      <c r="D47" s="139"/>
      <c r="E47" s="139"/>
      <c r="F47" s="139"/>
      <c r="G47" s="139"/>
      <c r="H47" s="139"/>
      <c r="I47" s="139"/>
      <c r="J47" s="139"/>
      <c r="K47" s="139"/>
      <c r="L47" s="139"/>
      <c r="M47" s="139"/>
      <c r="N47" s="139"/>
      <c r="O47" s="139"/>
      <c r="P47" s="139"/>
      <c r="Q47" s="139"/>
      <c r="R47" s="139"/>
      <c r="S47" s="139"/>
      <c r="T47" s="139"/>
      <c r="U47" s="139"/>
      <c r="V47" s="139"/>
      <c r="W47" s="139"/>
      <c r="X47" s="139"/>
    </row>
    <row r="48" spans="1:24" ht="15.75" customHeight="1" x14ac:dyDescent="0.2">
      <c r="A48" s="139"/>
      <c r="B48" s="139"/>
      <c r="C48" s="168"/>
      <c r="D48" s="139"/>
      <c r="E48" s="139"/>
      <c r="F48" s="139"/>
      <c r="G48" s="139"/>
      <c r="H48" s="139"/>
      <c r="I48" s="139"/>
      <c r="J48" s="139"/>
      <c r="K48" s="139"/>
      <c r="L48" s="139"/>
      <c r="M48" s="139"/>
      <c r="N48" s="139"/>
      <c r="O48" s="139"/>
      <c r="P48" s="139"/>
      <c r="Q48" s="139"/>
      <c r="R48" s="139"/>
      <c r="S48" s="139"/>
      <c r="T48" s="139"/>
      <c r="U48" s="139"/>
      <c r="V48" s="139"/>
      <c r="W48" s="139"/>
      <c r="X48" s="139"/>
    </row>
    <row r="49" spans="1:24" ht="15.75" customHeight="1" x14ac:dyDescent="0.2">
      <c r="A49" s="139"/>
      <c r="B49" s="139"/>
      <c r="C49" s="168"/>
      <c r="D49" s="139"/>
      <c r="E49" s="139"/>
      <c r="F49" s="139"/>
      <c r="G49" s="139"/>
      <c r="H49" s="139"/>
      <c r="I49" s="139"/>
      <c r="J49" s="139"/>
      <c r="K49" s="139"/>
      <c r="L49" s="139"/>
      <c r="M49" s="139"/>
      <c r="N49" s="139"/>
      <c r="O49" s="139"/>
      <c r="P49" s="139"/>
      <c r="Q49" s="139"/>
      <c r="R49" s="139"/>
      <c r="S49" s="139"/>
      <c r="T49" s="139"/>
      <c r="U49" s="139"/>
      <c r="V49" s="139"/>
      <c r="W49" s="139"/>
      <c r="X49" s="139"/>
    </row>
    <row r="50" spans="1:24" ht="15.75" customHeight="1" x14ac:dyDescent="0.2">
      <c r="A50" s="139"/>
      <c r="B50" s="139"/>
      <c r="C50" s="168"/>
      <c r="D50" s="139"/>
      <c r="E50" s="139"/>
      <c r="F50" s="139"/>
      <c r="G50" s="139"/>
      <c r="H50" s="139"/>
      <c r="I50" s="139"/>
      <c r="J50" s="139"/>
      <c r="K50" s="139"/>
      <c r="L50" s="139"/>
      <c r="M50" s="139"/>
      <c r="N50" s="139"/>
      <c r="O50" s="139"/>
      <c r="P50" s="139"/>
      <c r="Q50" s="139"/>
      <c r="R50" s="139"/>
      <c r="S50" s="139"/>
      <c r="T50" s="139"/>
      <c r="U50" s="139"/>
      <c r="V50" s="139"/>
      <c r="W50" s="139"/>
      <c r="X50" s="139"/>
    </row>
    <row r="51" spans="1:24" ht="15.75" customHeight="1" x14ac:dyDescent="0.2">
      <c r="A51" s="139"/>
      <c r="B51" s="139"/>
      <c r="C51" s="168"/>
      <c r="D51" s="139"/>
      <c r="E51" s="139"/>
      <c r="F51" s="139"/>
      <c r="G51" s="139"/>
      <c r="H51" s="139"/>
      <c r="I51" s="139"/>
      <c r="J51" s="139"/>
      <c r="K51" s="139"/>
      <c r="L51" s="139"/>
      <c r="M51" s="139"/>
      <c r="N51" s="139"/>
      <c r="O51" s="139"/>
      <c r="P51" s="139"/>
      <c r="Q51" s="139"/>
      <c r="R51" s="139"/>
      <c r="S51" s="139"/>
      <c r="T51" s="139"/>
      <c r="U51" s="139"/>
      <c r="V51" s="139"/>
      <c r="W51" s="139"/>
      <c r="X51" s="139"/>
    </row>
    <row r="52" spans="1:24" ht="15.75" customHeight="1" x14ac:dyDescent="0.2">
      <c r="A52" s="139"/>
      <c r="B52" s="139"/>
      <c r="C52" s="168"/>
      <c r="D52" s="139"/>
      <c r="E52" s="139"/>
      <c r="F52" s="139"/>
      <c r="G52" s="139"/>
      <c r="H52" s="139"/>
      <c r="I52" s="139"/>
      <c r="J52" s="139"/>
      <c r="K52" s="139"/>
      <c r="L52" s="139"/>
      <c r="M52" s="139"/>
      <c r="N52" s="139"/>
      <c r="O52" s="139"/>
      <c r="P52" s="139"/>
      <c r="Q52" s="139"/>
      <c r="R52" s="139"/>
      <c r="S52" s="139"/>
      <c r="T52" s="139"/>
      <c r="U52" s="139"/>
      <c r="V52" s="139"/>
      <c r="W52" s="139"/>
      <c r="X52" s="139"/>
    </row>
    <row r="53" spans="1:24" ht="15.75" customHeight="1" x14ac:dyDescent="0.2">
      <c r="A53" s="139"/>
      <c r="B53" s="139"/>
      <c r="C53" s="168"/>
      <c r="D53" s="139"/>
      <c r="E53" s="139"/>
      <c r="F53" s="139"/>
      <c r="G53" s="139"/>
      <c r="H53" s="139"/>
      <c r="I53" s="139"/>
      <c r="J53" s="139"/>
      <c r="K53" s="139"/>
      <c r="L53" s="139"/>
      <c r="M53" s="139"/>
      <c r="N53" s="139"/>
      <c r="O53" s="139"/>
      <c r="P53" s="139"/>
      <c r="Q53" s="139"/>
      <c r="R53" s="139"/>
      <c r="S53" s="139"/>
      <c r="T53" s="139"/>
      <c r="U53" s="139"/>
      <c r="V53" s="139"/>
      <c r="W53" s="139"/>
      <c r="X53" s="139"/>
    </row>
    <row r="54" spans="1:24" ht="15.75" customHeight="1" x14ac:dyDescent="0.2">
      <c r="A54" s="139"/>
      <c r="B54" s="139"/>
      <c r="C54" s="168"/>
      <c r="D54" s="139"/>
      <c r="E54" s="139"/>
      <c r="F54" s="139"/>
      <c r="G54" s="139"/>
      <c r="H54" s="139"/>
      <c r="I54" s="139"/>
      <c r="J54" s="139"/>
      <c r="K54" s="139"/>
      <c r="L54" s="139"/>
      <c r="M54" s="139"/>
      <c r="N54" s="139"/>
      <c r="O54" s="139"/>
      <c r="P54" s="139"/>
      <c r="Q54" s="139"/>
      <c r="R54" s="139"/>
      <c r="S54" s="139"/>
      <c r="T54" s="139"/>
      <c r="U54" s="139"/>
      <c r="V54" s="139"/>
      <c r="W54" s="139"/>
      <c r="X54" s="139"/>
    </row>
    <row r="55" spans="1:24" ht="15.75" customHeight="1" x14ac:dyDescent="0.2">
      <c r="A55" s="139"/>
      <c r="B55" s="139"/>
      <c r="C55" s="168"/>
      <c r="D55" s="139"/>
      <c r="E55" s="139"/>
      <c r="F55" s="139"/>
      <c r="G55" s="139"/>
      <c r="H55" s="139"/>
      <c r="I55" s="139"/>
      <c r="J55" s="139"/>
      <c r="K55" s="139"/>
      <c r="L55" s="139"/>
      <c r="M55" s="139"/>
      <c r="N55" s="139"/>
      <c r="O55" s="139"/>
      <c r="P55" s="139"/>
      <c r="Q55" s="139"/>
      <c r="R55" s="139"/>
      <c r="S55" s="139"/>
      <c r="T55" s="139"/>
      <c r="U55" s="139"/>
      <c r="V55" s="139"/>
      <c r="W55" s="139"/>
      <c r="X55" s="139"/>
    </row>
    <row r="56" spans="1:24" ht="15.75" customHeight="1" x14ac:dyDescent="0.2">
      <c r="A56" s="139"/>
      <c r="B56" s="139"/>
      <c r="C56" s="168"/>
      <c r="D56" s="139"/>
      <c r="E56" s="139"/>
      <c r="F56" s="139"/>
      <c r="G56" s="139"/>
      <c r="H56" s="139"/>
      <c r="I56" s="139"/>
      <c r="J56" s="139"/>
      <c r="K56" s="139"/>
      <c r="L56" s="139"/>
      <c r="M56" s="139"/>
      <c r="N56" s="139"/>
      <c r="O56" s="139"/>
      <c r="P56" s="139"/>
      <c r="Q56" s="139"/>
      <c r="R56" s="139"/>
      <c r="S56" s="139"/>
      <c r="T56" s="139"/>
      <c r="U56" s="139"/>
      <c r="V56" s="139"/>
      <c r="W56" s="139"/>
      <c r="X56" s="139"/>
    </row>
    <row r="57" spans="1:24" ht="15.75" customHeight="1" x14ac:dyDescent="0.2">
      <c r="A57" s="139"/>
      <c r="B57" s="139"/>
      <c r="C57" s="168"/>
      <c r="D57" s="139"/>
      <c r="E57" s="139"/>
      <c r="F57" s="139"/>
      <c r="G57" s="139"/>
      <c r="H57" s="139"/>
      <c r="I57" s="139"/>
      <c r="J57" s="139"/>
      <c r="K57" s="139"/>
      <c r="L57" s="139"/>
      <c r="M57" s="139"/>
      <c r="N57" s="139"/>
      <c r="O57" s="139"/>
      <c r="P57" s="139"/>
      <c r="Q57" s="139"/>
      <c r="R57" s="139"/>
      <c r="S57" s="139"/>
      <c r="T57" s="139"/>
      <c r="U57" s="139"/>
      <c r="V57" s="139"/>
      <c r="W57" s="139"/>
      <c r="X57" s="139"/>
    </row>
    <row r="58" spans="1:24" ht="15.75" customHeight="1" x14ac:dyDescent="0.2">
      <c r="A58" s="139"/>
      <c r="B58" s="139"/>
      <c r="C58" s="168"/>
      <c r="D58" s="139"/>
      <c r="E58" s="139"/>
      <c r="F58" s="139"/>
      <c r="G58" s="139"/>
      <c r="H58" s="139"/>
      <c r="I58" s="139"/>
      <c r="J58" s="139"/>
      <c r="K58" s="139"/>
      <c r="L58" s="139"/>
      <c r="M58" s="139"/>
      <c r="N58" s="139"/>
      <c r="O58" s="139"/>
      <c r="P58" s="139"/>
      <c r="Q58" s="139"/>
      <c r="R58" s="139"/>
      <c r="S58" s="139"/>
      <c r="T58" s="139"/>
      <c r="U58" s="139"/>
      <c r="V58" s="139"/>
      <c r="W58" s="139"/>
      <c r="X58" s="139"/>
    </row>
    <row r="59" spans="1:24" ht="15.75" customHeight="1" x14ac:dyDescent="0.2">
      <c r="A59" s="139"/>
      <c r="B59" s="139"/>
      <c r="C59" s="168"/>
      <c r="D59" s="139"/>
      <c r="E59" s="139"/>
      <c r="F59" s="139"/>
      <c r="G59" s="139"/>
      <c r="H59" s="139"/>
      <c r="I59" s="139"/>
      <c r="J59" s="139"/>
      <c r="K59" s="139"/>
      <c r="L59" s="139"/>
      <c r="M59" s="139"/>
      <c r="N59" s="139"/>
      <c r="O59" s="139"/>
      <c r="P59" s="139"/>
      <c r="Q59" s="139"/>
      <c r="R59" s="139"/>
      <c r="S59" s="139"/>
      <c r="T59" s="139"/>
      <c r="U59" s="139"/>
      <c r="V59" s="139"/>
      <c r="W59" s="139"/>
      <c r="X59" s="139"/>
    </row>
    <row r="60" spans="1:24" ht="15.75" customHeight="1" x14ac:dyDescent="0.2">
      <c r="A60" s="139"/>
      <c r="B60" s="139"/>
      <c r="C60" s="168"/>
      <c r="D60" s="139"/>
      <c r="E60" s="139"/>
      <c r="F60" s="139"/>
      <c r="G60" s="139"/>
      <c r="H60" s="139"/>
      <c r="I60" s="139"/>
      <c r="J60" s="139"/>
      <c r="K60" s="139"/>
      <c r="L60" s="139"/>
      <c r="M60" s="139"/>
      <c r="N60" s="139"/>
      <c r="O60" s="139"/>
      <c r="P60" s="139"/>
      <c r="Q60" s="139"/>
      <c r="R60" s="139"/>
      <c r="S60" s="139"/>
      <c r="T60" s="139"/>
      <c r="U60" s="139"/>
      <c r="V60" s="139"/>
      <c r="W60" s="139"/>
      <c r="X60" s="139"/>
    </row>
    <row r="61" spans="1:24" ht="15.75" customHeight="1" x14ac:dyDescent="0.2">
      <c r="A61" s="139"/>
      <c r="B61" s="139"/>
      <c r="C61" s="168"/>
      <c r="D61" s="139"/>
      <c r="E61" s="139"/>
      <c r="F61" s="139"/>
      <c r="G61" s="139"/>
      <c r="H61" s="139"/>
      <c r="I61" s="139"/>
      <c r="J61" s="139"/>
      <c r="K61" s="139"/>
      <c r="L61" s="139"/>
      <c r="M61" s="139"/>
      <c r="N61" s="139"/>
      <c r="O61" s="139"/>
      <c r="P61" s="139"/>
      <c r="Q61" s="139"/>
      <c r="R61" s="139"/>
      <c r="S61" s="139"/>
      <c r="T61" s="139"/>
      <c r="U61" s="139"/>
      <c r="V61" s="139"/>
      <c r="W61" s="139"/>
      <c r="X61" s="139"/>
    </row>
    <row r="62" spans="1:24" ht="15.75" customHeight="1" x14ac:dyDescent="0.2">
      <c r="A62" s="139"/>
      <c r="B62" s="139"/>
      <c r="C62" s="168"/>
      <c r="D62" s="139"/>
      <c r="E62" s="139"/>
      <c r="F62" s="139"/>
      <c r="G62" s="139"/>
      <c r="H62" s="139"/>
      <c r="I62" s="139"/>
      <c r="J62" s="139"/>
      <c r="K62" s="139"/>
      <c r="L62" s="139"/>
      <c r="M62" s="139"/>
      <c r="N62" s="139"/>
      <c r="O62" s="139"/>
      <c r="P62" s="139"/>
      <c r="Q62" s="139"/>
      <c r="R62" s="139"/>
      <c r="S62" s="139"/>
      <c r="T62" s="139"/>
      <c r="U62" s="139"/>
      <c r="V62" s="139"/>
      <c r="W62" s="139"/>
      <c r="X62" s="139"/>
    </row>
    <row r="63" spans="1:24" ht="15.75" customHeight="1" x14ac:dyDescent="0.2">
      <c r="A63" s="139"/>
      <c r="B63" s="139"/>
      <c r="C63" s="168"/>
      <c r="D63" s="139"/>
      <c r="E63" s="139"/>
      <c r="F63" s="139"/>
      <c r="G63" s="139"/>
      <c r="H63" s="139"/>
      <c r="I63" s="139"/>
      <c r="J63" s="139"/>
      <c r="K63" s="139"/>
      <c r="L63" s="139"/>
      <c r="M63" s="139"/>
      <c r="N63" s="139"/>
      <c r="O63" s="139"/>
      <c r="P63" s="139"/>
      <c r="Q63" s="139"/>
      <c r="R63" s="139"/>
      <c r="S63" s="139"/>
      <c r="T63" s="139"/>
      <c r="U63" s="139"/>
      <c r="V63" s="139"/>
      <c r="W63" s="139"/>
      <c r="X63" s="139"/>
    </row>
    <row r="64" spans="1:24" ht="15.75" customHeight="1" x14ac:dyDescent="0.2">
      <c r="A64" s="139"/>
      <c r="B64" s="139"/>
      <c r="C64" s="168"/>
      <c r="D64" s="139"/>
      <c r="E64" s="139"/>
      <c r="F64" s="139"/>
      <c r="G64" s="139"/>
      <c r="H64" s="139"/>
      <c r="I64" s="139"/>
      <c r="J64" s="139"/>
      <c r="K64" s="139"/>
      <c r="L64" s="139"/>
      <c r="M64" s="139"/>
      <c r="N64" s="139"/>
      <c r="O64" s="139"/>
      <c r="P64" s="139"/>
      <c r="Q64" s="139"/>
      <c r="R64" s="139"/>
      <c r="S64" s="139"/>
      <c r="T64" s="139"/>
      <c r="U64" s="139"/>
      <c r="V64" s="139"/>
      <c r="W64" s="139"/>
      <c r="X64" s="139"/>
    </row>
    <row r="65" spans="1:24" ht="15.75" customHeight="1" x14ac:dyDescent="0.2">
      <c r="A65" s="139"/>
      <c r="B65" s="139"/>
      <c r="C65" s="168"/>
      <c r="D65" s="139"/>
      <c r="E65" s="139"/>
      <c r="F65" s="139"/>
      <c r="G65" s="139"/>
      <c r="H65" s="139"/>
      <c r="I65" s="139"/>
      <c r="J65" s="139"/>
      <c r="K65" s="139"/>
      <c r="L65" s="139"/>
      <c r="M65" s="139"/>
      <c r="N65" s="139"/>
      <c r="O65" s="139"/>
      <c r="P65" s="139"/>
      <c r="Q65" s="139"/>
      <c r="R65" s="139"/>
      <c r="S65" s="139"/>
      <c r="T65" s="139"/>
      <c r="U65" s="139"/>
      <c r="V65" s="139"/>
      <c r="W65" s="139"/>
      <c r="X65" s="139"/>
    </row>
    <row r="66" spans="1:24" ht="15.75" customHeight="1" x14ac:dyDescent="0.2">
      <c r="A66" s="139"/>
      <c r="B66" s="139"/>
      <c r="C66" s="168"/>
      <c r="D66" s="139"/>
      <c r="E66" s="139"/>
      <c r="F66" s="139"/>
      <c r="G66" s="139"/>
      <c r="H66" s="139"/>
      <c r="I66" s="139"/>
      <c r="J66" s="139"/>
      <c r="K66" s="139"/>
      <c r="L66" s="139"/>
      <c r="M66" s="139"/>
      <c r="N66" s="139"/>
      <c r="O66" s="139"/>
      <c r="P66" s="139"/>
      <c r="Q66" s="139"/>
      <c r="R66" s="139"/>
      <c r="S66" s="139"/>
      <c r="T66" s="139"/>
      <c r="U66" s="139"/>
      <c r="V66" s="139"/>
      <c r="W66" s="139"/>
      <c r="X66" s="139"/>
    </row>
    <row r="67" spans="1:24" ht="15.75" customHeight="1" x14ac:dyDescent="0.2">
      <c r="A67" s="139"/>
      <c r="B67" s="139"/>
      <c r="C67" s="168"/>
      <c r="D67" s="139"/>
      <c r="E67" s="139"/>
      <c r="F67" s="139"/>
      <c r="G67" s="139"/>
      <c r="H67" s="139"/>
      <c r="I67" s="139"/>
      <c r="J67" s="139"/>
      <c r="K67" s="139"/>
      <c r="L67" s="139"/>
      <c r="M67" s="139"/>
      <c r="N67" s="139"/>
      <c r="O67" s="139"/>
      <c r="P67" s="139"/>
      <c r="Q67" s="139"/>
      <c r="R67" s="139"/>
      <c r="S67" s="139"/>
      <c r="T67" s="139"/>
      <c r="U67" s="139"/>
      <c r="V67" s="139"/>
      <c r="W67" s="139"/>
      <c r="X67" s="139"/>
    </row>
    <row r="68" spans="1:24" ht="15.75" customHeight="1" x14ac:dyDescent="0.2">
      <c r="A68" s="139"/>
      <c r="B68" s="139"/>
      <c r="C68" s="168"/>
      <c r="D68" s="139"/>
      <c r="E68" s="139"/>
      <c r="F68" s="139"/>
      <c r="G68" s="139"/>
      <c r="H68" s="139"/>
      <c r="I68" s="139"/>
      <c r="J68" s="139"/>
      <c r="K68" s="139"/>
      <c r="L68" s="139"/>
      <c r="M68" s="139"/>
      <c r="N68" s="139"/>
      <c r="O68" s="139"/>
      <c r="P68" s="139"/>
      <c r="Q68" s="139"/>
      <c r="R68" s="139"/>
      <c r="S68" s="139"/>
      <c r="T68" s="139"/>
      <c r="U68" s="139"/>
      <c r="V68" s="139"/>
      <c r="W68" s="139"/>
      <c r="X68" s="139"/>
    </row>
    <row r="69" spans="1:24" ht="15.75" customHeight="1" x14ac:dyDescent="0.2">
      <c r="A69" s="139"/>
      <c r="B69" s="139"/>
      <c r="C69" s="168"/>
      <c r="D69" s="139"/>
      <c r="E69" s="139"/>
      <c r="F69" s="139"/>
      <c r="G69" s="139"/>
      <c r="H69" s="139"/>
      <c r="I69" s="139"/>
      <c r="J69" s="139"/>
      <c r="K69" s="139"/>
      <c r="L69" s="139"/>
      <c r="M69" s="139"/>
      <c r="N69" s="139"/>
      <c r="O69" s="139"/>
      <c r="P69" s="139"/>
      <c r="Q69" s="139"/>
      <c r="R69" s="139"/>
      <c r="S69" s="139"/>
      <c r="T69" s="139"/>
      <c r="U69" s="139"/>
      <c r="V69" s="139"/>
      <c r="W69" s="139"/>
      <c r="X69" s="139"/>
    </row>
    <row r="70" spans="1:24" ht="15.75" customHeight="1" x14ac:dyDescent="0.2">
      <c r="A70" s="139"/>
      <c r="B70" s="139"/>
      <c r="C70" s="168"/>
      <c r="D70" s="139"/>
      <c r="E70" s="139"/>
      <c r="F70" s="139"/>
      <c r="G70" s="139"/>
      <c r="H70" s="139"/>
      <c r="I70" s="139"/>
      <c r="J70" s="139"/>
      <c r="K70" s="139"/>
      <c r="L70" s="139"/>
      <c r="M70" s="139"/>
      <c r="N70" s="139"/>
      <c r="O70" s="139"/>
      <c r="P70" s="139"/>
      <c r="Q70" s="139"/>
      <c r="R70" s="139"/>
      <c r="S70" s="139"/>
      <c r="T70" s="139"/>
      <c r="U70" s="139"/>
      <c r="V70" s="139"/>
      <c r="W70" s="139"/>
      <c r="X70" s="139"/>
    </row>
    <row r="71" spans="1:24" ht="15.75" customHeight="1" x14ac:dyDescent="0.2">
      <c r="A71" s="139"/>
      <c r="B71" s="139"/>
      <c r="C71" s="168"/>
      <c r="D71" s="139"/>
      <c r="E71" s="139"/>
      <c r="F71" s="139"/>
      <c r="G71" s="139"/>
      <c r="H71" s="139"/>
      <c r="I71" s="139"/>
      <c r="J71" s="139"/>
      <c r="K71" s="139"/>
      <c r="L71" s="139"/>
      <c r="M71" s="139"/>
      <c r="N71" s="139"/>
      <c r="O71" s="139"/>
      <c r="P71" s="139"/>
      <c r="Q71" s="139"/>
      <c r="R71" s="139"/>
      <c r="S71" s="139"/>
      <c r="T71" s="139"/>
      <c r="U71" s="139"/>
      <c r="V71" s="139"/>
      <c r="W71" s="139"/>
      <c r="X71" s="139"/>
    </row>
    <row r="72" spans="1:24" ht="15.75" customHeight="1" x14ac:dyDescent="0.2">
      <c r="A72" s="139"/>
      <c r="B72" s="139"/>
      <c r="C72" s="168"/>
      <c r="D72" s="139"/>
      <c r="E72" s="139"/>
      <c r="F72" s="139"/>
      <c r="G72" s="139"/>
      <c r="H72" s="139"/>
      <c r="I72" s="139"/>
      <c r="J72" s="139"/>
      <c r="K72" s="139"/>
      <c r="L72" s="139"/>
      <c r="M72" s="139"/>
      <c r="N72" s="139"/>
      <c r="O72" s="139"/>
      <c r="P72" s="139"/>
      <c r="Q72" s="139"/>
      <c r="R72" s="139"/>
      <c r="S72" s="139"/>
      <c r="T72" s="139"/>
      <c r="U72" s="139"/>
      <c r="V72" s="139"/>
      <c r="W72" s="139"/>
      <c r="X72" s="139"/>
    </row>
    <row r="73" spans="1:24" ht="15.75" customHeight="1" x14ac:dyDescent="0.2">
      <c r="A73" s="139"/>
      <c r="B73" s="139"/>
      <c r="C73" s="168"/>
      <c r="D73" s="139"/>
      <c r="E73" s="139"/>
      <c r="F73" s="139"/>
      <c r="G73" s="139"/>
      <c r="H73" s="139"/>
      <c r="I73" s="139"/>
      <c r="J73" s="139"/>
      <c r="K73" s="139"/>
      <c r="L73" s="139"/>
      <c r="M73" s="139"/>
      <c r="N73" s="139"/>
      <c r="O73" s="139"/>
      <c r="P73" s="139"/>
      <c r="Q73" s="139"/>
      <c r="R73" s="139"/>
      <c r="S73" s="139"/>
      <c r="T73" s="139"/>
      <c r="U73" s="139"/>
      <c r="V73" s="139"/>
      <c r="W73" s="139"/>
      <c r="X73" s="139"/>
    </row>
    <row r="74" spans="1:24" ht="15.75" customHeight="1" x14ac:dyDescent="0.2">
      <c r="A74" s="139"/>
      <c r="B74" s="139"/>
      <c r="C74" s="168"/>
      <c r="D74" s="139"/>
      <c r="E74" s="139"/>
      <c r="F74" s="139"/>
      <c r="G74" s="139"/>
      <c r="H74" s="139"/>
      <c r="I74" s="139"/>
      <c r="J74" s="139"/>
      <c r="K74" s="139"/>
      <c r="L74" s="139"/>
      <c r="M74" s="139"/>
      <c r="N74" s="139"/>
      <c r="O74" s="139"/>
      <c r="P74" s="139"/>
      <c r="Q74" s="139"/>
      <c r="R74" s="139"/>
      <c r="S74" s="139"/>
      <c r="T74" s="139"/>
      <c r="U74" s="139"/>
      <c r="V74" s="139"/>
      <c r="W74" s="139"/>
      <c r="X74" s="139"/>
    </row>
    <row r="75" spans="1:24" ht="15.75" customHeight="1" x14ac:dyDescent="0.2">
      <c r="A75" s="139"/>
      <c r="B75" s="139"/>
      <c r="C75" s="168"/>
      <c r="D75" s="139"/>
      <c r="E75" s="139"/>
      <c r="F75" s="139"/>
      <c r="G75" s="139"/>
      <c r="H75" s="139"/>
      <c r="I75" s="139"/>
      <c r="J75" s="139"/>
      <c r="K75" s="139"/>
      <c r="L75" s="139"/>
      <c r="M75" s="139"/>
      <c r="N75" s="139"/>
      <c r="O75" s="139"/>
      <c r="P75" s="139"/>
      <c r="Q75" s="139"/>
      <c r="R75" s="139"/>
      <c r="S75" s="139"/>
      <c r="T75" s="139"/>
      <c r="U75" s="139"/>
      <c r="V75" s="139"/>
      <c r="W75" s="139"/>
      <c r="X75" s="139"/>
    </row>
    <row r="76" spans="1:24" ht="15.75" customHeight="1" x14ac:dyDescent="0.2">
      <c r="A76" s="139"/>
      <c r="B76" s="139"/>
      <c r="C76" s="168"/>
      <c r="D76" s="139"/>
      <c r="E76" s="139"/>
      <c r="F76" s="139"/>
      <c r="G76" s="139"/>
      <c r="H76" s="139"/>
      <c r="I76" s="139"/>
      <c r="J76" s="139"/>
      <c r="K76" s="139"/>
      <c r="L76" s="139"/>
      <c r="M76" s="139"/>
      <c r="N76" s="139"/>
      <c r="O76" s="139"/>
      <c r="P76" s="139"/>
      <c r="Q76" s="139"/>
      <c r="R76" s="139"/>
      <c r="S76" s="139"/>
      <c r="T76" s="139"/>
      <c r="U76" s="139"/>
      <c r="V76" s="139"/>
      <c r="W76" s="139"/>
      <c r="X76" s="139"/>
    </row>
    <row r="77" spans="1:24" ht="15.75" customHeight="1" x14ac:dyDescent="0.2">
      <c r="A77" s="139"/>
      <c r="B77" s="139"/>
      <c r="C77" s="168"/>
      <c r="D77" s="139"/>
      <c r="E77" s="139"/>
      <c r="F77" s="139"/>
      <c r="G77" s="139"/>
      <c r="H77" s="139"/>
      <c r="I77" s="139"/>
      <c r="J77" s="139"/>
      <c r="K77" s="139"/>
      <c r="L77" s="139"/>
      <c r="M77" s="139"/>
      <c r="N77" s="139"/>
      <c r="O77" s="139"/>
      <c r="P77" s="139"/>
      <c r="Q77" s="139"/>
      <c r="R77" s="139"/>
      <c r="S77" s="139"/>
      <c r="T77" s="139"/>
      <c r="U77" s="139"/>
      <c r="V77" s="139"/>
      <c r="W77" s="139"/>
      <c r="X77" s="139"/>
    </row>
    <row r="78" spans="1:24" ht="15.75" customHeight="1" x14ac:dyDescent="0.2">
      <c r="A78" s="139"/>
      <c r="B78" s="139"/>
      <c r="C78" s="168"/>
      <c r="D78" s="139"/>
      <c r="E78" s="139"/>
      <c r="F78" s="139"/>
      <c r="G78" s="139"/>
      <c r="H78" s="139"/>
      <c r="I78" s="139"/>
      <c r="J78" s="139"/>
      <c r="K78" s="139"/>
      <c r="L78" s="139"/>
      <c r="M78" s="139"/>
      <c r="N78" s="139"/>
      <c r="O78" s="139"/>
      <c r="P78" s="139"/>
      <c r="Q78" s="139"/>
      <c r="R78" s="139"/>
      <c r="S78" s="139"/>
      <c r="T78" s="139"/>
      <c r="U78" s="139"/>
      <c r="V78" s="139"/>
      <c r="W78" s="139"/>
      <c r="X78" s="139"/>
    </row>
    <row r="79" spans="1:24" ht="15.75" customHeight="1" x14ac:dyDescent="0.2">
      <c r="A79" s="139"/>
      <c r="B79" s="139"/>
      <c r="C79" s="168"/>
      <c r="D79" s="139"/>
      <c r="E79" s="139"/>
      <c r="F79" s="139"/>
      <c r="G79" s="139"/>
      <c r="H79" s="139"/>
      <c r="I79" s="139"/>
      <c r="J79" s="139"/>
      <c r="K79" s="139"/>
      <c r="L79" s="139"/>
      <c r="M79" s="139"/>
      <c r="N79" s="139"/>
      <c r="O79" s="139"/>
      <c r="P79" s="139"/>
      <c r="Q79" s="139"/>
      <c r="R79" s="139"/>
      <c r="S79" s="139"/>
      <c r="T79" s="139"/>
      <c r="U79" s="139"/>
      <c r="V79" s="139"/>
      <c r="W79" s="139"/>
      <c r="X79" s="139"/>
    </row>
    <row r="80" spans="1:24" ht="15.75" customHeight="1" x14ac:dyDescent="0.2">
      <c r="A80" s="139"/>
      <c r="B80" s="139"/>
      <c r="C80" s="168"/>
      <c r="D80" s="139"/>
      <c r="E80" s="139"/>
      <c r="F80" s="139"/>
      <c r="G80" s="139"/>
      <c r="H80" s="139"/>
      <c r="I80" s="139"/>
      <c r="J80" s="139"/>
      <c r="K80" s="139"/>
      <c r="L80" s="139"/>
      <c r="M80" s="139"/>
      <c r="N80" s="139"/>
      <c r="O80" s="139"/>
      <c r="P80" s="139"/>
      <c r="Q80" s="139"/>
      <c r="R80" s="139"/>
      <c r="S80" s="139"/>
      <c r="T80" s="139"/>
      <c r="U80" s="139"/>
      <c r="V80" s="139"/>
      <c r="W80" s="139"/>
      <c r="X80" s="139"/>
    </row>
    <row r="81" spans="1:24" ht="15.75" customHeight="1" x14ac:dyDescent="0.2">
      <c r="A81" s="139"/>
      <c r="B81" s="139"/>
      <c r="C81" s="168"/>
      <c r="D81" s="139"/>
      <c r="E81" s="139"/>
      <c r="F81" s="139"/>
      <c r="G81" s="139"/>
      <c r="H81" s="139"/>
      <c r="I81" s="139"/>
      <c r="J81" s="139"/>
      <c r="K81" s="139"/>
      <c r="L81" s="139"/>
      <c r="M81" s="139"/>
      <c r="N81" s="139"/>
      <c r="O81" s="139"/>
      <c r="P81" s="139"/>
      <c r="Q81" s="139"/>
      <c r="R81" s="139"/>
      <c r="S81" s="139"/>
      <c r="T81" s="139"/>
      <c r="U81" s="139"/>
      <c r="V81" s="139"/>
      <c r="W81" s="139"/>
      <c r="X81" s="139"/>
    </row>
    <row r="82" spans="1:24" ht="15.75" customHeight="1" x14ac:dyDescent="0.2">
      <c r="A82" s="139"/>
      <c r="B82" s="139"/>
      <c r="C82" s="168"/>
      <c r="D82" s="139"/>
      <c r="E82" s="139"/>
      <c r="F82" s="139"/>
      <c r="G82" s="139"/>
      <c r="H82" s="139"/>
      <c r="I82" s="139"/>
      <c r="J82" s="139"/>
      <c r="K82" s="139"/>
      <c r="L82" s="139"/>
      <c r="M82" s="139"/>
      <c r="N82" s="139"/>
      <c r="O82" s="139"/>
      <c r="P82" s="139"/>
      <c r="Q82" s="139"/>
      <c r="R82" s="139"/>
      <c r="S82" s="139"/>
      <c r="T82" s="139"/>
      <c r="U82" s="139"/>
      <c r="V82" s="139"/>
      <c r="W82" s="139"/>
      <c r="X82" s="139"/>
    </row>
    <row r="83" spans="1:24" ht="15.75" customHeight="1" x14ac:dyDescent="0.2">
      <c r="A83" s="139"/>
      <c r="B83" s="139"/>
      <c r="C83" s="168"/>
      <c r="D83" s="139"/>
      <c r="E83" s="139"/>
      <c r="F83" s="139"/>
      <c r="G83" s="139"/>
      <c r="H83" s="139"/>
      <c r="I83" s="139"/>
      <c r="J83" s="139"/>
      <c r="K83" s="139"/>
      <c r="L83" s="139"/>
      <c r="M83" s="139"/>
      <c r="N83" s="139"/>
      <c r="O83" s="139"/>
      <c r="P83" s="139"/>
      <c r="Q83" s="139"/>
      <c r="R83" s="139"/>
      <c r="S83" s="139"/>
      <c r="T83" s="139"/>
      <c r="U83" s="139"/>
      <c r="V83" s="139"/>
      <c r="W83" s="139"/>
      <c r="X83" s="139"/>
    </row>
    <row r="84" spans="1:24" ht="15.75" customHeight="1" x14ac:dyDescent="0.2">
      <c r="A84" s="139"/>
      <c r="B84" s="139"/>
      <c r="C84" s="168"/>
      <c r="D84" s="139"/>
      <c r="E84" s="139"/>
      <c r="F84" s="139"/>
      <c r="G84" s="139"/>
      <c r="H84" s="139"/>
      <c r="I84" s="139"/>
      <c r="J84" s="139"/>
      <c r="K84" s="139"/>
      <c r="L84" s="139"/>
      <c r="M84" s="139"/>
      <c r="N84" s="139"/>
      <c r="O84" s="139"/>
      <c r="P84" s="139"/>
      <c r="Q84" s="139"/>
      <c r="R84" s="139"/>
      <c r="S84" s="139"/>
      <c r="T84" s="139"/>
      <c r="U84" s="139"/>
      <c r="V84" s="139"/>
      <c r="W84" s="139"/>
      <c r="X84" s="139"/>
    </row>
    <row r="85" spans="1:24" ht="15.75" customHeight="1" x14ac:dyDescent="0.2">
      <c r="A85" s="139"/>
      <c r="B85" s="139"/>
      <c r="C85" s="168"/>
      <c r="D85" s="139"/>
      <c r="E85" s="139"/>
      <c r="F85" s="139"/>
      <c r="G85" s="139"/>
      <c r="H85" s="139"/>
      <c r="I85" s="139"/>
      <c r="J85" s="139"/>
      <c r="K85" s="139"/>
      <c r="L85" s="139"/>
      <c r="M85" s="139"/>
      <c r="N85" s="139"/>
      <c r="O85" s="139"/>
      <c r="P85" s="139"/>
      <c r="Q85" s="139"/>
      <c r="R85" s="139"/>
      <c r="S85" s="139"/>
      <c r="T85" s="139"/>
      <c r="U85" s="139"/>
      <c r="V85" s="139"/>
      <c r="W85" s="139"/>
      <c r="X85" s="139"/>
    </row>
    <row r="86" spans="1:24" ht="15.75" customHeight="1" x14ac:dyDescent="0.2">
      <c r="A86" s="139"/>
      <c r="B86" s="139"/>
      <c r="C86" s="168"/>
      <c r="D86" s="139"/>
      <c r="E86" s="139"/>
      <c r="F86" s="139"/>
      <c r="G86" s="139"/>
      <c r="H86" s="139"/>
      <c r="I86" s="139"/>
      <c r="J86" s="139"/>
      <c r="K86" s="139"/>
      <c r="L86" s="139"/>
      <c r="M86" s="139"/>
      <c r="N86" s="139"/>
      <c r="O86" s="139"/>
      <c r="P86" s="139"/>
      <c r="Q86" s="139"/>
      <c r="R86" s="139"/>
      <c r="S86" s="139"/>
      <c r="T86" s="139"/>
      <c r="U86" s="139"/>
      <c r="V86" s="139"/>
      <c r="W86" s="139"/>
      <c r="X86" s="139"/>
    </row>
    <row r="87" spans="1:24" ht="15.75" customHeight="1" x14ac:dyDescent="0.2">
      <c r="A87" s="139"/>
      <c r="B87" s="139"/>
      <c r="C87" s="168"/>
      <c r="D87" s="139"/>
      <c r="E87" s="139"/>
      <c r="F87" s="139"/>
      <c r="G87" s="139"/>
      <c r="H87" s="139"/>
      <c r="I87" s="139"/>
      <c r="J87" s="139"/>
      <c r="K87" s="139"/>
      <c r="L87" s="139"/>
      <c r="M87" s="139"/>
      <c r="N87" s="139"/>
      <c r="O87" s="139"/>
      <c r="P87" s="139"/>
      <c r="Q87" s="139"/>
      <c r="R87" s="139"/>
      <c r="S87" s="139"/>
      <c r="T87" s="139"/>
      <c r="U87" s="139"/>
      <c r="V87" s="139"/>
      <c r="W87" s="139"/>
      <c r="X87" s="139"/>
    </row>
    <row r="88" spans="1:24" ht="15.75" customHeight="1" x14ac:dyDescent="0.2">
      <c r="A88" s="139"/>
      <c r="B88" s="139"/>
      <c r="C88" s="168"/>
      <c r="D88" s="139"/>
      <c r="E88" s="139"/>
      <c r="F88" s="139"/>
      <c r="G88" s="139"/>
      <c r="H88" s="139"/>
      <c r="I88" s="139"/>
      <c r="J88" s="139"/>
      <c r="K88" s="139"/>
      <c r="L88" s="139"/>
      <c r="M88" s="139"/>
      <c r="N88" s="139"/>
      <c r="O88" s="139"/>
      <c r="P88" s="139"/>
      <c r="Q88" s="139"/>
      <c r="R88" s="139"/>
      <c r="S88" s="139"/>
      <c r="T88" s="139"/>
      <c r="U88" s="139"/>
      <c r="V88" s="139"/>
      <c r="W88" s="139"/>
      <c r="X88" s="139"/>
    </row>
    <row r="89" spans="1:24" ht="15.75" customHeight="1" x14ac:dyDescent="0.2">
      <c r="A89" s="139"/>
      <c r="B89" s="139"/>
      <c r="C89" s="168"/>
      <c r="D89" s="139"/>
      <c r="E89" s="139"/>
      <c r="F89" s="139"/>
      <c r="G89" s="139"/>
      <c r="H89" s="139"/>
      <c r="I89" s="139"/>
      <c r="J89" s="139"/>
      <c r="K89" s="139"/>
      <c r="L89" s="139"/>
      <c r="M89" s="139"/>
      <c r="N89" s="139"/>
      <c r="O89" s="139"/>
      <c r="P89" s="139"/>
      <c r="Q89" s="139"/>
      <c r="R89" s="139"/>
      <c r="S89" s="139"/>
      <c r="T89" s="139"/>
      <c r="U89" s="139"/>
      <c r="V89" s="139"/>
      <c r="W89" s="139"/>
      <c r="X89" s="139"/>
    </row>
    <row r="90" spans="1:24" ht="15.75" customHeight="1" x14ac:dyDescent="0.2">
      <c r="A90" s="139"/>
      <c r="B90" s="139"/>
      <c r="C90" s="168"/>
      <c r="D90" s="139"/>
      <c r="E90" s="139"/>
      <c r="F90" s="139"/>
      <c r="G90" s="139"/>
      <c r="H90" s="139"/>
      <c r="I90" s="139"/>
      <c r="J90" s="139"/>
      <c r="K90" s="139"/>
      <c r="L90" s="139"/>
      <c r="M90" s="139"/>
      <c r="N90" s="139"/>
      <c r="O90" s="139"/>
      <c r="P90" s="139"/>
      <c r="Q90" s="139"/>
      <c r="R90" s="139"/>
      <c r="S90" s="139"/>
      <c r="T90" s="139"/>
      <c r="U90" s="139"/>
      <c r="V90" s="139"/>
      <c r="W90" s="139"/>
      <c r="X90" s="139"/>
    </row>
    <row r="91" spans="1:24" ht="15.75" customHeight="1" x14ac:dyDescent="0.2">
      <c r="A91" s="139"/>
      <c r="B91" s="139"/>
      <c r="C91" s="168"/>
      <c r="D91" s="139"/>
      <c r="E91" s="139"/>
      <c r="F91" s="139"/>
      <c r="G91" s="139"/>
      <c r="H91" s="139"/>
      <c r="I91" s="139"/>
      <c r="J91" s="139"/>
      <c r="K91" s="139"/>
      <c r="L91" s="139"/>
      <c r="M91" s="139"/>
      <c r="N91" s="139"/>
      <c r="O91" s="139"/>
      <c r="P91" s="139"/>
      <c r="Q91" s="139"/>
      <c r="R91" s="139"/>
      <c r="S91" s="139"/>
      <c r="T91" s="139"/>
      <c r="U91" s="139"/>
      <c r="V91" s="139"/>
      <c r="W91" s="139"/>
      <c r="X91" s="139"/>
    </row>
    <row r="92" spans="1:24" ht="15.75" customHeight="1" x14ac:dyDescent="0.2">
      <c r="A92" s="139"/>
      <c r="B92" s="139"/>
      <c r="C92" s="168"/>
      <c r="D92" s="139"/>
      <c r="E92" s="139"/>
      <c r="F92" s="139"/>
      <c r="G92" s="139"/>
      <c r="H92" s="139"/>
      <c r="I92" s="139"/>
      <c r="J92" s="139"/>
      <c r="K92" s="139"/>
      <c r="L92" s="139"/>
      <c r="M92" s="139"/>
      <c r="N92" s="139"/>
      <c r="O92" s="139"/>
      <c r="P92" s="139"/>
      <c r="Q92" s="139"/>
      <c r="R92" s="139"/>
      <c r="S92" s="139"/>
      <c r="T92" s="139"/>
      <c r="U92" s="139"/>
      <c r="V92" s="139"/>
      <c r="W92" s="139"/>
      <c r="X92" s="139"/>
    </row>
    <row r="93" spans="1:24" ht="15.75" customHeight="1" x14ac:dyDescent="0.2">
      <c r="A93" s="139"/>
      <c r="B93" s="139"/>
      <c r="C93" s="168"/>
      <c r="D93" s="139"/>
      <c r="E93" s="139"/>
      <c r="F93" s="139"/>
      <c r="G93" s="139"/>
      <c r="H93" s="139"/>
      <c r="I93" s="139"/>
      <c r="J93" s="139"/>
      <c r="K93" s="139"/>
      <c r="L93" s="139"/>
      <c r="M93" s="139"/>
      <c r="N93" s="139"/>
      <c r="O93" s="139"/>
      <c r="P93" s="139"/>
      <c r="Q93" s="139"/>
      <c r="R93" s="139"/>
      <c r="S93" s="139"/>
      <c r="T93" s="139"/>
      <c r="U93" s="139"/>
      <c r="V93" s="139"/>
      <c r="W93" s="139"/>
      <c r="X93" s="139"/>
    </row>
    <row r="94" spans="1:24" ht="15.75" customHeight="1" x14ac:dyDescent="0.2">
      <c r="A94" s="139"/>
      <c r="B94" s="139"/>
      <c r="C94" s="168"/>
      <c r="D94" s="139"/>
      <c r="E94" s="139"/>
      <c r="F94" s="139"/>
      <c r="G94" s="139"/>
      <c r="H94" s="139"/>
      <c r="I94" s="139"/>
      <c r="J94" s="139"/>
      <c r="K94" s="139"/>
      <c r="L94" s="139"/>
      <c r="M94" s="139"/>
      <c r="N94" s="139"/>
      <c r="O94" s="139"/>
      <c r="P94" s="139"/>
      <c r="Q94" s="139"/>
      <c r="R94" s="139"/>
      <c r="S94" s="139"/>
      <c r="T94" s="139"/>
      <c r="U94" s="139"/>
      <c r="V94" s="139"/>
      <c r="W94" s="139"/>
      <c r="X94" s="139"/>
    </row>
    <row r="95" spans="1:24" ht="15.75" customHeight="1" x14ac:dyDescent="0.2">
      <c r="A95" s="139"/>
      <c r="B95" s="139"/>
      <c r="C95" s="168"/>
      <c r="D95" s="139"/>
      <c r="E95" s="139"/>
      <c r="F95" s="139"/>
      <c r="G95" s="139"/>
      <c r="H95" s="139"/>
      <c r="I95" s="139"/>
      <c r="J95" s="139"/>
      <c r="K95" s="139"/>
      <c r="L95" s="139"/>
      <c r="M95" s="139"/>
      <c r="N95" s="139"/>
      <c r="O95" s="139"/>
      <c r="P95" s="139"/>
      <c r="Q95" s="139"/>
      <c r="R95" s="139"/>
      <c r="S95" s="139"/>
      <c r="T95" s="139"/>
      <c r="U95" s="139"/>
      <c r="V95" s="139"/>
      <c r="W95" s="139"/>
      <c r="X95" s="139"/>
    </row>
    <row r="96" spans="1:24" ht="15.75" customHeight="1" x14ac:dyDescent="0.2">
      <c r="A96" s="139"/>
      <c r="B96" s="139"/>
      <c r="C96" s="168"/>
      <c r="D96" s="139"/>
      <c r="E96" s="139"/>
      <c r="F96" s="139"/>
      <c r="G96" s="139"/>
      <c r="H96" s="139"/>
      <c r="I96" s="139"/>
      <c r="J96" s="139"/>
      <c r="K96" s="139"/>
      <c r="L96" s="139"/>
      <c r="M96" s="139"/>
      <c r="N96" s="139"/>
      <c r="O96" s="139"/>
      <c r="P96" s="139"/>
      <c r="Q96" s="139"/>
      <c r="R96" s="139"/>
      <c r="S96" s="139"/>
      <c r="T96" s="139"/>
      <c r="U96" s="139"/>
      <c r="V96" s="139"/>
      <c r="W96" s="139"/>
      <c r="X96" s="139"/>
    </row>
    <row r="97" spans="1:24" ht="15.75" customHeight="1" x14ac:dyDescent="0.2">
      <c r="A97" s="139"/>
      <c r="B97" s="139"/>
      <c r="C97" s="168"/>
      <c r="D97" s="139"/>
      <c r="E97" s="139"/>
      <c r="F97" s="139"/>
      <c r="G97" s="139"/>
      <c r="H97" s="139"/>
      <c r="I97" s="139"/>
      <c r="J97" s="139"/>
      <c r="K97" s="139"/>
      <c r="L97" s="139"/>
      <c r="M97" s="139"/>
      <c r="N97" s="139"/>
      <c r="O97" s="139"/>
      <c r="P97" s="139"/>
      <c r="Q97" s="139"/>
      <c r="R97" s="139"/>
      <c r="S97" s="139"/>
      <c r="T97" s="139"/>
      <c r="U97" s="139"/>
      <c r="V97" s="139"/>
      <c r="W97" s="139"/>
      <c r="X97" s="139"/>
    </row>
    <row r="98" spans="1:24" ht="15.75" customHeight="1" x14ac:dyDescent="0.2">
      <c r="A98" s="139"/>
      <c r="B98" s="139"/>
      <c r="C98" s="168"/>
      <c r="D98" s="139"/>
      <c r="E98" s="139"/>
      <c r="F98" s="139"/>
      <c r="G98" s="139"/>
      <c r="H98" s="139"/>
      <c r="I98" s="139"/>
      <c r="J98" s="139"/>
      <c r="K98" s="139"/>
      <c r="L98" s="139"/>
      <c r="M98" s="139"/>
      <c r="N98" s="139"/>
      <c r="O98" s="139"/>
      <c r="P98" s="139"/>
      <c r="Q98" s="139"/>
      <c r="R98" s="139"/>
      <c r="S98" s="139"/>
      <c r="T98" s="139"/>
      <c r="U98" s="139"/>
      <c r="V98" s="139"/>
      <c r="W98" s="139"/>
      <c r="X98" s="139"/>
    </row>
    <row r="99" spans="1:24" ht="15.75" customHeight="1" x14ac:dyDescent="0.2">
      <c r="A99" s="139"/>
      <c r="B99" s="139"/>
      <c r="C99" s="168"/>
      <c r="D99" s="139"/>
      <c r="E99" s="139"/>
      <c r="F99" s="139"/>
      <c r="G99" s="139"/>
      <c r="H99" s="139"/>
      <c r="I99" s="139"/>
      <c r="J99" s="139"/>
      <c r="K99" s="139"/>
      <c r="L99" s="139"/>
      <c r="M99" s="139"/>
      <c r="N99" s="139"/>
      <c r="O99" s="139"/>
      <c r="P99" s="139"/>
      <c r="Q99" s="139"/>
      <c r="R99" s="139"/>
      <c r="S99" s="139"/>
      <c r="T99" s="139"/>
      <c r="U99" s="139"/>
      <c r="V99" s="139"/>
      <c r="W99" s="139"/>
      <c r="X99" s="139"/>
    </row>
    <row r="100" spans="1:24" ht="15.75" customHeight="1" x14ac:dyDescent="0.2">
      <c r="A100" s="139"/>
      <c r="B100" s="139"/>
      <c r="C100" s="168"/>
      <c r="D100" s="139"/>
      <c r="E100" s="139"/>
      <c r="F100" s="139"/>
      <c r="G100" s="139"/>
      <c r="H100" s="139"/>
      <c r="I100" s="139"/>
      <c r="J100" s="139"/>
      <c r="K100" s="139"/>
      <c r="L100" s="139"/>
      <c r="M100" s="139"/>
      <c r="N100" s="139"/>
      <c r="O100" s="139"/>
      <c r="P100" s="139"/>
      <c r="Q100" s="139"/>
      <c r="R100" s="139"/>
      <c r="S100" s="139"/>
      <c r="T100" s="139"/>
      <c r="U100" s="139"/>
      <c r="V100" s="139"/>
      <c r="W100" s="139"/>
      <c r="X100" s="139"/>
    </row>
    <row r="101" spans="1:24" ht="15.75" customHeight="1" x14ac:dyDescent="0.2">
      <c r="A101" s="139"/>
      <c r="B101" s="139"/>
      <c r="C101" s="168"/>
      <c r="D101" s="139"/>
      <c r="E101" s="139"/>
      <c r="F101" s="139"/>
      <c r="G101" s="139"/>
      <c r="H101" s="139"/>
      <c r="I101" s="139"/>
      <c r="J101" s="139"/>
      <c r="K101" s="139"/>
      <c r="L101" s="139"/>
      <c r="M101" s="139"/>
      <c r="N101" s="139"/>
      <c r="O101" s="139"/>
      <c r="P101" s="139"/>
      <c r="Q101" s="139"/>
      <c r="R101" s="139"/>
      <c r="S101" s="139"/>
      <c r="T101" s="139"/>
      <c r="U101" s="139"/>
      <c r="V101" s="139"/>
      <c r="W101" s="139"/>
      <c r="X101" s="139"/>
    </row>
    <row r="102" spans="1:24" ht="15.75" customHeight="1" x14ac:dyDescent="0.2">
      <c r="A102" s="139"/>
      <c r="B102" s="139"/>
      <c r="C102" s="168"/>
      <c r="D102" s="139"/>
      <c r="E102" s="139"/>
      <c r="F102" s="139"/>
      <c r="G102" s="139"/>
      <c r="H102" s="139"/>
      <c r="I102" s="139"/>
      <c r="J102" s="139"/>
      <c r="K102" s="139"/>
      <c r="L102" s="139"/>
      <c r="M102" s="139"/>
      <c r="N102" s="139"/>
      <c r="O102" s="139"/>
      <c r="P102" s="139"/>
      <c r="Q102" s="139"/>
      <c r="R102" s="139"/>
      <c r="S102" s="139"/>
      <c r="T102" s="139"/>
      <c r="U102" s="139"/>
      <c r="V102" s="139"/>
      <c r="W102" s="139"/>
      <c r="X102" s="139"/>
    </row>
    <row r="103" spans="1:24" ht="15.75" customHeight="1" x14ac:dyDescent="0.2">
      <c r="A103" s="139"/>
      <c r="B103" s="139"/>
      <c r="C103" s="168"/>
      <c r="D103" s="139"/>
      <c r="E103" s="139"/>
      <c r="F103" s="139"/>
      <c r="G103" s="139"/>
      <c r="H103" s="139"/>
      <c r="I103" s="139"/>
      <c r="J103" s="139"/>
      <c r="K103" s="139"/>
      <c r="L103" s="139"/>
      <c r="M103" s="139"/>
      <c r="N103" s="139"/>
      <c r="O103" s="139"/>
      <c r="P103" s="139"/>
      <c r="Q103" s="139"/>
      <c r="R103" s="139"/>
      <c r="S103" s="139"/>
      <c r="T103" s="139"/>
      <c r="U103" s="139"/>
      <c r="V103" s="139"/>
      <c r="W103" s="139"/>
      <c r="X103" s="139"/>
    </row>
    <row r="104" spans="1:24" ht="15.75" customHeight="1" x14ac:dyDescent="0.2">
      <c r="A104" s="139"/>
      <c r="B104" s="139"/>
      <c r="C104" s="168"/>
      <c r="D104" s="139"/>
      <c r="E104" s="139"/>
      <c r="F104" s="139"/>
      <c r="G104" s="139"/>
      <c r="H104" s="139"/>
      <c r="I104" s="139"/>
      <c r="J104" s="139"/>
      <c r="K104" s="139"/>
      <c r="L104" s="139"/>
      <c r="M104" s="139"/>
      <c r="N104" s="139"/>
      <c r="O104" s="139"/>
      <c r="P104" s="139"/>
      <c r="Q104" s="139"/>
      <c r="R104" s="139"/>
      <c r="S104" s="139"/>
      <c r="T104" s="139"/>
      <c r="U104" s="139"/>
      <c r="V104" s="139"/>
      <c r="W104" s="139"/>
      <c r="X104" s="139"/>
    </row>
    <row r="105" spans="1:24" ht="15.75" customHeight="1" x14ac:dyDescent="0.2">
      <c r="A105" s="139"/>
      <c r="B105" s="139"/>
      <c r="C105" s="168"/>
      <c r="D105" s="139"/>
      <c r="E105" s="139"/>
      <c r="F105" s="139"/>
      <c r="G105" s="139"/>
      <c r="H105" s="139"/>
      <c r="I105" s="139"/>
      <c r="J105" s="139"/>
      <c r="K105" s="139"/>
      <c r="L105" s="139"/>
      <c r="M105" s="139"/>
      <c r="N105" s="139"/>
      <c r="O105" s="139"/>
      <c r="P105" s="139"/>
      <c r="Q105" s="139"/>
      <c r="R105" s="139"/>
      <c r="S105" s="139"/>
      <c r="T105" s="139"/>
      <c r="U105" s="139"/>
      <c r="V105" s="139"/>
      <c r="W105" s="139"/>
      <c r="X105" s="139"/>
    </row>
    <row r="106" spans="1:24" ht="15.75" customHeight="1" x14ac:dyDescent="0.2">
      <c r="A106" s="139"/>
      <c r="B106" s="139"/>
      <c r="C106" s="168"/>
      <c r="D106" s="139"/>
      <c r="E106" s="139"/>
      <c r="F106" s="139"/>
      <c r="G106" s="139"/>
      <c r="H106" s="139"/>
      <c r="I106" s="139"/>
      <c r="J106" s="139"/>
      <c r="K106" s="139"/>
      <c r="L106" s="139"/>
      <c r="M106" s="139"/>
      <c r="N106" s="139"/>
      <c r="O106" s="139"/>
      <c r="P106" s="139"/>
      <c r="Q106" s="139"/>
      <c r="R106" s="139"/>
      <c r="S106" s="139"/>
      <c r="T106" s="139"/>
      <c r="U106" s="139"/>
      <c r="V106" s="139"/>
      <c r="W106" s="139"/>
      <c r="X106" s="139"/>
    </row>
    <row r="107" spans="1:24" ht="15.75" customHeight="1" x14ac:dyDescent="0.2">
      <c r="A107" s="139"/>
      <c r="B107" s="139"/>
      <c r="C107" s="168"/>
      <c r="D107" s="139"/>
      <c r="E107" s="139"/>
      <c r="F107" s="139"/>
      <c r="G107" s="139"/>
      <c r="H107" s="139"/>
      <c r="I107" s="139"/>
      <c r="J107" s="139"/>
      <c r="K107" s="139"/>
      <c r="L107" s="139"/>
      <c r="M107" s="139"/>
      <c r="N107" s="139"/>
      <c r="O107" s="139"/>
      <c r="P107" s="139"/>
      <c r="Q107" s="139"/>
      <c r="R107" s="139"/>
      <c r="S107" s="139"/>
      <c r="T107" s="139"/>
      <c r="U107" s="139"/>
      <c r="V107" s="139"/>
      <c r="W107" s="139"/>
      <c r="X107" s="139"/>
    </row>
    <row r="108" spans="1:24" ht="15.75" customHeight="1" x14ac:dyDescent="0.2">
      <c r="A108" s="139"/>
      <c r="B108" s="139"/>
      <c r="C108" s="168"/>
      <c r="D108" s="139"/>
      <c r="E108" s="139"/>
      <c r="F108" s="139"/>
      <c r="G108" s="139"/>
      <c r="H108" s="139"/>
      <c r="I108" s="139"/>
      <c r="J108" s="139"/>
      <c r="K108" s="139"/>
      <c r="L108" s="139"/>
      <c r="M108" s="139"/>
      <c r="N108" s="139"/>
      <c r="O108" s="139"/>
      <c r="P108" s="139"/>
      <c r="Q108" s="139"/>
      <c r="R108" s="139"/>
      <c r="S108" s="139"/>
      <c r="T108" s="139"/>
      <c r="U108" s="139"/>
      <c r="V108" s="139"/>
      <c r="W108" s="139"/>
      <c r="X108" s="139"/>
    </row>
    <row r="109" spans="1:24" ht="15.75" customHeight="1" x14ac:dyDescent="0.2">
      <c r="A109" s="139"/>
      <c r="B109" s="139"/>
      <c r="C109" s="168"/>
      <c r="D109" s="139"/>
      <c r="E109" s="139"/>
      <c r="F109" s="139"/>
      <c r="G109" s="139"/>
      <c r="H109" s="139"/>
      <c r="I109" s="139"/>
      <c r="J109" s="139"/>
      <c r="K109" s="139"/>
      <c r="L109" s="139"/>
      <c r="M109" s="139"/>
      <c r="N109" s="139"/>
      <c r="O109" s="139"/>
      <c r="P109" s="139"/>
      <c r="Q109" s="139"/>
      <c r="R109" s="139"/>
      <c r="S109" s="139"/>
      <c r="T109" s="139"/>
      <c r="U109" s="139"/>
      <c r="V109" s="139"/>
      <c r="W109" s="139"/>
      <c r="X109" s="139"/>
    </row>
    <row r="110" spans="1:24" ht="15.75" customHeight="1" x14ac:dyDescent="0.2">
      <c r="A110" s="139"/>
      <c r="B110" s="139"/>
      <c r="C110" s="168"/>
      <c r="D110" s="139"/>
      <c r="E110" s="139"/>
      <c r="F110" s="139"/>
      <c r="G110" s="139"/>
      <c r="H110" s="139"/>
      <c r="I110" s="139"/>
      <c r="J110" s="139"/>
      <c r="K110" s="139"/>
      <c r="L110" s="139"/>
      <c r="M110" s="139"/>
      <c r="N110" s="139"/>
      <c r="O110" s="139"/>
      <c r="P110" s="139"/>
      <c r="Q110" s="139"/>
      <c r="R110" s="139"/>
      <c r="S110" s="139"/>
      <c r="T110" s="139"/>
      <c r="U110" s="139"/>
      <c r="V110" s="139"/>
      <c r="W110" s="139"/>
      <c r="X110" s="139"/>
    </row>
    <row r="111" spans="1:24" ht="15.75" customHeight="1" x14ac:dyDescent="0.2">
      <c r="A111" s="139"/>
      <c r="B111" s="139"/>
      <c r="C111" s="168"/>
      <c r="D111" s="139"/>
      <c r="E111" s="139"/>
      <c r="F111" s="139"/>
      <c r="G111" s="139"/>
      <c r="H111" s="139"/>
      <c r="I111" s="139"/>
      <c r="J111" s="139"/>
      <c r="K111" s="139"/>
      <c r="L111" s="139"/>
      <c r="M111" s="139"/>
      <c r="N111" s="139"/>
      <c r="O111" s="139"/>
      <c r="P111" s="139"/>
      <c r="Q111" s="139"/>
      <c r="R111" s="139"/>
      <c r="S111" s="139"/>
      <c r="T111" s="139"/>
      <c r="U111" s="139"/>
      <c r="V111" s="139"/>
      <c r="W111" s="139"/>
      <c r="X111" s="139"/>
    </row>
    <row r="112" spans="1:24" ht="15.75" customHeight="1" x14ac:dyDescent="0.2">
      <c r="A112" s="139"/>
      <c r="B112" s="139"/>
      <c r="C112" s="168"/>
      <c r="D112" s="139"/>
      <c r="E112" s="139"/>
      <c r="F112" s="139"/>
      <c r="G112" s="139"/>
      <c r="H112" s="139"/>
      <c r="I112" s="139"/>
      <c r="J112" s="139"/>
      <c r="K112" s="139"/>
      <c r="L112" s="139"/>
      <c r="M112" s="139"/>
      <c r="N112" s="139"/>
      <c r="O112" s="139"/>
      <c r="P112" s="139"/>
      <c r="Q112" s="139"/>
      <c r="R112" s="139"/>
      <c r="S112" s="139"/>
      <c r="T112" s="139"/>
      <c r="U112" s="139"/>
      <c r="V112" s="139"/>
      <c r="W112" s="139"/>
      <c r="X112" s="139"/>
    </row>
    <row r="113" spans="1:24" ht="15.75" customHeight="1" x14ac:dyDescent="0.2">
      <c r="A113" s="139"/>
      <c r="B113" s="139"/>
      <c r="C113" s="168"/>
      <c r="D113" s="139"/>
      <c r="E113" s="139"/>
      <c r="F113" s="139"/>
      <c r="G113" s="139"/>
      <c r="H113" s="139"/>
      <c r="I113" s="139"/>
      <c r="J113" s="139"/>
      <c r="K113" s="139"/>
      <c r="L113" s="139"/>
      <c r="M113" s="139"/>
      <c r="N113" s="139"/>
      <c r="O113" s="139"/>
      <c r="P113" s="139"/>
      <c r="Q113" s="139"/>
      <c r="R113" s="139"/>
      <c r="S113" s="139"/>
      <c r="T113" s="139"/>
      <c r="U113" s="139"/>
      <c r="V113" s="139"/>
      <c r="W113" s="139"/>
      <c r="X113" s="139"/>
    </row>
    <row r="114" spans="1:24" ht="15.75" customHeight="1" x14ac:dyDescent="0.2">
      <c r="A114" s="139"/>
      <c r="B114" s="139"/>
      <c r="C114" s="168"/>
      <c r="D114" s="139"/>
      <c r="E114" s="139"/>
      <c r="F114" s="139"/>
      <c r="G114" s="139"/>
      <c r="H114" s="139"/>
      <c r="I114" s="139"/>
      <c r="J114" s="139"/>
      <c r="K114" s="139"/>
      <c r="L114" s="139"/>
      <c r="M114" s="139"/>
      <c r="N114" s="139"/>
      <c r="O114" s="139"/>
      <c r="P114" s="139"/>
      <c r="Q114" s="139"/>
      <c r="R114" s="139"/>
      <c r="S114" s="139"/>
      <c r="T114" s="139"/>
      <c r="U114" s="139"/>
      <c r="V114" s="139"/>
      <c r="W114" s="139"/>
      <c r="X114" s="139"/>
    </row>
    <row r="115" spans="1:24" ht="15.75" customHeight="1" x14ac:dyDescent="0.2">
      <c r="A115" s="139"/>
      <c r="B115" s="139"/>
      <c r="C115" s="168"/>
      <c r="D115" s="139"/>
      <c r="E115" s="139"/>
      <c r="F115" s="139"/>
      <c r="G115" s="139"/>
      <c r="H115" s="139"/>
      <c r="I115" s="139"/>
      <c r="J115" s="139"/>
      <c r="K115" s="139"/>
      <c r="L115" s="139"/>
      <c r="M115" s="139"/>
      <c r="N115" s="139"/>
      <c r="O115" s="139"/>
      <c r="P115" s="139"/>
      <c r="Q115" s="139"/>
      <c r="R115" s="139"/>
      <c r="S115" s="139"/>
      <c r="T115" s="139"/>
      <c r="U115" s="139"/>
      <c r="V115" s="139"/>
      <c r="W115" s="139"/>
      <c r="X115" s="139"/>
    </row>
    <row r="116" spans="1:24" ht="15.75" customHeight="1" x14ac:dyDescent="0.2">
      <c r="A116" s="139"/>
      <c r="B116" s="139"/>
      <c r="C116" s="168"/>
      <c r="D116" s="139"/>
      <c r="E116" s="139"/>
      <c r="F116" s="139"/>
      <c r="G116" s="139"/>
      <c r="H116" s="139"/>
      <c r="I116" s="139"/>
      <c r="J116" s="139"/>
      <c r="K116" s="139"/>
      <c r="L116" s="139"/>
      <c r="M116" s="139"/>
      <c r="N116" s="139"/>
      <c r="O116" s="139"/>
      <c r="P116" s="139"/>
      <c r="Q116" s="139"/>
      <c r="R116" s="139"/>
      <c r="S116" s="139"/>
      <c r="T116" s="139"/>
      <c r="U116" s="139"/>
      <c r="V116" s="139"/>
      <c r="W116" s="139"/>
      <c r="X116" s="139"/>
    </row>
    <row r="117" spans="1:24" ht="15.75" customHeight="1" x14ac:dyDescent="0.2">
      <c r="A117" s="139"/>
      <c r="B117" s="139"/>
      <c r="C117" s="168"/>
      <c r="D117" s="139"/>
      <c r="E117" s="139"/>
      <c r="F117" s="139"/>
      <c r="G117" s="139"/>
      <c r="H117" s="139"/>
      <c r="I117" s="139"/>
      <c r="J117" s="139"/>
      <c r="K117" s="139"/>
      <c r="L117" s="139"/>
      <c r="M117" s="139"/>
      <c r="N117" s="139"/>
      <c r="O117" s="139"/>
      <c r="P117" s="139"/>
      <c r="Q117" s="139"/>
      <c r="R117" s="139"/>
      <c r="S117" s="139"/>
      <c r="T117" s="139"/>
      <c r="U117" s="139"/>
      <c r="V117" s="139"/>
      <c r="W117" s="139"/>
      <c r="X117" s="139"/>
    </row>
    <row r="118" spans="1:24" ht="15.75" customHeight="1" x14ac:dyDescent="0.2">
      <c r="A118" s="139"/>
      <c r="B118" s="139"/>
      <c r="C118" s="168"/>
      <c r="D118" s="139"/>
      <c r="E118" s="139"/>
      <c r="F118" s="139"/>
      <c r="G118" s="139"/>
      <c r="H118" s="139"/>
      <c r="I118" s="139"/>
      <c r="J118" s="139"/>
      <c r="K118" s="139"/>
      <c r="L118" s="139"/>
      <c r="M118" s="139"/>
      <c r="N118" s="139"/>
      <c r="O118" s="139"/>
      <c r="P118" s="139"/>
      <c r="Q118" s="139"/>
      <c r="R118" s="139"/>
      <c r="S118" s="139"/>
      <c r="T118" s="139"/>
      <c r="U118" s="139"/>
      <c r="V118" s="139"/>
      <c r="W118" s="139"/>
      <c r="X118" s="139"/>
    </row>
    <row r="119" spans="1:24" ht="15.75" customHeight="1" x14ac:dyDescent="0.2">
      <c r="A119" s="139"/>
      <c r="B119" s="139"/>
      <c r="C119" s="168"/>
      <c r="D119" s="139"/>
      <c r="E119" s="139"/>
      <c r="F119" s="139"/>
      <c r="G119" s="139"/>
      <c r="H119" s="139"/>
      <c r="I119" s="139"/>
      <c r="J119" s="139"/>
      <c r="K119" s="139"/>
      <c r="L119" s="139"/>
      <c r="M119" s="139"/>
      <c r="N119" s="139"/>
      <c r="O119" s="139"/>
      <c r="P119" s="139"/>
      <c r="Q119" s="139"/>
      <c r="R119" s="139"/>
      <c r="S119" s="139"/>
      <c r="T119" s="139"/>
      <c r="U119" s="139"/>
      <c r="V119" s="139"/>
      <c r="W119" s="139"/>
      <c r="X119" s="139"/>
    </row>
    <row r="120" spans="1:24" ht="15.75" customHeight="1" x14ac:dyDescent="0.2">
      <c r="A120" s="139"/>
      <c r="B120" s="139"/>
      <c r="C120" s="168"/>
      <c r="D120" s="139"/>
      <c r="E120" s="139"/>
      <c r="F120" s="139"/>
      <c r="G120" s="139"/>
      <c r="H120" s="139"/>
      <c r="I120" s="139"/>
      <c r="J120" s="139"/>
      <c r="K120" s="139"/>
      <c r="L120" s="139"/>
      <c r="M120" s="139"/>
      <c r="N120" s="139"/>
      <c r="O120" s="139"/>
      <c r="P120" s="139"/>
      <c r="Q120" s="139"/>
      <c r="R120" s="139"/>
      <c r="S120" s="139"/>
      <c r="T120" s="139"/>
      <c r="U120" s="139"/>
      <c r="V120" s="139"/>
      <c r="W120" s="139"/>
      <c r="X120" s="139"/>
    </row>
    <row r="121" spans="1:24" ht="15.75" customHeight="1" x14ac:dyDescent="0.2">
      <c r="A121" s="139"/>
      <c r="B121" s="139"/>
      <c r="C121" s="168"/>
      <c r="D121" s="139"/>
      <c r="E121" s="139"/>
      <c r="F121" s="139"/>
      <c r="G121" s="139"/>
      <c r="H121" s="139"/>
      <c r="I121" s="139"/>
      <c r="J121" s="139"/>
      <c r="K121" s="139"/>
      <c r="L121" s="139"/>
      <c r="M121" s="139"/>
      <c r="N121" s="139"/>
      <c r="O121" s="139"/>
      <c r="P121" s="139"/>
      <c r="Q121" s="139"/>
      <c r="R121" s="139"/>
      <c r="S121" s="139"/>
      <c r="T121" s="139"/>
      <c r="U121" s="139"/>
      <c r="V121" s="139"/>
      <c r="W121" s="139"/>
      <c r="X121" s="139"/>
    </row>
    <row r="122" spans="1:24" ht="15.75" customHeight="1" x14ac:dyDescent="0.2">
      <c r="A122" s="139"/>
      <c r="B122" s="139"/>
      <c r="C122" s="168"/>
      <c r="D122" s="139"/>
      <c r="E122" s="139"/>
      <c r="F122" s="139"/>
      <c r="G122" s="139"/>
      <c r="H122" s="139"/>
      <c r="I122" s="139"/>
      <c r="J122" s="139"/>
      <c r="K122" s="139"/>
      <c r="L122" s="139"/>
      <c r="M122" s="139"/>
      <c r="N122" s="139"/>
      <c r="O122" s="139"/>
      <c r="P122" s="139"/>
      <c r="Q122" s="139"/>
      <c r="R122" s="139"/>
      <c r="S122" s="139"/>
      <c r="T122" s="139"/>
      <c r="U122" s="139"/>
      <c r="V122" s="139"/>
      <c r="W122" s="139"/>
      <c r="X122" s="139"/>
    </row>
    <row r="123" spans="1:24" ht="15.75" customHeight="1" x14ac:dyDescent="0.2">
      <c r="A123" s="139"/>
      <c r="B123" s="139"/>
      <c r="C123" s="168"/>
      <c r="D123" s="139"/>
      <c r="E123" s="139"/>
      <c r="F123" s="139"/>
      <c r="G123" s="139"/>
      <c r="H123" s="139"/>
      <c r="I123" s="139"/>
      <c r="J123" s="139"/>
      <c r="K123" s="139"/>
      <c r="L123" s="139"/>
      <c r="M123" s="139"/>
      <c r="N123" s="139"/>
      <c r="O123" s="139"/>
      <c r="P123" s="139"/>
      <c r="Q123" s="139"/>
      <c r="R123" s="139"/>
      <c r="S123" s="139"/>
      <c r="T123" s="139"/>
      <c r="U123" s="139"/>
      <c r="V123" s="139"/>
      <c r="W123" s="139"/>
      <c r="X123" s="139"/>
    </row>
    <row r="124" spans="1:24" ht="15.75" customHeight="1" x14ac:dyDescent="0.2">
      <c r="A124" s="139"/>
      <c r="B124" s="139"/>
      <c r="C124" s="168"/>
      <c r="D124" s="139"/>
      <c r="E124" s="139"/>
      <c r="F124" s="139"/>
      <c r="G124" s="139"/>
      <c r="H124" s="139"/>
      <c r="I124" s="139"/>
      <c r="J124" s="139"/>
      <c r="K124" s="139"/>
      <c r="L124" s="139"/>
      <c r="M124" s="139"/>
      <c r="N124" s="139"/>
      <c r="O124" s="139"/>
      <c r="P124" s="139"/>
      <c r="Q124" s="139"/>
      <c r="R124" s="139"/>
      <c r="S124" s="139"/>
      <c r="T124" s="139"/>
      <c r="U124" s="139"/>
      <c r="V124" s="139"/>
      <c r="W124" s="139"/>
      <c r="X124" s="139"/>
    </row>
    <row r="125" spans="1:24" ht="15.75" customHeight="1" x14ac:dyDescent="0.2">
      <c r="A125" s="139"/>
      <c r="B125" s="139"/>
      <c r="C125" s="168"/>
      <c r="D125" s="139"/>
      <c r="E125" s="139"/>
      <c r="F125" s="139"/>
      <c r="G125" s="139"/>
      <c r="H125" s="139"/>
      <c r="I125" s="139"/>
      <c r="J125" s="139"/>
      <c r="K125" s="139"/>
      <c r="L125" s="139"/>
      <c r="M125" s="139"/>
      <c r="N125" s="139"/>
      <c r="O125" s="139"/>
      <c r="P125" s="139"/>
      <c r="Q125" s="139"/>
      <c r="R125" s="139"/>
      <c r="S125" s="139"/>
      <c r="T125" s="139"/>
      <c r="U125" s="139"/>
      <c r="V125" s="139"/>
      <c r="W125" s="139"/>
      <c r="X125" s="139"/>
    </row>
    <row r="126" spans="1:24" ht="15.75" customHeight="1" x14ac:dyDescent="0.2">
      <c r="A126" s="139"/>
      <c r="B126" s="139"/>
      <c r="C126" s="168"/>
      <c r="D126" s="139"/>
      <c r="E126" s="139"/>
      <c r="F126" s="139"/>
      <c r="G126" s="139"/>
      <c r="H126" s="139"/>
      <c r="I126" s="139"/>
      <c r="J126" s="139"/>
      <c r="K126" s="139"/>
      <c r="L126" s="139"/>
      <c r="M126" s="139"/>
      <c r="N126" s="139"/>
      <c r="O126" s="139"/>
      <c r="P126" s="139"/>
      <c r="Q126" s="139"/>
      <c r="R126" s="139"/>
      <c r="S126" s="139"/>
      <c r="T126" s="139"/>
      <c r="U126" s="139"/>
      <c r="V126" s="139"/>
      <c r="W126" s="139"/>
      <c r="X126" s="139"/>
    </row>
    <row r="127" spans="1:24" ht="15.75" customHeight="1" x14ac:dyDescent="0.2">
      <c r="A127" s="139"/>
      <c r="B127" s="139"/>
      <c r="C127" s="168"/>
      <c r="D127" s="139"/>
      <c r="E127" s="139"/>
      <c r="F127" s="139"/>
      <c r="G127" s="139"/>
      <c r="H127" s="139"/>
      <c r="I127" s="139"/>
      <c r="J127" s="139"/>
      <c r="K127" s="139"/>
      <c r="L127" s="139"/>
      <c r="M127" s="139"/>
      <c r="N127" s="139"/>
      <c r="O127" s="139"/>
      <c r="P127" s="139"/>
      <c r="Q127" s="139"/>
      <c r="R127" s="139"/>
      <c r="S127" s="139"/>
      <c r="T127" s="139"/>
      <c r="U127" s="139"/>
      <c r="V127" s="139"/>
      <c r="W127" s="139"/>
      <c r="X127" s="139"/>
    </row>
    <row r="128" spans="1:24" ht="15.75" customHeight="1" x14ac:dyDescent="0.2">
      <c r="A128" s="139"/>
      <c r="B128" s="139"/>
      <c r="C128" s="168"/>
      <c r="D128" s="139"/>
      <c r="E128" s="139"/>
      <c r="F128" s="139"/>
      <c r="G128" s="139"/>
      <c r="H128" s="139"/>
      <c r="I128" s="139"/>
      <c r="J128" s="139"/>
      <c r="K128" s="139"/>
      <c r="L128" s="139"/>
      <c r="M128" s="139"/>
      <c r="N128" s="139"/>
      <c r="O128" s="139"/>
      <c r="P128" s="139"/>
      <c r="Q128" s="139"/>
      <c r="R128" s="139"/>
      <c r="S128" s="139"/>
      <c r="T128" s="139"/>
      <c r="U128" s="139"/>
      <c r="V128" s="139"/>
      <c r="W128" s="139"/>
      <c r="X128" s="139"/>
    </row>
    <row r="129" spans="1:24" ht="15.75" customHeight="1" x14ac:dyDescent="0.2">
      <c r="A129" s="139"/>
      <c r="B129" s="139"/>
      <c r="C129" s="168"/>
      <c r="D129" s="139"/>
      <c r="E129" s="139"/>
      <c r="F129" s="139"/>
      <c r="G129" s="139"/>
      <c r="H129" s="139"/>
      <c r="I129" s="139"/>
      <c r="J129" s="139"/>
      <c r="K129" s="139"/>
      <c r="L129" s="139"/>
      <c r="M129" s="139"/>
      <c r="N129" s="139"/>
      <c r="O129" s="139"/>
      <c r="P129" s="139"/>
      <c r="Q129" s="139"/>
      <c r="R129" s="139"/>
      <c r="S129" s="139"/>
      <c r="T129" s="139"/>
      <c r="U129" s="139"/>
      <c r="V129" s="139"/>
      <c r="W129" s="139"/>
      <c r="X129" s="139"/>
    </row>
    <row r="130" spans="1:24" ht="15.75" customHeight="1" x14ac:dyDescent="0.2">
      <c r="A130" s="139"/>
      <c r="B130" s="139"/>
      <c r="C130" s="168"/>
      <c r="D130" s="139"/>
      <c r="E130" s="139"/>
      <c r="F130" s="139"/>
      <c r="G130" s="139"/>
      <c r="H130" s="139"/>
      <c r="I130" s="139"/>
      <c r="J130" s="139"/>
      <c r="K130" s="139"/>
      <c r="L130" s="139"/>
      <c r="M130" s="139"/>
      <c r="N130" s="139"/>
      <c r="O130" s="139"/>
      <c r="P130" s="139"/>
      <c r="Q130" s="139"/>
      <c r="R130" s="139"/>
      <c r="S130" s="139"/>
      <c r="T130" s="139"/>
      <c r="U130" s="139"/>
      <c r="V130" s="139"/>
      <c r="W130" s="139"/>
      <c r="X130" s="139"/>
    </row>
    <row r="131" spans="1:24" ht="15.75" customHeight="1" x14ac:dyDescent="0.2">
      <c r="A131" s="139"/>
      <c r="B131" s="139"/>
      <c r="C131" s="168"/>
      <c r="D131" s="139"/>
      <c r="E131" s="139"/>
      <c r="F131" s="139"/>
      <c r="G131" s="139"/>
      <c r="H131" s="139"/>
      <c r="I131" s="139"/>
      <c r="J131" s="139"/>
      <c r="K131" s="139"/>
      <c r="L131" s="139"/>
      <c r="M131" s="139"/>
      <c r="N131" s="139"/>
      <c r="O131" s="139"/>
      <c r="P131" s="139"/>
      <c r="Q131" s="139"/>
      <c r="R131" s="139"/>
      <c r="S131" s="139"/>
      <c r="T131" s="139"/>
      <c r="U131" s="139"/>
      <c r="V131" s="139"/>
      <c r="W131" s="139"/>
      <c r="X131" s="139"/>
    </row>
    <row r="132" spans="1:24" ht="15.75" customHeight="1" x14ac:dyDescent="0.2">
      <c r="A132" s="139"/>
      <c r="B132" s="139"/>
      <c r="C132" s="168"/>
      <c r="D132" s="139"/>
      <c r="E132" s="139"/>
      <c r="F132" s="139"/>
      <c r="G132" s="139"/>
      <c r="H132" s="139"/>
      <c r="I132" s="139"/>
      <c r="J132" s="139"/>
      <c r="K132" s="139"/>
      <c r="L132" s="139"/>
      <c r="M132" s="139"/>
      <c r="N132" s="139"/>
      <c r="O132" s="139"/>
      <c r="P132" s="139"/>
      <c r="Q132" s="139"/>
      <c r="R132" s="139"/>
      <c r="S132" s="139"/>
      <c r="T132" s="139"/>
      <c r="U132" s="139"/>
      <c r="V132" s="139"/>
      <c r="W132" s="139"/>
      <c r="X132" s="139"/>
    </row>
    <row r="133" spans="1:24" ht="15.75" customHeight="1" x14ac:dyDescent="0.2">
      <c r="A133" s="139"/>
      <c r="B133" s="139"/>
      <c r="C133" s="168"/>
      <c r="D133" s="139"/>
      <c r="E133" s="139"/>
      <c r="F133" s="139"/>
      <c r="G133" s="139"/>
      <c r="H133" s="139"/>
      <c r="I133" s="139"/>
      <c r="J133" s="139"/>
      <c r="K133" s="139"/>
      <c r="L133" s="139"/>
      <c r="M133" s="139"/>
      <c r="N133" s="139"/>
      <c r="O133" s="139"/>
      <c r="P133" s="139"/>
      <c r="Q133" s="139"/>
      <c r="R133" s="139"/>
      <c r="S133" s="139"/>
      <c r="T133" s="139"/>
      <c r="U133" s="139"/>
      <c r="V133" s="139"/>
      <c r="W133" s="139"/>
      <c r="X133" s="139"/>
    </row>
    <row r="134" spans="1:24" ht="15.75" customHeight="1" x14ac:dyDescent="0.2">
      <c r="A134" s="139"/>
      <c r="B134" s="139"/>
      <c r="C134" s="168"/>
      <c r="D134" s="139"/>
      <c r="E134" s="139"/>
      <c r="F134" s="139"/>
      <c r="G134" s="139"/>
      <c r="H134" s="139"/>
      <c r="I134" s="139"/>
      <c r="J134" s="139"/>
      <c r="K134" s="139"/>
      <c r="L134" s="139"/>
      <c r="M134" s="139"/>
      <c r="N134" s="139"/>
      <c r="O134" s="139"/>
      <c r="P134" s="139"/>
      <c r="Q134" s="139"/>
      <c r="R134" s="139"/>
      <c r="S134" s="139"/>
      <c r="T134" s="139"/>
      <c r="U134" s="139"/>
      <c r="V134" s="139"/>
      <c r="W134" s="139"/>
      <c r="X134" s="139"/>
    </row>
    <row r="135" spans="1:24" ht="15.75" customHeight="1" x14ac:dyDescent="0.2">
      <c r="A135" s="139"/>
      <c r="B135" s="139"/>
      <c r="C135" s="168"/>
      <c r="D135" s="139"/>
      <c r="E135" s="139"/>
      <c r="F135" s="139"/>
      <c r="G135" s="139"/>
      <c r="H135" s="139"/>
      <c r="I135" s="139"/>
      <c r="J135" s="139"/>
      <c r="K135" s="139"/>
      <c r="L135" s="139"/>
      <c r="M135" s="139"/>
      <c r="N135" s="139"/>
      <c r="O135" s="139"/>
      <c r="P135" s="139"/>
      <c r="Q135" s="139"/>
      <c r="R135" s="139"/>
      <c r="S135" s="139"/>
      <c r="T135" s="139"/>
      <c r="U135" s="139"/>
      <c r="V135" s="139"/>
      <c r="W135" s="139"/>
      <c r="X135" s="139"/>
    </row>
    <row r="136" spans="1:24" ht="15.75" customHeight="1" x14ac:dyDescent="0.2">
      <c r="A136" s="139"/>
      <c r="B136" s="139"/>
      <c r="C136" s="168"/>
      <c r="D136" s="139"/>
      <c r="E136" s="139"/>
      <c r="F136" s="139"/>
      <c r="G136" s="139"/>
      <c r="H136" s="139"/>
      <c r="I136" s="139"/>
      <c r="J136" s="139"/>
      <c r="K136" s="139"/>
      <c r="L136" s="139"/>
      <c r="M136" s="139"/>
      <c r="N136" s="139"/>
      <c r="O136" s="139"/>
      <c r="P136" s="139"/>
      <c r="Q136" s="139"/>
      <c r="R136" s="139"/>
      <c r="S136" s="139"/>
      <c r="T136" s="139"/>
      <c r="U136" s="139"/>
      <c r="V136" s="139"/>
      <c r="W136" s="139"/>
      <c r="X136" s="139"/>
    </row>
    <row r="137" spans="1:24" ht="15.75" customHeight="1" x14ac:dyDescent="0.2">
      <c r="A137" s="139"/>
      <c r="B137" s="139"/>
      <c r="C137" s="168"/>
      <c r="D137" s="139"/>
      <c r="E137" s="139"/>
      <c r="F137" s="139"/>
      <c r="G137" s="139"/>
      <c r="H137" s="139"/>
      <c r="I137" s="139"/>
      <c r="J137" s="139"/>
      <c r="K137" s="139"/>
      <c r="L137" s="139"/>
      <c r="M137" s="139"/>
      <c r="N137" s="139"/>
      <c r="O137" s="139"/>
      <c r="P137" s="139"/>
      <c r="Q137" s="139"/>
      <c r="R137" s="139"/>
      <c r="S137" s="139"/>
      <c r="T137" s="139"/>
      <c r="U137" s="139"/>
      <c r="V137" s="139"/>
      <c r="W137" s="139"/>
      <c r="X137" s="139"/>
    </row>
    <row r="138" spans="1:24" ht="15.75" customHeight="1" x14ac:dyDescent="0.2">
      <c r="A138" s="139"/>
      <c r="B138" s="139"/>
      <c r="C138" s="168"/>
      <c r="D138" s="139"/>
      <c r="E138" s="139"/>
      <c r="F138" s="139"/>
      <c r="G138" s="139"/>
      <c r="H138" s="139"/>
      <c r="I138" s="139"/>
      <c r="J138" s="139"/>
      <c r="K138" s="139"/>
      <c r="L138" s="139"/>
      <c r="M138" s="139"/>
      <c r="N138" s="139"/>
      <c r="O138" s="139"/>
      <c r="P138" s="139"/>
      <c r="Q138" s="139"/>
      <c r="R138" s="139"/>
      <c r="S138" s="139"/>
      <c r="T138" s="139"/>
      <c r="U138" s="139"/>
      <c r="V138" s="139"/>
      <c r="W138" s="139"/>
      <c r="X138" s="139"/>
    </row>
    <row r="139" spans="1:24" ht="15.75" customHeight="1" x14ac:dyDescent="0.2">
      <c r="A139" s="139"/>
      <c r="B139" s="139"/>
      <c r="C139" s="168"/>
      <c r="D139" s="139"/>
      <c r="E139" s="139"/>
      <c r="F139" s="139"/>
      <c r="G139" s="139"/>
      <c r="H139" s="139"/>
      <c r="I139" s="139"/>
      <c r="J139" s="139"/>
      <c r="K139" s="139"/>
      <c r="L139" s="139"/>
      <c r="M139" s="139"/>
      <c r="N139" s="139"/>
      <c r="O139" s="139"/>
      <c r="P139" s="139"/>
      <c r="Q139" s="139"/>
      <c r="R139" s="139"/>
      <c r="S139" s="139"/>
      <c r="T139" s="139"/>
      <c r="U139" s="139"/>
      <c r="V139" s="139"/>
      <c r="W139" s="139"/>
      <c r="X139" s="139"/>
    </row>
    <row r="140" spans="1:24" ht="15.75" customHeight="1" x14ac:dyDescent="0.2">
      <c r="A140" s="139"/>
      <c r="B140" s="139"/>
      <c r="C140" s="168"/>
      <c r="D140" s="139"/>
      <c r="E140" s="139"/>
      <c r="F140" s="139"/>
      <c r="G140" s="139"/>
      <c r="H140" s="139"/>
      <c r="I140" s="139"/>
      <c r="J140" s="139"/>
      <c r="K140" s="139"/>
      <c r="L140" s="139"/>
      <c r="M140" s="139"/>
      <c r="N140" s="139"/>
      <c r="O140" s="139"/>
      <c r="P140" s="139"/>
      <c r="Q140" s="139"/>
      <c r="R140" s="139"/>
      <c r="S140" s="139"/>
      <c r="T140" s="139"/>
      <c r="U140" s="139"/>
      <c r="V140" s="139"/>
      <c r="W140" s="139"/>
      <c r="X140" s="139"/>
    </row>
    <row r="141" spans="1:24" ht="15.75" customHeight="1" x14ac:dyDescent="0.2">
      <c r="A141" s="139"/>
      <c r="B141" s="139"/>
      <c r="C141" s="168"/>
      <c r="D141" s="139"/>
      <c r="E141" s="139"/>
      <c r="F141" s="139"/>
      <c r="G141" s="139"/>
      <c r="H141" s="139"/>
      <c r="I141" s="139"/>
      <c r="J141" s="139"/>
      <c r="K141" s="139"/>
      <c r="L141" s="139"/>
      <c r="M141" s="139"/>
      <c r="N141" s="139"/>
      <c r="O141" s="139"/>
      <c r="P141" s="139"/>
      <c r="Q141" s="139"/>
      <c r="R141" s="139"/>
      <c r="S141" s="139"/>
      <c r="T141" s="139"/>
      <c r="U141" s="139"/>
      <c r="V141" s="139"/>
      <c r="W141" s="139"/>
      <c r="X141" s="139"/>
    </row>
    <row r="142" spans="1:24" ht="15.75" customHeight="1" x14ac:dyDescent="0.2">
      <c r="A142" s="139"/>
      <c r="B142" s="139"/>
      <c r="C142" s="168"/>
      <c r="D142" s="139"/>
      <c r="E142" s="139"/>
      <c r="F142" s="139"/>
      <c r="G142" s="139"/>
      <c r="H142" s="139"/>
      <c r="I142" s="139"/>
      <c r="J142" s="139"/>
      <c r="K142" s="139"/>
      <c r="L142" s="139"/>
      <c r="M142" s="139"/>
      <c r="N142" s="139"/>
      <c r="O142" s="139"/>
      <c r="P142" s="139"/>
      <c r="Q142" s="139"/>
      <c r="R142" s="139"/>
      <c r="S142" s="139"/>
      <c r="T142" s="139"/>
      <c r="U142" s="139"/>
      <c r="V142" s="139"/>
      <c r="W142" s="139"/>
      <c r="X142" s="139"/>
    </row>
    <row r="143" spans="1:24" ht="15.75" customHeight="1" x14ac:dyDescent="0.2">
      <c r="A143" s="139"/>
      <c r="B143" s="139"/>
      <c r="C143" s="168"/>
      <c r="D143" s="139"/>
      <c r="E143" s="139"/>
      <c r="F143" s="139"/>
      <c r="G143" s="139"/>
      <c r="H143" s="139"/>
      <c r="I143" s="139"/>
      <c r="J143" s="139"/>
      <c r="K143" s="139"/>
      <c r="L143" s="139"/>
      <c r="M143" s="139"/>
      <c r="N143" s="139"/>
      <c r="O143" s="139"/>
      <c r="P143" s="139"/>
      <c r="Q143" s="139"/>
      <c r="R143" s="139"/>
      <c r="S143" s="139"/>
      <c r="T143" s="139"/>
      <c r="U143" s="139"/>
      <c r="V143" s="139"/>
      <c r="W143" s="139"/>
      <c r="X143" s="139"/>
    </row>
    <row r="144" spans="1:24" ht="15.75" customHeight="1" x14ac:dyDescent="0.2">
      <c r="A144" s="139"/>
      <c r="B144" s="139"/>
      <c r="C144" s="168"/>
      <c r="D144" s="139"/>
      <c r="E144" s="139"/>
      <c r="F144" s="139"/>
      <c r="G144" s="139"/>
      <c r="H144" s="139"/>
      <c r="I144" s="139"/>
      <c r="J144" s="139"/>
      <c r="K144" s="139"/>
      <c r="L144" s="139"/>
      <c r="M144" s="139"/>
      <c r="N144" s="139"/>
      <c r="O144" s="139"/>
      <c r="P144" s="139"/>
      <c r="Q144" s="139"/>
      <c r="R144" s="139"/>
      <c r="S144" s="139"/>
      <c r="T144" s="139"/>
      <c r="U144" s="139"/>
      <c r="V144" s="139"/>
      <c r="W144" s="139"/>
      <c r="X144" s="139"/>
    </row>
    <row r="145" spans="1:24" ht="15.75" customHeight="1" x14ac:dyDescent="0.2">
      <c r="A145" s="139"/>
      <c r="B145" s="139"/>
      <c r="C145" s="168"/>
      <c r="D145" s="139"/>
      <c r="E145" s="139"/>
      <c r="F145" s="139"/>
      <c r="G145" s="139"/>
      <c r="H145" s="139"/>
      <c r="I145" s="139"/>
      <c r="J145" s="139"/>
      <c r="K145" s="139"/>
      <c r="L145" s="139"/>
      <c r="M145" s="139"/>
      <c r="N145" s="139"/>
      <c r="O145" s="139"/>
      <c r="P145" s="139"/>
      <c r="Q145" s="139"/>
      <c r="R145" s="139"/>
      <c r="S145" s="139"/>
      <c r="T145" s="139"/>
      <c r="U145" s="139"/>
      <c r="V145" s="139"/>
      <c r="W145" s="139"/>
      <c r="X145" s="139"/>
    </row>
    <row r="146" spans="1:24" ht="15.75" customHeight="1" x14ac:dyDescent="0.2">
      <c r="A146" s="139"/>
      <c r="B146" s="139"/>
      <c r="C146" s="168"/>
      <c r="D146" s="139"/>
      <c r="E146" s="139"/>
      <c r="F146" s="139"/>
      <c r="G146" s="139"/>
      <c r="H146" s="139"/>
      <c r="I146" s="139"/>
      <c r="J146" s="139"/>
      <c r="K146" s="139"/>
      <c r="L146" s="139"/>
      <c r="M146" s="139"/>
      <c r="N146" s="139"/>
      <c r="O146" s="139"/>
      <c r="P146" s="139"/>
      <c r="Q146" s="139"/>
      <c r="R146" s="139"/>
      <c r="S146" s="139"/>
      <c r="T146" s="139"/>
      <c r="U146" s="139"/>
      <c r="V146" s="139"/>
      <c r="W146" s="139"/>
      <c r="X146" s="139"/>
    </row>
    <row r="147" spans="1:24" ht="15.75" customHeight="1" x14ac:dyDescent="0.2">
      <c r="A147" s="139"/>
      <c r="B147" s="139"/>
      <c r="C147" s="168"/>
      <c r="D147" s="139"/>
      <c r="E147" s="139"/>
      <c r="F147" s="139"/>
      <c r="G147" s="139"/>
      <c r="H147" s="139"/>
      <c r="I147" s="139"/>
      <c r="J147" s="139"/>
      <c r="K147" s="139"/>
      <c r="L147" s="139"/>
      <c r="M147" s="139"/>
      <c r="N147" s="139"/>
      <c r="O147" s="139"/>
      <c r="P147" s="139"/>
      <c r="Q147" s="139"/>
      <c r="R147" s="139"/>
      <c r="S147" s="139"/>
      <c r="T147" s="139"/>
      <c r="U147" s="139"/>
      <c r="V147" s="139"/>
      <c r="W147" s="139"/>
      <c r="X147" s="139"/>
    </row>
    <row r="148" spans="1:24" ht="15.75" customHeight="1" x14ac:dyDescent="0.2">
      <c r="A148" s="139"/>
      <c r="B148" s="139"/>
      <c r="C148" s="168"/>
      <c r="D148" s="139"/>
      <c r="E148" s="139"/>
      <c r="F148" s="139"/>
      <c r="G148" s="139"/>
      <c r="H148" s="139"/>
      <c r="I148" s="139"/>
      <c r="J148" s="139"/>
      <c r="K148" s="139"/>
      <c r="L148" s="139"/>
      <c r="M148" s="139"/>
      <c r="N148" s="139"/>
      <c r="O148" s="139"/>
      <c r="P148" s="139"/>
      <c r="Q148" s="139"/>
      <c r="R148" s="139"/>
      <c r="S148" s="139"/>
      <c r="T148" s="139"/>
      <c r="U148" s="139"/>
      <c r="V148" s="139"/>
      <c r="W148" s="139"/>
      <c r="X148" s="139"/>
    </row>
    <row r="149" spans="1:24" ht="15.75" customHeight="1" x14ac:dyDescent="0.2">
      <c r="A149" s="139"/>
      <c r="B149" s="139"/>
      <c r="C149" s="168"/>
      <c r="D149" s="139"/>
      <c r="E149" s="139"/>
      <c r="F149" s="139"/>
      <c r="G149" s="139"/>
      <c r="H149" s="139"/>
      <c r="I149" s="139"/>
      <c r="J149" s="139"/>
      <c r="K149" s="139"/>
      <c r="L149" s="139"/>
      <c r="M149" s="139"/>
      <c r="N149" s="139"/>
      <c r="O149" s="139"/>
      <c r="P149" s="139"/>
      <c r="Q149" s="139"/>
      <c r="R149" s="139"/>
      <c r="S149" s="139"/>
      <c r="T149" s="139"/>
      <c r="U149" s="139"/>
      <c r="V149" s="139"/>
      <c r="W149" s="139"/>
      <c r="X149" s="139"/>
    </row>
    <row r="150" spans="1:24" ht="15.75" customHeight="1" x14ac:dyDescent="0.2">
      <c r="A150" s="139"/>
      <c r="B150" s="139"/>
      <c r="C150" s="168"/>
      <c r="D150" s="139"/>
      <c r="E150" s="139"/>
      <c r="F150" s="139"/>
      <c r="G150" s="139"/>
      <c r="H150" s="139"/>
      <c r="I150" s="139"/>
      <c r="J150" s="139"/>
      <c r="K150" s="139"/>
      <c r="L150" s="139"/>
      <c r="M150" s="139"/>
      <c r="N150" s="139"/>
      <c r="O150" s="139"/>
      <c r="P150" s="139"/>
      <c r="Q150" s="139"/>
      <c r="R150" s="139"/>
      <c r="S150" s="139"/>
      <c r="T150" s="139"/>
      <c r="U150" s="139"/>
      <c r="V150" s="139"/>
      <c r="W150" s="139"/>
      <c r="X150" s="139"/>
    </row>
    <row r="151" spans="1:24" ht="15.75" customHeight="1" x14ac:dyDescent="0.2">
      <c r="A151" s="139"/>
      <c r="B151" s="139"/>
      <c r="C151" s="168"/>
      <c r="D151" s="139"/>
      <c r="E151" s="139"/>
      <c r="F151" s="139"/>
      <c r="G151" s="139"/>
      <c r="H151" s="139"/>
      <c r="I151" s="139"/>
      <c r="J151" s="139"/>
      <c r="K151" s="139"/>
      <c r="L151" s="139"/>
      <c r="M151" s="139"/>
      <c r="N151" s="139"/>
      <c r="O151" s="139"/>
      <c r="P151" s="139"/>
      <c r="Q151" s="139"/>
      <c r="R151" s="139"/>
      <c r="S151" s="139"/>
      <c r="T151" s="139"/>
      <c r="U151" s="139"/>
      <c r="V151" s="139"/>
      <c r="W151" s="139"/>
      <c r="X151" s="139"/>
    </row>
    <row r="152" spans="1:24" ht="15.75" customHeight="1" x14ac:dyDescent="0.2">
      <c r="A152" s="139"/>
      <c r="B152" s="139"/>
      <c r="C152" s="168"/>
      <c r="D152" s="139"/>
      <c r="E152" s="139"/>
      <c r="F152" s="139"/>
      <c r="G152" s="139"/>
      <c r="H152" s="139"/>
      <c r="I152" s="139"/>
      <c r="J152" s="139"/>
      <c r="K152" s="139"/>
      <c r="L152" s="139"/>
      <c r="M152" s="139"/>
      <c r="N152" s="139"/>
      <c r="O152" s="139"/>
      <c r="P152" s="139"/>
      <c r="Q152" s="139"/>
      <c r="R152" s="139"/>
      <c r="S152" s="139"/>
      <c r="T152" s="139"/>
      <c r="U152" s="139"/>
      <c r="V152" s="139"/>
      <c r="W152" s="139"/>
      <c r="X152" s="139"/>
    </row>
    <row r="153" spans="1:24" ht="15.75" customHeight="1" x14ac:dyDescent="0.2">
      <c r="A153" s="139"/>
      <c r="B153" s="139"/>
      <c r="C153" s="168"/>
      <c r="D153" s="139"/>
      <c r="E153" s="139"/>
      <c r="F153" s="139"/>
      <c r="G153" s="139"/>
      <c r="H153" s="139"/>
      <c r="I153" s="139"/>
      <c r="J153" s="139"/>
      <c r="K153" s="139"/>
      <c r="L153" s="139"/>
      <c r="M153" s="139"/>
      <c r="N153" s="139"/>
      <c r="O153" s="139"/>
      <c r="P153" s="139"/>
      <c r="Q153" s="139"/>
      <c r="R153" s="139"/>
      <c r="S153" s="139"/>
      <c r="T153" s="139"/>
      <c r="U153" s="139"/>
      <c r="V153" s="139"/>
      <c r="W153" s="139"/>
      <c r="X153" s="139"/>
    </row>
    <row r="154" spans="1:24" ht="15.75" customHeight="1" x14ac:dyDescent="0.2">
      <c r="A154" s="139"/>
      <c r="B154" s="139"/>
      <c r="C154" s="168"/>
      <c r="D154" s="139"/>
      <c r="E154" s="139"/>
      <c r="F154" s="139"/>
      <c r="G154" s="139"/>
      <c r="H154" s="139"/>
      <c r="I154" s="139"/>
      <c r="J154" s="139"/>
      <c r="K154" s="139"/>
      <c r="L154" s="139"/>
      <c r="M154" s="139"/>
      <c r="N154" s="139"/>
      <c r="O154" s="139"/>
      <c r="P154" s="139"/>
      <c r="Q154" s="139"/>
      <c r="R154" s="139"/>
      <c r="S154" s="139"/>
      <c r="T154" s="139"/>
      <c r="U154" s="139"/>
      <c r="V154" s="139"/>
      <c r="W154" s="139"/>
      <c r="X154" s="139"/>
    </row>
    <row r="155" spans="1:24" ht="15.75" customHeight="1" x14ac:dyDescent="0.2">
      <c r="A155" s="139"/>
      <c r="B155" s="139"/>
      <c r="C155" s="168"/>
      <c r="D155" s="139"/>
      <c r="E155" s="139"/>
      <c r="F155" s="139"/>
      <c r="G155" s="139"/>
      <c r="H155" s="139"/>
      <c r="I155" s="139"/>
      <c r="J155" s="139"/>
      <c r="K155" s="139"/>
      <c r="L155" s="139"/>
      <c r="M155" s="139"/>
      <c r="N155" s="139"/>
      <c r="O155" s="139"/>
      <c r="P155" s="139"/>
      <c r="Q155" s="139"/>
      <c r="R155" s="139"/>
      <c r="S155" s="139"/>
      <c r="T155" s="139"/>
      <c r="U155" s="139"/>
      <c r="V155" s="139"/>
      <c r="W155" s="139"/>
      <c r="X155" s="139"/>
    </row>
    <row r="156" spans="1:24" ht="15.75" customHeight="1" x14ac:dyDescent="0.2">
      <c r="A156" s="139"/>
      <c r="B156" s="139"/>
      <c r="C156" s="168"/>
      <c r="D156" s="139"/>
      <c r="E156" s="139"/>
      <c r="F156" s="139"/>
      <c r="G156" s="139"/>
      <c r="H156" s="139"/>
      <c r="I156" s="139"/>
      <c r="J156" s="139"/>
      <c r="K156" s="139"/>
      <c r="L156" s="139"/>
      <c r="M156" s="139"/>
      <c r="N156" s="139"/>
      <c r="O156" s="139"/>
      <c r="P156" s="139"/>
      <c r="Q156" s="139"/>
      <c r="R156" s="139"/>
      <c r="S156" s="139"/>
      <c r="T156" s="139"/>
      <c r="U156" s="139"/>
      <c r="V156" s="139"/>
      <c r="W156" s="139"/>
      <c r="X156" s="139"/>
    </row>
    <row r="157" spans="1:24" ht="15.75" customHeight="1" x14ac:dyDescent="0.2">
      <c r="A157" s="139"/>
      <c r="B157" s="139"/>
      <c r="C157" s="168"/>
      <c r="D157" s="139"/>
      <c r="E157" s="139"/>
      <c r="F157" s="139"/>
      <c r="G157" s="139"/>
      <c r="H157" s="139"/>
      <c r="I157" s="139"/>
      <c r="J157" s="139"/>
      <c r="K157" s="139"/>
      <c r="L157" s="139"/>
      <c r="M157" s="139"/>
      <c r="N157" s="139"/>
      <c r="O157" s="139"/>
      <c r="P157" s="139"/>
      <c r="Q157" s="139"/>
      <c r="R157" s="139"/>
      <c r="S157" s="139"/>
      <c r="T157" s="139"/>
      <c r="U157" s="139"/>
      <c r="V157" s="139"/>
      <c r="W157" s="139"/>
      <c r="X157" s="139"/>
    </row>
    <row r="158" spans="1:24" ht="15.75" customHeight="1" x14ac:dyDescent="0.2">
      <c r="A158" s="139"/>
      <c r="B158" s="139"/>
      <c r="C158" s="168"/>
      <c r="D158" s="139"/>
      <c r="E158" s="139"/>
      <c r="F158" s="139"/>
      <c r="G158" s="139"/>
      <c r="H158" s="139"/>
      <c r="I158" s="139"/>
      <c r="J158" s="139"/>
      <c r="K158" s="139"/>
      <c r="L158" s="139"/>
      <c r="M158" s="139"/>
      <c r="N158" s="139"/>
      <c r="O158" s="139"/>
      <c r="P158" s="139"/>
      <c r="Q158" s="139"/>
      <c r="R158" s="139"/>
      <c r="S158" s="139"/>
      <c r="T158" s="139"/>
      <c r="U158" s="139"/>
      <c r="V158" s="139"/>
      <c r="W158" s="139"/>
      <c r="X158" s="139"/>
    </row>
    <row r="159" spans="1:24" ht="15.75" customHeight="1" x14ac:dyDescent="0.2">
      <c r="A159" s="139"/>
      <c r="B159" s="139"/>
      <c r="C159" s="168"/>
      <c r="D159" s="139"/>
      <c r="E159" s="139"/>
      <c r="F159" s="139"/>
      <c r="G159" s="139"/>
      <c r="H159" s="139"/>
      <c r="I159" s="139"/>
      <c r="J159" s="139"/>
      <c r="K159" s="139"/>
      <c r="L159" s="139"/>
      <c r="M159" s="139"/>
      <c r="N159" s="139"/>
      <c r="O159" s="139"/>
      <c r="P159" s="139"/>
      <c r="Q159" s="139"/>
      <c r="R159" s="139"/>
      <c r="S159" s="139"/>
      <c r="T159" s="139"/>
      <c r="U159" s="139"/>
      <c r="V159" s="139"/>
      <c r="W159" s="139"/>
      <c r="X159" s="139"/>
    </row>
    <row r="160" spans="1:24" ht="15.75" customHeight="1" x14ac:dyDescent="0.2">
      <c r="A160" s="139"/>
      <c r="B160" s="139"/>
      <c r="C160" s="168"/>
      <c r="D160" s="139"/>
      <c r="E160" s="139"/>
      <c r="F160" s="139"/>
      <c r="G160" s="139"/>
      <c r="H160" s="139"/>
      <c r="I160" s="139"/>
      <c r="J160" s="139"/>
      <c r="K160" s="139"/>
      <c r="L160" s="139"/>
      <c r="M160" s="139"/>
      <c r="N160" s="139"/>
      <c r="O160" s="139"/>
      <c r="P160" s="139"/>
      <c r="Q160" s="139"/>
      <c r="R160" s="139"/>
      <c r="S160" s="139"/>
      <c r="T160" s="139"/>
      <c r="U160" s="139"/>
      <c r="V160" s="139"/>
      <c r="W160" s="139"/>
      <c r="X160" s="139"/>
    </row>
    <row r="161" spans="1:24" ht="15.75" customHeight="1" x14ac:dyDescent="0.2">
      <c r="A161" s="139"/>
      <c r="B161" s="139"/>
      <c r="C161" s="168"/>
      <c r="D161" s="139"/>
      <c r="E161" s="139"/>
      <c r="F161" s="139"/>
      <c r="G161" s="139"/>
      <c r="H161" s="139"/>
      <c r="I161" s="139"/>
      <c r="J161" s="139"/>
      <c r="K161" s="139"/>
      <c r="L161" s="139"/>
      <c r="M161" s="139"/>
      <c r="N161" s="139"/>
      <c r="O161" s="139"/>
      <c r="P161" s="139"/>
      <c r="Q161" s="139"/>
      <c r="R161" s="139"/>
      <c r="S161" s="139"/>
      <c r="T161" s="139"/>
      <c r="U161" s="139"/>
      <c r="V161" s="139"/>
      <c r="W161" s="139"/>
      <c r="X161" s="139"/>
    </row>
    <row r="162" spans="1:24" ht="15.75" customHeight="1" x14ac:dyDescent="0.2">
      <c r="A162" s="139"/>
      <c r="B162" s="139"/>
      <c r="C162" s="168"/>
      <c r="D162" s="139"/>
      <c r="E162" s="139"/>
      <c r="F162" s="139"/>
      <c r="G162" s="139"/>
      <c r="H162" s="139"/>
      <c r="I162" s="139"/>
      <c r="J162" s="139"/>
      <c r="K162" s="139"/>
      <c r="L162" s="139"/>
      <c r="M162" s="139"/>
      <c r="N162" s="139"/>
      <c r="O162" s="139"/>
      <c r="P162" s="139"/>
      <c r="Q162" s="139"/>
      <c r="R162" s="139"/>
      <c r="S162" s="139"/>
      <c r="T162" s="139"/>
      <c r="U162" s="139"/>
      <c r="V162" s="139"/>
      <c r="W162" s="139"/>
      <c r="X162" s="139"/>
    </row>
    <row r="163" spans="1:24" ht="15.75" customHeight="1" x14ac:dyDescent="0.2">
      <c r="A163" s="139"/>
      <c r="B163" s="139"/>
      <c r="C163" s="168"/>
      <c r="D163" s="139"/>
      <c r="E163" s="139"/>
      <c r="F163" s="139"/>
      <c r="G163" s="139"/>
      <c r="H163" s="139"/>
      <c r="I163" s="139"/>
      <c r="J163" s="139"/>
      <c r="K163" s="139"/>
      <c r="L163" s="139"/>
      <c r="M163" s="139"/>
      <c r="N163" s="139"/>
      <c r="O163" s="139"/>
      <c r="P163" s="139"/>
      <c r="Q163" s="139"/>
      <c r="R163" s="139"/>
      <c r="S163" s="139"/>
      <c r="T163" s="139"/>
      <c r="U163" s="139"/>
      <c r="V163" s="139"/>
      <c r="W163" s="139"/>
      <c r="X163" s="139"/>
    </row>
    <row r="164" spans="1:24" ht="15.75" customHeight="1" x14ac:dyDescent="0.2">
      <c r="A164" s="139"/>
      <c r="B164" s="139"/>
      <c r="C164" s="168"/>
      <c r="D164" s="139"/>
      <c r="E164" s="139"/>
      <c r="F164" s="139"/>
      <c r="G164" s="139"/>
      <c r="H164" s="139"/>
      <c r="I164" s="139"/>
      <c r="J164" s="139"/>
      <c r="K164" s="139"/>
      <c r="L164" s="139"/>
      <c r="M164" s="139"/>
      <c r="N164" s="139"/>
      <c r="O164" s="139"/>
      <c r="P164" s="139"/>
      <c r="Q164" s="139"/>
      <c r="R164" s="139"/>
      <c r="S164" s="139"/>
      <c r="T164" s="139"/>
      <c r="U164" s="139"/>
      <c r="V164" s="139"/>
      <c r="W164" s="139"/>
      <c r="X164" s="139"/>
    </row>
    <row r="165" spans="1:24" ht="15.75" customHeight="1" x14ac:dyDescent="0.2">
      <c r="A165" s="139"/>
      <c r="B165" s="139"/>
      <c r="C165" s="168"/>
      <c r="D165" s="139"/>
      <c r="E165" s="139"/>
      <c r="F165" s="139"/>
      <c r="G165" s="139"/>
      <c r="H165" s="139"/>
      <c r="I165" s="139"/>
      <c r="J165" s="139"/>
      <c r="K165" s="139"/>
      <c r="L165" s="139"/>
      <c r="M165" s="139"/>
      <c r="N165" s="139"/>
      <c r="O165" s="139"/>
      <c r="P165" s="139"/>
      <c r="Q165" s="139"/>
      <c r="R165" s="139"/>
      <c r="S165" s="139"/>
      <c r="T165" s="139"/>
      <c r="U165" s="139"/>
      <c r="V165" s="139"/>
      <c r="W165" s="139"/>
      <c r="X165" s="139"/>
    </row>
    <row r="166" spans="1:24" ht="15.75" customHeight="1" x14ac:dyDescent="0.2">
      <c r="A166" s="139"/>
      <c r="B166" s="139"/>
      <c r="C166" s="168"/>
      <c r="D166" s="139"/>
      <c r="E166" s="139"/>
      <c r="F166" s="139"/>
      <c r="G166" s="139"/>
      <c r="H166" s="139"/>
      <c r="I166" s="139"/>
      <c r="J166" s="139"/>
      <c r="K166" s="139"/>
      <c r="L166" s="139"/>
      <c r="M166" s="139"/>
      <c r="N166" s="139"/>
      <c r="O166" s="139"/>
      <c r="P166" s="139"/>
      <c r="Q166" s="139"/>
      <c r="R166" s="139"/>
      <c r="S166" s="139"/>
      <c r="T166" s="139"/>
      <c r="U166" s="139"/>
      <c r="V166" s="139"/>
      <c r="W166" s="139"/>
      <c r="X166" s="139"/>
    </row>
    <row r="167" spans="1:24" ht="15.75" customHeight="1" x14ac:dyDescent="0.2">
      <c r="A167" s="139"/>
      <c r="B167" s="139"/>
      <c r="C167" s="168"/>
      <c r="D167" s="139"/>
      <c r="E167" s="139"/>
      <c r="F167" s="139"/>
      <c r="G167" s="139"/>
      <c r="H167" s="139"/>
      <c r="I167" s="139"/>
      <c r="J167" s="139"/>
      <c r="K167" s="139"/>
      <c r="L167" s="139"/>
      <c r="M167" s="139"/>
      <c r="N167" s="139"/>
      <c r="O167" s="139"/>
      <c r="P167" s="139"/>
      <c r="Q167" s="139"/>
      <c r="R167" s="139"/>
      <c r="S167" s="139"/>
      <c r="T167" s="139"/>
      <c r="U167" s="139"/>
      <c r="V167" s="139"/>
      <c r="W167" s="139"/>
      <c r="X167" s="139"/>
    </row>
    <row r="168" spans="1:24" ht="15.75" customHeight="1" x14ac:dyDescent="0.2">
      <c r="A168" s="139"/>
      <c r="B168" s="139"/>
      <c r="C168" s="168"/>
      <c r="D168" s="139"/>
      <c r="E168" s="139"/>
      <c r="F168" s="139"/>
      <c r="G168" s="139"/>
      <c r="H168" s="139"/>
      <c r="I168" s="139"/>
      <c r="J168" s="139"/>
      <c r="K168" s="139"/>
      <c r="L168" s="139"/>
      <c r="M168" s="139"/>
      <c r="N168" s="139"/>
      <c r="O168" s="139"/>
      <c r="P168" s="139"/>
      <c r="Q168" s="139"/>
      <c r="R168" s="139"/>
      <c r="S168" s="139"/>
      <c r="T168" s="139"/>
      <c r="U168" s="139"/>
      <c r="V168" s="139"/>
      <c r="W168" s="139"/>
      <c r="X168" s="139"/>
    </row>
    <row r="169" spans="1:24" ht="15.75" customHeight="1" x14ac:dyDescent="0.2">
      <c r="A169" s="139"/>
      <c r="B169" s="139"/>
      <c r="C169" s="168"/>
      <c r="D169" s="139"/>
      <c r="E169" s="139"/>
      <c r="F169" s="139"/>
      <c r="G169" s="139"/>
      <c r="H169" s="139"/>
      <c r="I169" s="139"/>
      <c r="J169" s="139"/>
      <c r="K169" s="139"/>
      <c r="L169" s="139"/>
      <c r="M169" s="139"/>
      <c r="N169" s="139"/>
      <c r="O169" s="139"/>
      <c r="P169" s="139"/>
      <c r="Q169" s="139"/>
      <c r="R169" s="139"/>
      <c r="S169" s="139"/>
      <c r="T169" s="139"/>
      <c r="U169" s="139"/>
      <c r="V169" s="139"/>
      <c r="W169" s="139"/>
      <c r="X169" s="139"/>
    </row>
    <row r="170" spans="1:24" ht="15.75" customHeight="1" x14ac:dyDescent="0.2">
      <c r="A170" s="139"/>
      <c r="B170" s="139"/>
      <c r="C170" s="168"/>
      <c r="D170" s="139"/>
      <c r="E170" s="139"/>
      <c r="F170" s="139"/>
      <c r="G170" s="139"/>
      <c r="H170" s="139"/>
      <c r="I170" s="139"/>
      <c r="J170" s="139"/>
      <c r="K170" s="139"/>
      <c r="L170" s="139"/>
      <c r="M170" s="139"/>
      <c r="N170" s="139"/>
      <c r="O170" s="139"/>
      <c r="P170" s="139"/>
      <c r="Q170" s="139"/>
      <c r="R170" s="139"/>
      <c r="S170" s="139"/>
      <c r="T170" s="139"/>
      <c r="U170" s="139"/>
      <c r="V170" s="139"/>
      <c r="W170" s="139"/>
      <c r="X170" s="139"/>
    </row>
    <row r="171" spans="1:24" ht="15.75" customHeight="1" x14ac:dyDescent="0.2">
      <c r="A171" s="139"/>
      <c r="B171" s="139"/>
      <c r="C171" s="168"/>
      <c r="D171" s="139"/>
      <c r="E171" s="139"/>
      <c r="F171" s="139"/>
      <c r="G171" s="139"/>
      <c r="H171" s="139"/>
      <c r="I171" s="139"/>
      <c r="J171" s="139"/>
      <c r="K171" s="139"/>
      <c r="L171" s="139"/>
      <c r="M171" s="139"/>
      <c r="N171" s="139"/>
      <c r="O171" s="139"/>
      <c r="P171" s="139"/>
      <c r="Q171" s="139"/>
      <c r="R171" s="139"/>
      <c r="S171" s="139"/>
      <c r="T171" s="139"/>
      <c r="U171" s="139"/>
      <c r="V171" s="139"/>
      <c r="W171" s="139"/>
      <c r="X171" s="139"/>
    </row>
    <row r="172" spans="1:24" ht="15.75" customHeight="1" x14ac:dyDescent="0.2">
      <c r="A172" s="139"/>
      <c r="B172" s="139"/>
      <c r="C172" s="168"/>
      <c r="D172" s="139"/>
      <c r="E172" s="139"/>
      <c r="F172" s="139"/>
      <c r="G172" s="139"/>
      <c r="H172" s="139"/>
      <c r="I172" s="139"/>
      <c r="J172" s="139"/>
      <c r="K172" s="139"/>
      <c r="L172" s="139"/>
      <c r="M172" s="139"/>
      <c r="N172" s="139"/>
      <c r="O172" s="139"/>
      <c r="P172" s="139"/>
      <c r="Q172" s="139"/>
      <c r="R172" s="139"/>
      <c r="S172" s="139"/>
      <c r="T172" s="139"/>
      <c r="U172" s="139"/>
      <c r="V172" s="139"/>
      <c r="W172" s="139"/>
      <c r="X172" s="139"/>
    </row>
    <row r="173" spans="1:24" ht="15.75" customHeight="1" x14ac:dyDescent="0.2">
      <c r="A173" s="139"/>
      <c r="B173" s="139"/>
      <c r="C173" s="168"/>
      <c r="D173" s="139"/>
      <c r="E173" s="139"/>
      <c r="F173" s="139"/>
      <c r="G173" s="139"/>
      <c r="H173" s="139"/>
      <c r="I173" s="139"/>
      <c r="J173" s="139"/>
      <c r="K173" s="139"/>
      <c r="L173" s="139"/>
      <c r="M173" s="139"/>
      <c r="N173" s="139"/>
      <c r="O173" s="139"/>
      <c r="P173" s="139"/>
      <c r="Q173" s="139"/>
      <c r="R173" s="139"/>
      <c r="S173" s="139"/>
      <c r="T173" s="139"/>
      <c r="U173" s="139"/>
      <c r="V173" s="139"/>
      <c r="W173" s="139"/>
      <c r="X173" s="139"/>
    </row>
    <row r="174" spans="1:24" ht="15.75" customHeight="1" x14ac:dyDescent="0.2">
      <c r="A174" s="139"/>
      <c r="B174" s="139"/>
      <c r="C174" s="168"/>
      <c r="D174" s="139"/>
      <c r="E174" s="139"/>
      <c r="F174" s="139"/>
      <c r="G174" s="139"/>
      <c r="H174" s="139"/>
      <c r="I174" s="139"/>
      <c r="J174" s="139"/>
      <c r="K174" s="139"/>
      <c r="L174" s="139"/>
      <c r="M174" s="139"/>
      <c r="N174" s="139"/>
      <c r="O174" s="139"/>
      <c r="P174" s="139"/>
      <c r="Q174" s="139"/>
      <c r="R174" s="139"/>
      <c r="S174" s="139"/>
      <c r="T174" s="139"/>
      <c r="U174" s="139"/>
      <c r="V174" s="139"/>
      <c r="W174" s="139"/>
      <c r="X174" s="139"/>
    </row>
    <row r="175" spans="1:24" ht="15.75" customHeight="1" x14ac:dyDescent="0.2">
      <c r="A175" s="139"/>
      <c r="B175" s="139"/>
      <c r="C175" s="168"/>
      <c r="D175" s="139"/>
      <c r="E175" s="139"/>
      <c r="F175" s="139"/>
      <c r="G175" s="139"/>
      <c r="H175" s="139"/>
      <c r="I175" s="139"/>
      <c r="J175" s="139"/>
      <c r="K175" s="139"/>
      <c r="L175" s="139"/>
      <c r="M175" s="139"/>
      <c r="N175" s="139"/>
      <c r="O175" s="139"/>
      <c r="P175" s="139"/>
      <c r="Q175" s="139"/>
      <c r="R175" s="139"/>
      <c r="S175" s="139"/>
      <c r="T175" s="139"/>
      <c r="U175" s="139"/>
      <c r="V175" s="139"/>
      <c r="W175" s="139"/>
      <c r="X175" s="139"/>
    </row>
    <row r="176" spans="1:24" ht="15.75" customHeight="1" x14ac:dyDescent="0.2">
      <c r="A176" s="139"/>
      <c r="B176" s="139"/>
      <c r="C176" s="168"/>
      <c r="D176" s="139"/>
      <c r="E176" s="139"/>
      <c r="F176" s="139"/>
      <c r="G176" s="139"/>
      <c r="H176" s="139"/>
      <c r="I176" s="139"/>
      <c r="J176" s="139"/>
      <c r="K176" s="139"/>
      <c r="L176" s="139"/>
      <c r="M176" s="139"/>
      <c r="N176" s="139"/>
      <c r="O176" s="139"/>
      <c r="P176" s="139"/>
      <c r="Q176" s="139"/>
      <c r="R176" s="139"/>
      <c r="S176" s="139"/>
      <c r="T176" s="139"/>
      <c r="U176" s="139"/>
      <c r="V176" s="139"/>
      <c r="W176" s="139"/>
      <c r="X176" s="139"/>
    </row>
    <row r="177" spans="1:24" ht="15.75" customHeight="1" x14ac:dyDescent="0.2">
      <c r="A177" s="139"/>
      <c r="B177" s="139"/>
      <c r="C177" s="168"/>
      <c r="D177" s="139"/>
      <c r="E177" s="139"/>
      <c r="F177" s="139"/>
      <c r="G177" s="139"/>
      <c r="H177" s="139"/>
      <c r="I177" s="139"/>
      <c r="J177" s="139"/>
      <c r="K177" s="139"/>
      <c r="L177" s="139"/>
      <c r="M177" s="139"/>
      <c r="N177" s="139"/>
      <c r="O177" s="139"/>
      <c r="P177" s="139"/>
      <c r="Q177" s="139"/>
      <c r="R177" s="139"/>
      <c r="S177" s="139"/>
      <c r="T177" s="139"/>
      <c r="U177" s="139"/>
      <c r="V177" s="139"/>
      <c r="W177" s="139"/>
      <c r="X177" s="139"/>
    </row>
    <row r="178" spans="1:24" ht="15.75" customHeight="1" x14ac:dyDescent="0.2">
      <c r="A178" s="139"/>
      <c r="B178" s="139"/>
      <c r="C178" s="168"/>
      <c r="D178" s="139"/>
      <c r="E178" s="139"/>
      <c r="F178" s="139"/>
      <c r="G178" s="139"/>
      <c r="H178" s="139"/>
      <c r="I178" s="139"/>
      <c r="J178" s="139"/>
      <c r="K178" s="139"/>
      <c r="L178" s="139"/>
      <c r="M178" s="139"/>
      <c r="N178" s="139"/>
      <c r="O178" s="139"/>
      <c r="P178" s="139"/>
      <c r="Q178" s="139"/>
      <c r="R178" s="139"/>
      <c r="S178" s="139"/>
      <c r="T178" s="139"/>
      <c r="U178" s="139"/>
      <c r="V178" s="139"/>
      <c r="W178" s="139"/>
      <c r="X178" s="139"/>
    </row>
    <row r="179" spans="1:24" ht="15.75" customHeight="1" x14ac:dyDescent="0.2">
      <c r="A179" s="139"/>
      <c r="B179" s="139"/>
      <c r="C179" s="168"/>
      <c r="D179" s="139"/>
      <c r="E179" s="139"/>
      <c r="F179" s="139"/>
      <c r="G179" s="139"/>
      <c r="H179" s="139"/>
      <c r="I179" s="139"/>
      <c r="J179" s="139"/>
      <c r="K179" s="139"/>
      <c r="L179" s="139"/>
      <c r="M179" s="139"/>
      <c r="N179" s="139"/>
      <c r="O179" s="139"/>
      <c r="P179" s="139"/>
      <c r="Q179" s="139"/>
      <c r="R179" s="139"/>
      <c r="S179" s="139"/>
      <c r="T179" s="139"/>
      <c r="U179" s="139"/>
      <c r="V179" s="139"/>
      <c r="W179" s="139"/>
      <c r="X179" s="139"/>
    </row>
    <row r="180" spans="1:24" ht="15.75" customHeight="1" x14ac:dyDescent="0.2">
      <c r="A180" s="139"/>
      <c r="B180" s="139"/>
      <c r="C180" s="168"/>
      <c r="D180" s="139"/>
      <c r="E180" s="139"/>
      <c r="F180" s="139"/>
      <c r="G180" s="139"/>
      <c r="H180" s="139"/>
      <c r="I180" s="139"/>
      <c r="J180" s="139"/>
      <c r="K180" s="139"/>
      <c r="L180" s="139"/>
      <c r="M180" s="139"/>
      <c r="N180" s="139"/>
      <c r="O180" s="139"/>
      <c r="P180" s="139"/>
      <c r="Q180" s="139"/>
      <c r="R180" s="139"/>
      <c r="S180" s="139"/>
      <c r="T180" s="139"/>
      <c r="U180" s="139"/>
      <c r="V180" s="139"/>
      <c r="W180" s="139"/>
      <c r="X180" s="139"/>
    </row>
    <row r="181" spans="1:24" ht="15.75" customHeight="1" x14ac:dyDescent="0.2">
      <c r="A181" s="139"/>
      <c r="B181" s="139"/>
      <c r="C181" s="168"/>
      <c r="D181" s="139"/>
      <c r="E181" s="139"/>
      <c r="F181" s="139"/>
      <c r="G181" s="139"/>
      <c r="H181" s="139"/>
      <c r="I181" s="139"/>
      <c r="J181" s="139"/>
      <c r="K181" s="139"/>
      <c r="L181" s="139"/>
      <c r="M181" s="139"/>
      <c r="N181" s="139"/>
      <c r="O181" s="139"/>
      <c r="P181" s="139"/>
      <c r="Q181" s="139"/>
      <c r="R181" s="139"/>
      <c r="S181" s="139"/>
      <c r="T181" s="139"/>
      <c r="U181" s="139"/>
      <c r="V181" s="139"/>
      <c r="W181" s="139"/>
      <c r="X181" s="139"/>
    </row>
    <row r="182" spans="1:24" ht="15.75" customHeight="1" x14ac:dyDescent="0.2">
      <c r="A182" s="139"/>
      <c r="B182" s="139"/>
      <c r="C182" s="168"/>
      <c r="D182" s="139"/>
      <c r="E182" s="139"/>
      <c r="F182" s="139"/>
      <c r="G182" s="139"/>
      <c r="H182" s="139"/>
      <c r="I182" s="139"/>
      <c r="J182" s="139"/>
      <c r="K182" s="139"/>
      <c r="L182" s="139"/>
      <c r="M182" s="139"/>
      <c r="N182" s="139"/>
      <c r="O182" s="139"/>
      <c r="P182" s="139"/>
      <c r="Q182" s="139"/>
      <c r="R182" s="139"/>
      <c r="S182" s="139"/>
      <c r="T182" s="139"/>
      <c r="U182" s="139"/>
      <c r="V182" s="139"/>
      <c r="W182" s="139"/>
      <c r="X182" s="139"/>
    </row>
    <row r="183" spans="1:24" ht="15.75" customHeight="1" x14ac:dyDescent="0.2">
      <c r="A183" s="139"/>
      <c r="B183" s="139"/>
      <c r="C183" s="168"/>
      <c r="D183" s="139"/>
      <c r="E183" s="139"/>
      <c r="F183" s="139"/>
      <c r="G183" s="139"/>
      <c r="H183" s="139"/>
      <c r="I183" s="139"/>
      <c r="J183" s="139"/>
      <c r="K183" s="139"/>
      <c r="L183" s="139"/>
      <c r="M183" s="139"/>
      <c r="N183" s="139"/>
      <c r="O183" s="139"/>
      <c r="P183" s="139"/>
      <c r="Q183" s="139"/>
      <c r="R183" s="139"/>
      <c r="S183" s="139"/>
      <c r="T183" s="139"/>
      <c r="U183" s="139"/>
      <c r="V183" s="139"/>
      <c r="W183" s="139"/>
      <c r="X183" s="139"/>
    </row>
    <row r="184" spans="1:24" ht="15.75" customHeight="1" x14ac:dyDescent="0.2">
      <c r="A184" s="139"/>
      <c r="B184" s="139"/>
      <c r="C184" s="168"/>
      <c r="D184" s="139"/>
      <c r="E184" s="139"/>
      <c r="F184" s="139"/>
      <c r="G184" s="139"/>
      <c r="H184" s="139"/>
      <c r="I184" s="139"/>
      <c r="J184" s="139"/>
      <c r="K184" s="139"/>
      <c r="L184" s="139"/>
      <c r="M184" s="139"/>
      <c r="N184" s="139"/>
      <c r="O184" s="139"/>
      <c r="P184" s="139"/>
      <c r="Q184" s="139"/>
      <c r="R184" s="139"/>
      <c r="S184" s="139"/>
      <c r="T184" s="139"/>
      <c r="U184" s="139"/>
      <c r="V184" s="139"/>
      <c r="W184" s="139"/>
      <c r="X184" s="139"/>
    </row>
    <row r="185" spans="1:24" ht="15.75" customHeight="1" x14ac:dyDescent="0.2">
      <c r="A185" s="139"/>
      <c r="B185" s="139"/>
      <c r="C185" s="168"/>
      <c r="D185" s="139"/>
      <c r="E185" s="139"/>
      <c r="F185" s="139"/>
      <c r="G185" s="139"/>
      <c r="H185" s="139"/>
      <c r="I185" s="139"/>
      <c r="J185" s="139"/>
      <c r="K185" s="139"/>
      <c r="L185" s="139"/>
      <c r="M185" s="139"/>
      <c r="N185" s="139"/>
      <c r="O185" s="139"/>
      <c r="P185" s="139"/>
      <c r="Q185" s="139"/>
      <c r="R185" s="139"/>
      <c r="S185" s="139"/>
      <c r="T185" s="139"/>
      <c r="U185" s="139"/>
      <c r="V185" s="139"/>
      <c r="W185" s="139"/>
      <c r="X185" s="139"/>
    </row>
    <row r="186" spans="1:24" ht="15.75" customHeight="1" x14ac:dyDescent="0.2">
      <c r="A186" s="139"/>
      <c r="B186" s="139"/>
      <c r="C186" s="168"/>
      <c r="D186" s="139"/>
      <c r="E186" s="139"/>
      <c r="F186" s="139"/>
      <c r="G186" s="139"/>
      <c r="H186" s="139"/>
      <c r="I186" s="139"/>
      <c r="J186" s="139"/>
      <c r="K186" s="139"/>
      <c r="L186" s="139"/>
      <c r="M186" s="139"/>
      <c r="N186" s="139"/>
      <c r="O186" s="139"/>
      <c r="P186" s="139"/>
      <c r="Q186" s="139"/>
      <c r="R186" s="139"/>
      <c r="S186" s="139"/>
      <c r="T186" s="139"/>
      <c r="U186" s="139"/>
      <c r="V186" s="139"/>
      <c r="W186" s="139"/>
      <c r="X186" s="139"/>
    </row>
    <row r="187" spans="1:24" ht="15.75" customHeight="1" x14ac:dyDescent="0.2">
      <c r="A187" s="139"/>
      <c r="B187" s="139"/>
      <c r="C187" s="168"/>
      <c r="D187" s="139"/>
      <c r="E187" s="139"/>
      <c r="F187" s="139"/>
      <c r="G187" s="139"/>
      <c r="H187" s="139"/>
      <c r="I187" s="139"/>
      <c r="J187" s="139"/>
      <c r="K187" s="139"/>
      <c r="L187" s="139"/>
      <c r="M187" s="139"/>
      <c r="N187" s="139"/>
      <c r="O187" s="139"/>
      <c r="P187" s="139"/>
      <c r="Q187" s="139"/>
      <c r="R187" s="139"/>
      <c r="S187" s="139"/>
      <c r="T187" s="139"/>
      <c r="U187" s="139"/>
      <c r="V187" s="139"/>
      <c r="W187" s="139"/>
      <c r="X187" s="139"/>
    </row>
    <row r="188" spans="1:24" ht="15.75" customHeight="1" x14ac:dyDescent="0.2">
      <c r="A188" s="139"/>
      <c r="B188" s="139"/>
      <c r="C188" s="168"/>
      <c r="D188" s="139"/>
      <c r="E188" s="139"/>
      <c r="F188" s="139"/>
      <c r="G188" s="139"/>
      <c r="H188" s="139"/>
      <c r="I188" s="139"/>
      <c r="J188" s="139"/>
      <c r="K188" s="139"/>
      <c r="L188" s="139"/>
      <c r="M188" s="139"/>
      <c r="N188" s="139"/>
      <c r="O188" s="139"/>
      <c r="P188" s="139"/>
      <c r="Q188" s="139"/>
      <c r="R188" s="139"/>
      <c r="S188" s="139"/>
      <c r="T188" s="139"/>
      <c r="U188" s="139"/>
      <c r="V188" s="139"/>
      <c r="W188" s="139"/>
      <c r="X188" s="139"/>
    </row>
    <row r="189" spans="1:24" ht="15.75" customHeight="1" x14ac:dyDescent="0.2">
      <c r="A189" s="139"/>
      <c r="B189" s="139"/>
      <c r="C189" s="168"/>
      <c r="D189" s="139"/>
      <c r="E189" s="139"/>
      <c r="F189" s="139"/>
      <c r="G189" s="139"/>
      <c r="H189" s="139"/>
      <c r="I189" s="139"/>
      <c r="J189" s="139"/>
      <c r="K189" s="139"/>
      <c r="L189" s="139"/>
      <c r="M189" s="139"/>
      <c r="N189" s="139"/>
      <c r="O189" s="139"/>
      <c r="P189" s="139"/>
      <c r="Q189" s="139"/>
      <c r="R189" s="139"/>
      <c r="S189" s="139"/>
      <c r="T189" s="139"/>
      <c r="U189" s="139"/>
      <c r="V189" s="139"/>
      <c r="W189" s="139"/>
      <c r="X189" s="139"/>
    </row>
    <row r="190" spans="1:24" ht="15.75" customHeight="1" x14ac:dyDescent="0.2">
      <c r="A190" s="139"/>
      <c r="B190" s="139"/>
      <c r="C190" s="168"/>
      <c r="D190" s="139"/>
      <c r="E190" s="139"/>
      <c r="F190" s="139"/>
      <c r="G190" s="139"/>
      <c r="H190" s="139"/>
      <c r="I190" s="139"/>
      <c r="J190" s="139"/>
      <c r="K190" s="139"/>
      <c r="L190" s="139"/>
      <c r="M190" s="139"/>
      <c r="N190" s="139"/>
      <c r="O190" s="139"/>
      <c r="P190" s="139"/>
      <c r="Q190" s="139"/>
      <c r="R190" s="139"/>
      <c r="S190" s="139"/>
      <c r="T190" s="139"/>
      <c r="U190" s="139"/>
      <c r="V190" s="139"/>
      <c r="W190" s="139"/>
      <c r="X190" s="139"/>
    </row>
    <row r="191" spans="1:24" ht="15.75" customHeight="1" x14ac:dyDescent="0.2">
      <c r="A191" s="139"/>
      <c r="B191" s="139"/>
      <c r="C191" s="168"/>
      <c r="D191" s="139"/>
      <c r="E191" s="139"/>
      <c r="F191" s="139"/>
      <c r="G191" s="139"/>
      <c r="H191" s="139"/>
      <c r="I191" s="139"/>
      <c r="J191" s="139"/>
      <c r="K191" s="139"/>
      <c r="L191" s="139"/>
      <c r="M191" s="139"/>
      <c r="N191" s="139"/>
      <c r="O191" s="139"/>
      <c r="P191" s="139"/>
      <c r="Q191" s="139"/>
      <c r="R191" s="139"/>
      <c r="S191" s="139"/>
      <c r="T191" s="139"/>
      <c r="U191" s="139"/>
      <c r="V191" s="139"/>
      <c r="W191" s="139"/>
      <c r="X191" s="139"/>
    </row>
    <row r="192" spans="1:24" ht="15.75" customHeight="1" x14ac:dyDescent="0.2">
      <c r="A192" s="139"/>
      <c r="B192" s="139"/>
      <c r="C192" s="168"/>
      <c r="D192" s="139"/>
      <c r="E192" s="139"/>
      <c r="F192" s="139"/>
      <c r="G192" s="139"/>
      <c r="H192" s="139"/>
      <c r="I192" s="139"/>
      <c r="J192" s="139"/>
      <c r="K192" s="139"/>
      <c r="L192" s="139"/>
      <c r="M192" s="139"/>
      <c r="N192" s="139"/>
      <c r="O192" s="139"/>
      <c r="P192" s="139"/>
      <c r="Q192" s="139"/>
      <c r="R192" s="139"/>
      <c r="S192" s="139"/>
      <c r="T192" s="139"/>
      <c r="U192" s="139"/>
      <c r="V192" s="139"/>
      <c r="W192" s="139"/>
      <c r="X192" s="139"/>
    </row>
    <row r="193" spans="1:24" ht="15.75" customHeight="1" x14ac:dyDescent="0.2">
      <c r="A193" s="139"/>
      <c r="B193" s="139"/>
      <c r="C193" s="168"/>
      <c r="D193" s="139"/>
      <c r="E193" s="139"/>
      <c r="F193" s="139"/>
      <c r="G193" s="139"/>
      <c r="H193" s="139"/>
      <c r="I193" s="139"/>
      <c r="J193" s="139"/>
      <c r="K193" s="139"/>
      <c r="L193" s="139"/>
      <c r="M193" s="139"/>
      <c r="N193" s="139"/>
      <c r="O193" s="139"/>
      <c r="P193" s="139"/>
      <c r="Q193" s="139"/>
      <c r="R193" s="139"/>
      <c r="S193" s="139"/>
      <c r="T193" s="139"/>
      <c r="U193" s="139"/>
      <c r="V193" s="139"/>
      <c r="W193" s="139"/>
      <c r="X193" s="139"/>
    </row>
    <row r="194" spans="1:24" ht="15.75" customHeight="1" x14ac:dyDescent="0.2">
      <c r="A194" s="139"/>
      <c r="B194" s="139"/>
      <c r="C194" s="168"/>
      <c r="D194" s="139"/>
      <c r="E194" s="139"/>
      <c r="F194" s="139"/>
      <c r="G194" s="139"/>
      <c r="H194" s="139"/>
      <c r="I194" s="139"/>
      <c r="J194" s="139"/>
      <c r="K194" s="139"/>
      <c r="L194" s="139"/>
      <c r="M194" s="139"/>
      <c r="N194" s="139"/>
      <c r="O194" s="139"/>
      <c r="P194" s="139"/>
      <c r="Q194" s="139"/>
      <c r="R194" s="139"/>
      <c r="S194" s="139"/>
      <c r="T194" s="139"/>
      <c r="U194" s="139"/>
      <c r="V194" s="139"/>
      <c r="W194" s="139"/>
      <c r="X194" s="139"/>
    </row>
    <row r="195" spans="1:24" ht="15.75" customHeight="1" x14ac:dyDescent="0.2">
      <c r="A195" s="139"/>
      <c r="B195" s="139"/>
      <c r="C195" s="168"/>
      <c r="D195" s="139"/>
      <c r="E195" s="139"/>
      <c r="F195" s="139"/>
      <c r="G195" s="139"/>
      <c r="H195" s="139"/>
      <c r="I195" s="139"/>
      <c r="J195" s="139"/>
      <c r="K195" s="139"/>
      <c r="L195" s="139"/>
      <c r="M195" s="139"/>
      <c r="N195" s="139"/>
      <c r="O195" s="139"/>
      <c r="P195" s="139"/>
      <c r="Q195" s="139"/>
      <c r="R195" s="139"/>
      <c r="S195" s="139"/>
      <c r="T195" s="139"/>
      <c r="U195" s="139"/>
      <c r="V195" s="139"/>
      <c r="W195" s="139"/>
      <c r="X195" s="139"/>
    </row>
    <row r="196" spans="1:24" ht="15.75" customHeight="1" x14ac:dyDescent="0.2">
      <c r="A196" s="139"/>
      <c r="B196" s="139"/>
      <c r="C196" s="168"/>
      <c r="D196" s="139"/>
      <c r="E196" s="139"/>
      <c r="F196" s="139"/>
      <c r="G196" s="139"/>
      <c r="H196" s="139"/>
      <c r="I196" s="139"/>
      <c r="J196" s="139"/>
      <c r="K196" s="139"/>
      <c r="L196" s="139"/>
      <c r="M196" s="139"/>
      <c r="N196" s="139"/>
      <c r="O196" s="139"/>
      <c r="P196" s="139"/>
      <c r="Q196" s="139"/>
      <c r="R196" s="139"/>
      <c r="S196" s="139"/>
      <c r="T196" s="139"/>
      <c r="U196" s="139"/>
      <c r="V196" s="139"/>
      <c r="W196" s="139"/>
      <c r="X196" s="139"/>
    </row>
    <row r="197" spans="1:24" ht="15.75" customHeight="1" x14ac:dyDescent="0.2">
      <c r="A197" s="139"/>
      <c r="B197" s="139"/>
      <c r="C197" s="168"/>
      <c r="D197" s="139"/>
      <c r="E197" s="139"/>
      <c r="F197" s="139"/>
      <c r="G197" s="139"/>
      <c r="H197" s="139"/>
      <c r="I197" s="139"/>
      <c r="J197" s="139"/>
      <c r="K197" s="139"/>
      <c r="L197" s="139"/>
      <c r="M197" s="139"/>
      <c r="N197" s="139"/>
      <c r="O197" s="139"/>
      <c r="P197" s="139"/>
      <c r="Q197" s="139"/>
      <c r="R197" s="139"/>
      <c r="S197" s="139"/>
      <c r="T197" s="139"/>
      <c r="U197" s="139"/>
      <c r="V197" s="139"/>
      <c r="W197" s="139"/>
      <c r="X197" s="139"/>
    </row>
    <row r="198" spans="1:24" ht="15.75" customHeight="1" x14ac:dyDescent="0.2">
      <c r="A198" s="139"/>
      <c r="B198" s="139"/>
      <c r="C198" s="168"/>
      <c r="D198" s="139"/>
      <c r="E198" s="139"/>
      <c r="F198" s="139"/>
      <c r="G198" s="139"/>
      <c r="H198" s="139"/>
      <c r="I198" s="139"/>
      <c r="J198" s="139"/>
      <c r="K198" s="139"/>
      <c r="L198" s="139"/>
      <c r="M198" s="139"/>
      <c r="N198" s="139"/>
      <c r="O198" s="139"/>
      <c r="P198" s="139"/>
      <c r="Q198" s="139"/>
      <c r="R198" s="139"/>
      <c r="S198" s="139"/>
      <c r="T198" s="139"/>
      <c r="U198" s="139"/>
      <c r="V198" s="139"/>
      <c r="W198" s="139"/>
      <c r="X198" s="139"/>
    </row>
    <row r="199" spans="1:24" ht="15.75" customHeight="1" x14ac:dyDescent="0.2">
      <c r="A199" s="139"/>
      <c r="B199" s="139"/>
      <c r="C199" s="168"/>
      <c r="D199" s="139"/>
      <c r="E199" s="139"/>
      <c r="F199" s="139"/>
      <c r="G199" s="139"/>
      <c r="H199" s="139"/>
      <c r="I199" s="139"/>
      <c r="J199" s="139"/>
      <c r="K199" s="139"/>
      <c r="L199" s="139"/>
      <c r="M199" s="139"/>
      <c r="N199" s="139"/>
      <c r="O199" s="139"/>
      <c r="P199" s="139"/>
      <c r="Q199" s="139"/>
      <c r="R199" s="139"/>
      <c r="S199" s="139"/>
      <c r="T199" s="139"/>
      <c r="U199" s="139"/>
      <c r="V199" s="139"/>
      <c r="W199" s="139"/>
      <c r="X199" s="139"/>
    </row>
    <row r="200" spans="1:24" ht="15.75" customHeight="1" x14ac:dyDescent="0.2">
      <c r="A200" s="139"/>
      <c r="B200" s="139"/>
      <c r="C200" s="168"/>
      <c r="D200" s="139"/>
      <c r="E200" s="139"/>
      <c r="F200" s="139"/>
      <c r="G200" s="139"/>
      <c r="H200" s="139"/>
      <c r="I200" s="139"/>
      <c r="J200" s="139"/>
      <c r="K200" s="139"/>
      <c r="L200" s="139"/>
      <c r="M200" s="139"/>
      <c r="N200" s="139"/>
      <c r="O200" s="139"/>
      <c r="P200" s="139"/>
      <c r="Q200" s="139"/>
      <c r="R200" s="139"/>
      <c r="S200" s="139"/>
      <c r="T200" s="139"/>
      <c r="U200" s="139"/>
      <c r="V200" s="139"/>
      <c r="W200" s="139"/>
      <c r="X200" s="139"/>
    </row>
    <row r="201" spans="1:24" ht="15.75" customHeight="1" x14ac:dyDescent="0.2">
      <c r="A201" s="139"/>
      <c r="B201" s="139"/>
      <c r="C201" s="168"/>
      <c r="D201" s="139"/>
      <c r="E201" s="139"/>
      <c r="F201" s="139"/>
      <c r="G201" s="139"/>
      <c r="H201" s="139"/>
      <c r="I201" s="139"/>
      <c r="J201" s="139"/>
      <c r="K201" s="139"/>
      <c r="L201" s="139"/>
      <c r="M201" s="139"/>
      <c r="N201" s="139"/>
      <c r="O201" s="139"/>
      <c r="P201" s="139"/>
      <c r="Q201" s="139"/>
      <c r="R201" s="139"/>
      <c r="S201" s="139"/>
      <c r="T201" s="139"/>
      <c r="U201" s="139"/>
      <c r="V201" s="139"/>
      <c r="W201" s="139"/>
      <c r="X201" s="139"/>
    </row>
    <row r="202" spans="1:24" ht="15.75" customHeight="1" x14ac:dyDescent="0.2">
      <c r="A202" s="139"/>
      <c r="B202" s="139"/>
      <c r="C202" s="168"/>
      <c r="D202" s="139"/>
      <c r="E202" s="139"/>
      <c r="F202" s="139"/>
      <c r="G202" s="139"/>
      <c r="H202" s="139"/>
      <c r="I202" s="139"/>
      <c r="J202" s="139"/>
      <c r="K202" s="139"/>
      <c r="L202" s="139"/>
      <c r="M202" s="139"/>
      <c r="N202" s="139"/>
      <c r="O202" s="139"/>
      <c r="P202" s="139"/>
      <c r="Q202" s="139"/>
      <c r="R202" s="139"/>
      <c r="S202" s="139"/>
      <c r="T202" s="139"/>
      <c r="U202" s="139"/>
      <c r="V202" s="139"/>
      <c r="W202" s="139"/>
      <c r="X202" s="139"/>
    </row>
    <row r="203" spans="1:24" ht="15.75" customHeight="1" x14ac:dyDescent="0.2">
      <c r="A203" s="139"/>
      <c r="B203" s="139"/>
      <c r="C203" s="168"/>
      <c r="D203" s="139"/>
      <c r="E203" s="139"/>
      <c r="F203" s="139"/>
      <c r="G203" s="139"/>
      <c r="H203" s="139"/>
      <c r="I203" s="139"/>
      <c r="J203" s="139"/>
      <c r="K203" s="139"/>
      <c r="L203" s="139"/>
      <c r="M203" s="139"/>
      <c r="N203" s="139"/>
      <c r="O203" s="139"/>
      <c r="P203" s="139"/>
      <c r="Q203" s="139"/>
      <c r="R203" s="139"/>
      <c r="S203" s="139"/>
      <c r="T203" s="139"/>
      <c r="U203" s="139"/>
      <c r="V203" s="139"/>
      <c r="W203" s="139"/>
      <c r="X203" s="139"/>
    </row>
    <row r="204" spans="1:24" ht="15.75" customHeight="1" x14ac:dyDescent="0.2">
      <c r="A204" s="139"/>
      <c r="B204" s="139"/>
      <c r="C204" s="168"/>
      <c r="D204" s="139"/>
      <c r="E204" s="139"/>
      <c r="F204" s="139"/>
      <c r="G204" s="139"/>
      <c r="H204" s="139"/>
      <c r="I204" s="139"/>
      <c r="J204" s="139"/>
      <c r="K204" s="139"/>
      <c r="L204" s="139"/>
      <c r="M204" s="139"/>
      <c r="N204" s="139"/>
      <c r="O204" s="139"/>
      <c r="P204" s="139"/>
      <c r="Q204" s="139"/>
      <c r="R204" s="139"/>
      <c r="S204" s="139"/>
      <c r="T204" s="139"/>
      <c r="U204" s="139"/>
      <c r="V204" s="139"/>
      <c r="W204" s="139"/>
      <c r="X204" s="139"/>
    </row>
    <row r="205" spans="1:24" ht="15.75" customHeight="1" x14ac:dyDescent="0.2">
      <c r="A205" s="139"/>
      <c r="B205" s="139"/>
      <c r="C205" s="168"/>
      <c r="D205" s="139"/>
      <c r="E205" s="139"/>
      <c r="F205" s="139"/>
      <c r="G205" s="139"/>
      <c r="H205" s="139"/>
      <c r="I205" s="139"/>
      <c r="J205" s="139"/>
      <c r="K205" s="139"/>
      <c r="L205" s="139"/>
      <c r="M205" s="139"/>
      <c r="N205" s="139"/>
      <c r="O205" s="139"/>
      <c r="P205" s="139"/>
      <c r="Q205" s="139"/>
      <c r="R205" s="139"/>
      <c r="S205" s="139"/>
      <c r="T205" s="139"/>
      <c r="U205" s="139"/>
      <c r="V205" s="139"/>
      <c r="W205" s="139"/>
      <c r="X205" s="139"/>
    </row>
    <row r="206" spans="1:24" ht="15.75" customHeight="1" x14ac:dyDescent="0.2">
      <c r="A206" s="139"/>
      <c r="B206" s="139"/>
      <c r="C206" s="168"/>
      <c r="D206" s="139"/>
      <c r="E206" s="139"/>
      <c r="F206" s="139"/>
      <c r="G206" s="139"/>
      <c r="H206" s="139"/>
      <c r="I206" s="139"/>
      <c r="J206" s="139"/>
      <c r="K206" s="139"/>
      <c r="L206" s="139"/>
      <c r="M206" s="139"/>
      <c r="N206" s="139"/>
      <c r="O206" s="139"/>
      <c r="P206" s="139"/>
      <c r="Q206" s="139"/>
      <c r="R206" s="139"/>
      <c r="S206" s="139"/>
      <c r="T206" s="139"/>
      <c r="U206" s="139"/>
      <c r="V206" s="139"/>
      <c r="W206" s="139"/>
      <c r="X206" s="139"/>
    </row>
    <row r="207" spans="1:24" ht="15.75" customHeight="1" x14ac:dyDescent="0.2">
      <c r="A207" s="139"/>
      <c r="B207" s="139"/>
      <c r="C207" s="168"/>
      <c r="D207" s="139"/>
      <c r="E207" s="139"/>
      <c r="F207" s="139"/>
      <c r="G207" s="139"/>
      <c r="H207" s="139"/>
      <c r="I207" s="139"/>
      <c r="J207" s="139"/>
      <c r="K207" s="139"/>
      <c r="L207" s="139"/>
      <c r="M207" s="139"/>
      <c r="N207" s="139"/>
      <c r="O207" s="139"/>
      <c r="P207" s="139"/>
      <c r="Q207" s="139"/>
      <c r="R207" s="139"/>
      <c r="S207" s="139"/>
      <c r="T207" s="139"/>
      <c r="U207" s="139"/>
      <c r="V207" s="139"/>
      <c r="W207" s="139"/>
      <c r="X207" s="139"/>
    </row>
    <row r="208" spans="1:24" ht="15.75" customHeight="1" x14ac:dyDescent="0.2">
      <c r="A208" s="139"/>
      <c r="B208" s="139"/>
      <c r="C208" s="168"/>
      <c r="D208" s="139"/>
      <c r="E208" s="139"/>
      <c r="F208" s="139"/>
      <c r="G208" s="139"/>
      <c r="H208" s="139"/>
      <c r="I208" s="139"/>
      <c r="J208" s="139"/>
      <c r="K208" s="139"/>
      <c r="L208" s="139"/>
      <c r="M208" s="139"/>
      <c r="N208" s="139"/>
      <c r="O208" s="139"/>
      <c r="P208" s="139"/>
      <c r="Q208" s="139"/>
      <c r="R208" s="139"/>
      <c r="S208" s="139"/>
      <c r="T208" s="139"/>
      <c r="U208" s="139"/>
      <c r="V208" s="139"/>
      <c r="W208" s="139"/>
      <c r="X208" s="139"/>
    </row>
    <row r="209" spans="1:24" ht="15.75" customHeight="1" x14ac:dyDescent="0.2">
      <c r="A209" s="139"/>
      <c r="B209" s="139"/>
      <c r="C209" s="168"/>
      <c r="D209" s="139"/>
      <c r="E209" s="139"/>
      <c r="F209" s="139"/>
      <c r="G209" s="139"/>
      <c r="H209" s="139"/>
      <c r="I209" s="139"/>
      <c r="J209" s="139"/>
      <c r="K209" s="139"/>
      <c r="L209" s="139"/>
      <c r="M209" s="139"/>
      <c r="N209" s="139"/>
      <c r="O209" s="139"/>
      <c r="P209" s="139"/>
      <c r="Q209" s="139"/>
      <c r="R209" s="139"/>
      <c r="S209" s="139"/>
      <c r="T209" s="139"/>
      <c r="U209" s="139"/>
      <c r="V209" s="139"/>
      <c r="W209" s="139"/>
      <c r="X209" s="139"/>
    </row>
    <row r="210" spans="1:24" ht="15.75" customHeight="1" x14ac:dyDescent="0.2">
      <c r="A210" s="139"/>
      <c r="B210" s="139"/>
      <c r="C210" s="168"/>
      <c r="D210" s="139"/>
      <c r="E210" s="139"/>
      <c r="F210" s="139"/>
      <c r="G210" s="139"/>
      <c r="H210" s="139"/>
      <c r="I210" s="139"/>
      <c r="J210" s="139"/>
      <c r="K210" s="139"/>
      <c r="L210" s="139"/>
      <c r="M210" s="139"/>
      <c r="N210" s="139"/>
      <c r="O210" s="139"/>
      <c r="P210" s="139"/>
      <c r="Q210" s="139"/>
      <c r="R210" s="139"/>
      <c r="S210" s="139"/>
      <c r="T210" s="139"/>
      <c r="U210" s="139"/>
      <c r="V210" s="139"/>
      <c r="W210" s="139"/>
      <c r="X210" s="139"/>
    </row>
    <row r="211" spans="1:24" ht="15.75" customHeight="1" x14ac:dyDescent="0.2">
      <c r="A211" s="139"/>
      <c r="B211" s="139"/>
      <c r="C211" s="168"/>
      <c r="D211" s="139"/>
      <c r="E211" s="139"/>
      <c r="F211" s="139"/>
      <c r="G211" s="139"/>
      <c r="H211" s="139"/>
      <c r="I211" s="139"/>
      <c r="J211" s="139"/>
      <c r="K211" s="139"/>
      <c r="L211" s="139"/>
      <c r="M211" s="139"/>
      <c r="N211" s="139"/>
      <c r="O211" s="139"/>
      <c r="P211" s="139"/>
      <c r="Q211" s="139"/>
      <c r="R211" s="139"/>
      <c r="S211" s="139"/>
      <c r="T211" s="139"/>
      <c r="U211" s="139"/>
      <c r="V211" s="139"/>
      <c r="W211" s="139"/>
      <c r="X211" s="139"/>
    </row>
    <row r="212" spans="1:24" ht="15.75" customHeight="1" x14ac:dyDescent="0.2">
      <c r="A212" s="139"/>
      <c r="B212" s="139"/>
      <c r="C212" s="168"/>
      <c r="D212" s="139"/>
      <c r="E212" s="139"/>
      <c r="F212" s="139"/>
      <c r="G212" s="139"/>
      <c r="H212" s="139"/>
      <c r="I212" s="139"/>
      <c r="J212" s="139"/>
      <c r="K212" s="139"/>
      <c r="L212" s="139"/>
      <c r="M212" s="139"/>
      <c r="N212" s="139"/>
      <c r="O212" s="139"/>
      <c r="P212" s="139"/>
      <c r="Q212" s="139"/>
      <c r="R212" s="139"/>
      <c r="S212" s="139"/>
      <c r="T212" s="139"/>
      <c r="U212" s="139"/>
      <c r="V212" s="139"/>
      <c r="W212" s="139"/>
      <c r="X212" s="139"/>
    </row>
    <row r="213" spans="1:24" ht="15.75" customHeight="1" x14ac:dyDescent="0.2">
      <c r="A213" s="139"/>
      <c r="B213" s="139"/>
      <c r="C213" s="168"/>
      <c r="D213" s="139"/>
      <c r="E213" s="139"/>
      <c r="F213" s="139"/>
      <c r="G213" s="139"/>
      <c r="H213" s="139"/>
      <c r="I213" s="139"/>
      <c r="J213" s="139"/>
      <c r="K213" s="139"/>
      <c r="L213" s="139"/>
      <c r="M213" s="139"/>
      <c r="N213" s="139"/>
      <c r="O213" s="139"/>
      <c r="P213" s="139"/>
      <c r="Q213" s="139"/>
      <c r="R213" s="139"/>
      <c r="S213" s="139"/>
      <c r="T213" s="139"/>
      <c r="U213" s="139"/>
      <c r="V213" s="139"/>
      <c r="W213" s="139"/>
      <c r="X213" s="139"/>
    </row>
    <row r="214" spans="1:24" ht="15.75" customHeight="1" x14ac:dyDescent="0.2">
      <c r="A214" s="139"/>
      <c r="B214" s="139"/>
      <c r="C214" s="168"/>
      <c r="D214" s="139"/>
      <c r="E214" s="139"/>
      <c r="F214" s="139"/>
      <c r="G214" s="139"/>
      <c r="H214" s="139"/>
      <c r="I214" s="139"/>
      <c r="J214" s="139"/>
      <c r="K214" s="139"/>
      <c r="L214" s="139"/>
      <c r="M214" s="139"/>
      <c r="N214" s="139"/>
      <c r="O214" s="139"/>
      <c r="P214" s="139"/>
      <c r="Q214" s="139"/>
      <c r="R214" s="139"/>
      <c r="S214" s="139"/>
      <c r="T214" s="139"/>
      <c r="U214" s="139"/>
      <c r="V214" s="139"/>
      <c r="W214" s="139"/>
      <c r="X214" s="139"/>
    </row>
    <row r="215" spans="1:24" ht="15.75" customHeight="1" x14ac:dyDescent="0.2">
      <c r="A215" s="139"/>
      <c r="B215" s="139"/>
      <c r="C215" s="168"/>
      <c r="D215" s="139"/>
      <c r="E215" s="139"/>
      <c r="F215" s="139"/>
      <c r="G215" s="139"/>
      <c r="H215" s="139"/>
      <c r="I215" s="139"/>
      <c r="J215" s="139"/>
      <c r="K215" s="139"/>
      <c r="L215" s="139"/>
      <c r="M215" s="139"/>
      <c r="N215" s="139"/>
      <c r="O215" s="139"/>
      <c r="P215" s="139"/>
      <c r="Q215" s="139"/>
      <c r="R215" s="139"/>
      <c r="S215" s="139"/>
      <c r="T215" s="139"/>
      <c r="U215" s="139"/>
      <c r="V215" s="139"/>
      <c r="W215" s="139"/>
      <c r="X215" s="139"/>
    </row>
    <row r="216" spans="1:24" ht="15.75" customHeight="1" x14ac:dyDescent="0.2">
      <c r="A216" s="139"/>
      <c r="B216" s="139"/>
      <c r="C216" s="168"/>
      <c r="D216" s="139"/>
      <c r="E216" s="139"/>
      <c r="F216" s="139"/>
      <c r="G216" s="139"/>
      <c r="H216" s="139"/>
      <c r="I216" s="139"/>
      <c r="J216" s="139"/>
      <c r="K216" s="139"/>
      <c r="L216" s="139"/>
      <c r="M216" s="139"/>
      <c r="N216" s="139"/>
      <c r="O216" s="139"/>
      <c r="P216" s="139"/>
      <c r="Q216" s="139"/>
      <c r="R216" s="139"/>
      <c r="S216" s="139"/>
      <c r="T216" s="139"/>
      <c r="U216" s="139"/>
      <c r="V216" s="139"/>
      <c r="W216" s="139"/>
      <c r="X216" s="139"/>
    </row>
    <row r="217" spans="1:24" ht="15.75" customHeight="1" x14ac:dyDescent="0.2">
      <c r="A217" s="139"/>
      <c r="B217" s="139"/>
      <c r="C217" s="168"/>
      <c r="D217" s="139"/>
      <c r="E217" s="139"/>
      <c r="F217" s="139"/>
      <c r="G217" s="139"/>
      <c r="H217" s="139"/>
      <c r="I217" s="139"/>
      <c r="J217" s="139"/>
      <c r="K217" s="139"/>
      <c r="L217" s="139"/>
      <c r="M217" s="139"/>
      <c r="N217" s="139"/>
      <c r="O217" s="139"/>
      <c r="P217" s="139"/>
      <c r="Q217" s="139"/>
      <c r="R217" s="139"/>
      <c r="S217" s="139"/>
      <c r="T217" s="139"/>
      <c r="U217" s="139"/>
      <c r="V217" s="139"/>
      <c r="W217" s="139"/>
      <c r="X217" s="139"/>
    </row>
    <row r="218" spans="1:24" ht="15.75" customHeight="1" x14ac:dyDescent="0.2">
      <c r="A218" s="139"/>
      <c r="B218" s="139"/>
      <c r="C218" s="168"/>
      <c r="D218" s="139"/>
      <c r="E218" s="139"/>
      <c r="F218" s="139"/>
      <c r="G218" s="139"/>
      <c r="H218" s="139"/>
      <c r="I218" s="139"/>
      <c r="J218" s="139"/>
      <c r="K218" s="139"/>
      <c r="L218" s="139"/>
      <c r="M218" s="139"/>
      <c r="N218" s="139"/>
      <c r="O218" s="139"/>
      <c r="P218" s="139"/>
      <c r="Q218" s="139"/>
      <c r="R218" s="139"/>
      <c r="S218" s="139"/>
      <c r="T218" s="139"/>
      <c r="U218" s="139"/>
      <c r="V218" s="139"/>
      <c r="W218" s="139"/>
      <c r="X218" s="139"/>
    </row>
    <row r="219" spans="1:24" ht="15.75" customHeight="1" x14ac:dyDescent="0.2">
      <c r="A219" s="139"/>
      <c r="B219" s="139"/>
      <c r="C219" s="168"/>
      <c r="D219" s="139"/>
      <c r="E219" s="139"/>
      <c r="F219" s="139"/>
      <c r="G219" s="139"/>
      <c r="H219" s="139"/>
      <c r="I219" s="139"/>
      <c r="J219" s="139"/>
      <c r="K219" s="139"/>
      <c r="L219" s="139"/>
      <c r="M219" s="139"/>
      <c r="N219" s="139"/>
      <c r="O219" s="139"/>
      <c r="P219" s="139"/>
      <c r="Q219" s="139"/>
      <c r="R219" s="139"/>
      <c r="S219" s="139"/>
      <c r="T219" s="139"/>
      <c r="U219" s="139"/>
      <c r="V219" s="139"/>
      <c r="W219" s="139"/>
      <c r="X219" s="139"/>
    </row>
    <row r="220" spans="1:24" ht="15.75" customHeight="1" x14ac:dyDescent="0.2">
      <c r="A220" s="139"/>
      <c r="B220" s="139"/>
      <c r="C220" s="168"/>
      <c r="D220" s="139"/>
      <c r="E220" s="139"/>
      <c r="F220" s="139"/>
      <c r="G220" s="139"/>
      <c r="H220" s="139"/>
      <c r="I220" s="139"/>
      <c r="J220" s="139"/>
      <c r="K220" s="139"/>
      <c r="L220" s="139"/>
      <c r="M220" s="139"/>
      <c r="N220" s="139"/>
      <c r="O220" s="139"/>
      <c r="P220" s="139"/>
      <c r="Q220" s="139"/>
      <c r="R220" s="139"/>
      <c r="S220" s="139"/>
      <c r="T220" s="139"/>
      <c r="U220" s="139"/>
      <c r="V220" s="139"/>
      <c r="W220" s="139"/>
      <c r="X220" s="139"/>
    </row>
    <row r="221" spans="1:24" ht="15.75" customHeight="1" x14ac:dyDescent="0.2">
      <c r="A221" s="139"/>
      <c r="B221" s="139"/>
      <c r="C221" s="168"/>
      <c r="D221" s="139"/>
      <c r="E221" s="139"/>
      <c r="F221" s="139"/>
      <c r="G221" s="139"/>
      <c r="H221" s="139"/>
      <c r="I221" s="139"/>
      <c r="J221" s="139"/>
      <c r="K221" s="139"/>
      <c r="L221" s="139"/>
      <c r="M221" s="139"/>
      <c r="N221" s="139"/>
      <c r="O221" s="139"/>
      <c r="P221" s="139"/>
      <c r="Q221" s="139"/>
      <c r="R221" s="139"/>
      <c r="S221" s="139"/>
      <c r="T221" s="139"/>
      <c r="U221" s="139"/>
      <c r="V221" s="139"/>
      <c r="W221" s="139"/>
      <c r="X221" s="139"/>
    </row>
    <row r="222" spans="1:24" ht="15.75" customHeight="1" x14ac:dyDescent="0.2">
      <c r="A222" s="139"/>
      <c r="B222" s="139"/>
      <c r="C222" s="168"/>
      <c r="D222" s="139"/>
      <c r="E222" s="139"/>
      <c r="F222" s="139"/>
      <c r="G222" s="139"/>
      <c r="H222" s="139"/>
      <c r="I222" s="139"/>
      <c r="J222" s="139"/>
      <c r="K222" s="139"/>
      <c r="L222" s="139"/>
      <c r="M222" s="139"/>
      <c r="N222" s="139"/>
      <c r="O222" s="139"/>
      <c r="P222" s="139"/>
      <c r="Q222" s="139"/>
      <c r="R222" s="139"/>
      <c r="S222" s="139"/>
      <c r="T222" s="139"/>
      <c r="U222" s="139"/>
      <c r="V222" s="139"/>
      <c r="W222" s="139"/>
      <c r="X222" s="139"/>
    </row>
    <row r="223" spans="1:24" ht="15.75" customHeight="1" x14ac:dyDescent="0.2">
      <c r="A223" s="139"/>
      <c r="B223" s="139"/>
      <c r="C223" s="168"/>
      <c r="D223" s="139"/>
      <c r="E223" s="139"/>
      <c r="F223" s="139"/>
      <c r="G223" s="139"/>
      <c r="H223" s="139"/>
      <c r="I223" s="139"/>
      <c r="J223" s="139"/>
      <c r="K223" s="139"/>
      <c r="L223" s="139"/>
      <c r="M223" s="139"/>
      <c r="N223" s="139"/>
      <c r="O223" s="139"/>
      <c r="P223" s="139"/>
      <c r="Q223" s="139"/>
      <c r="R223" s="139"/>
      <c r="S223" s="139"/>
      <c r="T223" s="139"/>
      <c r="U223" s="139"/>
      <c r="V223" s="139"/>
      <c r="W223" s="139"/>
      <c r="X223" s="139"/>
    </row>
    <row r="224" spans="1:24" ht="15.75" customHeight="1" x14ac:dyDescent="0.2">
      <c r="A224" s="139"/>
      <c r="B224" s="139"/>
      <c r="C224" s="168"/>
      <c r="D224" s="139"/>
      <c r="E224" s="139"/>
      <c r="F224" s="139"/>
      <c r="G224" s="139"/>
      <c r="H224" s="139"/>
      <c r="I224" s="139"/>
      <c r="J224" s="139"/>
      <c r="K224" s="139"/>
      <c r="L224" s="139"/>
      <c r="M224" s="139"/>
      <c r="N224" s="139"/>
      <c r="O224" s="139"/>
      <c r="P224" s="139"/>
      <c r="Q224" s="139"/>
      <c r="R224" s="139"/>
      <c r="S224" s="139"/>
      <c r="T224" s="139"/>
      <c r="U224" s="139"/>
      <c r="V224" s="139"/>
      <c r="W224" s="139"/>
      <c r="X224" s="139"/>
    </row>
    <row r="225" spans="1:24" ht="15.75" customHeight="1" x14ac:dyDescent="0.2">
      <c r="A225" s="139"/>
      <c r="B225" s="139"/>
      <c r="C225" s="168"/>
      <c r="D225" s="139"/>
      <c r="E225" s="139"/>
      <c r="F225" s="139"/>
      <c r="G225" s="139"/>
      <c r="H225" s="139"/>
      <c r="I225" s="139"/>
      <c r="J225" s="139"/>
      <c r="K225" s="139"/>
      <c r="L225" s="139"/>
      <c r="M225" s="139"/>
      <c r="N225" s="139"/>
      <c r="O225" s="139"/>
      <c r="P225" s="139"/>
      <c r="Q225" s="139"/>
      <c r="R225" s="139"/>
      <c r="S225" s="139"/>
      <c r="T225" s="139"/>
      <c r="U225" s="139"/>
      <c r="V225" s="139"/>
      <c r="W225" s="139"/>
      <c r="X225" s="139"/>
    </row>
    <row r="226" spans="1:24" ht="15.75" customHeight="1" x14ac:dyDescent="0.2">
      <c r="A226" s="139"/>
      <c r="B226" s="139"/>
      <c r="C226" s="168"/>
      <c r="D226" s="139"/>
      <c r="E226" s="139"/>
      <c r="F226" s="139"/>
      <c r="G226" s="139"/>
      <c r="H226" s="139"/>
      <c r="I226" s="139"/>
      <c r="J226" s="139"/>
      <c r="K226" s="139"/>
      <c r="L226" s="139"/>
      <c r="M226" s="139"/>
      <c r="N226" s="139"/>
      <c r="O226" s="139"/>
      <c r="P226" s="139"/>
      <c r="Q226" s="139"/>
      <c r="R226" s="139"/>
      <c r="S226" s="139"/>
      <c r="T226" s="139"/>
      <c r="U226" s="139"/>
      <c r="V226" s="139"/>
      <c r="W226" s="139"/>
      <c r="X226" s="139"/>
    </row>
    <row r="227" spans="1:24" ht="15.75" customHeight="1" x14ac:dyDescent="0.2">
      <c r="A227" s="139"/>
      <c r="B227" s="139"/>
      <c r="C227" s="168"/>
      <c r="D227" s="139"/>
      <c r="E227" s="139"/>
      <c r="F227" s="139"/>
      <c r="G227" s="139"/>
      <c r="H227" s="139"/>
      <c r="I227" s="139"/>
      <c r="J227" s="139"/>
      <c r="K227" s="139"/>
      <c r="L227" s="139"/>
      <c r="M227" s="139"/>
      <c r="N227" s="139"/>
      <c r="O227" s="139"/>
      <c r="P227" s="139"/>
      <c r="Q227" s="139"/>
      <c r="R227" s="139"/>
      <c r="S227" s="139"/>
      <c r="T227" s="139"/>
      <c r="U227" s="139"/>
      <c r="V227" s="139"/>
      <c r="W227" s="139"/>
      <c r="X227" s="139"/>
    </row>
    <row r="228" spans="1:24" ht="15.75" customHeight="1" x14ac:dyDescent="0.2">
      <c r="A228" s="139"/>
      <c r="B228" s="139"/>
      <c r="C228" s="168"/>
      <c r="D228" s="139"/>
      <c r="E228" s="139"/>
      <c r="F228" s="139"/>
      <c r="G228" s="139"/>
      <c r="H228" s="139"/>
      <c r="I228" s="139"/>
      <c r="J228" s="139"/>
      <c r="K228" s="139"/>
      <c r="L228" s="139"/>
      <c r="M228" s="139"/>
      <c r="N228" s="139"/>
      <c r="O228" s="139"/>
      <c r="P228" s="139"/>
      <c r="Q228" s="139"/>
      <c r="R228" s="139"/>
      <c r="S228" s="139"/>
      <c r="T228" s="139"/>
      <c r="U228" s="139"/>
      <c r="V228" s="139"/>
      <c r="W228" s="139"/>
      <c r="X228" s="139"/>
    </row>
    <row r="229" spans="1:24" ht="15.75" customHeight="1" x14ac:dyDescent="0.2">
      <c r="A229" s="139"/>
      <c r="B229" s="139"/>
      <c r="C229" s="168"/>
      <c r="D229" s="139"/>
      <c r="E229" s="139"/>
      <c r="F229" s="139"/>
      <c r="G229" s="139"/>
      <c r="H229" s="139"/>
      <c r="I229" s="139"/>
      <c r="J229" s="139"/>
      <c r="K229" s="139"/>
      <c r="L229" s="139"/>
      <c r="M229" s="139"/>
      <c r="N229" s="139"/>
      <c r="O229" s="139"/>
      <c r="P229" s="139"/>
      <c r="Q229" s="139"/>
      <c r="R229" s="139"/>
      <c r="S229" s="139"/>
      <c r="T229" s="139"/>
      <c r="U229" s="139"/>
      <c r="V229" s="139"/>
      <c r="W229" s="139"/>
      <c r="X229" s="139"/>
    </row>
    <row r="230" spans="1:24" ht="15.75" customHeight="1" x14ac:dyDescent="0.2">
      <c r="A230" s="139"/>
      <c r="B230" s="139"/>
      <c r="C230" s="168"/>
      <c r="D230" s="139"/>
      <c r="E230" s="139"/>
      <c r="F230" s="139"/>
      <c r="G230" s="139"/>
      <c r="H230" s="139"/>
      <c r="I230" s="139"/>
      <c r="J230" s="139"/>
      <c r="K230" s="139"/>
      <c r="L230" s="139"/>
      <c r="M230" s="139"/>
      <c r="N230" s="139"/>
      <c r="O230" s="139"/>
      <c r="P230" s="139"/>
      <c r="Q230" s="139"/>
      <c r="R230" s="139"/>
      <c r="S230" s="139"/>
      <c r="T230" s="139"/>
      <c r="U230" s="139"/>
      <c r="V230" s="139"/>
      <c r="W230" s="139"/>
      <c r="X230" s="139"/>
    </row>
    <row r="231" spans="1:24" ht="15.75" customHeight="1" x14ac:dyDescent="0.2">
      <c r="A231" s="139"/>
      <c r="B231" s="139"/>
      <c r="C231" s="168"/>
      <c r="D231" s="139"/>
      <c r="E231" s="139"/>
      <c r="F231" s="139"/>
      <c r="G231" s="139"/>
      <c r="H231" s="139"/>
      <c r="I231" s="139"/>
      <c r="J231" s="139"/>
      <c r="K231" s="139"/>
      <c r="L231" s="139"/>
      <c r="M231" s="139"/>
      <c r="N231" s="139"/>
      <c r="O231" s="139"/>
      <c r="P231" s="139"/>
      <c r="Q231" s="139"/>
      <c r="R231" s="139"/>
      <c r="S231" s="139"/>
      <c r="T231" s="139"/>
      <c r="U231" s="139"/>
      <c r="V231" s="139"/>
      <c r="W231" s="139"/>
      <c r="X231" s="139"/>
    </row>
    <row r="232" spans="1:24" ht="15.75" customHeight="1" x14ac:dyDescent="0.2">
      <c r="A232" s="139"/>
      <c r="B232" s="139"/>
      <c r="C232" s="168"/>
      <c r="D232" s="139"/>
      <c r="E232" s="139"/>
      <c r="F232" s="139"/>
      <c r="G232" s="139"/>
      <c r="H232" s="139"/>
      <c r="I232" s="139"/>
      <c r="J232" s="139"/>
      <c r="K232" s="139"/>
      <c r="L232" s="139"/>
      <c r="M232" s="139"/>
      <c r="N232" s="139"/>
      <c r="O232" s="139"/>
      <c r="P232" s="139"/>
      <c r="Q232" s="139"/>
      <c r="R232" s="139"/>
      <c r="S232" s="139"/>
      <c r="T232" s="139"/>
      <c r="U232" s="139"/>
      <c r="V232" s="139"/>
      <c r="W232" s="139"/>
      <c r="X232" s="139"/>
    </row>
    <row r="233" spans="1:24" ht="15.75" customHeight="1" x14ac:dyDescent="0.2">
      <c r="A233" s="139"/>
      <c r="B233" s="139"/>
      <c r="C233" s="168"/>
      <c r="D233" s="139"/>
      <c r="E233" s="139"/>
      <c r="F233" s="139"/>
      <c r="G233" s="139"/>
      <c r="H233" s="139"/>
      <c r="I233" s="139"/>
      <c r="J233" s="139"/>
      <c r="K233" s="139"/>
      <c r="L233" s="139"/>
      <c r="M233" s="139"/>
      <c r="N233" s="139"/>
      <c r="O233" s="139"/>
      <c r="P233" s="139"/>
      <c r="Q233" s="139"/>
      <c r="R233" s="139"/>
      <c r="S233" s="139"/>
      <c r="T233" s="139"/>
      <c r="U233" s="139"/>
      <c r="V233" s="139"/>
      <c r="W233" s="139"/>
      <c r="X233" s="139"/>
    </row>
    <row r="234" spans="1:24" ht="15.75" customHeight="1" x14ac:dyDescent="0.2">
      <c r="A234" s="139"/>
      <c r="B234" s="139"/>
      <c r="C234" s="168"/>
      <c r="D234" s="139"/>
      <c r="E234" s="139"/>
      <c r="F234" s="139"/>
      <c r="G234" s="139"/>
      <c r="H234" s="139"/>
      <c r="I234" s="139"/>
      <c r="J234" s="139"/>
      <c r="K234" s="139"/>
      <c r="L234" s="139"/>
      <c r="M234" s="139"/>
      <c r="N234" s="139"/>
      <c r="O234" s="139"/>
      <c r="P234" s="139"/>
      <c r="Q234" s="139"/>
      <c r="R234" s="139"/>
      <c r="S234" s="139"/>
      <c r="T234" s="139"/>
      <c r="U234" s="139"/>
      <c r="V234" s="139"/>
      <c r="W234" s="139"/>
      <c r="X234" s="139"/>
    </row>
    <row r="235" spans="1:24" ht="15.75" customHeight="1" x14ac:dyDescent="0.2">
      <c r="A235" s="139"/>
      <c r="B235" s="139"/>
      <c r="C235" s="168"/>
      <c r="D235" s="139"/>
      <c r="E235" s="139"/>
      <c r="F235" s="139"/>
      <c r="G235" s="139"/>
      <c r="H235" s="139"/>
      <c r="I235" s="139"/>
      <c r="J235" s="139"/>
      <c r="K235" s="139"/>
      <c r="L235" s="139"/>
      <c r="M235" s="139"/>
      <c r="N235" s="139"/>
      <c r="O235" s="139"/>
      <c r="P235" s="139"/>
      <c r="Q235" s="139"/>
      <c r="R235" s="139"/>
      <c r="S235" s="139"/>
      <c r="T235" s="139"/>
      <c r="U235" s="139"/>
      <c r="V235" s="139"/>
      <c r="W235" s="139"/>
      <c r="X235" s="139"/>
    </row>
    <row r="236" spans="1:24" ht="15.75" customHeight="1" x14ac:dyDescent="0.2">
      <c r="A236" s="139"/>
      <c r="B236" s="139"/>
      <c r="C236" s="168"/>
      <c r="D236" s="139"/>
      <c r="E236" s="139"/>
      <c r="F236" s="139"/>
      <c r="G236" s="139"/>
      <c r="H236" s="139"/>
      <c r="I236" s="139"/>
      <c r="J236" s="139"/>
      <c r="K236" s="139"/>
      <c r="L236" s="139"/>
      <c r="M236" s="139"/>
      <c r="N236" s="139"/>
      <c r="O236" s="139"/>
      <c r="P236" s="139"/>
      <c r="Q236" s="139"/>
      <c r="R236" s="139"/>
      <c r="S236" s="139"/>
      <c r="T236" s="139"/>
      <c r="U236" s="139"/>
      <c r="V236" s="139"/>
      <c r="W236" s="139"/>
      <c r="X236" s="139"/>
    </row>
    <row r="237" spans="1:24" ht="15.75" customHeight="1" x14ac:dyDescent="0.2">
      <c r="A237" s="139"/>
      <c r="B237" s="139"/>
      <c r="C237" s="168"/>
      <c r="D237" s="139"/>
      <c r="E237" s="139"/>
      <c r="F237" s="139"/>
      <c r="G237" s="139"/>
      <c r="H237" s="139"/>
      <c r="I237" s="139"/>
      <c r="J237" s="139"/>
      <c r="K237" s="139"/>
      <c r="L237" s="139"/>
      <c r="M237" s="139"/>
      <c r="N237" s="139"/>
      <c r="O237" s="139"/>
      <c r="P237" s="139"/>
      <c r="Q237" s="139"/>
      <c r="R237" s="139"/>
      <c r="S237" s="139"/>
      <c r="T237" s="139"/>
      <c r="U237" s="139"/>
      <c r="V237" s="139"/>
      <c r="W237" s="139"/>
      <c r="X237" s="139"/>
    </row>
    <row r="238" spans="1:24" ht="15.75" customHeight="1" x14ac:dyDescent="0.2">
      <c r="A238" s="139"/>
      <c r="B238" s="139"/>
      <c r="C238" s="168"/>
      <c r="D238" s="139"/>
      <c r="E238" s="139"/>
      <c r="F238" s="139"/>
      <c r="G238" s="139"/>
      <c r="H238" s="139"/>
      <c r="I238" s="139"/>
      <c r="J238" s="139"/>
      <c r="K238" s="139"/>
      <c r="L238" s="139"/>
      <c r="M238" s="139"/>
      <c r="N238" s="139"/>
      <c r="O238" s="139"/>
      <c r="P238" s="139"/>
      <c r="Q238" s="139"/>
      <c r="R238" s="139"/>
      <c r="S238" s="139"/>
      <c r="T238" s="139"/>
      <c r="U238" s="139"/>
      <c r="V238" s="139"/>
      <c r="W238" s="139"/>
      <c r="X238" s="139"/>
    </row>
    <row r="239" spans="1:24" ht="15.75" customHeight="1" x14ac:dyDescent="0.2">
      <c r="A239" s="139"/>
      <c r="B239" s="139"/>
      <c r="C239" s="168"/>
      <c r="D239" s="139"/>
      <c r="E239" s="139"/>
      <c r="F239" s="139"/>
      <c r="G239" s="139"/>
      <c r="H239" s="139"/>
      <c r="I239" s="139"/>
      <c r="J239" s="139"/>
      <c r="K239" s="139"/>
      <c r="L239" s="139"/>
      <c r="M239" s="139"/>
      <c r="N239" s="139"/>
      <c r="O239" s="139"/>
      <c r="P239" s="139"/>
      <c r="Q239" s="139"/>
      <c r="R239" s="139"/>
      <c r="S239" s="139"/>
      <c r="T239" s="139"/>
      <c r="U239" s="139"/>
      <c r="V239" s="139"/>
      <c r="W239" s="139"/>
      <c r="X239" s="139"/>
    </row>
    <row r="240" spans="1:24" ht="15.75" customHeight="1" x14ac:dyDescent="0.2">
      <c r="A240" s="139"/>
      <c r="B240" s="139"/>
      <c r="C240" s="168"/>
      <c r="D240" s="139"/>
      <c r="E240" s="139"/>
      <c r="F240" s="139"/>
      <c r="G240" s="139"/>
      <c r="H240" s="139"/>
      <c r="I240" s="139"/>
      <c r="J240" s="139"/>
      <c r="K240" s="139"/>
      <c r="L240" s="139"/>
      <c r="M240" s="139"/>
      <c r="N240" s="139"/>
      <c r="O240" s="139"/>
      <c r="P240" s="139"/>
      <c r="Q240" s="139"/>
      <c r="R240" s="139"/>
      <c r="S240" s="139"/>
      <c r="T240" s="139"/>
      <c r="U240" s="139"/>
      <c r="V240" s="139"/>
      <c r="W240" s="139"/>
      <c r="X240" s="139"/>
    </row>
    <row r="241" spans="1:24" ht="15.75" customHeight="1" x14ac:dyDescent="0.2">
      <c r="A241" s="139"/>
      <c r="B241" s="139"/>
      <c r="C241" s="168"/>
      <c r="D241" s="139"/>
      <c r="E241" s="139"/>
      <c r="F241" s="139"/>
      <c r="G241" s="139"/>
      <c r="H241" s="139"/>
      <c r="I241" s="139"/>
      <c r="J241" s="139"/>
      <c r="K241" s="139"/>
      <c r="L241" s="139"/>
      <c r="M241" s="139"/>
      <c r="N241" s="139"/>
      <c r="O241" s="139"/>
      <c r="P241" s="139"/>
      <c r="Q241" s="139"/>
      <c r="R241" s="139"/>
      <c r="S241" s="139"/>
      <c r="T241" s="139"/>
      <c r="U241" s="139"/>
      <c r="V241" s="139"/>
      <c r="W241" s="139"/>
      <c r="X241" s="139"/>
    </row>
    <row r="242" spans="1:24" ht="15.75" customHeight="1" x14ac:dyDescent="0.2">
      <c r="A242" s="139"/>
      <c r="B242" s="139"/>
      <c r="C242" s="168"/>
      <c r="D242" s="139"/>
      <c r="E242" s="139"/>
      <c r="F242" s="139"/>
      <c r="G242" s="139"/>
      <c r="H242" s="139"/>
      <c r="I242" s="139"/>
      <c r="J242" s="139"/>
      <c r="K242" s="139"/>
      <c r="L242" s="139"/>
      <c r="M242" s="139"/>
      <c r="N242" s="139"/>
      <c r="O242" s="139"/>
      <c r="P242" s="139"/>
      <c r="Q242" s="139"/>
      <c r="R242" s="139"/>
      <c r="S242" s="139"/>
      <c r="T242" s="139"/>
      <c r="U242" s="139"/>
      <c r="V242" s="139"/>
      <c r="W242" s="139"/>
      <c r="X242" s="139"/>
    </row>
    <row r="243" spans="1:24" ht="15.75" customHeight="1" x14ac:dyDescent="0.2">
      <c r="A243" s="139"/>
      <c r="B243" s="139"/>
      <c r="C243" s="168"/>
      <c r="D243" s="139"/>
      <c r="E243" s="139"/>
      <c r="F243" s="139"/>
      <c r="G243" s="139"/>
      <c r="H243" s="139"/>
      <c r="I243" s="139"/>
      <c r="J243" s="139"/>
      <c r="K243" s="139"/>
      <c r="L243" s="139"/>
      <c r="M243" s="139"/>
      <c r="N243" s="139"/>
      <c r="O243" s="139"/>
      <c r="P243" s="139"/>
      <c r="Q243" s="139"/>
      <c r="R243" s="139"/>
      <c r="S243" s="139"/>
      <c r="T243" s="139"/>
      <c r="U243" s="139"/>
      <c r="V243" s="139"/>
      <c r="W243" s="139"/>
      <c r="X243" s="139"/>
    </row>
    <row r="244" spans="1:24" ht="15.75" customHeight="1" x14ac:dyDescent="0.2">
      <c r="A244" s="139"/>
      <c r="B244" s="139"/>
      <c r="C244" s="168"/>
      <c r="D244" s="139"/>
      <c r="E244" s="139"/>
      <c r="F244" s="139"/>
      <c r="G244" s="139"/>
      <c r="H244" s="139"/>
      <c r="I244" s="139"/>
      <c r="J244" s="139"/>
      <c r="K244" s="139"/>
      <c r="L244" s="139"/>
      <c r="M244" s="139"/>
      <c r="N244" s="139"/>
      <c r="O244" s="139"/>
      <c r="P244" s="139"/>
      <c r="Q244" s="139"/>
      <c r="R244" s="139"/>
      <c r="S244" s="139"/>
      <c r="T244" s="139"/>
      <c r="U244" s="139"/>
      <c r="V244" s="139"/>
      <c r="W244" s="139"/>
      <c r="X244" s="139"/>
    </row>
    <row r="245" spans="1:24" ht="15.75" customHeight="1" x14ac:dyDescent="0.2">
      <c r="A245" s="139"/>
      <c r="B245" s="139"/>
      <c r="C245" s="168"/>
      <c r="D245" s="139"/>
      <c r="E245" s="139"/>
      <c r="F245" s="139"/>
      <c r="G245" s="139"/>
      <c r="H245" s="139"/>
      <c r="I245" s="139"/>
      <c r="J245" s="139"/>
      <c r="K245" s="139"/>
      <c r="L245" s="139"/>
      <c r="M245" s="139"/>
      <c r="N245" s="139"/>
      <c r="O245" s="139"/>
      <c r="P245" s="139"/>
      <c r="Q245" s="139"/>
      <c r="R245" s="139"/>
      <c r="S245" s="139"/>
      <c r="T245" s="139"/>
      <c r="U245" s="139"/>
      <c r="V245" s="139"/>
      <c r="W245" s="139"/>
      <c r="X245" s="139"/>
    </row>
    <row r="246" spans="1:24" ht="15.75" customHeight="1" x14ac:dyDescent="0.2">
      <c r="A246" s="139"/>
      <c r="B246" s="139"/>
      <c r="C246" s="168"/>
      <c r="D246" s="139"/>
      <c r="E246" s="139"/>
      <c r="F246" s="139"/>
      <c r="G246" s="139"/>
      <c r="H246" s="139"/>
      <c r="I246" s="139"/>
      <c r="J246" s="139"/>
      <c r="K246" s="139"/>
      <c r="L246" s="139"/>
      <c r="M246" s="139"/>
      <c r="N246" s="139"/>
      <c r="O246" s="139"/>
      <c r="P246" s="139"/>
      <c r="Q246" s="139"/>
      <c r="R246" s="139"/>
      <c r="S246" s="139"/>
      <c r="T246" s="139"/>
      <c r="U246" s="139"/>
      <c r="V246" s="139"/>
      <c r="W246" s="139"/>
      <c r="X246" s="139"/>
    </row>
    <row r="247" spans="1:24" ht="15.75" customHeight="1" x14ac:dyDescent="0.2">
      <c r="A247" s="139"/>
      <c r="B247" s="139"/>
      <c r="C247" s="168"/>
      <c r="D247" s="139"/>
      <c r="E247" s="139"/>
      <c r="F247" s="139"/>
      <c r="G247" s="139"/>
      <c r="H247" s="139"/>
      <c r="I247" s="139"/>
      <c r="J247" s="139"/>
      <c r="K247" s="139"/>
      <c r="L247" s="139"/>
      <c r="M247" s="139"/>
      <c r="N247" s="139"/>
      <c r="O247" s="139"/>
      <c r="P247" s="139"/>
      <c r="Q247" s="139"/>
      <c r="R247" s="139"/>
      <c r="S247" s="139"/>
      <c r="T247" s="139"/>
      <c r="U247" s="139"/>
      <c r="V247" s="139"/>
      <c r="W247" s="139"/>
      <c r="X247" s="139"/>
    </row>
    <row r="248" spans="1:24" ht="15.75" customHeight="1" x14ac:dyDescent="0.2">
      <c r="A248" s="139"/>
      <c r="B248" s="139"/>
      <c r="C248" s="168"/>
      <c r="D248" s="139"/>
      <c r="E248" s="139"/>
      <c r="F248" s="139"/>
      <c r="G248" s="139"/>
      <c r="H248" s="139"/>
      <c r="I248" s="139"/>
      <c r="J248" s="139"/>
      <c r="K248" s="139"/>
      <c r="L248" s="139"/>
      <c r="M248" s="139"/>
      <c r="N248" s="139"/>
      <c r="O248" s="139"/>
      <c r="P248" s="139"/>
      <c r="Q248" s="139"/>
      <c r="R248" s="139"/>
      <c r="S248" s="139"/>
      <c r="T248" s="139"/>
      <c r="U248" s="139"/>
      <c r="V248" s="139"/>
      <c r="W248" s="139"/>
      <c r="X248" s="139"/>
    </row>
    <row r="249" spans="1:24" ht="15.75" customHeight="1" x14ac:dyDescent="0.2">
      <c r="A249" s="139"/>
      <c r="B249" s="139"/>
      <c r="C249" s="168"/>
      <c r="D249" s="139"/>
      <c r="E249" s="139"/>
      <c r="F249" s="139"/>
      <c r="G249" s="139"/>
      <c r="H249" s="139"/>
      <c r="I249" s="139"/>
      <c r="J249" s="139"/>
      <c r="K249" s="139"/>
      <c r="L249" s="139"/>
      <c r="M249" s="139"/>
      <c r="N249" s="139"/>
      <c r="O249" s="139"/>
      <c r="P249" s="139"/>
      <c r="Q249" s="139"/>
      <c r="R249" s="139"/>
      <c r="S249" s="139"/>
      <c r="T249" s="139"/>
      <c r="U249" s="139"/>
      <c r="V249" s="139"/>
      <c r="W249" s="139"/>
      <c r="X249" s="139"/>
    </row>
    <row r="250" spans="1:24" ht="15.75" customHeight="1" x14ac:dyDescent="0.2">
      <c r="A250" s="139"/>
      <c r="B250" s="139"/>
      <c r="C250" s="168"/>
      <c r="D250" s="139"/>
      <c r="E250" s="139"/>
      <c r="F250" s="139"/>
      <c r="G250" s="139"/>
      <c r="H250" s="139"/>
      <c r="I250" s="139"/>
      <c r="J250" s="139"/>
      <c r="K250" s="139"/>
      <c r="L250" s="139"/>
      <c r="M250" s="139"/>
      <c r="N250" s="139"/>
      <c r="O250" s="139"/>
      <c r="P250" s="139"/>
      <c r="Q250" s="139"/>
      <c r="R250" s="139"/>
      <c r="S250" s="139"/>
      <c r="T250" s="139"/>
      <c r="U250" s="139"/>
      <c r="V250" s="139"/>
      <c r="W250" s="139"/>
      <c r="X250" s="139"/>
    </row>
    <row r="251" spans="1:24" ht="15.75" customHeight="1" x14ac:dyDescent="0.2">
      <c r="A251" s="139"/>
      <c r="B251" s="139"/>
      <c r="C251" s="168"/>
      <c r="D251" s="139"/>
      <c r="E251" s="139"/>
      <c r="F251" s="139"/>
      <c r="G251" s="139"/>
      <c r="H251" s="139"/>
      <c r="I251" s="139"/>
      <c r="J251" s="139"/>
      <c r="K251" s="139"/>
      <c r="L251" s="139"/>
      <c r="M251" s="139"/>
      <c r="N251" s="139"/>
      <c r="O251" s="139"/>
      <c r="P251" s="139"/>
      <c r="Q251" s="139"/>
      <c r="R251" s="139"/>
      <c r="S251" s="139"/>
      <c r="T251" s="139"/>
      <c r="U251" s="139"/>
      <c r="V251" s="139"/>
      <c r="W251" s="139"/>
      <c r="X251" s="139"/>
    </row>
    <row r="252" spans="1:24" ht="15.75" customHeight="1" x14ac:dyDescent="0.2">
      <c r="A252" s="139"/>
      <c r="B252" s="139"/>
      <c r="C252" s="168"/>
      <c r="D252" s="139"/>
      <c r="E252" s="139"/>
      <c r="F252" s="139"/>
      <c r="G252" s="139"/>
      <c r="H252" s="139"/>
      <c r="I252" s="139"/>
      <c r="J252" s="139"/>
      <c r="K252" s="139"/>
      <c r="L252" s="139"/>
      <c r="M252" s="139"/>
      <c r="N252" s="139"/>
      <c r="O252" s="139"/>
      <c r="P252" s="139"/>
      <c r="Q252" s="139"/>
      <c r="R252" s="139"/>
      <c r="S252" s="139"/>
      <c r="T252" s="139"/>
      <c r="U252" s="139"/>
      <c r="V252" s="139"/>
      <c r="W252" s="139"/>
      <c r="X252" s="139"/>
    </row>
    <row r="253" spans="1:24" ht="15.75" customHeight="1" x14ac:dyDescent="0.2">
      <c r="A253" s="139"/>
      <c r="B253" s="139"/>
      <c r="C253" s="168"/>
      <c r="D253" s="139"/>
      <c r="E253" s="139"/>
      <c r="F253" s="139"/>
      <c r="G253" s="139"/>
      <c r="H253" s="139"/>
      <c r="I253" s="139"/>
      <c r="J253" s="139"/>
      <c r="K253" s="139"/>
      <c r="L253" s="139"/>
      <c r="M253" s="139"/>
      <c r="N253" s="139"/>
      <c r="O253" s="139"/>
      <c r="P253" s="139"/>
      <c r="Q253" s="139"/>
      <c r="R253" s="139"/>
      <c r="S253" s="139"/>
      <c r="T253" s="139"/>
      <c r="U253" s="139"/>
      <c r="V253" s="139"/>
      <c r="W253" s="139"/>
      <c r="X253" s="139"/>
    </row>
    <row r="254" spans="1:24" ht="15.75" customHeight="1" x14ac:dyDescent="0.2">
      <c r="A254" s="139"/>
      <c r="B254" s="139"/>
      <c r="C254" s="168"/>
      <c r="D254" s="139"/>
      <c r="E254" s="139"/>
      <c r="F254" s="139"/>
      <c r="G254" s="139"/>
      <c r="H254" s="139"/>
      <c r="I254" s="139"/>
      <c r="J254" s="139"/>
      <c r="K254" s="139"/>
      <c r="L254" s="139"/>
      <c r="M254" s="139"/>
      <c r="N254" s="139"/>
      <c r="O254" s="139"/>
      <c r="P254" s="139"/>
      <c r="Q254" s="139"/>
      <c r="R254" s="139"/>
      <c r="S254" s="139"/>
      <c r="T254" s="139"/>
      <c r="U254" s="139"/>
      <c r="V254" s="139"/>
      <c r="W254" s="139"/>
      <c r="X254" s="139"/>
    </row>
    <row r="255" spans="1:24" ht="15.75" customHeight="1" x14ac:dyDescent="0.2">
      <c r="A255" s="139"/>
      <c r="B255" s="139"/>
      <c r="C255" s="168"/>
      <c r="D255" s="139"/>
      <c r="E255" s="139"/>
      <c r="F255" s="139"/>
      <c r="G255" s="139"/>
      <c r="H255" s="139"/>
      <c r="I255" s="139"/>
      <c r="J255" s="139"/>
      <c r="K255" s="139"/>
      <c r="L255" s="139"/>
      <c r="M255" s="139"/>
      <c r="N255" s="139"/>
      <c r="O255" s="139"/>
      <c r="P255" s="139"/>
      <c r="Q255" s="139"/>
      <c r="R255" s="139"/>
      <c r="S255" s="139"/>
      <c r="T255" s="139"/>
      <c r="U255" s="139"/>
      <c r="V255" s="139"/>
      <c r="W255" s="139"/>
      <c r="X255" s="139"/>
    </row>
    <row r="256" spans="1:24" ht="15.75" customHeight="1" x14ac:dyDescent="0.2">
      <c r="A256" s="139"/>
      <c r="B256" s="139"/>
      <c r="C256" s="168"/>
      <c r="D256" s="139"/>
      <c r="E256" s="139"/>
      <c r="F256" s="139"/>
      <c r="G256" s="139"/>
      <c r="H256" s="139"/>
      <c r="I256" s="139"/>
      <c r="J256" s="139"/>
      <c r="K256" s="139"/>
      <c r="L256" s="139"/>
      <c r="M256" s="139"/>
      <c r="N256" s="139"/>
      <c r="O256" s="139"/>
      <c r="P256" s="139"/>
      <c r="Q256" s="139"/>
      <c r="R256" s="139"/>
      <c r="S256" s="139"/>
      <c r="T256" s="139"/>
      <c r="U256" s="139"/>
      <c r="V256" s="139"/>
      <c r="W256" s="139"/>
      <c r="X256" s="139"/>
    </row>
    <row r="257" spans="1:24" ht="15.75" customHeight="1" x14ac:dyDescent="0.2">
      <c r="A257" s="139"/>
      <c r="B257" s="139"/>
      <c r="C257" s="168"/>
      <c r="D257" s="139"/>
      <c r="E257" s="139"/>
      <c r="F257" s="139"/>
      <c r="G257" s="139"/>
      <c r="H257" s="139"/>
      <c r="I257" s="139"/>
      <c r="J257" s="139"/>
      <c r="K257" s="139"/>
      <c r="L257" s="139"/>
      <c r="M257" s="139"/>
      <c r="N257" s="139"/>
      <c r="O257" s="139"/>
      <c r="P257" s="139"/>
      <c r="Q257" s="139"/>
      <c r="R257" s="139"/>
      <c r="S257" s="139"/>
      <c r="T257" s="139"/>
      <c r="U257" s="139"/>
      <c r="V257" s="139"/>
      <c r="W257" s="139"/>
      <c r="X257" s="139"/>
    </row>
    <row r="258" spans="1:24" ht="15.75" customHeight="1" x14ac:dyDescent="0.2">
      <c r="A258" s="139"/>
      <c r="B258" s="139"/>
      <c r="C258" s="168"/>
      <c r="D258" s="139"/>
      <c r="E258" s="139"/>
      <c r="F258" s="139"/>
      <c r="G258" s="139"/>
      <c r="H258" s="139"/>
      <c r="I258" s="139"/>
      <c r="J258" s="139"/>
      <c r="K258" s="139"/>
      <c r="L258" s="139"/>
      <c r="M258" s="139"/>
      <c r="N258" s="139"/>
      <c r="O258" s="139"/>
      <c r="P258" s="139"/>
      <c r="Q258" s="139"/>
      <c r="R258" s="139"/>
      <c r="S258" s="139"/>
      <c r="T258" s="139"/>
      <c r="U258" s="139"/>
      <c r="V258" s="139"/>
      <c r="W258" s="139"/>
      <c r="X258" s="139"/>
    </row>
    <row r="259" spans="1:24" ht="15.75" customHeight="1" x14ac:dyDescent="0.2">
      <c r="A259" s="139"/>
      <c r="B259" s="139"/>
      <c r="C259" s="168"/>
      <c r="D259" s="139"/>
      <c r="E259" s="139"/>
      <c r="F259" s="139"/>
      <c r="G259" s="139"/>
      <c r="H259" s="139"/>
      <c r="I259" s="139"/>
      <c r="J259" s="139"/>
      <c r="K259" s="139"/>
      <c r="L259" s="139"/>
      <c r="M259" s="139"/>
      <c r="N259" s="139"/>
      <c r="O259" s="139"/>
      <c r="P259" s="139"/>
      <c r="Q259" s="139"/>
      <c r="R259" s="139"/>
      <c r="S259" s="139"/>
      <c r="T259" s="139"/>
      <c r="U259" s="139"/>
      <c r="V259" s="139"/>
      <c r="W259" s="139"/>
      <c r="X259" s="139"/>
    </row>
    <row r="260" spans="1:24" ht="15.75" customHeight="1" x14ac:dyDescent="0.2">
      <c r="A260" s="139"/>
      <c r="B260" s="139"/>
      <c r="C260" s="168"/>
      <c r="D260" s="139"/>
      <c r="E260" s="139"/>
      <c r="F260" s="139"/>
      <c r="G260" s="139"/>
      <c r="H260" s="139"/>
      <c r="I260" s="139"/>
      <c r="J260" s="139"/>
      <c r="K260" s="139"/>
      <c r="L260" s="139"/>
      <c r="M260" s="139"/>
      <c r="N260" s="139"/>
      <c r="O260" s="139"/>
      <c r="P260" s="139"/>
      <c r="Q260" s="139"/>
      <c r="R260" s="139"/>
      <c r="S260" s="139"/>
      <c r="T260" s="139"/>
      <c r="U260" s="139"/>
      <c r="V260" s="139"/>
      <c r="W260" s="139"/>
      <c r="X260" s="139"/>
    </row>
    <row r="261" spans="1:24" ht="15.75" customHeight="1" x14ac:dyDescent="0.2">
      <c r="A261" s="139"/>
      <c r="B261" s="139"/>
      <c r="C261" s="168"/>
      <c r="D261" s="139"/>
      <c r="E261" s="139"/>
      <c r="F261" s="139"/>
      <c r="G261" s="139"/>
      <c r="H261" s="139"/>
      <c r="I261" s="139"/>
      <c r="J261" s="139"/>
      <c r="K261" s="139"/>
      <c r="L261" s="139"/>
      <c r="M261" s="139"/>
      <c r="N261" s="139"/>
      <c r="O261" s="139"/>
      <c r="P261" s="139"/>
      <c r="Q261" s="139"/>
      <c r="R261" s="139"/>
      <c r="S261" s="139"/>
      <c r="T261" s="139"/>
      <c r="U261" s="139"/>
      <c r="V261" s="139"/>
      <c r="W261" s="139"/>
      <c r="X261" s="139"/>
    </row>
    <row r="262" spans="1:24" ht="15.75" customHeight="1" x14ac:dyDescent="0.2">
      <c r="A262" s="139"/>
      <c r="B262" s="139"/>
      <c r="C262" s="168"/>
      <c r="D262" s="139"/>
      <c r="E262" s="139"/>
      <c r="F262" s="139"/>
      <c r="G262" s="139"/>
      <c r="H262" s="139"/>
      <c r="I262" s="139"/>
      <c r="J262" s="139"/>
      <c r="K262" s="139"/>
      <c r="L262" s="139"/>
      <c r="M262" s="139"/>
      <c r="N262" s="139"/>
      <c r="O262" s="139"/>
      <c r="P262" s="139"/>
      <c r="Q262" s="139"/>
      <c r="R262" s="139"/>
      <c r="S262" s="139"/>
      <c r="T262" s="139"/>
      <c r="U262" s="139"/>
      <c r="V262" s="139"/>
      <c r="W262" s="139"/>
      <c r="X262" s="139"/>
    </row>
    <row r="263" spans="1:24" ht="15.75" customHeight="1" x14ac:dyDescent="0.2">
      <c r="A263" s="139"/>
      <c r="B263" s="139"/>
      <c r="C263" s="168"/>
      <c r="D263" s="139"/>
      <c r="E263" s="139"/>
      <c r="F263" s="139"/>
      <c r="G263" s="139"/>
      <c r="H263" s="139"/>
      <c r="I263" s="139"/>
      <c r="J263" s="139"/>
      <c r="K263" s="139"/>
      <c r="L263" s="139"/>
      <c r="M263" s="139"/>
      <c r="N263" s="139"/>
      <c r="O263" s="139"/>
      <c r="P263" s="139"/>
      <c r="Q263" s="139"/>
      <c r="R263" s="139"/>
      <c r="S263" s="139"/>
      <c r="T263" s="139"/>
      <c r="U263" s="139"/>
      <c r="V263" s="139"/>
      <c r="W263" s="139"/>
      <c r="X263" s="139"/>
    </row>
    <row r="264" spans="1:24" ht="15.75" customHeight="1" x14ac:dyDescent="0.2">
      <c r="A264" s="139"/>
      <c r="B264" s="139"/>
      <c r="C264" s="168"/>
      <c r="D264" s="139"/>
      <c r="E264" s="139"/>
      <c r="F264" s="139"/>
      <c r="G264" s="139"/>
      <c r="H264" s="139"/>
      <c r="I264" s="139"/>
      <c r="J264" s="139"/>
      <c r="K264" s="139"/>
      <c r="L264" s="139"/>
      <c r="M264" s="139"/>
      <c r="N264" s="139"/>
      <c r="O264" s="139"/>
      <c r="P264" s="139"/>
      <c r="Q264" s="139"/>
      <c r="R264" s="139"/>
      <c r="S264" s="139"/>
      <c r="T264" s="139"/>
      <c r="U264" s="139"/>
      <c r="V264" s="139"/>
      <c r="W264" s="139"/>
      <c r="X264" s="139"/>
    </row>
    <row r="265" spans="1:24" ht="15.75" customHeight="1" x14ac:dyDescent="0.2">
      <c r="A265" s="139"/>
      <c r="B265" s="139"/>
      <c r="C265" s="168"/>
      <c r="D265" s="139"/>
      <c r="E265" s="139"/>
      <c r="F265" s="139"/>
      <c r="G265" s="139"/>
      <c r="H265" s="139"/>
      <c r="I265" s="139"/>
      <c r="J265" s="139"/>
      <c r="K265" s="139"/>
      <c r="L265" s="139"/>
      <c r="M265" s="139"/>
      <c r="N265" s="139"/>
      <c r="O265" s="139"/>
      <c r="P265" s="139"/>
      <c r="Q265" s="139"/>
      <c r="R265" s="139"/>
      <c r="S265" s="139"/>
      <c r="T265" s="139"/>
      <c r="U265" s="139"/>
      <c r="V265" s="139"/>
      <c r="W265" s="139"/>
      <c r="X265" s="139"/>
    </row>
    <row r="266" spans="1:24" ht="15.75" customHeight="1" x14ac:dyDescent="0.2">
      <c r="A266" s="139"/>
      <c r="B266" s="139"/>
      <c r="C266" s="168"/>
      <c r="D266" s="139"/>
      <c r="E266" s="139"/>
      <c r="F266" s="139"/>
      <c r="G266" s="139"/>
      <c r="H266" s="139"/>
      <c r="I266" s="139"/>
      <c r="J266" s="139"/>
      <c r="K266" s="139"/>
      <c r="L266" s="139"/>
      <c r="M266" s="139"/>
      <c r="N266" s="139"/>
      <c r="O266" s="139"/>
      <c r="P266" s="139"/>
      <c r="Q266" s="139"/>
      <c r="R266" s="139"/>
      <c r="S266" s="139"/>
      <c r="T266" s="139"/>
      <c r="U266" s="139"/>
      <c r="V266" s="139"/>
      <c r="W266" s="139"/>
      <c r="X266" s="139"/>
    </row>
    <row r="267" spans="1:24" ht="15.75" customHeight="1" x14ac:dyDescent="0.2">
      <c r="A267" s="139"/>
      <c r="B267" s="139"/>
      <c r="C267" s="168"/>
      <c r="D267" s="139"/>
      <c r="E267" s="139"/>
      <c r="F267" s="139"/>
      <c r="G267" s="139"/>
      <c r="H267" s="139"/>
      <c r="I267" s="139"/>
      <c r="J267" s="139"/>
      <c r="K267" s="139"/>
      <c r="L267" s="139"/>
      <c r="M267" s="139"/>
      <c r="N267" s="139"/>
      <c r="O267" s="139"/>
      <c r="P267" s="139"/>
      <c r="Q267" s="139"/>
      <c r="R267" s="139"/>
      <c r="S267" s="139"/>
      <c r="T267" s="139"/>
      <c r="U267" s="139"/>
      <c r="V267" s="139"/>
      <c r="W267" s="139"/>
      <c r="X267" s="139"/>
    </row>
    <row r="268" spans="1:24" ht="15.75" customHeight="1" x14ac:dyDescent="0.2">
      <c r="A268" s="139"/>
      <c r="B268" s="139"/>
      <c r="C268" s="168"/>
      <c r="D268" s="139"/>
      <c r="E268" s="139"/>
      <c r="F268" s="139"/>
      <c r="G268" s="139"/>
      <c r="H268" s="139"/>
      <c r="I268" s="139"/>
      <c r="J268" s="139"/>
      <c r="K268" s="139"/>
      <c r="L268" s="139"/>
      <c r="M268" s="139"/>
      <c r="N268" s="139"/>
      <c r="O268" s="139"/>
      <c r="P268" s="139"/>
      <c r="Q268" s="139"/>
      <c r="R268" s="139"/>
      <c r="S268" s="139"/>
      <c r="T268" s="139"/>
      <c r="U268" s="139"/>
      <c r="V268" s="139"/>
      <c r="W268" s="139"/>
      <c r="X268" s="139"/>
    </row>
    <row r="269" spans="1:24" ht="15.75" customHeight="1" x14ac:dyDescent="0.2">
      <c r="A269" s="139"/>
      <c r="B269" s="139"/>
      <c r="C269" s="168"/>
      <c r="D269" s="139"/>
      <c r="E269" s="139"/>
      <c r="F269" s="139"/>
      <c r="G269" s="139"/>
      <c r="H269" s="139"/>
      <c r="I269" s="139"/>
      <c r="J269" s="139"/>
      <c r="K269" s="139"/>
      <c r="L269" s="139"/>
      <c r="M269" s="139"/>
      <c r="N269" s="139"/>
      <c r="O269" s="139"/>
      <c r="P269" s="139"/>
      <c r="Q269" s="139"/>
      <c r="R269" s="139"/>
      <c r="S269" s="139"/>
      <c r="T269" s="139"/>
      <c r="U269" s="139"/>
      <c r="V269" s="139"/>
      <c r="W269" s="139"/>
      <c r="X269" s="139"/>
    </row>
    <row r="270" spans="1:24" ht="15.75" customHeight="1" x14ac:dyDescent="0.2">
      <c r="A270" s="139"/>
      <c r="B270" s="139"/>
      <c r="C270" s="168"/>
      <c r="D270" s="139"/>
      <c r="E270" s="139"/>
      <c r="F270" s="139"/>
      <c r="G270" s="139"/>
      <c r="H270" s="139"/>
      <c r="I270" s="139"/>
      <c r="J270" s="139"/>
      <c r="K270" s="139"/>
      <c r="L270" s="139"/>
      <c r="M270" s="139"/>
      <c r="N270" s="139"/>
      <c r="O270" s="139"/>
      <c r="P270" s="139"/>
      <c r="Q270" s="139"/>
      <c r="R270" s="139"/>
      <c r="S270" s="139"/>
      <c r="T270" s="139"/>
      <c r="U270" s="139"/>
      <c r="V270" s="139"/>
      <c r="W270" s="139"/>
      <c r="X270" s="139"/>
    </row>
    <row r="271" spans="1:24" ht="15.75" customHeight="1" x14ac:dyDescent="0.2">
      <c r="A271" s="139"/>
      <c r="B271" s="139"/>
      <c r="C271" s="168"/>
      <c r="D271" s="139"/>
      <c r="E271" s="139"/>
      <c r="F271" s="139"/>
      <c r="G271" s="139"/>
      <c r="H271" s="139"/>
      <c r="I271" s="139"/>
      <c r="J271" s="139"/>
      <c r="K271" s="139"/>
      <c r="L271" s="139"/>
      <c r="M271" s="139"/>
      <c r="N271" s="139"/>
      <c r="O271" s="139"/>
      <c r="P271" s="139"/>
      <c r="Q271" s="139"/>
      <c r="R271" s="139"/>
      <c r="S271" s="139"/>
      <c r="T271" s="139"/>
      <c r="U271" s="139"/>
      <c r="V271" s="139"/>
      <c r="W271" s="139"/>
      <c r="X271" s="139"/>
    </row>
    <row r="272" spans="1:24" ht="15.75" customHeight="1" x14ac:dyDescent="0.2">
      <c r="A272" s="139"/>
      <c r="B272" s="139"/>
      <c r="C272" s="168"/>
      <c r="D272" s="139"/>
      <c r="E272" s="139"/>
      <c r="F272" s="139"/>
      <c r="G272" s="139"/>
      <c r="H272" s="139"/>
      <c r="I272" s="139"/>
      <c r="J272" s="139"/>
      <c r="K272" s="139"/>
      <c r="L272" s="139"/>
      <c r="M272" s="139"/>
      <c r="N272" s="139"/>
      <c r="O272" s="139"/>
      <c r="P272" s="139"/>
      <c r="Q272" s="139"/>
      <c r="R272" s="139"/>
      <c r="S272" s="139"/>
      <c r="T272" s="139"/>
      <c r="U272" s="139"/>
      <c r="V272" s="139"/>
      <c r="W272" s="139"/>
      <c r="X272" s="139"/>
    </row>
    <row r="273" spans="1:24" ht="15.75" customHeight="1" x14ac:dyDescent="0.2">
      <c r="A273" s="139"/>
      <c r="B273" s="139"/>
      <c r="C273" s="168"/>
      <c r="D273" s="139"/>
      <c r="E273" s="139"/>
      <c r="F273" s="139"/>
      <c r="G273" s="139"/>
      <c r="H273" s="139"/>
      <c r="I273" s="139"/>
      <c r="J273" s="139"/>
      <c r="K273" s="139"/>
      <c r="L273" s="139"/>
      <c r="M273" s="139"/>
      <c r="N273" s="139"/>
      <c r="O273" s="139"/>
      <c r="P273" s="139"/>
      <c r="Q273" s="139"/>
      <c r="R273" s="139"/>
      <c r="S273" s="139"/>
      <c r="T273" s="139"/>
      <c r="U273" s="139"/>
      <c r="V273" s="139"/>
      <c r="W273" s="139"/>
      <c r="X273" s="139"/>
    </row>
    <row r="274" spans="1:24" ht="15.75" customHeight="1" x14ac:dyDescent="0.2">
      <c r="A274" s="139"/>
      <c r="B274" s="139"/>
      <c r="C274" s="168"/>
      <c r="D274" s="139"/>
      <c r="E274" s="139"/>
      <c r="F274" s="139"/>
      <c r="G274" s="139"/>
      <c r="H274" s="139"/>
      <c r="I274" s="139"/>
      <c r="J274" s="139"/>
      <c r="K274" s="139"/>
      <c r="L274" s="139"/>
      <c r="M274" s="139"/>
      <c r="N274" s="139"/>
      <c r="O274" s="139"/>
      <c r="P274" s="139"/>
      <c r="Q274" s="139"/>
      <c r="R274" s="139"/>
      <c r="S274" s="139"/>
      <c r="T274" s="139"/>
      <c r="U274" s="139"/>
      <c r="V274" s="139"/>
      <c r="W274" s="139"/>
      <c r="X274" s="139"/>
    </row>
    <row r="275" spans="1:24" ht="15.75" customHeight="1" x14ac:dyDescent="0.2">
      <c r="A275" s="139"/>
      <c r="B275" s="139"/>
      <c r="C275" s="168"/>
      <c r="D275" s="139"/>
      <c r="E275" s="139"/>
      <c r="F275" s="139"/>
      <c r="G275" s="139"/>
      <c r="H275" s="139"/>
      <c r="I275" s="139"/>
      <c r="J275" s="139"/>
      <c r="K275" s="139"/>
      <c r="L275" s="139"/>
      <c r="M275" s="139"/>
      <c r="N275" s="139"/>
      <c r="O275" s="139"/>
      <c r="P275" s="139"/>
      <c r="Q275" s="139"/>
      <c r="R275" s="139"/>
      <c r="S275" s="139"/>
      <c r="T275" s="139"/>
      <c r="U275" s="139"/>
      <c r="V275" s="139"/>
      <c r="W275" s="139"/>
      <c r="X275" s="139"/>
    </row>
    <row r="276" spans="1:24" ht="15.75" customHeight="1" x14ac:dyDescent="0.2">
      <c r="A276" s="139"/>
      <c r="B276" s="139"/>
      <c r="C276" s="168"/>
      <c r="D276" s="139"/>
      <c r="E276" s="139"/>
      <c r="F276" s="139"/>
      <c r="G276" s="139"/>
      <c r="H276" s="139"/>
      <c r="I276" s="139"/>
      <c r="J276" s="139"/>
      <c r="K276" s="139"/>
      <c r="L276" s="139"/>
      <c r="M276" s="139"/>
      <c r="N276" s="139"/>
      <c r="O276" s="139"/>
      <c r="P276" s="139"/>
      <c r="Q276" s="139"/>
      <c r="R276" s="139"/>
      <c r="S276" s="139"/>
      <c r="T276" s="139"/>
      <c r="U276" s="139"/>
      <c r="V276" s="139"/>
      <c r="W276" s="139"/>
      <c r="X276" s="139"/>
    </row>
    <row r="277" spans="1:24" ht="15.75" customHeight="1" x14ac:dyDescent="0.2">
      <c r="A277" s="139"/>
      <c r="B277" s="139"/>
      <c r="C277" s="168"/>
      <c r="D277" s="139"/>
      <c r="E277" s="139"/>
      <c r="F277" s="139"/>
      <c r="G277" s="139"/>
      <c r="H277" s="139"/>
      <c r="I277" s="139"/>
      <c r="J277" s="139"/>
      <c r="K277" s="139"/>
      <c r="L277" s="139"/>
      <c r="M277" s="139"/>
      <c r="N277" s="139"/>
      <c r="O277" s="139"/>
      <c r="P277" s="139"/>
      <c r="Q277" s="139"/>
      <c r="R277" s="139"/>
      <c r="S277" s="139"/>
      <c r="T277" s="139"/>
      <c r="U277" s="139"/>
      <c r="V277" s="139"/>
      <c r="W277" s="139"/>
      <c r="X277" s="139"/>
    </row>
    <row r="278" spans="1:24" ht="15.75" customHeight="1" x14ac:dyDescent="0.2">
      <c r="A278" s="139"/>
      <c r="B278" s="139"/>
      <c r="C278" s="168"/>
      <c r="D278" s="139"/>
      <c r="E278" s="139"/>
      <c r="F278" s="139"/>
      <c r="G278" s="139"/>
      <c r="H278" s="139"/>
      <c r="I278" s="139"/>
      <c r="J278" s="139"/>
      <c r="K278" s="139"/>
      <c r="L278" s="139"/>
      <c r="M278" s="139"/>
      <c r="N278" s="139"/>
      <c r="O278" s="139"/>
      <c r="P278" s="139"/>
      <c r="Q278" s="139"/>
      <c r="R278" s="139"/>
      <c r="S278" s="139"/>
      <c r="T278" s="139"/>
      <c r="U278" s="139"/>
      <c r="V278" s="139"/>
      <c r="W278" s="139"/>
      <c r="X278" s="139"/>
    </row>
    <row r="279" spans="1:24" ht="15.75" customHeight="1" x14ac:dyDescent="0.2">
      <c r="A279" s="139"/>
      <c r="B279" s="139"/>
      <c r="C279" s="168"/>
      <c r="D279" s="139"/>
      <c r="E279" s="139"/>
      <c r="F279" s="139"/>
      <c r="G279" s="139"/>
      <c r="H279" s="139"/>
      <c r="I279" s="139"/>
      <c r="J279" s="139"/>
      <c r="K279" s="139"/>
      <c r="L279" s="139"/>
      <c r="M279" s="139"/>
      <c r="N279" s="139"/>
      <c r="O279" s="139"/>
      <c r="P279" s="139"/>
      <c r="Q279" s="139"/>
      <c r="R279" s="139"/>
      <c r="S279" s="139"/>
      <c r="T279" s="139"/>
      <c r="U279" s="139"/>
      <c r="V279" s="139"/>
      <c r="W279" s="139"/>
      <c r="X279" s="139"/>
    </row>
    <row r="280" spans="1:24" ht="15.75" customHeight="1" x14ac:dyDescent="0.2">
      <c r="A280" s="139"/>
      <c r="B280" s="139"/>
      <c r="C280" s="168"/>
      <c r="D280" s="139"/>
      <c r="E280" s="139"/>
      <c r="F280" s="139"/>
      <c r="G280" s="139"/>
      <c r="H280" s="139"/>
      <c r="I280" s="139"/>
      <c r="J280" s="139"/>
      <c r="K280" s="139"/>
      <c r="L280" s="139"/>
      <c r="M280" s="139"/>
      <c r="N280" s="139"/>
      <c r="O280" s="139"/>
      <c r="P280" s="139"/>
      <c r="Q280" s="139"/>
      <c r="R280" s="139"/>
      <c r="S280" s="139"/>
      <c r="T280" s="139"/>
      <c r="U280" s="139"/>
      <c r="V280" s="139"/>
      <c r="W280" s="139"/>
      <c r="X280" s="139"/>
    </row>
    <row r="281" spans="1:24" ht="15.75" customHeight="1" x14ac:dyDescent="0.2">
      <c r="A281" s="139"/>
      <c r="B281" s="139"/>
      <c r="C281" s="168"/>
      <c r="D281" s="139"/>
      <c r="E281" s="139"/>
      <c r="F281" s="139"/>
      <c r="G281" s="139"/>
      <c r="H281" s="139"/>
      <c r="I281" s="139"/>
      <c r="J281" s="139"/>
      <c r="K281" s="139"/>
      <c r="L281" s="139"/>
      <c r="M281" s="139"/>
      <c r="N281" s="139"/>
      <c r="O281" s="139"/>
      <c r="P281" s="139"/>
      <c r="Q281" s="139"/>
      <c r="R281" s="139"/>
      <c r="S281" s="139"/>
      <c r="T281" s="139"/>
      <c r="U281" s="139"/>
      <c r="V281" s="139"/>
      <c r="W281" s="139"/>
      <c r="X281" s="139"/>
    </row>
    <row r="282" spans="1:24" ht="15.75" customHeight="1" x14ac:dyDescent="0.2">
      <c r="A282" s="139"/>
      <c r="B282" s="139"/>
      <c r="C282" s="168"/>
      <c r="D282" s="139"/>
      <c r="E282" s="139"/>
      <c r="F282" s="139"/>
      <c r="G282" s="139"/>
      <c r="H282" s="139"/>
      <c r="I282" s="139"/>
      <c r="J282" s="139"/>
      <c r="K282" s="139"/>
      <c r="L282" s="139"/>
      <c r="M282" s="139"/>
      <c r="N282" s="139"/>
      <c r="O282" s="139"/>
      <c r="P282" s="139"/>
      <c r="Q282" s="139"/>
      <c r="R282" s="139"/>
      <c r="S282" s="139"/>
      <c r="T282" s="139"/>
      <c r="U282" s="139"/>
      <c r="V282" s="139"/>
      <c r="W282" s="139"/>
      <c r="X282" s="139"/>
    </row>
    <row r="283" spans="1:24" ht="15.75" customHeight="1" x14ac:dyDescent="0.2">
      <c r="A283" s="139"/>
      <c r="B283" s="139"/>
      <c r="C283" s="168"/>
      <c r="D283" s="139"/>
      <c r="E283" s="139"/>
      <c r="F283" s="139"/>
      <c r="G283" s="139"/>
      <c r="H283" s="139"/>
      <c r="I283" s="139"/>
      <c r="J283" s="139"/>
      <c r="K283" s="139"/>
      <c r="L283" s="139"/>
      <c r="M283" s="139"/>
      <c r="N283" s="139"/>
      <c r="O283" s="139"/>
      <c r="P283" s="139"/>
      <c r="Q283" s="139"/>
      <c r="R283" s="139"/>
      <c r="S283" s="139"/>
      <c r="T283" s="139"/>
      <c r="U283" s="139"/>
      <c r="V283" s="139"/>
      <c r="W283" s="139"/>
      <c r="X283" s="139"/>
    </row>
    <row r="284" spans="1:24" ht="15.75" customHeight="1" x14ac:dyDescent="0.2">
      <c r="A284" s="139"/>
      <c r="B284" s="139"/>
      <c r="C284" s="168"/>
      <c r="D284" s="139"/>
      <c r="E284" s="139"/>
      <c r="F284" s="139"/>
      <c r="G284" s="139"/>
      <c r="H284" s="139"/>
      <c r="I284" s="139"/>
      <c r="J284" s="139"/>
      <c r="K284" s="139"/>
      <c r="L284" s="139"/>
      <c r="M284" s="139"/>
      <c r="N284" s="139"/>
      <c r="O284" s="139"/>
      <c r="P284" s="139"/>
      <c r="Q284" s="139"/>
      <c r="R284" s="139"/>
      <c r="S284" s="139"/>
      <c r="T284" s="139"/>
      <c r="U284" s="139"/>
      <c r="V284" s="139"/>
      <c r="W284" s="139"/>
      <c r="X284" s="139"/>
    </row>
    <row r="285" spans="1:24" ht="15.75" customHeight="1" x14ac:dyDescent="0.2">
      <c r="A285" s="139"/>
      <c r="B285" s="139"/>
      <c r="C285" s="168"/>
      <c r="D285" s="139"/>
      <c r="E285" s="139"/>
      <c r="F285" s="139"/>
      <c r="G285" s="139"/>
      <c r="H285" s="139"/>
      <c r="I285" s="139"/>
      <c r="J285" s="139"/>
      <c r="K285" s="139"/>
      <c r="L285" s="139"/>
      <c r="M285" s="139"/>
      <c r="N285" s="139"/>
      <c r="O285" s="139"/>
      <c r="P285" s="139"/>
      <c r="Q285" s="139"/>
      <c r="R285" s="139"/>
      <c r="S285" s="139"/>
      <c r="T285" s="139"/>
      <c r="U285" s="139"/>
      <c r="V285" s="139"/>
      <c r="W285" s="139"/>
      <c r="X285" s="139"/>
    </row>
    <row r="286" spans="1:24" ht="15.75" customHeight="1" x14ac:dyDescent="0.2">
      <c r="A286" s="139"/>
      <c r="B286" s="139"/>
      <c r="C286" s="168"/>
      <c r="D286" s="139"/>
      <c r="E286" s="139"/>
      <c r="F286" s="139"/>
      <c r="G286" s="139"/>
      <c r="H286" s="139"/>
      <c r="I286" s="139"/>
      <c r="J286" s="139"/>
      <c r="K286" s="139"/>
      <c r="L286" s="139"/>
      <c r="M286" s="139"/>
      <c r="N286" s="139"/>
      <c r="O286" s="139"/>
      <c r="P286" s="139"/>
      <c r="Q286" s="139"/>
      <c r="R286" s="139"/>
      <c r="S286" s="139"/>
      <c r="T286" s="139"/>
      <c r="U286" s="139"/>
      <c r="V286" s="139"/>
      <c r="W286" s="139"/>
      <c r="X286" s="139"/>
    </row>
    <row r="287" spans="1:24" ht="15.75" customHeight="1" x14ac:dyDescent="0.2">
      <c r="A287" s="139"/>
      <c r="B287" s="139"/>
      <c r="C287" s="168"/>
      <c r="D287" s="139"/>
      <c r="E287" s="139"/>
      <c r="F287" s="139"/>
      <c r="G287" s="139"/>
      <c r="H287" s="139"/>
      <c r="I287" s="139"/>
      <c r="J287" s="139"/>
      <c r="K287" s="139"/>
      <c r="L287" s="139"/>
      <c r="M287" s="139"/>
      <c r="N287" s="139"/>
      <c r="O287" s="139"/>
      <c r="P287" s="139"/>
      <c r="Q287" s="139"/>
      <c r="R287" s="139"/>
      <c r="S287" s="139"/>
      <c r="T287" s="139"/>
      <c r="U287" s="139"/>
      <c r="V287" s="139"/>
      <c r="W287" s="139"/>
      <c r="X287" s="139"/>
    </row>
    <row r="288" spans="1:24" ht="15.75" customHeight="1" x14ac:dyDescent="0.2">
      <c r="A288" s="139"/>
      <c r="B288" s="139"/>
      <c r="C288" s="168"/>
      <c r="D288" s="139"/>
      <c r="E288" s="139"/>
      <c r="F288" s="139"/>
      <c r="G288" s="139"/>
      <c r="H288" s="139"/>
      <c r="I288" s="139"/>
      <c r="J288" s="139"/>
      <c r="K288" s="139"/>
      <c r="L288" s="139"/>
      <c r="M288" s="139"/>
      <c r="N288" s="139"/>
      <c r="O288" s="139"/>
      <c r="P288" s="139"/>
      <c r="Q288" s="139"/>
      <c r="R288" s="139"/>
      <c r="S288" s="139"/>
      <c r="T288" s="139"/>
      <c r="U288" s="139"/>
      <c r="V288" s="139"/>
      <c r="W288" s="139"/>
      <c r="X288" s="139"/>
    </row>
    <row r="289" spans="1:24" ht="15.75" customHeight="1" x14ac:dyDescent="0.2">
      <c r="A289" s="139"/>
      <c r="B289" s="139"/>
      <c r="C289" s="168"/>
      <c r="D289" s="139"/>
      <c r="E289" s="139"/>
      <c r="F289" s="139"/>
      <c r="G289" s="139"/>
      <c r="H289" s="139"/>
      <c r="I289" s="139"/>
      <c r="J289" s="139"/>
      <c r="K289" s="139"/>
      <c r="L289" s="139"/>
      <c r="M289" s="139"/>
      <c r="N289" s="139"/>
      <c r="O289" s="139"/>
      <c r="P289" s="139"/>
      <c r="Q289" s="139"/>
      <c r="R289" s="139"/>
      <c r="S289" s="139"/>
      <c r="T289" s="139"/>
      <c r="U289" s="139"/>
      <c r="V289" s="139"/>
      <c r="W289" s="139"/>
      <c r="X289" s="139"/>
    </row>
    <row r="290" spans="1:24" ht="15.75" customHeight="1" x14ac:dyDescent="0.2">
      <c r="A290" s="139"/>
      <c r="B290" s="139"/>
      <c r="C290" s="168"/>
      <c r="D290" s="139"/>
      <c r="E290" s="139"/>
      <c r="F290" s="139"/>
      <c r="G290" s="139"/>
      <c r="H290" s="139"/>
      <c r="I290" s="139"/>
      <c r="J290" s="139"/>
      <c r="K290" s="139"/>
      <c r="L290" s="139"/>
      <c r="M290" s="139"/>
      <c r="N290" s="139"/>
      <c r="O290" s="139"/>
      <c r="P290" s="139"/>
      <c r="Q290" s="139"/>
      <c r="R290" s="139"/>
      <c r="S290" s="139"/>
      <c r="T290" s="139"/>
      <c r="U290" s="139"/>
      <c r="V290" s="139"/>
      <c r="W290" s="139"/>
      <c r="X290" s="139"/>
    </row>
    <row r="291" spans="1:24" ht="15.75" customHeight="1" x14ac:dyDescent="0.2">
      <c r="A291" s="139"/>
      <c r="B291" s="139"/>
      <c r="C291" s="168"/>
      <c r="D291" s="139"/>
      <c r="E291" s="139"/>
      <c r="F291" s="139"/>
      <c r="G291" s="139"/>
      <c r="H291" s="139"/>
      <c r="I291" s="139"/>
      <c r="J291" s="139"/>
      <c r="K291" s="139"/>
      <c r="L291" s="139"/>
      <c r="M291" s="139"/>
      <c r="N291" s="139"/>
      <c r="O291" s="139"/>
      <c r="P291" s="139"/>
      <c r="Q291" s="139"/>
      <c r="R291" s="139"/>
      <c r="S291" s="139"/>
      <c r="T291" s="139"/>
      <c r="U291" s="139"/>
      <c r="V291" s="139"/>
      <c r="W291" s="139"/>
      <c r="X291" s="139"/>
    </row>
    <row r="292" spans="1:24" ht="15.75" customHeight="1" x14ac:dyDescent="0.2">
      <c r="A292" s="139"/>
      <c r="B292" s="139"/>
      <c r="C292" s="168"/>
      <c r="D292" s="139"/>
      <c r="E292" s="139"/>
      <c r="F292" s="139"/>
      <c r="G292" s="139"/>
      <c r="H292" s="139"/>
      <c r="I292" s="139"/>
      <c r="J292" s="139"/>
      <c r="K292" s="139"/>
      <c r="L292" s="139"/>
      <c r="M292" s="139"/>
      <c r="N292" s="139"/>
      <c r="O292" s="139"/>
      <c r="P292" s="139"/>
      <c r="Q292" s="139"/>
      <c r="R292" s="139"/>
      <c r="S292" s="139"/>
      <c r="T292" s="139"/>
      <c r="U292" s="139"/>
      <c r="V292" s="139"/>
      <c r="W292" s="139"/>
      <c r="X292" s="139"/>
    </row>
    <row r="293" spans="1:24" ht="15.75" customHeight="1" x14ac:dyDescent="0.2">
      <c r="A293" s="139"/>
      <c r="B293" s="139"/>
      <c r="C293" s="168"/>
      <c r="D293" s="139"/>
      <c r="E293" s="139"/>
      <c r="F293" s="139"/>
      <c r="G293" s="139"/>
      <c r="H293" s="139"/>
      <c r="I293" s="139"/>
      <c r="J293" s="139"/>
      <c r="K293" s="139"/>
      <c r="L293" s="139"/>
      <c r="M293" s="139"/>
      <c r="N293" s="139"/>
      <c r="O293" s="139"/>
      <c r="P293" s="139"/>
      <c r="Q293" s="139"/>
      <c r="R293" s="139"/>
      <c r="S293" s="139"/>
      <c r="T293" s="139"/>
      <c r="U293" s="139"/>
      <c r="V293" s="139"/>
      <c r="W293" s="139"/>
      <c r="X293" s="139"/>
    </row>
    <row r="294" spans="1:24" ht="15.75" customHeight="1" x14ac:dyDescent="0.2">
      <c r="A294" s="139"/>
      <c r="B294" s="139"/>
      <c r="C294" s="168"/>
      <c r="D294" s="139"/>
      <c r="E294" s="139"/>
      <c r="F294" s="139"/>
      <c r="G294" s="139"/>
      <c r="H294" s="139"/>
      <c r="I294" s="139"/>
      <c r="J294" s="139"/>
      <c r="K294" s="139"/>
      <c r="L294" s="139"/>
      <c r="M294" s="139"/>
      <c r="N294" s="139"/>
      <c r="O294" s="139"/>
      <c r="P294" s="139"/>
      <c r="Q294" s="139"/>
      <c r="R294" s="139"/>
      <c r="S294" s="139"/>
      <c r="T294" s="139"/>
      <c r="U294" s="139"/>
      <c r="V294" s="139"/>
      <c r="W294" s="139"/>
      <c r="X294" s="139"/>
    </row>
    <row r="295" spans="1:24" ht="15.75" customHeight="1" x14ac:dyDescent="0.2">
      <c r="A295" s="139"/>
      <c r="B295" s="139"/>
      <c r="C295" s="168"/>
      <c r="D295" s="139"/>
      <c r="E295" s="139"/>
      <c r="F295" s="139"/>
      <c r="G295" s="139"/>
      <c r="H295" s="139"/>
      <c r="I295" s="139"/>
      <c r="J295" s="139"/>
      <c r="K295" s="139"/>
      <c r="L295" s="139"/>
      <c r="M295" s="139"/>
      <c r="N295" s="139"/>
      <c r="O295" s="139"/>
      <c r="P295" s="139"/>
      <c r="Q295" s="139"/>
      <c r="R295" s="139"/>
      <c r="S295" s="139"/>
      <c r="T295" s="139"/>
      <c r="U295" s="139"/>
      <c r="V295" s="139"/>
      <c r="W295" s="139"/>
      <c r="X295" s="139"/>
    </row>
    <row r="296" spans="1:24" ht="15.75" customHeight="1" x14ac:dyDescent="0.2">
      <c r="A296" s="139"/>
      <c r="B296" s="139"/>
      <c r="C296" s="168"/>
      <c r="D296" s="139"/>
      <c r="E296" s="139"/>
      <c r="F296" s="139"/>
      <c r="G296" s="139"/>
      <c r="H296" s="139"/>
      <c r="I296" s="139"/>
      <c r="J296" s="139"/>
      <c r="K296" s="139"/>
      <c r="L296" s="139"/>
      <c r="M296" s="139"/>
      <c r="N296" s="139"/>
      <c r="O296" s="139"/>
      <c r="P296" s="139"/>
      <c r="Q296" s="139"/>
      <c r="R296" s="139"/>
      <c r="S296" s="139"/>
      <c r="T296" s="139"/>
      <c r="U296" s="139"/>
      <c r="V296" s="139"/>
      <c r="W296" s="139"/>
      <c r="X296" s="139"/>
    </row>
    <row r="297" spans="1:24" ht="15.75" customHeight="1" x14ac:dyDescent="0.2">
      <c r="A297" s="139"/>
      <c r="B297" s="139"/>
      <c r="C297" s="168"/>
      <c r="D297" s="139"/>
      <c r="E297" s="139"/>
      <c r="F297" s="139"/>
      <c r="G297" s="139"/>
      <c r="H297" s="139"/>
      <c r="I297" s="139"/>
      <c r="J297" s="139"/>
      <c r="K297" s="139"/>
      <c r="L297" s="139"/>
      <c r="M297" s="139"/>
      <c r="N297" s="139"/>
      <c r="O297" s="139"/>
      <c r="P297" s="139"/>
      <c r="Q297" s="139"/>
      <c r="R297" s="139"/>
      <c r="S297" s="139"/>
      <c r="T297" s="139"/>
      <c r="U297" s="139"/>
      <c r="V297" s="139"/>
      <c r="W297" s="139"/>
      <c r="X297" s="139"/>
    </row>
    <row r="298" spans="1:24" ht="15.75" customHeight="1" x14ac:dyDescent="0.2">
      <c r="A298" s="139"/>
      <c r="B298" s="139"/>
      <c r="C298" s="168"/>
      <c r="D298" s="139"/>
      <c r="E298" s="139"/>
      <c r="F298" s="139"/>
      <c r="G298" s="139"/>
      <c r="H298" s="139"/>
      <c r="I298" s="139"/>
      <c r="J298" s="139"/>
      <c r="K298" s="139"/>
      <c r="L298" s="139"/>
      <c r="M298" s="139"/>
      <c r="N298" s="139"/>
      <c r="O298" s="139"/>
      <c r="P298" s="139"/>
      <c r="Q298" s="139"/>
      <c r="R298" s="139"/>
      <c r="S298" s="139"/>
      <c r="T298" s="139"/>
      <c r="U298" s="139"/>
      <c r="V298" s="139"/>
      <c r="W298" s="139"/>
      <c r="X298" s="139"/>
    </row>
    <row r="299" spans="1:24" ht="15.75" customHeight="1" x14ac:dyDescent="0.2">
      <c r="A299" s="139"/>
      <c r="B299" s="139"/>
      <c r="C299" s="168"/>
      <c r="D299" s="139"/>
      <c r="E299" s="139"/>
      <c r="F299" s="139"/>
      <c r="G299" s="139"/>
      <c r="H299" s="139"/>
      <c r="I299" s="139"/>
      <c r="J299" s="139"/>
      <c r="K299" s="139"/>
      <c r="L299" s="139"/>
      <c r="M299" s="139"/>
      <c r="N299" s="139"/>
      <c r="O299" s="139"/>
      <c r="P299" s="139"/>
      <c r="Q299" s="139"/>
      <c r="R299" s="139"/>
      <c r="S299" s="139"/>
      <c r="T299" s="139"/>
      <c r="U299" s="139"/>
      <c r="V299" s="139"/>
      <c r="W299" s="139"/>
      <c r="X299" s="139"/>
    </row>
    <row r="300" spans="1:24" ht="15.75" customHeight="1" x14ac:dyDescent="0.2">
      <c r="A300" s="139"/>
      <c r="B300" s="139"/>
      <c r="C300" s="168"/>
      <c r="D300" s="139"/>
      <c r="E300" s="139"/>
      <c r="F300" s="139"/>
      <c r="G300" s="139"/>
      <c r="H300" s="139"/>
      <c r="I300" s="139"/>
      <c r="J300" s="139"/>
      <c r="K300" s="139"/>
      <c r="L300" s="139"/>
      <c r="M300" s="139"/>
      <c r="N300" s="139"/>
      <c r="O300" s="139"/>
      <c r="P300" s="139"/>
      <c r="Q300" s="139"/>
      <c r="R300" s="139"/>
      <c r="S300" s="139"/>
      <c r="T300" s="139"/>
      <c r="U300" s="139"/>
      <c r="V300" s="139"/>
      <c r="W300" s="139"/>
      <c r="X300" s="139"/>
    </row>
    <row r="301" spans="1:24" ht="15.75" customHeight="1" x14ac:dyDescent="0.2">
      <c r="A301" s="139"/>
      <c r="B301" s="139"/>
      <c r="C301" s="168"/>
      <c r="D301" s="139"/>
      <c r="E301" s="139"/>
      <c r="F301" s="139"/>
      <c r="G301" s="139"/>
      <c r="H301" s="139"/>
      <c r="I301" s="139"/>
      <c r="J301" s="139"/>
      <c r="K301" s="139"/>
      <c r="L301" s="139"/>
      <c r="M301" s="139"/>
      <c r="N301" s="139"/>
      <c r="O301" s="139"/>
      <c r="P301" s="139"/>
      <c r="Q301" s="139"/>
      <c r="R301" s="139"/>
      <c r="S301" s="139"/>
      <c r="T301" s="139"/>
      <c r="U301" s="139"/>
      <c r="V301" s="139"/>
      <c r="W301" s="139"/>
      <c r="X301" s="139"/>
    </row>
    <row r="302" spans="1:24" ht="15.75" customHeight="1" x14ac:dyDescent="0.2">
      <c r="A302" s="139"/>
      <c r="B302" s="139"/>
      <c r="C302" s="168"/>
      <c r="D302" s="139"/>
      <c r="E302" s="139"/>
      <c r="F302" s="139"/>
      <c r="G302" s="139"/>
      <c r="H302" s="139"/>
      <c r="I302" s="139"/>
      <c r="J302" s="139"/>
      <c r="K302" s="139"/>
      <c r="L302" s="139"/>
      <c r="M302" s="139"/>
      <c r="N302" s="139"/>
      <c r="O302" s="139"/>
      <c r="P302" s="139"/>
      <c r="Q302" s="139"/>
      <c r="R302" s="139"/>
      <c r="S302" s="139"/>
      <c r="T302" s="139"/>
      <c r="U302" s="139"/>
      <c r="V302" s="139"/>
      <c r="W302" s="139"/>
      <c r="X302" s="139"/>
    </row>
    <row r="303" spans="1:24" ht="15.75" customHeight="1" x14ac:dyDescent="0.2">
      <c r="A303" s="139"/>
      <c r="B303" s="139"/>
      <c r="C303" s="168"/>
      <c r="D303" s="139"/>
      <c r="E303" s="139"/>
      <c r="F303" s="139"/>
      <c r="G303" s="139"/>
      <c r="H303" s="139"/>
      <c r="I303" s="139"/>
      <c r="J303" s="139"/>
      <c r="K303" s="139"/>
      <c r="L303" s="139"/>
      <c r="M303" s="139"/>
      <c r="N303" s="139"/>
      <c r="O303" s="139"/>
      <c r="P303" s="139"/>
      <c r="Q303" s="139"/>
      <c r="R303" s="139"/>
      <c r="S303" s="139"/>
      <c r="T303" s="139"/>
      <c r="U303" s="139"/>
      <c r="V303" s="139"/>
      <c r="W303" s="139"/>
      <c r="X303" s="139"/>
    </row>
    <row r="304" spans="1:24" ht="15.75" customHeight="1" x14ac:dyDescent="0.2">
      <c r="A304" s="139"/>
      <c r="B304" s="139"/>
      <c r="C304" s="168"/>
      <c r="D304" s="139"/>
      <c r="E304" s="139"/>
      <c r="F304" s="139"/>
      <c r="G304" s="139"/>
      <c r="H304" s="139"/>
      <c r="I304" s="139"/>
      <c r="J304" s="139"/>
      <c r="K304" s="139"/>
      <c r="L304" s="139"/>
      <c r="M304" s="139"/>
      <c r="N304" s="139"/>
      <c r="O304" s="139"/>
      <c r="P304" s="139"/>
      <c r="Q304" s="139"/>
      <c r="R304" s="139"/>
      <c r="S304" s="139"/>
      <c r="T304" s="139"/>
      <c r="U304" s="139"/>
      <c r="V304" s="139"/>
      <c r="W304" s="139"/>
      <c r="X304" s="139"/>
    </row>
    <row r="305" spans="1:24" ht="15.75" customHeight="1" x14ac:dyDescent="0.2">
      <c r="A305" s="139"/>
      <c r="B305" s="139"/>
      <c r="C305" s="168"/>
      <c r="D305" s="139"/>
      <c r="E305" s="139"/>
      <c r="F305" s="139"/>
      <c r="G305" s="139"/>
      <c r="H305" s="139"/>
      <c r="I305" s="139"/>
      <c r="J305" s="139"/>
      <c r="K305" s="139"/>
      <c r="L305" s="139"/>
      <c r="M305" s="139"/>
      <c r="N305" s="139"/>
      <c r="O305" s="139"/>
      <c r="P305" s="139"/>
      <c r="Q305" s="139"/>
      <c r="R305" s="139"/>
      <c r="S305" s="139"/>
      <c r="T305" s="139"/>
      <c r="U305" s="139"/>
      <c r="V305" s="139"/>
      <c r="W305" s="139"/>
      <c r="X305" s="139"/>
    </row>
    <row r="306" spans="1:24" ht="15.75" customHeight="1" x14ac:dyDescent="0.2">
      <c r="A306" s="139"/>
      <c r="B306" s="139"/>
      <c r="C306" s="168"/>
      <c r="D306" s="139"/>
      <c r="E306" s="139"/>
      <c r="F306" s="139"/>
      <c r="G306" s="139"/>
      <c r="H306" s="139"/>
      <c r="I306" s="139"/>
      <c r="J306" s="139"/>
      <c r="K306" s="139"/>
      <c r="L306" s="139"/>
      <c r="M306" s="139"/>
      <c r="N306" s="139"/>
      <c r="O306" s="139"/>
      <c r="P306" s="139"/>
      <c r="Q306" s="139"/>
      <c r="R306" s="139"/>
      <c r="S306" s="139"/>
      <c r="T306" s="139"/>
      <c r="U306" s="139"/>
      <c r="V306" s="139"/>
      <c r="W306" s="139"/>
      <c r="X306" s="139"/>
    </row>
    <row r="307" spans="1:24" ht="15.75" customHeight="1" x14ac:dyDescent="0.2">
      <c r="A307" s="139"/>
      <c r="B307" s="139"/>
      <c r="C307" s="168"/>
      <c r="D307" s="139"/>
      <c r="E307" s="139"/>
      <c r="F307" s="139"/>
      <c r="G307" s="139"/>
      <c r="H307" s="139"/>
      <c r="I307" s="139"/>
      <c r="J307" s="139"/>
      <c r="K307" s="139"/>
      <c r="L307" s="139"/>
      <c r="M307" s="139"/>
      <c r="N307" s="139"/>
      <c r="O307" s="139"/>
      <c r="P307" s="139"/>
      <c r="Q307" s="139"/>
      <c r="R307" s="139"/>
      <c r="S307" s="139"/>
      <c r="T307" s="139"/>
      <c r="U307" s="139"/>
      <c r="V307" s="139"/>
      <c r="W307" s="139"/>
      <c r="X307" s="139"/>
    </row>
    <row r="308" spans="1:24" ht="15.75" customHeight="1" x14ac:dyDescent="0.2">
      <c r="A308" s="139"/>
      <c r="B308" s="139"/>
      <c r="C308" s="168"/>
      <c r="D308" s="139"/>
      <c r="E308" s="139"/>
      <c r="F308" s="139"/>
      <c r="G308" s="139"/>
      <c r="H308" s="139"/>
      <c r="I308" s="139"/>
      <c r="J308" s="139"/>
      <c r="K308" s="139"/>
      <c r="L308" s="139"/>
      <c r="M308" s="139"/>
      <c r="N308" s="139"/>
      <c r="O308" s="139"/>
      <c r="P308" s="139"/>
      <c r="Q308" s="139"/>
      <c r="R308" s="139"/>
      <c r="S308" s="139"/>
      <c r="T308" s="139"/>
      <c r="U308" s="139"/>
      <c r="V308" s="139"/>
      <c r="W308" s="139"/>
      <c r="X308" s="139"/>
    </row>
    <row r="309" spans="1:24" ht="15.75" customHeight="1" x14ac:dyDescent="0.2">
      <c r="A309" s="139"/>
      <c r="B309" s="139"/>
      <c r="C309" s="168"/>
      <c r="D309" s="139"/>
      <c r="E309" s="139"/>
      <c r="F309" s="139"/>
      <c r="G309" s="139"/>
      <c r="H309" s="139"/>
      <c r="I309" s="139"/>
      <c r="J309" s="139"/>
      <c r="K309" s="139"/>
      <c r="L309" s="139"/>
      <c r="M309" s="139"/>
      <c r="N309" s="139"/>
      <c r="O309" s="139"/>
      <c r="P309" s="139"/>
      <c r="Q309" s="139"/>
      <c r="R309" s="139"/>
      <c r="S309" s="139"/>
      <c r="T309" s="139"/>
      <c r="U309" s="139"/>
      <c r="V309" s="139"/>
      <c r="W309" s="139"/>
      <c r="X309" s="139"/>
    </row>
    <row r="310" spans="1:24" ht="15.75" customHeight="1" x14ac:dyDescent="0.2">
      <c r="A310" s="139"/>
      <c r="B310" s="139"/>
      <c r="C310" s="168"/>
      <c r="D310" s="139"/>
      <c r="E310" s="139"/>
      <c r="F310" s="139"/>
      <c r="G310" s="139"/>
      <c r="H310" s="139"/>
      <c r="I310" s="139"/>
      <c r="J310" s="139"/>
      <c r="K310" s="139"/>
      <c r="L310" s="139"/>
      <c r="M310" s="139"/>
      <c r="N310" s="139"/>
      <c r="O310" s="139"/>
      <c r="P310" s="139"/>
      <c r="Q310" s="139"/>
      <c r="R310" s="139"/>
      <c r="S310" s="139"/>
      <c r="T310" s="139"/>
      <c r="U310" s="139"/>
      <c r="V310" s="139"/>
      <c r="W310" s="139"/>
      <c r="X310" s="139"/>
    </row>
    <row r="311" spans="1:24" ht="15.75" customHeight="1" x14ac:dyDescent="0.2">
      <c r="A311" s="139"/>
      <c r="B311" s="139"/>
      <c r="C311" s="168"/>
      <c r="D311" s="139"/>
      <c r="E311" s="139"/>
      <c r="F311" s="139"/>
      <c r="G311" s="139"/>
      <c r="H311" s="139"/>
      <c r="I311" s="139"/>
      <c r="J311" s="139"/>
      <c r="K311" s="139"/>
      <c r="L311" s="139"/>
      <c r="M311" s="139"/>
      <c r="N311" s="139"/>
      <c r="O311" s="139"/>
      <c r="P311" s="139"/>
      <c r="Q311" s="139"/>
      <c r="R311" s="139"/>
      <c r="S311" s="139"/>
      <c r="T311" s="139"/>
      <c r="U311" s="139"/>
      <c r="V311" s="139"/>
      <c r="W311" s="139"/>
      <c r="X311" s="139"/>
    </row>
    <row r="312" spans="1:24" ht="15.75" customHeight="1" x14ac:dyDescent="0.2">
      <c r="A312" s="139"/>
      <c r="B312" s="139"/>
      <c r="C312" s="168"/>
      <c r="D312" s="139"/>
      <c r="E312" s="139"/>
      <c r="F312" s="139"/>
      <c r="G312" s="139"/>
      <c r="H312" s="139"/>
      <c r="I312" s="139"/>
      <c r="J312" s="139"/>
      <c r="K312" s="139"/>
      <c r="L312" s="139"/>
      <c r="M312" s="139"/>
      <c r="N312" s="139"/>
      <c r="O312" s="139"/>
      <c r="P312" s="139"/>
      <c r="Q312" s="139"/>
      <c r="R312" s="139"/>
      <c r="S312" s="139"/>
      <c r="T312" s="139"/>
      <c r="U312" s="139"/>
      <c r="V312" s="139"/>
      <c r="W312" s="139"/>
      <c r="X312" s="139"/>
    </row>
    <row r="313" spans="1:24" ht="15.75" customHeight="1" x14ac:dyDescent="0.2">
      <c r="A313" s="139"/>
      <c r="B313" s="139"/>
      <c r="C313" s="168"/>
      <c r="D313" s="139"/>
      <c r="E313" s="139"/>
      <c r="F313" s="139"/>
      <c r="G313" s="139"/>
      <c r="H313" s="139"/>
      <c r="I313" s="139"/>
      <c r="J313" s="139"/>
      <c r="K313" s="139"/>
      <c r="L313" s="139"/>
      <c r="M313" s="139"/>
      <c r="N313" s="139"/>
      <c r="O313" s="139"/>
      <c r="P313" s="139"/>
      <c r="Q313" s="139"/>
      <c r="R313" s="139"/>
      <c r="S313" s="139"/>
      <c r="T313" s="139"/>
      <c r="U313" s="139"/>
      <c r="V313" s="139"/>
      <c r="W313" s="139"/>
      <c r="X313" s="139"/>
    </row>
    <row r="314" spans="1:24" ht="15.75" customHeight="1" x14ac:dyDescent="0.2">
      <c r="A314" s="139"/>
      <c r="B314" s="139"/>
      <c r="C314" s="168"/>
      <c r="D314" s="139"/>
      <c r="E314" s="139"/>
      <c r="F314" s="139"/>
      <c r="G314" s="139"/>
      <c r="H314" s="139"/>
      <c r="I314" s="139"/>
      <c r="J314" s="139"/>
      <c r="K314" s="139"/>
      <c r="L314" s="139"/>
      <c r="M314" s="139"/>
      <c r="N314" s="139"/>
      <c r="O314" s="139"/>
      <c r="P314" s="139"/>
      <c r="Q314" s="139"/>
      <c r="R314" s="139"/>
      <c r="S314" s="139"/>
      <c r="T314" s="139"/>
      <c r="U314" s="139"/>
      <c r="V314" s="139"/>
      <c r="W314" s="139"/>
      <c r="X314" s="139"/>
    </row>
    <row r="315" spans="1:24" ht="15.75" customHeight="1" x14ac:dyDescent="0.2">
      <c r="A315" s="139"/>
      <c r="B315" s="139"/>
      <c r="C315" s="168"/>
      <c r="D315" s="139"/>
      <c r="E315" s="139"/>
      <c r="F315" s="139"/>
      <c r="G315" s="139"/>
      <c r="H315" s="139"/>
      <c r="I315" s="139"/>
      <c r="J315" s="139"/>
      <c r="K315" s="139"/>
      <c r="L315" s="139"/>
      <c r="M315" s="139"/>
      <c r="N315" s="139"/>
      <c r="O315" s="139"/>
      <c r="P315" s="139"/>
      <c r="Q315" s="139"/>
      <c r="R315" s="139"/>
      <c r="S315" s="139"/>
      <c r="T315" s="139"/>
      <c r="U315" s="139"/>
      <c r="V315" s="139"/>
      <c r="W315" s="139"/>
      <c r="X315" s="139"/>
    </row>
    <row r="316" spans="1:24" ht="15.75" customHeight="1" x14ac:dyDescent="0.2">
      <c r="A316" s="139"/>
      <c r="B316" s="139"/>
      <c r="C316" s="168"/>
      <c r="D316" s="139"/>
      <c r="E316" s="139"/>
      <c r="F316" s="139"/>
      <c r="G316" s="139"/>
      <c r="H316" s="139"/>
      <c r="I316" s="139"/>
      <c r="J316" s="139"/>
      <c r="K316" s="139"/>
      <c r="L316" s="139"/>
      <c r="M316" s="139"/>
      <c r="N316" s="139"/>
      <c r="O316" s="139"/>
      <c r="P316" s="139"/>
      <c r="Q316" s="139"/>
      <c r="R316" s="139"/>
      <c r="S316" s="139"/>
      <c r="T316" s="139"/>
      <c r="U316" s="139"/>
      <c r="V316" s="139"/>
      <c r="W316" s="139"/>
      <c r="X316" s="139"/>
    </row>
    <row r="317" spans="1:24" ht="15.75" customHeight="1" x14ac:dyDescent="0.2">
      <c r="A317" s="139"/>
      <c r="B317" s="139"/>
      <c r="C317" s="168"/>
      <c r="D317" s="139"/>
      <c r="E317" s="139"/>
      <c r="F317" s="139"/>
      <c r="G317" s="139"/>
      <c r="H317" s="139"/>
      <c r="I317" s="139"/>
      <c r="J317" s="139"/>
      <c r="K317" s="139"/>
      <c r="L317" s="139"/>
      <c r="M317" s="139"/>
      <c r="N317" s="139"/>
      <c r="O317" s="139"/>
      <c r="P317" s="139"/>
      <c r="Q317" s="139"/>
      <c r="R317" s="139"/>
      <c r="S317" s="139"/>
      <c r="T317" s="139"/>
      <c r="U317" s="139"/>
      <c r="V317" s="139"/>
      <c r="W317" s="139"/>
      <c r="X317" s="139"/>
    </row>
    <row r="318" spans="1:24" ht="15.75" customHeight="1" x14ac:dyDescent="0.2">
      <c r="A318" s="139"/>
      <c r="B318" s="139"/>
      <c r="C318" s="168"/>
      <c r="D318" s="139"/>
      <c r="E318" s="139"/>
      <c r="F318" s="139"/>
      <c r="G318" s="139"/>
      <c r="H318" s="139"/>
      <c r="I318" s="139"/>
      <c r="J318" s="139"/>
      <c r="K318" s="139"/>
      <c r="L318" s="139"/>
      <c r="M318" s="139"/>
      <c r="N318" s="139"/>
      <c r="O318" s="139"/>
      <c r="P318" s="139"/>
      <c r="Q318" s="139"/>
      <c r="R318" s="139"/>
      <c r="S318" s="139"/>
      <c r="T318" s="139"/>
      <c r="U318" s="139"/>
      <c r="V318" s="139"/>
      <c r="W318" s="139"/>
      <c r="X318" s="139"/>
    </row>
    <row r="319" spans="1:24" ht="15.75" customHeight="1" x14ac:dyDescent="0.2">
      <c r="A319" s="139"/>
      <c r="B319" s="139"/>
      <c r="C319" s="168"/>
      <c r="D319" s="139"/>
      <c r="E319" s="139"/>
      <c r="F319" s="139"/>
      <c r="G319" s="139"/>
      <c r="H319" s="139"/>
      <c r="I319" s="139"/>
      <c r="J319" s="139"/>
      <c r="K319" s="139"/>
      <c r="L319" s="139"/>
      <c r="M319" s="139"/>
      <c r="N319" s="139"/>
      <c r="O319" s="139"/>
      <c r="P319" s="139"/>
      <c r="Q319" s="139"/>
      <c r="R319" s="139"/>
      <c r="S319" s="139"/>
      <c r="T319" s="139"/>
      <c r="U319" s="139"/>
      <c r="V319" s="139"/>
      <c r="W319" s="139"/>
      <c r="X319" s="139"/>
    </row>
    <row r="320" spans="1:24" ht="15.75" customHeight="1" x14ac:dyDescent="0.2">
      <c r="A320" s="139"/>
      <c r="B320" s="139"/>
      <c r="C320" s="168"/>
      <c r="D320" s="139"/>
      <c r="E320" s="139"/>
      <c r="F320" s="139"/>
      <c r="G320" s="139"/>
      <c r="H320" s="139"/>
      <c r="I320" s="139"/>
      <c r="J320" s="139"/>
      <c r="K320" s="139"/>
      <c r="L320" s="139"/>
      <c r="M320" s="139"/>
      <c r="N320" s="139"/>
      <c r="O320" s="139"/>
      <c r="P320" s="139"/>
      <c r="Q320" s="139"/>
      <c r="R320" s="139"/>
      <c r="S320" s="139"/>
      <c r="T320" s="139"/>
      <c r="U320" s="139"/>
      <c r="V320" s="139"/>
      <c r="W320" s="139"/>
      <c r="X320" s="139"/>
    </row>
    <row r="321" spans="1:24" ht="15.75" customHeight="1" x14ac:dyDescent="0.2">
      <c r="A321" s="139"/>
      <c r="B321" s="139"/>
      <c r="C321" s="168"/>
      <c r="D321" s="139"/>
      <c r="E321" s="139"/>
      <c r="F321" s="139"/>
      <c r="G321" s="139"/>
      <c r="H321" s="139"/>
      <c r="I321" s="139"/>
      <c r="J321" s="139"/>
      <c r="K321" s="139"/>
      <c r="L321" s="139"/>
      <c r="M321" s="139"/>
      <c r="N321" s="139"/>
      <c r="O321" s="139"/>
      <c r="P321" s="139"/>
      <c r="Q321" s="139"/>
      <c r="R321" s="139"/>
      <c r="S321" s="139"/>
      <c r="T321" s="139"/>
      <c r="U321" s="139"/>
      <c r="V321" s="139"/>
      <c r="W321" s="139"/>
      <c r="X321" s="139"/>
    </row>
    <row r="322" spans="1:24" ht="15.75" customHeight="1" x14ac:dyDescent="0.2">
      <c r="A322" s="139"/>
      <c r="B322" s="139"/>
      <c r="C322" s="168"/>
      <c r="D322" s="139"/>
      <c r="E322" s="139"/>
      <c r="F322" s="139"/>
      <c r="G322" s="139"/>
      <c r="H322" s="139"/>
      <c r="I322" s="139"/>
      <c r="J322" s="139"/>
      <c r="K322" s="139"/>
      <c r="L322" s="139"/>
      <c r="M322" s="139"/>
      <c r="N322" s="139"/>
      <c r="O322" s="139"/>
      <c r="P322" s="139"/>
      <c r="Q322" s="139"/>
      <c r="R322" s="139"/>
      <c r="S322" s="139"/>
      <c r="T322" s="139"/>
      <c r="U322" s="139"/>
      <c r="V322" s="139"/>
      <c r="W322" s="139"/>
      <c r="X322" s="139"/>
    </row>
    <row r="323" spans="1:24" ht="15.75" customHeight="1" x14ac:dyDescent="0.2">
      <c r="A323" s="139"/>
      <c r="B323" s="139"/>
      <c r="C323" s="168"/>
      <c r="D323" s="139"/>
      <c r="E323" s="139"/>
      <c r="F323" s="139"/>
      <c r="G323" s="139"/>
      <c r="H323" s="139"/>
      <c r="I323" s="139"/>
      <c r="J323" s="139"/>
      <c r="K323" s="139"/>
      <c r="L323" s="139"/>
      <c r="M323" s="139"/>
      <c r="N323" s="139"/>
      <c r="O323" s="139"/>
      <c r="P323" s="139"/>
      <c r="Q323" s="139"/>
      <c r="R323" s="139"/>
      <c r="S323" s="139"/>
      <c r="T323" s="139"/>
      <c r="U323" s="139"/>
      <c r="V323" s="139"/>
      <c r="W323" s="139"/>
      <c r="X323" s="139"/>
    </row>
    <row r="324" spans="1:24" ht="15.75" customHeight="1" x14ac:dyDescent="0.2">
      <c r="A324" s="139"/>
      <c r="B324" s="139"/>
      <c r="C324" s="168"/>
      <c r="D324" s="139"/>
      <c r="E324" s="139"/>
      <c r="F324" s="139"/>
      <c r="G324" s="139"/>
      <c r="H324" s="139"/>
      <c r="I324" s="139"/>
      <c r="J324" s="139"/>
      <c r="K324" s="139"/>
      <c r="L324" s="139"/>
      <c r="M324" s="139"/>
      <c r="N324" s="139"/>
      <c r="O324" s="139"/>
      <c r="P324" s="139"/>
      <c r="Q324" s="139"/>
      <c r="R324" s="139"/>
      <c r="S324" s="139"/>
      <c r="T324" s="139"/>
      <c r="U324" s="139"/>
      <c r="V324" s="139"/>
      <c r="W324" s="139"/>
      <c r="X324" s="139"/>
    </row>
    <row r="325" spans="1:24" ht="15.75" customHeight="1" x14ac:dyDescent="0.2">
      <c r="A325" s="139"/>
      <c r="B325" s="139"/>
      <c r="C325" s="168"/>
      <c r="D325" s="139"/>
      <c r="E325" s="139"/>
      <c r="F325" s="139"/>
      <c r="G325" s="139"/>
      <c r="H325" s="139"/>
      <c r="I325" s="139"/>
      <c r="J325" s="139"/>
      <c r="K325" s="139"/>
      <c r="L325" s="139"/>
      <c r="M325" s="139"/>
      <c r="N325" s="139"/>
      <c r="O325" s="139"/>
      <c r="P325" s="139"/>
      <c r="Q325" s="139"/>
      <c r="R325" s="139"/>
      <c r="S325" s="139"/>
      <c r="T325" s="139"/>
      <c r="U325" s="139"/>
      <c r="V325" s="139"/>
      <c r="W325" s="139"/>
      <c r="X325" s="139"/>
    </row>
    <row r="326" spans="1:24" ht="15.75" customHeight="1" x14ac:dyDescent="0.2">
      <c r="A326" s="139"/>
      <c r="B326" s="139"/>
      <c r="C326" s="168"/>
      <c r="D326" s="139"/>
      <c r="E326" s="139"/>
      <c r="F326" s="139"/>
      <c r="G326" s="139"/>
      <c r="H326" s="139"/>
      <c r="I326" s="139"/>
      <c r="J326" s="139"/>
      <c r="K326" s="139"/>
      <c r="L326" s="139"/>
      <c r="M326" s="139"/>
      <c r="N326" s="139"/>
      <c r="O326" s="139"/>
      <c r="P326" s="139"/>
      <c r="Q326" s="139"/>
      <c r="R326" s="139"/>
      <c r="S326" s="139"/>
      <c r="T326" s="139"/>
      <c r="U326" s="139"/>
      <c r="V326" s="139"/>
      <c r="W326" s="139"/>
      <c r="X326" s="139"/>
    </row>
    <row r="327" spans="1:24" ht="15.75" customHeight="1" x14ac:dyDescent="0.2">
      <c r="A327" s="139"/>
      <c r="B327" s="139"/>
      <c r="C327" s="168"/>
      <c r="D327" s="139"/>
      <c r="E327" s="139"/>
      <c r="F327" s="139"/>
      <c r="G327" s="139"/>
      <c r="H327" s="139"/>
      <c r="I327" s="139"/>
      <c r="J327" s="139"/>
      <c r="K327" s="139"/>
      <c r="L327" s="139"/>
      <c r="M327" s="139"/>
      <c r="N327" s="139"/>
      <c r="O327" s="139"/>
      <c r="P327" s="139"/>
      <c r="Q327" s="139"/>
      <c r="R327" s="139"/>
      <c r="S327" s="139"/>
      <c r="T327" s="139"/>
      <c r="U327" s="139"/>
      <c r="V327" s="139"/>
      <c r="W327" s="139"/>
      <c r="X327" s="139"/>
    </row>
    <row r="328" spans="1:24" ht="15.75" customHeight="1" x14ac:dyDescent="0.2">
      <c r="A328" s="139"/>
      <c r="B328" s="139"/>
      <c r="C328" s="168"/>
      <c r="D328" s="139"/>
      <c r="E328" s="139"/>
      <c r="F328" s="139"/>
      <c r="G328" s="139"/>
      <c r="H328" s="139"/>
      <c r="I328" s="139"/>
      <c r="J328" s="139"/>
      <c r="K328" s="139"/>
      <c r="L328" s="139"/>
      <c r="M328" s="139"/>
      <c r="N328" s="139"/>
      <c r="O328" s="139"/>
      <c r="P328" s="139"/>
      <c r="Q328" s="139"/>
      <c r="R328" s="139"/>
      <c r="S328" s="139"/>
      <c r="T328" s="139"/>
      <c r="U328" s="139"/>
      <c r="V328" s="139"/>
      <c r="W328" s="139"/>
      <c r="X328" s="139"/>
    </row>
    <row r="329" spans="1:24" ht="15.75" customHeight="1" x14ac:dyDescent="0.2">
      <c r="A329" s="139"/>
      <c r="B329" s="139"/>
      <c r="C329" s="168"/>
      <c r="D329" s="139"/>
      <c r="E329" s="139"/>
      <c r="F329" s="139"/>
      <c r="G329" s="139"/>
      <c r="H329" s="139"/>
      <c r="I329" s="139"/>
      <c r="J329" s="139"/>
      <c r="K329" s="139"/>
      <c r="L329" s="139"/>
      <c r="M329" s="139"/>
      <c r="N329" s="139"/>
      <c r="O329" s="139"/>
      <c r="P329" s="139"/>
      <c r="Q329" s="139"/>
      <c r="R329" s="139"/>
      <c r="S329" s="139"/>
      <c r="T329" s="139"/>
      <c r="U329" s="139"/>
      <c r="V329" s="139"/>
      <c r="W329" s="139"/>
      <c r="X329" s="139"/>
    </row>
    <row r="330" spans="1:24" ht="15.75" customHeight="1" x14ac:dyDescent="0.2">
      <c r="A330" s="139"/>
      <c r="B330" s="139"/>
      <c r="C330" s="168"/>
      <c r="D330" s="139"/>
      <c r="E330" s="139"/>
      <c r="F330" s="139"/>
      <c r="G330" s="139"/>
      <c r="H330" s="139"/>
      <c r="I330" s="139"/>
      <c r="J330" s="139"/>
      <c r="K330" s="139"/>
      <c r="L330" s="139"/>
      <c r="M330" s="139"/>
      <c r="N330" s="139"/>
      <c r="O330" s="139"/>
      <c r="P330" s="139"/>
      <c r="Q330" s="139"/>
      <c r="R330" s="139"/>
      <c r="S330" s="139"/>
      <c r="T330" s="139"/>
      <c r="U330" s="139"/>
      <c r="V330" s="139"/>
      <c r="W330" s="139"/>
      <c r="X330" s="139"/>
    </row>
    <row r="331" spans="1:24" ht="15.75" customHeight="1" x14ac:dyDescent="0.2">
      <c r="A331" s="139"/>
      <c r="B331" s="139"/>
      <c r="C331" s="168"/>
      <c r="D331" s="139"/>
      <c r="E331" s="139"/>
      <c r="F331" s="139"/>
      <c r="G331" s="139"/>
      <c r="H331" s="139"/>
      <c r="I331" s="139"/>
      <c r="J331" s="139"/>
      <c r="K331" s="139"/>
      <c r="L331" s="139"/>
      <c r="M331" s="139"/>
      <c r="N331" s="139"/>
      <c r="O331" s="139"/>
      <c r="P331" s="139"/>
      <c r="Q331" s="139"/>
      <c r="R331" s="139"/>
      <c r="S331" s="139"/>
      <c r="T331" s="139"/>
      <c r="U331" s="139"/>
      <c r="V331" s="139"/>
      <c r="W331" s="139"/>
      <c r="X331" s="139"/>
    </row>
    <row r="332" spans="1:24" ht="15.75" customHeight="1" x14ac:dyDescent="0.2">
      <c r="A332" s="139"/>
      <c r="B332" s="139"/>
      <c r="C332" s="168"/>
      <c r="D332" s="139"/>
      <c r="E332" s="139"/>
      <c r="F332" s="139"/>
      <c r="G332" s="139"/>
      <c r="H332" s="139"/>
      <c r="I332" s="139"/>
      <c r="J332" s="139"/>
      <c r="K332" s="139"/>
      <c r="L332" s="139"/>
      <c r="M332" s="139"/>
      <c r="N332" s="139"/>
      <c r="O332" s="139"/>
      <c r="P332" s="139"/>
      <c r="Q332" s="139"/>
      <c r="R332" s="139"/>
      <c r="S332" s="139"/>
      <c r="T332" s="139"/>
      <c r="U332" s="139"/>
      <c r="V332" s="139"/>
      <c r="W332" s="139"/>
      <c r="X332" s="139"/>
    </row>
    <row r="333" spans="1:24" ht="15.75" customHeight="1" x14ac:dyDescent="0.2">
      <c r="A333" s="139"/>
      <c r="B333" s="139"/>
      <c r="C333" s="168"/>
      <c r="D333" s="139"/>
      <c r="E333" s="139"/>
      <c r="F333" s="139"/>
      <c r="G333" s="139"/>
      <c r="H333" s="139"/>
      <c r="I333" s="139"/>
      <c r="J333" s="139"/>
      <c r="K333" s="139"/>
      <c r="L333" s="139"/>
      <c r="M333" s="139"/>
      <c r="N333" s="139"/>
      <c r="O333" s="139"/>
      <c r="P333" s="139"/>
      <c r="Q333" s="139"/>
      <c r="R333" s="139"/>
      <c r="S333" s="139"/>
      <c r="T333" s="139"/>
      <c r="U333" s="139"/>
      <c r="V333" s="139"/>
      <c r="W333" s="139"/>
      <c r="X333" s="139"/>
    </row>
    <row r="334" spans="1:24" ht="15.75" customHeight="1" x14ac:dyDescent="0.2">
      <c r="A334" s="139"/>
      <c r="B334" s="139"/>
      <c r="C334" s="168"/>
      <c r="D334" s="139"/>
      <c r="E334" s="139"/>
      <c r="F334" s="139"/>
      <c r="G334" s="139"/>
      <c r="H334" s="139"/>
      <c r="I334" s="139"/>
      <c r="J334" s="139"/>
      <c r="K334" s="139"/>
      <c r="L334" s="139"/>
      <c r="M334" s="139"/>
      <c r="N334" s="139"/>
      <c r="O334" s="139"/>
      <c r="P334" s="139"/>
      <c r="Q334" s="139"/>
      <c r="R334" s="139"/>
      <c r="S334" s="139"/>
      <c r="T334" s="139"/>
      <c r="U334" s="139"/>
      <c r="V334" s="139"/>
      <c r="W334" s="139"/>
      <c r="X334" s="139"/>
    </row>
    <row r="335" spans="1:24" ht="15.75" customHeight="1" x14ac:dyDescent="0.2">
      <c r="A335" s="139"/>
      <c r="B335" s="139"/>
      <c r="C335" s="168"/>
      <c r="D335" s="139"/>
      <c r="E335" s="139"/>
      <c r="F335" s="139"/>
      <c r="G335" s="139"/>
      <c r="H335" s="139"/>
      <c r="I335" s="139"/>
      <c r="J335" s="139"/>
      <c r="K335" s="139"/>
      <c r="L335" s="139"/>
      <c r="M335" s="139"/>
      <c r="N335" s="139"/>
      <c r="O335" s="139"/>
      <c r="P335" s="139"/>
      <c r="Q335" s="139"/>
      <c r="R335" s="139"/>
      <c r="S335" s="139"/>
      <c r="T335" s="139"/>
      <c r="U335" s="139"/>
      <c r="V335" s="139"/>
      <c r="W335" s="139"/>
      <c r="X335" s="139"/>
    </row>
    <row r="336" spans="1:24" ht="15.75" customHeight="1" x14ac:dyDescent="0.2">
      <c r="A336" s="139"/>
      <c r="B336" s="139"/>
      <c r="C336" s="168"/>
      <c r="D336" s="139"/>
      <c r="E336" s="139"/>
      <c r="F336" s="139"/>
      <c r="G336" s="139"/>
      <c r="H336" s="139"/>
      <c r="I336" s="139"/>
      <c r="J336" s="139"/>
      <c r="K336" s="139"/>
      <c r="L336" s="139"/>
      <c r="M336" s="139"/>
      <c r="N336" s="139"/>
      <c r="O336" s="139"/>
      <c r="P336" s="139"/>
      <c r="Q336" s="139"/>
      <c r="R336" s="139"/>
      <c r="S336" s="139"/>
      <c r="T336" s="139"/>
      <c r="U336" s="139"/>
      <c r="V336" s="139"/>
      <c r="W336" s="139"/>
      <c r="X336" s="139"/>
    </row>
    <row r="337" spans="1:24" ht="15.75" customHeight="1" x14ac:dyDescent="0.2">
      <c r="A337" s="139"/>
      <c r="B337" s="139"/>
      <c r="C337" s="168"/>
      <c r="D337" s="139"/>
      <c r="E337" s="139"/>
      <c r="F337" s="139"/>
      <c r="G337" s="139"/>
      <c r="H337" s="139"/>
      <c r="I337" s="139"/>
      <c r="J337" s="139"/>
      <c r="K337" s="139"/>
      <c r="L337" s="139"/>
      <c r="M337" s="139"/>
      <c r="N337" s="139"/>
      <c r="O337" s="139"/>
      <c r="P337" s="139"/>
      <c r="Q337" s="139"/>
      <c r="R337" s="139"/>
      <c r="S337" s="139"/>
      <c r="T337" s="139"/>
      <c r="U337" s="139"/>
      <c r="V337" s="139"/>
      <c r="W337" s="139"/>
      <c r="X337" s="139"/>
    </row>
    <row r="338" spans="1:24" ht="15.75" customHeight="1" x14ac:dyDescent="0.2">
      <c r="A338" s="139"/>
      <c r="B338" s="139"/>
      <c r="C338" s="168"/>
      <c r="D338" s="139"/>
      <c r="E338" s="139"/>
      <c r="F338" s="139"/>
      <c r="G338" s="139"/>
      <c r="H338" s="139"/>
      <c r="I338" s="139"/>
      <c r="J338" s="139"/>
      <c r="K338" s="139"/>
      <c r="L338" s="139"/>
      <c r="M338" s="139"/>
      <c r="N338" s="139"/>
      <c r="O338" s="139"/>
      <c r="P338" s="139"/>
      <c r="Q338" s="139"/>
      <c r="R338" s="139"/>
      <c r="S338" s="139"/>
      <c r="T338" s="139"/>
      <c r="U338" s="139"/>
      <c r="V338" s="139"/>
      <c r="W338" s="139"/>
      <c r="X338" s="139"/>
    </row>
    <row r="339" spans="1:24" ht="15.75" customHeight="1" x14ac:dyDescent="0.2">
      <c r="A339" s="139"/>
      <c r="B339" s="139"/>
      <c r="C339" s="168"/>
      <c r="D339" s="139"/>
      <c r="E339" s="139"/>
      <c r="F339" s="139"/>
      <c r="G339" s="139"/>
      <c r="H339" s="139"/>
      <c r="I339" s="139"/>
      <c r="J339" s="139"/>
      <c r="K339" s="139"/>
      <c r="L339" s="139"/>
      <c r="M339" s="139"/>
      <c r="N339" s="139"/>
      <c r="O339" s="139"/>
      <c r="P339" s="139"/>
      <c r="Q339" s="139"/>
      <c r="R339" s="139"/>
      <c r="S339" s="139"/>
      <c r="T339" s="139"/>
      <c r="U339" s="139"/>
      <c r="V339" s="139"/>
      <c r="W339" s="139"/>
      <c r="X339" s="139"/>
    </row>
    <row r="340" spans="1:24" ht="15.75" customHeight="1" x14ac:dyDescent="0.2">
      <c r="A340" s="139"/>
      <c r="B340" s="139"/>
      <c r="C340" s="168"/>
      <c r="D340" s="139"/>
      <c r="E340" s="139"/>
      <c r="F340" s="139"/>
      <c r="G340" s="139"/>
      <c r="H340" s="139"/>
      <c r="I340" s="139"/>
      <c r="J340" s="139"/>
      <c r="K340" s="139"/>
      <c r="L340" s="139"/>
      <c r="M340" s="139"/>
      <c r="N340" s="139"/>
      <c r="O340" s="139"/>
      <c r="P340" s="139"/>
      <c r="Q340" s="139"/>
      <c r="R340" s="139"/>
      <c r="S340" s="139"/>
      <c r="T340" s="139"/>
      <c r="U340" s="139"/>
      <c r="V340" s="139"/>
      <c r="W340" s="139"/>
      <c r="X340" s="139"/>
    </row>
    <row r="341" spans="1:24" ht="15.75" customHeight="1" x14ac:dyDescent="0.2">
      <c r="A341" s="139"/>
      <c r="B341" s="139"/>
      <c r="C341" s="168"/>
      <c r="D341" s="139"/>
      <c r="E341" s="139"/>
      <c r="F341" s="139"/>
      <c r="G341" s="139"/>
      <c r="H341" s="139"/>
      <c r="I341" s="139"/>
      <c r="J341" s="139"/>
      <c r="K341" s="139"/>
      <c r="L341" s="139"/>
      <c r="M341" s="139"/>
      <c r="N341" s="139"/>
      <c r="O341" s="139"/>
      <c r="P341" s="139"/>
      <c r="Q341" s="139"/>
      <c r="R341" s="139"/>
      <c r="S341" s="139"/>
      <c r="T341" s="139"/>
      <c r="U341" s="139"/>
      <c r="V341" s="139"/>
      <c r="W341" s="139"/>
      <c r="X341" s="139"/>
    </row>
    <row r="342" spans="1:24" ht="15.75" customHeight="1" x14ac:dyDescent="0.2">
      <c r="A342" s="139"/>
      <c r="B342" s="139"/>
      <c r="C342" s="168"/>
      <c r="D342" s="139"/>
      <c r="E342" s="139"/>
      <c r="F342" s="139"/>
      <c r="G342" s="139"/>
      <c r="H342" s="139"/>
      <c r="I342" s="139"/>
      <c r="J342" s="139"/>
      <c r="K342" s="139"/>
      <c r="L342" s="139"/>
      <c r="M342" s="139"/>
      <c r="N342" s="139"/>
      <c r="O342" s="139"/>
      <c r="P342" s="139"/>
      <c r="Q342" s="139"/>
      <c r="R342" s="139"/>
      <c r="S342" s="139"/>
      <c r="T342" s="139"/>
      <c r="U342" s="139"/>
      <c r="V342" s="139"/>
      <c r="W342" s="139"/>
      <c r="X342" s="139"/>
    </row>
    <row r="343" spans="1:24" ht="15.75" customHeight="1" x14ac:dyDescent="0.2">
      <c r="A343" s="139"/>
      <c r="B343" s="139"/>
      <c r="C343" s="168"/>
      <c r="D343" s="139"/>
      <c r="E343" s="139"/>
      <c r="F343" s="139"/>
      <c r="G343" s="139"/>
      <c r="H343" s="139"/>
      <c r="I343" s="139"/>
      <c r="J343" s="139"/>
      <c r="K343" s="139"/>
      <c r="L343" s="139"/>
      <c r="M343" s="139"/>
      <c r="N343" s="139"/>
      <c r="O343" s="139"/>
      <c r="P343" s="139"/>
      <c r="Q343" s="139"/>
      <c r="R343" s="139"/>
      <c r="S343" s="139"/>
      <c r="T343" s="139"/>
      <c r="U343" s="139"/>
      <c r="V343" s="139"/>
      <c r="W343" s="139"/>
      <c r="X343" s="139"/>
    </row>
    <row r="344" spans="1:24" ht="15.75" customHeight="1" x14ac:dyDescent="0.2">
      <c r="A344" s="139"/>
      <c r="B344" s="139"/>
      <c r="C344" s="168"/>
      <c r="D344" s="139"/>
      <c r="E344" s="139"/>
      <c r="F344" s="139"/>
      <c r="G344" s="139"/>
      <c r="H344" s="139"/>
      <c r="I344" s="139"/>
      <c r="J344" s="139"/>
      <c r="K344" s="139"/>
      <c r="L344" s="139"/>
      <c r="M344" s="139"/>
      <c r="N344" s="139"/>
      <c r="O344" s="139"/>
      <c r="P344" s="139"/>
      <c r="Q344" s="139"/>
      <c r="R344" s="139"/>
      <c r="S344" s="139"/>
      <c r="T344" s="139"/>
      <c r="U344" s="139"/>
      <c r="V344" s="139"/>
      <c r="W344" s="139"/>
      <c r="X344" s="139"/>
    </row>
    <row r="345" spans="1:24" ht="15.75" customHeight="1" x14ac:dyDescent="0.2">
      <c r="A345" s="139"/>
      <c r="B345" s="139"/>
      <c r="C345" s="168"/>
      <c r="D345" s="139"/>
      <c r="E345" s="139"/>
      <c r="F345" s="139"/>
      <c r="G345" s="139"/>
      <c r="H345" s="139"/>
      <c r="I345" s="139"/>
      <c r="J345" s="139"/>
      <c r="K345" s="139"/>
      <c r="L345" s="139"/>
      <c r="M345" s="139"/>
      <c r="N345" s="139"/>
      <c r="O345" s="139"/>
      <c r="P345" s="139"/>
      <c r="Q345" s="139"/>
      <c r="R345" s="139"/>
      <c r="S345" s="139"/>
      <c r="T345" s="139"/>
      <c r="U345" s="139"/>
      <c r="V345" s="139"/>
      <c r="W345" s="139"/>
      <c r="X345" s="139"/>
    </row>
    <row r="346" spans="1:24" ht="15.75" customHeight="1" x14ac:dyDescent="0.2">
      <c r="A346" s="139"/>
      <c r="B346" s="139"/>
      <c r="C346" s="168"/>
      <c r="D346" s="139"/>
      <c r="E346" s="139"/>
      <c r="F346" s="139"/>
      <c r="G346" s="139"/>
      <c r="H346" s="139"/>
      <c r="I346" s="139"/>
      <c r="J346" s="139"/>
      <c r="K346" s="139"/>
      <c r="L346" s="139"/>
      <c r="M346" s="139"/>
      <c r="N346" s="139"/>
      <c r="O346" s="139"/>
      <c r="P346" s="139"/>
      <c r="Q346" s="139"/>
      <c r="R346" s="139"/>
      <c r="S346" s="139"/>
      <c r="T346" s="139"/>
      <c r="U346" s="139"/>
      <c r="V346" s="139"/>
      <c r="W346" s="139"/>
      <c r="X346" s="139"/>
    </row>
    <row r="347" spans="1:24" ht="15.75" customHeight="1" x14ac:dyDescent="0.2">
      <c r="A347" s="139"/>
      <c r="B347" s="139"/>
      <c r="C347" s="168"/>
      <c r="D347" s="139"/>
      <c r="E347" s="139"/>
      <c r="F347" s="139"/>
      <c r="G347" s="139"/>
      <c r="H347" s="139"/>
      <c r="I347" s="139"/>
      <c r="J347" s="139"/>
      <c r="K347" s="139"/>
      <c r="L347" s="139"/>
      <c r="M347" s="139"/>
      <c r="N347" s="139"/>
      <c r="O347" s="139"/>
      <c r="P347" s="139"/>
      <c r="Q347" s="139"/>
      <c r="R347" s="139"/>
      <c r="S347" s="139"/>
      <c r="T347" s="139"/>
      <c r="U347" s="139"/>
      <c r="V347" s="139"/>
      <c r="W347" s="139"/>
      <c r="X347" s="139"/>
    </row>
    <row r="348" spans="1:24" ht="15.75" customHeight="1" x14ac:dyDescent="0.2">
      <c r="A348" s="139"/>
      <c r="B348" s="139"/>
      <c r="C348" s="168"/>
      <c r="D348" s="139"/>
      <c r="E348" s="139"/>
      <c r="F348" s="139"/>
      <c r="G348" s="139"/>
      <c r="H348" s="139"/>
      <c r="I348" s="139"/>
      <c r="J348" s="139"/>
      <c r="K348" s="139"/>
      <c r="L348" s="139"/>
      <c r="M348" s="139"/>
      <c r="N348" s="139"/>
      <c r="O348" s="139"/>
      <c r="P348" s="139"/>
      <c r="Q348" s="139"/>
      <c r="R348" s="139"/>
      <c r="S348" s="139"/>
      <c r="T348" s="139"/>
      <c r="U348" s="139"/>
      <c r="V348" s="139"/>
      <c r="W348" s="139"/>
      <c r="X348" s="139"/>
    </row>
    <row r="349" spans="1:24" ht="15.75" customHeight="1" x14ac:dyDescent="0.2">
      <c r="A349" s="139"/>
      <c r="B349" s="139"/>
      <c r="C349" s="168"/>
      <c r="D349" s="139"/>
      <c r="E349" s="139"/>
      <c r="F349" s="139"/>
      <c r="G349" s="139"/>
      <c r="H349" s="139"/>
      <c r="I349" s="139"/>
      <c r="J349" s="139"/>
      <c r="K349" s="139"/>
      <c r="L349" s="139"/>
      <c r="M349" s="139"/>
      <c r="N349" s="139"/>
      <c r="O349" s="139"/>
      <c r="P349" s="139"/>
      <c r="Q349" s="139"/>
      <c r="R349" s="139"/>
      <c r="S349" s="139"/>
      <c r="T349" s="139"/>
      <c r="U349" s="139"/>
      <c r="V349" s="139"/>
      <c r="W349" s="139"/>
      <c r="X349" s="139"/>
    </row>
    <row r="350" spans="1:24" ht="15.75" customHeight="1" x14ac:dyDescent="0.2">
      <c r="A350" s="139"/>
      <c r="B350" s="139"/>
      <c r="C350" s="168"/>
      <c r="D350" s="139"/>
      <c r="E350" s="139"/>
      <c r="F350" s="139"/>
      <c r="G350" s="139"/>
      <c r="H350" s="139"/>
      <c r="I350" s="139"/>
      <c r="J350" s="139"/>
      <c r="K350" s="139"/>
      <c r="L350" s="139"/>
      <c r="M350" s="139"/>
      <c r="N350" s="139"/>
      <c r="O350" s="139"/>
      <c r="P350" s="139"/>
      <c r="Q350" s="139"/>
      <c r="R350" s="139"/>
      <c r="S350" s="139"/>
      <c r="T350" s="139"/>
      <c r="U350" s="139"/>
      <c r="V350" s="139"/>
      <c r="W350" s="139"/>
      <c r="X350" s="139"/>
    </row>
    <row r="351" spans="1:24" ht="15.75" customHeight="1" x14ac:dyDescent="0.2">
      <c r="A351" s="139"/>
      <c r="B351" s="139"/>
      <c r="C351" s="168"/>
      <c r="D351" s="139"/>
      <c r="E351" s="139"/>
      <c r="F351" s="139"/>
      <c r="G351" s="139"/>
      <c r="H351" s="139"/>
      <c r="I351" s="139"/>
      <c r="J351" s="139"/>
      <c r="K351" s="139"/>
      <c r="L351" s="139"/>
      <c r="M351" s="139"/>
      <c r="N351" s="139"/>
      <c r="O351" s="139"/>
      <c r="P351" s="139"/>
      <c r="Q351" s="139"/>
      <c r="R351" s="139"/>
      <c r="S351" s="139"/>
      <c r="T351" s="139"/>
      <c r="U351" s="139"/>
      <c r="V351" s="139"/>
      <c r="W351" s="139"/>
      <c r="X351" s="139"/>
    </row>
    <row r="352" spans="1:24" ht="15.75" customHeight="1" x14ac:dyDescent="0.2">
      <c r="A352" s="139"/>
      <c r="B352" s="139"/>
      <c r="C352" s="168"/>
      <c r="D352" s="139"/>
      <c r="E352" s="139"/>
      <c r="F352" s="139"/>
      <c r="G352" s="139"/>
      <c r="H352" s="139"/>
      <c r="I352" s="139"/>
      <c r="J352" s="139"/>
      <c r="K352" s="139"/>
      <c r="L352" s="139"/>
      <c r="M352" s="139"/>
      <c r="N352" s="139"/>
      <c r="O352" s="139"/>
      <c r="P352" s="139"/>
      <c r="Q352" s="139"/>
      <c r="R352" s="139"/>
      <c r="S352" s="139"/>
      <c r="T352" s="139"/>
      <c r="U352" s="139"/>
      <c r="V352" s="139"/>
      <c r="W352" s="139"/>
      <c r="X352" s="139"/>
    </row>
    <row r="353" spans="1:24" ht="15.75" customHeight="1" x14ac:dyDescent="0.2">
      <c r="A353" s="139"/>
      <c r="B353" s="139"/>
      <c r="C353" s="168"/>
      <c r="D353" s="139"/>
      <c r="E353" s="139"/>
      <c r="F353" s="139"/>
      <c r="G353" s="139"/>
      <c r="H353" s="139"/>
      <c r="I353" s="139"/>
      <c r="J353" s="139"/>
      <c r="K353" s="139"/>
      <c r="L353" s="139"/>
      <c r="M353" s="139"/>
      <c r="N353" s="139"/>
      <c r="O353" s="139"/>
      <c r="P353" s="139"/>
      <c r="Q353" s="139"/>
      <c r="R353" s="139"/>
      <c r="S353" s="139"/>
      <c r="T353" s="139"/>
      <c r="U353" s="139"/>
      <c r="V353" s="139"/>
      <c r="W353" s="139"/>
      <c r="X353" s="139"/>
    </row>
    <row r="354" spans="1:24" ht="15.75" customHeight="1" x14ac:dyDescent="0.2">
      <c r="A354" s="139"/>
      <c r="B354" s="139"/>
      <c r="C354" s="168"/>
      <c r="D354" s="139"/>
      <c r="E354" s="139"/>
      <c r="F354" s="139"/>
      <c r="G354" s="139"/>
      <c r="H354" s="139"/>
      <c r="I354" s="139"/>
      <c r="J354" s="139"/>
      <c r="K354" s="139"/>
      <c r="L354" s="139"/>
      <c r="M354" s="139"/>
      <c r="N354" s="139"/>
      <c r="O354" s="139"/>
      <c r="P354" s="139"/>
      <c r="Q354" s="139"/>
      <c r="R354" s="139"/>
      <c r="S354" s="139"/>
      <c r="T354" s="139"/>
      <c r="U354" s="139"/>
      <c r="V354" s="139"/>
      <c r="W354" s="139"/>
      <c r="X354" s="139"/>
    </row>
    <row r="355" spans="1:24" ht="15.75" customHeight="1" x14ac:dyDescent="0.2">
      <c r="A355" s="139"/>
      <c r="B355" s="139"/>
      <c r="C355" s="168"/>
      <c r="D355" s="139"/>
      <c r="E355" s="139"/>
      <c r="F355" s="139"/>
      <c r="G355" s="139"/>
      <c r="H355" s="139"/>
      <c r="I355" s="139"/>
      <c r="J355" s="139"/>
      <c r="K355" s="139"/>
      <c r="L355" s="139"/>
      <c r="M355" s="139"/>
      <c r="N355" s="139"/>
      <c r="O355" s="139"/>
      <c r="P355" s="139"/>
      <c r="Q355" s="139"/>
      <c r="R355" s="139"/>
      <c r="S355" s="139"/>
      <c r="T355" s="139"/>
      <c r="U355" s="139"/>
      <c r="V355" s="139"/>
      <c r="W355" s="139"/>
      <c r="X355" s="139"/>
    </row>
    <row r="356" spans="1:24" ht="15.75" customHeight="1" x14ac:dyDescent="0.2">
      <c r="A356" s="139"/>
      <c r="B356" s="139"/>
      <c r="C356" s="168"/>
      <c r="D356" s="139"/>
      <c r="E356" s="139"/>
      <c r="F356" s="139"/>
      <c r="G356" s="139"/>
      <c r="H356" s="139"/>
      <c r="I356" s="139"/>
      <c r="J356" s="139"/>
      <c r="K356" s="139"/>
      <c r="L356" s="139"/>
      <c r="M356" s="139"/>
      <c r="N356" s="139"/>
      <c r="O356" s="139"/>
      <c r="P356" s="139"/>
      <c r="Q356" s="139"/>
      <c r="R356" s="139"/>
      <c r="S356" s="139"/>
      <c r="T356" s="139"/>
      <c r="U356" s="139"/>
      <c r="V356" s="139"/>
      <c r="W356" s="139"/>
      <c r="X356" s="139"/>
    </row>
    <row r="357" spans="1:24" ht="15.75" customHeight="1" x14ac:dyDescent="0.2">
      <c r="A357" s="139"/>
      <c r="B357" s="139"/>
      <c r="C357" s="168"/>
      <c r="D357" s="139"/>
      <c r="E357" s="139"/>
      <c r="F357" s="139"/>
      <c r="G357" s="139"/>
      <c r="H357" s="139"/>
      <c r="I357" s="139"/>
      <c r="J357" s="139"/>
      <c r="K357" s="139"/>
      <c r="L357" s="139"/>
      <c r="M357" s="139"/>
      <c r="N357" s="139"/>
      <c r="O357" s="139"/>
      <c r="P357" s="139"/>
      <c r="Q357" s="139"/>
      <c r="R357" s="139"/>
      <c r="S357" s="139"/>
      <c r="T357" s="139"/>
      <c r="U357" s="139"/>
      <c r="V357" s="139"/>
      <c r="W357" s="139"/>
      <c r="X357" s="139"/>
    </row>
    <row r="358" spans="1:24" ht="15.75" customHeight="1" x14ac:dyDescent="0.2">
      <c r="A358" s="139"/>
      <c r="B358" s="139"/>
      <c r="C358" s="168"/>
      <c r="D358" s="139"/>
      <c r="E358" s="139"/>
      <c r="F358" s="139"/>
      <c r="G358" s="139"/>
      <c r="H358" s="139"/>
      <c r="I358" s="139"/>
      <c r="J358" s="139"/>
      <c r="K358" s="139"/>
      <c r="L358" s="139"/>
      <c r="M358" s="139"/>
      <c r="N358" s="139"/>
      <c r="O358" s="139"/>
      <c r="P358" s="139"/>
      <c r="Q358" s="139"/>
      <c r="R358" s="139"/>
      <c r="S358" s="139"/>
      <c r="T358" s="139"/>
      <c r="U358" s="139"/>
      <c r="V358" s="139"/>
      <c r="W358" s="139"/>
      <c r="X358" s="139"/>
    </row>
    <row r="359" spans="1:24" ht="15.75" customHeight="1" x14ac:dyDescent="0.2">
      <c r="A359" s="139"/>
      <c r="B359" s="139"/>
      <c r="C359" s="168"/>
      <c r="D359" s="139"/>
      <c r="E359" s="139"/>
      <c r="F359" s="139"/>
      <c r="G359" s="139"/>
      <c r="H359" s="139"/>
      <c r="I359" s="139"/>
      <c r="J359" s="139"/>
      <c r="K359" s="139"/>
      <c r="L359" s="139"/>
      <c r="M359" s="139"/>
      <c r="N359" s="139"/>
      <c r="O359" s="139"/>
      <c r="P359" s="139"/>
      <c r="Q359" s="139"/>
      <c r="R359" s="139"/>
      <c r="S359" s="139"/>
      <c r="T359" s="139"/>
      <c r="U359" s="139"/>
      <c r="V359" s="139"/>
      <c r="W359" s="139"/>
      <c r="X359" s="139"/>
    </row>
    <row r="360" spans="1:24" ht="15.75" customHeight="1" x14ac:dyDescent="0.2">
      <c r="A360" s="139"/>
      <c r="B360" s="139"/>
      <c r="C360" s="168"/>
      <c r="D360" s="139"/>
      <c r="E360" s="139"/>
      <c r="F360" s="139"/>
      <c r="G360" s="139"/>
      <c r="H360" s="139"/>
      <c r="I360" s="139"/>
      <c r="J360" s="139"/>
      <c r="K360" s="139"/>
      <c r="L360" s="139"/>
      <c r="M360" s="139"/>
      <c r="N360" s="139"/>
      <c r="O360" s="139"/>
      <c r="P360" s="139"/>
      <c r="Q360" s="139"/>
      <c r="R360" s="139"/>
      <c r="S360" s="139"/>
      <c r="T360" s="139"/>
      <c r="U360" s="139"/>
      <c r="V360" s="139"/>
      <c r="W360" s="139"/>
      <c r="X360" s="139"/>
    </row>
    <row r="361" spans="1:24" ht="15.75" customHeight="1" x14ac:dyDescent="0.2">
      <c r="A361" s="139"/>
      <c r="B361" s="139"/>
      <c r="C361" s="168"/>
      <c r="D361" s="139"/>
      <c r="E361" s="139"/>
      <c r="F361" s="139"/>
      <c r="G361" s="139"/>
      <c r="H361" s="139"/>
      <c r="I361" s="139"/>
      <c r="J361" s="139"/>
      <c r="K361" s="139"/>
      <c r="L361" s="139"/>
      <c r="M361" s="139"/>
      <c r="N361" s="139"/>
      <c r="O361" s="139"/>
      <c r="P361" s="139"/>
      <c r="Q361" s="139"/>
      <c r="R361" s="139"/>
      <c r="S361" s="139"/>
      <c r="T361" s="139"/>
      <c r="U361" s="139"/>
      <c r="V361" s="139"/>
      <c r="W361" s="139"/>
      <c r="X361" s="139"/>
    </row>
    <row r="362" spans="1:24" ht="15.75" customHeight="1" x14ac:dyDescent="0.2">
      <c r="A362" s="139"/>
      <c r="B362" s="139"/>
      <c r="C362" s="168"/>
      <c r="D362" s="139"/>
      <c r="E362" s="139"/>
      <c r="F362" s="139"/>
      <c r="G362" s="139"/>
      <c r="H362" s="139"/>
      <c r="I362" s="139"/>
      <c r="J362" s="139"/>
      <c r="K362" s="139"/>
      <c r="L362" s="139"/>
      <c r="M362" s="139"/>
      <c r="N362" s="139"/>
      <c r="O362" s="139"/>
      <c r="P362" s="139"/>
      <c r="Q362" s="139"/>
      <c r="R362" s="139"/>
      <c r="S362" s="139"/>
      <c r="T362" s="139"/>
      <c r="U362" s="139"/>
      <c r="V362" s="139"/>
      <c r="W362" s="139"/>
      <c r="X362" s="139"/>
    </row>
    <row r="363" spans="1:24" ht="15.75" customHeight="1" x14ac:dyDescent="0.2">
      <c r="A363" s="139"/>
      <c r="B363" s="139"/>
      <c r="C363" s="168"/>
      <c r="D363" s="139"/>
      <c r="E363" s="139"/>
      <c r="F363" s="139"/>
      <c r="G363" s="139"/>
      <c r="H363" s="139"/>
      <c r="I363" s="139"/>
      <c r="J363" s="139"/>
      <c r="K363" s="139"/>
      <c r="L363" s="139"/>
      <c r="M363" s="139"/>
      <c r="N363" s="139"/>
      <c r="O363" s="139"/>
      <c r="P363" s="139"/>
      <c r="Q363" s="139"/>
      <c r="R363" s="139"/>
      <c r="S363" s="139"/>
      <c r="T363" s="139"/>
      <c r="U363" s="139"/>
      <c r="V363" s="139"/>
      <c r="W363" s="139"/>
      <c r="X363" s="139"/>
    </row>
    <row r="364" spans="1:24" ht="15.75" customHeight="1" x14ac:dyDescent="0.2">
      <c r="A364" s="139"/>
      <c r="B364" s="139"/>
      <c r="C364" s="168"/>
      <c r="D364" s="139"/>
      <c r="E364" s="139"/>
      <c r="F364" s="139"/>
      <c r="G364" s="139"/>
      <c r="H364" s="139"/>
      <c r="I364" s="139"/>
      <c r="J364" s="139"/>
      <c r="K364" s="139"/>
      <c r="L364" s="139"/>
      <c r="M364" s="139"/>
      <c r="N364" s="139"/>
      <c r="O364" s="139"/>
      <c r="P364" s="139"/>
      <c r="Q364" s="139"/>
      <c r="R364" s="139"/>
      <c r="S364" s="139"/>
      <c r="T364" s="139"/>
      <c r="U364" s="139"/>
      <c r="V364" s="139"/>
      <c r="W364" s="139"/>
      <c r="X364" s="139"/>
    </row>
    <row r="365" spans="1:24" ht="15.75" customHeight="1" x14ac:dyDescent="0.2">
      <c r="A365" s="139"/>
      <c r="B365" s="139"/>
      <c r="C365" s="168"/>
      <c r="D365" s="139"/>
      <c r="E365" s="139"/>
      <c r="F365" s="139"/>
      <c r="G365" s="139"/>
      <c r="H365" s="139"/>
      <c r="I365" s="139"/>
      <c r="J365" s="139"/>
      <c r="K365" s="139"/>
      <c r="L365" s="139"/>
      <c r="M365" s="139"/>
      <c r="N365" s="139"/>
      <c r="O365" s="139"/>
      <c r="P365" s="139"/>
      <c r="Q365" s="139"/>
      <c r="R365" s="139"/>
      <c r="S365" s="139"/>
      <c r="T365" s="139"/>
      <c r="U365" s="139"/>
      <c r="V365" s="139"/>
      <c r="W365" s="139"/>
      <c r="X365" s="139"/>
    </row>
    <row r="366" spans="1:24" ht="15.75" customHeight="1" x14ac:dyDescent="0.2">
      <c r="A366" s="139"/>
      <c r="B366" s="139"/>
      <c r="C366" s="168"/>
      <c r="D366" s="139"/>
      <c r="E366" s="139"/>
      <c r="F366" s="139"/>
      <c r="G366" s="139"/>
      <c r="H366" s="139"/>
      <c r="I366" s="139"/>
      <c r="J366" s="139"/>
      <c r="K366" s="139"/>
      <c r="L366" s="139"/>
      <c r="M366" s="139"/>
      <c r="N366" s="139"/>
      <c r="O366" s="139"/>
      <c r="P366" s="139"/>
      <c r="Q366" s="139"/>
      <c r="R366" s="139"/>
      <c r="S366" s="139"/>
      <c r="T366" s="139"/>
      <c r="U366" s="139"/>
      <c r="V366" s="139"/>
      <c r="W366" s="139"/>
      <c r="X366" s="139"/>
    </row>
    <row r="367" spans="1:24" ht="15.75" customHeight="1" x14ac:dyDescent="0.2">
      <c r="A367" s="139"/>
      <c r="B367" s="139"/>
      <c r="C367" s="168"/>
      <c r="D367" s="139"/>
      <c r="E367" s="139"/>
      <c r="F367" s="139"/>
      <c r="G367" s="139"/>
      <c r="H367" s="139"/>
      <c r="I367" s="139"/>
      <c r="J367" s="139"/>
      <c r="K367" s="139"/>
      <c r="L367" s="139"/>
      <c r="M367" s="139"/>
      <c r="N367" s="139"/>
      <c r="O367" s="139"/>
      <c r="P367" s="139"/>
      <c r="Q367" s="139"/>
      <c r="R367" s="139"/>
      <c r="S367" s="139"/>
      <c r="T367" s="139"/>
      <c r="U367" s="139"/>
      <c r="V367" s="139"/>
      <c r="W367" s="139"/>
      <c r="X367" s="139"/>
    </row>
    <row r="368" spans="1:24" ht="15.75" customHeight="1" x14ac:dyDescent="0.2">
      <c r="A368" s="139"/>
      <c r="B368" s="139"/>
      <c r="C368" s="168"/>
      <c r="D368" s="139"/>
      <c r="E368" s="139"/>
      <c r="F368" s="139"/>
      <c r="G368" s="139"/>
      <c r="H368" s="139"/>
      <c r="I368" s="139"/>
      <c r="J368" s="139"/>
      <c r="K368" s="139"/>
      <c r="L368" s="139"/>
      <c r="M368" s="139"/>
      <c r="N368" s="139"/>
      <c r="O368" s="139"/>
      <c r="P368" s="139"/>
      <c r="Q368" s="139"/>
      <c r="R368" s="139"/>
      <c r="S368" s="139"/>
      <c r="T368" s="139"/>
      <c r="U368" s="139"/>
      <c r="V368" s="139"/>
      <c r="W368" s="139"/>
      <c r="X368" s="139"/>
    </row>
    <row r="369" spans="1:24" ht="15.75" customHeight="1" x14ac:dyDescent="0.2">
      <c r="A369" s="139"/>
      <c r="B369" s="139"/>
      <c r="C369" s="168"/>
      <c r="D369" s="139"/>
      <c r="E369" s="139"/>
      <c r="F369" s="139"/>
      <c r="G369" s="139"/>
      <c r="H369" s="139"/>
      <c r="I369" s="139"/>
      <c r="J369" s="139"/>
      <c r="K369" s="139"/>
      <c r="L369" s="139"/>
      <c r="M369" s="139"/>
      <c r="N369" s="139"/>
      <c r="O369" s="139"/>
      <c r="P369" s="139"/>
      <c r="Q369" s="139"/>
      <c r="R369" s="139"/>
      <c r="S369" s="139"/>
      <c r="T369" s="139"/>
      <c r="U369" s="139"/>
      <c r="V369" s="139"/>
      <c r="W369" s="139"/>
      <c r="X369" s="139"/>
    </row>
    <row r="370" spans="1:24" ht="15.75" customHeight="1" x14ac:dyDescent="0.2">
      <c r="A370" s="139"/>
      <c r="B370" s="139"/>
      <c r="C370" s="168"/>
      <c r="D370" s="139"/>
      <c r="E370" s="139"/>
      <c r="F370" s="139"/>
      <c r="G370" s="139"/>
      <c r="H370" s="139"/>
      <c r="I370" s="139"/>
      <c r="J370" s="139"/>
      <c r="K370" s="139"/>
      <c r="L370" s="139"/>
      <c r="M370" s="139"/>
      <c r="N370" s="139"/>
      <c r="O370" s="139"/>
      <c r="P370" s="139"/>
      <c r="Q370" s="139"/>
      <c r="R370" s="139"/>
      <c r="S370" s="139"/>
      <c r="T370" s="139"/>
      <c r="U370" s="139"/>
      <c r="V370" s="139"/>
      <c r="W370" s="139"/>
      <c r="X370" s="139"/>
    </row>
    <row r="371" spans="1:24" ht="15.75" customHeight="1" x14ac:dyDescent="0.2">
      <c r="A371" s="139"/>
      <c r="B371" s="139"/>
      <c r="C371" s="168"/>
      <c r="D371" s="139"/>
      <c r="E371" s="139"/>
      <c r="F371" s="139"/>
      <c r="G371" s="139"/>
      <c r="H371" s="139"/>
      <c r="I371" s="139"/>
      <c r="J371" s="139"/>
      <c r="K371" s="139"/>
      <c r="L371" s="139"/>
      <c r="M371" s="139"/>
      <c r="N371" s="139"/>
      <c r="O371" s="139"/>
      <c r="P371" s="139"/>
      <c r="Q371" s="139"/>
      <c r="R371" s="139"/>
      <c r="S371" s="139"/>
      <c r="T371" s="139"/>
      <c r="U371" s="139"/>
      <c r="V371" s="139"/>
      <c r="W371" s="139"/>
      <c r="X371" s="139"/>
    </row>
    <row r="372" spans="1:24" ht="15.75" customHeight="1" x14ac:dyDescent="0.2">
      <c r="A372" s="139"/>
      <c r="B372" s="139"/>
      <c r="C372" s="168"/>
      <c r="D372" s="139"/>
      <c r="E372" s="139"/>
      <c r="F372" s="139"/>
      <c r="G372" s="139"/>
      <c r="H372" s="139"/>
      <c r="I372" s="139"/>
      <c r="J372" s="139"/>
      <c r="K372" s="139"/>
      <c r="L372" s="139"/>
      <c r="M372" s="139"/>
      <c r="N372" s="139"/>
      <c r="O372" s="139"/>
      <c r="P372" s="139"/>
      <c r="Q372" s="139"/>
      <c r="R372" s="139"/>
      <c r="S372" s="139"/>
      <c r="T372" s="139"/>
      <c r="U372" s="139"/>
      <c r="V372" s="139"/>
      <c r="W372" s="139"/>
      <c r="X372" s="139"/>
    </row>
    <row r="373" spans="1:24" ht="15.75" customHeight="1" x14ac:dyDescent="0.2">
      <c r="A373" s="139"/>
      <c r="B373" s="139"/>
      <c r="C373" s="168"/>
      <c r="D373" s="139"/>
      <c r="E373" s="139"/>
      <c r="F373" s="139"/>
      <c r="G373" s="139"/>
      <c r="H373" s="139"/>
      <c r="I373" s="139"/>
      <c r="J373" s="139"/>
      <c r="K373" s="139"/>
      <c r="L373" s="139"/>
      <c r="M373" s="139"/>
      <c r="N373" s="139"/>
      <c r="O373" s="139"/>
      <c r="P373" s="139"/>
      <c r="Q373" s="139"/>
      <c r="R373" s="139"/>
      <c r="S373" s="139"/>
      <c r="T373" s="139"/>
      <c r="U373" s="139"/>
      <c r="V373" s="139"/>
      <c r="W373" s="139"/>
      <c r="X373" s="139"/>
    </row>
    <row r="374" spans="1:24" ht="15.75" customHeight="1" x14ac:dyDescent="0.2">
      <c r="A374" s="139"/>
      <c r="B374" s="139"/>
      <c r="C374" s="168"/>
      <c r="D374" s="139"/>
      <c r="E374" s="139"/>
      <c r="F374" s="139"/>
      <c r="G374" s="139"/>
      <c r="H374" s="139"/>
      <c r="I374" s="139"/>
      <c r="J374" s="139"/>
      <c r="K374" s="139"/>
      <c r="L374" s="139"/>
      <c r="M374" s="139"/>
      <c r="N374" s="139"/>
      <c r="O374" s="139"/>
      <c r="P374" s="139"/>
      <c r="Q374" s="139"/>
      <c r="R374" s="139"/>
      <c r="S374" s="139"/>
      <c r="T374" s="139"/>
      <c r="U374" s="139"/>
      <c r="V374" s="139"/>
      <c r="W374" s="139"/>
      <c r="X374" s="139"/>
    </row>
    <row r="375" spans="1:24" ht="15.75" customHeight="1" x14ac:dyDescent="0.2">
      <c r="A375" s="139"/>
      <c r="B375" s="139"/>
      <c r="C375" s="168"/>
      <c r="D375" s="139"/>
      <c r="E375" s="139"/>
      <c r="F375" s="139"/>
      <c r="G375" s="139"/>
      <c r="H375" s="139"/>
      <c r="I375" s="139"/>
      <c r="J375" s="139"/>
      <c r="K375" s="139"/>
      <c r="L375" s="139"/>
      <c r="M375" s="139"/>
      <c r="N375" s="139"/>
      <c r="O375" s="139"/>
      <c r="P375" s="139"/>
      <c r="Q375" s="139"/>
      <c r="R375" s="139"/>
      <c r="S375" s="139"/>
      <c r="T375" s="139"/>
      <c r="U375" s="139"/>
      <c r="V375" s="139"/>
      <c r="W375" s="139"/>
      <c r="X375" s="139"/>
    </row>
    <row r="376" spans="1:24" ht="15.75" customHeight="1" x14ac:dyDescent="0.2">
      <c r="A376" s="139"/>
      <c r="B376" s="139"/>
      <c r="C376" s="168"/>
      <c r="D376" s="139"/>
      <c r="E376" s="139"/>
      <c r="F376" s="139"/>
      <c r="G376" s="139"/>
      <c r="H376" s="139"/>
      <c r="I376" s="139"/>
      <c r="J376" s="139"/>
      <c r="K376" s="139"/>
      <c r="L376" s="139"/>
      <c r="M376" s="139"/>
      <c r="N376" s="139"/>
      <c r="O376" s="139"/>
      <c r="P376" s="139"/>
      <c r="Q376" s="139"/>
      <c r="R376" s="139"/>
      <c r="S376" s="139"/>
      <c r="T376" s="139"/>
      <c r="U376" s="139"/>
      <c r="V376" s="139"/>
      <c r="W376" s="139"/>
      <c r="X376" s="139"/>
    </row>
    <row r="377" spans="1:24" ht="15.75" customHeight="1" x14ac:dyDescent="0.2">
      <c r="A377" s="139"/>
      <c r="B377" s="139"/>
      <c r="C377" s="168"/>
      <c r="D377" s="139"/>
      <c r="E377" s="139"/>
      <c r="F377" s="139"/>
      <c r="G377" s="139"/>
      <c r="H377" s="139"/>
      <c r="I377" s="139"/>
      <c r="J377" s="139"/>
      <c r="K377" s="139"/>
      <c r="L377" s="139"/>
      <c r="M377" s="139"/>
      <c r="N377" s="139"/>
      <c r="O377" s="139"/>
      <c r="P377" s="139"/>
      <c r="Q377" s="139"/>
      <c r="R377" s="139"/>
      <c r="S377" s="139"/>
      <c r="T377" s="139"/>
      <c r="U377" s="139"/>
      <c r="V377" s="139"/>
      <c r="W377" s="139"/>
      <c r="X377" s="139"/>
    </row>
    <row r="378" spans="1:24" ht="15.75" customHeight="1" x14ac:dyDescent="0.2">
      <c r="A378" s="139"/>
      <c r="B378" s="139"/>
      <c r="C378" s="168"/>
      <c r="D378" s="139"/>
      <c r="E378" s="139"/>
      <c r="F378" s="139"/>
      <c r="G378" s="139"/>
      <c r="H378" s="139"/>
      <c r="I378" s="139"/>
      <c r="J378" s="139"/>
      <c r="K378" s="139"/>
      <c r="L378" s="139"/>
      <c r="M378" s="139"/>
      <c r="N378" s="139"/>
      <c r="O378" s="139"/>
      <c r="P378" s="139"/>
      <c r="Q378" s="139"/>
      <c r="R378" s="139"/>
      <c r="S378" s="139"/>
      <c r="T378" s="139"/>
      <c r="U378" s="139"/>
      <c r="V378" s="139"/>
      <c r="W378" s="139"/>
      <c r="X378" s="139"/>
    </row>
    <row r="379" spans="1:24" ht="15.75" customHeight="1" x14ac:dyDescent="0.2">
      <c r="A379" s="139"/>
      <c r="B379" s="139"/>
      <c r="C379" s="168"/>
      <c r="D379" s="139"/>
      <c r="E379" s="139"/>
      <c r="F379" s="139"/>
      <c r="G379" s="139"/>
      <c r="H379" s="139"/>
      <c r="I379" s="139"/>
      <c r="J379" s="139"/>
      <c r="K379" s="139"/>
      <c r="L379" s="139"/>
      <c r="M379" s="139"/>
      <c r="N379" s="139"/>
      <c r="O379" s="139"/>
      <c r="P379" s="139"/>
      <c r="Q379" s="139"/>
      <c r="R379" s="139"/>
      <c r="S379" s="139"/>
      <c r="T379" s="139"/>
      <c r="U379" s="139"/>
      <c r="V379" s="139"/>
      <c r="W379" s="139"/>
      <c r="X379" s="139"/>
    </row>
    <row r="380" spans="1:24" ht="15.75" customHeight="1" x14ac:dyDescent="0.2">
      <c r="A380" s="139"/>
      <c r="B380" s="139"/>
      <c r="C380" s="168"/>
      <c r="D380" s="139"/>
      <c r="E380" s="139"/>
      <c r="F380" s="139"/>
      <c r="G380" s="139"/>
      <c r="H380" s="139"/>
      <c r="I380" s="139"/>
      <c r="J380" s="139"/>
      <c r="K380" s="139"/>
      <c r="L380" s="139"/>
      <c r="M380" s="139"/>
      <c r="N380" s="139"/>
      <c r="O380" s="139"/>
      <c r="P380" s="139"/>
      <c r="Q380" s="139"/>
      <c r="R380" s="139"/>
      <c r="S380" s="139"/>
      <c r="T380" s="139"/>
      <c r="U380" s="139"/>
      <c r="V380" s="139"/>
      <c r="W380" s="139"/>
      <c r="X380" s="139"/>
    </row>
    <row r="381" spans="1:24" ht="15.75" customHeight="1" x14ac:dyDescent="0.2">
      <c r="A381" s="139"/>
      <c r="B381" s="139"/>
      <c r="C381" s="168"/>
      <c r="D381" s="139"/>
      <c r="E381" s="139"/>
      <c r="F381" s="139"/>
      <c r="G381" s="139"/>
      <c r="H381" s="139"/>
      <c r="I381" s="139"/>
      <c r="J381" s="139"/>
      <c r="K381" s="139"/>
      <c r="L381" s="139"/>
      <c r="M381" s="139"/>
      <c r="N381" s="139"/>
      <c r="O381" s="139"/>
      <c r="P381" s="139"/>
      <c r="Q381" s="139"/>
      <c r="R381" s="139"/>
      <c r="S381" s="139"/>
      <c r="T381" s="139"/>
      <c r="U381" s="139"/>
      <c r="V381" s="139"/>
      <c r="W381" s="139"/>
      <c r="X381" s="139"/>
    </row>
    <row r="382" spans="1:24" ht="15.75" customHeight="1" x14ac:dyDescent="0.2">
      <c r="A382" s="139"/>
      <c r="B382" s="139"/>
      <c r="C382" s="168"/>
      <c r="D382" s="139"/>
      <c r="E382" s="139"/>
      <c r="F382" s="139"/>
      <c r="G382" s="139"/>
      <c r="H382" s="139"/>
      <c r="I382" s="139"/>
      <c r="J382" s="139"/>
      <c r="K382" s="139"/>
      <c r="L382" s="139"/>
      <c r="M382" s="139"/>
      <c r="N382" s="139"/>
      <c r="O382" s="139"/>
      <c r="P382" s="139"/>
      <c r="Q382" s="139"/>
      <c r="R382" s="139"/>
      <c r="S382" s="139"/>
      <c r="T382" s="139"/>
      <c r="U382" s="139"/>
      <c r="V382" s="139"/>
      <c r="W382" s="139"/>
      <c r="X382" s="139"/>
    </row>
    <row r="383" spans="1:24" ht="15.75" customHeight="1" x14ac:dyDescent="0.2">
      <c r="A383" s="139"/>
      <c r="B383" s="139"/>
      <c r="C383" s="168"/>
      <c r="D383" s="139"/>
      <c r="E383" s="139"/>
      <c r="F383" s="139"/>
      <c r="G383" s="139"/>
      <c r="H383" s="139"/>
      <c r="I383" s="139"/>
      <c r="J383" s="139"/>
      <c r="K383" s="139"/>
      <c r="L383" s="139"/>
      <c r="M383" s="139"/>
      <c r="N383" s="139"/>
      <c r="O383" s="139"/>
      <c r="P383" s="139"/>
      <c r="Q383" s="139"/>
      <c r="R383" s="139"/>
      <c r="S383" s="139"/>
      <c r="T383" s="139"/>
      <c r="U383" s="139"/>
      <c r="V383" s="139"/>
      <c r="W383" s="139"/>
      <c r="X383" s="139"/>
    </row>
    <row r="384" spans="1:24" ht="15.75" customHeight="1" x14ac:dyDescent="0.2">
      <c r="A384" s="139"/>
      <c r="B384" s="139"/>
      <c r="C384" s="168"/>
      <c r="D384" s="139"/>
      <c r="E384" s="139"/>
      <c r="F384" s="139"/>
      <c r="G384" s="139"/>
      <c r="H384" s="139"/>
      <c r="I384" s="139"/>
      <c r="J384" s="139"/>
      <c r="K384" s="139"/>
      <c r="L384" s="139"/>
      <c r="M384" s="139"/>
      <c r="N384" s="139"/>
      <c r="O384" s="139"/>
      <c r="P384" s="139"/>
      <c r="Q384" s="139"/>
      <c r="R384" s="139"/>
      <c r="S384" s="139"/>
      <c r="T384" s="139"/>
      <c r="U384" s="139"/>
      <c r="V384" s="139"/>
      <c r="W384" s="139"/>
      <c r="X384" s="139"/>
    </row>
    <row r="385" spans="1:24" ht="15.75" customHeight="1" x14ac:dyDescent="0.2">
      <c r="A385" s="139"/>
      <c r="B385" s="139"/>
      <c r="C385" s="168"/>
      <c r="D385" s="139"/>
      <c r="E385" s="139"/>
      <c r="F385" s="139"/>
      <c r="G385" s="139"/>
      <c r="H385" s="139"/>
      <c r="I385" s="139"/>
      <c r="J385" s="139"/>
      <c r="K385" s="139"/>
      <c r="L385" s="139"/>
      <c r="M385" s="139"/>
      <c r="N385" s="139"/>
      <c r="O385" s="139"/>
      <c r="P385" s="139"/>
      <c r="Q385" s="139"/>
      <c r="R385" s="139"/>
      <c r="S385" s="139"/>
      <c r="T385" s="139"/>
      <c r="U385" s="139"/>
      <c r="V385" s="139"/>
      <c r="W385" s="139"/>
      <c r="X385" s="139"/>
    </row>
    <row r="386" spans="1:24" ht="15.75" customHeight="1" x14ac:dyDescent="0.2">
      <c r="A386" s="139"/>
      <c r="B386" s="139"/>
      <c r="C386" s="168"/>
      <c r="D386" s="139"/>
      <c r="E386" s="139"/>
      <c r="F386" s="139"/>
      <c r="G386" s="139"/>
      <c r="H386" s="139"/>
      <c r="I386" s="139"/>
      <c r="J386" s="139"/>
      <c r="K386" s="139"/>
      <c r="L386" s="139"/>
      <c r="M386" s="139"/>
      <c r="N386" s="139"/>
      <c r="O386" s="139"/>
      <c r="P386" s="139"/>
      <c r="Q386" s="139"/>
      <c r="R386" s="139"/>
      <c r="S386" s="139"/>
      <c r="T386" s="139"/>
      <c r="U386" s="139"/>
      <c r="V386" s="139"/>
      <c r="W386" s="139"/>
      <c r="X386" s="139"/>
    </row>
    <row r="387" spans="1:24" ht="15.75" customHeight="1" x14ac:dyDescent="0.2">
      <c r="A387" s="139"/>
      <c r="B387" s="139"/>
      <c r="C387" s="168"/>
      <c r="D387" s="139"/>
      <c r="E387" s="139"/>
      <c r="F387" s="139"/>
      <c r="G387" s="139"/>
      <c r="H387" s="139"/>
      <c r="I387" s="139"/>
      <c r="J387" s="139"/>
      <c r="K387" s="139"/>
      <c r="L387" s="139"/>
      <c r="M387" s="139"/>
      <c r="N387" s="139"/>
      <c r="O387" s="139"/>
      <c r="P387" s="139"/>
      <c r="Q387" s="139"/>
      <c r="R387" s="139"/>
      <c r="S387" s="139"/>
      <c r="T387" s="139"/>
      <c r="U387" s="139"/>
      <c r="V387" s="139"/>
      <c r="W387" s="139"/>
      <c r="X387" s="139"/>
    </row>
    <row r="388" spans="1:24" ht="15.75" customHeight="1" x14ac:dyDescent="0.2">
      <c r="A388" s="139"/>
      <c r="B388" s="139"/>
      <c r="C388" s="168"/>
      <c r="D388" s="139"/>
      <c r="E388" s="139"/>
      <c r="F388" s="139"/>
      <c r="G388" s="139"/>
      <c r="H388" s="139"/>
      <c r="I388" s="139"/>
      <c r="J388" s="139"/>
      <c r="K388" s="139"/>
      <c r="L388" s="139"/>
      <c r="M388" s="139"/>
      <c r="N388" s="139"/>
      <c r="O388" s="139"/>
      <c r="P388" s="139"/>
      <c r="Q388" s="139"/>
      <c r="R388" s="139"/>
      <c r="S388" s="139"/>
      <c r="T388" s="139"/>
      <c r="U388" s="139"/>
      <c r="V388" s="139"/>
      <c r="W388" s="139"/>
      <c r="X388" s="139"/>
    </row>
    <row r="389" spans="1:24" ht="15.75" customHeight="1" x14ac:dyDescent="0.2">
      <c r="A389" s="139"/>
      <c r="B389" s="139"/>
      <c r="C389" s="168"/>
      <c r="D389" s="139"/>
      <c r="E389" s="139"/>
      <c r="F389" s="139"/>
      <c r="G389" s="139"/>
      <c r="H389" s="139"/>
      <c r="I389" s="139"/>
      <c r="J389" s="139"/>
      <c r="K389" s="139"/>
      <c r="L389" s="139"/>
      <c r="M389" s="139"/>
      <c r="N389" s="139"/>
      <c r="O389" s="139"/>
      <c r="P389" s="139"/>
      <c r="Q389" s="139"/>
      <c r="R389" s="139"/>
      <c r="S389" s="139"/>
      <c r="T389" s="139"/>
      <c r="U389" s="139"/>
      <c r="V389" s="139"/>
      <c r="W389" s="139"/>
      <c r="X389" s="139"/>
    </row>
    <row r="390" spans="1:24" ht="15.75" customHeight="1" x14ac:dyDescent="0.2">
      <c r="A390" s="139"/>
      <c r="B390" s="139"/>
      <c r="C390" s="168"/>
      <c r="D390" s="139"/>
      <c r="E390" s="139"/>
      <c r="F390" s="139"/>
      <c r="G390" s="139"/>
      <c r="H390" s="139"/>
      <c r="I390" s="139"/>
      <c r="J390" s="139"/>
      <c r="K390" s="139"/>
      <c r="L390" s="139"/>
      <c r="M390" s="139"/>
      <c r="N390" s="139"/>
      <c r="O390" s="139"/>
      <c r="P390" s="139"/>
      <c r="Q390" s="139"/>
      <c r="R390" s="139"/>
      <c r="S390" s="139"/>
      <c r="T390" s="139"/>
      <c r="U390" s="139"/>
      <c r="V390" s="139"/>
      <c r="W390" s="139"/>
      <c r="X390" s="139"/>
    </row>
    <row r="391" spans="1:24" ht="15.75" customHeight="1" x14ac:dyDescent="0.2">
      <c r="A391" s="139"/>
      <c r="B391" s="139"/>
      <c r="C391" s="168"/>
      <c r="D391" s="139"/>
      <c r="E391" s="139"/>
      <c r="F391" s="139"/>
      <c r="G391" s="139"/>
      <c r="H391" s="139"/>
      <c r="I391" s="139"/>
      <c r="J391" s="139"/>
      <c r="K391" s="139"/>
      <c r="L391" s="139"/>
      <c r="M391" s="139"/>
      <c r="N391" s="139"/>
      <c r="O391" s="139"/>
      <c r="P391" s="139"/>
      <c r="Q391" s="139"/>
      <c r="R391" s="139"/>
      <c r="S391" s="139"/>
      <c r="T391" s="139"/>
      <c r="U391" s="139"/>
      <c r="V391" s="139"/>
      <c r="W391" s="139"/>
      <c r="X391" s="139"/>
    </row>
    <row r="392" spans="1:24" ht="15.75" customHeight="1" x14ac:dyDescent="0.2">
      <c r="A392" s="139"/>
      <c r="B392" s="139"/>
      <c r="C392" s="168"/>
      <c r="D392" s="139"/>
      <c r="E392" s="139"/>
      <c r="F392" s="139"/>
      <c r="G392" s="139"/>
      <c r="H392" s="139"/>
      <c r="I392" s="139"/>
      <c r="J392" s="139"/>
      <c r="K392" s="139"/>
      <c r="L392" s="139"/>
      <c r="M392" s="139"/>
      <c r="N392" s="139"/>
      <c r="O392" s="139"/>
      <c r="P392" s="139"/>
      <c r="Q392" s="139"/>
      <c r="R392" s="139"/>
      <c r="S392" s="139"/>
      <c r="T392" s="139"/>
      <c r="U392" s="139"/>
      <c r="V392" s="139"/>
      <c r="W392" s="139"/>
      <c r="X392" s="139"/>
    </row>
    <row r="393" spans="1:24" ht="15.75" customHeight="1" x14ac:dyDescent="0.2">
      <c r="A393" s="139"/>
      <c r="B393" s="139"/>
      <c r="C393" s="168"/>
      <c r="D393" s="139"/>
      <c r="E393" s="139"/>
      <c r="F393" s="139"/>
      <c r="G393" s="139"/>
      <c r="H393" s="139"/>
      <c r="I393" s="139"/>
      <c r="J393" s="139"/>
      <c r="K393" s="139"/>
      <c r="L393" s="139"/>
      <c r="M393" s="139"/>
      <c r="N393" s="139"/>
      <c r="O393" s="139"/>
      <c r="P393" s="139"/>
      <c r="Q393" s="139"/>
      <c r="R393" s="139"/>
      <c r="S393" s="139"/>
      <c r="T393" s="139"/>
      <c r="U393" s="139"/>
      <c r="V393" s="139"/>
      <c r="W393" s="139"/>
      <c r="X393" s="139"/>
    </row>
    <row r="394" spans="1:24" ht="15.75" customHeight="1" x14ac:dyDescent="0.2">
      <c r="A394" s="139"/>
      <c r="B394" s="139"/>
      <c r="C394" s="168"/>
      <c r="D394" s="139"/>
      <c r="E394" s="139"/>
      <c r="F394" s="139"/>
      <c r="G394" s="139"/>
      <c r="H394" s="139"/>
      <c r="I394" s="139"/>
      <c r="J394" s="139"/>
      <c r="K394" s="139"/>
      <c r="L394" s="139"/>
      <c r="M394" s="139"/>
      <c r="N394" s="139"/>
      <c r="O394" s="139"/>
      <c r="P394" s="139"/>
      <c r="Q394" s="139"/>
      <c r="R394" s="139"/>
      <c r="S394" s="139"/>
      <c r="T394" s="139"/>
      <c r="U394" s="139"/>
      <c r="V394" s="139"/>
      <c r="W394" s="139"/>
      <c r="X394" s="139"/>
    </row>
    <row r="395" spans="1:24" ht="15.75" customHeight="1" x14ac:dyDescent="0.2">
      <c r="A395" s="139"/>
      <c r="B395" s="139"/>
      <c r="C395" s="168"/>
      <c r="D395" s="139"/>
      <c r="E395" s="139"/>
      <c r="F395" s="139"/>
      <c r="G395" s="139"/>
      <c r="H395" s="139"/>
      <c r="I395" s="139"/>
      <c r="J395" s="139"/>
      <c r="K395" s="139"/>
      <c r="L395" s="139"/>
      <c r="M395" s="139"/>
      <c r="N395" s="139"/>
      <c r="O395" s="139"/>
      <c r="P395" s="139"/>
      <c r="Q395" s="139"/>
      <c r="R395" s="139"/>
      <c r="S395" s="139"/>
      <c r="T395" s="139"/>
      <c r="U395" s="139"/>
      <c r="V395" s="139"/>
      <c r="W395" s="139"/>
      <c r="X395" s="139"/>
    </row>
    <row r="396" spans="1:24" ht="15.75" customHeight="1" x14ac:dyDescent="0.2">
      <c r="A396" s="139"/>
      <c r="B396" s="139"/>
      <c r="C396" s="168"/>
      <c r="D396" s="139"/>
      <c r="E396" s="139"/>
      <c r="F396" s="139"/>
      <c r="G396" s="139"/>
      <c r="H396" s="139"/>
      <c r="I396" s="139"/>
      <c r="J396" s="139"/>
      <c r="K396" s="139"/>
      <c r="L396" s="139"/>
      <c r="M396" s="139"/>
      <c r="N396" s="139"/>
      <c r="O396" s="139"/>
      <c r="P396" s="139"/>
      <c r="Q396" s="139"/>
      <c r="R396" s="139"/>
      <c r="S396" s="139"/>
      <c r="T396" s="139"/>
      <c r="U396" s="139"/>
      <c r="V396" s="139"/>
      <c r="W396" s="139"/>
      <c r="X396" s="139"/>
    </row>
    <row r="397" spans="1:24" ht="15.75" customHeight="1" x14ac:dyDescent="0.2">
      <c r="A397" s="139"/>
      <c r="B397" s="139"/>
      <c r="C397" s="168"/>
      <c r="D397" s="139"/>
      <c r="E397" s="139"/>
      <c r="F397" s="139"/>
      <c r="G397" s="139"/>
      <c r="H397" s="139"/>
      <c r="I397" s="139"/>
      <c r="J397" s="139"/>
      <c r="K397" s="139"/>
      <c r="L397" s="139"/>
      <c r="M397" s="139"/>
      <c r="N397" s="139"/>
      <c r="O397" s="139"/>
      <c r="P397" s="139"/>
      <c r="Q397" s="139"/>
      <c r="R397" s="139"/>
      <c r="S397" s="139"/>
      <c r="T397" s="139"/>
      <c r="U397" s="139"/>
      <c r="V397" s="139"/>
      <c r="W397" s="139"/>
      <c r="X397" s="139"/>
    </row>
    <row r="398" spans="1:24" ht="15.75" customHeight="1" x14ac:dyDescent="0.2">
      <c r="A398" s="139"/>
      <c r="B398" s="139"/>
      <c r="C398" s="168"/>
      <c r="D398" s="139"/>
      <c r="E398" s="139"/>
      <c r="F398" s="139"/>
      <c r="G398" s="139"/>
      <c r="H398" s="139"/>
      <c r="I398" s="139"/>
      <c r="J398" s="139"/>
      <c r="K398" s="139"/>
      <c r="L398" s="139"/>
      <c r="M398" s="139"/>
      <c r="N398" s="139"/>
      <c r="O398" s="139"/>
      <c r="P398" s="139"/>
      <c r="Q398" s="139"/>
      <c r="R398" s="139"/>
      <c r="S398" s="139"/>
      <c r="T398" s="139"/>
      <c r="U398" s="139"/>
      <c r="V398" s="139"/>
      <c r="W398" s="139"/>
      <c r="X398" s="139"/>
    </row>
    <row r="399" spans="1:24" ht="15.75" customHeight="1" x14ac:dyDescent="0.2">
      <c r="A399" s="139"/>
      <c r="B399" s="139"/>
      <c r="C399" s="168"/>
      <c r="D399" s="139"/>
      <c r="E399" s="139"/>
      <c r="F399" s="139"/>
      <c r="G399" s="139"/>
      <c r="H399" s="139"/>
      <c r="I399" s="139"/>
      <c r="J399" s="139"/>
      <c r="K399" s="139"/>
      <c r="L399" s="139"/>
      <c r="M399" s="139"/>
      <c r="N399" s="139"/>
      <c r="O399" s="139"/>
      <c r="P399" s="139"/>
      <c r="Q399" s="139"/>
      <c r="R399" s="139"/>
      <c r="S399" s="139"/>
      <c r="T399" s="139"/>
      <c r="U399" s="139"/>
      <c r="V399" s="139"/>
      <c r="W399" s="139"/>
      <c r="X399" s="139"/>
    </row>
    <row r="400" spans="1:24" ht="15.75" customHeight="1" x14ac:dyDescent="0.2">
      <c r="A400" s="139"/>
      <c r="B400" s="139"/>
      <c r="C400" s="168"/>
      <c r="D400" s="139"/>
      <c r="E400" s="139"/>
      <c r="F400" s="139"/>
      <c r="G400" s="139"/>
      <c r="H400" s="139"/>
      <c r="I400" s="139"/>
      <c r="J400" s="139"/>
      <c r="K400" s="139"/>
      <c r="L400" s="139"/>
      <c r="M400" s="139"/>
      <c r="N400" s="139"/>
      <c r="O400" s="139"/>
      <c r="P400" s="139"/>
      <c r="Q400" s="139"/>
      <c r="R400" s="139"/>
      <c r="S400" s="139"/>
      <c r="T400" s="139"/>
      <c r="U400" s="139"/>
      <c r="V400" s="139"/>
      <c r="W400" s="139"/>
      <c r="X400" s="139"/>
    </row>
    <row r="401" spans="1:24" ht="15.75" customHeight="1" x14ac:dyDescent="0.2">
      <c r="A401" s="139"/>
      <c r="B401" s="139"/>
      <c r="C401" s="168"/>
      <c r="D401" s="139"/>
      <c r="E401" s="139"/>
      <c r="F401" s="139"/>
      <c r="G401" s="139"/>
      <c r="H401" s="139"/>
      <c r="I401" s="139"/>
      <c r="J401" s="139"/>
      <c r="K401" s="139"/>
      <c r="L401" s="139"/>
      <c r="M401" s="139"/>
      <c r="N401" s="139"/>
      <c r="O401" s="139"/>
      <c r="P401" s="139"/>
      <c r="Q401" s="139"/>
      <c r="R401" s="139"/>
      <c r="S401" s="139"/>
      <c r="T401" s="139"/>
      <c r="U401" s="139"/>
      <c r="V401" s="139"/>
      <c r="W401" s="139"/>
      <c r="X401" s="139"/>
    </row>
    <row r="402" spans="1:24" ht="15.75" customHeight="1" x14ac:dyDescent="0.2">
      <c r="A402" s="139"/>
      <c r="B402" s="139"/>
      <c r="C402" s="168"/>
      <c r="D402" s="139"/>
      <c r="E402" s="139"/>
      <c r="F402" s="139"/>
      <c r="G402" s="139"/>
      <c r="H402" s="139"/>
      <c r="I402" s="139"/>
      <c r="J402" s="139"/>
      <c r="K402" s="139"/>
      <c r="L402" s="139"/>
      <c r="M402" s="139"/>
      <c r="N402" s="139"/>
      <c r="O402" s="139"/>
      <c r="P402" s="139"/>
      <c r="Q402" s="139"/>
      <c r="R402" s="139"/>
      <c r="S402" s="139"/>
      <c r="T402" s="139"/>
      <c r="U402" s="139"/>
      <c r="V402" s="139"/>
      <c r="W402" s="139"/>
      <c r="X402" s="139"/>
    </row>
    <row r="403" spans="1:24" ht="15.75" customHeight="1" x14ac:dyDescent="0.2">
      <c r="A403" s="139"/>
      <c r="B403" s="139"/>
      <c r="C403" s="168"/>
      <c r="D403" s="139"/>
      <c r="E403" s="139"/>
      <c r="F403" s="139"/>
      <c r="G403" s="139"/>
      <c r="H403" s="139"/>
      <c r="I403" s="139"/>
      <c r="J403" s="139"/>
      <c r="K403" s="139"/>
      <c r="L403" s="139"/>
      <c r="M403" s="139"/>
      <c r="N403" s="139"/>
      <c r="O403" s="139"/>
      <c r="P403" s="139"/>
      <c r="Q403" s="139"/>
      <c r="R403" s="139"/>
      <c r="S403" s="139"/>
      <c r="T403" s="139"/>
      <c r="U403" s="139"/>
      <c r="V403" s="139"/>
      <c r="W403" s="139"/>
      <c r="X403" s="139"/>
    </row>
    <row r="404" spans="1:24" ht="15.75" customHeight="1" x14ac:dyDescent="0.2">
      <c r="A404" s="139"/>
      <c r="B404" s="139"/>
      <c r="C404" s="168"/>
      <c r="D404" s="139"/>
      <c r="E404" s="139"/>
      <c r="F404" s="139"/>
      <c r="G404" s="139"/>
      <c r="H404" s="139"/>
      <c r="I404" s="139"/>
      <c r="J404" s="139"/>
      <c r="K404" s="139"/>
      <c r="L404" s="139"/>
      <c r="M404" s="139"/>
      <c r="N404" s="139"/>
      <c r="O404" s="139"/>
      <c r="P404" s="139"/>
      <c r="Q404" s="139"/>
      <c r="R404" s="139"/>
      <c r="S404" s="139"/>
      <c r="T404" s="139"/>
      <c r="U404" s="139"/>
      <c r="V404" s="139"/>
      <c r="W404" s="139"/>
      <c r="X404" s="139"/>
    </row>
    <row r="405" spans="1:24" ht="15.75" customHeight="1" x14ac:dyDescent="0.2">
      <c r="A405" s="139"/>
      <c r="B405" s="139"/>
      <c r="C405" s="168"/>
      <c r="D405" s="139"/>
      <c r="E405" s="139"/>
      <c r="F405" s="139"/>
      <c r="G405" s="139"/>
      <c r="H405" s="139"/>
      <c r="I405" s="139"/>
      <c r="J405" s="139"/>
      <c r="K405" s="139"/>
      <c r="L405" s="139"/>
      <c r="M405" s="139"/>
      <c r="N405" s="139"/>
      <c r="O405" s="139"/>
      <c r="P405" s="139"/>
      <c r="Q405" s="139"/>
      <c r="R405" s="139"/>
      <c r="S405" s="139"/>
      <c r="T405" s="139"/>
      <c r="U405" s="139"/>
      <c r="V405" s="139"/>
      <c r="W405" s="139"/>
      <c r="X405" s="139"/>
    </row>
    <row r="406" spans="1:24" ht="15.75" customHeight="1" x14ac:dyDescent="0.2">
      <c r="A406" s="139"/>
      <c r="B406" s="139"/>
      <c r="C406" s="168"/>
      <c r="D406" s="139"/>
      <c r="E406" s="139"/>
      <c r="F406" s="139"/>
      <c r="G406" s="139"/>
      <c r="H406" s="139"/>
      <c r="I406" s="139"/>
      <c r="J406" s="139"/>
      <c r="K406" s="139"/>
      <c r="L406" s="139"/>
      <c r="M406" s="139"/>
      <c r="N406" s="139"/>
      <c r="O406" s="139"/>
      <c r="P406" s="139"/>
      <c r="Q406" s="139"/>
      <c r="R406" s="139"/>
      <c r="S406" s="139"/>
      <c r="T406" s="139"/>
      <c r="U406" s="139"/>
      <c r="V406" s="139"/>
      <c r="W406" s="139"/>
      <c r="X406" s="139"/>
    </row>
    <row r="407" spans="1:24" ht="15.75" customHeight="1" x14ac:dyDescent="0.2">
      <c r="A407" s="139"/>
      <c r="B407" s="139"/>
      <c r="C407" s="168"/>
      <c r="D407" s="139"/>
      <c r="E407" s="139"/>
      <c r="F407" s="139"/>
      <c r="G407" s="139"/>
      <c r="H407" s="139"/>
      <c r="I407" s="139"/>
      <c r="J407" s="139"/>
      <c r="K407" s="139"/>
      <c r="L407" s="139"/>
      <c r="M407" s="139"/>
      <c r="N407" s="139"/>
      <c r="O407" s="139"/>
      <c r="P407" s="139"/>
      <c r="Q407" s="139"/>
      <c r="R407" s="139"/>
      <c r="S407" s="139"/>
      <c r="T407" s="139"/>
      <c r="U407" s="139"/>
      <c r="V407" s="139"/>
      <c r="W407" s="139"/>
      <c r="X407" s="139"/>
    </row>
    <row r="408" spans="1:24" ht="15.75" customHeight="1" x14ac:dyDescent="0.2">
      <c r="A408" s="139"/>
      <c r="B408" s="139"/>
      <c r="C408" s="168"/>
      <c r="D408" s="139"/>
      <c r="E408" s="139"/>
      <c r="F408" s="139"/>
      <c r="G408" s="139"/>
      <c r="H408" s="139"/>
      <c r="I408" s="139"/>
      <c r="J408" s="139"/>
      <c r="K408" s="139"/>
      <c r="L408" s="139"/>
      <c r="M408" s="139"/>
      <c r="N408" s="139"/>
      <c r="O408" s="139"/>
      <c r="P408" s="139"/>
      <c r="Q408" s="139"/>
      <c r="R408" s="139"/>
      <c r="S408" s="139"/>
      <c r="T408" s="139"/>
      <c r="U408" s="139"/>
      <c r="V408" s="139"/>
      <c r="W408" s="139"/>
      <c r="X408" s="139"/>
    </row>
    <row r="409" spans="1:24" ht="15.75" customHeight="1" x14ac:dyDescent="0.2">
      <c r="A409" s="139"/>
      <c r="B409" s="139"/>
      <c r="C409" s="168"/>
      <c r="D409" s="139"/>
      <c r="E409" s="139"/>
      <c r="F409" s="139"/>
      <c r="G409" s="139"/>
      <c r="H409" s="139"/>
      <c r="I409" s="139"/>
      <c r="J409" s="139"/>
      <c r="K409" s="139"/>
      <c r="L409" s="139"/>
      <c r="M409" s="139"/>
      <c r="N409" s="139"/>
      <c r="O409" s="139"/>
      <c r="P409" s="139"/>
      <c r="Q409" s="139"/>
      <c r="R409" s="139"/>
      <c r="S409" s="139"/>
      <c r="T409" s="139"/>
      <c r="U409" s="139"/>
      <c r="V409" s="139"/>
      <c r="W409" s="139"/>
      <c r="X409" s="139"/>
    </row>
    <row r="410" spans="1:24" ht="15.75" customHeight="1" x14ac:dyDescent="0.2">
      <c r="A410" s="139"/>
      <c r="B410" s="139"/>
      <c r="C410" s="168"/>
      <c r="D410" s="139"/>
      <c r="E410" s="139"/>
      <c r="F410" s="139"/>
      <c r="G410" s="139"/>
      <c r="H410" s="139"/>
      <c r="I410" s="139"/>
      <c r="J410" s="139"/>
      <c r="K410" s="139"/>
      <c r="L410" s="139"/>
      <c r="M410" s="139"/>
      <c r="N410" s="139"/>
      <c r="O410" s="139"/>
      <c r="P410" s="139"/>
      <c r="Q410" s="139"/>
      <c r="R410" s="139"/>
      <c r="S410" s="139"/>
      <c r="T410" s="139"/>
      <c r="U410" s="139"/>
      <c r="V410" s="139"/>
      <c r="W410" s="139"/>
      <c r="X410" s="139"/>
    </row>
    <row r="411" spans="1:24" ht="15.75" customHeight="1" x14ac:dyDescent="0.2">
      <c r="A411" s="139"/>
      <c r="B411" s="139"/>
      <c r="C411" s="168"/>
      <c r="D411" s="139"/>
      <c r="E411" s="139"/>
      <c r="F411" s="139"/>
      <c r="G411" s="139"/>
      <c r="H411" s="139"/>
      <c r="I411" s="139"/>
      <c r="J411" s="139"/>
      <c r="K411" s="139"/>
      <c r="L411" s="139"/>
      <c r="M411" s="139"/>
      <c r="N411" s="139"/>
      <c r="O411" s="139"/>
      <c r="P411" s="139"/>
      <c r="Q411" s="139"/>
      <c r="R411" s="139"/>
      <c r="S411" s="139"/>
      <c r="T411" s="139"/>
      <c r="U411" s="139"/>
      <c r="V411" s="139"/>
      <c r="W411" s="139"/>
      <c r="X411" s="139"/>
    </row>
    <row r="412" spans="1:24" ht="15.75" customHeight="1" x14ac:dyDescent="0.2">
      <c r="A412" s="139"/>
      <c r="B412" s="139"/>
      <c r="C412" s="168"/>
      <c r="D412" s="139"/>
      <c r="E412" s="139"/>
      <c r="F412" s="139"/>
      <c r="G412" s="139"/>
      <c r="H412" s="139"/>
      <c r="I412" s="139"/>
      <c r="J412" s="139"/>
      <c r="K412" s="139"/>
      <c r="L412" s="139"/>
      <c r="M412" s="139"/>
      <c r="N412" s="139"/>
      <c r="O412" s="139"/>
      <c r="P412" s="139"/>
      <c r="Q412" s="139"/>
      <c r="R412" s="139"/>
      <c r="S412" s="139"/>
      <c r="T412" s="139"/>
      <c r="U412" s="139"/>
      <c r="V412" s="139"/>
      <c r="W412" s="139"/>
      <c r="X412" s="139"/>
    </row>
    <row r="413" spans="1:24" ht="15.75" customHeight="1" x14ac:dyDescent="0.2">
      <c r="A413" s="139"/>
      <c r="B413" s="139"/>
      <c r="C413" s="168"/>
      <c r="D413" s="139"/>
      <c r="E413" s="139"/>
      <c r="F413" s="139"/>
      <c r="G413" s="139"/>
      <c r="H413" s="139"/>
      <c r="I413" s="139"/>
      <c r="J413" s="139"/>
      <c r="K413" s="139"/>
      <c r="L413" s="139"/>
      <c r="M413" s="139"/>
      <c r="N413" s="139"/>
      <c r="O413" s="139"/>
      <c r="P413" s="139"/>
      <c r="Q413" s="139"/>
      <c r="R413" s="139"/>
      <c r="S413" s="139"/>
      <c r="T413" s="139"/>
      <c r="U413" s="139"/>
      <c r="V413" s="139"/>
      <c r="W413" s="139"/>
      <c r="X413" s="139"/>
    </row>
    <row r="414" spans="1:24" ht="15.75" customHeight="1" x14ac:dyDescent="0.2">
      <c r="A414" s="139"/>
      <c r="B414" s="139"/>
      <c r="C414" s="168"/>
      <c r="D414" s="139"/>
      <c r="E414" s="139"/>
      <c r="F414" s="139"/>
      <c r="G414" s="139"/>
      <c r="H414" s="139"/>
      <c r="I414" s="139"/>
      <c r="J414" s="139"/>
      <c r="K414" s="139"/>
      <c r="L414" s="139"/>
      <c r="M414" s="139"/>
      <c r="N414" s="139"/>
      <c r="O414" s="139"/>
      <c r="P414" s="139"/>
      <c r="Q414" s="139"/>
      <c r="R414" s="139"/>
      <c r="S414" s="139"/>
      <c r="T414" s="139"/>
      <c r="U414" s="139"/>
      <c r="V414" s="139"/>
      <c r="W414" s="139"/>
      <c r="X414" s="139"/>
    </row>
    <row r="415" spans="1:24" ht="15.75" customHeight="1" x14ac:dyDescent="0.2">
      <c r="A415" s="139"/>
      <c r="B415" s="139"/>
      <c r="C415" s="168"/>
      <c r="D415" s="139"/>
      <c r="E415" s="139"/>
      <c r="F415" s="139"/>
      <c r="G415" s="139"/>
      <c r="H415" s="139"/>
      <c r="I415" s="139"/>
      <c r="J415" s="139"/>
      <c r="K415" s="139"/>
      <c r="L415" s="139"/>
      <c r="M415" s="139"/>
      <c r="N415" s="139"/>
      <c r="O415" s="139"/>
      <c r="P415" s="139"/>
      <c r="Q415" s="139"/>
      <c r="R415" s="139"/>
      <c r="S415" s="139"/>
      <c r="T415" s="139"/>
      <c r="U415" s="139"/>
      <c r="V415" s="139"/>
      <c r="W415" s="139"/>
      <c r="X415" s="139"/>
    </row>
    <row r="416" spans="1:24" ht="15.75" customHeight="1" x14ac:dyDescent="0.2">
      <c r="A416" s="139"/>
      <c r="B416" s="139"/>
      <c r="C416" s="168"/>
      <c r="D416" s="139"/>
      <c r="E416" s="139"/>
      <c r="F416" s="139"/>
      <c r="G416" s="139"/>
      <c r="H416" s="139"/>
      <c r="I416" s="139"/>
      <c r="J416" s="139"/>
      <c r="K416" s="139"/>
      <c r="L416" s="139"/>
      <c r="M416" s="139"/>
      <c r="N416" s="139"/>
      <c r="O416" s="139"/>
      <c r="P416" s="139"/>
      <c r="Q416" s="139"/>
      <c r="R416" s="139"/>
      <c r="S416" s="139"/>
      <c r="T416" s="139"/>
      <c r="U416" s="139"/>
      <c r="V416" s="139"/>
      <c r="W416" s="139"/>
      <c r="X416" s="139"/>
    </row>
    <row r="417" spans="1:24" ht="15.75" customHeight="1" x14ac:dyDescent="0.2">
      <c r="A417" s="139"/>
      <c r="B417" s="139"/>
      <c r="C417" s="168"/>
      <c r="D417" s="139"/>
      <c r="E417" s="139"/>
      <c r="F417" s="139"/>
      <c r="G417" s="139"/>
      <c r="H417" s="139"/>
      <c r="I417" s="139"/>
      <c r="J417" s="139"/>
      <c r="K417" s="139"/>
      <c r="L417" s="139"/>
      <c r="M417" s="139"/>
      <c r="N417" s="139"/>
      <c r="O417" s="139"/>
      <c r="P417" s="139"/>
      <c r="Q417" s="139"/>
      <c r="R417" s="139"/>
      <c r="S417" s="139"/>
      <c r="T417" s="139"/>
      <c r="U417" s="139"/>
      <c r="V417" s="139"/>
      <c r="W417" s="139"/>
      <c r="X417" s="139"/>
    </row>
    <row r="418" spans="1:24" ht="15.75" customHeight="1" x14ac:dyDescent="0.2">
      <c r="A418" s="139"/>
      <c r="B418" s="139"/>
      <c r="C418" s="168"/>
      <c r="D418" s="139"/>
      <c r="E418" s="139"/>
      <c r="F418" s="139"/>
      <c r="G418" s="139"/>
      <c r="H418" s="139"/>
      <c r="I418" s="139"/>
      <c r="J418" s="139"/>
      <c r="K418" s="139"/>
      <c r="L418" s="139"/>
      <c r="M418" s="139"/>
      <c r="N418" s="139"/>
      <c r="O418" s="139"/>
      <c r="P418" s="139"/>
      <c r="Q418" s="139"/>
      <c r="R418" s="139"/>
      <c r="S418" s="139"/>
      <c r="T418" s="139"/>
      <c r="U418" s="139"/>
      <c r="V418" s="139"/>
      <c r="W418" s="139"/>
      <c r="X418" s="139"/>
    </row>
    <row r="419" spans="1:24" ht="15.75" customHeight="1" x14ac:dyDescent="0.2">
      <c r="A419" s="139"/>
      <c r="B419" s="139"/>
      <c r="C419" s="168"/>
      <c r="D419" s="139"/>
      <c r="E419" s="139"/>
      <c r="F419" s="139"/>
      <c r="G419" s="139"/>
      <c r="H419" s="139"/>
      <c r="I419" s="139"/>
      <c r="J419" s="139"/>
      <c r="K419" s="139"/>
      <c r="L419" s="139"/>
      <c r="M419" s="139"/>
      <c r="N419" s="139"/>
      <c r="O419" s="139"/>
      <c r="P419" s="139"/>
      <c r="Q419" s="139"/>
      <c r="R419" s="139"/>
      <c r="S419" s="139"/>
      <c r="T419" s="139"/>
      <c r="U419" s="139"/>
      <c r="V419" s="139"/>
      <c r="W419" s="139"/>
      <c r="X419" s="139"/>
    </row>
    <row r="420" spans="1:24" ht="15.75" customHeight="1" x14ac:dyDescent="0.2">
      <c r="A420" s="139"/>
      <c r="B420" s="139"/>
      <c r="C420" s="168"/>
      <c r="D420" s="139"/>
      <c r="E420" s="139"/>
      <c r="F420" s="139"/>
      <c r="G420" s="139"/>
      <c r="H420" s="139"/>
      <c r="I420" s="139"/>
      <c r="J420" s="139"/>
      <c r="K420" s="139"/>
      <c r="L420" s="139"/>
      <c r="M420" s="139"/>
      <c r="N420" s="139"/>
      <c r="O420" s="139"/>
      <c r="P420" s="139"/>
      <c r="Q420" s="139"/>
      <c r="R420" s="139"/>
      <c r="S420" s="139"/>
      <c r="T420" s="139"/>
      <c r="U420" s="139"/>
      <c r="V420" s="139"/>
      <c r="W420" s="139"/>
      <c r="X420" s="139"/>
    </row>
    <row r="421" spans="1:24" ht="15.75" customHeight="1" x14ac:dyDescent="0.2">
      <c r="A421" s="139"/>
      <c r="B421" s="139"/>
      <c r="C421" s="168"/>
      <c r="D421" s="139"/>
      <c r="E421" s="139"/>
      <c r="F421" s="139"/>
      <c r="G421" s="139"/>
      <c r="H421" s="139"/>
      <c r="I421" s="139"/>
      <c r="J421" s="139"/>
      <c r="K421" s="139"/>
      <c r="L421" s="139"/>
      <c r="M421" s="139"/>
      <c r="N421" s="139"/>
      <c r="O421" s="139"/>
      <c r="P421" s="139"/>
      <c r="Q421" s="139"/>
      <c r="R421" s="139"/>
      <c r="S421" s="139"/>
      <c r="T421" s="139"/>
      <c r="U421" s="139"/>
      <c r="V421" s="139"/>
      <c r="W421" s="139"/>
      <c r="X421" s="139"/>
    </row>
    <row r="422" spans="1:24" ht="15.75" customHeight="1" x14ac:dyDescent="0.2">
      <c r="A422" s="139"/>
      <c r="B422" s="139"/>
      <c r="C422" s="168"/>
      <c r="D422" s="139"/>
      <c r="E422" s="139"/>
      <c r="F422" s="139"/>
      <c r="G422" s="139"/>
      <c r="H422" s="139"/>
      <c r="I422" s="139"/>
      <c r="J422" s="139"/>
      <c r="K422" s="139"/>
      <c r="L422" s="139"/>
      <c r="M422" s="139"/>
      <c r="N422" s="139"/>
      <c r="O422" s="139"/>
      <c r="P422" s="139"/>
      <c r="Q422" s="139"/>
      <c r="R422" s="139"/>
      <c r="S422" s="139"/>
      <c r="T422" s="139"/>
      <c r="U422" s="139"/>
      <c r="V422" s="139"/>
      <c r="W422" s="139"/>
      <c r="X422" s="139"/>
    </row>
    <row r="423" spans="1:24" ht="15.75" customHeight="1" x14ac:dyDescent="0.2">
      <c r="A423" s="139"/>
      <c r="B423" s="139"/>
      <c r="C423" s="168"/>
      <c r="D423" s="139"/>
      <c r="E423" s="139"/>
      <c r="F423" s="139"/>
      <c r="G423" s="139"/>
      <c r="H423" s="139"/>
      <c r="I423" s="139"/>
      <c r="J423" s="139"/>
      <c r="K423" s="139"/>
      <c r="L423" s="139"/>
      <c r="M423" s="139"/>
      <c r="N423" s="139"/>
      <c r="O423" s="139"/>
      <c r="P423" s="139"/>
      <c r="Q423" s="139"/>
      <c r="R423" s="139"/>
      <c r="S423" s="139"/>
      <c r="T423" s="139"/>
      <c r="U423" s="139"/>
      <c r="V423" s="139"/>
      <c r="W423" s="139"/>
      <c r="X423" s="139"/>
    </row>
    <row r="424" spans="1:24" ht="15.75" customHeight="1" x14ac:dyDescent="0.2">
      <c r="A424" s="139"/>
      <c r="B424" s="139"/>
      <c r="C424" s="168"/>
      <c r="D424" s="139"/>
      <c r="E424" s="139"/>
      <c r="F424" s="139"/>
      <c r="G424" s="139"/>
      <c r="H424" s="139"/>
      <c r="I424" s="139"/>
      <c r="J424" s="139"/>
      <c r="K424" s="139"/>
      <c r="L424" s="139"/>
      <c r="M424" s="139"/>
      <c r="N424" s="139"/>
      <c r="O424" s="139"/>
      <c r="P424" s="139"/>
      <c r="Q424" s="139"/>
      <c r="R424" s="139"/>
      <c r="S424" s="139"/>
      <c r="T424" s="139"/>
      <c r="U424" s="139"/>
      <c r="V424" s="139"/>
      <c r="W424" s="139"/>
      <c r="X424" s="139"/>
    </row>
    <row r="425" spans="1:24" ht="15.75" customHeight="1" x14ac:dyDescent="0.2">
      <c r="A425" s="139"/>
      <c r="B425" s="139"/>
      <c r="C425" s="168"/>
      <c r="D425" s="139"/>
      <c r="E425" s="139"/>
      <c r="F425" s="139"/>
      <c r="G425" s="139"/>
      <c r="H425" s="139"/>
      <c r="I425" s="139"/>
      <c r="J425" s="139"/>
      <c r="K425" s="139"/>
      <c r="L425" s="139"/>
      <c r="M425" s="139"/>
      <c r="N425" s="139"/>
      <c r="O425" s="139"/>
      <c r="P425" s="139"/>
      <c r="Q425" s="139"/>
      <c r="R425" s="139"/>
      <c r="S425" s="139"/>
      <c r="T425" s="139"/>
      <c r="U425" s="139"/>
      <c r="V425" s="139"/>
      <c r="W425" s="139"/>
      <c r="X425" s="139"/>
    </row>
    <row r="426" spans="1:24" ht="15.75" customHeight="1" x14ac:dyDescent="0.2">
      <c r="A426" s="139"/>
      <c r="B426" s="139"/>
      <c r="C426" s="168"/>
      <c r="D426" s="139"/>
      <c r="E426" s="139"/>
      <c r="F426" s="139"/>
      <c r="G426" s="139"/>
      <c r="H426" s="139"/>
      <c r="I426" s="139"/>
      <c r="J426" s="139"/>
      <c r="K426" s="139"/>
      <c r="L426" s="139"/>
      <c r="M426" s="139"/>
      <c r="N426" s="139"/>
      <c r="O426" s="139"/>
      <c r="P426" s="139"/>
      <c r="Q426" s="139"/>
      <c r="R426" s="139"/>
      <c r="S426" s="139"/>
      <c r="T426" s="139"/>
      <c r="U426" s="139"/>
      <c r="V426" s="139"/>
      <c r="W426" s="139"/>
      <c r="X426" s="139"/>
    </row>
    <row r="427" spans="1:24" ht="15.75" customHeight="1" x14ac:dyDescent="0.2">
      <c r="A427" s="139"/>
      <c r="B427" s="139"/>
      <c r="C427" s="168"/>
      <c r="D427" s="139"/>
      <c r="E427" s="139"/>
      <c r="F427" s="139"/>
      <c r="G427" s="139"/>
      <c r="H427" s="139"/>
      <c r="I427" s="139"/>
      <c r="J427" s="139"/>
      <c r="K427" s="139"/>
      <c r="L427" s="139"/>
      <c r="M427" s="139"/>
      <c r="N427" s="139"/>
      <c r="O427" s="139"/>
      <c r="P427" s="139"/>
      <c r="Q427" s="139"/>
      <c r="R427" s="139"/>
      <c r="S427" s="139"/>
      <c r="T427" s="139"/>
      <c r="U427" s="139"/>
      <c r="V427" s="139"/>
      <c r="W427" s="139"/>
      <c r="X427" s="139"/>
    </row>
    <row r="428" spans="1:24" ht="15.75" customHeight="1" x14ac:dyDescent="0.2">
      <c r="A428" s="139"/>
      <c r="B428" s="139"/>
      <c r="C428" s="168"/>
      <c r="D428" s="139"/>
      <c r="E428" s="139"/>
      <c r="F428" s="139"/>
      <c r="G428" s="139"/>
      <c r="H428" s="139"/>
      <c r="I428" s="139"/>
      <c r="J428" s="139"/>
      <c r="K428" s="139"/>
      <c r="L428" s="139"/>
      <c r="M428" s="139"/>
      <c r="N428" s="139"/>
      <c r="O428" s="139"/>
      <c r="P428" s="139"/>
      <c r="Q428" s="139"/>
      <c r="R428" s="139"/>
      <c r="S428" s="139"/>
      <c r="T428" s="139"/>
      <c r="U428" s="139"/>
      <c r="V428" s="139"/>
      <c r="W428" s="139"/>
      <c r="X428" s="139"/>
    </row>
    <row r="429" spans="1:24" ht="15.75" customHeight="1" x14ac:dyDescent="0.2">
      <c r="A429" s="139"/>
      <c r="B429" s="139"/>
      <c r="C429" s="168"/>
      <c r="D429" s="139"/>
      <c r="E429" s="139"/>
      <c r="F429" s="139"/>
      <c r="G429" s="139"/>
      <c r="H429" s="139"/>
      <c r="I429" s="139"/>
      <c r="J429" s="139"/>
      <c r="K429" s="139"/>
      <c r="L429" s="139"/>
      <c r="M429" s="139"/>
      <c r="N429" s="139"/>
      <c r="O429" s="139"/>
      <c r="P429" s="139"/>
      <c r="Q429" s="139"/>
      <c r="R429" s="139"/>
      <c r="S429" s="139"/>
      <c r="T429" s="139"/>
      <c r="U429" s="139"/>
      <c r="V429" s="139"/>
      <c r="W429" s="139"/>
      <c r="X429" s="139"/>
    </row>
    <row r="430" spans="1:24" ht="15.75" customHeight="1" x14ac:dyDescent="0.2">
      <c r="A430" s="139"/>
      <c r="B430" s="139"/>
      <c r="C430" s="168"/>
      <c r="D430" s="139"/>
      <c r="E430" s="139"/>
      <c r="F430" s="139"/>
      <c r="G430" s="139"/>
      <c r="H430" s="139"/>
      <c r="I430" s="139"/>
      <c r="J430" s="139"/>
      <c r="K430" s="139"/>
      <c r="L430" s="139"/>
      <c r="M430" s="139"/>
      <c r="N430" s="139"/>
      <c r="O430" s="139"/>
      <c r="P430" s="139"/>
      <c r="Q430" s="139"/>
      <c r="R430" s="139"/>
      <c r="S430" s="139"/>
      <c r="T430" s="139"/>
      <c r="U430" s="139"/>
      <c r="V430" s="139"/>
      <c r="W430" s="139"/>
      <c r="X430" s="139"/>
    </row>
    <row r="431" spans="1:24" ht="15.75" customHeight="1" x14ac:dyDescent="0.2">
      <c r="A431" s="139"/>
      <c r="B431" s="139"/>
      <c r="C431" s="168"/>
      <c r="D431" s="139"/>
      <c r="E431" s="139"/>
      <c r="F431" s="139"/>
      <c r="G431" s="139"/>
      <c r="H431" s="139"/>
      <c r="I431" s="139"/>
      <c r="J431" s="139"/>
      <c r="K431" s="139"/>
      <c r="L431" s="139"/>
      <c r="M431" s="139"/>
      <c r="N431" s="139"/>
      <c r="O431" s="139"/>
      <c r="P431" s="139"/>
      <c r="Q431" s="139"/>
      <c r="R431" s="139"/>
      <c r="S431" s="139"/>
      <c r="T431" s="139"/>
      <c r="U431" s="139"/>
      <c r="V431" s="139"/>
      <c r="W431" s="139"/>
      <c r="X431" s="139"/>
    </row>
    <row r="432" spans="1:24" ht="15.75" customHeight="1" x14ac:dyDescent="0.2">
      <c r="A432" s="139"/>
      <c r="B432" s="139"/>
      <c r="C432" s="168"/>
      <c r="D432" s="139"/>
      <c r="E432" s="139"/>
      <c r="F432" s="139"/>
      <c r="G432" s="139"/>
      <c r="H432" s="139"/>
      <c r="I432" s="139"/>
      <c r="J432" s="139"/>
      <c r="K432" s="139"/>
      <c r="L432" s="139"/>
      <c r="M432" s="139"/>
      <c r="N432" s="139"/>
      <c r="O432" s="139"/>
      <c r="P432" s="139"/>
      <c r="Q432" s="139"/>
      <c r="R432" s="139"/>
      <c r="S432" s="139"/>
      <c r="T432" s="139"/>
      <c r="U432" s="139"/>
      <c r="V432" s="139"/>
      <c r="W432" s="139"/>
      <c r="X432" s="139"/>
    </row>
    <row r="433" spans="1:24" ht="15.75" customHeight="1" x14ac:dyDescent="0.2">
      <c r="A433" s="139"/>
      <c r="B433" s="139"/>
      <c r="C433" s="168"/>
      <c r="D433" s="139"/>
      <c r="E433" s="139"/>
      <c r="F433" s="139"/>
      <c r="G433" s="139"/>
      <c r="H433" s="139"/>
      <c r="I433" s="139"/>
      <c r="J433" s="139"/>
      <c r="K433" s="139"/>
      <c r="L433" s="139"/>
      <c r="M433" s="139"/>
      <c r="N433" s="139"/>
      <c r="O433" s="139"/>
      <c r="P433" s="139"/>
      <c r="Q433" s="139"/>
      <c r="R433" s="139"/>
      <c r="S433" s="139"/>
      <c r="T433" s="139"/>
      <c r="U433" s="139"/>
      <c r="V433" s="139"/>
      <c r="W433" s="139"/>
      <c r="X433" s="139"/>
    </row>
    <row r="434" spans="1:24" ht="15.75" customHeight="1" x14ac:dyDescent="0.2">
      <c r="A434" s="139"/>
      <c r="B434" s="139"/>
      <c r="C434" s="168"/>
      <c r="D434" s="139"/>
      <c r="E434" s="139"/>
      <c r="F434" s="139"/>
      <c r="G434" s="139"/>
      <c r="H434" s="139"/>
      <c r="I434" s="139"/>
      <c r="J434" s="139"/>
      <c r="K434" s="139"/>
      <c r="L434" s="139"/>
      <c r="M434" s="139"/>
      <c r="N434" s="139"/>
      <c r="O434" s="139"/>
      <c r="P434" s="139"/>
      <c r="Q434" s="139"/>
      <c r="R434" s="139"/>
      <c r="S434" s="139"/>
      <c r="T434" s="139"/>
      <c r="U434" s="139"/>
      <c r="V434" s="139"/>
      <c r="W434" s="139"/>
      <c r="X434" s="139"/>
    </row>
    <row r="435" spans="1:24" ht="15.75" customHeight="1" x14ac:dyDescent="0.2">
      <c r="A435" s="139"/>
      <c r="B435" s="139"/>
      <c r="C435" s="168"/>
      <c r="D435" s="139"/>
      <c r="E435" s="139"/>
      <c r="F435" s="139"/>
      <c r="G435" s="139"/>
      <c r="H435" s="139"/>
      <c r="I435" s="139"/>
      <c r="J435" s="139"/>
      <c r="K435" s="139"/>
      <c r="L435" s="139"/>
      <c r="M435" s="139"/>
      <c r="N435" s="139"/>
      <c r="O435" s="139"/>
      <c r="P435" s="139"/>
      <c r="Q435" s="139"/>
      <c r="R435" s="139"/>
      <c r="S435" s="139"/>
      <c r="T435" s="139"/>
      <c r="U435" s="139"/>
      <c r="V435" s="139"/>
      <c r="W435" s="139"/>
      <c r="X435" s="139"/>
    </row>
    <row r="436" spans="1:24" ht="15.75" customHeight="1" x14ac:dyDescent="0.2">
      <c r="A436" s="139"/>
      <c r="B436" s="139"/>
      <c r="C436" s="168"/>
      <c r="D436" s="139"/>
      <c r="E436" s="139"/>
      <c r="F436" s="139"/>
      <c r="G436" s="139"/>
      <c r="H436" s="139"/>
      <c r="I436" s="139"/>
      <c r="J436" s="139"/>
      <c r="K436" s="139"/>
      <c r="L436" s="139"/>
      <c r="M436" s="139"/>
      <c r="N436" s="139"/>
      <c r="O436" s="139"/>
      <c r="P436" s="139"/>
      <c r="Q436" s="139"/>
      <c r="R436" s="139"/>
      <c r="S436" s="139"/>
      <c r="T436" s="139"/>
      <c r="U436" s="139"/>
      <c r="V436" s="139"/>
      <c r="W436" s="139"/>
      <c r="X436" s="139"/>
    </row>
    <row r="437" spans="1:24" ht="15.75" customHeight="1" x14ac:dyDescent="0.2">
      <c r="A437" s="139"/>
      <c r="B437" s="139"/>
      <c r="C437" s="168"/>
      <c r="D437" s="139"/>
      <c r="E437" s="139"/>
      <c r="F437" s="139"/>
      <c r="G437" s="139"/>
      <c r="H437" s="139"/>
      <c r="I437" s="139"/>
      <c r="J437" s="139"/>
      <c r="K437" s="139"/>
      <c r="L437" s="139"/>
      <c r="M437" s="139"/>
      <c r="N437" s="139"/>
      <c r="O437" s="139"/>
      <c r="P437" s="139"/>
      <c r="Q437" s="139"/>
      <c r="R437" s="139"/>
      <c r="S437" s="139"/>
      <c r="T437" s="139"/>
      <c r="U437" s="139"/>
      <c r="V437" s="139"/>
      <c r="W437" s="139"/>
      <c r="X437" s="139"/>
    </row>
    <row r="438" spans="1:24" ht="15.75" customHeight="1" x14ac:dyDescent="0.2">
      <c r="A438" s="139"/>
      <c r="B438" s="139"/>
      <c r="C438" s="168"/>
      <c r="D438" s="139"/>
      <c r="E438" s="139"/>
      <c r="F438" s="139"/>
      <c r="G438" s="139"/>
      <c r="H438" s="139"/>
      <c r="I438" s="139"/>
      <c r="J438" s="139"/>
      <c r="K438" s="139"/>
      <c r="L438" s="139"/>
      <c r="M438" s="139"/>
      <c r="N438" s="139"/>
      <c r="O438" s="139"/>
      <c r="P438" s="139"/>
      <c r="Q438" s="139"/>
      <c r="R438" s="139"/>
      <c r="S438" s="139"/>
      <c r="T438" s="139"/>
      <c r="U438" s="139"/>
      <c r="V438" s="139"/>
      <c r="W438" s="139"/>
      <c r="X438" s="139"/>
    </row>
    <row r="439" spans="1:24" ht="15.75" customHeight="1" x14ac:dyDescent="0.2">
      <c r="A439" s="139"/>
      <c r="B439" s="139"/>
      <c r="C439" s="168"/>
      <c r="D439" s="139"/>
      <c r="E439" s="139"/>
      <c r="F439" s="139"/>
      <c r="G439" s="139"/>
      <c r="H439" s="139"/>
      <c r="I439" s="139"/>
      <c r="J439" s="139"/>
      <c r="K439" s="139"/>
      <c r="L439" s="139"/>
      <c r="M439" s="139"/>
      <c r="N439" s="139"/>
      <c r="O439" s="139"/>
      <c r="P439" s="139"/>
      <c r="Q439" s="139"/>
      <c r="R439" s="139"/>
      <c r="S439" s="139"/>
      <c r="T439" s="139"/>
      <c r="U439" s="139"/>
      <c r="V439" s="139"/>
      <c r="W439" s="139"/>
      <c r="X439" s="139"/>
    </row>
    <row r="440" spans="1:24" ht="15.75" customHeight="1" x14ac:dyDescent="0.2">
      <c r="A440" s="139"/>
      <c r="B440" s="139"/>
      <c r="C440" s="168"/>
      <c r="D440" s="139"/>
      <c r="E440" s="139"/>
      <c r="F440" s="139"/>
      <c r="G440" s="139"/>
      <c r="H440" s="139"/>
      <c r="I440" s="139"/>
      <c r="J440" s="139"/>
      <c r="K440" s="139"/>
      <c r="L440" s="139"/>
      <c r="M440" s="139"/>
      <c r="N440" s="139"/>
      <c r="O440" s="139"/>
      <c r="P440" s="139"/>
      <c r="Q440" s="139"/>
      <c r="R440" s="139"/>
      <c r="S440" s="139"/>
      <c r="T440" s="139"/>
      <c r="U440" s="139"/>
      <c r="V440" s="139"/>
      <c r="W440" s="139"/>
      <c r="X440" s="139"/>
    </row>
    <row r="441" spans="1:24" ht="15.75" customHeight="1" x14ac:dyDescent="0.2">
      <c r="A441" s="139"/>
      <c r="B441" s="139"/>
      <c r="C441" s="168"/>
      <c r="D441" s="139"/>
      <c r="E441" s="139"/>
      <c r="F441" s="139"/>
      <c r="G441" s="139"/>
      <c r="H441" s="139"/>
      <c r="I441" s="139"/>
      <c r="J441" s="139"/>
      <c r="K441" s="139"/>
      <c r="L441" s="139"/>
      <c r="M441" s="139"/>
      <c r="N441" s="139"/>
      <c r="O441" s="139"/>
      <c r="P441" s="139"/>
      <c r="Q441" s="139"/>
      <c r="R441" s="139"/>
      <c r="S441" s="139"/>
      <c r="T441" s="139"/>
      <c r="U441" s="139"/>
      <c r="V441" s="139"/>
      <c r="W441" s="139"/>
      <c r="X441" s="139"/>
    </row>
    <row r="442" spans="1:24" ht="15.75" customHeight="1" x14ac:dyDescent="0.2">
      <c r="A442" s="139"/>
      <c r="B442" s="139"/>
      <c r="C442" s="168"/>
      <c r="D442" s="139"/>
      <c r="E442" s="139"/>
      <c r="F442" s="139"/>
      <c r="G442" s="139"/>
      <c r="H442" s="139"/>
      <c r="I442" s="139"/>
      <c r="J442" s="139"/>
      <c r="K442" s="139"/>
      <c r="L442" s="139"/>
      <c r="M442" s="139"/>
      <c r="N442" s="139"/>
      <c r="O442" s="139"/>
      <c r="P442" s="139"/>
      <c r="Q442" s="139"/>
      <c r="R442" s="139"/>
      <c r="S442" s="139"/>
      <c r="T442" s="139"/>
      <c r="U442" s="139"/>
      <c r="V442" s="139"/>
      <c r="W442" s="139"/>
      <c r="X442" s="139"/>
    </row>
    <row r="443" spans="1:24" ht="15.75" customHeight="1" x14ac:dyDescent="0.2">
      <c r="A443" s="139"/>
      <c r="B443" s="139"/>
      <c r="C443" s="168"/>
      <c r="D443" s="139"/>
      <c r="E443" s="139"/>
      <c r="F443" s="139"/>
      <c r="G443" s="139"/>
      <c r="H443" s="139"/>
      <c r="I443" s="139"/>
      <c r="J443" s="139"/>
      <c r="K443" s="139"/>
      <c r="L443" s="139"/>
      <c r="M443" s="139"/>
      <c r="N443" s="139"/>
      <c r="O443" s="139"/>
      <c r="P443" s="139"/>
      <c r="Q443" s="139"/>
      <c r="R443" s="139"/>
      <c r="S443" s="139"/>
      <c r="T443" s="139"/>
      <c r="U443" s="139"/>
      <c r="V443" s="139"/>
      <c r="W443" s="139"/>
      <c r="X443" s="139"/>
    </row>
    <row r="444" spans="1:24" ht="15.75" customHeight="1" x14ac:dyDescent="0.2">
      <c r="A444" s="139"/>
      <c r="B444" s="139"/>
      <c r="C444" s="168"/>
      <c r="D444" s="139"/>
      <c r="E444" s="139"/>
      <c r="F444" s="139"/>
      <c r="G444" s="139"/>
      <c r="H444" s="139"/>
      <c r="I444" s="139"/>
      <c r="J444" s="139"/>
      <c r="K444" s="139"/>
      <c r="L444" s="139"/>
      <c r="M444" s="139"/>
      <c r="N444" s="139"/>
      <c r="O444" s="139"/>
      <c r="P444" s="139"/>
      <c r="Q444" s="139"/>
      <c r="R444" s="139"/>
      <c r="S444" s="139"/>
      <c r="T444" s="139"/>
      <c r="U444" s="139"/>
      <c r="V444" s="139"/>
      <c r="W444" s="139"/>
      <c r="X444" s="139"/>
    </row>
    <row r="445" spans="1:24" ht="15.75" customHeight="1" x14ac:dyDescent="0.2">
      <c r="A445" s="139"/>
      <c r="B445" s="139"/>
      <c r="C445" s="168"/>
      <c r="D445" s="139"/>
      <c r="E445" s="139"/>
      <c r="F445" s="139"/>
      <c r="G445" s="139"/>
      <c r="H445" s="139"/>
      <c r="I445" s="139"/>
      <c r="J445" s="139"/>
      <c r="K445" s="139"/>
      <c r="L445" s="139"/>
      <c r="M445" s="139"/>
      <c r="N445" s="139"/>
      <c r="O445" s="139"/>
      <c r="P445" s="139"/>
      <c r="Q445" s="139"/>
      <c r="R445" s="139"/>
      <c r="S445" s="139"/>
      <c r="T445" s="139"/>
      <c r="U445" s="139"/>
      <c r="V445" s="139"/>
      <c r="W445" s="139"/>
      <c r="X445" s="139"/>
    </row>
    <row r="446" spans="1:24" ht="15.75" customHeight="1" x14ac:dyDescent="0.2">
      <c r="A446" s="139"/>
      <c r="B446" s="139"/>
      <c r="C446" s="168"/>
      <c r="D446" s="139"/>
      <c r="E446" s="139"/>
      <c r="F446" s="139"/>
      <c r="G446" s="139"/>
      <c r="H446" s="139"/>
      <c r="I446" s="139"/>
      <c r="J446" s="139"/>
      <c r="K446" s="139"/>
      <c r="L446" s="139"/>
      <c r="M446" s="139"/>
      <c r="N446" s="139"/>
      <c r="O446" s="139"/>
      <c r="P446" s="139"/>
      <c r="Q446" s="139"/>
      <c r="R446" s="139"/>
      <c r="S446" s="139"/>
      <c r="T446" s="139"/>
      <c r="U446" s="139"/>
      <c r="V446" s="139"/>
      <c r="W446" s="139"/>
      <c r="X446" s="139"/>
    </row>
    <row r="447" spans="1:24" ht="15.75" customHeight="1" x14ac:dyDescent="0.2">
      <c r="A447" s="139"/>
      <c r="B447" s="139"/>
      <c r="C447" s="168"/>
      <c r="D447" s="139"/>
      <c r="E447" s="139"/>
      <c r="F447" s="139"/>
      <c r="G447" s="139"/>
      <c r="H447" s="139"/>
      <c r="I447" s="139"/>
      <c r="J447" s="139"/>
      <c r="K447" s="139"/>
      <c r="L447" s="139"/>
      <c r="M447" s="139"/>
      <c r="N447" s="139"/>
      <c r="O447" s="139"/>
      <c r="P447" s="139"/>
      <c r="Q447" s="139"/>
      <c r="R447" s="139"/>
      <c r="S447" s="139"/>
      <c r="T447" s="139"/>
      <c r="U447" s="139"/>
      <c r="V447" s="139"/>
      <c r="W447" s="139"/>
      <c r="X447" s="139"/>
    </row>
    <row r="448" spans="1:24" ht="15.75" customHeight="1" x14ac:dyDescent="0.2">
      <c r="A448" s="139"/>
      <c r="B448" s="139"/>
      <c r="C448" s="168"/>
      <c r="D448" s="139"/>
      <c r="E448" s="139"/>
      <c r="F448" s="139"/>
      <c r="G448" s="139"/>
      <c r="H448" s="139"/>
      <c r="I448" s="139"/>
      <c r="J448" s="139"/>
      <c r="K448" s="139"/>
      <c r="L448" s="139"/>
      <c r="M448" s="139"/>
      <c r="N448" s="139"/>
      <c r="O448" s="139"/>
      <c r="P448" s="139"/>
      <c r="Q448" s="139"/>
      <c r="R448" s="139"/>
      <c r="S448" s="139"/>
      <c r="T448" s="139"/>
      <c r="U448" s="139"/>
      <c r="V448" s="139"/>
      <c r="W448" s="139"/>
      <c r="X448" s="139"/>
    </row>
    <row r="449" spans="1:24" ht="15.75" customHeight="1" x14ac:dyDescent="0.2">
      <c r="A449" s="139"/>
      <c r="B449" s="139"/>
      <c r="C449" s="168"/>
      <c r="D449" s="139"/>
      <c r="E449" s="139"/>
      <c r="F449" s="139"/>
      <c r="G449" s="139"/>
      <c r="H449" s="139"/>
      <c r="I449" s="139"/>
      <c r="J449" s="139"/>
      <c r="K449" s="139"/>
      <c r="L449" s="139"/>
      <c r="M449" s="139"/>
      <c r="N449" s="139"/>
      <c r="O449" s="139"/>
      <c r="P449" s="139"/>
      <c r="Q449" s="139"/>
      <c r="R449" s="139"/>
      <c r="S449" s="139"/>
      <c r="T449" s="139"/>
      <c r="U449" s="139"/>
      <c r="V449" s="139"/>
      <c r="W449" s="139"/>
      <c r="X449" s="139"/>
    </row>
    <row r="450" spans="1:24" ht="15.75" customHeight="1" x14ac:dyDescent="0.2">
      <c r="A450" s="139"/>
      <c r="B450" s="139"/>
      <c r="C450" s="168"/>
      <c r="D450" s="139"/>
      <c r="E450" s="139"/>
      <c r="F450" s="139"/>
      <c r="G450" s="139"/>
      <c r="H450" s="139"/>
      <c r="I450" s="139"/>
      <c r="J450" s="139"/>
      <c r="K450" s="139"/>
      <c r="L450" s="139"/>
      <c r="M450" s="139"/>
      <c r="N450" s="139"/>
      <c r="O450" s="139"/>
      <c r="P450" s="139"/>
      <c r="Q450" s="139"/>
      <c r="R450" s="139"/>
      <c r="S450" s="139"/>
      <c r="T450" s="139"/>
      <c r="U450" s="139"/>
      <c r="V450" s="139"/>
      <c r="W450" s="139"/>
      <c r="X450" s="139"/>
    </row>
    <row r="451" spans="1:24" ht="15.75" customHeight="1" x14ac:dyDescent="0.2">
      <c r="A451" s="139"/>
      <c r="B451" s="139"/>
      <c r="C451" s="168"/>
      <c r="D451" s="139"/>
      <c r="E451" s="139"/>
      <c r="F451" s="139"/>
      <c r="G451" s="139"/>
      <c r="H451" s="139"/>
      <c r="I451" s="139"/>
      <c r="J451" s="139"/>
      <c r="K451" s="139"/>
      <c r="L451" s="139"/>
      <c r="M451" s="139"/>
      <c r="N451" s="139"/>
      <c r="O451" s="139"/>
      <c r="P451" s="139"/>
      <c r="Q451" s="139"/>
      <c r="R451" s="139"/>
      <c r="S451" s="139"/>
      <c r="T451" s="139"/>
      <c r="U451" s="139"/>
      <c r="V451" s="139"/>
      <c r="W451" s="139"/>
      <c r="X451" s="139"/>
    </row>
    <row r="452" spans="1:24" ht="15.75" customHeight="1" x14ac:dyDescent="0.2">
      <c r="A452" s="139"/>
      <c r="B452" s="139"/>
      <c r="C452" s="168"/>
      <c r="D452" s="139"/>
      <c r="E452" s="139"/>
      <c r="F452" s="139"/>
      <c r="G452" s="139"/>
      <c r="H452" s="139"/>
      <c r="I452" s="139"/>
      <c r="J452" s="139"/>
      <c r="K452" s="139"/>
      <c r="L452" s="139"/>
      <c r="M452" s="139"/>
      <c r="N452" s="139"/>
      <c r="O452" s="139"/>
      <c r="P452" s="139"/>
      <c r="Q452" s="139"/>
      <c r="R452" s="139"/>
      <c r="S452" s="139"/>
      <c r="T452" s="139"/>
      <c r="U452" s="139"/>
      <c r="V452" s="139"/>
      <c r="W452" s="139"/>
      <c r="X452" s="139"/>
    </row>
    <row r="453" spans="1:24" ht="15.75" customHeight="1" x14ac:dyDescent="0.2">
      <c r="A453" s="139"/>
      <c r="B453" s="139"/>
      <c r="C453" s="168"/>
      <c r="D453" s="139"/>
      <c r="E453" s="139"/>
      <c r="F453" s="139"/>
      <c r="G453" s="139"/>
      <c r="H453" s="139"/>
      <c r="I453" s="139"/>
      <c r="J453" s="139"/>
      <c r="K453" s="139"/>
      <c r="L453" s="139"/>
      <c r="M453" s="139"/>
      <c r="N453" s="139"/>
      <c r="O453" s="139"/>
      <c r="P453" s="139"/>
      <c r="Q453" s="139"/>
      <c r="R453" s="139"/>
      <c r="S453" s="139"/>
      <c r="T453" s="139"/>
      <c r="U453" s="139"/>
      <c r="V453" s="139"/>
      <c r="W453" s="139"/>
      <c r="X453" s="139"/>
    </row>
    <row r="454" spans="1:24" ht="15.75" customHeight="1" x14ac:dyDescent="0.2">
      <c r="A454" s="139"/>
      <c r="B454" s="139"/>
      <c r="C454" s="168"/>
      <c r="D454" s="139"/>
      <c r="E454" s="139"/>
      <c r="F454" s="139"/>
      <c r="G454" s="139"/>
      <c r="H454" s="139"/>
      <c r="I454" s="139"/>
      <c r="J454" s="139"/>
      <c r="K454" s="139"/>
      <c r="L454" s="139"/>
      <c r="M454" s="139"/>
      <c r="N454" s="139"/>
      <c r="O454" s="139"/>
      <c r="P454" s="139"/>
      <c r="Q454" s="139"/>
      <c r="R454" s="139"/>
      <c r="S454" s="139"/>
      <c r="T454" s="139"/>
      <c r="U454" s="139"/>
      <c r="V454" s="139"/>
      <c r="W454" s="139"/>
      <c r="X454" s="139"/>
    </row>
    <row r="455" spans="1:24" ht="15.75" customHeight="1" x14ac:dyDescent="0.2">
      <c r="A455" s="139"/>
      <c r="B455" s="139"/>
      <c r="C455" s="168"/>
      <c r="D455" s="139"/>
      <c r="E455" s="139"/>
      <c r="F455" s="139"/>
      <c r="G455" s="139"/>
      <c r="H455" s="139"/>
      <c r="I455" s="139"/>
      <c r="J455" s="139"/>
      <c r="K455" s="139"/>
      <c r="L455" s="139"/>
      <c r="M455" s="139"/>
      <c r="N455" s="139"/>
      <c r="O455" s="139"/>
      <c r="P455" s="139"/>
      <c r="Q455" s="139"/>
      <c r="R455" s="139"/>
      <c r="S455" s="139"/>
      <c r="T455" s="139"/>
      <c r="U455" s="139"/>
      <c r="V455" s="139"/>
      <c r="W455" s="139"/>
      <c r="X455" s="139"/>
    </row>
    <row r="456" spans="1:24" ht="15.75" customHeight="1" x14ac:dyDescent="0.2">
      <c r="A456" s="139"/>
      <c r="B456" s="139"/>
      <c r="C456" s="168"/>
      <c r="D456" s="139"/>
      <c r="E456" s="139"/>
      <c r="F456" s="139"/>
      <c r="G456" s="139"/>
      <c r="H456" s="139"/>
      <c r="I456" s="139"/>
      <c r="J456" s="139"/>
      <c r="K456" s="139"/>
      <c r="L456" s="139"/>
      <c r="M456" s="139"/>
      <c r="N456" s="139"/>
      <c r="O456" s="139"/>
      <c r="P456" s="139"/>
      <c r="Q456" s="139"/>
      <c r="R456" s="139"/>
      <c r="S456" s="139"/>
      <c r="T456" s="139"/>
      <c r="U456" s="139"/>
      <c r="V456" s="139"/>
      <c r="W456" s="139"/>
      <c r="X456" s="139"/>
    </row>
    <row r="457" spans="1:24" ht="15.75" customHeight="1" x14ac:dyDescent="0.2">
      <c r="A457" s="139"/>
      <c r="B457" s="139"/>
      <c r="C457" s="168"/>
      <c r="D457" s="139"/>
      <c r="E457" s="139"/>
      <c r="F457" s="139"/>
      <c r="G457" s="139"/>
      <c r="H457" s="139"/>
      <c r="I457" s="139"/>
      <c r="J457" s="139"/>
      <c r="K457" s="139"/>
      <c r="L457" s="139"/>
      <c r="M457" s="139"/>
      <c r="N457" s="139"/>
      <c r="O457" s="139"/>
      <c r="P457" s="139"/>
      <c r="Q457" s="139"/>
      <c r="R457" s="139"/>
      <c r="S457" s="139"/>
      <c r="T457" s="139"/>
      <c r="U457" s="139"/>
      <c r="V457" s="139"/>
      <c r="W457" s="139"/>
      <c r="X457" s="139"/>
    </row>
    <row r="458" spans="1:24" ht="15.75" customHeight="1" x14ac:dyDescent="0.2">
      <c r="A458" s="139"/>
      <c r="B458" s="139"/>
      <c r="C458" s="168"/>
      <c r="D458" s="139"/>
      <c r="E458" s="139"/>
      <c r="F458" s="139"/>
      <c r="G458" s="139"/>
      <c r="H458" s="139"/>
      <c r="I458" s="139"/>
      <c r="J458" s="139"/>
      <c r="K458" s="139"/>
      <c r="L458" s="139"/>
      <c r="M458" s="139"/>
      <c r="N458" s="139"/>
      <c r="O458" s="139"/>
      <c r="P458" s="139"/>
      <c r="Q458" s="139"/>
      <c r="R458" s="139"/>
      <c r="S458" s="139"/>
      <c r="T458" s="139"/>
      <c r="U458" s="139"/>
      <c r="V458" s="139"/>
      <c r="W458" s="139"/>
      <c r="X458" s="139"/>
    </row>
    <row r="459" spans="1:24" ht="15.75" customHeight="1" x14ac:dyDescent="0.2">
      <c r="A459" s="139"/>
      <c r="B459" s="139"/>
      <c r="C459" s="168"/>
      <c r="D459" s="139"/>
      <c r="E459" s="139"/>
      <c r="F459" s="139"/>
      <c r="G459" s="139"/>
      <c r="H459" s="139"/>
      <c r="I459" s="139"/>
      <c r="J459" s="139"/>
      <c r="K459" s="139"/>
      <c r="L459" s="139"/>
      <c r="M459" s="139"/>
      <c r="N459" s="139"/>
      <c r="O459" s="139"/>
      <c r="P459" s="139"/>
      <c r="Q459" s="139"/>
      <c r="R459" s="139"/>
      <c r="S459" s="139"/>
      <c r="T459" s="139"/>
      <c r="U459" s="139"/>
      <c r="V459" s="139"/>
      <c r="W459" s="139"/>
      <c r="X459" s="139"/>
    </row>
    <row r="460" spans="1:24" ht="15.75" customHeight="1" x14ac:dyDescent="0.2">
      <c r="A460" s="139"/>
      <c r="B460" s="139"/>
      <c r="C460" s="168"/>
      <c r="D460" s="139"/>
      <c r="E460" s="139"/>
      <c r="F460" s="139"/>
      <c r="G460" s="139"/>
      <c r="H460" s="139"/>
      <c r="I460" s="139"/>
      <c r="J460" s="139"/>
      <c r="K460" s="139"/>
      <c r="L460" s="139"/>
      <c r="M460" s="139"/>
      <c r="N460" s="139"/>
      <c r="O460" s="139"/>
      <c r="P460" s="139"/>
      <c r="Q460" s="139"/>
      <c r="R460" s="139"/>
      <c r="S460" s="139"/>
      <c r="T460" s="139"/>
      <c r="U460" s="139"/>
      <c r="V460" s="139"/>
      <c r="W460" s="139"/>
      <c r="X460" s="139"/>
    </row>
    <row r="461" spans="1:24" ht="15.75" customHeight="1" x14ac:dyDescent="0.2">
      <c r="A461" s="139"/>
      <c r="B461" s="139"/>
      <c r="C461" s="168"/>
      <c r="D461" s="139"/>
      <c r="E461" s="139"/>
      <c r="F461" s="139"/>
      <c r="G461" s="139"/>
      <c r="H461" s="139"/>
      <c r="I461" s="139"/>
      <c r="J461" s="139"/>
      <c r="K461" s="139"/>
      <c r="L461" s="139"/>
      <c r="M461" s="139"/>
      <c r="N461" s="139"/>
      <c r="O461" s="139"/>
      <c r="P461" s="139"/>
      <c r="Q461" s="139"/>
      <c r="R461" s="139"/>
      <c r="S461" s="139"/>
      <c r="T461" s="139"/>
      <c r="U461" s="139"/>
      <c r="V461" s="139"/>
      <c r="W461" s="139"/>
      <c r="X461" s="139"/>
    </row>
    <row r="462" spans="1:24" ht="15.75" customHeight="1" x14ac:dyDescent="0.2">
      <c r="A462" s="139"/>
      <c r="B462" s="139"/>
      <c r="C462" s="168"/>
      <c r="D462" s="139"/>
      <c r="E462" s="139"/>
      <c r="F462" s="139"/>
      <c r="G462" s="139"/>
      <c r="H462" s="139"/>
      <c r="I462" s="139"/>
      <c r="J462" s="139"/>
      <c r="K462" s="139"/>
      <c r="L462" s="139"/>
      <c r="M462" s="139"/>
      <c r="N462" s="139"/>
      <c r="O462" s="139"/>
      <c r="P462" s="139"/>
      <c r="Q462" s="139"/>
      <c r="R462" s="139"/>
      <c r="S462" s="139"/>
      <c r="T462" s="139"/>
      <c r="U462" s="139"/>
      <c r="V462" s="139"/>
      <c r="W462" s="139"/>
      <c r="X462" s="139"/>
    </row>
    <row r="463" spans="1:24" ht="15.75" customHeight="1" x14ac:dyDescent="0.2">
      <c r="A463" s="139"/>
      <c r="B463" s="139"/>
      <c r="C463" s="168"/>
      <c r="D463" s="139"/>
      <c r="E463" s="139"/>
      <c r="F463" s="139"/>
      <c r="G463" s="139"/>
      <c r="H463" s="139"/>
      <c r="I463" s="139"/>
      <c r="J463" s="139"/>
      <c r="K463" s="139"/>
      <c r="L463" s="139"/>
      <c r="M463" s="139"/>
      <c r="N463" s="139"/>
      <c r="O463" s="139"/>
      <c r="P463" s="139"/>
      <c r="Q463" s="139"/>
      <c r="R463" s="139"/>
      <c r="S463" s="139"/>
      <c r="T463" s="139"/>
      <c r="U463" s="139"/>
      <c r="V463" s="139"/>
      <c r="W463" s="139"/>
      <c r="X463" s="139"/>
    </row>
    <row r="464" spans="1:24" ht="15.75" customHeight="1" x14ac:dyDescent="0.2">
      <c r="A464" s="139"/>
      <c r="B464" s="139"/>
      <c r="C464" s="168"/>
      <c r="D464" s="139"/>
      <c r="E464" s="139"/>
      <c r="F464" s="139"/>
      <c r="G464" s="139"/>
      <c r="H464" s="139"/>
      <c r="I464" s="139"/>
      <c r="J464" s="139"/>
      <c r="K464" s="139"/>
      <c r="L464" s="139"/>
      <c r="M464" s="139"/>
      <c r="N464" s="139"/>
      <c r="O464" s="139"/>
      <c r="P464" s="139"/>
      <c r="Q464" s="139"/>
      <c r="R464" s="139"/>
      <c r="S464" s="139"/>
      <c r="T464" s="139"/>
      <c r="U464" s="139"/>
      <c r="V464" s="139"/>
      <c r="W464" s="139"/>
      <c r="X464" s="139"/>
    </row>
    <row r="465" spans="1:24" ht="15.75" customHeight="1" x14ac:dyDescent="0.2">
      <c r="A465" s="139"/>
      <c r="B465" s="139"/>
      <c r="C465" s="168"/>
      <c r="D465" s="139"/>
      <c r="E465" s="139"/>
      <c r="F465" s="139"/>
      <c r="G465" s="139"/>
      <c r="H465" s="139"/>
      <c r="I465" s="139"/>
      <c r="J465" s="139"/>
      <c r="K465" s="139"/>
      <c r="L465" s="139"/>
      <c r="M465" s="139"/>
      <c r="N465" s="139"/>
      <c r="O465" s="139"/>
      <c r="P465" s="139"/>
      <c r="Q465" s="139"/>
      <c r="R465" s="139"/>
      <c r="S465" s="139"/>
      <c r="T465" s="139"/>
      <c r="U465" s="139"/>
      <c r="V465" s="139"/>
      <c r="W465" s="139"/>
      <c r="X465" s="139"/>
    </row>
    <row r="466" spans="1:24" ht="15.75" customHeight="1" x14ac:dyDescent="0.2">
      <c r="A466" s="139"/>
      <c r="B466" s="139"/>
      <c r="C466" s="168"/>
      <c r="D466" s="139"/>
      <c r="E466" s="139"/>
      <c r="F466" s="139"/>
      <c r="G466" s="139"/>
      <c r="H466" s="139"/>
      <c r="I466" s="139"/>
      <c r="J466" s="139"/>
      <c r="K466" s="139"/>
      <c r="L466" s="139"/>
      <c r="M466" s="139"/>
      <c r="N466" s="139"/>
      <c r="O466" s="139"/>
      <c r="P466" s="139"/>
      <c r="Q466" s="139"/>
      <c r="R466" s="139"/>
      <c r="S466" s="139"/>
      <c r="T466" s="139"/>
      <c r="U466" s="139"/>
      <c r="V466" s="139"/>
      <c r="W466" s="139"/>
      <c r="X466" s="139"/>
    </row>
    <row r="467" spans="1:24" ht="15.75" customHeight="1" x14ac:dyDescent="0.2">
      <c r="A467" s="139"/>
      <c r="B467" s="139"/>
      <c r="C467" s="168"/>
      <c r="D467" s="139"/>
      <c r="E467" s="139"/>
      <c r="F467" s="139"/>
      <c r="G467" s="139"/>
      <c r="H467" s="139"/>
      <c r="I467" s="139"/>
      <c r="J467" s="139"/>
      <c r="K467" s="139"/>
      <c r="L467" s="139"/>
      <c r="M467" s="139"/>
      <c r="N467" s="139"/>
      <c r="O467" s="139"/>
      <c r="P467" s="139"/>
      <c r="Q467" s="139"/>
      <c r="R467" s="139"/>
      <c r="S467" s="139"/>
      <c r="T467" s="139"/>
      <c r="U467" s="139"/>
      <c r="V467" s="139"/>
      <c r="W467" s="139"/>
      <c r="X467" s="139"/>
    </row>
    <row r="468" spans="1:24" ht="15.75" customHeight="1" x14ac:dyDescent="0.2">
      <c r="A468" s="139"/>
      <c r="B468" s="139"/>
      <c r="C468" s="168"/>
      <c r="D468" s="139"/>
      <c r="E468" s="139"/>
      <c r="F468" s="139"/>
      <c r="G468" s="139"/>
      <c r="H468" s="139"/>
      <c r="I468" s="139"/>
      <c r="J468" s="139"/>
      <c r="K468" s="139"/>
      <c r="L468" s="139"/>
      <c r="M468" s="139"/>
      <c r="N468" s="139"/>
      <c r="O468" s="139"/>
      <c r="P468" s="139"/>
      <c r="Q468" s="139"/>
      <c r="R468" s="139"/>
      <c r="S468" s="139"/>
      <c r="T468" s="139"/>
      <c r="U468" s="139"/>
      <c r="V468" s="139"/>
      <c r="W468" s="139"/>
      <c r="X468" s="139"/>
    </row>
    <row r="469" spans="1:24" ht="15.75" customHeight="1" x14ac:dyDescent="0.2">
      <c r="A469" s="139"/>
      <c r="B469" s="139"/>
      <c r="C469" s="168"/>
      <c r="D469" s="139"/>
      <c r="E469" s="139"/>
      <c r="F469" s="139"/>
      <c r="G469" s="139"/>
      <c r="H469" s="139"/>
      <c r="I469" s="139"/>
      <c r="J469" s="139"/>
      <c r="K469" s="139"/>
      <c r="L469" s="139"/>
      <c r="M469" s="139"/>
      <c r="N469" s="139"/>
      <c r="O469" s="139"/>
      <c r="P469" s="139"/>
      <c r="Q469" s="139"/>
      <c r="R469" s="139"/>
      <c r="S469" s="139"/>
      <c r="T469" s="139"/>
      <c r="U469" s="139"/>
      <c r="V469" s="139"/>
      <c r="W469" s="139"/>
      <c r="X469" s="139"/>
    </row>
    <row r="470" spans="1:24" ht="15.75" customHeight="1" x14ac:dyDescent="0.2">
      <c r="A470" s="139"/>
      <c r="B470" s="139"/>
      <c r="C470" s="168"/>
      <c r="D470" s="139"/>
      <c r="E470" s="139"/>
      <c r="F470" s="139"/>
      <c r="G470" s="139"/>
      <c r="H470" s="139"/>
      <c r="I470" s="139"/>
      <c r="J470" s="139"/>
      <c r="K470" s="139"/>
      <c r="L470" s="139"/>
      <c r="M470" s="139"/>
      <c r="N470" s="139"/>
      <c r="O470" s="139"/>
      <c r="P470" s="139"/>
      <c r="Q470" s="139"/>
      <c r="R470" s="139"/>
      <c r="S470" s="139"/>
      <c r="T470" s="139"/>
      <c r="U470" s="139"/>
      <c r="V470" s="139"/>
      <c r="W470" s="139"/>
      <c r="X470" s="139"/>
    </row>
    <row r="471" spans="1:24" ht="15.75" customHeight="1" x14ac:dyDescent="0.2">
      <c r="A471" s="139"/>
      <c r="B471" s="139"/>
      <c r="C471" s="168"/>
      <c r="D471" s="139"/>
      <c r="E471" s="139"/>
      <c r="F471" s="139"/>
      <c r="G471" s="139"/>
      <c r="H471" s="139"/>
      <c r="I471" s="139"/>
      <c r="J471" s="139"/>
      <c r="K471" s="139"/>
      <c r="L471" s="139"/>
      <c r="M471" s="139"/>
      <c r="N471" s="139"/>
      <c r="O471" s="139"/>
      <c r="P471" s="139"/>
      <c r="Q471" s="139"/>
      <c r="R471" s="139"/>
      <c r="S471" s="139"/>
      <c r="T471" s="139"/>
      <c r="U471" s="139"/>
      <c r="V471" s="139"/>
      <c r="W471" s="139"/>
      <c r="X471" s="139"/>
    </row>
    <row r="472" spans="1:24" ht="15.75" customHeight="1" x14ac:dyDescent="0.2">
      <c r="A472" s="139"/>
      <c r="B472" s="139"/>
      <c r="C472" s="168"/>
      <c r="D472" s="139"/>
      <c r="E472" s="139"/>
      <c r="F472" s="139"/>
      <c r="G472" s="139"/>
      <c r="H472" s="139"/>
      <c r="I472" s="139"/>
      <c r="J472" s="139"/>
      <c r="K472" s="139"/>
      <c r="L472" s="139"/>
      <c r="M472" s="139"/>
      <c r="N472" s="139"/>
      <c r="O472" s="139"/>
      <c r="P472" s="139"/>
      <c r="Q472" s="139"/>
      <c r="R472" s="139"/>
      <c r="S472" s="139"/>
      <c r="T472" s="139"/>
      <c r="U472" s="139"/>
      <c r="V472" s="139"/>
      <c r="W472" s="139"/>
      <c r="X472" s="139"/>
    </row>
    <row r="473" spans="1:24" ht="15.75" customHeight="1" x14ac:dyDescent="0.2">
      <c r="A473" s="139"/>
      <c r="B473" s="139"/>
      <c r="C473" s="168"/>
      <c r="D473" s="139"/>
      <c r="E473" s="139"/>
      <c r="F473" s="139"/>
      <c r="G473" s="139"/>
      <c r="H473" s="139"/>
      <c r="I473" s="139"/>
      <c r="J473" s="139"/>
      <c r="K473" s="139"/>
      <c r="L473" s="139"/>
      <c r="M473" s="139"/>
      <c r="N473" s="139"/>
      <c r="O473" s="139"/>
      <c r="P473" s="139"/>
      <c r="Q473" s="139"/>
      <c r="R473" s="139"/>
      <c r="S473" s="139"/>
      <c r="T473" s="139"/>
      <c r="U473" s="139"/>
      <c r="V473" s="139"/>
      <c r="W473" s="139"/>
      <c r="X473" s="139"/>
    </row>
    <row r="474" spans="1:24" ht="15.75" customHeight="1" x14ac:dyDescent="0.2">
      <c r="A474" s="139"/>
      <c r="B474" s="139"/>
      <c r="C474" s="168"/>
      <c r="D474" s="139"/>
      <c r="E474" s="139"/>
      <c r="F474" s="139"/>
      <c r="G474" s="139"/>
      <c r="H474" s="139"/>
      <c r="I474" s="139"/>
      <c r="J474" s="139"/>
      <c r="K474" s="139"/>
      <c r="L474" s="139"/>
      <c r="M474" s="139"/>
      <c r="N474" s="139"/>
      <c r="O474" s="139"/>
      <c r="P474" s="139"/>
      <c r="Q474" s="139"/>
      <c r="R474" s="139"/>
      <c r="S474" s="139"/>
      <c r="T474" s="139"/>
      <c r="U474" s="139"/>
      <c r="V474" s="139"/>
      <c r="W474" s="139"/>
      <c r="X474" s="139"/>
    </row>
    <row r="475" spans="1:24" ht="15.75" customHeight="1" x14ac:dyDescent="0.2">
      <c r="A475" s="139"/>
      <c r="B475" s="139"/>
      <c r="C475" s="168"/>
      <c r="D475" s="139"/>
      <c r="E475" s="139"/>
      <c r="F475" s="139"/>
      <c r="G475" s="139"/>
      <c r="H475" s="139"/>
      <c r="I475" s="139"/>
      <c r="J475" s="139"/>
      <c r="K475" s="139"/>
      <c r="L475" s="139"/>
      <c r="M475" s="139"/>
      <c r="N475" s="139"/>
      <c r="O475" s="139"/>
      <c r="P475" s="139"/>
      <c r="Q475" s="139"/>
      <c r="R475" s="139"/>
      <c r="S475" s="139"/>
      <c r="T475" s="139"/>
      <c r="U475" s="139"/>
      <c r="V475" s="139"/>
      <c r="W475" s="139"/>
      <c r="X475" s="139"/>
    </row>
    <row r="476" spans="1:24" ht="15.75" customHeight="1" x14ac:dyDescent="0.2">
      <c r="A476" s="139"/>
      <c r="B476" s="139"/>
      <c r="C476" s="168"/>
      <c r="D476" s="139"/>
      <c r="E476" s="139"/>
      <c r="F476" s="139"/>
      <c r="G476" s="139"/>
      <c r="H476" s="139"/>
      <c r="I476" s="139"/>
      <c r="J476" s="139"/>
      <c r="K476" s="139"/>
      <c r="L476" s="139"/>
      <c r="M476" s="139"/>
      <c r="N476" s="139"/>
      <c r="O476" s="139"/>
      <c r="P476" s="139"/>
      <c r="Q476" s="139"/>
      <c r="R476" s="139"/>
      <c r="S476" s="139"/>
      <c r="T476" s="139"/>
      <c r="U476" s="139"/>
      <c r="V476" s="139"/>
      <c r="W476" s="139"/>
      <c r="X476" s="139"/>
    </row>
    <row r="477" spans="1:24" ht="15.75" customHeight="1" x14ac:dyDescent="0.2">
      <c r="A477" s="139"/>
      <c r="B477" s="139"/>
      <c r="C477" s="168"/>
      <c r="D477" s="139"/>
      <c r="E477" s="139"/>
      <c r="F477" s="139"/>
      <c r="G477" s="139"/>
      <c r="H477" s="139"/>
      <c r="I477" s="139"/>
      <c r="J477" s="139"/>
      <c r="K477" s="139"/>
      <c r="L477" s="139"/>
      <c r="M477" s="139"/>
      <c r="N477" s="139"/>
      <c r="O477" s="139"/>
      <c r="P477" s="139"/>
      <c r="Q477" s="139"/>
      <c r="R477" s="139"/>
      <c r="S477" s="139"/>
      <c r="T477" s="139"/>
      <c r="U477" s="139"/>
      <c r="V477" s="139"/>
      <c r="W477" s="139"/>
      <c r="X477" s="139"/>
    </row>
    <row r="478" spans="1:24" ht="15.75" customHeight="1" x14ac:dyDescent="0.2">
      <c r="A478" s="139"/>
      <c r="B478" s="139"/>
      <c r="C478" s="168"/>
      <c r="D478" s="139"/>
      <c r="E478" s="139"/>
      <c r="F478" s="139"/>
      <c r="G478" s="139"/>
      <c r="H478" s="139"/>
      <c r="I478" s="139"/>
      <c r="J478" s="139"/>
      <c r="K478" s="139"/>
      <c r="L478" s="139"/>
      <c r="M478" s="139"/>
      <c r="N478" s="139"/>
      <c r="O478" s="139"/>
      <c r="P478" s="139"/>
      <c r="Q478" s="139"/>
      <c r="R478" s="139"/>
      <c r="S478" s="139"/>
      <c r="T478" s="139"/>
      <c r="U478" s="139"/>
      <c r="V478" s="139"/>
      <c r="W478" s="139"/>
      <c r="X478" s="139"/>
    </row>
    <row r="479" spans="1:24" ht="15.75" customHeight="1" x14ac:dyDescent="0.2">
      <c r="A479" s="139"/>
      <c r="B479" s="139"/>
      <c r="C479" s="168"/>
      <c r="D479" s="139"/>
      <c r="E479" s="139"/>
      <c r="F479" s="139"/>
      <c r="G479" s="139"/>
      <c r="H479" s="139"/>
      <c r="I479" s="139"/>
      <c r="J479" s="139"/>
      <c r="K479" s="139"/>
      <c r="L479" s="139"/>
      <c r="M479" s="139"/>
      <c r="N479" s="139"/>
      <c r="O479" s="139"/>
      <c r="P479" s="139"/>
      <c r="Q479" s="139"/>
      <c r="R479" s="139"/>
      <c r="S479" s="139"/>
      <c r="T479" s="139"/>
      <c r="U479" s="139"/>
      <c r="V479" s="139"/>
      <c r="W479" s="139"/>
      <c r="X479" s="139"/>
    </row>
    <row r="480" spans="1:24" ht="15.75" customHeight="1" x14ac:dyDescent="0.2">
      <c r="A480" s="139"/>
      <c r="B480" s="139"/>
      <c r="C480" s="168"/>
      <c r="D480" s="139"/>
      <c r="E480" s="139"/>
      <c r="F480" s="139"/>
      <c r="G480" s="139"/>
      <c r="H480" s="139"/>
      <c r="I480" s="139"/>
      <c r="J480" s="139"/>
      <c r="K480" s="139"/>
      <c r="L480" s="139"/>
      <c r="M480" s="139"/>
      <c r="N480" s="139"/>
      <c r="O480" s="139"/>
      <c r="P480" s="139"/>
      <c r="Q480" s="139"/>
      <c r="R480" s="139"/>
      <c r="S480" s="139"/>
      <c r="T480" s="139"/>
      <c r="U480" s="139"/>
      <c r="V480" s="139"/>
      <c r="W480" s="139"/>
      <c r="X480" s="139"/>
    </row>
    <row r="481" spans="1:24" ht="15.75" customHeight="1" x14ac:dyDescent="0.2">
      <c r="A481" s="139"/>
      <c r="B481" s="139"/>
      <c r="C481" s="168"/>
      <c r="D481" s="139"/>
      <c r="E481" s="139"/>
      <c r="F481" s="139"/>
      <c r="G481" s="139"/>
      <c r="H481" s="139"/>
      <c r="I481" s="139"/>
      <c r="J481" s="139"/>
      <c r="K481" s="139"/>
      <c r="L481" s="139"/>
      <c r="M481" s="139"/>
      <c r="N481" s="139"/>
      <c r="O481" s="139"/>
      <c r="P481" s="139"/>
      <c r="Q481" s="139"/>
      <c r="R481" s="139"/>
      <c r="S481" s="139"/>
      <c r="T481" s="139"/>
      <c r="U481" s="139"/>
      <c r="V481" s="139"/>
      <c r="W481" s="139"/>
      <c r="X481" s="139"/>
    </row>
    <row r="482" spans="1:24" ht="15.75" customHeight="1" x14ac:dyDescent="0.2">
      <c r="A482" s="139"/>
      <c r="B482" s="139"/>
      <c r="C482" s="168"/>
      <c r="D482" s="139"/>
      <c r="E482" s="139"/>
      <c r="F482" s="139"/>
      <c r="G482" s="139"/>
      <c r="H482" s="139"/>
      <c r="I482" s="139"/>
      <c r="J482" s="139"/>
      <c r="K482" s="139"/>
      <c r="L482" s="139"/>
      <c r="M482" s="139"/>
      <c r="N482" s="139"/>
      <c r="O482" s="139"/>
      <c r="P482" s="139"/>
      <c r="Q482" s="139"/>
      <c r="R482" s="139"/>
      <c r="S482" s="139"/>
      <c r="T482" s="139"/>
      <c r="U482" s="139"/>
      <c r="V482" s="139"/>
      <c r="W482" s="139"/>
      <c r="X482" s="139"/>
    </row>
    <row r="483" spans="1:24" ht="15.75" customHeight="1" x14ac:dyDescent="0.2">
      <c r="A483" s="139"/>
      <c r="B483" s="139"/>
      <c r="C483" s="168"/>
      <c r="D483" s="139"/>
      <c r="E483" s="139"/>
      <c r="F483" s="139"/>
      <c r="G483" s="139"/>
      <c r="H483" s="139"/>
      <c r="I483" s="139"/>
      <c r="J483" s="139"/>
      <c r="K483" s="139"/>
      <c r="L483" s="139"/>
      <c r="M483" s="139"/>
      <c r="N483" s="139"/>
      <c r="O483" s="139"/>
      <c r="P483" s="139"/>
      <c r="Q483" s="139"/>
      <c r="R483" s="139"/>
      <c r="S483" s="139"/>
      <c r="T483" s="139"/>
      <c r="U483" s="139"/>
      <c r="V483" s="139"/>
      <c r="W483" s="139"/>
      <c r="X483" s="139"/>
    </row>
    <row r="484" spans="1:24" ht="15.75" customHeight="1" x14ac:dyDescent="0.2">
      <c r="A484" s="139"/>
      <c r="B484" s="139"/>
      <c r="C484" s="168"/>
      <c r="D484" s="139"/>
      <c r="E484" s="139"/>
      <c r="F484" s="139"/>
      <c r="G484" s="139"/>
      <c r="H484" s="139"/>
      <c r="I484" s="139"/>
      <c r="J484" s="139"/>
      <c r="K484" s="139"/>
      <c r="L484" s="139"/>
      <c r="M484" s="139"/>
      <c r="N484" s="139"/>
      <c r="O484" s="139"/>
      <c r="P484" s="139"/>
      <c r="Q484" s="139"/>
      <c r="R484" s="139"/>
      <c r="S484" s="139"/>
      <c r="T484" s="139"/>
      <c r="U484" s="139"/>
      <c r="V484" s="139"/>
      <c r="W484" s="139"/>
      <c r="X484" s="139"/>
    </row>
    <row r="485" spans="1:24" ht="15.75" customHeight="1" x14ac:dyDescent="0.2">
      <c r="A485" s="139"/>
      <c r="B485" s="139"/>
      <c r="C485" s="168"/>
      <c r="D485" s="139"/>
      <c r="E485" s="139"/>
      <c r="F485" s="139"/>
      <c r="G485" s="139"/>
      <c r="H485" s="139"/>
      <c r="I485" s="139"/>
      <c r="J485" s="139"/>
      <c r="K485" s="139"/>
      <c r="L485" s="139"/>
      <c r="M485" s="139"/>
      <c r="N485" s="139"/>
      <c r="O485" s="139"/>
      <c r="P485" s="139"/>
      <c r="Q485" s="139"/>
      <c r="R485" s="139"/>
      <c r="S485" s="139"/>
      <c r="T485" s="139"/>
      <c r="U485" s="139"/>
      <c r="V485" s="139"/>
      <c r="W485" s="139"/>
      <c r="X485" s="139"/>
    </row>
    <row r="486" spans="1:24" ht="15.75" customHeight="1" x14ac:dyDescent="0.2">
      <c r="A486" s="139"/>
      <c r="B486" s="139"/>
      <c r="C486" s="168"/>
      <c r="D486" s="139"/>
      <c r="E486" s="139"/>
      <c r="F486" s="139"/>
      <c r="G486" s="139"/>
      <c r="H486" s="139"/>
      <c r="I486" s="139"/>
      <c r="J486" s="139"/>
      <c r="K486" s="139"/>
      <c r="L486" s="139"/>
      <c r="M486" s="139"/>
      <c r="N486" s="139"/>
      <c r="O486" s="139"/>
      <c r="P486" s="139"/>
      <c r="Q486" s="139"/>
      <c r="R486" s="139"/>
      <c r="S486" s="139"/>
      <c r="T486" s="139"/>
      <c r="U486" s="139"/>
      <c r="V486" s="139"/>
      <c r="W486" s="139"/>
      <c r="X486" s="139"/>
    </row>
    <row r="487" spans="1:24" ht="15.75" customHeight="1" x14ac:dyDescent="0.2">
      <c r="A487" s="139"/>
      <c r="B487" s="139"/>
      <c r="C487" s="168"/>
      <c r="D487" s="139"/>
      <c r="E487" s="139"/>
      <c r="F487" s="139"/>
      <c r="G487" s="139"/>
      <c r="H487" s="139"/>
      <c r="I487" s="139"/>
      <c r="J487" s="139"/>
      <c r="K487" s="139"/>
      <c r="L487" s="139"/>
      <c r="M487" s="139"/>
      <c r="N487" s="139"/>
      <c r="O487" s="139"/>
      <c r="P487" s="139"/>
      <c r="Q487" s="139"/>
      <c r="R487" s="139"/>
      <c r="S487" s="139"/>
      <c r="T487" s="139"/>
      <c r="U487" s="139"/>
      <c r="V487" s="139"/>
      <c r="W487" s="139"/>
      <c r="X487" s="139"/>
    </row>
    <row r="488" spans="1:24" ht="15.75" customHeight="1" x14ac:dyDescent="0.2">
      <c r="A488" s="139"/>
      <c r="B488" s="139"/>
      <c r="C488" s="168"/>
      <c r="D488" s="139"/>
      <c r="E488" s="139"/>
      <c r="F488" s="139"/>
      <c r="G488" s="139"/>
      <c r="H488" s="139"/>
      <c r="I488" s="139"/>
      <c r="J488" s="139"/>
      <c r="K488" s="139"/>
      <c r="L488" s="139"/>
      <c r="M488" s="139"/>
      <c r="N488" s="139"/>
      <c r="O488" s="139"/>
      <c r="P488" s="139"/>
      <c r="Q488" s="139"/>
      <c r="R488" s="139"/>
      <c r="S488" s="139"/>
      <c r="T488" s="139"/>
      <c r="U488" s="139"/>
      <c r="V488" s="139"/>
      <c r="W488" s="139"/>
      <c r="X488" s="139"/>
    </row>
    <row r="489" spans="1:24" ht="15.75" customHeight="1" x14ac:dyDescent="0.2">
      <c r="A489" s="139"/>
      <c r="B489" s="139"/>
      <c r="C489" s="168"/>
      <c r="D489" s="139"/>
      <c r="E489" s="139"/>
      <c r="F489" s="139"/>
      <c r="G489" s="139"/>
      <c r="H489" s="139"/>
      <c r="I489" s="139"/>
      <c r="J489" s="139"/>
      <c r="K489" s="139"/>
      <c r="L489" s="139"/>
      <c r="M489" s="139"/>
      <c r="N489" s="139"/>
      <c r="O489" s="139"/>
      <c r="P489" s="139"/>
      <c r="Q489" s="139"/>
      <c r="R489" s="139"/>
      <c r="S489" s="139"/>
      <c r="T489" s="139"/>
      <c r="U489" s="139"/>
      <c r="V489" s="139"/>
      <c r="W489" s="139"/>
      <c r="X489" s="139"/>
    </row>
    <row r="490" spans="1:24" ht="15.75" customHeight="1" x14ac:dyDescent="0.2">
      <c r="A490" s="139"/>
      <c r="B490" s="139"/>
      <c r="C490" s="168"/>
      <c r="D490" s="139"/>
      <c r="E490" s="139"/>
      <c r="F490" s="139"/>
      <c r="G490" s="139"/>
      <c r="H490" s="139"/>
      <c r="I490" s="139"/>
      <c r="J490" s="139"/>
      <c r="K490" s="139"/>
      <c r="L490" s="139"/>
      <c r="M490" s="139"/>
      <c r="N490" s="139"/>
      <c r="O490" s="139"/>
      <c r="P490" s="139"/>
      <c r="Q490" s="139"/>
      <c r="R490" s="139"/>
      <c r="S490" s="139"/>
      <c r="T490" s="139"/>
      <c r="U490" s="139"/>
      <c r="V490" s="139"/>
      <c r="W490" s="139"/>
      <c r="X490" s="139"/>
    </row>
    <row r="491" spans="1:24" ht="15.75" customHeight="1" x14ac:dyDescent="0.2">
      <c r="A491" s="139"/>
      <c r="B491" s="139"/>
      <c r="C491" s="168"/>
      <c r="D491" s="139"/>
      <c r="E491" s="139"/>
      <c r="F491" s="139"/>
      <c r="G491" s="139"/>
      <c r="H491" s="139"/>
      <c r="I491" s="139"/>
      <c r="J491" s="139"/>
      <c r="K491" s="139"/>
      <c r="L491" s="139"/>
      <c r="M491" s="139"/>
      <c r="N491" s="139"/>
      <c r="O491" s="139"/>
      <c r="P491" s="139"/>
      <c r="Q491" s="139"/>
      <c r="R491" s="139"/>
      <c r="S491" s="139"/>
      <c r="T491" s="139"/>
      <c r="U491" s="139"/>
      <c r="V491" s="139"/>
      <c r="W491" s="139"/>
      <c r="X491" s="139"/>
    </row>
    <row r="492" spans="1:24" ht="15.75" customHeight="1" x14ac:dyDescent="0.2">
      <c r="A492" s="139"/>
      <c r="B492" s="139"/>
      <c r="C492" s="168"/>
      <c r="D492" s="139"/>
      <c r="E492" s="139"/>
      <c r="F492" s="139"/>
      <c r="G492" s="139"/>
      <c r="H492" s="139"/>
      <c r="I492" s="139"/>
      <c r="J492" s="139"/>
      <c r="K492" s="139"/>
      <c r="L492" s="139"/>
      <c r="M492" s="139"/>
      <c r="N492" s="139"/>
      <c r="O492" s="139"/>
      <c r="P492" s="139"/>
      <c r="Q492" s="139"/>
      <c r="R492" s="139"/>
      <c r="S492" s="139"/>
      <c r="T492" s="139"/>
      <c r="U492" s="139"/>
      <c r="V492" s="139"/>
      <c r="W492" s="139"/>
      <c r="X492" s="139"/>
    </row>
    <row r="493" spans="1:24" ht="15.75" customHeight="1" x14ac:dyDescent="0.2">
      <c r="A493" s="139"/>
      <c r="B493" s="139"/>
      <c r="C493" s="168"/>
      <c r="D493" s="139"/>
      <c r="E493" s="139"/>
      <c r="F493" s="139"/>
      <c r="G493" s="139"/>
      <c r="H493" s="139"/>
      <c r="I493" s="139"/>
      <c r="J493" s="139"/>
      <c r="K493" s="139"/>
      <c r="L493" s="139"/>
      <c r="M493" s="139"/>
      <c r="N493" s="139"/>
      <c r="O493" s="139"/>
      <c r="P493" s="139"/>
      <c r="Q493" s="139"/>
      <c r="R493" s="139"/>
      <c r="S493" s="139"/>
      <c r="T493" s="139"/>
      <c r="U493" s="139"/>
      <c r="V493" s="139"/>
      <c r="W493" s="139"/>
      <c r="X493" s="139"/>
    </row>
    <row r="494" spans="1:24" ht="15.75" customHeight="1" x14ac:dyDescent="0.2">
      <c r="A494" s="139"/>
      <c r="B494" s="139"/>
      <c r="C494" s="168"/>
      <c r="D494" s="139"/>
      <c r="E494" s="139"/>
      <c r="F494" s="139"/>
      <c r="G494" s="139"/>
      <c r="H494" s="139"/>
      <c r="I494" s="139"/>
      <c r="J494" s="139"/>
      <c r="K494" s="139"/>
      <c r="L494" s="139"/>
      <c r="M494" s="139"/>
      <c r="N494" s="139"/>
      <c r="O494" s="139"/>
      <c r="P494" s="139"/>
      <c r="Q494" s="139"/>
      <c r="R494" s="139"/>
      <c r="S494" s="139"/>
      <c r="T494" s="139"/>
      <c r="U494" s="139"/>
      <c r="V494" s="139"/>
      <c r="W494" s="139"/>
      <c r="X494" s="139"/>
    </row>
    <row r="495" spans="1:24" ht="15.75" customHeight="1" x14ac:dyDescent="0.2">
      <c r="A495" s="139"/>
      <c r="B495" s="139"/>
      <c r="C495" s="168"/>
      <c r="D495" s="139"/>
      <c r="E495" s="139"/>
      <c r="F495" s="139"/>
      <c r="G495" s="139"/>
      <c r="H495" s="139"/>
      <c r="I495" s="139"/>
      <c r="J495" s="139"/>
      <c r="K495" s="139"/>
      <c r="L495" s="139"/>
      <c r="M495" s="139"/>
      <c r="N495" s="139"/>
      <c r="O495" s="139"/>
      <c r="P495" s="139"/>
      <c r="Q495" s="139"/>
      <c r="R495" s="139"/>
      <c r="S495" s="139"/>
      <c r="T495" s="139"/>
      <c r="U495" s="139"/>
      <c r="V495" s="139"/>
      <c r="W495" s="139"/>
      <c r="X495" s="139"/>
    </row>
    <row r="496" spans="1:24" ht="15.75" customHeight="1" x14ac:dyDescent="0.2">
      <c r="A496" s="139"/>
      <c r="B496" s="139"/>
      <c r="C496" s="168"/>
      <c r="D496" s="139"/>
      <c r="E496" s="139"/>
      <c r="F496" s="139"/>
      <c r="G496" s="139"/>
      <c r="H496" s="139"/>
      <c r="I496" s="139"/>
      <c r="J496" s="139"/>
      <c r="K496" s="139"/>
      <c r="L496" s="139"/>
      <c r="M496" s="139"/>
      <c r="N496" s="139"/>
      <c r="O496" s="139"/>
      <c r="P496" s="139"/>
      <c r="Q496" s="139"/>
      <c r="R496" s="139"/>
      <c r="S496" s="139"/>
      <c r="T496" s="139"/>
      <c r="U496" s="139"/>
      <c r="V496" s="139"/>
      <c r="W496" s="139"/>
      <c r="X496" s="139"/>
    </row>
    <row r="497" spans="1:24" ht="15.75" customHeight="1" x14ac:dyDescent="0.2">
      <c r="A497" s="139"/>
      <c r="B497" s="139"/>
      <c r="C497" s="168"/>
      <c r="D497" s="139"/>
      <c r="E497" s="139"/>
      <c r="F497" s="139"/>
      <c r="G497" s="139"/>
      <c r="H497" s="139"/>
      <c r="I497" s="139"/>
      <c r="J497" s="139"/>
      <c r="K497" s="139"/>
      <c r="L497" s="139"/>
      <c r="M497" s="139"/>
      <c r="N497" s="139"/>
      <c r="O497" s="139"/>
      <c r="P497" s="139"/>
      <c r="Q497" s="139"/>
      <c r="R497" s="139"/>
      <c r="S497" s="139"/>
      <c r="T497" s="139"/>
      <c r="U497" s="139"/>
      <c r="V497" s="139"/>
      <c r="W497" s="139"/>
      <c r="X497" s="139"/>
    </row>
    <row r="498" spans="1:24" ht="15.75" customHeight="1" x14ac:dyDescent="0.2">
      <c r="A498" s="139"/>
      <c r="B498" s="139"/>
      <c r="C498" s="168"/>
      <c r="D498" s="139"/>
      <c r="E498" s="139"/>
      <c r="F498" s="139"/>
      <c r="G498" s="139"/>
      <c r="H498" s="139"/>
      <c r="I498" s="139"/>
      <c r="J498" s="139"/>
      <c r="K498" s="139"/>
      <c r="L498" s="139"/>
      <c r="M498" s="139"/>
      <c r="N498" s="139"/>
      <c r="O498" s="139"/>
      <c r="P498" s="139"/>
      <c r="Q498" s="139"/>
      <c r="R498" s="139"/>
      <c r="S498" s="139"/>
      <c r="T498" s="139"/>
      <c r="U498" s="139"/>
      <c r="V498" s="139"/>
      <c r="W498" s="139"/>
      <c r="X498" s="139"/>
    </row>
    <row r="499" spans="1:24" ht="15.75" customHeight="1" x14ac:dyDescent="0.2">
      <c r="A499" s="139"/>
      <c r="B499" s="139"/>
      <c r="C499" s="168"/>
      <c r="D499" s="139"/>
      <c r="E499" s="139"/>
      <c r="F499" s="139"/>
      <c r="G499" s="139"/>
      <c r="H499" s="139"/>
      <c r="I499" s="139"/>
      <c r="J499" s="139"/>
      <c r="K499" s="139"/>
      <c r="L499" s="139"/>
      <c r="M499" s="139"/>
      <c r="N499" s="139"/>
      <c r="O499" s="139"/>
      <c r="P499" s="139"/>
      <c r="Q499" s="139"/>
      <c r="R499" s="139"/>
      <c r="S499" s="139"/>
      <c r="T499" s="139"/>
      <c r="U499" s="139"/>
      <c r="V499" s="139"/>
      <c r="W499" s="139"/>
      <c r="X499" s="139"/>
    </row>
    <row r="500" spans="1:24" ht="15.75" customHeight="1" x14ac:dyDescent="0.2">
      <c r="A500" s="139"/>
      <c r="B500" s="139"/>
      <c r="C500" s="168"/>
      <c r="D500" s="139"/>
      <c r="E500" s="139"/>
      <c r="F500" s="139"/>
      <c r="G500" s="139"/>
      <c r="H500" s="139"/>
      <c r="I500" s="139"/>
      <c r="J500" s="139"/>
      <c r="K500" s="139"/>
      <c r="L500" s="139"/>
      <c r="M500" s="139"/>
      <c r="N500" s="139"/>
      <c r="O500" s="139"/>
      <c r="P500" s="139"/>
      <c r="Q500" s="139"/>
      <c r="R500" s="139"/>
      <c r="S500" s="139"/>
      <c r="T500" s="139"/>
      <c r="U500" s="139"/>
      <c r="V500" s="139"/>
      <c r="W500" s="139"/>
      <c r="X500" s="139"/>
    </row>
    <row r="501" spans="1:24" ht="15.75" customHeight="1" x14ac:dyDescent="0.2">
      <c r="A501" s="139"/>
      <c r="B501" s="139"/>
      <c r="C501" s="168"/>
      <c r="D501" s="139"/>
      <c r="E501" s="139"/>
      <c r="F501" s="139"/>
      <c r="G501" s="139"/>
      <c r="H501" s="139"/>
      <c r="I501" s="139"/>
      <c r="J501" s="139"/>
      <c r="K501" s="139"/>
      <c r="L501" s="139"/>
      <c r="M501" s="139"/>
      <c r="N501" s="139"/>
      <c r="O501" s="139"/>
      <c r="P501" s="139"/>
      <c r="Q501" s="139"/>
      <c r="R501" s="139"/>
      <c r="S501" s="139"/>
      <c r="T501" s="139"/>
      <c r="U501" s="139"/>
      <c r="V501" s="139"/>
      <c r="W501" s="139"/>
      <c r="X501" s="139"/>
    </row>
    <row r="502" spans="1:24" ht="15.75" customHeight="1" x14ac:dyDescent="0.2">
      <c r="A502" s="139"/>
      <c r="B502" s="139"/>
      <c r="C502" s="168"/>
      <c r="D502" s="139"/>
      <c r="E502" s="139"/>
      <c r="F502" s="139"/>
      <c r="G502" s="139"/>
      <c r="H502" s="139"/>
      <c r="I502" s="139"/>
      <c r="J502" s="139"/>
      <c r="K502" s="139"/>
      <c r="L502" s="139"/>
      <c r="M502" s="139"/>
      <c r="N502" s="139"/>
      <c r="O502" s="139"/>
      <c r="P502" s="139"/>
      <c r="Q502" s="139"/>
      <c r="R502" s="139"/>
      <c r="S502" s="139"/>
      <c r="T502" s="139"/>
      <c r="U502" s="139"/>
      <c r="V502" s="139"/>
      <c r="W502" s="139"/>
      <c r="X502" s="139"/>
    </row>
    <row r="503" spans="1:24" ht="15.75" customHeight="1" x14ac:dyDescent="0.2">
      <c r="A503" s="139"/>
      <c r="B503" s="139"/>
      <c r="C503" s="168"/>
      <c r="D503" s="139"/>
      <c r="E503" s="139"/>
      <c r="F503" s="139"/>
      <c r="G503" s="139"/>
      <c r="H503" s="139"/>
      <c r="I503" s="139"/>
      <c r="J503" s="139"/>
      <c r="K503" s="139"/>
      <c r="L503" s="139"/>
      <c r="M503" s="139"/>
      <c r="N503" s="139"/>
      <c r="O503" s="139"/>
      <c r="P503" s="139"/>
      <c r="Q503" s="139"/>
      <c r="R503" s="139"/>
      <c r="S503" s="139"/>
      <c r="T503" s="139"/>
      <c r="U503" s="139"/>
      <c r="V503" s="139"/>
      <c r="W503" s="139"/>
      <c r="X503" s="139"/>
    </row>
    <row r="504" spans="1:24" ht="15.75" customHeight="1" x14ac:dyDescent="0.2">
      <c r="A504" s="139"/>
      <c r="B504" s="139"/>
      <c r="C504" s="168"/>
      <c r="D504" s="139"/>
      <c r="E504" s="139"/>
      <c r="F504" s="139"/>
      <c r="G504" s="139"/>
      <c r="H504" s="139"/>
      <c r="I504" s="139"/>
      <c r="J504" s="139"/>
      <c r="K504" s="139"/>
      <c r="L504" s="139"/>
      <c r="M504" s="139"/>
      <c r="N504" s="139"/>
      <c r="O504" s="139"/>
      <c r="P504" s="139"/>
      <c r="Q504" s="139"/>
      <c r="R504" s="139"/>
      <c r="S504" s="139"/>
      <c r="T504" s="139"/>
      <c r="U504" s="139"/>
      <c r="V504" s="139"/>
      <c r="W504" s="139"/>
      <c r="X504" s="139"/>
    </row>
    <row r="505" spans="1:24" ht="15.75" customHeight="1" x14ac:dyDescent="0.2">
      <c r="A505" s="139"/>
      <c r="B505" s="139"/>
      <c r="C505" s="168"/>
      <c r="D505" s="139"/>
      <c r="E505" s="139"/>
      <c r="F505" s="139"/>
      <c r="G505" s="139"/>
      <c r="H505" s="139"/>
      <c r="I505" s="139"/>
      <c r="J505" s="139"/>
      <c r="K505" s="139"/>
      <c r="L505" s="139"/>
      <c r="M505" s="139"/>
      <c r="N505" s="139"/>
      <c r="O505" s="139"/>
      <c r="P505" s="139"/>
      <c r="Q505" s="139"/>
      <c r="R505" s="139"/>
      <c r="S505" s="139"/>
      <c r="T505" s="139"/>
      <c r="U505" s="139"/>
      <c r="V505" s="139"/>
      <c r="W505" s="139"/>
      <c r="X505" s="139"/>
    </row>
    <row r="506" spans="1:24" ht="15.75" customHeight="1" x14ac:dyDescent="0.2">
      <c r="A506" s="139"/>
      <c r="B506" s="139"/>
      <c r="C506" s="168"/>
      <c r="D506" s="139"/>
      <c r="E506" s="139"/>
      <c r="F506" s="139"/>
      <c r="G506" s="139"/>
      <c r="H506" s="139"/>
      <c r="I506" s="139"/>
      <c r="J506" s="139"/>
      <c r="K506" s="139"/>
      <c r="L506" s="139"/>
      <c r="M506" s="139"/>
      <c r="N506" s="139"/>
      <c r="O506" s="139"/>
      <c r="P506" s="139"/>
      <c r="Q506" s="139"/>
      <c r="R506" s="139"/>
      <c r="S506" s="139"/>
      <c r="T506" s="139"/>
      <c r="U506" s="139"/>
      <c r="V506" s="139"/>
      <c r="W506" s="139"/>
      <c r="X506" s="139"/>
    </row>
    <row r="507" spans="1:24" ht="15.75" customHeight="1" x14ac:dyDescent="0.2">
      <c r="A507" s="139"/>
      <c r="B507" s="139"/>
      <c r="C507" s="168"/>
      <c r="D507" s="139"/>
      <c r="E507" s="139"/>
      <c r="F507" s="139"/>
      <c r="G507" s="139"/>
      <c r="H507" s="139"/>
      <c r="I507" s="139"/>
      <c r="J507" s="139"/>
      <c r="K507" s="139"/>
      <c r="L507" s="139"/>
      <c r="M507" s="139"/>
      <c r="N507" s="139"/>
      <c r="O507" s="139"/>
      <c r="P507" s="139"/>
      <c r="Q507" s="139"/>
      <c r="R507" s="139"/>
      <c r="S507" s="139"/>
      <c r="T507" s="139"/>
      <c r="U507" s="139"/>
      <c r="V507" s="139"/>
      <c r="W507" s="139"/>
      <c r="X507" s="139"/>
    </row>
    <row r="508" spans="1:24" ht="15.75" customHeight="1" x14ac:dyDescent="0.2">
      <c r="A508" s="139"/>
      <c r="B508" s="139"/>
      <c r="C508" s="168"/>
      <c r="D508" s="139"/>
      <c r="E508" s="139"/>
      <c r="F508" s="139"/>
      <c r="G508" s="139"/>
      <c r="H508" s="139"/>
      <c r="I508" s="139"/>
      <c r="J508" s="139"/>
      <c r="K508" s="139"/>
      <c r="L508" s="139"/>
      <c r="M508" s="139"/>
      <c r="N508" s="139"/>
      <c r="O508" s="139"/>
      <c r="P508" s="139"/>
      <c r="Q508" s="139"/>
      <c r="R508" s="139"/>
      <c r="S508" s="139"/>
      <c r="T508" s="139"/>
      <c r="U508" s="139"/>
      <c r="V508" s="139"/>
      <c r="W508" s="139"/>
      <c r="X508" s="139"/>
    </row>
    <row r="509" spans="1:24" ht="15.75" customHeight="1" x14ac:dyDescent="0.2">
      <c r="A509" s="139"/>
      <c r="B509" s="139"/>
      <c r="C509" s="168"/>
      <c r="D509" s="139"/>
      <c r="E509" s="139"/>
      <c r="F509" s="139"/>
      <c r="G509" s="139"/>
      <c r="H509" s="139"/>
      <c r="I509" s="139"/>
      <c r="J509" s="139"/>
      <c r="K509" s="139"/>
      <c r="L509" s="139"/>
      <c r="M509" s="139"/>
      <c r="N509" s="139"/>
      <c r="O509" s="139"/>
      <c r="P509" s="139"/>
      <c r="Q509" s="139"/>
      <c r="R509" s="139"/>
      <c r="S509" s="139"/>
      <c r="T509" s="139"/>
      <c r="U509" s="139"/>
      <c r="V509" s="139"/>
      <c r="W509" s="139"/>
      <c r="X509" s="139"/>
    </row>
    <row r="510" spans="1:24" ht="15.75" customHeight="1" x14ac:dyDescent="0.2">
      <c r="A510" s="139"/>
      <c r="B510" s="139"/>
      <c r="C510" s="168"/>
      <c r="D510" s="139"/>
      <c r="E510" s="139"/>
      <c r="F510" s="139"/>
      <c r="G510" s="139"/>
      <c r="H510" s="139"/>
      <c r="I510" s="139"/>
      <c r="J510" s="139"/>
      <c r="K510" s="139"/>
      <c r="L510" s="139"/>
      <c r="M510" s="139"/>
      <c r="N510" s="139"/>
      <c r="O510" s="139"/>
      <c r="P510" s="139"/>
      <c r="Q510" s="139"/>
      <c r="R510" s="139"/>
      <c r="S510" s="139"/>
      <c r="T510" s="139"/>
      <c r="U510" s="139"/>
      <c r="V510" s="139"/>
      <c r="W510" s="139"/>
      <c r="X510" s="139"/>
    </row>
    <row r="511" spans="1:24" ht="15.75" customHeight="1" x14ac:dyDescent="0.2">
      <c r="A511" s="139"/>
      <c r="B511" s="139"/>
      <c r="C511" s="168"/>
      <c r="D511" s="139"/>
      <c r="E511" s="139"/>
      <c r="F511" s="139"/>
      <c r="G511" s="139"/>
      <c r="H511" s="139"/>
      <c r="I511" s="139"/>
      <c r="J511" s="139"/>
      <c r="K511" s="139"/>
      <c r="L511" s="139"/>
      <c r="M511" s="139"/>
      <c r="N511" s="139"/>
      <c r="O511" s="139"/>
      <c r="P511" s="139"/>
      <c r="Q511" s="139"/>
      <c r="R511" s="139"/>
      <c r="S511" s="139"/>
      <c r="T511" s="139"/>
      <c r="U511" s="139"/>
      <c r="V511" s="139"/>
      <c r="W511" s="139"/>
      <c r="X511" s="139"/>
    </row>
    <row r="512" spans="1:24" ht="15.75" customHeight="1" x14ac:dyDescent="0.2">
      <c r="A512" s="139"/>
      <c r="B512" s="139"/>
      <c r="C512" s="168"/>
      <c r="D512" s="139"/>
      <c r="E512" s="139"/>
      <c r="F512" s="139"/>
      <c r="G512" s="139"/>
      <c r="H512" s="139"/>
      <c r="I512" s="139"/>
      <c r="J512" s="139"/>
      <c r="K512" s="139"/>
      <c r="L512" s="139"/>
      <c r="M512" s="139"/>
      <c r="N512" s="139"/>
      <c r="O512" s="139"/>
      <c r="P512" s="139"/>
      <c r="Q512" s="139"/>
      <c r="R512" s="139"/>
      <c r="S512" s="139"/>
      <c r="T512" s="139"/>
      <c r="U512" s="139"/>
      <c r="V512" s="139"/>
      <c r="W512" s="139"/>
      <c r="X512" s="139"/>
    </row>
    <row r="513" spans="1:24" ht="15.75" customHeight="1" x14ac:dyDescent="0.2">
      <c r="A513" s="139"/>
      <c r="B513" s="139"/>
      <c r="C513" s="168"/>
      <c r="D513" s="139"/>
      <c r="E513" s="139"/>
      <c r="F513" s="139"/>
      <c r="G513" s="139"/>
      <c r="H513" s="139"/>
      <c r="I513" s="139"/>
      <c r="J513" s="139"/>
      <c r="K513" s="139"/>
      <c r="L513" s="139"/>
      <c r="M513" s="139"/>
      <c r="N513" s="139"/>
      <c r="O513" s="139"/>
      <c r="P513" s="139"/>
      <c r="Q513" s="139"/>
      <c r="R513" s="139"/>
      <c r="S513" s="139"/>
      <c r="T513" s="139"/>
      <c r="U513" s="139"/>
      <c r="V513" s="139"/>
      <c r="W513" s="139"/>
      <c r="X513" s="139"/>
    </row>
    <row r="514" spans="1:24" ht="15.75" customHeight="1" x14ac:dyDescent="0.2">
      <c r="A514" s="139"/>
      <c r="B514" s="139"/>
      <c r="C514" s="168"/>
      <c r="D514" s="139"/>
      <c r="E514" s="139"/>
      <c r="F514" s="139"/>
      <c r="G514" s="139"/>
      <c r="H514" s="139"/>
      <c r="I514" s="139"/>
      <c r="J514" s="139"/>
      <c r="K514" s="139"/>
      <c r="L514" s="139"/>
      <c r="M514" s="139"/>
      <c r="N514" s="139"/>
      <c r="O514" s="139"/>
      <c r="P514" s="139"/>
      <c r="Q514" s="139"/>
      <c r="R514" s="139"/>
      <c r="S514" s="139"/>
      <c r="T514" s="139"/>
      <c r="U514" s="139"/>
      <c r="V514" s="139"/>
      <c r="W514" s="139"/>
      <c r="X514" s="139"/>
    </row>
    <row r="515" spans="1:24" ht="15.75" customHeight="1" x14ac:dyDescent="0.2">
      <c r="A515" s="139"/>
      <c r="B515" s="139"/>
      <c r="C515" s="168"/>
      <c r="D515" s="139"/>
      <c r="E515" s="139"/>
      <c r="F515" s="139"/>
      <c r="G515" s="139"/>
      <c r="H515" s="139"/>
      <c r="I515" s="139"/>
      <c r="J515" s="139"/>
      <c r="K515" s="139"/>
      <c r="L515" s="139"/>
      <c r="M515" s="139"/>
      <c r="N515" s="139"/>
      <c r="O515" s="139"/>
      <c r="P515" s="139"/>
      <c r="Q515" s="139"/>
      <c r="R515" s="139"/>
      <c r="S515" s="139"/>
      <c r="T515" s="139"/>
      <c r="U515" s="139"/>
      <c r="V515" s="139"/>
      <c r="W515" s="139"/>
      <c r="X515" s="139"/>
    </row>
    <row r="516" spans="1:24" ht="15.75" customHeight="1" x14ac:dyDescent="0.2">
      <c r="A516" s="139"/>
      <c r="B516" s="139"/>
      <c r="C516" s="168"/>
      <c r="D516" s="139"/>
      <c r="E516" s="139"/>
      <c r="F516" s="139"/>
      <c r="G516" s="139"/>
      <c r="H516" s="139"/>
      <c r="I516" s="139"/>
      <c r="J516" s="139"/>
      <c r="K516" s="139"/>
      <c r="L516" s="139"/>
      <c r="M516" s="139"/>
      <c r="N516" s="139"/>
      <c r="O516" s="139"/>
      <c r="P516" s="139"/>
      <c r="Q516" s="139"/>
      <c r="R516" s="139"/>
      <c r="S516" s="139"/>
      <c r="T516" s="139"/>
      <c r="U516" s="139"/>
      <c r="V516" s="139"/>
      <c r="W516" s="139"/>
      <c r="X516" s="139"/>
    </row>
    <row r="517" spans="1:24" ht="15.75" customHeight="1" x14ac:dyDescent="0.2">
      <c r="A517" s="139"/>
      <c r="B517" s="139"/>
      <c r="C517" s="168"/>
      <c r="D517" s="139"/>
      <c r="E517" s="139"/>
      <c r="F517" s="139"/>
      <c r="G517" s="139"/>
      <c r="H517" s="139"/>
      <c r="I517" s="139"/>
      <c r="J517" s="139"/>
      <c r="K517" s="139"/>
      <c r="L517" s="139"/>
      <c r="M517" s="139"/>
      <c r="N517" s="139"/>
      <c r="O517" s="139"/>
      <c r="P517" s="139"/>
      <c r="Q517" s="139"/>
      <c r="R517" s="139"/>
      <c r="S517" s="139"/>
      <c r="T517" s="139"/>
      <c r="U517" s="139"/>
      <c r="V517" s="139"/>
      <c r="W517" s="139"/>
      <c r="X517" s="139"/>
    </row>
    <row r="518" spans="1:24" ht="15.75" customHeight="1" x14ac:dyDescent="0.2">
      <c r="A518" s="139"/>
      <c r="B518" s="139"/>
      <c r="C518" s="168"/>
      <c r="D518" s="139"/>
      <c r="E518" s="139"/>
      <c r="F518" s="139"/>
      <c r="G518" s="139"/>
      <c r="H518" s="139"/>
      <c r="I518" s="139"/>
      <c r="J518" s="139"/>
      <c r="K518" s="139"/>
      <c r="L518" s="139"/>
      <c r="M518" s="139"/>
      <c r="N518" s="139"/>
      <c r="O518" s="139"/>
      <c r="P518" s="139"/>
      <c r="Q518" s="139"/>
      <c r="R518" s="139"/>
      <c r="S518" s="139"/>
      <c r="T518" s="139"/>
      <c r="U518" s="139"/>
      <c r="V518" s="139"/>
      <c r="W518" s="139"/>
      <c r="X518" s="139"/>
    </row>
    <row r="519" spans="1:24" ht="15.75" customHeight="1" x14ac:dyDescent="0.2">
      <c r="A519" s="139"/>
      <c r="B519" s="139"/>
      <c r="C519" s="168"/>
      <c r="D519" s="139"/>
      <c r="E519" s="139"/>
      <c r="F519" s="139"/>
      <c r="G519" s="139"/>
      <c r="H519" s="139"/>
      <c r="I519" s="139"/>
      <c r="J519" s="139"/>
      <c r="K519" s="139"/>
      <c r="L519" s="139"/>
      <c r="M519" s="139"/>
      <c r="N519" s="139"/>
      <c r="O519" s="139"/>
      <c r="P519" s="139"/>
      <c r="Q519" s="139"/>
      <c r="R519" s="139"/>
      <c r="S519" s="139"/>
      <c r="T519" s="139"/>
      <c r="U519" s="139"/>
      <c r="V519" s="139"/>
      <c r="W519" s="139"/>
      <c r="X519" s="139"/>
    </row>
    <row r="520" spans="1:24" ht="15.75" customHeight="1" x14ac:dyDescent="0.2">
      <c r="A520" s="139"/>
      <c r="B520" s="139"/>
      <c r="C520" s="168"/>
      <c r="D520" s="139"/>
      <c r="E520" s="139"/>
      <c r="F520" s="139"/>
      <c r="G520" s="139"/>
      <c r="H520" s="139"/>
      <c r="I520" s="139"/>
      <c r="J520" s="139"/>
      <c r="K520" s="139"/>
      <c r="L520" s="139"/>
      <c r="M520" s="139"/>
      <c r="N520" s="139"/>
      <c r="O520" s="139"/>
      <c r="P520" s="139"/>
      <c r="Q520" s="139"/>
      <c r="R520" s="139"/>
      <c r="S520" s="139"/>
      <c r="T520" s="139"/>
      <c r="U520" s="139"/>
      <c r="V520" s="139"/>
      <c r="W520" s="139"/>
      <c r="X520" s="139"/>
    </row>
    <row r="521" spans="1:24" ht="15.75" customHeight="1" x14ac:dyDescent="0.2">
      <c r="A521" s="139"/>
      <c r="B521" s="139"/>
      <c r="C521" s="168"/>
      <c r="D521" s="139"/>
      <c r="E521" s="139"/>
      <c r="F521" s="139"/>
      <c r="G521" s="139"/>
      <c r="H521" s="139"/>
      <c r="I521" s="139"/>
      <c r="J521" s="139"/>
      <c r="K521" s="139"/>
      <c r="L521" s="139"/>
      <c r="M521" s="139"/>
      <c r="N521" s="139"/>
      <c r="O521" s="139"/>
      <c r="P521" s="139"/>
      <c r="Q521" s="139"/>
      <c r="R521" s="139"/>
      <c r="S521" s="139"/>
      <c r="T521" s="139"/>
      <c r="U521" s="139"/>
      <c r="V521" s="139"/>
      <c r="W521" s="139"/>
      <c r="X521" s="139"/>
    </row>
    <row r="522" spans="1:24" ht="15.75" customHeight="1" x14ac:dyDescent="0.2">
      <c r="A522" s="139"/>
      <c r="B522" s="139"/>
      <c r="C522" s="168"/>
      <c r="D522" s="139"/>
      <c r="E522" s="139"/>
      <c r="F522" s="139"/>
      <c r="G522" s="139"/>
      <c r="H522" s="139"/>
      <c r="I522" s="139"/>
      <c r="J522" s="139"/>
      <c r="K522" s="139"/>
      <c r="L522" s="139"/>
      <c r="M522" s="139"/>
      <c r="N522" s="139"/>
      <c r="O522" s="139"/>
      <c r="P522" s="139"/>
      <c r="Q522" s="139"/>
      <c r="R522" s="139"/>
      <c r="S522" s="139"/>
      <c r="T522" s="139"/>
      <c r="U522" s="139"/>
      <c r="V522" s="139"/>
      <c r="W522" s="139"/>
      <c r="X522" s="139"/>
    </row>
    <row r="523" spans="1:24" ht="15.75" customHeight="1" x14ac:dyDescent="0.2">
      <c r="A523" s="139"/>
      <c r="B523" s="139"/>
      <c r="C523" s="168"/>
      <c r="D523" s="139"/>
      <c r="E523" s="139"/>
      <c r="F523" s="139"/>
      <c r="G523" s="139"/>
      <c r="H523" s="139"/>
      <c r="I523" s="139"/>
      <c r="J523" s="139"/>
      <c r="K523" s="139"/>
      <c r="L523" s="139"/>
      <c r="M523" s="139"/>
      <c r="N523" s="139"/>
      <c r="O523" s="139"/>
      <c r="P523" s="139"/>
      <c r="Q523" s="139"/>
      <c r="R523" s="139"/>
      <c r="S523" s="139"/>
      <c r="T523" s="139"/>
      <c r="U523" s="139"/>
      <c r="V523" s="139"/>
      <c r="W523" s="139"/>
      <c r="X523" s="139"/>
    </row>
    <row r="524" spans="1:24" ht="15.75" customHeight="1" x14ac:dyDescent="0.2">
      <c r="A524" s="139"/>
      <c r="B524" s="139"/>
      <c r="C524" s="168"/>
      <c r="D524" s="139"/>
      <c r="E524" s="139"/>
      <c r="F524" s="139"/>
      <c r="G524" s="139"/>
      <c r="H524" s="139"/>
      <c r="I524" s="139"/>
      <c r="J524" s="139"/>
      <c r="K524" s="139"/>
      <c r="L524" s="139"/>
      <c r="M524" s="139"/>
      <c r="N524" s="139"/>
      <c r="O524" s="139"/>
      <c r="P524" s="139"/>
      <c r="Q524" s="139"/>
      <c r="R524" s="139"/>
      <c r="S524" s="139"/>
      <c r="T524" s="139"/>
      <c r="U524" s="139"/>
      <c r="V524" s="139"/>
      <c r="W524" s="139"/>
      <c r="X524" s="139"/>
    </row>
    <row r="525" spans="1:24" ht="15.75" customHeight="1" x14ac:dyDescent="0.2">
      <c r="A525" s="139"/>
      <c r="B525" s="139"/>
      <c r="C525" s="168"/>
      <c r="D525" s="139"/>
      <c r="E525" s="139"/>
      <c r="F525" s="139"/>
      <c r="G525" s="139"/>
      <c r="H525" s="139"/>
      <c r="I525" s="139"/>
      <c r="J525" s="139"/>
      <c r="K525" s="139"/>
      <c r="L525" s="139"/>
      <c r="M525" s="139"/>
      <c r="N525" s="139"/>
      <c r="O525" s="139"/>
      <c r="P525" s="139"/>
      <c r="Q525" s="139"/>
      <c r="R525" s="139"/>
      <c r="S525" s="139"/>
      <c r="T525" s="139"/>
      <c r="U525" s="139"/>
      <c r="V525" s="139"/>
      <c r="W525" s="139"/>
      <c r="X525" s="139"/>
    </row>
    <row r="526" spans="1:24" ht="15.75" customHeight="1" x14ac:dyDescent="0.2">
      <c r="A526" s="139"/>
      <c r="B526" s="139"/>
      <c r="C526" s="168"/>
      <c r="D526" s="139"/>
      <c r="E526" s="139"/>
      <c r="F526" s="139"/>
      <c r="G526" s="139"/>
      <c r="H526" s="139"/>
      <c r="I526" s="139"/>
      <c r="J526" s="139"/>
      <c r="K526" s="139"/>
      <c r="L526" s="139"/>
      <c r="M526" s="139"/>
      <c r="N526" s="139"/>
      <c r="O526" s="139"/>
      <c r="P526" s="139"/>
      <c r="Q526" s="139"/>
      <c r="R526" s="139"/>
      <c r="S526" s="139"/>
      <c r="T526" s="139"/>
      <c r="U526" s="139"/>
      <c r="V526" s="139"/>
      <c r="W526" s="139"/>
      <c r="X526" s="139"/>
    </row>
    <row r="527" spans="1:24" ht="15.75" customHeight="1" x14ac:dyDescent="0.2">
      <c r="A527" s="139"/>
      <c r="B527" s="139"/>
      <c r="C527" s="168"/>
      <c r="D527" s="139"/>
      <c r="E527" s="139"/>
      <c r="F527" s="139"/>
      <c r="G527" s="139"/>
      <c r="H527" s="139"/>
      <c r="I527" s="139"/>
      <c r="J527" s="139"/>
      <c r="K527" s="139"/>
      <c r="L527" s="139"/>
      <c r="M527" s="139"/>
      <c r="N527" s="139"/>
      <c r="O527" s="139"/>
      <c r="P527" s="139"/>
      <c r="Q527" s="139"/>
      <c r="R527" s="139"/>
      <c r="S527" s="139"/>
      <c r="T527" s="139"/>
      <c r="U527" s="139"/>
      <c r="V527" s="139"/>
      <c r="W527" s="139"/>
      <c r="X527" s="139"/>
    </row>
    <row r="528" spans="1:24" ht="15.75" customHeight="1" x14ac:dyDescent="0.2">
      <c r="A528" s="139"/>
      <c r="B528" s="139"/>
      <c r="C528" s="168"/>
      <c r="D528" s="139"/>
      <c r="E528" s="139"/>
      <c r="F528" s="139"/>
      <c r="G528" s="139"/>
      <c r="H528" s="139"/>
      <c r="I528" s="139"/>
      <c r="J528" s="139"/>
      <c r="K528" s="139"/>
      <c r="L528" s="139"/>
      <c r="M528" s="139"/>
      <c r="N528" s="139"/>
      <c r="O528" s="139"/>
      <c r="P528" s="139"/>
      <c r="Q528" s="139"/>
      <c r="R528" s="139"/>
      <c r="S528" s="139"/>
      <c r="T528" s="139"/>
      <c r="U528" s="139"/>
      <c r="V528" s="139"/>
      <c r="W528" s="139"/>
      <c r="X528" s="139"/>
    </row>
    <row r="529" spans="1:24" ht="15.75" customHeight="1" x14ac:dyDescent="0.2">
      <c r="A529" s="139"/>
      <c r="B529" s="139"/>
      <c r="C529" s="168"/>
      <c r="D529" s="139"/>
      <c r="E529" s="139"/>
      <c r="F529" s="139"/>
      <c r="G529" s="139"/>
      <c r="H529" s="139"/>
      <c r="I529" s="139"/>
      <c r="J529" s="139"/>
      <c r="K529" s="139"/>
      <c r="L529" s="139"/>
      <c r="M529" s="139"/>
      <c r="N529" s="139"/>
      <c r="O529" s="139"/>
      <c r="P529" s="139"/>
      <c r="Q529" s="139"/>
      <c r="R529" s="139"/>
      <c r="S529" s="139"/>
      <c r="T529" s="139"/>
      <c r="U529" s="139"/>
      <c r="V529" s="139"/>
      <c r="W529" s="139"/>
      <c r="X529" s="139"/>
    </row>
    <row r="530" spans="1:24" ht="15.75" customHeight="1" x14ac:dyDescent="0.2">
      <c r="A530" s="139"/>
      <c r="B530" s="139"/>
      <c r="C530" s="168"/>
      <c r="D530" s="139"/>
      <c r="E530" s="139"/>
      <c r="F530" s="139"/>
      <c r="G530" s="139"/>
      <c r="H530" s="139"/>
      <c r="I530" s="139"/>
      <c r="J530" s="139"/>
      <c r="K530" s="139"/>
      <c r="L530" s="139"/>
      <c r="M530" s="139"/>
      <c r="N530" s="139"/>
      <c r="O530" s="139"/>
      <c r="P530" s="139"/>
      <c r="Q530" s="139"/>
      <c r="R530" s="139"/>
      <c r="S530" s="139"/>
      <c r="T530" s="139"/>
      <c r="U530" s="139"/>
      <c r="V530" s="139"/>
      <c r="W530" s="139"/>
      <c r="X530" s="139"/>
    </row>
    <row r="531" spans="1:24" ht="15.75" customHeight="1" x14ac:dyDescent="0.2">
      <c r="A531" s="139"/>
      <c r="B531" s="139"/>
      <c r="C531" s="168"/>
      <c r="D531" s="139"/>
      <c r="E531" s="139"/>
      <c r="F531" s="139"/>
      <c r="G531" s="139"/>
      <c r="H531" s="139"/>
      <c r="I531" s="139"/>
      <c r="J531" s="139"/>
      <c r="K531" s="139"/>
      <c r="L531" s="139"/>
      <c r="M531" s="139"/>
      <c r="N531" s="139"/>
      <c r="O531" s="139"/>
      <c r="P531" s="139"/>
      <c r="Q531" s="139"/>
      <c r="R531" s="139"/>
      <c r="S531" s="139"/>
      <c r="T531" s="139"/>
      <c r="U531" s="139"/>
      <c r="V531" s="139"/>
      <c r="W531" s="139"/>
      <c r="X531" s="139"/>
    </row>
    <row r="532" spans="1:24" ht="15.75" customHeight="1" x14ac:dyDescent="0.2">
      <c r="A532" s="139"/>
      <c r="B532" s="139"/>
      <c r="C532" s="168"/>
      <c r="D532" s="139"/>
      <c r="E532" s="139"/>
      <c r="F532" s="139"/>
      <c r="G532" s="139"/>
      <c r="H532" s="139"/>
      <c r="I532" s="139"/>
      <c r="J532" s="139"/>
      <c r="K532" s="139"/>
      <c r="L532" s="139"/>
      <c r="M532" s="139"/>
      <c r="N532" s="139"/>
      <c r="O532" s="139"/>
      <c r="P532" s="139"/>
      <c r="Q532" s="139"/>
      <c r="R532" s="139"/>
      <c r="S532" s="139"/>
      <c r="T532" s="139"/>
      <c r="U532" s="139"/>
      <c r="V532" s="139"/>
      <c r="W532" s="139"/>
      <c r="X532" s="139"/>
    </row>
    <row r="533" spans="1:24" ht="15.75" customHeight="1" x14ac:dyDescent="0.2">
      <c r="A533" s="139"/>
      <c r="B533" s="139"/>
      <c r="C533" s="168"/>
      <c r="D533" s="139"/>
      <c r="E533" s="139"/>
      <c r="F533" s="139"/>
      <c r="G533" s="139"/>
      <c r="H533" s="139"/>
      <c r="I533" s="139"/>
      <c r="J533" s="139"/>
      <c r="K533" s="139"/>
      <c r="L533" s="139"/>
      <c r="M533" s="139"/>
      <c r="N533" s="139"/>
      <c r="O533" s="139"/>
      <c r="P533" s="139"/>
      <c r="Q533" s="139"/>
      <c r="R533" s="139"/>
      <c r="S533" s="139"/>
      <c r="T533" s="139"/>
      <c r="U533" s="139"/>
      <c r="V533" s="139"/>
      <c r="W533" s="139"/>
      <c r="X533" s="139"/>
    </row>
    <row r="534" spans="1:24" ht="15.75" customHeight="1" x14ac:dyDescent="0.2">
      <c r="A534" s="139"/>
      <c r="B534" s="139"/>
      <c r="C534" s="168"/>
      <c r="D534" s="139"/>
      <c r="E534" s="139"/>
      <c r="F534" s="139"/>
      <c r="G534" s="139"/>
      <c r="H534" s="139"/>
      <c r="I534" s="139"/>
      <c r="J534" s="139"/>
      <c r="K534" s="139"/>
      <c r="L534" s="139"/>
      <c r="M534" s="139"/>
      <c r="N534" s="139"/>
      <c r="O534" s="139"/>
      <c r="P534" s="139"/>
      <c r="Q534" s="139"/>
      <c r="R534" s="139"/>
      <c r="S534" s="139"/>
      <c r="T534" s="139"/>
      <c r="U534" s="139"/>
      <c r="V534" s="139"/>
      <c r="W534" s="139"/>
      <c r="X534" s="139"/>
    </row>
    <row r="535" spans="1:24" ht="15.75" customHeight="1" x14ac:dyDescent="0.2">
      <c r="A535" s="139"/>
      <c r="B535" s="139"/>
      <c r="C535" s="168"/>
      <c r="D535" s="139"/>
      <c r="E535" s="139"/>
      <c r="F535" s="139"/>
      <c r="G535" s="139"/>
      <c r="H535" s="139"/>
      <c r="I535" s="139"/>
      <c r="J535" s="139"/>
      <c r="K535" s="139"/>
      <c r="L535" s="139"/>
      <c r="M535" s="139"/>
      <c r="N535" s="139"/>
      <c r="O535" s="139"/>
      <c r="P535" s="139"/>
      <c r="Q535" s="139"/>
      <c r="R535" s="139"/>
      <c r="S535" s="139"/>
      <c r="T535" s="139"/>
      <c r="U535" s="139"/>
      <c r="V535" s="139"/>
      <c r="W535" s="139"/>
      <c r="X535" s="139"/>
    </row>
    <row r="536" spans="1:24" ht="15.75" customHeight="1" x14ac:dyDescent="0.2">
      <c r="A536" s="139"/>
      <c r="B536" s="139"/>
      <c r="C536" s="168"/>
      <c r="D536" s="139"/>
      <c r="E536" s="139"/>
      <c r="F536" s="139"/>
      <c r="G536" s="139"/>
      <c r="H536" s="139"/>
      <c r="I536" s="139"/>
      <c r="J536" s="139"/>
      <c r="K536" s="139"/>
      <c r="L536" s="139"/>
      <c r="M536" s="139"/>
      <c r="N536" s="139"/>
      <c r="O536" s="139"/>
      <c r="P536" s="139"/>
      <c r="Q536" s="139"/>
      <c r="R536" s="139"/>
      <c r="S536" s="139"/>
      <c r="T536" s="139"/>
      <c r="U536" s="139"/>
      <c r="V536" s="139"/>
      <c r="W536" s="139"/>
      <c r="X536" s="139"/>
    </row>
    <row r="537" spans="1:24" ht="15.75" customHeight="1" x14ac:dyDescent="0.2">
      <c r="A537" s="139"/>
      <c r="B537" s="139"/>
      <c r="C537" s="168"/>
      <c r="D537" s="139"/>
      <c r="E537" s="139"/>
      <c r="F537" s="139"/>
      <c r="G537" s="139"/>
      <c r="H537" s="139"/>
      <c r="I537" s="139"/>
      <c r="J537" s="139"/>
      <c r="K537" s="139"/>
      <c r="L537" s="139"/>
      <c r="M537" s="139"/>
      <c r="N537" s="139"/>
      <c r="O537" s="139"/>
      <c r="P537" s="139"/>
      <c r="Q537" s="139"/>
      <c r="R537" s="139"/>
      <c r="S537" s="139"/>
      <c r="T537" s="139"/>
      <c r="U537" s="139"/>
      <c r="V537" s="139"/>
      <c r="W537" s="139"/>
      <c r="X537" s="139"/>
    </row>
    <row r="538" spans="1:24" ht="15.75" customHeight="1" x14ac:dyDescent="0.2">
      <c r="A538" s="139"/>
      <c r="B538" s="139"/>
      <c r="C538" s="168"/>
      <c r="D538" s="139"/>
      <c r="E538" s="139"/>
      <c r="F538" s="139"/>
      <c r="G538" s="139"/>
      <c r="H538" s="139"/>
      <c r="I538" s="139"/>
      <c r="J538" s="139"/>
      <c r="K538" s="139"/>
      <c r="L538" s="139"/>
      <c r="M538" s="139"/>
      <c r="N538" s="139"/>
      <c r="O538" s="139"/>
      <c r="P538" s="139"/>
      <c r="Q538" s="139"/>
      <c r="R538" s="139"/>
      <c r="S538" s="139"/>
      <c r="T538" s="139"/>
      <c r="U538" s="139"/>
      <c r="V538" s="139"/>
      <c r="W538" s="139"/>
      <c r="X538" s="139"/>
    </row>
    <row r="539" spans="1:24" ht="15.75" customHeight="1" x14ac:dyDescent="0.2">
      <c r="A539" s="139"/>
      <c r="B539" s="139"/>
      <c r="C539" s="168"/>
      <c r="D539" s="139"/>
      <c r="E539" s="139"/>
      <c r="F539" s="139"/>
      <c r="G539" s="139"/>
      <c r="H539" s="139"/>
      <c r="I539" s="139"/>
      <c r="J539" s="139"/>
      <c r="K539" s="139"/>
      <c r="L539" s="139"/>
      <c r="M539" s="139"/>
      <c r="N539" s="139"/>
      <c r="O539" s="139"/>
      <c r="P539" s="139"/>
      <c r="Q539" s="139"/>
      <c r="R539" s="139"/>
      <c r="S539" s="139"/>
      <c r="T539" s="139"/>
      <c r="U539" s="139"/>
      <c r="V539" s="139"/>
      <c r="W539" s="139"/>
      <c r="X539" s="139"/>
    </row>
    <row r="540" spans="1:24" ht="15.75" customHeight="1" x14ac:dyDescent="0.2">
      <c r="A540" s="139"/>
      <c r="B540" s="139"/>
      <c r="C540" s="168"/>
      <c r="D540" s="139"/>
      <c r="E540" s="139"/>
      <c r="F540" s="139"/>
      <c r="G540" s="139"/>
      <c r="H540" s="139"/>
      <c r="I540" s="139"/>
      <c r="J540" s="139"/>
      <c r="K540" s="139"/>
      <c r="L540" s="139"/>
      <c r="M540" s="139"/>
      <c r="N540" s="139"/>
      <c r="O540" s="139"/>
      <c r="P540" s="139"/>
      <c r="Q540" s="139"/>
      <c r="R540" s="139"/>
      <c r="S540" s="139"/>
      <c r="T540" s="139"/>
      <c r="U540" s="139"/>
      <c r="V540" s="139"/>
      <c r="W540" s="139"/>
      <c r="X540" s="139"/>
    </row>
    <row r="541" spans="1:24" ht="15.75" customHeight="1" x14ac:dyDescent="0.2">
      <c r="A541" s="139"/>
      <c r="B541" s="139"/>
      <c r="C541" s="168"/>
      <c r="D541" s="139"/>
      <c r="E541" s="139"/>
      <c r="F541" s="139"/>
      <c r="G541" s="139"/>
      <c r="H541" s="139"/>
      <c r="I541" s="139"/>
      <c r="J541" s="139"/>
      <c r="K541" s="139"/>
      <c r="L541" s="139"/>
      <c r="M541" s="139"/>
      <c r="N541" s="139"/>
      <c r="O541" s="139"/>
      <c r="P541" s="139"/>
      <c r="Q541" s="139"/>
      <c r="R541" s="139"/>
      <c r="S541" s="139"/>
      <c r="T541" s="139"/>
      <c r="U541" s="139"/>
      <c r="V541" s="139"/>
      <c r="W541" s="139"/>
      <c r="X541" s="139"/>
    </row>
    <row r="542" spans="1:24" ht="15.75" customHeight="1" x14ac:dyDescent="0.2">
      <c r="A542" s="139"/>
      <c r="B542" s="139"/>
      <c r="C542" s="168"/>
      <c r="D542" s="139"/>
      <c r="E542" s="139"/>
      <c r="F542" s="139"/>
      <c r="G542" s="139"/>
      <c r="H542" s="139"/>
      <c r="I542" s="139"/>
      <c r="J542" s="139"/>
      <c r="K542" s="139"/>
      <c r="L542" s="139"/>
      <c r="M542" s="139"/>
      <c r="N542" s="139"/>
      <c r="O542" s="139"/>
      <c r="P542" s="139"/>
      <c r="Q542" s="139"/>
      <c r="R542" s="139"/>
      <c r="S542" s="139"/>
      <c r="T542" s="139"/>
      <c r="U542" s="139"/>
      <c r="V542" s="139"/>
      <c r="W542" s="139"/>
      <c r="X542" s="139"/>
    </row>
    <row r="543" spans="1:24" ht="15.75" customHeight="1" x14ac:dyDescent="0.2">
      <c r="A543" s="139"/>
      <c r="B543" s="139"/>
      <c r="C543" s="168"/>
      <c r="D543" s="139"/>
      <c r="E543" s="139"/>
      <c r="F543" s="139"/>
      <c r="G543" s="139"/>
      <c r="H543" s="139"/>
      <c r="I543" s="139"/>
      <c r="J543" s="139"/>
      <c r="K543" s="139"/>
      <c r="L543" s="139"/>
      <c r="M543" s="139"/>
      <c r="N543" s="139"/>
      <c r="O543" s="139"/>
      <c r="P543" s="139"/>
      <c r="Q543" s="139"/>
      <c r="R543" s="139"/>
      <c r="S543" s="139"/>
      <c r="T543" s="139"/>
      <c r="U543" s="139"/>
      <c r="V543" s="139"/>
      <c r="W543" s="139"/>
      <c r="X543" s="139"/>
    </row>
    <row r="544" spans="1:24" ht="15.75" customHeight="1" x14ac:dyDescent="0.2">
      <c r="A544" s="139"/>
      <c r="B544" s="139"/>
      <c r="C544" s="168"/>
      <c r="D544" s="139"/>
      <c r="E544" s="139"/>
      <c r="F544" s="139"/>
      <c r="G544" s="139"/>
      <c r="H544" s="139"/>
      <c r="I544" s="139"/>
      <c r="J544" s="139"/>
      <c r="K544" s="139"/>
      <c r="L544" s="139"/>
      <c r="M544" s="139"/>
      <c r="N544" s="139"/>
      <c r="O544" s="139"/>
      <c r="P544" s="139"/>
      <c r="Q544" s="139"/>
      <c r="R544" s="139"/>
      <c r="S544" s="139"/>
      <c r="T544" s="139"/>
      <c r="U544" s="139"/>
      <c r="V544" s="139"/>
      <c r="W544" s="139"/>
      <c r="X544" s="139"/>
    </row>
    <row r="545" spans="1:24" ht="15.75" customHeight="1" x14ac:dyDescent="0.2">
      <c r="A545" s="139"/>
      <c r="B545" s="139"/>
      <c r="C545" s="168"/>
      <c r="D545" s="139"/>
      <c r="E545" s="139"/>
      <c r="F545" s="139"/>
      <c r="G545" s="139"/>
      <c r="H545" s="139"/>
      <c r="I545" s="139"/>
      <c r="J545" s="139"/>
      <c r="K545" s="139"/>
      <c r="L545" s="139"/>
      <c r="M545" s="139"/>
      <c r="N545" s="139"/>
      <c r="O545" s="139"/>
      <c r="P545" s="139"/>
      <c r="Q545" s="139"/>
      <c r="R545" s="139"/>
      <c r="S545" s="139"/>
      <c r="T545" s="139"/>
      <c r="U545" s="139"/>
      <c r="V545" s="139"/>
      <c r="W545" s="139"/>
      <c r="X545" s="139"/>
    </row>
    <row r="546" spans="1:24" ht="15.75" customHeight="1" x14ac:dyDescent="0.2">
      <c r="A546" s="139"/>
      <c r="B546" s="139"/>
      <c r="C546" s="168"/>
      <c r="D546" s="139"/>
      <c r="E546" s="139"/>
      <c r="F546" s="139"/>
      <c r="G546" s="139"/>
      <c r="H546" s="139"/>
      <c r="I546" s="139"/>
      <c r="J546" s="139"/>
      <c r="K546" s="139"/>
      <c r="L546" s="139"/>
      <c r="M546" s="139"/>
      <c r="N546" s="139"/>
      <c r="O546" s="139"/>
      <c r="P546" s="139"/>
      <c r="Q546" s="139"/>
      <c r="R546" s="139"/>
      <c r="S546" s="139"/>
      <c r="T546" s="139"/>
      <c r="U546" s="139"/>
      <c r="V546" s="139"/>
      <c r="W546" s="139"/>
      <c r="X546" s="139"/>
    </row>
    <row r="547" spans="1:24" ht="15.75" customHeight="1" x14ac:dyDescent="0.2">
      <c r="A547" s="139"/>
      <c r="B547" s="139"/>
      <c r="C547" s="168"/>
      <c r="D547" s="139"/>
      <c r="E547" s="139"/>
      <c r="F547" s="139"/>
      <c r="G547" s="139"/>
      <c r="H547" s="139"/>
      <c r="I547" s="139"/>
      <c r="J547" s="139"/>
      <c r="K547" s="139"/>
      <c r="L547" s="139"/>
      <c r="M547" s="139"/>
      <c r="N547" s="139"/>
      <c r="O547" s="139"/>
      <c r="P547" s="139"/>
      <c r="Q547" s="139"/>
      <c r="R547" s="139"/>
      <c r="S547" s="139"/>
      <c r="T547" s="139"/>
      <c r="U547" s="139"/>
      <c r="V547" s="139"/>
      <c r="W547" s="139"/>
      <c r="X547" s="139"/>
    </row>
    <row r="548" spans="1:24" ht="15.75" customHeight="1" x14ac:dyDescent="0.2">
      <c r="A548" s="139"/>
      <c r="B548" s="139"/>
      <c r="C548" s="168"/>
      <c r="D548" s="139"/>
      <c r="E548" s="139"/>
      <c r="F548" s="139"/>
      <c r="G548" s="139"/>
      <c r="H548" s="139"/>
      <c r="I548" s="139"/>
      <c r="J548" s="139"/>
      <c r="K548" s="139"/>
      <c r="L548" s="139"/>
      <c r="M548" s="139"/>
      <c r="N548" s="139"/>
      <c r="O548" s="139"/>
      <c r="P548" s="139"/>
      <c r="Q548" s="139"/>
      <c r="R548" s="139"/>
      <c r="S548" s="139"/>
      <c r="T548" s="139"/>
      <c r="U548" s="139"/>
      <c r="V548" s="139"/>
      <c r="W548" s="139"/>
      <c r="X548" s="139"/>
    </row>
    <row r="549" spans="1:24" ht="15.75" customHeight="1" x14ac:dyDescent="0.2">
      <c r="A549" s="139"/>
      <c r="B549" s="139"/>
      <c r="C549" s="168"/>
      <c r="D549" s="139"/>
      <c r="E549" s="139"/>
      <c r="F549" s="139"/>
      <c r="G549" s="139"/>
      <c r="H549" s="139"/>
      <c r="I549" s="139"/>
      <c r="J549" s="139"/>
      <c r="K549" s="139"/>
      <c r="L549" s="139"/>
      <c r="M549" s="139"/>
      <c r="N549" s="139"/>
      <c r="O549" s="139"/>
      <c r="P549" s="139"/>
      <c r="Q549" s="139"/>
      <c r="R549" s="139"/>
      <c r="S549" s="139"/>
      <c r="T549" s="139"/>
      <c r="U549" s="139"/>
      <c r="V549" s="139"/>
      <c r="W549" s="139"/>
      <c r="X549" s="139"/>
    </row>
    <row r="550" spans="1:24" ht="15.75" customHeight="1" x14ac:dyDescent="0.2">
      <c r="A550" s="139"/>
      <c r="B550" s="139"/>
      <c r="C550" s="168"/>
      <c r="D550" s="139"/>
      <c r="E550" s="139"/>
      <c r="F550" s="139"/>
      <c r="G550" s="139"/>
      <c r="H550" s="139"/>
      <c r="I550" s="139"/>
      <c r="J550" s="139"/>
      <c r="K550" s="139"/>
      <c r="L550" s="139"/>
      <c r="M550" s="139"/>
      <c r="N550" s="139"/>
      <c r="O550" s="139"/>
      <c r="P550" s="139"/>
      <c r="Q550" s="139"/>
      <c r="R550" s="139"/>
      <c r="S550" s="139"/>
      <c r="T550" s="139"/>
      <c r="U550" s="139"/>
      <c r="V550" s="139"/>
      <c r="W550" s="139"/>
      <c r="X550" s="139"/>
    </row>
    <row r="551" spans="1:24" ht="15.75" customHeight="1" x14ac:dyDescent="0.2">
      <c r="A551" s="139"/>
      <c r="B551" s="139"/>
      <c r="C551" s="168"/>
      <c r="D551" s="139"/>
      <c r="E551" s="139"/>
      <c r="F551" s="139"/>
      <c r="G551" s="139"/>
      <c r="H551" s="139"/>
      <c r="I551" s="139"/>
      <c r="J551" s="139"/>
      <c r="K551" s="139"/>
      <c r="L551" s="139"/>
      <c r="M551" s="139"/>
      <c r="N551" s="139"/>
      <c r="O551" s="139"/>
      <c r="P551" s="139"/>
      <c r="Q551" s="139"/>
      <c r="R551" s="139"/>
      <c r="S551" s="139"/>
      <c r="T551" s="139"/>
      <c r="U551" s="139"/>
      <c r="V551" s="139"/>
      <c r="W551" s="139"/>
      <c r="X551" s="139"/>
    </row>
    <row r="552" spans="1:24" ht="15.75" customHeight="1" x14ac:dyDescent="0.2">
      <c r="A552" s="139"/>
      <c r="B552" s="139"/>
      <c r="C552" s="168"/>
      <c r="D552" s="139"/>
      <c r="E552" s="139"/>
      <c r="F552" s="139"/>
      <c r="G552" s="139"/>
      <c r="H552" s="139"/>
      <c r="I552" s="139"/>
      <c r="J552" s="139"/>
      <c r="K552" s="139"/>
      <c r="L552" s="139"/>
      <c r="M552" s="139"/>
      <c r="N552" s="139"/>
      <c r="O552" s="139"/>
      <c r="P552" s="139"/>
      <c r="Q552" s="139"/>
      <c r="R552" s="139"/>
      <c r="S552" s="139"/>
      <c r="T552" s="139"/>
      <c r="U552" s="139"/>
      <c r="V552" s="139"/>
      <c r="W552" s="139"/>
      <c r="X552" s="139"/>
    </row>
    <row r="553" spans="1:24" ht="15.75" customHeight="1" x14ac:dyDescent="0.2">
      <c r="A553" s="139"/>
      <c r="B553" s="139"/>
      <c r="C553" s="168"/>
      <c r="D553" s="139"/>
      <c r="E553" s="139"/>
      <c r="F553" s="139"/>
      <c r="G553" s="139"/>
      <c r="H553" s="139"/>
      <c r="I553" s="139"/>
      <c r="J553" s="139"/>
      <c r="K553" s="139"/>
      <c r="L553" s="139"/>
      <c r="M553" s="139"/>
      <c r="N553" s="139"/>
      <c r="O553" s="139"/>
      <c r="P553" s="139"/>
      <c r="Q553" s="139"/>
      <c r="R553" s="139"/>
      <c r="S553" s="139"/>
      <c r="T553" s="139"/>
      <c r="U553" s="139"/>
      <c r="V553" s="139"/>
      <c r="W553" s="139"/>
      <c r="X553" s="139"/>
    </row>
    <row r="554" spans="1:24" ht="15.75" customHeight="1" x14ac:dyDescent="0.2">
      <c r="A554" s="139"/>
      <c r="B554" s="139"/>
      <c r="C554" s="168"/>
      <c r="D554" s="139"/>
      <c r="E554" s="139"/>
      <c r="F554" s="139"/>
      <c r="G554" s="139"/>
      <c r="H554" s="139"/>
      <c r="I554" s="139"/>
      <c r="J554" s="139"/>
      <c r="K554" s="139"/>
      <c r="L554" s="139"/>
      <c r="M554" s="139"/>
      <c r="N554" s="139"/>
      <c r="O554" s="139"/>
      <c r="P554" s="139"/>
      <c r="Q554" s="139"/>
      <c r="R554" s="139"/>
      <c r="S554" s="139"/>
      <c r="T554" s="139"/>
      <c r="U554" s="139"/>
      <c r="V554" s="139"/>
      <c r="W554" s="139"/>
      <c r="X554" s="139"/>
    </row>
    <row r="555" spans="1:24" ht="15.75" customHeight="1" x14ac:dyDescent="0.2">
      <c r="A555" s="139"/>
      <c r="B555" s="139"/>
      <c r="C555" s="168"/>
      <c r="D555" s="139"/>
      <c r="E555" s="139"/>
      <c r="F555" s="139"/>
      <c r="G555" s="139"/>
      <c r="H555" s="139"/>
      <c r="I555" s="139"/>
      <c r="J555" s="139"/>
      <c r="K555" s="139"/>
      <c r="L555" s="139"/>
      <c r="M555" s="139"/>
      <c r="N555" s="139"/>
      <c r="O555" s="139"/>
      <c r="P555" s="139"/>
      <c r="Q555" s="139"/>
      <c r="R555" s="139"/>
      <c r="S555" s="139"/>
      <c r="T555" s="139"/>
      <c r="U555" s="139"/>
      <c r="V555" s="139"/>
      <c r="W555" s="139"/>
      <c r="X555" s="139"/>
    </row>
    <row r="556" spans="1:24" ht="15.75" customHeight="1" x14ac:dyDescent="0.2">
      <c r="A556" s="139"/>
      <c r="B556" s="139"/>
      <c r="C556" s="168"/>
      <c r="D556" s="139"/>
      <c r="E556" s="139"/>
      <c r="F556" s="139"/>
      <c r="G556" s="139"/>
      <c r="H556" s="139"/>
      <c r="I556" s="139"/>
      <c r="J556" s="139"/>
      <c r="K556" s="139"/>
      <c r="L556" s="139"/>
      <c r="M556" s="139"/>
      <c r="N556" s="139"/>
      <c r="O556" s="139"/>
      <c r="P556" s="139"/>
      <c r="Q556" s="139"/>
      <c r="R556" s="139"/>
      <c r="S556" s="139"/>
      <c r="T556" s="139"/>
      <c r="U556" s="139"/>
      <c r="V556" s="139"/>
      <c r="W556" s="139"/>
      <c r="X556" s="139"/>
    </row>
    <row r="557" spans="1:24" ht="15.75" customHeight="1" x14ac:dyDescent="0.2">
      <c r="A557" s="139"/>
      <c r="B557" s="139"/>
      <c r="C557" s="168"/>
      <c r="D557" s="139"/>
      <c r="E557" s="139"/>
      <c r="F557" s="139"/>
      <c r="G557" s="139"/>
      <c r="H557" s="139"/>
      <c r="I557" s="139"/>
      <c r="J557" s="139"/>
      <c r="K557" s="139"/>
      <c r="L557" s="139"/>
      <c r="M557" s="139"/>
      <c r="N557" s="139"/>
      <c r="O557" s="139"/>
      <c r="P557" s="139"/>
      <c r="Q557" s="139"/>
      <c r="R557" s="139"/>
      <c r="S557" s="139"/>
      <c r="T557" s="139"/>
      <c r="U557" s="139"/>
      <c r="V557" s="139"/>
      <c r="W557" s="139"/>
      <c r="X557" s="139"/>
    </row>
    <row r="558" spans="1:24" ht="15.75" customHeight="1" x14ac:dyDescent="0.2">
      <c r="A558" s="139"/>
      <c r="B558" s="139"/>
      <c r="C558" s="168"/>
      <c r="D558" s="139"/>
      <c r="E558" s="139"/>
      <c r="F558" s="139"/>
      <c r="G558" s="139"/>
      <c r="H558" s="139"/>
      <c r="I558" s="139"/>
      <c r="J558" s="139"/>
      <c r="K558" s="139"/>
      <c r="L558" s="139"/>
      <c r="M558" s="139"/>
      <c r="N558" s="139"/>
      <c r="O558" s="139"/>
      <c r="P558" s="139"/>
      <c r="Q558" s="139"/>
      <c r="R558" s="139"/>
      <c r="S558" s="139"/>
      <c r="T558" s="139"/>
      <c r="U558" s="139"/>
      <c r="V558" s="139"/>
      <c r="W558" s="139"/>
      <c r="X558" s="139"/>
    </row>
    <row r="559" spans="1:24" ht="15.75" customHeight="1" x14ac:dyDescent="0.2">
      <c r="A559" s="139"/>
      <c r="B559" s="139"/>
      <c r="C559" s="168"/>
      <c r="D559" s="139"/>
      <c r="E559" s="139"/>
      <c r="F559" s="139"/>
      <c r="G559" s="139"/>
      <c r="H559" s="139"/>
      <c r="I559" s="139"/>
      <c r="J559" s="139"/>
      <c r="K559" s="139"/>
      <c r="L559" s="139"/>
      <c r="M559" s="139"/>
      <c r="N559" s="139"/>
      <c r="O559" s="139"/>
      <c r="P559" s="139"/>
      <c r="Q559" s="139"/>
      <c r="R559" s="139"/>
      <c r="S559" s="139"/>
      <c r="T559" s="139"/>
      <c r="U559" s="139"/>
      <c r="V559" s="139"/>
      <c r="W559" s="139"/>
      <c r="X559" s="139"/>
    </row>
    <row r="560" spans="1:24" ht="15.75" customHeight="1" x14ac:dyDescent="0.2">
      <c r="A560" s="139"/>
      <c r="B560" s="139"/>
      <c r="C560" s="168"/>
      <c r="D560" s="139"/>
      <c r="E560" s="139"/>
      <c r="F560" s="139"/>
      <c r="G560" s="139"/>
      <c r="H560" s="139"/>
      <c r="I560" s="139"/>
      <c r="J560" s="139"/>
      <c r="K560" s="139"/>
      <c r="L560" s="139"/>
      <c r="M560" s="139"/>
      <c r="N560" s="139"/>
      <c r="O560" s="139"/>
      <c r="P560" s="139"/>
      <c r="Q560" s="139"/>
      <c r="R560" s="139"/>
      <c r="S560" s="139"/>
      <c r="T560" s="139"/>
      <c r="U560" s="139"/>
      <c r="V560" s="139"/>
      <c r="W560" s="139"/>
      <c r="X560" s="139"/>
    </row>
    <row r="561" spans="1:24" ht="15.75" customHeight="1" x14ac:dyDescent="0.2">
      <c r="A561" s="139"/>
      <c r="B561" s="139"/>
      <c r="C561" s="168"/>
      <c r="D561" s="139"/>
      <c r="E561" s="139"/>
      <c r="F561" s="139"/>
      <c r="G561" s="139"/>
      <c r="H561" s="139"/>
      <c r="I561" s="139"/>
      <c r="J561" s="139"/>
      <c r="K561" s="139"/>
      <c r="L561" s="139"/>
      <c r="M561" s="139"/>
      <c r="N561" s="139"/>
      <c r="O561" s="139"/>
      <c r="P561" s="139"/>
      <c r="Q561" s="139"/>
      <c r="R561" s="139"/>
      <c r="S561" s="139"/>
      <c r="T561" s="139"/>
      <c r="U561" s="139"/>
      <c r="V561" s="139"/>
      <c r="W561" s="139"/>
      <c r="X561" s="139"/>
    </row>
    <row r="562" spans="1:24" ht="15.75" customHeight="1" x14ac:dyDescent="0.2">
      <c r="A562" s="139"/>
      <c r="B562" s="139"/>
      <c r="C562" s="168"/>
      <c r="D562" s="139"/>
      <c r="E562" s="139"/>
      <c r="F562" s="139"/>
      <c r="G562" s="139"/>
      <c r="H562" s="139"/>
      <c r="I562" s="139"/>
      <c r="J562" s="139"/>
      <c r="K562" s="139"/>
      <c r="L562" s="139"/>
      <c r="M562" s="139"/>
      <c r="N562" s="139"/>
      <c r="O562" s="139"/>
      <c r="P562" s="139"/>
      <c r="Q562" s="139"/>
      <c r="R562" s="139"/>
      <c r="S562" s="139"/>
      <c r="T562" s="139"/>
      <c r="U562" s="139"/>
      <c r="V562" s="139"/>
      <c r="W562" s="139"/>
      <c r="X562" s="139"/>
    </row>
    <row r="563" spans="1:24" ht="15.75" customHeight="1" x14ac:dyDescent="0.2">
      <c r="A563" s="139"/>
      <c r="B563" s="139"/>
      <c r="C563" s="168"/>
      <c r="D563" s="139"/>
      <c r="E563" s="139"/>
      <c r="F563" s="139"/>
      <c r="G563" s="139"/>
      <c r="H563" s="139"/>
      <c r="I563" s="139"/>
      <c r="J563" s="139"/>
      <c r="K563" s="139"/>
      <c r="L563" s="139"/>
      <c r="M563" s="139"/>
      <c r="N563" s="139"/>
      <c r="O563" s="139"/>
      <c r="P563" s="139"/>
      <c r="Q563" s="139"/>
      <c r="R563" s="139"/>
      <c r="S563" s="139"/>
      <c r="T563" s="139"/>
      <c r="U563" s="139"/>
      <c r="V563" s="139"/>
      <c r="W563" s="139"/>
      <c r="X563" s="139"/>
    </row>
    <row r="564" spans="1:24" ht="15.75" customHeight="1" x14ac:dyDescent="0.2">
      <c r="A564" s="139"/>
      <c r="B564" s="139"/>
      <c r="C564" s="168"/>
      <c r="D564" s="139"/>
      <c r="E564" s="139"/>
      <c r="F564" s="139"/>
      <c r="G564" s="139"/>
      <c r="H564" s="139"/>
      <c r="I564" s="139"/>
      <c r="J564" s="139"/>
      <c r="K564" s="139"/>
      <c r="L564" s="139"/>
      <c r="M564" s="139"/>
      <c r="N564" s="139"/>
      <c r="O564" s="139"/>
      <c r="P564" s="139"/>
      <c r="Q564" s="139"/>
      <c r="R564" s="139"/>
      <c r="S564" s="139"/>
      <c r="T564" s="139"/>
      <c r="U564" s="139"/>
      <c r="V564" s="139"/>
      <c r="W564" s="139"/>
      <c r="X564" s="139"/>
    </row>
    <row r="565" spans="1:24" ht="15.75" customHeight="1" x14ac:dyDescent="0.2">
      <c r="A565" s="139"/>
      <c r="B565" s="139"/>
      <c r="C565" s="168"/>
      <c r="D565" s="139"/>
      <c r="E565" s="139"/>
      <c r="F565" s="139"/>
      <c r="G565" s="139"/>
      <c r="H565" s="139"/>
      <c r="I565" s="139"/>
      <c r="J565" s="139"/>
      <c r="K565" s="139"/>
      <c r="L565" s="139"/>
      <c r="M565" s="139"/>
      <c r="N565" s="139"/>
      <c r="O565" s="139"/>
      <c r="P565" s="139"/>
      <c r="Q565" s="139"/>
      <c r="R565" s="139"/>
      <c r="S565" s="139"/>
      <c r="T565" s="139"/>
      <c r="U565" s="139"/>
      <c r="V565" s="139"/>
      <c r="W565" s="139"/>
      <c r="X565" s="139"/>
    </row>
    <row r="566" spans="1:24" ht="15.75" customHeight="1" x14ac:dyDescent="0.2">
      <c r="A566" s="139"/>
      <c r="B566" s="139"/>
      <c r="C566" s="168"/>
      <c r="D566" s="139"/>
      <c r="E566" s="139"/>
      <c r="F566" s="139"/>
      <c r="G566" s="139"/>
      <c r="H566" s="139"/>
      <c r="I566" s="139"/>
      <c r="J566" s="139"/>
      <c r="K566" s="139"/>
      <c r="L566" s="139"/>
      <c r="M566" s="139"/>
      <c r="N566" s="139"/>
      <c r="O566" s="139"/>
      <c r="P566" s="139"/>
      <c r="Q566" s="139"/>
      <c r="R566" s="139"/>
      <c r="S566" s="139"/>
      <c r="T566" s="139"/>
      <c r="U566" s="139"/>
      <c r="V566" s="139"/>
      <c r="W566" s="139"/>
      <c r="X566" s="139"/>
    </row>
    <row r="567" spans="1:24" ht="15.75" customHeight="1" x14ac:dyDescent="0.2">
      <c r="A567" s="139"/>
      <c r="B567" s="139"/>
      <c r="C567" s="168"/>
      <c r="D567" s="139"/>
      <c r="E567" s="139"/>
      <c r="F567" s="139"/>
      <c r="G567" s="139"/>
      <c r="H567" s="139"/>
      <c r="I567" s="139"/>
      <c r="J567" s="139"/>
      <c r="K567" s="139"/>
      <c r="L567" s="139"/>
      <c r="M567" s="139"/>
      <c r="N567" s="139"/>
      <c r="O567" s="139"/>
      <c r="P567" s="139"/>
      <c r="Q567" s="139"/>
      <c r="R567" s="139"/>
      <c r="S567" s="139"/>
      <c r="T567" s="139"/>
      <c r="U567" s="139"/>
      <c r="V567" s="139"/>
      <c r="W567" s="139"/>
      <c r="X567" s="139"/>
    </row>
    <row r="568" spans="1:24" ht="15.75" customHeight="1" x14ac:dyDescent="0.2">
      <c r="A568" s="139"/>
      <c r="B568" s="139"/>
      <c r="C568" s="168"/>
      <c r="D568" s="139"/>
      <c r="E568" s="139"/>
      <c r="F568" s="139"/>
      <c r="G568" s="139"/>
      <c r="H568" s="139"/>
      <c r="I568" s="139"/>
      <c r="J568" s="139"/>
      <c r="K568" s="139"/>
      <c r="L568" s="139"/>
      <c r="M568" s="139"/>
      <c r="N568" s="139"/>
      <c r="O568" s="139"/>
      <c r="P568" s="139"/>
      <c r="Q568" s="139"/>
      <c r="R568" s="139"/>
      <c r="S568" s="139"/>
      <c r="T568" s="139"/>
      <c r="U568" s="139"/>
      <c r="V568" s="139"/>
      <c r="W568" s="139"/>
      <c r="X568" s="139"/>
    </row>
    <row r="569" spans="1:24" ht="15.75" customHeight="1" x14ac:dyDescent="0.2">
      <c r="A569" s="139"/>
      <c r="B569" s="139"/>
      <c r="C569" s="168"/>
      <c r="D569" s="139"/>
      <c r="E569" s="139"/>
      <c r="F569" s="139"/>
      <c r="G569" s="139"/>
      <c r="H569" s="139"/>
      <c r="I569" s="139"/>
      <c r="J569" s="139"/>
      <c r="K569" s="139"/>
      <c r="L569" s="139"/>
      <c r="M569" s="139"/>
      <c r="N569" s="139"/>
      <c r="O569" s="139"/>
      <c r="P569" s="139"/>
      <c r="Q569" s="139"/>
      <c r="R569" s="139"/>
      <c r="S569" s="139"/>
      <c r="T569" s="139"/>
      <c r="U569" s="139"/>
      <c r="V569" s="139"/>
      <c r="W569" s="139"/>
      <c r="X569" s="139"/>
    </row>
    <row r="570" spans="1:24" ht="15.75" customHeight="1" x14ac:dyDescent="0.2">
      <c r="A570" s="139"/>
      <c r="B570" s="139"/>
      <c r="C570" s="168"/>
      <c r="D570" s="139"/>
      <c r="E570" s="139"/>
      <c r="F570" s="139"/>
      <c r="G570" s="139"/>
      <c r="H570" s="139"/>
      <c r="I570" s="139"/>
      <c r="J570" s="139"/>
      <c r="K570" s="139"/>
      <c r="L570" s="139"/>
      <c r="M570" s="139"/>
      <c r="N570" s="139"/>
      <c r="O570" s="139"/>
      <c r="P570" s="139"/>
      <c r="Q570" s="139"/>
      <c r="R570" s="139"/>
      <c r="S570" s="139"/>
      <c r="T570" s="139"/>
      <c r="U570" s="139"/>
      <c r="V570" s="139"/>
      <c r="W570" s="139"/>
      <c r="X570" s="139"/>
    </row>
    <row r="571" spans="1:24" ht="15.75" customHeight="1" x14ac:dyDescent="0.2">
      <c r="A571" s="139"/>
      <c r="B571" s="139"/>
      <c r="C571" s="168"/>
      <c r="D571" s="139"/>
      <c r="E571" s="139"/>
      <c r="F571" s="139"/>
      <c r="G571" s="139"/>
      <c r="H571" s="139"/>
      <c r="I571" s="139"/>
      <c r="J571" s="139"/>
      <c r="K571" s="139"/>
      <c r="L571" s="139"/>
      <c r="M571" s="139"/>
      <c r="N571" s="139"/>
      <c r="O571" s="139"/>
      <c r="P571" s="139"/>
      <c r="Q571" s="139"/>
      <c r="R571" s="139"/>
      <c r="S571" s="139"/>
      <c r="T571" s="139"/>
      <c r="U571" s="139"/>
      <c r="V571" s="139"/>
      <c r="W571" s="139"/>
      <c r="X571" s="139"/>
    </row>
    <row r="572" spans="1:24" ht="15.75" customHeight="1" x14ac:dyDescent="0.2">
      <c r="A572" s="139"/>
      <c r="B572" s="139"/>
      <c r="C572" s="168"/>
      <c r="D572" s="139"/>
      <c r="E572" s="139"/>
      <c r="F572" s="139"/>
      <c r="G572" s="139"/>
      <c r="H572" s="139"/>
      <c r="I572" s="139"/>
      <c r="J572" s="139"/>
      <c r="K572" s="139"/>
      <c r="L572" s="139"/>
      <c r="M572" s="139"/>
      <c r="N572" s="139"/>
      <c r="O572" s="139"/>
      <c r="P572" s="139"/>
      <c r="Q572" s="139"/>
      <c r="R572" s="139"/>
      <c r="S572" s="139"/>
      <c r="T572" s="139"/>
      <c r="U572" s="139"/>
      <c r="V572" s="139"/>
      <c r="W572" s="139"/>
      <c r="X572" s="139"/>
    </row>
    <row r="573" spans="1:24" ht="15.75" customHeight="1" x14ac:dyDescent="0.2">
      <c r="A573" s="139"/>
      <c r="B573" s="139"/>
      <c r="C573" s="168"/>
      <c r="D573" s="139"/>
      <c r="E573" s="139"/>
      <c r="F573" s="139"/>
      <c r="G573" s="139"/>
      <c r="H573" s="139"/>
      <c r="I573" s="139"/>
      <c r="J573" s="139"/>
      <c r="K573" s="139"/>
      <c r="L573" s="139"/>
      <c r="M573" s="139"/>
      <c r="N573" s="139"/>
      <c r="O573" s="139"/>
      <c r="P573" s="139"/>
      <c r="Q573" s="139"/>
      <c r="R573" s="139"/>
      <c r="S573" s="139"/>
      <c r="T573" s="139"/>
      <c r="U573" s="139"/>
      <c r="V573" s="139"/>
      <c r="W573" s="139"/>
      <c r="X573" s="139"/>
    </row>
    <row r="574" spans="1:24" ht="15.75" customHeight="1" x14ac:dyDescent="0.2">
      <c r="A574" s="139"/>
      <c r="B574" s="139"/>
      <c r="C574" s="168"/>
      <c r="D574" s="139"/>
      <c r="E574" s="139"/>
      <c r="F574" s="139"/>
      <c r="G574" s="139"/>
      <c r="H574" s="139"/>
      <c r="I574" s="139"/>
      <c r="J574" s="139"/>
      <c r="K574" s="139"/>
      <c r="L574" s="139"/>
      <c r="M574" s="139"/>
      <c r="N574" s="139"/>
      <c r="O574" s="139"/>
      <c r="P574" s="139"/>
      <c r="Q574" s="139"/>
      <c r="R574" s="139"/>
      <c r="S574" s="139"/>
      <c r="T574" s="139"/>
      <c r="U574" s="139"/>
      <c r="V574" s="139"/>
      <c r="W574" s="139"/>
      <c r="X574" s="139"/>
    </row>
    <row r="575" spans="1:24" ht="15.75" customHeight="1" x14ac:dyDescent="0.2">
      <c r="A575" s="139"/>
      <c r="B575" s="139"/>
      <c r="C575" s="168"/>
      <c r="D575" s="139"/>
      <c r="E575" s="139"/>
      <c r="F575" s="139"/>
      <c r="G575" s="139"/>
      <c r="H575" s="139"/>
      <c r="I575" s="139"/>
      <c r="J575" s="139"/>
      <c r="K575" s="139"/>
      <c r="L575" s="139"/>
      <c r="M575" s="139"/>
      <c r="N575" s="139"/>
      <c r="O575" s="139"/>
      <c r="P575" s="139"/>
      <c r="Q575" s="139"/>
      <c r="R575" s="139"/>
      <c r="S575" s="139"/>
      <c r="T575" s="139"/>
      <c r="U575" s="139"/>
      <c r="V575" s="139"/>
      <c r="W575" s="139"/>
      <c r="X575" s="139"/>
    </row>
    <row r="576" spans="1:24" ht="15.75" customHeight="1" x14ac:dyDescent="0.2">
      <c r="A576" s="139"/>
      <c r="B576" s="139"/>
      <c r="C576" s="168"/>
      <c r="D576" s="139"/>
      <c r="E576" s="139"/>
      <c r="F576" s="139"/>
      <c r="G576" s="139"/>
      <c r="H576" s="139"/>
      <c r="I576" s="139"/>
      <c r="J576" s="139"/>
      <c r="K576" s="139"/>
      <c r="L576" s="139"/>
      <c r="M576" s="139"/>
      <c r="N576" s="139"/>
      <c r="O576" s="139"/>
      <c r="P576" s="139"/>
      <c r="Q576" s="139"/>
      <c r="R576" s="139"/>
      <c r="S576" s="139"/>
      <c r="T576" s="139"/>
      <c r="U576" s="139"/>
      <c r="V576" s="139"/>
      <c r="W576" s="139"/>
      <c r="X576" s="139"/>
    </row>
    <row r="577" spans="1:24" ht="15.75" customHeight="1" x14ac:dyDescent="0.2">
      <c r="A577" s="139"/>
      <c r="B577" s="139"/>
      <c r="C577" s="168"/>
      <c r="D577" s="139"/>
      <c r="E577" s="139"/>
      <c r="F577" s="139"/>
      <c r="G577" s="139"/>
      <c r="H577" s="139"/>
      <c r="I577" s="139"/>
      <c r="J577" s="139"/>
      <c r="K577" s="139"/>
      <c r="L577" s="139"/>
      <c r="M577" s="139"/>
      <c r="N577" s="139"/>
      <c r="O577" s="139"/>
      <c r="P577" s="139"/>
      <c r="Q577" s="139"/>
      <c r="R577" s="139"/>
      <c r="S577" s="139"/>
      <c r="T577" s="139"/>
      <c r="U577" s="139"/>
      <c r="V577" s="139"/>
      <c r="W577" s="139"/>
      <c r="X577" s="139"/>
    </row>
    <row r="578" spans="1:24" ht="15.75" customHeight="1" x14ac:dyDescent="0.2">
      <c r="A578" s="139"/>
      <c r="B578" s="139"/>
      <c r="C578" s="168"/>
      <c r="D578" s="139"/>
      <c r="E578" s="139"/>
      <c r="F578" s="139"/>
      <c r="G578" s="139"/>
      <c r="H578" s="139"/>
      <c r="I578" s="139"/>
      <c r="J578" s="139"/>
      <c r="K578" s="139"/>
      <c r="L578" s="139"/>
      <c r="M578" s="139"/>
      <c r="N578" s="139"/>
      <c r="O578" s="139"/>
      <c r="P578" s="139"/>
      <c r="Q578" s="139"/>
      <c r="R578" s="139"/>
      <c r="S578" s="139"/>
      <c r="T578" s="139"/>
      <c r="U578" s="139"/>
      <c r="V578" s="139"/>
      <c r="W578" s="139"/>
      <c r="X578" s="139"/>
    </row>
    <row r="579" spans="1:24" ht="15.75" customHeight="1" x14ac:dyDescent="0.2">
      <c r="A579" s="139"/>
      <c r="B579" s="139"/>
      <c r="C579" s="168"/>
      <c r="D579" s="139"/>
      <c r="E579" s="139"/>
      <c r="F579" s="139"/>
      <c r="G579" s="139"/>
      <c r="H579" s="139"/>
      <c r="I579" s="139"/>
      <c r="J579" s="139"/>
      <c r="K579" s="139"/>
      <c r="L579" s="139"/>
      <c r="M579" s="139"/>
      <c r="N579" s="139"/>
      <c r="O579" s="139"/>
      <c r="P579" s="139"/>
      <c r="Q579" s="139"/>
      <c r="R579" s="139"/>
      <c r="S579" s="139"/>
      <c r="T579" s="139"/>
      <c r="U579" s="139"/>
      <c r="V579" s="139"/>
      <c r="W579" s="139"/>
      <c r="X579" s="139"/>
    </row>
    <row r="580" spans="1:24" ht="15.75" customHeight="1" x14ac:dyDescent="0.2">
      <c r="A580" s="139"/>
      <c r="B580" s="139"/>
      <c r="C580" s="168"/>
      <c r="D580" s="139"/>
      <c r="E580" s="139"/>
      <c r="F580" s="139"/>
      <c r="G580" s="139"/>
      <c r="H580" s="139"/>
      <c r="I580" s="139"/>
      <c r="J580" s="139"/>
      <c r="K580" s="139"/>
      <c r="L580" s="139"/>
      <c r="M580" s="139"/>
      <c r="N580" s="139"/>
      <c r="O580" s="139"/>
      <c r="P580" s="139"/>
      <c r="Q580" s="139"/>
      <c r="R580" s="139"/>
      <c r="S580" s="139"/>
      <c r="T580" s="139"/>
      <c r="U580" s="139"/>
      <c r="V580" s="139"/>
      <c r="W580" s="139"/>
      <c r="X580" s="139"/>
    </row>
    <row r="581" spans="1:24" ht="15.75" customHeight="1" x14ac:dyDescent="0.2">
      <c r="A581" s="139"/>
      <c r="B581" s="139"/>
      <c r="C581" s="168"/>
      <c r="D581" s="139"/>
      <c r="E581" s="139"/>
      <c r="F581" s="139"/>
      <c r="G581" s="139"/>
      <c r="H581" s="139"/>
      <c r="I581" s="139"/>
      <c r="J581" s="139"/>
      <c r="K581" s="139"/>
      <c r="L581" s="139"/>
      <c r="M581" s="139"/>
      <c r="N581" s="139"/>
      <c r="O581" s="139"/>
      <c r="P581" s="139"/>
      <c r="Q581" s="139"/>
      <c r="R581" s="139"/>
      <c r="S581" s="139"/>
      <c r="T581" s="139"/>
      <c r="U581" s="139"/>
      <c r="V581" s="139"/>
      <c r="W581" s="139"/>
      <c r="X581" s="139"/>
    </row>
    <row r="582" spans="1:24" ht="15.75" customHeight="1" x14ac:dyDescent="0.2">
      <c r="A582" s="139"/>
      <c r="B582" s="139"/>
      <c r="C582" s="168"/>
      <c r="D582" s="139"/>
      <c r="E582" s="139"/>
      <c r="F582" s="139"/>
      <c r="G582" s="139"/>
      <c r="H582" s="139"/>
      <c r="I582" s="139"/>
      <c r="J582" s="139"/>
      <c r="K582" s="139"/>
      <c r="L582" s="139"/>
      <c r="M582" s="139"/>
      <c r="N582" s="139"/>
      <c r="O582" s="139"/>
      <c r="P582" s="139"/>
      <c r="Q582" s="139"/>
      <c r="R582" s="139"/>
      <c r="S582" s="139"/>
      <c r="T582" s="139"/>
      <c r="U582" s="139"/>
      <c r="V582" s="139"/>
      <c r="W582" s="139"/>
      <c r="X582" s="139"/>
    </row>
    <row r="583" spans="1:24" ht="15.75" customHeight="1" x14ac:dyDescent="0.2">
      <c r="A583" s="139"/>
      <c r="B583" s="139"/>
      <c r="C583" s="168"/>
      <c r="D583" s="139"/>
      <c r="E583" s="139"/>
      <c r="F583" s="139"/>
      <c r="G583" s="139"/>
      <c r="H583" s="139"/>
      <c r="I583" s="139"/>
      <c r="J583" s="139"/>
      <c r="K583" s="139"/>
      <c r="L583" s="139"/>
      <c r="M583" s="139"/>
      <c r="N583" s="139"/>
      <c r="O583" s="139"/>
      <c r="P583" s="139"/>
      <c r="Q583" s="139"/>
      <c r="R583" s="139"/>
      <c r="S583" s="139"/>
      <c r="T583" s="139"/>
      <c r="U583" s="139"/>
      <c r="V583" s="139"/>
      <c r="W583" s="139"/>
      <c r="X583" s="139"/>
    </row>
    <row r="584" spans="1:24" ht="15.75" customHeight="1" x14ac:dyDescent="0.2">
      <c r="A584" s="139"/>
      <c r="B584" s="139"/>
      <c r="C584" s="168"/>
      <c r="D584" s="139"/>
      <c r="E584" s="139"/>
      <c r="F584" s="139"/>
      <c r="G584" s="139"/>
      <c r="H584" s="139"/>
      <c r="I584" s="139"/>
      <c r="J584" s="139"/>
      <c r="K584" s="139"/>
      <c r="L584" s="139"/>
      <c r="M584" s="139"/>
      <c r="N584" s="139"/>
      <c r="O584" s="139"/>
      <c r="P584" s="139"/>
      <c r="Q584" s="139"/>
      <c r="R584" s="139"/>
      <c r="S584" s="139"/>
      <c r="T584" s="139"/>
      <c r="U584" s="139"/>
      <c r="V584" s="139"/>
      <c r="W584" s="139"/>
      <c r="X584" s="139"/>
    </row>
    <row r="585" spans="1:24" ht="15.75" customHeight="1" x14ac:dyDescent="0.2">
      <c r="A585" s="139"/>
      <c r="B585" s="139"/>
      <c r="C585" s="168"/>
      <c r="D585" s="139"/>
      <c r="E585" s="139"/>
      <c r="F585" s="139"/>
      <c r="G585" s="139"/>
      <c r="H585" s="139"/>
      <c r="I585" s="139"/>
      <c r="J585" s="139"/>
      <c r="K585" s="139"/>
      <c r="L585" s="139"/>
      <c r="M585" s="139"/>
      <c r="N585" s="139"/>
      <c r="O585" s="139"/>
      <c r="P585" s="139"/>
      <c r="Q585" s="139"/>
      <c r="R585" s="139"/>
      <c r="S585" s="139"/>
      <c r="T585" s="139"/>
      <c r="U585" s="139"/>
      <c r="V585" s="139"/>
      <c r="W585" s="139"/>
      <c r="X585" s="139"/>
    </row>
    <row r="586" spans="1:24" ht="15.75" customHeight="1" x14ac:dyDescent="0.2">
      <c r="A586" s="139"/>
      <c r="B586" s="139"/>
      <c r="C586" s="168"/>
      <c r="D586" s="139"/>
      <c r="E586" s="139"/>
      <c r="F586" s="139"/>
      <c r="G586" s="139"/>
      <c r="H586" s="139"/>
      <c r="I586" s="139"/>
      <c r="J586" s="139"/>
      <c r="K586" s="139"/>
      <c r="L586" s="139"/>
      <c r="M586" s="139"/>
      <c r="N586" s="139"/>
      <c r="O586" s="139"/>
      <c r="P586" s="139"/>
      <c r="Q586" s="139"/>
      <c r="R586" s="139"/>
      <c r="S586" s="139"/>
      <c r="T586" s="139"/>
      <c r="U586" s="139"/>
      <c r="V586" s="139"/>
      <c r="W586" s="139"/>
      <c r="X586" s="139"/>
    </row>
    <row r="587" spans="1:24" ht="15.75" customHeight="1" x14ac:dyDescent="0.2">
      <c r="A587" s="139"/>
      <c r="B587" s="139"/>
      <c r="C587" s="168"/>
      <c r="D587" s="139"/>
      <c r="E587" s="139"/>
      <c r="F587" s="139"/>
      <c r="G587" s="139"/>
      <c r="H587" s="139"/>
      <c r="I587" s="139"/>
      <c r="J587" s="139"/>
      <c r="K587" s="139"/>
      <c r="L587" s="139"/>
      <c r="M587" s="139"/>
      <c r="N587" s="139"/>
      <c r="O587" s="139"/>
      <c r="P587" s="139"/>
      <c r="Q587" s="139"/>
      <c r="R587" s="139"/>
      <c r="S587" s="139"/>
      <c r="T587" s="139"/>
      <c r="U587" s="139"/>
      <c r="V587" s="139"/>
      <c r="W587" s="139"/>
      <c r="X587" s="139"/>
    </row>
    <row r="588" spans="1:24" ht="15.75" customHeight="1" x14ac:dyDescent="0.2">
      <c r="A588" s="139"/>
      <c r="B588" s="139"/>
      <c r="C588" s="168"/>
      <c r="D588" s="139"/>
      <c r="E588" s="139"/>
      <c r="F588" s="139"/>
      <c r="G588" s="139"/>
      <c r="H588" s="139"/>
      <c r="I588" s="139"/>
      <c r="J588" s="139"/>
      <c r="K588" s="139"/>
      <c r="L588" s="139"/>
      <c r="M588" s="139"/>
      <c r="N588" s="139"/>
      <c r="O588" s="139"/>
      <c r="P588" s="139"/>
      <c r="Q588" s="139"/>
      <c r="R588" s="139"/>
      <c r="S588" s="139"/>
      <c r="T588" s="139"/>
      <c r="U588" s="139"/>
      <c r="V588" s="139"/>
      <c r="W588" s="139"/>
      <c r="X588" s="139"/>
    </row>
    <row r="589" spans="1:24" ht="15.75" customHeight="1" x14ac:dyDescent="0.2">
      <c r="A589" s="139"/>
      <c r="B589" s="139"/>
      <c r="C589" s="168"/>
      <c r="D589" s="139"/>
      <c r="E589" s="139"/>
      <c r="F589" s="139"/>
      <c r="G589" s="139"/>
      <c r="H589" s="139"/>
      <c r="I589" s="139"/>
      <c r="J589" s="139"/>
      <c r="K589" s="139"/>
      <c r="L589" s="139"/>
      <c r="M589" s="139"/>
      <c r="N589" s="139"/>
      <c r="O589" s="139"/>
      <c r="P589" s="139"/>
      <c r="Q589" s="139"/>
      <c r="R589" s="139"/>
      <c r="S589" s="139"/>
      <c r="T589" s="139"/>
      <c r="U589" s="139"/>
      <c r="V589" s="139"/>
      <c r="W589" s="139"/>
      <c r="X589" s="139"/>
    </row>
    <row r="590" spans="1:24" ht="15.75" customHeight="1" x14ac:dyDescent="0.2">
      <c r="A590" s="139"/>
      <c r="B590" s="139"/>
      <c r="C590" s="168"/>
      <c r="D590" s="139"/>
      <c r="E590" s="139"/>
      <c r="F590" s="139"/>
      <c r="G590" s="139"/>
      <c r="H590" s="139"/>
      <c r="I590" s="139"/>
      <c r="J590" s="139"/>
      <c r="K590" s="139"/>
      <c r="L590" s="139"/>
      <c r="M590" s="139"/>
      <c r="N590" s="139"/>
      <c r="O590" s="139"/>
      <c r="P590" s="139"/>
      <c r="Q590" s="139"/>
      <c r="R590" s="139"/>
      <c r="S590" s="139"/>
      <c r="T590" s="139"/>
      <c r="U590" s="139"/>
      <c r="V590" s="139"/>
      <c r="W590" s="139"/>
      <c r="X590" s="139"/>
    </row>
    <row r="591" spans="1:24" ht="15.75" customHeight="1" x14ac:dyDescent="0.2">
      <c r="A591" s="139"/>
      <c r="B591" s="139"/>
      <c r="C591" s="168"/>
      <c r="D591" s="139"/>
      <c r="E591" s="139"/>
      <c r="F591" s="139"/>
      <c r="G591" s="139"/>
      <c r="H591" s="139"/>
      <c r="I591" s="139"/>
      <c r="J591" s="139"/>
      <c r="K591" s="139"/>
      <c r="L591" s="139"/>
      <c r="M591" s="139"/>
      <c r="N591" s="139"/>
      <c r="O591" s="139"/>
      <c r="P591" s="139"/>
      <c r="Q591" s="139"/>
      <c r="R591" s="139"/>
      <c r="S591" s="139"/>
      <c r="T591" s="139"/>
      <c r="U591" s="139"/>
      <c r="V591" s="139"/>
      <c r="W591" s="139"/>
      <c r="X591" s="139"/>
    </row>
    <row r="592" spans="1:24" ht="15.75" customHeight="1" x14ac:dyDescent="0.2">
      <c r="A592" s="139"/>
      <c r="B592" s="139"/>
      <c r="C592" s="168"/>
      <c r="D592" s="139"/>
      <c r="E592" s="139"/>
      <c r="F592" s="139"/>
      <c r="G592" s="139"/>
      <c r="H592" s="139"/>
      <c r="I592" s="139"/>
      <c r="J592" s="139"/>
      <c r="K592" s="139"/>
      <c r="L592" s="139"/>
      <c r="M592" s="139"/>
      <c r="N592" s="139"/>
      <c r="O592" s="139"/>
      <c r="P592" s="139"/>
      <c r="Q592" s="139"/>
      <c r="R592" s="139"/>
      <c r="S592" s="139"/>
      <c r="T592" s="139"/>
      <c r="U592" s="139"/>
      <c r="V592" s="139"/>
      <c r="W592" s="139"/>
      <c r="X592" s="139"/>
    </row>
    <row r="593" spans="1:24" ht="15.75" customHeight="1" x14ac:dyDescent="0.2">
      <c r="A593" s="139"/>
      <c r="B593" s="139"/>
      <c r="C593" s="168"/>
      <c r="D593" s="139"/>
      <c r="E593" s="139"/>
      <c r="F593" s="139"/>
      <c r="G593" s="139"/>
      <c r="H593" s="139"/>
      <c r="I593" s="139"/>
      <c r="J593" s="139"/>
      <c r="K593" s="139"/>
      <c r="L593" s="139"/>
      <c r="M593" s="139"/>
      <c r="N593" s="139"/>
      <c r="O593" s="139"/>
      <c r="P593" s="139"/>
      <c r="Q593" s="139"/>
      <c r="R593" s="139"/>
      <c r="S593" s="139"/>
      <c r="T593" s="139"/>
      <c r="U593" s="139"/>
      <c r="V593" s="139"/>
      <c r="W593" s="139"/>
      <c r="X593" s="139"/>
    </row>
    <row r="594" spans="1:24" ht="15.75" customHeight="1" x14ac:dyDescent="0.2">
      <c r="A594" s="139"/>
      <c r="B594" s="139"/>
      <c r="C594" s="168"/>
      <c r="D594" s="139"/>
      <c r="E594" s="139"/>
      <c r="F594" s="139"/>
      <c r="G594" s="139"/>
      <c r="H594" s="139"/>
      <c r="I594" s="139"/>
      <c r="J594" s="139"/>
      <c r="K594" s="139"/>
      <c r="L594" s="139"/>
      <c r="M594" s="139"/>
      <c r="N594" s="139"/>
      <c r="O594" s="139"/>
      <c r="P594" s="139"/>
      <c r="Q594" s="139"/>
      <c r="R594" s="139"/>
      <c r="S594" s="139"/>
      <c r="T594" s="139"/>
      <c r="U594" s="139"/>
      <c r="V594" s="139"/>
      <c r="W594" s="139"/>
      <c r="X594" s="139"/>
    </row>
    <row r="595" spans="1:24" ht="15.75" customHeight="1" x14ac:dyDescent="0.2">
      <c r="A595" s="139"/>
      <c r="B595" s="139"/>
      <c r="C595" s="168"/>
      <c r="D595" s="139"/>
      <c r="E595" s="139"/>
      <c r="F595" s="139"/>
      <c r="G595" s="139"/>
      <c r="H595" s="139"/>
      <c r="I595" s="139"/>
      <c r="J595" s="139"/>
      <c r="K595" s="139"/>
      <c r="L595" s="139"/>
      <c r="M595" s="139"/>
      <c r="N595" s="139"/>
      <c r="O595" s="139"/>
      <c r="P595" s="139"/>
      <c r="Q595" s="139"/>
      <c r="R595" s="139"/>
      <c r="S595" s="139"/>
      <c r="T595" s="139"/>
      <c r="U595" s="139"/>
      <c r="V595" s="139"/>
      <c r="W595" s="139"/>
      <c r="X595" s="139"/>
    </row>
    <row r="596" spans="1:24" ht="15.75" customHeight="1" x14ac:dyDescent="0.2">
      <c r="A596" s="139"/>
      <c r="B596" s="139"/>
      <c r="C596" s="168"/>
      <c r="D596" s="139"/>
      <c r="E596" s="139"/>
      <c r="F596" s="139"/>
      <c r="G596" s="139"/>
      <c r="H596" s="139"/>
      <c r="I596" s="139"/>
      <c r="J596" s="139"/>
      <c r="K596" s="139"/>
      <c r="L596" s="139"/>
      <c r="M596" s="139"/>
      <c r="N596" s="139"/>
      <c r="O596" s="139"/>
      <c r="P596" s="139"/>
      <c r="Q596" s="139"/>
      <c r="R596" s="139"/>
      <c r="S596" s="139"/>
      <c r="T596" s="139"/>
      <c r="U596" s="139"/>
      <c r="V596" s="139"/>
      <c r="W596" s="139"/>
      <c r="X596" s="139"/>
    </row>
    <row r="597" spans="1:24" ht="15.75" customHeight="1" x14ac:dyDescent="0.2">
      <c r="A597" s="139"/>
      <c r="B597" s="139"/>
      <c r="C597" s="168"/>
      <c r="D597" s="139"/>
      <c r="E597" s="139"/>
      <c r="F597" s="139"/>
      <c r="G597" s="139"/>
      <c r="H597" s="139"/>
      <c r="I597" s="139"/>
      <c r="J597" s="139"/>
      <c r="K597" s="139"/>
      <c r="L597" s="139"/>
      <c r="M597" s="139"/>
      <c r="N597" s="139"/>
      <c r="O597" s="139"/>
      <c r="P597" s="139"/>
      <c r="Q597" s="139"/>
      <c r="R597" s="139"/>
      <c r="S597" s="139"/>
      <c r="T597" s="139"/>
      <c r="U597" s="139"/>
      <c r="V597" s="139"/>
      <c r="W597" s="139"/>
      <c r="X597" s="139"/>
    </row>
    <row r="598" spans="1:24" ht="15.75" customHeight="1" x14ac:dyDescent="0.2">
      <c r="A598" s="139"/>
      <c r="B598" s="139"/>
      <c r="C598" s="168"/>
      <c r="D598" s="139"/>
      <c r="E598" s="139"/>
      <c r="F598" s="139"/>
      <c r="G598" s="139"/>
      <c r="H598" s="139"/>
      <c r="I598" s="139"/>
      <c r="J598" s="139"/>
      <c r="K598" s="139"/>
      <c r="L598" s="139"/>
      <c r="M598" s="139"/>
      <c r="N598" s="139"/>
      <c r="O598" s="139"/>
      <c r="P598" s="139"/>
      <c r="Q598" s="139"/>
      <c r="R598" s="139"/>
      <c r="S598" s="139"/>
      <c r="T598" s="139"/>
      <c r="U598" s="139"/>
      <c r="V598" s="139"/>
      <c r="W598" s="139"/>
      <c r="X598" s="139"/>
    </row>
    <row r="599" spans="1:24" ht="15.75" customHeight="1" x14ac:dyDescent="0.2">
      <c r="A599" s="139"/>
      <c r="B599" s="139"/>
      <c r="C599" s="168"/>
      <c r="D599" s="139"/>
      <c r="E599" s="139"/>
      <c r="F599" s="139"/>
      <c r="G599" s="139"/>
      <c r="H599" s="139"/>
      <c r="I599" s="139"/>
      <c r="J599" s="139"/>
      <c r="K599" s="139"/>
      <c r="L599" s="139"/>
      <c r="M599" s="139"/>
      <c r="N599" s="139"/>
      <c r="O599" s="139"/>
      <c r="P599" s="139"/>
      <c r="Q599" s="139"/>
      <c r="R599" s="139"/>
      <c r="S599" s="139"/>
      <c r="T599" s="139"/>
      <c r="U599" s="139"/>
      <c r="V599" s="139"/>
      <c r="W599" s="139"/>
      <c r="X599" s="139"/>
    </row>
    <row r="600" spans="1:24" ht="15.75" customHeight="1" x14ac:dyDescent="0.2">
      <c r="A600" s="139"/>
      <c r="B600" s="139"/>
      <c r="C600" s="168"/>
      <c r="D600" s="139"/>
      <c r="E600" s="139"/>
      <c r="F600" s="139"/>
      <c r="G600" s="139"/>
      <c r="H600" s="139"/>
      <c r="I600" s="139"/>
      <c r="J600" s="139"/>
      <c r="K600" s="139"/>
      <c r="L600" s="139"/>
      <c r="M600" s="139"/>
      <c r="N600" s="139"/>
      <c r="O600" s="139"/>
      <c r="P600" s="139"/>
      <c r="Q600" s="139"/>
      <c r="R600" s="139"/>
      <c r="S600" s="139"/>
      <c r="T600" s="139"/>
      <c r="U600" s="139"/>
      <c r="V600" s="139"/>
      <c r="W600" s="139"/>
      <c r="X600" s="139"/>
    </row>
    <row r="601" spans="1:24" ht="15.75" customHeight="1" x14ac:dyDescent="0.2">
      <c r="A601" s="139"/>
      <c r="B601" s="139"/>
      <c r="C601" s="168"/>
      <c r="D601" s="139"/>
      <c r="E601" s="139"/>
      <c r="F601" s="139"/>
      <c r="G601" s="139"/>
      <c r="H601" s="139"/>
      <c r="I601" s="139"/>
      <c r="J601" s="139"/>
      <c r="K601" s="139"/>
      <c r="L601" s="139"/>
      <c r="M601" s="139"/>
      <c r="N601" s="139"/>
      <c r="O601" s="139"/>
      <c r="P601" s="139"/>
      <c r="Q601" s="139"/>
      <c r="R601" s="139"/>
      <c r="S601" s="139"/>
      <c r="T601" s="139"/>
      <c r="U601" s="139"/>
      <c r="V601" s="139"/>
      <c r="W601" s="139"/>
      <c r="X601" s="139"/>
    </row>
    <row r="602" spans="1:24" ht="15.75" customHeight="1" x14ac:dyDescent="0.2">
      <c r="A602" s="139"/>
      <c r="B602" s="139"/>
      <c r="C602" s="168"/>
      <c r="D602" s="139"/>
      <c r="E602" s="139"/>
      <c r="F602" s="139"/>
      <c r="G602" s="139"/>
      <c r="H602" s="139"/>
      <c r="I602" s="139"/>
      <c r="J602" s="139"/>
      <c r="K602" s="139"/>
      <c r="L602" s="139"/>
      <c r="M602" s="139"/>
      <c r="N602" s="139"/>
      <c r="O602" s="139"/>
      <c r="P602" s="139"/>
      <c r="Q602" s="139"/>
      <c r="R602" s="139"/>
      <c r="S602" s="139"/>
      <c r="T602" s="139"/>
      <c r="U602" s="139"/>
      <c r="V602" s="139"/>
      <c r="W602" s="139"/>
      <c r="X602" s="139"/>
    </row>
    <row r="603" spans="1:24" ht="15.75" customHeight="1" x14ac:dyDescent="0.2">
      <c r="A603" s="139"/>
      <c r="B603" s="139"/>
      <c r="C603" s="168"/>
      <c r="D603" s="139"/>
      <c r="E603" s="139"/>
      <c r="F603" s="139"/>
      <c r="G603" s="139"/>
      <c r="H603" s="139"/>
      <c r="I603" s="139"/>
      <c r="J603" s="139"/>
      <c r="K603" s="139"/>
      <c r="L603" s="139"/>
      <c r="M603" s="139"/>
      <c r="N603" s="139"/>
      <c r="O603" s="139"/>
      <c r="P603" s="139"/>
      <c r="Q603" s="139"/>
      <c r="R603" s="139"/>
      <c r="S603" s="139"/>
      <c r="T603" s="139"/>
      <c r="U603" s="139"/>
      <c r="V603" s="139"/>
      <c r="W603" s="139"/>
      <c r="X603" s="139"/>
    </row>
    <row r="604" spans="1:24" ht="15.75" customHeight="1" x14ac:dyDescent="0.2">
      <c r="A604" s="139"/>
      <c r="B604" s="139"/>
      <c r="C604" s="168"/>
      <c r="D604" s="139"/>
      <c r="E604" s="139"/>
      <c r="F604" s="139"/>
      <c r="G604" s="139"/>
      <c r="H604" s="139"/>
      <c r="I604" s="139"/>
      <c r="J604" s="139"/>
      <c r="K604" s="139"/>
      <c r="L604" s="139"/>
      <c r="M604" s="139"/>
      <c r="N604" s="139"/>
      <c r="O604" s="139"/>
      <c r="P604" s="139"/>
      <c r="Q604" s="139"/>
      <c r="R604" s="139"/>
      <c r="S604" s="139"/>
      <c r="T604" s="139"/>
      <c r="U604" s="139"/>
      <c r="V604" s="139"/>
      <c r="W604" s="139"/>
      <c r="X604" s="139"/>
    </row>
    <row r="605" spans="1:24" ht="15.75" customHeight="1" x14ac:dyDescent="0.2">
      <c r="A605" s="139"/>
      <c r="B605" s="139"/>
      <c r="C605" s="168"/>
      <c r="D605" s="139"/>
      <c r="E605" s="139"/>
      <c r="F605" s="139"/>
      <c r="G605" s="139"/>
      <c r="H605" s="139"/>
      <c r="I605" s="139"/>
      <c r="J605" s="139"/>
      <c r="K605" s="139"/>
      <c r="L605" s="139"/>
      <c r="M605" s="139"/>
      <c r="N605" s="139"/>
      <c r="O605" s="139"/>
      <c r="P605" s="139"/>
      <c r="Q605" s="139"/>
      <c r="R605" s="139"/>
      <c r="S605" s="139"/>
      <c r="T605" s="139"/>
      <c r="U605" s="139"/>
      <c r="V605" s="139"/>
      <c r="W605" s="139"/>
      <c r="X605" s="139"/>
    </row>
    <row r="606" spans="1:24" ht="15.75" customHeight="1" x14ac:dyDescent="0.2">
      <c r="A606" s="139"/>
      <c r="B606" s="139"/>
      <c r="C606" s="168"/>
      <c r="D606" s="139"/>
      <c r="E606" s="139"/>
      <c r="F606" s="139"/>
      <c r="G606" s="139"/>
      <c r="H606" s="139"/>
      <c r="I606" s="139"/>
      <c r="J606" s="139"/>
      <c r="K606" s="139"/>
      <c r="L606" s="139"/>
      <c r="M606" s="139"/>
      <c r="N606" s="139"/>
      <c r="O606" s="139"/>
      <c r="P606" s="139"/>
      <c r="Q606" s="139"/>
      <c r="R606" s="139"/>
      <c r="S606" s="139"/>
      <c r="T606" s="139"/>
      <c r="U606" s="139"/>
      <c r="V606" s="139"/>
      <c r="W606" s="139"/>
      <c r="X606" s="139"/>
    </row>
    <row r="607" spans="1:24" ht="15.75" customHeight="1" x14ac:dyDescent="0.2">
      <c r="A607" s="139"/>
      <c r="B607" s="139"/>
      <c r="C607" s="168"/>
      <c r="D607" s="139"/>
      <c r="E607" s="139"/>
      <c r="F607" s="139"/>
      <c r="G607" s="139"/>
      <c r="H607" s="139"/>
      <c r="I607" s="139"/>
      <c r="J607" s="139"/>
      <c r="K607" s="139"/>
      <c r="L607" s="139"/>
      <c r="M607" s="139"/>
      <c r="N607" s="139"/>
      <c r="O607" s="139"/>
      <c r="P607" s="139"/>
      <c r="Q607" s="139"/>
      <c r="R607" s="139"/>
      <c r="S607" s="139"/>
      <c r="T607" s="139"/>
      <c r="U607" s="139"/>
      <c r="V607" s="139"/>
      <c r="W607" s="139"/>
      <c r="X607" s="139"/>
    </row>
    <row r="608" spans="1:24" ht="15.75" customHeight="1" x14ac:dyDescent="0.2">
      <c r="A608" s="139"/>
      <c r="B608" s="139"/>
      <c r="C608" s="168"/>
      <c r="D608" s="139"/>
      <c r="E608" s="139"/>
      <c r="F608" s="139"/>
      <c r="G608" s="139"/>
      <c r="H608" s="139"/>
      <c r="I608" s="139"/>
      <c r="J608" s="139"/>
      <c r="K608" s="139"/>
      <c r="L608" s="139"/>
      <c r="M608" s="139"/>
      <c r="N608" s="139"/>
      <c r="O608" s="139"/>
      <c r="P608" s="139"/>
      <c r="Q608" s="139"/>
      <c r="R608" s="139"/>
      <c r="S608" s="139"/>
      <c r="T608" s="139"/>
      <c r="U608" s="139"/>
      <c r="V608" s="139"/>
      <c r="W608" s="139"/>
      <c r="X608" s="139"/>
    </row>
    <row r="609" spans="1:24" ht="15.75" customHeight="1" x14ac:dyDescent="0.2">
      <c r="A609" s="139"/>
      <c r="B609" s="139"/>
      <c r="C609" s="168"/>
      <c r="D609" s="139"/>
      <c r="E609" s="139"/>
      <c r="F609" s="139"/>
      <c r="G609" s="139"/>
      <c r="H609" s="139"/>
      <c r="I609" s="139"/>
      <c r="J609" s="139"/>
      <c r="K609" s="139"/>
      <c r="L609" s="139"/>
      <c r="M609" s="139"/>
      <c r="N609" s="139"/>
      <c r="O609" s="139"/>
      <c r="P609" s="139"/>
      <c r="Q609" s="139"/>
      <c r="R609" s="139"/>
      <c r="S609" s="139"/>
      <c r="T609" s="139"/>
      <c r="U609" s="139"/>
      <c r="V609" s="139"/>
      <c r="W609" s="139"/>
      <c r="X609" s="139"/>
    </row>
    <row r="610" spans="1:24" ht="15.75" customHeight="1" x14ac:dyDescent="0.2">
      <c r="A610" s="139"/>
      <c r="B610" s="139"/>
      <c r="C610" s="168"/>
      <c r="D610" s="139"/>
      <c r="E610" s="139"/>
      <c r="F610" s="139"/>
      <c r="G610" s="139"/>
      <c r="H610" s="139"/>
      <c r="I610" s="139"/>
      <c r="J610" s="139"/>
      <c r="K610" s="139"/>
      <c r="L610" s="139"/>
      <c r="M610" s="139"/>
      <c r="N610" s="139"/>
      <c r="O610" s="139"/>
      <c r="P610" s="139"/>
      <c r="Q610" s="139"/>
      <c r="R610" s="139"/>
      <c r="S610" s="139"/>
      <c r="T610" s="139"/>
      <c r="U610" s="139"/>
      <c r="V610" s="139"/>
      <c r="W610" s="139"/>
      <c r="X610" s="139"/>
    </row>
    <row r="611" spans="1:24" ht="15.75" customHeight="1" x14ac:dyDescent="0.2">
      <c r="A611" s="139"/>
      <c r="B611" s="139"/>
      <c r="C611" s="168"/>
      <c r="D611" s="139"/>
      <c r="E611" s="139"/>
      <c r="F611" s="139"/>
      <c r="G611" s="139"/>
      <c r="H611" s="139"/>
      <c r="I611" s="139"/>
      <c r="J611" s="139"/>
      <c r="K611" s="139"/>
      <c r="L611" s="139"/>
      <c r="M611" s="139"/>
      <c r="N611" s="139"/>
      <c r="O611" s="139"/>
      <c r="P611" s="139"/>
      <c r="Q611" s="139"/>
      <c r="R611" s="139"/>
      <c r="S611" s="139"/>
      <c r="T611" s="139"/>
      <c r="U611" s="139"/>
      <c r="V611" s="139"/>
      <c r="W611" s="139"/>
      <c r="X611" s="139"/>
    </row>
    <row r="612" spans="1:24" ht="15.75" customHeight="1" x14ac:dyDescent="0.2">
      <c r="A612" s="139"/>
      <c r="B612" s="139"/>
      <c r="C612" s="168"/>
      <c r="D612" s="139"/>
      <c r="E612" s="139"/>
      <c r="F612" s="139"/>
      <c r="G612" s="139"/>
      <c r="H612" s="139"/>
      <c r="I612" s="139"/>
      <c r="J612" s="139"/>
      <c r="K612" s="139"/>
      <c r="L612" s="139"/>
      <c r="M612" s="139"/>
      <c r="N612" s="139"/>
      <c r="O612" s="139"/>
      <c r="P612" s="139"/>
      <c r="Q612" s="139"/>
      <c r="R612" s="139"/>
      <c r="S612" s="139"/>
      <c r="T612" s="139"/>
      <c r="U612" s="139"/>
      <c r="V612" s="139"/>
      <c r="W612" s="139"/>
      <c r="X612" s="139"/>
    </row>
    <row r="613" spans="1:24" ht="15.75" customHeight="1" x14ac:dyDescent="0.2">
      <c r="A613" s="139"/>
      <c r="B613" s="139"/>
      <c r="C613" s="168"/>
      <c r="D613" s="139"/>
      <c r="E613" s="139"/>
      <c r="F613" s="139"/>
      <c r="G613" s="139"/>
      <c r="H613" s="139"/>
      <c r="I613" s="139"/>
      <c r="J613" s="139"/>
      <c r="K613" s="139"/>
      <c r="L613" s="139"/>
      <c r="M613" s="139"/>
      <c r="N613" s="139"/>
      <c r="O613" s="139"/>
      <c r="P613" s="139"/>
      <c r="Q613" s="139"/>
      <c r="R613" s="139"/>
      <c r="S613" s="139"/>
      <c r="T613" s="139"/>
      <c r="U613" s="139"/>
      <c r="V613" s="139"/>
      <c r="W613" s="139"/>
      <c r="X613" s="139"/>
    </row>
    <row r="614" spans="1:24" ht="15.75" customHeight="1" x14ac:dyDescent="0.2">
      <c r="A614" s="139"/>
      <c r="B614" s="139"/>
      <c r="C614" s="168"/>
      <c r="D614" s="139"/>
      <c r="E614" s="139"/>
      <c r="F614" s="139"/>
      <c r="G614" s="139"/>
      <c r="H614" s="139"/>
      <c r="I614" s="139"/>
      <c r="J614" s="139"/>
      <c r="K614" s="139"/>
      <c r="L614" s="139"/>
      <c r="M614" s="139"/>
      <c r="N614" s="139"/>
      <c r="O614" s="139"/>
      <c r="P614" s="139"/>
      <c r="Q614" s="139"/>
      <c r="R614" s="139"/>
      <c r="S614" s="139"/>
      <c r="T614" s="139"/>
      <c r="U614" s="139"/>
      <c r="V614" s="139"/>
      <c r="W614" s="139"/>
      <c r="X614" s="139"/>
    </row>
    <row r="615" spans="1:24" ht="15.75" customHeight="1" x14ac:dyDescent="0.2">
      <c r="A615" s="139"/>
      <c r="B615" s="139"/>
      <c r="C615" s="168"/>
      <c r="D615" s="139"/>
      <c r="E615" s="139"/>
      <c r="F615" s="139"/>
      <c r="G615" s="139"/>
      <c r="H615" s="139"/>
      <c r="I615" s="139"/>
      <c r="J615" s="139"/>
      <c r="K615" s="139"/>
      <c r="L615" s="139"/>
      <c r="M615" s="139"/>
      <c r="N615" s="139"/>
      <c r="O615" s="139"/>
      <c r="P615" s="139"/>
      <c r="Q615" s="139"/>
      <c r="R615" s="139"/>
      <c r="S615" s="139"/>
      <c r="T615" s="139"/>
      <c r="U615" s="139"/>
      <c r="V615" s="139"/>
      <c r="W615" s="139"/>
      <c r="X615" s="139"/>
    </row>
    <row r="616" spans="1:24" ht="15.75" customHeight="1" x14ac:dyDescent="0.2">
      <c r="A616" s="139"/>
      <c r="B616" s="139"/>
      <c r="C616" s="168"/>
      <c r="D616" s="139"/>
      <c r="E616" s="139"/>
      <c r="F616" s="139"/>
      <c r="G616" s="139"/>
      <c r="H616" s="139"/>
      <c r="I616" s="139"/>
      <c r="J616" s="139"/>
      <c r="K616" s="139"/>
      <c r="L616" s="139"/>
      <c r="M616" s="139"/>
      <c r="N616" s="139"/>
      <c r="O616" s="139"/>
      <c r="P616" s="139"/>
      <c r="Q616" s="139"/>
      <c r="R616" s="139"/>
      <c r="S616" s="139"/>
      <c r="T616" s="139"/>
      <c r="U616" s="139"/>
      <c r="V616" s="139"/>
      <c r="W616" s="139"/>
      <c r="X616" s="139"/>
    </row>
    <row r="617" spans="1:24" ht="15.75" customHeight="1" x14ac:dyDescent="0.2">
      <c r="A617" s="139"/>
      <c r="B617" s="139"/>
      <c r="C617" s="168"/>
      <c r="D617" s="139"/>
      <c r="E617" s="139"/>
      <c r="F617" s="139"/>
      <c r="G617" s="139"/>
      <c r="H617" s="139"/>
      <c r="I617" s="139"/>
      <c r="J617" s="139"/>
      <c r="K617" s="139"/>
      <c r="L617" s="139"/>
      <c r="M617" s="139"/>
      <c r="N617" s="139"/>
      <c r="O617" s="139"/>
      <c r="P617" s="139"/>
      <c r="Q617" s="139"/>
      <c r="R617" s="139"/>
      <c r="S617" s="139"/>
      <c r="T617" s="139"/>
      <c r="U617" s="139"/>
      <c r="V617" s="139"/>
      <c r="W617" s="139"/>
      <c r="X617" s="139"/>
    </row>
    <row r="618" spans="1:24" ht="15.75" customHeight="1" x14ac:dyDescent="0.2">
      <c r="A618" s="139"/>
      <c r="B618" s="139"/>
      <c r="C618" s="168"/>
      <c r="D618" s="139"/>
      <c r="E618" s="139"/>
      <c r="F618" s="139"/>
      <c r="G618" s="139"/>
      <c r="H618" s="139"/>
      <c r="I618" s="139"/>
      <c r="J618" s="139"/>
      <c r="K618" s="139"/>
      <c r="L618" s="139"/>
      <c r="M618" s="139"/>
      <c r="N618" s="139"/>
      <c r="O618" s="139"/>
      <c r="P618" s="139"/>
      <c r="Q618" s="139"/>
      <c r="R618" s="139"/>
      <c r="S618" s="139"/>
      <c r="T618" s="139"/>
      <c r="U618" s="139"/>
      <c r="V618" s="139"/>
      <c r="W618" s="139"/>
      <c r="X618" s="139"/>
    </row>
    <row r="619" spans="1:24" ht="15.75" customHeight="1" x14ac:dyDescent="0.2">
      <c r="A619" s="139"/>
      <c r="B619" s="139"/>
      <c r="C619" s="168"/>
      <c r="D619" s="139"/>
      <c r="E619" s="139"/>
      <c r="F619" s="139"/>
      <c r="G619" s="139"/>
      <c r="H619" s="139"/>
      <c r="I619" s="139"/>
      <c r="J619" s="139"/>
      <c r="K619" s="139"/>
      <c r="L619" s="139"/>
      <c r="M619" s="139"/>
      <c r="N619" s="139"/>
      <c r="O619" s="139"/>
      <c r="P619" s="139"/>
      <c r="Q619" s="139"/>
      <c r="R619" s="139"/>
      <c r="S619" s="139"/>
      <c r="T619" s="139"/>
      <c r="U619" s="139"/>
      <c r="V619" s="139"/>
      <c r="W619" s="139"/>
      <c r="X619" s="139"/>
    </row>
    <row r="620" spans="1:24" ht="15.75" customHeight="1" x14ac:dyDescent="0.2">
      <c r="A620" s="139"/>
      <c r="B620" s="139"/>
      <c r="C620" s="168"/>
      <c r="D620" s="139"/>
      <c r="E620" s="139"/>
      <c r="F620" s="139"/>
      <c r="G620" s="139"/>
      <c r="H620" s="139"/>
      <c r="I620" s="139"/>
      <c r="J620" s="139"/>
      <c r="K620" s="139"/>
      <c r="L620" s="139"/>
      <c r="M620" s="139"/>
      <c r="N620" s="139"/>
      <c r="O620" s="139"/>
      <c r="P620" s="139"/>
      <c r="Q620" s="139"/>
      <c r="R620" s="139"/>
      <c r="S620" s="139"/>
      <c r="T620" s="139"/>
      <c r="U620" s="139"/>
      <c r="V620" s="139"/>
      <c r="W620" s="139"/>
      <c r="X620" s="139"/>
    </row>
    <row r="621" spans="1:24" ht="15.75" customHeight="1" x14ac:dyDescent="0.2">
      <c r="A621" s="139"/>
      <c r="B621" s="139"/>
      <c r="C621" s="168"/>
      <c r="D621" s="139"/>
      <c r="E621" s="139"/>
      <c r="F621" s="139"/>
      <c r="G621" s="139"/>
      <c r="H621" s="139"/>
      <c r="I621" s="139"/>
      <c r="J621" s="139"/>
      <c r="K621" s="139"/>
      <c r="L621" s="139"/>
      <c r="M621" s="139"/>
      <c r="N621" s="139"/>
      <c r="O621" s="139"/>
      <c r="P621" s="139"/>
      <c r="Q621" s="139"/>
      <c r="R621" s="139"/>
      <c r="S621" s="139"/>
      <c r="T621" s="139"/>
      <c r="U621" s="139"/>
      <c r="V621" s="139"/>
      <c r="W621" s="139"/>
      <c r="X621" s="139"/>
    </row>
    <row r="622" spans="1:24" ht="15.75" customHeight="1" x14ac:dyDescent="0.2">
      <c r="A622" s="139"/>
      <c r="B622" s="139"/>
      <c r="C622" s="168"/>
      <c r="D622" s="139"/>
      <c r="E622" s="139"/>
      <c r="F622" s="139"/>
      <c r="G622" s="139"/>
      <c r="H622" s="139"/>
      <c r="I622" s="139"/>
      <c r="J622" s="139"/>
      <c r="K622" s="139"/>
      <c r="L622" s="139"/>
      <c r="M622" s="139"/>
      <c r="N622" s="139"/>
      <c r="O622" s="139"/>
      <c r="P622" s="139"/>
      <c r="Q622" s="139"/>
      <c r="R622" s="139"/>
      <c r="S622" s="139"/>
      <c r="T622" s="139"/>
      <c r="U622" s="139"/>
      <c r="V622" s="139"/>
      <c r="W622" s="139"/>
      <c r="X622" s="139"/>
    </row>
    <row r="623" spans="1:24" ht="15.75" customHeight="1" x14ac:dyDescent="0.2">
      <c r="A623" s="139"/>
      <c r="B623" s="139"/>
      <c r="C623" s="168"/>
      <c r="D623" s="139"/>
      <c r="E623" s="139"/>
      <c r="F623" s="139"/>
      <c r="G623" s="139"/>
      <c r="H623" s="139"/>
      <c r="I623" s="139"/>
      <c r="J623" s="139"/>
      <c r="K623" s="139"/>
      <c r="L623" s="139"/>
      <c r="M623" s="139"/>
      <c r="N623" s="139"/>
      <c r="O623" s="139"/>
      <c r="P623" s="139"/>
      <c r="Q623" s="139"/>
      <c r="R623" s="139"/>
      <c r="S623" s="139"/>
      <c r="T623" s="139"/>
      <c r="U623" s="139"/>
      <c r="V623" s="139"/>
      <c r="W623" s="139"/>
      <c r="X623" s="139"/>
    </row>
    <row r="624" spans="1:24" ht="15.75" customHeight="1" x14ac:dyDescent="0.2">
      <c r="A624" s="139"/>
      <c r="B624" s="139"/>
      <c r="C624" s="168"/>
      <c r="D624" s="139"/>
      <c r="E624" s="139"/>
      <c r="F624" s="139"/>
      <c r="G624" s="139"/>
      <c r="H624" s="139"/>
      <c r="I624" s="139"/>
      <c r="J624" s="139"/>
      <c r="K624" s="139"/>
      <c r="L624" s="139"/>
      <c r="M624" s="139"/>
      <c r="N624" s="139"/>
      <c r="O624" s="139"/>
      <c r="P624" s="139"/>
      <c r="Q624" s="139"/>
      <c r="R624" s="139"/>
      <c r="S624" s="139"/>
      <c r="T624" s="139"/>
      <c r="U624" s="139"/>
      <c r="V624" s="139"/>
      <c r="W624" s="139"/>
      <c r="X624" s="139"/>
    </row>
    <row r="625" spans="1:24" ht="15.75" customHeight="1" x14ac:dyDescent="0.2">
      <c r="A625" s="139"/>
      <c r="B625" s="139"/>
      <c r="C625" s="168"/>
      <c r="D625" s="139"/>
      <c r="E625" s="139"/>
      <c r="F625" s="139"/>
      <c r="G625" s="139"/>
      <c r="H625" s="139"/>
      <c r="I625" s="139"/>
      <c r="J625" s="139"/>
      <c r="K625" s="139"/>
      <c r="L625" s="139"/>
      <c r="M625" s="139"/>
      <c r="N625" s="139"/>
      <c r="O625" s="139"/>
      <c r="P625" s="139"/>
      <c r="Q625" s="139"/>
      <c r="R625" s="139"/>
      <c r="S625" s="139"/>
      <c r="T625" s="139"/>
      <c r="U625" s="139"/>
      <c r="V625" s="139"/>
      <c r="W625" s="139"/>
      <c r="X625" s="139"/>
    </row>
    <row r="626" spans="1:24" ht="15.75" customHeight="1" x14ac:dyDescent="0.2">
      <c r="A626" s="139"/>
      <c r="B626" s="139"/>
      <c r="C626" s="168"/>
      <c r="D626" s="139"/>
      <c r="E626" s="139"/>
      <c r="F626" s="139"/>
      <c r="G626" s="139"/>
      <c r="H626" s="139"/>
      <c r="I626" s="139"/>
      <c r="J626" s="139"/>
      <c r="K626" s="139"/>
      <c r="L626" s="139"/>
      <c r="M626" s="139"/>
      <c r="N626" s="139"/>
      <c r="O626" s="139"/>
      <c r="P626" s="139"/>
      <c r="Q626" s="139"/>
      <c r="R626" s="139"/>
      <c r="S626" s="139"/>
      <c r="T626" s="139"/>
      <c r="U626" s="139"/>
      <c r="V626" s="139"/>
      <c r="W626" s="139"/>
      <c r="X626" s="139"/>
    </row>
    <row r="627" spans="1:24" ht="15.75" customHeight="1" x14ac:dyDescent="0.2">
      <c r="A627" s="139"/>
      <c r="B627" s="139"/>
      <c r="C627" s="168"/>
      <c r="D627" s="139"/>
      <c r="E627" s="139"/>
      <c r="F627" s="139"/>
      <c r="G627" s="139"/>
      <c r="H627" s="139"/>
      <c r="I627" s="139"/>
      <c r="J627" s="139"/>
      <c r="K627" s="139"/>
      <c r="L627" s="139"/>
      <c r="M627" s="139"/>
      <c r="N627" s="139"/>
      <c r="O627" s="139"/>
      <c r="P627" s="139"/>
      <c r="Q627" s="139"/>
      <c r="R627" s="139"/>
      <c r="S627" s="139"/>
      <c r="T627" s="139"/>
      <c r="U627" s="139"/>
      <c r="V627" s="139"/>
      <c r="W627" s="139"/>
      <c r="X627" s="139"/>
    </row>
    <row r="628" spans="1:24" ht="15.75" customHeight="1" x14ac:dyDescent="0.2">
      <c r="A628" s="139"/>
      <c r="B628" s="139"/>
      <c r="C628" s="168"/>
      <c r="D628" s="139"/>
      <c r="E628" s="139"/>
      <c r="F628" s="139"/>
      <c r="G628" s="139"/>
      <c r="H628" s="139"/>
      <c r="I628" s="139"/>
      <c r="J628" s="139"/>
      <c r="K628" s="139"/>
      <c r="L628" s="139"/>
      <c r="M628" s="139"/>
      <c r="N628" s="139"/>
      <c r="O628" s="139"/>
      <c r="P628" s="139"/>
      <c r="Q628" s="139"/>
      <c r="R628" s="139"/>
      <c r="S628" s="139"/>
      <c r="T628" s="139"/>
      <c r="U628" s="139"/>
      <c r="V628" s="139"/>
      <c r="W628" s="139"/>
      <c r="X628" s="139"/>
    </row>
    <row r="629" spans="1:24" ht="15.75" customHeight="1" x14ac:dyDescent="0.2">
      <c r="A629" s="139"/>
      <c r="B629" s="139"/>
      <c r="C629" s="168"/>
      <c r="D629" s="139"/>
      <c r="E629" s="139"/>
      <c r="F629" s="139"/>
      <c r="G629" s="139"/>
      <c r="H629" s="139"/>
      <c r="I629" s="139"/>
      <c r="J629" s="139"/>
      <c r="K629" s="139"/>
      <c r="L629" s="139"/>
      <c r="M629" s="139"/>
      <c r="N629" s="139"/>
      <c r="O629" s="139"/>
      <c r="P629" s="139"/>
      <c r="Q629" s="139"/>
      <c r="R629" s="139"/>
      <c r="S629" s="139"/>
      <c r="T629" s="139"/>
      <c r="U629" s="139"/>
      <c r="V629" s="139"/>
      <c r="W629" s="139"/>
      <c r="X629" s="139"/>
    </row>
    <row r="630" spans="1:24" ht="15.75" customHeight="1" x14ac:dyDescent="0.2">
      <c r="A630" s="139"/>
      <c r="B630" s="139"/>
      <c r="C630" s="168"/>
      <c r="D630" s="139"/>
      <c r="E630" s="139"/>
      <c r="F630" s="139"/>
      <c r="G630" s="139"/>
      <c r="H630" s="139"/>
      <c r="I630" s="139"/>
      <c r="J630" s="139"/>
      <c r="K630" s="139"/>
      <c r="L630" s="139"/>
      <c r="M630" s="139"/>
      <c r="N630" s="139"/>
      <c r="O630" s="139"/>
      <c r="P630" s="139"/>
      <c r="Q630" s="139"/>
      <c r="R630" s="139"/>
      <c r="S630" s="139"/>
      <c r="T630" s="139"/>
      <c r="U630" s="139"/>
      <c r="V630" s="139"/>
      <c r="W630" s="139"/>
      <c r="X630" s="139"/>
    </row>
    <row r="631" spans="1:24" ht="15.75" customHeight="1" x14ac:dyDescent="0.2">
      <c r="A631" s="139"/>
      <c r="B631" s="139"/>
      <c r="C631" s="168"/>
      <c r="D631" s="139"/>
      <c r="E631" s="139"/>
      <c r="F631" s="139"/>
      <c r="G631" s="139"/>
      <c r="H631" s="139"/>
      <c r="I631" s="139"/>
      <c r="J631" s="139"/>
      <c r="K631" s="139"/>
      <c r="L631" s="139"/>
      <c r="M631" s="139"/>
      <c r="N631" s="139"/>
      <c r="O631" s="139"/>
      <c r="P631" s="139"/>
      <c r="Q631" s="139"/>
      <c r="R631" s="139"/>
      <c r="S631" s="139"/>
      <c r="T631" s="139"/>
      <c r="U631" s="139"/>
      <c r="V631" s="139"/>
      <c r="W631" s="139"/>
      <c r="X631" s="139"/>
    </row>
    <row r="632" spans="1:24" ht="15.75" customHeight="1" x14ac:dyDescent="0.2">
      <c r="A632" s="139"/>
      <c r="B632" s="139"/>
      <c r="C632" s="168"/>
      <c r="D632" s="139"/>
      <c r="E632" s="139"/>
      <c r="F632" s="139"/>
      <c r="G632" s="139"/>
      <c r="H632" s="139"/>
      <c r="I632" s="139"/>
      <c r="J632" s="139"/>
      <c r="K632" s="139"/>
      <c r="L632" s="139"/>
      <c r="M632" s="139"/>
      <c r="N632" s="139"/>
      <c r="O632" s="139"/>
      <c r="P632" s="139"/>
      <c r="Q632" s="139"/>
      <c r="R632" s="139"/>
      <c r="S632" s="139"/>
      <c r="T632" s="139"/>
      <c r="U632" s="139"/>
      <c r="V632" s="139"/>
      <c r="W632" s="139"/>
      <c r="X632" s="139"/>
    </row>
    <row r="633" spans="1:24" ht="15.75" customHeight="1" x14ac:dyDescent="0.2">
      <c r="A633" s="139"/>
      <c r="B633" s="139"/>
      <c r="C633" s="168"/>
      <c r="D633" s="139"/>
      <c r="E633" s="139"/>
      <c r="F633" s="139"/>
      <c r="G633" s="139"/>
      <c r="H633" s="139"/>
      <c r="I633" s="139"/>
      <c r="J633" s="139"/>
      <c r="K633" s="139"/>
      <c r="L633" s="139"/>
      <c r="M633" s="139"/>
      <c r="N633" s="139"/>
      <c r="O633" s="139"/>
      <c r="P633" s="139"/>
      <c r="Q633" s="139"/>
      <c r="R633" s="139"/>
      <c r="S633" s="139"/>
      <c r="T633" s="139"/>
      <c r="U633" s="139"/>
      <c r="V633" s="139"/>
      <c r="W633" s="139"/>
      <c r="X633" s="139"/>
    </row>
    <row r="634" spans="1:24" ht="15.75" customHeight="1" x14ac:dyDescent="0.2">
      <c r="A634" s="139"/>
      <c r="B634" s="139"/>
      <c r="C634" s="168"/>
      <c r="D634" s="139"/>
      <c r="E634" s="139"/>
      <c r="F634" s="139"/>
      <c r="G634" s="139"/>
      <c r="H634" s="139"/>
      <c r="I634" s="139"/>
      <c r="J634" s="139"/>
      <c r="K634" s="139"/>
      <c r="L634" s="139"/>
      <c r="M634" s="139"/>
      <c r="N634" s="139"/>
      <c r="O634" s="139"/>
      <c r="P634" s="139"/>
      <c r="Q634" s="139"/>
      <c r="R634" s="139"/>
      <c r="S634" s="139"/>
      <c r="T634" s="139"/>
      <c r="U634" s="139"/>
      <c r="V634" s="139"/>
      <c r="W634" s="139"/>
      <c r="X634" s="139"/>
    </row>
    <row r="635" spans="1:24" ht="15.75" customHeight="1" x14ac:dyDescent="0.2">
      <c r="A635" s="139"/>
      <c r="B635" s="139"/>
      <c r="C635" s="168"/>
      <c r="D635" s="139"/>
      <c r="E635" s="139"/>
      <c r="F635" s="139"/>
      <c r="G635" s="139"/>
      <c r="H635" s="139"/>
      <c r="I635" s="139"/>
      <c r="J635" s="139"/>
      <c r="K635" s="139"/>
      <c r="L635" s="139"/>
      <c r="M635" s="139"/>
      <c r="N635" s="139"/>
      <c r="O635" s="139"/>
      <c r="P635" s="139"/>
      <c r="Q635" s="139"/>
      <c r="R635" s="139"/>
      <c r="S635" s="139"/>
      <c r="T635" s="139"/>
      <c r="U635" s="139"/>
      <c r="V635" s="139"/>
      <c r="W635" s="139"/>
      <c r="X635" s="139"/>
    </row>
    <row r="636" spans="1:24" ht="15.75" customHeight="1" x14ac:dyDescent="0.2">
      <c r="A636" s="139"/>
      <c r="B636" s="139"/>
      <c r="C636" s="168"/>
      <c r="D636" s="139"/>
      <c r="E636" s="139"/>
      <c r="F636" s="139"/>
      <c r="G636" s="139"/>
      <c r="H636" s="139"/>
      <c r="I636" s="139"/>
      <c r="J636" s="139"/>
      <c r="K636" s="139"/>
      <c r="L636" s="139"/>
      <c r="M636" s="139"/>
      <c r="N636" s="139"/>
      <c r="O636" s="139"/>
      <c r="P636" s="139"/>
      <c r="Q636" s="139"/>
      <c r="R636" s="139"/>
      <c r="S636" s="139"/>
      <c r="T636" s="139"/>
      <c r="U636" s="139"/>
      <c r="V636" s="139"/>
      <c r="W636" s="139"/>
      <c r="X636" s="139"/>
    </row>
    <row r="637" spans="1:24" ht="15.75" customHeight="1" x14ac:dyDescent="0.2">
      <c r="A637" s="139"/>
      <c r="B637" s="139"/>
      <c r="C637" s="168"/>
      <c r="D637" s="139"/>
      <c r="E637" s="139"/>
      <c r="F637" s="139"/>
      <c r="G637" s="139"/>
      <c r="H637" s="139"/>
      <c r="I637" s="139"/>
      <c r="J637" s="139"/>
      <c r="K637" s="139"/>
      <c r="L637" s="139"/>
      <c r="M637" s="139"/>
      <c r="N637" s="139"/>
      <c r="O637" s="139"/>
      <c r="P637" s="139"/>
      <c r="Q637" s="139"/>
      <c r="R637" s="139"/>
      <c r="S637" s="139"/>
      <c r="T637" s="139"/>
      <c r="U637" s="139"/>
      <c r="V637" s="139"/>
      <c r="W637" s="139"/>
      <c r="X637" s="139"/>
    </row>
    <row r="638" spans="1:24" ht="15.75" customHeight="1" x14ac:dyDescent="0.2">
      <c r="A638" s="139"/>
      <c r="B638" s="139"/>
      <c r="C638" s="168"/>
      <c r="D638" s="139"/>
      <c r="E638" s="139"/>
      <c r="F638" s="139"/>
      <c r="G638" s="139"/>
      <c r="H638" s="139"/>
      <c r="I638" s="139"/>
      <c r="J638" s="139"/>
      <c r="K638" s="139"/>
      <c r="L638" s="139"/>
      <c r="M638" s="139"/>
      <c r="N638" s="139"/>
      <c r="O638" s="139"/>
      <c r="P638" s="139"/>
      <c r="Q638" s="139"/>
      <c r="R638" s="139"/>
      <c r="S638" s="139"/>
      <c r="T638" s="139"/>
      <c r="U638" s="139"/>
      <c r="V638" s="139"/>
      <c r="W638" s="139"/>
      <c r="X638" s="139"/>
    </row>
    <row r="639" spans="1:24" ht="15.75" customHeight="1" x14ac:dyDescent="0.2">
      <c r="A639" s="139"/>
      <c r="B639" s="139"/>
      <c r="C639" s="168"/>
      <c r="D639" s="139"/>
      <c r="E639" s="139"/>
      <c r="F639" s="139"/>
      <c r="G639" s="139"/>
      <c r="H639" s="139"/>
      <c r="I639" s="139"/>
      <c r="J639" s="139"/>
      <c r="K639" s="139"/>
      <c r="L639" s="139"/>
      <c r="M639" s="139"/>
      <c r="N639" s="139"/>
      <c r="O639" s="139"/>
      <c r="P639" s="139"/>
      <c r="Q639" s="139"/>
      <c r="R639" s="139"/>
      <c r="S639" s="139"/>
      <c r="T639" s="139"/>
      <c r="U639" s="139"/>
      <c r="V639" s="139"/>
      <c r="W639" s="139"/>
      <c r="X639" s="139"/>
    </row>
    <row r="640" spans="1:24" ht="15.75" customHeight="1" x14ac:dyDescent="0.2">
      <c r="A640" s="139"/>
      <c r="B640" s="139"/>
      <c r="C640" s="168"/>
      <c r="D640" s="139"/>
      <c r="E640" s="139"/>
      <c r="F640" s="139"/>
      <c r="G640" s="139"/>
      <c r="H640" s="139"/>
      <c r="I640" s="139"/>
      <c r="J640" s="139"/>
      <c r="K640" s="139"/>
      <c r="L640" s="139"/>
      <c r="M640" s="139"/>
      <c r="N640" s="139"/>
      <c r="O640" s="139"/>
      <c r="P640" s="139"/>
      <c r="Q640" s="139"/>
      <c r="R640" s="139"/>
      <c r="S640" s="139"/>
      <c r="T640" s="139"/>
      <c r="U640" s="139"/>
      <c r="V640" s="139"/>
      <c r="W640" s="139"/>
      <c r="X640" s="139"/>
    </row>
    <row r="641" spans="1:24" ht="15.75" customHeight="1" x14ac:dyDescent="0.2">
      <c r="A641" s="139"/>
      <c r="B641" s="139"/>
      <c r="C641" s="168"/>
      <c r="D641" s="139"/>
      <c r="E641" s="139"/>
      <c r="F641" s="139"/>
      <c r="G641" s="139"/>
      <c r="H641" s="139"/>
      <c r="I641" s="139"/>
      <c r="J641" s="139"/>
      <c r="K641" s="139"/>
      <c r="L641" s="139"/>
      <c r="M641" s="139"/>
      <c r="N641" s="139"/>
      <c r="O641" s="139"/>
      <c r="P641" s="139"/>
      <c r="Q641" s="139"/>
      <c r="R641" s="139"/>
      <c r="S641" s="139"/>
      <c r="T641" s="139"/>
      <c r="U641" s="139"/>
      <c r="V641" s="139"/>
      <c r="W641" s="139"/>
      <c r="X641" s="139"/>
    </row>
    <row r="642" spans="1:24" ht="15.75" customHeight="1" x14ac:dyDescent="0.2">
      <c r="A642" s="139"/>
      <c r="B642" s="139"/>
      <c r="C642" s="168"/>
      <c r="D642" s="139"/>
      <c r="E642" s="139"/>
      <c r="F642" s="139"/>
      <c r="G642" s="139"/>
      <c r="H642" s="139"/>
      <c r="I642" s="139"/>
      <c r="J642" s="139"/>
      <c r="K642" s="139"/>
      <c r="L642" s="139"/>
      <c r="M642" s="139"/>
      <c r="N642" s="139"/>
      <c r="O642" s="139"/>
      <c r="P642" s="139"/>
      <c r="Q642" s="139"/>
      <c r="R642" s="139"/>
      <c r="S642" s="139"/>
      <c r="T642" s="139"/>
      <c r="U642" s="139"/>
      <c r="V642" s="139"/>
      <c r="W642" s="139"/>
      <c r="X642" s="139"/>
    </row>
    <row r="643" spans="1:24" ht="15.75" customHeight="1" x14ac:dyDescent="0.2">
      <c r="A643" s="139"/>
      <c r="B643" s="139"/>
      <c r="C643" s="168"/>
      <c r="D643" s="139"/>
      <c r="E643" s="139"/>
      <c r="F643" s="139"/>
      <c r="G643" s="139"/>
      <c r="H643" s="139"/>
      <c r="I643" s="139"/>
      <c r="J643" s="139"/>
      <c r="K643" s="139"/>
      <c r="L643" s="139"/>
      <c r="M643" s="139"/>
      <c r="N643" s="139"/>
      <c r="O643" s="139"/>
      <c r="P643" s="139"/>
      <c r="Q643" s="139"/>
      <c r="R643" s="139"/>
      <c r="S643" s="139"/>
      <c r="T643" s="139"/>
      <c r="U643" s="139"/>
      <c r="V643" s="139"/>
      <c r="W643" s="139"/>
      <c r="X643" s="139"/>
    </row>
    <row r="644" spans="1:24" ht="15.75" customHeight="1" x14ac:dyDescent="0.2">
      <c r="A644" s="139"/>
      <c r="B644" s="139"/>
      <c r="C644" s="168"/>
      <c r="D644" s="139"/>
      <c r="E644" s="139"/>
      <c r="F644" s="139"/>
      <c r="G644" s="139"/>
      <c r="H644" s="139"/>
      <c r="I644" s="139"/>
      <c r="J644" s="139"/>
      <c r="K644" s="139"/>
      <c r="L644" s="139"/>
      <c r="M644" s="139"/>
      <c r="N644" s="139"/>
      <c r="O644" s="139"/>
      <c r="P644" s="139"/>
      <c r="Q644" s="139"/>
      <c r="R644" s="139"/>
      <c r="S644" s="139"/>
      <c r="T644" s="139"/>
      <c r="U644" s="139"/>
      <c r="V644" s="139"/>
      <c r="W644" s="139"/>
      <c r="X644" s="139"/>
    </row>
    <row r="645" spans="1:24" ht="15.75" customHeight="1" x14ac:dyDescent="0.2">
      <c r="A645" s="139"/>
      <c r="B645" s="139"/>
      <c r="C645" s="168"/>
      <c r="D645" s="139"/>
      <c r="E645" s="139"/>
      <c r="F645" s="139"/>
      <c r="G645" s="139"/>
      <c r="H645" s="139"/>
      <c r="I645" s="139"/>
      <c r="J645" s="139"/>
      <c r="K645" s="139"/>
      <c r="L645" s="139"/>
      <c r="M645" s="139"/>
      <c r="N645" s="139"/>
      <c r="O645" s="139"/>
      <c r="P645" s="139"/>
      <c r="Q645" s="139"/>
      <c r="R645" s="139"/>
      <c r="S645" s="139"/>
      <c r="T645" s="139"/>
      <c r="U645" s="139"/>
      <c r="V645" s="139"/>
      <c r="W645" s="139"/>
      <c r="X645" s="139"/>
    </row>
    <row r="646" spans="1:24" ht="15.75" customHeight="1" x14ac:dyDescent="0.2">
      <c r="A646" s="139"/>
      <c r="B646" s="139"/>
      <c r="C646" s="168"/>
      <c r="D646" s="139"/>
      <c r="E646" s="139"/>
      <c r="F646" s="139"/>
      <c r="G646" s="139"/>
      <c r="H646" s="139"/>
      <c r="I646" s="139"/>
      <c r="J646" s="139"/>
      <c r="K646" s="139"/>
      <c r="L646" s="139"/>
      <c r="M646" s="139"/>
      <c r="N646" s="139"/>
      <c r="O646" s="139"/>
      <c r="P646" s="139"/>
      <c r="Q646" s="139"/>
      <c r="R646" s="139"/>
      <c r="S646" s="139"/>
      <c r="T646" s="139"/>
      <c r="U646" s="139"/>
      <c r="V646" s="139"/>
      <c r="W646" s="139"/>
      <c r="X646" s="139"/>
    </row>
    <row r="647" spans="1:24" ht="15.75" customHeight="1" x14ac:dyDescent="0.2">
      <c r="A647" s="139"/>
      <c r="B647" s="139"/>
      <c r="C647" s="168"/>
      <c r="D647" s="139"/>
      <c r="E647" s="139"/>
      <c r="F647" s="139"/>
      <c r="G647" s="139"/>
      <c r="H647" s="139"/>
      <c r="I647" s="139"/>
      <c r="J647" s="139"/>
      <c r="K647" s="139"/>
      <c r="L647" s="139"/>
      <c r="M647" s="139"/>
      <c r="N647" s="139"/>
      <c r="O647" s="139"/>
      <c r="P647" s="139"/>
      <c r="Q647" s="139"/>
      <c r="R647" s="139"/>
      <c r="S647" s="139"/>
      <c r="T647" s="139"/>
      <c r="U647" s="139"/>
      <c r="V647" s="139"/>
      <c r="W647" s="139"/>
      <c r="X647" s="139"/>
    </row>
    <row r="648" spans="1:24" ht="15.75" customHeight="1" x14ac:dyDescent="0.2">
      <c r="A648" s="139"/>
      <c r="B648" s="139"/>
      <c r="C648" s="168"/>
      <c r="D648" s="139"/>
      <c r="E648" s="139"/>
      <c r="F648" s="139"/>
      <c r="G648" s="139"/>
      <c r="H648" s="139"/>
      <c r="I648" s="139"/>
      <c r="J648" s="139"/>
      <c r="K648" s="139"/>
      <c r="L648" s="139"/>
      <c r="M648" s="139"/>
      <c r="N648" s="139"/>
      <c r="O648" s="139"/>
      <c r="P648" s="139"/>
      <c r="Q648" s="139"/>
      <c r="R648" s="139"/>
      <c r="S648" s="139"/>
      <c r="T648" s="139"/>
      <c r="U648" s="139"/>
      <c r="V648" s="139"/>
      <c r="W648" s="139"/>
      <c r="X648" s="139"/>
    </row>
    <row r="649" spans="1:24" ht="15.75" customHeight="1" x14ac:dyDescent="0.2">
      <c r="A649" s="139"/>
      <c r="B649" s="139"/>
      <c r="C649" s="168"/>
      <c r="D649" s="139"/>
      <c r="E649" s="139"/>
      <c r="F649" s="139"/>
      <c r="G649" s="139"/>
      <c r="H649" s="139"/>
      <c r="I649" s="139"/>
      <c r="J649" s="139"/>
      <c r="K649" s="139"/>
      <c r="L649" s="139"/>
      <c r="M649" s="139"/>
      <c r="N649" s="139"/>
      <c r="O649" s="139"/>
      <c r="P649" s="139"/>
      <c r="Q649" s="139"/>
      <c r="R649" s="139"/>
      <c r="S649" s="139"/>
      <c r="T649" s="139"/>
      <c r="U649" s="139"/>
      <c r="V649" s="139"/>
      <c r="W649" s="139"/>
      <c r="X649" s="139"/>
    </row>
    <row r="650" spans="1:24" ht="15.75" customHeight="1" x14ac:dyDescent="0.2">
      <c r="A650" s="139"/>
      <c r="B650" s="139"/>
      <c r="C650" s="168"/>
      <c r="D650" s="139"/>
      <c r="E650" s="139"/>
      <c r="F650" s="139"/>
      <c r="G650" s="139"/>
      <c r="H650" s="139"/>
      <c r="I650" s="139"/>
      <c r="J650" s="139"/>
      <c r="K650" s="139"/>
      <c r="L650" s="139"/>
      <c r="M650" s="139"/>
      <c r="N650" s="139"/>
      <c r="O650" s="139"/>
      <c r="P650" s="139"/>
      <c r="Q650" s="139"/>
      <c r="R650" s="139"/>
      <c r="S650" s="139"/>
      <c r="T650" s="139"/>
      <c r="U650" s="139"/>
      <c r="V650" s="139"/>
      <c r="W650" s="139"/>
      <c r="X650" s="139"/>
    </row>
    <row r="651" spans="1:24" ht="15.75" customHeight="1" x14ac:dyDescent="0.2">
      <c r="A651" s="139"/>
      <c r="B651" s="139"/>
      <c r="C651" s="168"/>
      <c r="D651" s="139"/>
      <c r="E651" s="139"/>
      <c r="F651" s="139"/>
      <c r="G651" s="139"/>
      <c r="H651" s="139"/>
      <c r="I651" s="139"/>
      <c r="J651" s="139"/>
      <c r="K651" s="139"/>
      <c r="L651" s="139"/>
      <c r="M651" s="139"/>
      <c r="N651" s="139"/>
      <c r="O651" s="139"/>
      <c r="P651" s="139"/>
      <c r="Q651" s="139"/>
      <c r="R651" s="139"/>
      <c r="S651" s="139"/>
      <c r="T651" s="139"/>
      <c r="U651" s="139"/>
      <c r="V651" s="139"/>
      <c r="W651" s="139"/>
      <c r="X651" s="139"/>
    </row>
    <row r="652" spans="1:24" ht="15.75" customHeight="1" x14ac:dyDescent="0.2">
      <c r="A652" s="139"/>
      <c r="B652" s="139"/>
      <c r="C652" s="168"/>
      <c r="D652" s="139"/>
      <c r="E652" s="139"/>
      <c r="F652" s="139"/>
      <c r="G652" s="139"/>
      <c r="H652" s="139"/>
      <c r="I652" s="139"/>
      <c r="J652" s="139"/>
      <c r="K652" s="139"/>
      <c r="L652" s="139"/>
      <c r="M652" s="139"/>
      <c r="N652" s="139"/>
      <c r="O652" s="139"/>
      <c r="P652" s="139"/>
      <c r="Q652" s="139"/>
      <c r="R652" s="139"/>
      <c r="S652" s="139"/>
      <c r="T652" s="139"/>
      <c r="U652" s="139"/>
      <c r="V652" s="139"/>
      <c r="W652" s="139"/>
      <c r="X652" s="139"/>
    </row>
    <row r="653" spans="1:24" ht="15.75" customHeight="1" x14ac:dyDescent="0.2">
      <c r="A653" s="139"/>
      <c r="B653" s="139"/>
      <c r="C653" s="168"/>
      <c r="D653" s="139"/>
      <c r="E653" s="139"/>
      <c r="F653" s="139"/>
      <c r="G653" s="139"/>
      <c r="H653" s="139"/>
      <c r="I653" s="139"/>
      <c r="J653" s="139"/>
      <c r="K653" s="139"/>
      <c r="L653" s="139"/>
      <c r="M653" s="139"/>
      <c r="N653" s="139"/>
      <c r="O653" s="139"/>
      <c r="P653" s="139"/>
      <c r="Q653" s="139"/>
      <c r="R653" s="139"/>
      <c r="S653" s="139"/>
      <c r="T653" s="139"/>
      <c r="U653" s="139"/>
      <c r="V653" s="139"/>
      <c r="W653" s="139"/>
      <c r="X653" s="139"/>
    </row>
    <row r="654" spans="1:24" ht="15.75" customHeight="1" x14ac:dyDescent="0.2">
      <c r="A654" s="139"/>
      <c r="B654" s="139"/>
      <c r="C654" s="168"/>
      <c r="D654" s="139"/>
      <c r="E654" s="139"/>
      <c r="F654" s="139"/>
      <c r="G654" s="139"/>
      <c r="H654" s="139"/>
      <c r="I654" s="139"/>
      <c r="J654" s="139"/>
      <c r="K654" s="139"/>
      <c r="L654" s="139"/>
      <c r="M654" s="139"/>
      <c r="N654" s="139"/>
      <c r="O654" s="139"/>
      <c r="P654" s="139"/>
      <c r="Q654" s="139"/>
      <c r="R654" s="139"/>
      <c r="S654" s="139"/>
      <c r="T654" s="139"/>
      <c r="U654" s="139"/>
      <c r="V654" s="139"/>
      <c r="W654" s="139"/>
      <c r="X654" s="139"/>
    </row>
    <row r="655" spans="1:24" ht="15.75" customHeight="1" x14ac:dyDescent="0.2">
      <c r="A655" s="139"/>
      <c r="B655" s="139"/>
      <c r="C655" s="168"/>
      <c r="D655" s="139"/>
      <c r="E655" s="139"/>
      <c r="F655" s="139"/>
      <c r="G655" s="139"/>
      <c r="H655" s="139"/>
      <c r="I655" s="139"/>
      <c r="J655" s="139"/>
      <c r="K655" s="139"/>
      <c r="L655" s="139"/>
      <c r="M655" s="139"/>
      <c r="N655" s="139"/>
      <c r="O655" s="139"/>
      <c r="P655" s="139"/>
      <c r="Q655" s="139"/>
      <c r="R655" s="139"/>
      <c r="S655" s="139"/>
      <c r="T655" s="139"/>
      <c r="U655" s="139"/>
      <c r="V655" s="139"/>
      <c r="W655" s="139"/>
      <c r="X655" s="139"/>
    </row>
    <row r="656" spans="1:24" ht="15.75" customHeight="1" x14ac:dyDescent="0.2">
      <c r="A656" s="139"/>
      <c r="B656" s="139"/>
      <c r="C656" s="168"/>
      <c r="D656" s="139"/>
      <c r="E656" s="139"/>
      <c r="F656" s="139"/>
      <c r="G656" s="139"/>
      <c r="H656" s="139"/>
      <c r="I656" s="139"/>
      <c r="J656" s="139"/>
      <c r="K656" s="139"/>
      <c r="L656" s="139"/>
      <c r="M656" s="139"/>
      <c r="N656" s="139"/>
      <c r="O656" s="139"/>
      <c r="P656" s="139"/>
      <c r="Q656" s="139"/>
      <c r="R656" s="139"/>
      <c r="S656" s="139"/>
      <c r="T656" s="139"/>
      <c r="U656" s="139"/>
      <c r="V656" s="139"/>
      <c r="W656" s="139"/>
      <c r="X656" s="139"/>
    </row>
    <row r="657" spans="1:24" ht="15.75" customHeight="1" x14ac:dyDescent="0.2">
      <c r="A657" s="139"/>
      <c r="B657" s="139"/>
      <c r="C657" s="168"/>
      <c r="D657" s="139"/>
      <c r="E657" s="139"/>
      <c r="F657" s="139"/>
      <c r="G657" s="139"/>
      <c r="H657" s="139"/>
      <c r="I657" s="139"/>
      <c r="J657" s="139"/>
      <c r="K657" s="139"/>
      <c r="L657" s="139"/>
      <c r="M657" s="139"/>
      <c r="N657" s="139"/>
      <c r="O657" s="139"/>
      <c r="P657" s="139"/>
      <c r="Q657" s="139"/>
      <c r="R657" s="139"/>
      <c r="S657" s="139"/>
      <c r="T657" s="139"/>
      <c r="U657" s="139"/>
      <c r="V657" s="139"/>
      <c r="W657" s="139"/>
      <c r="X657" s="139"/>
    </row>
    <row r="658" spans="1:24" ht="15.75" customHeight="1" x14ac:dyDescent="0.2">
      <c r="A658" s="139"/>
      <c r="B658" s="139"/>
      <c r="C658" s="168"/>
      <c r="D658" s="139"/>
      <c r="E658" s="139"/>
      <c r="F658" s="139"/>
      <c r="G658" s="139"/>
      <c r="H658" s="139"/>
      <c r="I658" s="139"/>
      <c r="J658" s="139"/>
      <c r="K658" s="139"/>
      <c r="L658" s="139"/>
      <c r="M658" s="139"/>
      <c r="N658" s="139"/>
      <c r="O658" s="139"/>
      <c r="P658" s="139"/>
      <c r="Q658" s="139"/>
      <c r="R658" s="139"/>
      <c r="S658" s="139"/>
      <c r="T658" s="139"/>
      <c r="U658" s="139"/>
      <c r="V658" s="139"/>
      <c r="W658" s="139"/>
      <c r="X658" s="139"/>
    </row>
    <row r="659" spans="1:24" ht="15.75" customHeight="1" x14ac:dyDescent="0.2">
      <c r="A659" s="139"/>
      <c r="B659" s="139"/>
      <c r="C659" s="168"/>
      <c r="D659" s="139"/>
      <c r="E659" s="139"/>
      <c r="F659" s="139"/>
      <c r="G659" s="139"/>
      <c r="H659" s="139"/>
      <c r="I659" s="139"/>
      <c r="J659" s="139"/>
      <c r="K659" s="139"/>
      <c r="L659" s="139"/>
      <c r="M659" s="139"/>
      <c r="N659" s="139"/>
      <c r="O659" s="139"/>
      <c r="P659" s="139"/>
      <c r="Q659" s="139"/>
      <c r="R659" s="139"/>
      <c r="S659" s="139"/>
      <c r="T659" s="139"/>
      <c r="U659" s="139"/>
      <c r="V659" s="139"/>
      <c r="W659" s="139"/>
      <c r="X659" s="139"/>
    </row>
    <row r="660" spans="1:24" ht="15.75" customHeight="1" x14ac:dyDescent="0.2">
      <c r="A660" s="139"/>
      <c r="B660" s="139"/>
      <c r="C660" s="168"/>
      <c r="D660" s="139"/>
      <c r="E660" s="139"/>
      <c r="F660" s="139"/>
      <c r="G660" s="139"/>
      <c r="H660" s="139"/>
      <c r="I660" s="139"/>
      <c r="J660" s="139"/>
      <c r="K660" s="139"/>
      <c r="L660" s="139"/>
      <c r="M660" s="139"/>
      <c r="N660" s="139"/>
      <c r="O660" s="139"/>
      <c r="P660" s="139"/>
      <c r="Q660" s="139"/>
      <c r="R660" s="139"/>
      <c r="S660" s="139"/>
      <c r="T660" s="139"/>
      <c r="U660" s="139"/>
      <c r="V660" s="139"/>
      <c r="W660" s="139"/>
      <c r="X660" s="139"/>
    </row>
    <row r="661" spans="1:24" ht="15.75" customHeight="1" x14ac:dyDescent="0.2">
      <c r="A661" s="139"/>
      <c r="B661" s="139"/>
      <c r="C661" s="168"/>
      <c r="D661" s="139"/>
      <c r="E661" s="139"/>
      <c r="F661" s="139"/>
      <c r="G661" s="139"/>
      <c r="H661" s="139"/>
      <c r="I661" s="139"/>
      <c r="J661" s="139"/>
      <c r="K661" s="139"/>
      <c r="L661" s="139"/>
      <c r="M661" s="139"/>
      <c r="N661" s="139"/>
      <c r="O661" s="139"/>
      <c r="P661" s="139"/>
      <c r="Q661" s="139"/>
      <c r="R661" s="139"/>
      <c r="S661" s="139"/>
      <c r="T661" s="139"/>
      <c r="U661" s="139"/>
      <c r="V661" s="139"/>
      <c r="W661" s="139"/>
      <c r="X661" s="139"/>
    </row>
    <row r="662" spans="1:24" ht="15.75" customHeight="1" x14ac:dyDescent="0.2">
      <c r="A662" s="139"/>
      <c r="B662" s="139"/>
      <c r="C662" s="168"/>
      <c r="D662" s="139"/>
      <c r="E662" s="139"/>
      <c r="F662" s="139"/>
      <c r="G662" s="139"/>
      <c r="H662" s="139"/>
      <c r="I662" s="139"/>
      <c r="J662" s="139"/>
      <c r="K662" s="139"/>
      <c r="L662" s="139"/>
      <c r="M662" s="139"/>
      <c r="N662" s="139"/>
      <c r="O662" s="139"/>
      <c r="P662" s="139"/>
      <c r="Q662" s="139"/>
      <c r="R662" s="139"/>
      <c r="S662" s="139"/>
      <c r="T662" s="139"/>
      <c r="U662" s="139"/>
      <c r="V662" s="139"/>
      <c r="W662" s="139"/>
      <c r="X662" s="139"/>
    </row>
    <row r="663" spans="1:24" ht="15.75" customHeight="1" x14ac:dyDescent="0.2">
      <c r="A663" s="139"/>
      <c r="B663" s="139"/>
      <c r="C663" s="168"/>
      <c r="D663" s="139"/>
      <c r="E663" s="139"/>
      <c r="F663" s="139"/>
      <c r="G663" s="139"/>
      <c r="H663" s="139"/>
      <c r="I663" s="139"/>
      <c r="J663" s="139"/>
      <c r="K663" s="139"/>
      <c r="L663" s="139"/>
      <c r="M663" s="139"/>
      <c r="N663" s="139"/>
      <c r="O663" s="139"/>
      <c r="P663" s="139"/>
      <c r="Q663" s="139"/>
      <c r="R663" s="139"/>
      <c r="S663" s="139"/>
      <c r="T663" s="139"/>
      <c r="U663" s="139"/>
      <c r="V663" s="139"/>
      <c r="W663" s="139"/>
      <c r="X663" s="139"/>
    </row>
    <row r="664" spans="1:24" ht="15.75" customHeight="1" x14ac:dyDescent="0.2">
      <c r="A664" s="139"/>
      <c r="B664" s="139"/>
      <c r="C664" s="168"/>
      <c r="D664" s="139"/>
      <c r="E664" s="139"/>
      <c r="F664" s="139"/>
      <c r="G664" s="139"/>
      <c r="H664" s="139"/>
      <c r="I664" s="139"/>
      <c r="J664" s="139"/>
      <c r="K664" s="139"/>
      <c r="L664" s="139"/>
      <c r="M664" s="139"/>
      <c r="N664" s="139"/>
      <c r="O664" s="139"/>
      <c r="P664" s="139"/>
      <c r="Q664" s="139"/>
      <c r="R664" s="139"/>
      <c r="S664" s="139"/>
      <c r="T664" s="139"/>
      <c r="U664" s="139"/>
      <c r="V664" s="139"/>
      <c r="W664" s="139"/>
      <c r="X664" s="139"/>
    </row>
    <row r="665" spans="1:24" ht="15.75" customHeight="1" x14ac:dyDescent="0.2">
      <c r="A665" s="139"/>
      <c r="B665" s="139"/>
      <c r="C665" s="168"/>
      <c r="D665" s="139"/>
      <c r="E665" s="139"/>
      <c r="F665" s="139"/>
      <c r="G665" s="139"/>
      <c r="H665" s="139"/>
      <c r="I665" s="139"/>
      <c r="J665" s="139"/>
      <c r="K665" s="139"/>
      <c r="L665" s="139"/>
      <c r="M665" s="139"/>
      <c r="N665" s="139"/>
      <c r="O665" s="139"/>
      <c r="P665" s="139"/>
      <c r="Q665" s="139"/>
      <c r="R665" s="139"/>
      <c r="S665" s="139"/>
      <c r="T665" s="139"/>
      <c r="U665" s="139"/>
      <c r="V665" s="139"/>
      <c r="W665" s="139"/>
      <c r="X665" s="139"/>
    </row>
    <row r="666" spans="1:24" ht="15.75" customHeight="1" x14ac:dyDescent="0.2">
      <c r="A666" s="139"/>
      <c r="B666" s="139"/>
      <c r="C666" s="168"/>
      <c r="D666" s="139"/>
      <c r="E666" s="139"/>
      <c r="F666" s="139"/>
      <c r="G666" s="139"/>
      <c r="H666" s="139"/>
      <c r="I666" s="139"/>
      <c r="J666" s="139"/>
      <c r="K666" s="139"/>
      <c r="L666" s="139"/>
      <c r="M666" s="139"/>
      <c r="N666" s="139"/>
      <c r="O666" s="139"/>
      <c r="P666" s="139"/>
      <c r="Q666" s="139"/>
      <c r="R666" s="139"/>
      <c r="S666" s="139"/>
      <c r="T666" s="139"/>
      <c r="U666" s="139"/>
      <c r="V666" s="139"/>
      <c r="W666" s="139"/>
      <c r="X666" s="139"/>
    </row>
    <row r="667" spans="1:24" ht="15.75" customHeight="1" x14ac:dyDescent="0.2">
      <c r="A667" s="139"/>
      <c r="B667" s="139"/>
      <c r="C667" s="168"/>
      <c r="D667" s="139"/>
      <c r="E667" s="139"/>
      <c r="F667" s="139"/>
      <c r="G667" s="139"/>
      <c r="H667" s="139"/>
      <c r="I667" s="139"/>
      <c r="J667" s="139"/>
      <c r="K667" s="139"/>
      <c r="L667" s="139"/>
      <c r="M667" s="139"/>
      <c r="N667" s="139"/>
      <c r="O667" s="139"/>
      <c r="P667" s="139"/>
      <c r="Q667" s="139"/>
      <c r="R667" s="139"/>
      <c r="S667" s="139"/>
      <c r="T667" s="139"/>
      <c r="U667" s="139"/>
      <c r="V667" s="139"/>
      <c r="W667" s="139"/>
      <c r="X667" s="139"/>
    </row>
    <row r="668" spans="1:24" ht="15.75" customHeight="1" x14ac:dyDescent="0.2">
      <c r="A668" s="139"/>
      <c r="B668" s="139"/>
      <c r="C668" s="168"/>
      <c r="D668" s="139"/>
      <c r="E668" s="139"/>
      <c r="F668" s="139"/>
      <c r="G668" s="139"/>
      <c r="H668" s="139"/>
      <c r="I668" s="139"/>
      <c r="J668" s="139"/>
      <c r="K668" s="139"/>
      <c r="L668" s="139"/>
      <c r="M668" s="139"/>
      <c r="N668" s="139"/>
      <c r="O668" s="139"/>
      <c r="P668" s="139"/>
      <c r="Q668" s="139"/>
      <c r="R668" s="139"/>
      <c r="S668" s="139"/>
      <c r="T668" s="139"/>
      <c r="U668" s="139"/>
      <c r="V668" s="139"/>
      <c r="W668" s="139"/>
      <c r="X668" s="139"/>
    </row>
    <row r="669" spans="1:24" ht="15.75" customHeight="1" x14ac:dyDescent="0.2">
      <c r="A669" s="139"/>
      <c r="B669" s="139"/>
      <c r="C669" s="168"/>
      <c r="D669" s="139"/>
      <c r="E669" s="139"/>
      <c r="F669" s="139"/>
      <c r="G669" s="139"/>
      <c r="H669" s="139"/>
      <c r="I669" s="139"/>
      <c r="J669" s="139"/>
      <c r="K669" s="139"/>
      <c r="L669" s="139"/>
      <c r="M669" s="139"/>
      <c r="N669" s="139"/>
      <c r="O669" s="139"/>
      <c r="P669" s="139"/>
      <c r="Q669" s="139"/>
      <c r="R669" s="139"/>
      <c r="S669" s="139"/>
      <c r="T669" s="139"/>
      <c r="U669" s="139"/>
      <c r="V669" s="139"/>
      <c r="W669" s="139"/>
      <c r="X669" s="139"/>
    </row>
    <row r="670" spans="1:24" ht="15.75" customHeight="1" x14ac:dyDescent="0.2">
      <c r="A670" s="139"/>
      <c r="B670" s="139"/>
      <c r="C670" s="168"/>
      <c r="D670" s="139"/>
      <c r="E670" s="139"/>
      <c r="F670" s="139"/>
      <c r="G670" s="139"/>
      <c r="H670" s="139"/>
      <c r="I670" s="139"/>
      <c r="J670" s="139"/>
      <c r="K670" s="139"/>
      <c r="L670" s="139"/>
      <c r="M670" s="139"/>
      <c r="N670" s="139"/>
      <c r="O670" s="139"/>
      <c r="P670" s="139"/>
      <c r="Q670" s="139"/>
      <c r="R670" s="139"/>
      <c r="S670" s="139"/>
      <c r="T670" s="139"/>
      <c r="U670" s="139"/>
      <c r="V670" s="139"/>
      <c r="W670" s="139"/>
      <c r="X670" s="139"/>
    </row>
    <row r="671" spans="1:24" ht="15.75" customHeight="1" x14ac:dyDescent="0.2">
      <c r="A671" s="139"/>
      <c r="B671" s="139"/>
      <c r="C671" s="168"/>
      <c r="D671" s="139"/>
      <c r="E671" s="139"/>
      <c r="F671" s="139"/>
      <c r="G671" s="139"/>
      <c r="H671" s="139"/>
      <c r="I671" s="139"/>
      <c r="J671" s="139"/>
      <c r="K671" s="139"/>
      <c r="L671" s="139"/>
      <c r="M671" s="139"/>
      <c r="N671" s="139"/>
      <c r="O671" s="139"/>
      <c r="P671" s="139"/>
      <c r="Q671" s="139"/>
      <c r="R671" s="139"/>
      <c r="S671" s="139"/>
      <c r="T671" s="139"/>
      <c r="U671" s="139"/>
      <c r="V671" s="139"/>
      <c r="W671" s="139"/>
      <c r="X671" s="139"/>
    </row>
    <row r="672" spans="1:24" ht="15.75" customHeight="1" x14ac:dyDescent="0.2">
      <c r="A672" s="139"/>
      <c r="B672" s="139"/>
      <c r="C672" s="168"/>
      <c r="D672" s="139"/>
      <c r="E672" s="139"/>
      <c r="F672" s="139"/>
      <c r="G672" s="139"/>
      <c r="H672" s="139"/>
      <c r="I672" s="139"/>
      <c r="J672" s="139"/>
      <c r="K672" s="139"/>
      <c r="L672" s="139"/>
      <c r="M672" s="139"/>
      <c r="N672" s="139"/>
      <c r="O672" s="139"/>
      <c r="P672" s="139"/>
      <c r="Q672" s="139"/>
      <c r="R672" s="139"/>
      <c r="S672" s="139"/>
      <c r="T672" s="139"/>
      <c r="U672" s="139"/>
      <c r="V672" s="139"/>
      <c r="W672" s="139"/>
      <c r="X672" s="139"/>
    </row>
    <row r="673" spans="1:24" ht="15.75" customHeight="1" x14ac:dyDescent="0.2">
      <c r="A673" s="139"/>
      <c r="B673" s="139"/>
      <c r="C673" s="168"/>
      <c r="D673" s="139"/>
      <c r="E673" s="139"/>
      <c r="F673" s="139"/>
      <c r="G673" s="139"/>
      <c r="H673" s="139"/>
      <c r="I673" s="139"/>
      <c r="J673" s="139"/>
      <c r="K673" s="139"/>
      <c r="L673" s="139"/>
      <c r="M673" s="139"/>
      <c r="N673" s="139"/>
      <c r="O673" s="139"/>
      <c r="P673" s="139"/>
      <c r="Q673" s="139"/>
      <c r="R673" s="139"/>
      <c r="S673" s="139"/>
      <c r="T673" s="139"/>
      <c r="U673" s="139"/>
      <c r="V673" s="139"/>
      <c r="W673" s="139"/>
      <c r="X673" s="139"/>
    </row>
    <row r="674" spans="1:24" ht="15.75" customHeight="1" x14ac:dyDescent="0.2">
      <c r="A674" s="139"/>
      <c r="B674" s="139"/>
      <c r="C674" s="168"/>
      <c r="D674" s="139"/>
      <c r="E674" s="139"/>
      <c r="F674" s="139"/>
      <c r="G674" s="139"/>
      <c r="H674" s="139"/>
      <c r="I674" s="139"/>
      <c r="J674" s="139"/>
      <c r="K674" s="139"/>
      <c r="L674" s="139"/>
      <c r="M674" s="139"/>
      <c r="N674" s="139"/>
      <c r="O674" s="139"/>
      <c r="P674" s="139"/>
      <c r="Q674" s="139"/>
      <c r="R674" s="139"/>
      <c r="S674" s="139"/>
      <c r="T674" s="139"/>
      <c r="U674" s="139"/>
      <c r="V674" s="139"/>
      <c r="W674" s="139"/>
      <c r="X674" s="139"/>
    </row>
    <row r="675" spans="1:24" ht="15.75" customHeight="1" x14ac:dyDescent="0.2">
      <c r="A675" s="139"/>
      <c r="B675" s="139"/>
      <c r="C675" s="168"/>
      <c r="D675" s="139"/>
      <c r="E675" s="139"/>
      <c r="F675" s="139"/>
      <c r="G675" s="139"/>
      <c r="H675" s="139"/>
      <c r="I675" s="139"/>
      <c r="J675" s="139"/>
      <c r="K675" s="139"/>
      <c r="L675" s="139"/>
      <c r="M675" s="139"/>
      <c r="N675" s="139"/>
      <c r="O675" s="139"/>
      <c r="P675" s="139"/>
      <c r="Q675" s="139"/>
      <c r="R675" s="139"/>
      <c r="S675" s="139"/>
      <c r="T675" s="139"/>
      <c r="U675" s="139"/>
      <c r="V675" s="139"/>
      <c r="W675" s="139"/>
      <c r="X675" s="139"/>
    </row>
    <row r="676" spans="1:24" ht="15.75" customHeight="1" x14ac:dyDescent="0.2">
      <c r="A676" s="139"/>
      <c r="B676" s="139"/>
      <c r="C676" s="168"/>
      <c r="D676" s="139"/>
      <c r="E676" s="139"/>
      <c r="F676" s="139"/>
      <c r="G676" s="139"/>
      <c r="H676" s="139"/>
      <c r="I676" s="139"/>
      <c r="J676" s="139"/>
      <c r="K676" s="139"/>
      <c r="L676" s="139"/>
      <c r="M676" s="139"/>
      <c r="N676" s="139"/>
      <c r="O676" s="139"/>
      <c r="P676" s="139"/>
      <c r="Q676" s="139"/>
      <c r="R676" s="139"/>
      <c r="S676" s="139"/>
      <c r="T676" s="139"/>
      <c r="U676" s="139"/>
      <c r="V676" s="139"/>
      <c r="W676" s="139"/>
      <c r="X676" s="139"/>
    </row>
    <row r="677" spans="1:24" ht="15.75" customHeight="1" x14ac:dyDescent="0.2">
      <c r="A677" s="139"/>
      <c r="B677" s="139"/>
      <c r="C677" s="168"/>
      <c r="D677" s="139"/>
      <c r="E677" s="139"/>
      <c r="F677" s="139"/>
      <c r="G677" s="139"/>
      <c r="H677" s="139"/>
      <c r="I677" s="139"/>
      <c r="J677" s="139"/>
      <c r="K677" s="139"/>
      <c r="L677" s="139"/>
      <c r="M677" s="139"/>
      <c r="N677" s="139"/>
      <c r="O677" s="139"/>
      <c r="P677" s="139"/>
      <c r="Q677" s="139"/>
      <c r="R677" s="139"/>
      <c r="S677" s="139"/>
      <c r="T677" s="139"/>
      <c r="U677" s="139"/>
      <c r="V677" s="139"/>
      <c r="W677" s="139"/>
      <c r="X677" s="139"/>
    </row>
    <row r="678" spans="1:24" ht="15.75" customHeight="1" x14ac:dyDescent="0.2">
      <c r="A678" s="139"/>
      <c r="B678" s="139"/>
      <c r="C678" s="168"/>
      <c r="D678" s="139"/>
      <c r="E678" s="139"/>
      <c r="F678" s="139"/>
      <c r="G678" s="139"/>
      <c r="H678" s="139"/>
      <c r="I678" s="139"/>
      <c r="J678" s="139"/>
      <c r="K678" s="139"/>
      <c r="L678" s="139"/>
      <c r="M678" s="139"/>
      <c r="N678" s="139"/>
      <c r="O678" s="139"/>
      <c r="P678" s="139"/>
      <c r="Q678" s="139"/>
      <c r="R678" s="139"/>
      <c r="S678" s="139"/>
      <c r="T678" s="139"/>
      <c r="U678" s="139"/>
      <c r="V678" s="139"/>
      <c r="W678" s="139"/>
      <c r="X678" s="139"/>
    </row>
    <row r="679" spans="1:24" ht="15.75" customHeight="1" x14ac:dyDescent="0.2">
      <c r="A679" s="139"/>
      <c r="B679" s="139"/>
      <c r="C679" s="168"/>
      <c r="D679" s="139"/>
      <c r="E679" s="139"/>
      <c r="F679" s="139"/>
      <c r="G679" s="139"/>
      <c r="H679" s="139"/>
      <c r="I679" s="139"/>
      <c r="J679" s="139"/>
      <c r="K679" s="139"/>
      <c r="L679" s="139"/>
      <c r="M679" s="139"/>
      <c r="N679" s="139"/>
      <c r="O679" s="139"/>
      <c r="P679" s="139"/>
      <c r="Q679" s="139"/>
      <c r="R679" s="139"/>
      <c r="S679" s="139"/>
      <c r="T679" s="139"/>
      <c r="U679" s="139"/>
      <c r="V679" s="139"/>
      <c r="W679" s="139"/>
      <c r="X679" s="139"/>
    </row>
    <row r="680" spans="1:24" ht="15.75" customHeight="1" x14ac:dyDescent="0.2">
      <c r="A680" s="139"/>
      <c r="B680" s="139"/>
      <c r="C680" s="168"/>
      <c r="D680" s="139"/>
      <c r="E680" s="139"/>
      <c r="F680" s="139"/>
      <c r="G680" s="139"/>
      <c r="H680" s="139"/>
      <c r="I680" s="139"/>
      <c r="J680" s="139"/>
      <c r="K680" s="139"/>
      <c r="L680" s="139"/>
      <c r="M680" s="139"/>
      <c r="N680" s="139"/>
      <c r="O680" s="139"/>
      <c r="P680" s="139"/>
      <c r="Q680" s="139"/>
      <c r="R680" s="139"/>
      <c r="S680" s="139"/>
      <c r="T680" s="139"/>
      <c r="U680" s="139"/>
      <c r="V680" s="139"/>
      <c r="W680" s="139"/>
      <c r="X680" s="139"/>
    </row>
    <row r="681" spans="1:24" ht="15.75" customHeight="1" x14ac:dyDescent="0.2">
      <c r="A681" s="139"/>
      <c r="B681" s="139"/>
      <c r="C681" s="168"/>
      <c r="D681" s="139"/>
      <c r="E681" s="139"/>
      <c r="F681" s="139"/>
      <c r="G681" s="139"/>
      <c r="H681" s="139"/>
      <c r="I681" s="139"/>
      <c r="J681" s="139"/>
      <c r="K681" s="139"/>
      <c r="L681" s="139"/>
      <c r="M681" s="139"/>
      <c r="N681" s="139"/>
      <c r="O681" s="139"/>
      <c r="P681" s="139"/>
      <c r="Q681" s="139"/>
      <c r="R681" s="139"/>
      <c r="S681" s="139"/>
      <c r="T681" s="139"/>
      <c r="U681" s="139"/>
      <c r="V681" s="139"/>
      <c r="W681" s="139"/>
      <c r="X681" s="139"/>
    </row>
    <row r="682" spans="1:24" ht="15.75" customHeight="1" x14ac:dyDescent="0.2">
      <c r="A682" s="139"/>
      <c r="B682" s="139"/>
      <c r="C682" s="168"/>
      <c r="D682" s="139"/>
      <c r="E682" s="139"/>
      <c r="F682" s="139"/>
      <c r="G682" s="139"/>
      <c r="H682" s="139"/>
      <c r="I682" s="139"/>
      <c r="J682" s="139"/>
      <c r="K682" s="139"/>
      <c r="L682" s="139"/>
      <c r="M682" s="139"/>
      <c r="N682" s="139"/>
      <c r="O682" s="139"/>
      <c r="P682" s="139"/>
      <c r="Q682" s="139"/>
      <c r="R682" s="139"/>
      <c r="S682" s="139"/>
      <c r="T682" s="139"/>
      <c r="U682" s="139"/>
      <c r="V682" s="139"/>
      <c r="W682" s="139"/>
      <c r="X682" s="139"/>
    </row>
    <row r="683" spans="1:24" ht="15.75" customHeight="1" x14ac:dyDescent="0.2">
      <c r="A683" s="139"/>
      <c r="B683" s="139"/>
      <c r="C683" s="168"/>
      <c r="D683" s="139"/>
      <c r="E683" s="139"/>
      <c r="F683" s="139"/>
      <c r="G683" s="139"/>
      <c r="H683" s="139"/>
      <c r="I683" s="139"/>
      <c r="J683" s="139"/>
      <c r="K683" s="139"/>
      <c r="L683" s="139"/>
      <c r="M683" s="139"/>
      <c r="N683" s="139"/>
      <c r="O683" s="139"/>
      <c r="P683" s="139"/>
      <c r="Q683" s="139"/>
      <c r="R683" s="139"/>
      <c r="S683" s="139"/>
      <c r="T683" s="139"/>
      <c r="U683" s="139"/>
      <c r="V683" s="139"/>
      <c r="W683" s="139"/>
      <c r="X683" s="139"/>
    </row>
    <row r="684" spans="1:24" ht="15.75" customHeight="1" x14ac:dyDescent="0.2">
      <c r="A684" s="139"/>
      <c r="B684" s="139"/>
      <c r="C684" s="168"/>
      <c r="D684" s="139"/>
      <c r="E684" s="139"/>
      <c r="F684" s="139"/>
      <c r="G684" s="139"/>
      <c r="H684" s="139"/>
      <c r="I684" s="139"/>
      <c r="J684" s="139"/>
      <c r="K684" s="139"/>
      <c r="L684" s="139"/>
      <c r="M684" s="139"/>
      <c r="N684" s="139"/>
      <c r="O684" s="139"/>
      <c r="P684" s="139"/>
      <c r="Q684" s="139"/>
      <c r="R684" s="139"/>
      <c r="S684" s="139"/>
      <c r="T684" s="139"/>
      <c r="U684" s="139"/>
      <c r="V684" s="139"/>
      <c r="W684" s="139"/>
      <c r="X684" s="139"/>
    </row>
    <row r="685" spans="1:24" ht="15.75" customHeight="1" x14ac:dyDescent="0.2">
      <c r="A685" s="139"/>
      <c r="B685" s="139"/>
      <c r="C685" s="168"/>
      <c r="D685" s="139"/>
      <c r="E685" s="139"/>
      <c r="F685" s="139"/>
      <c r="G685" s="139"/>
      <c r="H685" s="139"/>
      <c r="I685" s="139"/>
      <c r="J685" s="139"/>
      <c r="K685" s="139"/>
      <c r="L685" s="139"/>
      <c r="M685" s="139"/>
      <c r="N685" s="139"/>
      <c r="O685" s="139"/>
      <c r="P685" s="139"/>
      <c r="Q685" s="139"/>
      <c r="R685" s="139"/>
      <c r="S685" s="139"/>
      <c r="T685" s="139"/>
      <c r="U685" s="139"/>
      <c r="V685" s="139"/>
      <c r="W685" s="139"/>
      <c r="X685" s="139"/>
    </row>
    <row r="686" spans="1:24" ht="15.75" customHeight="1" x14ac:dyDescent="0.2">
      <c r="A686" s="139"/>
      <c r="B686" s="139"/>
      <c r="C686" s="168"/>
      <c r="D686" s="139"/>
      <c r="E686" s="139"/>
      <c r="F686" s="139"/>
      <c r="G686" s="139"/>
      <c r="H686" s="139"/>
      <c r="I686" s="139"/>
      <c r="J686" s="139"/>
      <c r="K686" s="139"/>
      <c r="L686" s="139"/>
      <c r="M686" s="139"/>
      <c r="N686" s="139"/>
      <c r="O686" s="139"/>
      <c r="P686" s="139"/>
      <c r="Q686" s="139"/>
      <c r="R686" s="139"/>
      <c r="S686" s="139"/>
      <c r="T686" s="139"/>
      <c r="U686" s="139"/>
      <c r="V686" s="139"/>
      <c r="W686" s="139"/>
      <c r="X686" s="139"/>
    </row>
    <row r="687" spans="1:24" ht="15.75" customHeight="1" x14ac:dyDescent="0.2">
      <c r="A687" s="139"/>
      <c r="B687" s="139"/>
      <c r="C687" s="168"/>
      <c r="D687" s="139"/>
      <c r="E687" s="139"/>
      <c r="F687" s="139"/>
      <c r="G687" s="139"/>
      <c r="H687" s="139"/>
      <c r="I687" s="139"/>
      <c r="J687" s="139"/>
      <c r="K687" s="139"/>
      <c r="L687" s="139"/>
      <c r="M687" s="139"/>
      <c r="N687" s="139"/>
      <c r="O687" s="139"/>
      <c r="P687" s="139"/>
      <c r="Q687" s="139"/>
      <c r="R687" s="139"/>
      <c r="S687" s="139"/>
      <c r="T687" s="139"/>
      <c r="U687" s="139"/>
      <c r="V687" s="139"/>
      <c r="W687" s="139"/>
      <c r="X687" s="139"/>
    </row>
    <row r="688" spans="1:24" ht="15.75" customHeight="1" x14ac:dyDescent="0.2">
      <c r="A688" s="139"/>
      <c r="B688" s="139"/>
      <c r="C688" s="168"/>
      <c r="D688" s="139"/>
      <c r="E688" s="139"/>
      <c r="F688" s="139"/>
      <c r="G688" s="139"/>
      <c r="H688" s="139"/>
      <c r="I688" s="139"/>
      <c r="J688" s="139"/>
      <c r="K688" s="139"/>
      <c r="L688" s="139"/>
      <c r="M688" s="139"/>
      <c r="N688" s="139"/>
      <c r="O688" s="139"/>
      <c r="P688" s="139"/>
      <c r="Q688" s="139"/>
      <c r="R688" s="139"/>
      <c r="S688" s="139"/>
      <c r="T688" s="139"/>
      <c r="U688" s="139"/>
      <c r="V688" s="139"/>
      <c r="W688" s="139"/>
      <c r="X688" s="139"/>
    </row>
    <row r="689" spans="1:24" ht="15.75" customHeight="1" x14ac:dyDescent="0.2">
      <c r="A689" s="139"/>
      <c r="B689" s="139"/>
      <c r="C689" s="168"/>
      <c r="D689" s="139"/>
      <c r="E689" s="139"/>
      <c r="F689" s="139"/>
      <c r="G689" s="139"/>
      <c r="H689" s="139"/>
      <c r="I689" s="139"/>
      <c r="J689" s="139"/>
      <c r="K689" s="139"/>
      <c r="L689" s="139"/>
      <c r="M689" s="139"/>
      <c r="N689" s="139"/>
      <c r="O689" s="139"/>
      <c r="P689" s="139"/>
      <c r="Q689" s="139"/>
      <c r="R689" s="139"/>
      <c r="S689" s="139"/>
      <c r="T689" s="139"/>
      <c r="U689" s="139"/>
      <c r="V689" s="139"/>
      <c r="W689" s="139"/>
      <c r="X689" s="139"/>
    </row>
    <row r="690" spans="1:24" ht="15.75" customHeight="1" x14ac:dyDescent="0.2">
      <c r="A690" s="139"/>
      <c r="B690" s="139"/>
      <c r="C690" s="168"/>
      <c r="D690" s="139"/>
      <c r="E690" s="139"/>
      <c r="F690" s="139"/>
      <c r="G690" s="139"/>
      <c r="H690" s="139"/>
      <c r="I690" s="139"/>
      <c r="J690" s="139"/>
      <c r="K690" s="139"/>
      <c r="L690" s="139"/>
      <c r="M690" s="139"/>
      <c r="N690" s="139"/>
      <c r="O690" s="139"/>
      <c r="P690" s="139"/>
      <c r="Q690" s="139"/>
      <c r="R690" s="139"/>
      <c r="S690" s="139"/>
      <c r="T690" s="139"/>
      <c r="U690" s="139"/>
      <c r="V690" s="139"/>
      <c r="W690" s="139"/>
      <c r="X690" s="139"/>
    </row>
    <row r="691" spans="1:24" ht="15.75" customHeight="1" x14ac:dyDescent="0.2">
      <c r="A691" s="139"/>
      <c r="B691" s="139"/>
      <c r="C691" s="168"/>
      <c r="D691" s="139"/>
      <c r="E691" s="139"/>
      <c r="F691" s="139"/>
      <c r="G691" s="139"/>
      <c r="H691" s="139"/>
      <c r="I691" s="139"/>
      <c r="J691" s="139"/>
      <c r="K691" s="139"/>
      <c r="L691" s="139"/>
      <c r="M691" s="139"/>
      <c r="N691" s="139"/>
      <c r="O691" s="139"/>
      <c r="P691" s="139"/>
      <c r="Q691" s="139"/>
      <c r="R691" s="139"/>
      <c r="S691" s="139"/>
      <c r="T691" s="139"/>
      <c r="U691" s="139"/>
      <c r="V691" s="139"/>
      <c r="W691" s="139"/>
      <c r="X691" s="139"/>
    </row>
    <row r="692" spans="1:24" ht="15.75" customHeight="1" x14ac:dyDescent="0.2">
      <c r="A692" s="139"/>
      <c r="B692" s="139"/>
      <c r="C692" s="168"/>
      <c r="D692" s="139"/>
      <c r="E692" s="139"/>
      <c r="F692" s="139"/>
      <c r="G692" s="139"/>
      <c r="H692" s="139"/>
      <c r="I692" s="139"/>
      <c r="J692" s="139"/>
      <c r="K692" s="139"/>
      <c r="L692" s="139"/>
      <c r="M692" s="139"/>
      <c r="N692" s="139"/>
      <c r="O692" s="139"/>
      <c r="P692" s="139"/>
      <c r="Q692" s="139"/>
      <c r="R692" s="139"/>
      <c r="S692" s="139"/>
      <c r="T692" s="139"/>
      <c r="U692" s="139"/>
      <c r="V692" s="139"/>
      <c r="W692" s="139"/>
      <c r="X692" s="139"/>
    </row>
    <row r="693" spans="1:24" ht="15.75" customHeight="1" x14ac:dyDescent="0.2">
      <c r="A693" s="139"/>
      <c r="B693" s="139"/>
      <c r="C693" s="168"/>
      <c r="D693" s="139"/>
      <c r="E693" s="139"/>
      <c r="F693" s="139"/>
      <c r="G693" s="139"/>
      <c r="H693" s="139"/>
      <c r="I693" s="139"/>
      <c r="J693" s="139"/>
      <c r="K693" s="139"/>
      <c r="L693" s="139"/>
      <c r="M693" s="139"/>
      <c r="N693" s="139"/>
      <c r="O693" s="139"/>
      <c r="P693" s="139"/>
      <c r="Q693" s="139"/>
      <c r="R693" s="139"/>
      <c r="S693" s="139"/>
      <c r="T693" s="139"/>
      <c r="U693" s="139"/>
      <c r="V693" s="139"/>
      <c r="W693" s="139"/>
      <c r="X693" s="139"/>
    </row>
    <row r="694" spans="1:24" ht="15.75" customHeight="1" x14ac:dyDescent="0.2">
      <c r="A694" s="139"/>
      <c r="B694" s="139"/>
      <c r="C694" s="168"/>
      <c r="D694" s="139"/>
      <c r="E694" s="139"/>
      <c r="F694" s="139"/>
      <c r="G694" s="139"/>
      <c r="H694" s="139"/>
      <c r="I694" s="139"/>
      <c r="J694" s="139"/>
      <c r="K694" s="139"/>
      <c r="L694" s="139"/>
      <c r="M694" s="139"/>
      <c r="N694" s="139"/>
      <c r="O694" s="139"/>
      <c r="P694" s="139"/>
      <c r="Q694" s="139"/>
      <c r="R694" s="139"/>
      <c r="S694" s="139"/>
      <c r="T694" s="139"/>
      <c r="U694" s="139"/>
      <c r="V694" s="139"/>
      <c r="W694" s="139"/>
      <c r="X694" s="139"/>
    </row>
    <row r="695" spans="1:24" ht="15.75" customHeight="1" x14ac:dyDescent="0.2">
      <c r="A695" s="139"/>
      <c r="B695" s="139"/>
      <c r="C695" s="168"/>
      <c r="D695" s="139"/>
      <c r="E695" s="139"/>
      <c r="F695" s="139"/>
      <c r="G695" s="139"/>
      <c r="H695" s="139"/>
      <c r="I695" s="139"/>
      <c r="J695" s="139"/>
      <c r="K695" s="139"/>
      <c r="L695" s="139"/>
      <c r="M695" s="139"/>
      <c r="N695" s="139"/>
      <c r="O695" s="139"/>
      <c r="P695" s="139"/>
      <c r="Q695" s="139"/>
      <c r="R695" s="139"/>
      <c r="S695" s="139"/>
      <c r="T695" s="139"/>
      <c r="U695" s="139"/>
      <c r="V695" s="139"/>
      <c r="W695" s="139"/>
      <c r="X695" s="139"/>
    </row>
    <row r="696" spans="1:24" ht="15.75" customHeight="1" x14ac:dyDescent="0.2">
      <c r="A696" s="139"/>
      <c r="B696" s="139"/>
      <c r="C696" s="168"/>
      <c r="D696" s="139"/>
      <c r="E696" s="139"/>
      <c r="F696" s="139"/>
      <c r="G696" s="139"/>
      <c r="H696" s="139"/>
      <c r="I696" s="139"/>
      <c r="J696" s="139"/>
      <c r="K696" s="139"/>
      <c r="L696" s="139"/>
      <c r="M696" s="139"/>
      <c r="N696" s="139"/>
      <c r="O696" s="139"/>
      <c r="P696" s="139"/>
      <c r="Q696" s="139"/>
      <c r="R696" s="139"/>
      <c r="S696" s="139"/>
      <c r="T696" s="139"/>
      <c r="U696" s="139"/>
      <c r="V696" s="139"/>
      <c r="W696" s="139"/>
      <c r="X696" s="139"/>
    </row>
    <row r="697" spans="1:24" ht="15.75" customHeight="1" x14ac:dyDescent="0.2">
      <c r="A697" s="139"/>
      <c r="B697" s="139"/>
      <c r="C697" s="168"/>
      <c r="D697" s="139"/>
      <c r="E697" s="139"/>
      <c r="F697" s="139"/>
      <c r="G697" s="139"/>
      <c r="H697" s="139"/>
      <c r="I697" s="139"/>
      <c r="J697" s="139"/>
      <c r="K697" s="139"/>
      <c r="L697" s="139"/>
      <c r="M697" s="139"/>
      <c r="N697" s="139"/>
      <c r="O697" s="139"/>
      <c r="P697" s="139"/>
      <c r="Q697" s="139"/>
      <c r="R697" s="139"/>
      <c r="S697" s="139"/>
      <c r="T697" s="139"/>
      <c r="U697" s="139"/>
      <c r="V697" s="139"/>
      <c r="W697" s="139"/>
      <c r="X697" s="139"/>
    </row>
    <row r="698" spans="1:24" ht="15.75" customHeight="1" x14ac:dyDescent="0.2">
      <c r="A698" s="139"/>
      <c r="B698" s="139"/>
      <c r="C698" s="168"/>
      <c r="D698" s="139"/>
      <c r="E698" s="139"/>
      <c r="F698" s="139"/>
      <c r="G698" s="139"/>
      <c r="H698" s="139"/>
      <c r="I698" s="139"/>
      <c r="J698" s="139"/>
      <c r="K698" s="139"/>
      <c r="L698" s="139"/>
      <c r="M698" s="139"/>
      <c r="N698" s="139"/>
      <c r="O698" s="139"/>
      <c r="P698" s="139"/>
      <c r="Q698" s="139"/>
      <c r="R698" s="139"/>
      <c r="S698" s="139"/>
      <c r="T698" s="139"/>
      <c r="U698" s="139"/>
      <c r="V698" s="139"/>
      <c r="W698" s="139"/>
      <c r="X698" s="139"/>
    </row>
    <row r="699" spans="1:24" ht="15.75" customHeight="1" x14ac:dyDescent="0.2">
      <c r="A699" s="139"/>
      <c r="B699" s="139"/>
      <c r="C699" s="168"/>
      <c r="D699" s="139"/>
      <c r="E699" s="139"/>
      <c r="F699" s="139"/>
      <c r="G699" s="139"/>
      <c r="H699" s="139"/>
      <c r="I699" s="139"/>
      <c r="J699" s="139"/>
      <c r="K699" s="139"/>
      <c r="L699" s="139"/>
      <c r="M699" s="139"/>
      <c r="N699" s="139"/>
      <c r="O699" s="139"/>
      <c r="P699" s="139"/>
      <c r="Q699" s="139"/>
      <c r="R699" s="139"/>
      <c r="S699" s="139"/>
      <c r="T699" s="139"/>
      <c r="U699" s="139"/>
      <c r="V699" s="139"/>
      <c r="W699" s="139"/>
      <c r="X699" s="139"/>
    </row>
    <row r="700" spans="1:24" ht="15.75" customHeight="1" x14ac:dyDescent="0.2">
      <c r="A700" s="139"/>
      <c r="B700" s="139"/>
      <c r="C700" s="168"/>
      <c r="D700" s="139"/>
      <c r="E700" s="139"/>
      <c r="F700" s="139"/>
      <c r="G700" s="139"/>
      <c r="H700" s="139"/>
      <c r="I700" s="139"/>
      <c r="J700" s="139"/>
      <c r="K700" s="139"/>
      <c r="L700" s="139"/>
      <c r="M700" s="139"/>
      <c r="N700" s="139"/>
      <c r="O700" s="139"/>
      <c r="P700" s="139"/>
      <c r="Q700" s="139"/>
      <c r="R700" s="139"/>
      <c r="S700" s="139"/>
      <c r="T700" s="139"/>
      <c r="U700" s="139"/>
      <c r="V700" s="139"/>
      <c r="W700" s="139"/>
      <c r="X700" s="139"/>
    </row>
    <row r="701" spans="1:24" ht="15.75" customHeight="1" x14ac:dyDescent="0.2">
      <c r="A701" s="139"/>
      <c r="B701" s="139"/>
      <c r="C701" s="168"/>
      <c r="D701" s="139"/>
      <c r="E701" s="139"/>
      <c r="F701" s="139"/>
      <c r="G701" s="139"/>
      <c r="H701" s="139"/>
      <c r="I701" s="139"/>
      <c r="J701" s="139"/>
      <c r="K701" s="139"/>
      <c r="L701" s="139"/>
      <c r="M701" s="139"/>
      <c r="N701" s="139"/>
      <c r="O701" s="139"/>
      <c r="P701" s="139"/>
      <c r="Q701" s="139"/>
      <c r="R701" s="139"/>
      <c r="S701" s="139"/>
      <c r="T701" s="139"/>
      <c r="U701" s="139"/>
      <c r="V701" s="139"/>
      <c r="W701" s="139"/>
      <c r="X701" s="139"/>
    </row>
    <row r="702" spans="1:24" ht="15.75" customHeight="1" x14ac:dyDescent="0.2">
      <c r="A702" s="139"/>
      <c r="B702" s="139"/>
      <c r="C702" s="168"/>
      <c r="D702" s="139"/>
      <c r="E702" s="139"/>
      <c r="F702" s="139"/>
      <c r="G702" s="139"/>
      <c r="H702" s="139"/>
      <c r="I702" s="139"/>
      <c r="J702" s="139"/>
      <c r="K702" s="139"/>
      <c r="L702" s="139"/>
      <c r="M702" s="139"/>
      <c r="N702" s="139"/>
      <c r="O702" s="139"/>
      <c r="P702" s="139"/>
      <c r="Q702" s="139"/>
      <c r="R702" s="139"/>
      <c r="S702" s="139"/>
      <c r="T702" s="139"/>
      <c r="U702" s="139"/>
      <c r="V702" s="139"/>
      <c r="W702" s="139"/>
      <c r="X702" s="139"/>
    </row>
    <row r="703" spans="1:24" ht="15.75" customHeight="1" x14ac:dyDescent="0.2">
      <c r="A703" s="139"/>
      <c r="B703" s="139"/>
      <c r="C703" s="168"/>
      <c r="D703" s="139"/>
      <c r="E703" s="139"/>
      <c r="F703" s="139"/>
      <c r="G703" s="139"/>
      <c r="H703" s="139"/>
      <c r="I703" s="139"/>
      <c r="J703" s="139"/>
      <c r="K703" s="139"/>
      <c r="L703" s="139"/>
      <c r="M703" s="139"/>
      <c r="N703" s="139"/>
      <c r="O703" s="139"/>
      <c r="P703" s="139"/>
      <c r="Q703" s="139"/>
      <c r="R703" s="139"/>
      <c r="S703" s="139"/>
      <c r="T703" s="139"/>
      <c r="U703" s="139"/>
      <c r="V703" s="139"/>
      <c r="W703" s="139"/>
      <c r="X703" s="139"/>
    </row>
    <row r="704" spans="1:24" ht="15.75" customHeight="1" x14ac:dyDescent="0.2">
      <c r="A704" s="139"/>
      <c r="B704" s="139"/>
      <c r="C704" s="168"/>
      <c r="D704" s="139"/>
      <c r="E704" s="139"/>
      <c r="F704" s="139"/>
      <c r="G704" s="139"/>
      <c r="H704" s="139"/>
      <c r="I704" s="139"/>
      <c r="J704" s="139"/>
      <c r="K704" s="139"/>
      <c r="L704" s="139"/>
      <c r="M704" s="139"/>
      <c r="N704" s="139"/>
      <c r="O704" s="139"/>
      <c r="P704" s="139"/>
      <c r="Q704" s="139"/>
      <c r="R704" s="139"/>
      <c r="S704" s="139"/>
      <c r="T704" s="139"/>
      <c r="U704" s="139"/>
      <c r="V704" s="139"/>
      <c r="W704" s="139"/>
      <c r="X704" s="139"/>
    </row>
    <row r="705" spans="1:24" ht="15.75" customHeight="1" x14ac:dyDescent="0.2">
      <c r="A705" s="139"/>
      <c r="B705" s="139"/>
      <c r="C705" s="168"/>
      <c r="D705" s="139"/>
      <c r="E705" s="139"/>
      <c r="F705" s="139"/>
      <c r="G705" s="139"/>
      <c r="H705" s="139"/>
      <c r="I705" s="139"/>
      <c r="J705" s="139"/>
      <c r="K705" s="139"/>
      <c r="L705" s="139"/>
      <c r="M705" s="139"/>
      <c r="N705" s="139"/>
      <c r="O705" s="139"/>
      <c r="P705" s="139"/>
      <c r="Q705" s="139"/>
      <c r="R705" s="139"/>
      <c r="S705" s="139"/>
      <c r="T705" s="139"/>
      <c r="U705" s="139"/>
      <c r="V705" s="139"/>
      <c r="W705" s="139"/>
      <c r="X705" s="139"/>
    </row>
    <row r="706" spans="1:24" ht="15.75" customHeight="1" x14ac:dyDescent="0.2">
      <c r="A706" s="139"/>
      <c r="B706" s="139"/>
      <c r="C706" s="168"/>
      <c r="D706" s="139"/>
      <c r="E706" s="139"/>
      <c r="F706" s="139"/>
      <c r="G706" s="139"/>
      <c r="H706" s="139"/>
      <c r="I706" s="139"/>
      <c r="J706" s="139"/>
      <c r="K706" s="139"/>
      <c r="L706" s="139"/>
      <c r="M706" s="139"/>
      <c r="N706" s="139"/>
      <c r="O706" s="139"/>
      <c r="P706" s="139"/>
      <c r="Q706" s="139"/>
      <c r="R706" s="139"/>
      <c r="S706" s="139"/>
      <c r="T706" s="139"/>
      <c r="U706" s="139"/>
      <c r="V706" s="139"/>
      <c r="W706" s="139"/>
      <c r="X706" s="139"/>
    </row>
    <row r="707" spans="1:24" ht="15.75" customHeight="1" x14ac:dyDescent="0.2">
      <c r="A707" s="139"/>
      <c r="B707" s="139"/>
      <c r="C707" s="168"/>
      <c r="D707" s="139"/>
      <c r="E707" s="139"/>
      <c r="F707" s="139"/>
      <c r="G707" s="139"/>
      <c r="H707" s="139"/>
      <c r="I707" s="139"/>
      <c r="J707" s="139"/>
      <c r="K707" s="139"/>
      <c r="L707" s="139"/>
      <c r="M707" s="139"/>
      <c r="N707" s="139"/>
      <c r="O707" s="139"/>
      <c r="P707" s="139"/>
      <c r="Q707" s="139"/>
      <c r="R707" s="139"/>
      <c r="S707" s="139"/>
      <c r="T707" s="139"/>
      <c r="U707" s="139"/>
      <c r="V707" s="139"/>
      <c r="W707" s="139"/>
      <c r="X707" s="139"/>
    </row>
    <row r="708" spans="1:24" ht="15.75" customHeight="1" x14ac:dyDescent="0.2">
      <c r="A708" s="139"/>
      <c r="B708" s="139"/>
      <c r="C708" s="168"/>
      <c r="D708" s="139"/>
      <c r="E708" s="139"/>
      <c r="F708" s="139"/>
      <c r="G708" s="139"/>
      <c r="H708" s="139"/>
      <c r="I708" s="139"/>
      <c r="J708" s="139"/>
      <c r="K708" s="139"/>
      <c r="L708" s="139"/>
      <c r="M708" s="139"/>
      <c r="N708" s="139"/>
      <c r="O708" s="139"/>
      <c r="P708" s="139"/>
      <c r="Q708" s="139"/>
      <c r="R708" s="139"/>
      <c r="S708" s="139"/>
      <c r="T708" s="139"/>
      <c r="U708" s="139"/>
      <c r="V708" s="139"/>
      <c r="W708" s="139"/>
      <c r="X708" s="139"/>
    </row>
    <row r="709" spans="1:24" ht="15.75" customHeight="1" x14ac:dyDescent="0.2">
      <c r="A709" s="139"/>
      <c r="B709" s="139"/>
      <c r="C709" s="168"/>
      <c r="D709" s="139"/>
      <c r="E709" s="139"/>
      <c r="F709" s="139"/>
      <c r="G709" s="139"/>
      <c r="H709" s="139"/>
      <c r="I709" s="139"/>
      <c r="J709" s="139"/>
      <c r="K709" s="139"/>
      <c r="L709" s="139"/>
      <c r="M709" s="139"/>
      <c r="N709" s="139"/>
      <c r="O709" s="139"/>
      <c r="P709" s="139"/>
      <c r="Q709" s="139"/>
      <c r="R709" s="139"/>
      <c r="S709" s="139"/>
      <c r="T709" s="139"/>
      <c r="U709" s="139"/>
      <c r="V709" s="139"/>
      <c r="W709" s="139"/>
      <c r="X709" s="139"/>
    </row>
    <row r="710" spans="1:24" ht="15.75" customHeight="1" x14ac:dyDescent="0.2">
      <c r="A710" s="139"/>
      <c r="B710" s="139"/>
      <c r="C710" s="168"/>
      <c r="D710" s="139"/>
      <c r="E710" s="139"/>
      <c r="F710" s="139"/>
      <c r="G710" s="139"/>
      <c r="H710" s="139"/>
      <c r="I710" s="139"/>
      <c r="J710" s="139"/>
      <c r="K710" s="139"/>
      <c r="L710" s="139"/>
      <c r="M710" s="139"/>
      <c r="N710" s="139"/>
      <c r="O710" s="139"/>
      <c r="P710" s="139"/>
      <c r="Q710" s="139"/>
      <c r="R710" s="139"/>
      <c r="S710" s="139"/>
      <c r="T710" s="139"/>
      <c r="U710" s="139"/>
      <c r="V710" s="139"/>
      <c r="W710" s="139"/>
      <c r="X710" s="139"/>
    </row>
    <row r="711" spans="1:24" ht="15.75" customHeight="1" x14ac:dyDescent="0.2">
      <c r="A711" s="139"/>
      <c r="B711" s="139"/>
      <c r="C711" s="168"/>
      <c r="D711" s="139"/>
      <c r="E711" s="139"/>
      <c r="F711" s="139"/>
      <c r="G711" s="139"/>
      <c r="H711" s="139"/>
      <c r="I711" s="139"/>
      <c r="J711" s="139"/>
      <c r="K711" s="139"/>
      <c r="L711" s="139"/>
      <c r="M711" s="139"/>
      <c r="N711" s="139"/>
      <c r="O711" s="139"/>
      <c r="P711" s="139"/>
      <c r="Q711" s="139"/>
      <c r="R711" s="139"/>
      <c r="S711" s="139"/>
      <c r="T711" s="139"/>
      <c r="U711" s="139"/>
      <c r="V711" s="139"/>
      <c r="W711" s="139"/>
      <c r="X711" s="139"/>
    </row>
    <row r="712" spans="1:24" ht="15.75" customHeight="1" x14ac:dyDescent="0.2">
      <c r="A712" s="139"/>
      <c r="B712" s="139"/>
      <c r="C712" s="168"/>
      <c r="D712" s="139"/>
      <c r="E712" s="139"/>
      <c r="F712" s="139"/>
      <c r="G712" s="139"/>
      <c r="H712" s="139"/>
      <c r="I712" s="139"/>
      <c r="J712" s="139"/>
      <c r="K712" s="139"/>
      <c r="L712" s="139"/>
      <c r="M712" s="139"/>
      <c r="N712" s="139"/>
      <c r="O712" s="139"/>
      <c r="P712" s="139"/>
      <c r="Q712" s="139"/>
      <c r="R712" s="139"/>
      <c r="S712" s="139"/>
      <c r="T712" s="139"/>
      <c r="U712" s="139"/>
      <c r="V712" s="139"/>
      <c r="W712" s="139"/>
      <c r="X712" s="139"/>
    </row>
    <row r="713" spans="1:24" ht="15.75" customHeight="1" x14ac:dyDescent="0.2">
      <c r="A713" s="139"/>
      <c r="B713" s="139"/>
      <c r="C713" s="168"/>
      <c r="D713" s="139"/>
      <c r="E713" s="139"/>
      <c r="F713" s="139"/>
      <c r="G713" s="139"/>
      <c r="H713" s="139"/>
      <c r="I713" s="139"/>
      <c r="J713" s="139"/>
      <c r="K713" s="139"/>
      <c r="L713" s="139"/>
      <c r="M713" s="139"/>
      <c r="N713" s="139"/>
      <c r="O713" s="139"/>
      <c r="P713" s="139"/>
      <c r="Q713" s="139"/>
      <c r="R713" s="139"/>
      <c r="S713" s="139"/>
      <c r="T713" s="139"/>
      <c r="U713" s="139"/>
      <c r="V713" s="139"/>
      <c r="W713" s="139"/>
      <c r="X713" s="139"/>
    </row>
    <row r="714" spans="1:24" ht="15.75" customHeight="1" x14ac:dyDescent="0.2">
      <c r="A714" s="139"/>
      <c r="B714" s="139"/>
      <c r="C714" s="168"/>
      <c r="D714" s="139"/>
      <c r="E714" s="139"/>
      <c r="F714" s="139"/>
      <c r="G714" s="139"/>
      <c r="H714" s="139"/>
      <c r="I714" s="139"/>
      <c r="J714" s="139"/>
      <c r="K714" s="139"/>
      <c r="L714" s="139"/>
      <c r="M714" s="139"/>
      <c r="N714" s="139"/>
      <c r="O714" s="139"/>
      <c r="P714" s="139"/>
      <c r="Q714" s="139"/>
      <c r="R714" s="139"/>
      <c r="S714" s="139"/>
      <c r="T714" s="139"/>
      <c r="U714" s="139"/>
      <c r="V714" s="139"/>
      <c r="W714" s="139"/>
      <c r="X714" s="139"/>
    </row>
    <row r="715" spans="1:24" ht="15.75" customHeight="1" x14ac:dyDescent="0.2">
      <c r="A715" s="139"/>
      <c r="B715" s="139"/>
      <c r="C715" s="168"/>
      <c r="D715" s="139"/>
      <c r="E715" s="139"/>
      <c r="F715" s="139"/>
      <c r="G715" s="139"/>
      <c r="H715" s="139"/>
      <c r="I715" s="139"/>
      <c r="J715" s="139"/>
      <c r="K715" s="139"/>
      <c r="L715" s="139"/>
      <c r="M715" s="139"/>
      <c r="N715" s="139"/>
      <c r="O715" s="139"/>
      <c r="P715" s="139"/>
      <c r="Q715" s="139"/>
      <c r="R715" s="139"/>
      <c r="S715" s="139"/>
      <c r="T715" s="139"/>
      <c r="U715" s="139"/>
      <c r="V715" s="139"/>
      <c r="W715" s="139"/>
      <c r="X715" s="139"/>
    </row>
    <row r="716" spans="1:24" ht="15.75" customHeight="1" x14ac:dyDescent="0.2">
      <c r="A716" s="139"/>
      <c r="B716" s="139"/>
      <c r="C716" s="168"/>
      <c r="D716" s="139"/>
      <c r="E716" s="139"/>
      <c r="F716" s="139"/>
      <c r="G716" s="139"/>
      <c r="H716" s="139"/>
      <c r="I716" s="139"/>
      <c r="J716" s="139"/>
      <c r="K716" s="139"/>
      <c r="L716" s="139"/>
      <c r="M716" s="139"/>
      <c r="N716" s="139"/>
      <c r="O716" s="139"/>
      <c r="P716" s="139"/>
      <c r="Q716" s="139"/>
      <c r="R716" s="139"/>
      <c r="S716" s="139"/>
      <c r="T716" s="139"/>
      <c r="U716" s="139"/>
      <c r="V716" s="139"/>
      <c r="W716" s="139"/>
      <c r="X716" s="139"/>
    </row>
    <row r="717" spans="1:24" ht="15.75" customHeight="1" x14ac:dyDescent="0.2">
      <c r="A717" s="139"/>
      <c r="B717" s="139"/>
      <c r="C717" s="168"/>
      <c r="D717" s="139"/>
      <c r="E717" s="139"/>
      <c r="F717" s="139"/>
      <c r="G717" s="139"/>
      <c r="H717" s="139"/>
      <c r="I717" s="139"/>
      <c r="J717" s="139"/>
      <c r="K717" s="139"/>
      <c r="L717" s="139"/>
      <c r="M717" s="139"/>
      <c r="N717" s="139"/>
      <c r="O717" s="139"/>
      <c r="P717" s="139"/>
      <c r="Q717" s="139"/>
      <c r="R717" s="139"/>
      <c r="S717" s="139"/>
      <c r="T717" s="139"/>
      <c r="U717" s="139"/>
      <c r="V717" s="139"/>
      <c r="W717" s="139"/>
      <c r="X717" s="139"/>
    </row>
    <row r="718" spans="1:24" ht="15.75" customHeight="1" x14ac:dyDescent="0.2">
      <c r="A718" s="139"/>
      <c r="B718" s="139"/>
      <c r="C718" s="168"/>
      <c r="D718" s="139"/>
      <c r="E718" s="139"/>
      <c r="F718" s="139"/>
      <c r="G718" s="139"/>
      <c r="H718" s="139"/>
      <c r="I718" s="139"/>
      <c r="J718" s="139"/>
      <c r="K718" s="139"/>
      <c r="L718" s="139"/>
      <c r="M718" s="139"/>
      <c r="N718" s="139"/>
      <c r="O718" s="139"/>
      <c r="P718" s="139"/>
      <c r="Q718" s="139"/>
      <c r="R718" s="139"/>
      <c r="S718" s="139"/>
      <c r="T718" s="139"/>
      <c r="U718" s="139"/>
      <c r="V718" s="139"/>
      <c r="W718" s="139"/>
      <c r="X718" s="139"/>
    </row>
    <row r="719" spans="1:24" ht="15.75" customHeight="1" x14ac:dyDescent="0.2">
      <c r="A719" s="139"/>
      <c r="B719" s="139"/>
      <c r="C719" s="168"/>
      <c r="D719" s="139"/>
      <c r="E719" s="139"/>
      <c r="F719" s="139"/>
      <c r="G719" s="139"/>
      <c r="H719" s="139"/>
      <c r="I719" s="139"/>
      <c r="J719" s="139"/>
      <c r="K719" s="139"/>
      <c r="L719" s="139"/>
      <c r="M719" s="139"/>
      <c r="N719" s="139"/>
      <c r="O719" s="139"/>
      <c r="P719" s="139"/>
      <c r="Q719" s="139"/>
      <c r="R719" s="139"/>
      <c r="S719" s="139"/>
      <c r="T719" s="139"/>
      <c r="U719" s="139"/>
      <c r="V719" s="139"/>
      <c r="W719" s="139"/>
      <c r="X719" s="139"/>
    </row>
    <row r="720" spans="1:24" ht="15.75" customHeight="1" x14ac:dyDescent="0.2">
      <c r="A720" s="139"/>
      <c r="B720" s="139"/>
      <c r="C720" s="168"/>
      <c r="D720" s="139"/>
      <c r="E720" s="139"/>
      <c r="F720" s="139"/>
      <c r="G720" s="139"/>
      <c r="H720" s="139"/>
      <c r="I720" s="139"/>
      <c r="J720" s="139"/>
      <c r="K720" s="139"/>
      <c r="L720" s="139"/>
      <c r="M720" s="139"/>
      <c r="N720" s="139"/>
      <c r="O720" s="139"/>
      <c r="P720" s="139"/>
      <c r="Q720" s="139"/>
      <c r="R720" s="139"/>
      <c r="S720" s="139"/>
      <c r="T720" s="139"/>
      <c r="U720" s="139"/>
      <c r="V720" s="139"/>
      <c r="W720" s="139"/>
      <c r="X720" s="139"/>
    </row>
    <row r="721" spans="1:24" ht="15.75" customHeight="1" x14ac:dyDescent="0.2">
      <c r="A721" s="139"/>
      <c r="B721" s="139"/>
      <c r="C721" s="168"/>
      <c r="D721" s="139"/>
      <c r="E721" s="139"/>
      <c r="F721" s="139"/>
      <c r="G721" s="139"/>
      <c r="H721" s="139"/>
      <c r="I721" s="139"/>
      <c r="J721" s="139"/>
      <c r="K721" s="139"/>
      <c r="L721" s="139"/>
      <c r="M721" s="139"/>
      <c r="N721" s="139"/>
      <c r="O721" s="139"/>
      <c r="P721" s="139"/>
      <c r="Q721" s="139"/>
      <c r="R721" s="139"/>
      <c r="S721" s="139"/>
      <c r="T721" s="139"/>
      <c r="U721" s="139"/>
      <c r="V721" s="139"/>
      <c r="W721" s="139"/>
      <c r="X721" s="139"/>
    </row>
    <row r="722" spans="1:24" ht="15.75" customHeight="1" x14ac:dyDescent="0.2">
      <c r="A722" s="139"/>
      <c r="B722" s="139"/>
      <c r="C722" s="168"/>
      <c r="D722" s="139"/>
      <c r="E722" s="139"/>
      <c r="F722" s="139"/>
      <c r="G722" s="139"/>
      <c r="H722" s="139"/>
      <c r="I722" s="139"/>
      <c r="J722" s="139"/>
      <c r="K722" s="139"/>
      <c r="L722" s="139"/>
      <c r="M722" s="139"/>
      <c r="N722" s="139"/>
      <c r="O722" s="139"/>
      <c r="P722" s="139"/>
      <c r="Q722" s="139"/>
      <c r="R722" s="139"/>
      <c r="S722" s="139"/>
      <c r="T722" s="139"/>
      <c r="U722" s="139"/>
      <c r="V722" s="139"/>
      <c r="W722" s="139"/>
      <c r="X722" s="139"/>
    </row>
    <row r="723" spans="1:24" ht="15.75" customHeight="1" x14ac:dyDescent="0.2">
      <c r="A723" s="139"/>
      <c r="B723" s="139"/>
      <c r="C723" s="168"/>
      <c r="D723" s="139"/>
      <c r="E723" s="139"/>
      <c r="F723" s="139"/>
      <c r="G723" s="139"/>
      <c r="H723" s="139"/>
      <c r="I723" s="139"/>
      <c r="J723" s="139"/>
      <c r="K723" s="139"/>
      <c r="L723" s="139"/>
      <c r="M723" s="139"/>
      <c r="N723" s="139"/>
      <c r="O723" s="139"/>
      <c r="P723" s="139"/>
      <c r="Q723" s="139"/>
      <c r="R723" s="139"/>
      <c r="S723" s="139"/>
      <c r="T723" s="139"/>
      <c r="U723" s="139"/>
      <c r="V723" s="139"/>
      <c r="W723" s="139"/>
      <c r="X723" s="139"/>
    </row>
    <row r="724" spans="1:24" ht="15.75" customHeight="1" x14ac:dyDescent="0.2">
      <c r="A724" s="139"/>
      <c r="B724" s="139"/>
      <c r="C724" s="168"/>
      <c r="D724" s="139"/>
      <c r="E724" s="139"/>
      <c r="F724" s="139"/>
      <c r="G724" s="139"/>
      <c r="H724" s="139"/>
      <c r="I724" s="139"/>
      <c r="J724" s="139"/>
      <c r="K724" s="139"/>
      <c r="L724" s="139"/>
      <c r="M724" s="139"/>
      <c r="N724" s="139"/>
      <c r="O724" s="139"/>
      <c r="P724" s="139"/>
      <c r="Q724" s="139"/>
      <c r="R724" s="139"/>
      <c r="S724" s="139"/>
      <c r="T724" s="139"/>
      <c r="U724" s="139"/>
      <c r="V724" s="139"/>
      <c r="W724" s="139"/>
      <c r="X724" s="139"/>
    </row>
    <row r="725" spans="1:24" ht="15.75" customHeight="1" x14ac:dyDescent="0.2">
      <c r="A725" s="139"/>
      <c r="B725" s="139"/>
      <c r="C725" s="168"/>
      <c r="D725" s="139"/>
      <c r="E725" s="139"/>
      <c r="F725" s="139"/>
      <c r="G725" s="139"/>
      <c r="H725" s="139"/>
      <c r="I725" s="139"/>
      <c r="J725" s="139"/>
      <c r="K725" s="139"/>
      <c r="L725" s="139"/>
      <c r="M725" s="139"/>
      <c r="N725" s="139"/>
      <c r="O725" s="139"/>
      <c r="P725" s="139"/>
      <c r="Q725" s="139"/>
      <c r="R725" s="139"/>
      <c r="S725" s="139"/>
      <c r="T725" s="139"/>
      <c r="U725" s="139"/>
      <c r="V725" s="139"/>
      <c r="W725" s="139"/>
      <c r="X725" s="139"/>
    </row>
    <row r="726" spans="1:24" ht="15.75" customHeight="1" x14ac:dyDescent="0.2">
      <c r="A726" s="139"/>
      <c r="B726" s="139"/>
      <c r="C726" s="168"/>
      <c r="D726" s="139"/>
      <c r="E726" s="139"/>
      <c r="F726" s="139"/>
      <c r="G726" s="139"/>
      <c r="H726" s="139"/>
      <c r="I726" s="139"/>
      <c r="J726" s="139"/>
      <c r="K726" s="139"/>
      <c r="L726" s="139"/>
      <c r="M726" s="139"/>
      <c r="N726" s="139"/>
      <c r="O726" s="139"/>
      <c r="P726" s="139"/>
      <c r="Q726" s="139"/>
      <c r="R726" s="139"/>
      <c r="S726" s="139"/>
      <c r="T726" s="139"/>
      <c r="U726" s="139"/>
      <c r="V726" s="139"/>
      <c r="W726" s="139"/>
      <c r="X726" s="139"/>
    </row>
    <row r="727" spans="1:24" ht="15.75" customHeight="1" x14ac:dyDescent="0.2">
      <c r="A727" s="139"/>
      <c r="B727" s="139"/>
      <c r="C727" s="168"/>
      <c r="D727" s="139"/>
      <c r="E727" s="139"/>
      <c r="F727" s="139"/>
      <c r="G727" s="139"/>
      <c r="H727" s="139"/>
      <c r="I727" s="139"/>
      <c r="J727" s="139"/>
      <c r="K727" s="139"/>
      <c r="L727" s="139"/>
      <c r="M727" s="139"/>
      <c r="N727" s="139"/>
      <c r="O727" s="139"/>
      <c r="P727" s="139"/>
      <c r="Q727" s="139"/>
      <c r="R727" s="139"/>
      <c r="S727" s="139"/>
      <c r="T727" s="139"/>
      <c r="U727" s="139"/>
      <c r="V727" s="139"/>
      <c r="W727" s="139"/>
      <c r="X727" s="139"/>
    </row>
    <row r="728" spans="1:24" ht="15.75" customHeight="1" x14ac:dyDescent="0.2">
      <c r="A728" s="139"/>
      <c r="B728" s="139"/>
      <c r="C728" s="168"/>
      <c r="D728" s="139"/>
      <c r="E728" s="139"/>
      <c r="F728" s="139"/>
      <c r="G728" s="139"/>
      <c r="H728" s="139"/>
      <c r="I728" s="139"/>
      <c r="J728" s="139"/>
      <c r="K728" s="139"/>
      <c r="L728" s="139"/>
      <c r="M728" s="139"/>
      <c r="N728" s="139"/>
      <c r="O728" s="139"/>
      <c r="P728" s="139"/>
      <c r="Q728" s="139"/>
      <c r="R728" s="139"/>
      <c r="S728" s="139"/>
      <c r="T728" s="139"/>
      <c r="U728" s="139"/>
      <c r="V728" s="139"/>
      <c r="W728" s="139"/>
      <c r="X728" s="139"/>
    </row>
    <row r="729" spans="1:24" ht="15.75" customHeight="1" x14ac:dyDescent="0.2">
      <c r="A729" s="139"/>
      <c r="B729" s="139"/>
      <c r="C729" s="168"/>
      <c r="D729" s="139"/>
      <c r="E729" s="139"/>
      <c r="F729" s="139"/>
      <c r="G729" s="139"/>
      <c r="H729" s="139"/>
      <c r="I729" s="139"/>
      <c r="J729" s="139"/>
      <c r="K729" s="139"/>
      <c r="L729" s="139"/>
      <c r="M729" s="139"/>
      <c r="N729" s="139"/>
      <c r="O729" s="139"/>
      <c r="P729" s="139"/>
      <c r="Q729" s="139"/>
      <c r="R729" s="139"/>
      <c r="S729" s="139"/>
      <c r="T729" s="139"/>
      <c r="U729" s="139"/>
      <c r="V729" s="139"/>
      <c r="W729" s="139"/>
      <c r="X729" s="139"/>
    </row>
    <row r="730" spans="1:24" ht="15.75" customHeight="1" x14ac:dyDescent="0.2">
      <c r="A730" s="139"/>
      <c r="B730" s="139"/>
      <c r="C730" s="168"/>
      <c r="D730" s="139"/>
      <c r="E730" s="139"/>
      <c r="F730" s="139"/>
      <c r="G730" s="139"/>
      <c r="H730" s="139"/>
      <c r="I730" s="139"/>
      <c r="J730" s="139"/>
      <c r="K730" s="139"/>
      <c r="L730" s="139"/>
      <c r="M730" s="139"/>
      <c r="N730" s="139"/>
      <c r="O730" s="139"/>
      <c r="P730" s="139"/>
      <c r="Q730" s="139"/>
      <c r="R730" s="139"/>
      <c r="S730" s="139"/>
      <c r="T730" s="139"/>
      <c r="U730" s="139"/>
      <c r="V730" s="139"/>
      <c r="W730" s="139"/>
      <c r="X730" s="139"/>
    </row>
    <row r="731" spans="1:24" ht="15.75" customHeight="1" x14ac:dyDescent="0.2">
      <c r="A731" s="139"/>
      <c r="B731" s="139"/>
      <c r="C731" s="168"/>
      <c r="D731" s="139"/>
      <c r="E731" s="139"/>
      <c r="F731" s="139"/>
      <c r="G731" s="139"/>
      <c r="H731" s="139"/>
      <c r="I731" s="139"/>
      <c r="J731" s="139"/>
      <c r="K731" s="139"/>
      <c r="L731" s="139"/>
      <c r="M731" s="139"/>
      <c r="N731" s="139"/>
      <c r="O731" s="139"/>
      <c r="P731" s="139"/>
      <c r="Q731" s="139"/>
      <c r="R731" s="139"/>
      <c r="S731" s="139"/>
      <c r="T731" s="139"/>
      <c r="U731" s="139"/>
      <c r="V731" s="139"/>
      <c r="W731" s="139"/>
      <c r="X731" s="139"/>
    </row>
    <row r="732" spans="1:24" ht="15.75" customHeight="1" x14ac:dyDescent="0.2">
      <c r="A732" s="139"/>
      <c r="B732" s="139"/>
      <c r="C732" s="168"/>
      <c r="D732" s="139"/>
      <c r="E732" s="139"/>
      <c r="F732" s="139"/>
      <c r="G732" s="139"/>
      <c r="H732" s="139"/>
      <c r="I732" s="139"/>
      <c r="J732" s="139"/>
      <c r="K732" s="139"/>
      <c r="L732" s="139"/>
      <c r="M732" s="139"/>
      <c r="N732" s="139"/>
      <c r="O732" s="139"/>
      <c r="P732" s="139"/>
      <c r="Q732" s="139"/>
      <c r="R732" s="139"/>
      <c r="S732" s="139"/>
      <c r="T732" s="139"/>
      <c r="U732" s="139"/>
      <c r="V732" s="139"/>
      <c r="W732" s="139"/>
      <c r="X732" s="139"/>
    </row>
    <row r="733" spans="1:24" ht="15.75" customHeight="1" x14ac:dyDescent="0.2">
      <c r="A733" s="139"/>
      <c r="B733" s="139"/>
      <c r="C733" s="168"/>
      <c r="D733" s="139"/>
      <c r="E733" s="139"/>
      <c r="F733" s="139"/>
      <c r="G733" s="139"/>
      <c r="H733" s="139"/>
      <c r="I733" s="139"/>
      <c r="J733" s="139"/>
      <c r="K733" s="139"/>
      <c r="L733" s="139"/>
      <c r="M733" s="139"/>
      <c r="N733" s="139"/>
      <c r="O733" s="139"/>
      <c r="P733" s="139"/>
      <c r="Q733" s="139"/>
      <c r="R733" s="139"/>
      <c r="S733" s="139"/>
      <c r="T733" s="139"/>
      <c r="U733" s="139"/>
      <c r="V733" s="139"/>
      <c r="W733" s="139"/>
      <c r="X733" s="139"/>
    </row>
    <row r="734" spans="1:24" ht="15.75" customHeight="1" x14ac:dyDescent="0.2">
      <c r="A734" s="139"/>
      <c r="B734" s="139"/>
      <c r="C734" s="168"/>
      <c r="D734" s="139"/>
      <c r="E734" s="139"/>
      <c r="F734" s="139"/>
      <c r="G734" s="139"/>
      <c r="H734" s="139"/>
      <c r="I734" s="139"/>
      <c r="J734" s="139"/>
      <c r="K734" s="139"/>
      <c r="L734" s="139"/>
      <c r="M734" s="139"/>
      <c r="N734" s="139"/>
      <c r="O734" s="139"/>
      <c r="P734" s="139"/>
      <c r="Q734" s="139"/>
      <c r="R734" s="139"/>
      <c r="S734" s="139"/>
      <c r="T734" s="139"/>
      <c r="U734" s="139"/>
      <c r="V734" s="139"/>
      <c r="W734" s="139"/>
      <c r="X734" s="139"/>
    </row>
    <row r="735" spans="1:24" ht="15.75" customHeight="1" x14ac:dyDescent="0.2">
      <c r="A735" s="139"/>
      <c r="B735" s="139"/>
      <c r="C735" s="168"/>
      <c r="D735" s="139"/>
      <c r="E735" s="139"/>
      <c r="F735" s="139"/>
      <c r="G735" s="139"/>
      <c r="H735" s="139"/>
      <c r="I735" s="139"/>
      <c r="J735" s="139"/>
      <c r="K735" s="139"/>
      <c r="L735" s="139"/>
      <c r="M735" s="139"/>
      <c r="N735" s="139"/>
      <c r="O735" s="139"/>
      <c r="P735" s="139"/>
      <c r="Q735" s="139"/>
      <c r="R735" s="139"/>
      <c r="S735" s="139"/>
      <c r="T735" s="139"/>
      <c r="U735" s="139"/>
      <c r="V735" s="139"/>
      <c r="W735" s="139"/>
      <c r="X735" s="139"/>
    </row>
    <row r="736" spans="1:24" ht="15.75" customHeight="1" x14ac:dyDescent="0.2">
      <c r="A736" s="139"/>
      <c r="B736" s="139"/>
      <c r="C736" s="168"/>
      <c r="D736" s="139"/>
      <c r="E736" s="139"/>
      <c r="F736" s="139"/>
      <c r="G736" s="139"/>
      <c r="H736" s="139"/>
      <c r="I736" s="139"/>
      <c r="J736" s="139"/>
      <c r="K736" s="139"/>
      <c r="L736" s="139"/>
      <c r="M736" s="139"/>
      <c r="N736" s="139"/>
      <c r="O736" s="139"/>
      <c r="P736" s="139"/>
      <c r="Q736" s="139"/>
      <c r="R736" s="139"/>
      <c r="S736" s="139"/>
      <c r="T736" s="139"/>
      <c r="U736" s="139"/>
      <c r="V736" s="139"/>
      <c r="W736" s="139"/>
      <c r="X736" s="139"/>
    </row>
    <row r="737" spans="1:24" ht="15.75" customHeight="1" x14ac:dyDescent="0.2">
      <c r="A737" s="139"/>
      <c r="B737" s="139"/>
      <c r="C737" s="168"/>
      <c r="D737" s="139"/>
      <c r="E737" s="139"/>
      <c r="F737" s="139"/>
      <c r="G737" s="139"/>
      <c r="H737" s="139"/>
      <c r="I737" s="139"/>
      <c r="J737" s="139"/>
      <c r="K737" s="139"/>
      <c r="L737" s="139"/>
      <c r="M737" s="139"/>
      <c r="N737" s="139"/>
      <c r="O737" s="139"/>
      <c r="P737" s="139"/>
      <c r="Q737" s="139"/>
      <c r="R737" s="139"/>
      <c r="S737" s="139"/>
      <c r="T737" s="139"/>
      <c r="U737" s="139"/>
      <c r="V737" s="139"/>
      <c r="W737" s="139"/>
      <c r="X737" s="139"/>
    </row>
    <row r="738" spans="1:24" ht="15.75" customHeight="1" x14ac:dyDescent="0.2">
      <c r="A738" s="139"/>
      <c r="B738" s="139"/>
      <c r="C738" s="168"/>
      <c r="D738" s="139"/>
      <c r="E738" s="139"/>
      <c r="F738" s="139"/>
      <c r="G738" s="139"/>
      <c r="H738" s="139"/>
      <c r="I738" s="139"/>
      <c r="J738" s="139"/>
      <c r="K738" s="139"/>
      <c r="L738" s="139"/>
      <c r="M738" s="139"/>
      <c r="N738" s="139"/>
      <c r="O738" s="139"/>
      <c r="P738" s="139"/>
      <c r="Q738" s="139"/>
      <c r="R738" s="139"/>
      <c r="S738" s="139"/>
      <c r="T738" s="139"/>
      <c r="U738" s="139"/>
      <c r="V738" s="139"/>
      <c r="W738" s="139"/>
      <c r="X738" s="139"/>
    </row>
    <row r="739" spans="1:24" ht="15.75" customHeight="1" x14ac:dyDescent="0.2">
      <c r="A739" s="139"/>
      <c r="B739" s="139"/>
      <c r="C739" s="168"/>
      <c r="D739" s="139"/>
      <c r="E739" s="139"/>
      <c r="F739" s="139"/>
      <c r="G739" s="139"/>
      <c r="H739" s="139"/>
      <c r="I739" s="139"/>
      <c r="J739" s="139"/>
      <c r="K739" s="139"/>
      <c r="L739" s="139"/>
      <c r="M739" s="139"/>
      <c r="N739" s="139"/>
      <c r="O739" s="139"/>
      <c r="P739" s="139"/>
      <c r="Q739" s="139"/>
      <c r="R739" s="139"/>
      <c r="S739" s="139"/>
      <c r="T739" s="139"/>
      <c r="U739" s="139"/>
      <c r="V739" s="139"/>
      <c r="W739" s="139"/>
      <c r="X739" s="139"/>
    </row>
    <row r="740" spans="1:24" ht="15.75" customHeight="1" x14ac:dyDescent="0.2">
      <c r="A740" s="139"/>
      <c r="B740" s="139"/>
      <c r="C740" s="168"/>
      <c r="D740" s="139"/>
      <c r="E740" s="139"/>
      <c r="F740" s="139"/>
      <c r="G740" s="139"/>
      <c r="H740" s="139"/>
      <c r="I740" s="139"/>
      <c r="J740" s="139"/>
      <c r="K740" s="139"/>
      <c r="L740" s="139"/>
      <c r="M740" s="139"/>
      <c r="N740" s="139"/>
      <c r="O740" s="139"/>
      <c r="P740" s="139"/>
      <c r="Q740" s="139"/>
      <c r="R740" s="139"/>
      <c r="S740" s="139"/>
      <c r="T740" s="139"/>
      <c r="U740" s="139"/>
      <c r="V740" s="139"/>
      <c r="W740" s="139"/>
      <c r="X740" s="139"/>
    </row>
    <row r="741" spans="1:24" ht="15.75" customHeight="1" x14ac:dyDescent="0.2">
      <c r="A741" s="139"/>
      <c r="B741" s="139"/>
      <c r="C741" s="168"/>
      <c r="D741" s="139"/>
      <c r="E741" s="139"/>
      <c r="F741" s="139"/>
      <c r="G741" s="139"/>
      <c r="H741" s="139"/>
      <c r="I741" s="139"/>
      <c r="J741" s="139"/>
      <c r="K741" s="139"/>
      <c r="L741" s="139"/>
      <c r="M741" s="139"/>
      <c r="N741" s="139"/>
      <c r="O741" s="139"/>
      <c r="P741" s="139"/>
      <c r="Q741" s="139"/>
      <c r="R741" s="139"/>
      <c r="S741" s="139"/>
      <c r="T741" s="139"/>
      <c r="U741" s="139"/>
      <c r="V741" s="139"/>
      <c r="W741" s="139"/>
      <c r="X741" s="139"/>
    </row>
    <row r="742" spans="1:24" ht="15.75" customHeight="1" x14ac:dyDescent="0.2">
      <c r="A742" s="139"/>
      <c r="B742" s="139"/>
      <c r="C742" s="168"/>
      <c r="D742" s="139"/>
      <c r="E742" s="139"/>
      <c r="F742" s="139"/>
      <c r="G742" s="139"/>
      <c r="H742" s="139"/>
      <c r="I742" s="139"/>
      <c r="J742" s="139"/>
      <c r="K742" s="139"/>
      <c r="L742" s="139"/>
      <c r="M742" s="139"/>
      <c r="N742" s="139"/>
      <c r="O742" s="139"/>
      <c r="P742" s="139"/>
      <c r="Q742" s="139"/>
      <c r="R742" s="139"/>
      <c r="S742" s="139"/>
      <c r="T742" s="139"/>
      <c r="U742" s="139"/>
      <c r="V742" s="139"/>
      <c r="W742" s="139"/>
      <c r="X742" s="139"/>
    </row>
    <row r="743" spans="1:24" ht="15.75" customHeight="1" x14ac:dyDescent="0.2">
      <c r="A743" s="139"/>
      <c r="B743" s="139"/>
      <c r="C743" s="168"/>
      <c r="D743" s="139"/>
      <c r="E743" s="139"/>
      <c r="F743" s="139"/>
      <c r="G743" s="139"/>
      <c r="H743" s="139"/>
      <c r="I743" s="139"/>
      <c r="J743" s="139"/>
      <c r="K743" s="139"/>
      <c r="L743" s="139"/>
      <c r="M743" s="139"/>
      <c r="N743" s="139"/>
      <c r="O743" s="139"/>
      <c r="P743" s="139"/>
      <c r="Q743" s="139"/>
      <c r="R743" s="139"/>
      <c r="S743" s="139"/>
      <c r="T743" s="139"/>
      <c r="U743" s="139"/>
      <c r="V743" s="139"/>
      <c r="W743" s="139"/>
      <c r="X743" s="139"/>
    </row>
    <row r="744" spans="1:24" ht="15.75" customHeight="1" x14ac:dyDescent="0.2">
      <c r="A744" s="139"/>
      <c r="B744" s="139"/>
      <c r="C744" s="168"/>
      <c r="D744" s="139"/>
      <c r="E744" s="139"/>
      <c r="F744" s="139"/>
      <c r="G744" s="139"/>
      <c r="H744" s="139"/>
      <c r="I744" s="139"/>
      <c r="J744" s="139"/>
      <c r="K744" s="139"/>
      <c r="L744" s="139"/>
      <c r="M744" s="139"/>
      <c r="N744" s="139"/>
      <c r="O744" s="139"/>
      <c r="P744" s="139"/>
      <c r="Q744" s="139"/>
      <c r="R744" s="139"/>
      <c r="S744" s="139"/>
      <c r="T744" s="139"/>
      <c r="U744" s="139"/>
      <c r="V744" s="139"/>
      <c r="W744" s="139"/>
      <c r="X744" s="139"/>
    </row>
    <row r="745" spans="1:24" ht="15.75" customHeight="1" x14ac:dyDescent="0.2">
      <c r="A745" s="139"/>
      <c r="B745" s="139"/>
      <c r="C745" s="168"/>
      <c r="D745" s="139"/>
      <c r="E745" s="139"/>
      <c r="F745" s="139"/>
      <c r="G745" s="139"/>
      <c r="H745" s="139"/>
      <c r="I745" s="139"/>
      <c r="J745" s="139"/>
      <c r="K745" s="139"/>
      <c r="L745" s="139"/>
      <c r="M745" s="139"/>
      <c r="N745" s="139"/>
      <c r="O745" s="139"/>
      <c r="P745" s="139"/>
      <c r="Q745" s="139"/>
      <c r="R745" s="139"/>
      <c r="S745" s="139"/>
      <c r="T745" s="139"/>
      <c r="U745" s="139"/>
      <c r="V745" s="139"/>
      <c r="W745" s="139"/>
      <c r="X745" s="139"/>
    </row>
    <row r="746" spans="1:24" ht="15.75" customHeight="1" x14ac:dyDescent="0.2">
      <c r="A746" s="139"/>
      <c r="B746" s="139"/>
      <c r="C746" s="168"/>
      <c r="D746" s="139"/>
      <c r="E746" s="139"/>
      <c r="F746" s="139"/>
      <c r="G746" s="139"/>
      <c r="H746" s="139"/>
      <c r="I746" s="139"/>
      <c r="J746" s="139"/>
      <c r="K746" s="139"/>
      <c r="L746" s="139"/>
      <c r="M746" s="139"/>
      <c r="N746" s="139"/>
      <c r="O746" s="139"/>
      <c r="P746" s="139"/>
      <c r="Q746" s="139"/>
      <c r="R746" s="139"/>
      <c r="S746" s="139"/>
      <c r="T746" s="139"/>
      <c r="U746" s="139"/>
      <c r="V746" s="139"/>
      <c r="W746" s="139"/>
      <c r="X746" s="139"/>
    </row>
    <row r="747" spans="1:24" ht="15.75" customHeight="1" x14ac:dyDescent="0.2">
      <c r="A747" s="139"/>
      <c r="B747" s="139"/>
      <c r="C747" s="168"/>
      <c r="D747" s="139"/>
      <c r="E747" s="139"/>
      <c r="F747" s="139"/>
      <c r="G747" s="139"/>
      <c r="H747" s="139"/>
      <c r="I747" s="139"/>
      <c r="J747" s="139"/>
      <c r="K747" s="139"/>
      <c r="L747" s="139"/>
      <c r="M747" s="139"/>
      <c r="N747" s="139"/>
      <c r="O747" s="139"/>
      <c r="P747" s="139"/>
      <c r="Q747" s="139"/>
      <c r="R747" s="139"/>
      <c r="S747" s="139"/>
      <c r="T747" s="139"/>
      <c r="U747" s="139"/>
      <c r="V747" s="139"/>
      <c r="W747" s="139"/>
      <c r="X747" s="139"/>
    </row>
    <row r="748" spans="1:24" ht="15.75" customHeight="1" x14ac:dyDescent="0.2">
      <c r="A748" s="139"/>
      <c r="B748" s="139"/>
      <c r="C748" s="168"/>
      <c r="D748" s="139"/>
      <c r="E748" s="139"/>
      <c r="F748" s="139"/>
      <c r="G748" s="139"/>
      <c r="H748" s="139"/>
      <c r="I748" s="139"/>
      <c r="J748" s="139"/>
      <c r="K748" s="139"/>
      <c r="L748" s="139"/>
      <c r="M748" s="139"/>
      <c r="N748" s="139"/>
      <c r="O748" s="139"/>
      <c r="P748" s="139"/>
      <c r="Q748" s="139"/>
      <c r="R748" s="139"/>
      <c r="S748" s="139"/>
      <c r="T748" s="139"/>
      <c r="U748" s="139"/>
      <c r="V748" s="139"/>
      <c r="W748" s="139"/>
      <c r="X748" s="139"/>
    </row>
    <row r="749" spans="1:24" ht="15.75" customHeight="1" x14ac:dyDescent="0.2">
      <c r="A749" s="139"/>
      <c r="B749" s="139"/>
      <c r="C749" s="168"/>
      <c r="D749" s="139"/>
      <c r="E749" s="139"/>
      <c r="F749" s="139"/>
      <c r="G749" s="139"/>
      <c r="H749" s="139"/>
      <c r="I749" s="139"/>
      <c r="J749" s="139"/>
      <c r="K749" s="139"/>
      <c r="L749" s="139"/>
      <c r="M749" s="139"/>
      <c r="N749" s="139"/>
      <c r="O749" s="139"/>
      <c r="P749" s="139"/>
      <c r="Q749" s="139"/>
      <c r="R749" s="139"/>
      <c r="S749" s="139"/>
      <c r="T749" s="139"/>
      <c r="U749" s="139"/>
      <c r="V749" s="139"/>
      <c r="W749" s="139"/>
      <c r="X749" s="139"/>
    </row>
    <row r="750" spans="1:24" ht="15.75" customHeight="1" x14ac:dyDescent="0.2">
      <c r="A750" s="139"/>
      <c r="B750" s="139"/>
      <c r="C750" s="168"/>
      <c r="D750" s="139"/>
      <c r="E750" s="139"/>
      <c r="F750" s="139"/>
      <c r="G750" s="139"/>
      <c r="H750" s="139"/>
      <c r="I750" s="139"/>
      <c r="J750" s="139"/>
      <c r="K750" s="139"/>
      <c r="L750" s="139"/>
      <c r="M750" s="139"/>
      <c r="N750" s="139"/>
      <c r="O750" s="139"/>
      <c r="P750" s="139"/>
      <c r="Q750" s="139"/>
      <c r="R750" s="139"/>
      <c r="S750" s="139"/>
      <c r="T750" s="139"/>
      <c r="U750" s="139"/>
      <c r="V750" s="139"/>
      <c r="W750" s="139"/>
      <c r="X750" s="139"/>
    </row>
    <row r="751" spans="1:24" ht="15.75" customHeight="1" x14ac:dyDescent="0.2">
      <c r="A751" s="139"/>
      <c r="B751" s="139"/>
      <c r="C751" s="168"/>
      <c r="D751" s="139"/>
      <c r="E751" s="139"/>
      <c r="F751" s="139"/>
      <c r="G751" s="139"/>
      <c r="H751" s="139"/>
      <c r="I751" s="139"/>
      <c r="J751" s="139"/>
      <c r="K751" s="139"/>
      <c r="L751" s="139"/>
      <c r="M751" s="139"/>
      <c r="N751" s="139"/>
      <c r="O751" s="139"/>
      <c r="P751" s="139"/>
      <c r="Q751" s="139"/>
      <c r="R751" s="139"/>
      <c r="S751" s="139"/>
      <c r="T751" s="139"/>
      <c r="U751" s="139"/>
      <c r="V751" s="139"/>
      <c r="W751" s="139"/>
      <c r="X751" s="139"/>
    </row>
    <row r="752" spans="1:24" ht="15.75" customHeight="1" x14ac:dyDescent="0.2">
      <c r="A752" s="139"/>
      <c r="B752" s="139"/>
      <c r="C752" s="168"/>
      <c r="D752" s="139"/>
      <c r="E752" s="139"/>
      <c r="F752" s="139"/>
      <c r="G752" s="139"/>
      <c r="H752" s="139"/>
      <c r="I752" s="139"/>
      <c r="J752" s="139"/>
      <c r="K752" s="139"/>
      <c r="L752" s="139"/>
      <c r="M752" s="139"/>
      <c r="N752" s="139"/>
      <c r="O752" s="139"/>
      <c r="P752" s="139"/>
      <c r="Q752" s="139"/>
      <c r="R752" s="139"/>
      <c r="S752" s="139"/>
      <c r="T752" s="139"/>
      <c r="U752" s="139"/>
      <c r="V752" s="139"/>
      <c r="W752" s="139"/>
      <c r="X752" s="139"/>
    </row>
    <row r="753" spans="1:24" ht="15.75" customHeight="1" x14ac:dyDescent="0.2">
      <c r="A753" s="139"/>
      <c r="B753" s="139"/>
      <c r="C753" s="168"/>
      <c r="D753" s="139"/>
      <c r="E753" s="139"/>
      <c r="F753" s="139"/>
      <c r="G753" s="139"/>
      <c r="H753" s="139"/>
      <c r="I753" s="139"/>
      <c r="J753" s="139"/>
      <c r="K753" s="139"/>
      <c r="L753" s="139"/>
      <c r="M753" s="139"/>
      <c r="N753" s="139"/>
      <c r="O753" s="139"/>
      <c r="P753" s="139"/>
      <c r="Q753" s="139"/>
      <c r="R753" s="139"/>
      <c r="S753" s="139"/>
      <c r="T753" s="139"/>
      <c r="U753" s="139"/>
      <c r="V753" s="139"/>
      <c r="W753" s="139"/>
      <c r="X753" s="139"/>
    </row>
    <row r="754" spans="1:24" ht="15.75" customHeight="1" x14ac:dyDescent="0.2">
      <c r="A754" s="139"/>
      <c r="B754" s="139"/>
      <c r="C754" s="168"/>
      <c r="D754" s="139"/>
      <c r="E754" s="139"/>
      <c r="F754" s="139"/>
      <c r="G754" s="139"/>
      <c r="H754" s="139"/>
      <c r="I754" s="139"/>
      <c r="J754" s="139"/>
      <c r="K754" s="139"/>
      <c r="L754" s="139"/>
      <c r="M754" s="139"/>
      <c r="N754" s="139"/>
      <c r="O754" s="139"/>
      <c r="P754" s="139"/>
      <c r="Q754" s="139"/>
      <c r="R754" s="139"/>
      <c r="S754" s="139"/>
      <c r="T754" s="139"/>
      <c r="U754" s="139"/>
      <c r="V754" s="139"/>
      <c r="W754" s="139"/>
      <c r="X754" s="139"/>
    </row>
    <row r="755" spans="1:24" ht="15.75" customHeight="1" x14ac:dyDescent="0.2">
      <c r="A755" s="139"/>
      <c r="B755" s="139"/>
      <c r="C755" s="168"/>
      <c r="D755" s="139"/>
      <c r="E755" s="139"/>
      <c r="F755" s="139"/>
      <c r="G755" s="139"/>
      <c r="H755" s="139"/>
      <c r="I755" s="139"/>
      <c r="J755" s="139"/>
      <c r="K755" s="139"/>
      <c r="L755" s="139"/>
      <c r="M755" s="139"/>
      <c r="N755" s="139"/>
      <c r="O755" s="139"/>
      <c r="P755" s="139"/>
      <c r="Q755" s="139"/>
      <c r="R755" s="139"/>
      <c r="S755" s="139"/>
      <c r="T755" s="139"/>
      <c r="U755" s="139"/>
      <c r="V755" s="139"/>
      <c r="W755" s="139"/>
      <c r="X755" s="139"/>
    </row>
    <row r="756" spans="1:24" ht="15.75" customHeight="1" x14ac:dyDescent="0.2">
      <c r="A756" s="139"/>
      <c r="B756" s="139"/>
      <c r="C756" s="168"/>
      <c r="D756" s="139"/>
      <c r="E756" s="139"/>
      <c r="F756" s="139"/>
      <c r="G756" s="139"/>
      <c r="H756" s="139"/>
      <c r="I756" s="139"/>
      <c r="J756" s="139"/>
      <c r="K756" s="139"/>
      <c r="L756" s="139"/>
      <c r="M756" s="139"/>
      <c r="N756" s="139"/>
      <c r="O756" s="139"/>
      <c r="P756" s="139"/>
      <c r="Q756" s="139"/>
      <c r="R756" s="139"/>
      <c r="S756" s="139"/>
      <c r="T756" s="139"/>
      <c r="U756" s="139"/>
      <c r="V756" s="139"/>
      <c r="W756" s="139"/>
      <c r="X756" s="139"/>
    </row>
    <row r="757" spans="1:24" ht="15.75" customHeight="1" x14ac:dyDescent="0.2">
      <c r="A757" s="139"/>
      <c r="B757" s="139"/>
      <c r="C757" s="168"/>
      <c r="D757" s="139"/>
      <c r="E757" s="139"/>
      <c r="F757" s="139"/>
      <c r="G757" s="139"/>
      <c r="H757" s="139"/>
      <c r="I757" s="139"/>
      <c r="J757" s="139"/>
      <c r="K757" s="139"/>
      <c r="L757" s="139"/>
      <c r="M757" s="139"/>
      <c r="N757" s="139"/>
      <c r="O757" s="139"/>
      <c r="P757" s="139"/>
      <c r="Q757" s="139"/>
      <c r="R757" s="139"/>
      <c r="S757" s="139"/>
      <c r="T757" s="139"/>
      <c r="U757" s="139"/>
      <c r="V757" s="139"/>
      <c r="W757" s="139"/>
      <c r="X757" s="139"/>
    </row>
    <row r="758" spans="1:24" ht="15.75" customHeight="1" x14ac:dyDescent="0.2">
      <c r="A758" s="139"/>
      <c r="B758" s="139"/>
      <c r="C758" s="168"/>
      <c r="D758" s="139"/>
      <c r="E758" s="139"/>
      <c r="F758" s="139"/>
      <c r="G758" s="139"/>
      <c r="H758" s="139"/>
      <c r="I758" s="139"/>
      <c r="J758" s="139"/>
      <c r="K758" s="139"/>
      <c r="L758" s="139"/>
      <c r="M758" s="139"/>
      <c r="N758" s="139"/>
      <c r="O758" s="139"/>
      <c r="P758" s="139"/>
      <c r="Q758" s="139"/>
      <c r="R758" s="139"/>
      <c r="S758" s="139"/>
      <c r="T758" s="139"/>
      <c r="U758" s="139"/>
      <c r="V758" s="139"/>
      <c r="W758" s="139"/>
      <c r="X758" s="139"/>
    </row>
    <row r="759" spans="1:24" ht="15.75" customHeight="1" x14ac:dyDescent="0.2">
      <c r="A759" s="139"/>
      <c r="B759" s="139"/>
      <c r="C759" s="168"/>
      <c r="D759" s="139"/>
      <c r="E759" s="139"/>
      <c r="F759" s="139"/>
      <c r="G759" s="139"/>
      <c r="H759" s="139"/>
      <c r="I759" s="139"/>
      <c r="J759" s="139"/>
      <c r="K759" s="139"/>
      <c r="L759" s="139"/>
      <c r="M759" s="139"/>
      <c r="N759" s="139"/>
      <c r="O759" s="139"/>
      <c r="P759" s="139"/>
      <c r="Q759" s="139"/>
      <c r="R759" s="139"/>
      <c r="S759" s="139"/>
      <c r="T759" s="139"/>
      <c r="U759" s="139"/>
      <c r="V759" s="139"/>
      <c r="W759" s="139"/>
      <c r="X759" s="139"/>
    </row>
    <row r="760" spans="1:24" ht="15.75" customHeight="1" x14ac:dyDescent="0.2">
      <c r="A760" s="139"/>
      <c r="B760" s="139"/>
      <c r="C760" s="168"/>
      <c r="D760" s="139"/>
      <c r="E760" s="139"/>
      <c r="F760" s="139"/>
      <c r="G760" s="139"/>
      <c r="H760" s="139"/>
      <c r="I760" s="139"/>
      <c r="J760" s="139"/>
      <c r="K760" s="139"/>
      <c r="L760" s="139"/>
      <c r="M760" s="139"/>
      <c r="N760" s="139"/>
      <c r="O760" s="139"/>
      <c r="P760" s="139"/>
      <c r="Q760" s="139"/>
      <c r="R760" s="139"/>
      <c r="S760" s="139"/>
      <c r="T760" s="139"/>
      <c r="U760" s="139"/>
      <c r="V760" s="139"/>
      <c r="W760" s="139"/>
      <c r="X760" s="139"/>
    </row>
    <row r="761" spans="1:24" ht="15.75" customHeight="1" x14ac:dyDescent="0.2">
      <c r="A761" s="139"/>
      <c r="B761" s="139"/>
      <c r="C761" s="168"/>
      <c r="D761" s="139"/>
      <c r="E761" s="139"/>
      <c r="F761" s="139"/>
      <c r="G761" s="139"/>
      <c r="H761" s="139"/>
      <c r="I761" s="139"/>
      <c r="J761" s="139"/>
      <c r="K761" s="139"/>
      <c r="L761" s="139"/>
      <c r="M761" s="139"/>
      <c r="N761" s="139"/>
      <c r="O761" s="139"/>
      <c r="P761" s="139"/>
      <c r="Q761" s="139"/>
      <c r="R761" s="139"/>
      <c r="S761" s="139"/>
      <c r="T761" s="139"/>
      <c r="U761" s="139"/>
      <c r="V761" s="139"/>
      <c r="W761" s="139"/>
      <c r="X761" s="139"/>
    </row>
    <row r="762" spans="1:24" ht="15.75" customHeight="1" x14ac:dyDescent="0.2">
      <c r="A762" s="139"/>
      <c r="B762" s="139"/>
      <c r="C762" s="168"/>
      <c r="D762" s="139"/>
      <c r="E762" s="139"/>
      <c r="F762" s="139"/>
      <c r="G762" s="139"/>
      <c r="H762" s="139"/>
      <c r="I762" s="139"/>
      <c r="J762" s="139"/>
      <c r="K762" s="139"/>
      <c r="L762" s="139"/>
      <c r="M762" s="139"/>
      <c r="N762" s="139"/>
      <c r="O762" s="139"/>
      <c r="P762" s="139"/>
      <c r="Q762" s="139"/>
      <c r="R762" s="139"/>
      <c r="S762" s="139"/>
      <c r="T762" s="139"/>
      <c r="U762" s="139"/>
      <c r="V762" s="139"/>
      <c r="W762" s="139"/>
      <c r="X762" s="139"/>
    </row>
    <row r="763" spans="1:24" ht="15.75" customHeight="1" x14ac:dyDescent="0.2">
      <c r="A763" s="139"/>
      <c r="B763" s="139"/>
      <c r="C763" s="168"/>
      <c r="D763" s="139"/>
      <c r="E763" s="139"/>
      <c r="F763" s="139"/>
      <c r="G763" s="139"/>
      <c r="H763" s="139"/>
      <c r="I763" s="139"/>
      <c r="J763" s="139"/>
      <c r="K763" s="139"/>
      <c r="L763" s="139"/>
      <c r="M763" s="139"/>
      <c r="N763" s="139"/>
      <c r="O763" s="139"/>
      <c r="P763" s="139"/>
      <c r="Q763" s="139"/>
      <c r="R763" s="139"/>
      <c r="S763" s="139"/>
      <c r="T763" s="139"/>
      <c r="U763" s="139"/>
      <c r="V763" s="139"/>
      <c r="W763" s="139"/>
      <c r="X763" s="139"/>
    </row>
    <row r="764" spans="1:24" ht="15.75" customHeight="1" x14ac:dyDescent="0.2">
      <c r="A764" s="139"/>
      <c r="B764" s="139"/>
      <c r="C764" s="168"/>
      <c r="D764" s="139"/>
      <c r="E764" s="139"/>
      <c r="F764" s="139"/>
      <c r="G764" s="139"/>
      <c r="H764" s="139"/>
      <c r="I764" s="139"/>
      <c r="J764" s="139"/>
      <c r="K764" s="139"/>
      <c r="L764" s="139"/>
      <c r="M764" s="139"/>
      <c r="N764" s="139"/>
      <c r="O764" s="139"/>
      <c r="P764" s="139"/>
      <c r="Q764" s="139"/>
      <c r="R764" s="139"/>
      <c r="S764" s="139"/>
      <c r="T764" s="139"/>
      <c r="U764" s="139"/>
      <c r="V764" s="139"/>
      <c r="W764" s="139"/>
      <c r="X764" s="139"/>
    </row>
    <row r="765" spans="1:24" ht="15.75" customHeight="1" x14ac:dyDescent="0.2">
      <c r="A765" s="139"/>
      <c r="B765" s="139"/>
      <c r="C765" s="168"/>
      <c r="D765" s="139"/>
      <c r="E765" s="139"/>
      <c r="F765" s="139"/>
      <c r="G765" s="139"/>
      <c r="H765" s="139"/>
      <c r="I765" s="139"/>
      <c r="J765" s="139"/>
      <c r="K765" s="139"/>
      <c r="L765" s="139"/>
      <c r="M765" s="139"/>
      <c r="N765" s="139"/>
      <c r="O765" s="139"/>
      <c r="P765" s="139"/>
      <c r="Q765" s="139"/>
      <c r="R765" s="139"/>
      <c r="S765" s="139"/>
      <c r="T765" s="139"/>
      <c r="U765" s="139"/>
      <c r="V765" s="139"/>
      <c r="W765" s="139"/>
      <c r="X765" s="139"/>
    </row>
    <row r="766" spans="1:24" ht="15.75" customHeight="1" x14ac:dyDescent="0.2">
      <c r="A766" s="139"/>
      <c r="B766" s="139"/>
      <c r="C766" s="168"/>
      <c r="D766" s="139"/>
      <c r="E766" s="139"/>
      <c r="F766" s="139"/>
      <c r="G766" s="139"/>
      <c r="H766" s="139"/>
      <c r="I766" s="139"/>
      <c r="J766" s="139"/>
      <c r="K766" s="139"/>
      <c r="L766" s="139"/>
      <c r="M766" s="139"/>
      <c r="N766" s="139"/>
      <c r="O766" s="139"/>
      <c r="P766" s="139"/>
      <c r="Q766" s="139"/>
      <c r="R766" s="139"/>
      <c r="S766" s="139"/>
      <c r="T766" s="139"/>
      <c r="U766" s="139"/>
      <c r="V766" s="139"/>
      <c r="W766" s="139"/>
      <c r="X766" s="139"/>
    </row>
    <row r="767" spans="1:24" ht="15.75" customHeight="1" x14ac:dyDescent="0.2">
      <c r="A767" s="139"/>
      <c r="B767" s="139"/>
      <c r="C767" s="168"/>
      <c r="D767" s="139"/>
      <c r="E767" s="139"/>
      <c r="F767" s="139"/>
      <c r="G767" s="139"/>
      <c r="H767" s="139"/>
      <c r="I767" s="139"/>
      <c r="J767" s="139"/>
      <c r="K767" s="139"/>
      <c r="L767" s="139"/>
      <c r="M767" s="139"/>
      <c r="N767" s="139"/>
      <c r="O767" s="139"/>
      <c r="P767" s="139"/>
      <c r="Q767" s="139"/>
      <c r="R767" s="139"/>
      <c r="S767" s="139"/>
      <c r="T767" s="139"/>
      <c r="U767" s="139"/>
      <c r="V767" s="139"/>
      <c r="W767" s="139"/>
      <c r="X767" s="139"/>
    </row>
    <row r="768" spans="1:24" ht="15.75" customHeight="1" x14ac:dyDescent="0.2">
      <c r="A768" s="139"/>
      <c r="B768" s="139"/>
      <c r="C768" s="168"/>
      <c r="D768" s="139"/>
      <c r="E768" s="139"/>
      <c r="F768" s="139"/>
      <c r="G768" s="139"/>
      <c r="H768" s="139"/>
      <c r="I768" s="139"/>
      <c r="J768" s="139"/>
      <c r="K768" s="139"/>
      <c r="L768" s="139"/>
      <c r="M768" s="139"/>
      <c r="N768" s="139"/>
      <c r="O768" s="139"/>
      <c r="P768" s="139"/>
      <c r="Q768" s="139"/>
      <c r="R768" s="139"/>
      <c r="S768" s="139"/>
      <c r="T768" s="139"/>
      <c r="U768" s="139"/>
      <c r="V768" s="139"/>
      <c r="W768" s="139"/>
      <c r="X768" s="139"/>
    </row>
    <row r="769" spans="1:24" ht="15.75" customHeight="1" x14ac:dyDescent="0.2">
      <c r="A769" s="139"/>
      <c r="B769" s="139"/>
      <c r="C769" s="168"/>
      <c r="D769" s="139"/>
      <c r="E769" s="139"/>
      <c r="F769" s="139"/>
      <c r="G769" s="139"/>
      <c r="H769" s="139"/>
      <c r="I769" s="139"/>
      <c r="J769" s="139"/>
      <c r="K769" s="139"/>
      <c r="L769" s="139"/>
      <c r="M769" s="139"/>
      <c r="N769" s="139"/>
      <c r="O769" s="139"/>
      <c r="P769" s="139"/>
      <c r="Q769" s="139"/>
      <c r="R769" s="139"/>
      <c r="S769" s="139"/>
      <c r="T769" s="139"/>
      <c r="U769" s="139"/>
      <c r="V769" s="139"/>
      <c r="W769" s="139"/>
      <c r="X769" s="139"/>
    </row>
    <row r="770" spans="1:24" ht="15.75" customHeight="1" x14ac:dyDescent="0.2">
      <c r="A770" s="139"/>
      <c r="B770" s="139"/>
      <c r="C770" s="168"/>
      <c r="D770" s="139"/>
      <c r="E770" s="139"/>
      <c r="F770" s="139"/>
      <c r="G770" s="139"/>
      <c r="H770" s="139"/>
      <c r="I770" s="139"/>
      <c r="J770" s="139"/>
      <c r="K770" s="139"/>
      <c r="L770" s="139"/>
      <c r="M770" s="139"/>
      <c r="N770" s="139"/>
      <c r="O770" s="139"/>
      <c r="P770" s="139"/>
      <c r="Q770" s="139"/>
      <c r="R770" s="139"/>
      <c r="S770" s="139"/>
      <c r="T770" s="139"/>
      <c r="U770" s="139"/>
      <c r="V770" s="139"/>
      <c r="W770" s="139"/>
      <c r="X770" s="139"/>
    </row>
    <row r="771" spans="1:24" ht="15.75" customHeight="1" x14ac:dyDescent="0.2">
      <c r="A771" s="139"/>
      <c r="B771" s="139"/>
      <c r="C771" s="168"/>
      <c r="D771" s="139"/>
      <c r="E771" s="139"/>
      <c r="F771" s="139"/>
      <c r="G771" s="139"/>
      <c r="H771" s="139"/>
      <c r="I771" s="139"/>
      <c r="J771" s="139"/>
      <c r="K771" s="139"/>
      <c r="L771" s="139"/>
      <c r="M771" s="139"/>
      <c r="N771" s="139"/>
      <c r="O771" s="139"/>
      <c r="P771" s="139"/>
      <c r="Q771" s="139"/>
      <c r="R771" s="139"/>
      <c r="S771" s="139"/>
      <c r="T771" s="139"/>
      <c r="U771" s="139"/>
      <c r="V771" s="139"/>
      <c r="W771" s="139"/>
      <c r="X771" s="139"/>
    </row>
    <row r="772" spans="1:24" ht="15.75" customHeight="1" x14ac:dyDescent="0.2">
      <c r="A772" s="139"/>
      <c r="B772" s="139"/>
      <c r="C772" s="168"/>
      <c r="D772" s="139"/>
      <c r="E772" s="139"/>
      <c r="F772" s="139"/>
      <c r="G772" s="139"/>
      <c r="H772" s="139"/>
      <c r="I772" s="139"/>
      <c r="J772" s="139"/>
      <c r="K772" s="139"/>
      <c r="L772" s="139"/>
      <c r="M772" s="139"/>
      <c r="N772" s="139"/>
      <c r="O772" s="139"/>
      <c r="P772" s="139"/>
      <c r="Q772" s="139"/>
      <c r="R772" s="139"/>
      <c r="S772" s="139"/>
      <c r="T772" s="139"/>
      <c r="U772" s="139"/>
      <c r="V772" s="139"/>
      <c r="W772" s="139"/>
      <c r="X772" s="139"/>
    </row>
    <row r="773" spans="1:24" ht="15.75" customHeight="1" x14ac:dyDescent="0.2">
      <c r="A773" s="139"/>
      <c r="B773" s="139"/>
      <c r="C773" s="168"/>
      <c r="D773" s="139"/>
      <c r="E773" s="139"/>
      <c r="F773" s="139"/>
      <c r="G773" s="139"/>
      <c r="H773" s="139"/>
      <c r="I773" s="139"/>
      <c r="J773" s="139"/>
      <c r="K773" s="139"/>
      <c r="L773" s="139"/>
      <c r="M773" s="139"/>
      <c r="N773" s="139"/>
      <c r="O773" s="139"/>
      <c r="P773" s="139"/>
      <c r="Q773" s="139"/>
      <c r="R773" s="139"/>
      <c r="S773" s="139"/>
      <c r="T773" s="139"/>
      <c r="U773" s="139"/>
      <c r="V773" s="139"/>
      <c r="W773" s="139"/>
      <c r="X773" s="139"/>
    </row>
    <row r="774" spans="1:24" ht="15.75" customHeight="1" x14ac:dyDescent="0.2">
      <c r="A774" s="139"/>
      <c r="B774" s="139"/>
      <c r="C774" s="168"/>
      <c r="D774" s="139"/>
      <c r="E774" s="139"/>
      <c r="F774" s="139"/>
      <c r="G774" s="139"/>
      <c r="H774" s="139"/>
      <c r="I774" s="139"/>
      <c r="J774" s="139"/>
      <c r="K774" s="139"/>
      <c r="L774" s="139"/>
      <c r="M774" s="139"/>
      <c r="N774" s="139"/>
      <c r="O774" s="139"/>
      <c r="P774" s="139"/>
      <c r="Q774" s="139"/>
      <c r="R774" s="139"/>
      <c r="S774" s="139"/>
      <c r="T774" s="139"/>
      <c r="U774" s="139"/>
      <c r="V774" s="139"/>
      <c r="W774" s="139"/>
      <c r="X774" s="139"/>
    </row>
    <row r="775" spans="1:24" ht="15.75" customHeight="1" x14ac:dyDescent="0.2">
      <c r="A775" s="139"/>
      <c r="B775" s="139"/>
      <c r="C775" s="168"/>
      <c r="D775" s="139"/>
      <c r="E775" s="139"/>
      <c r="F775" s="139"/>
      <c r="G775" s="139"/>
      <c r="H775" s="139"/>
      <c r="I775" s="139"/>
      <c r="J775" s="139"/>
      <c r="K775" s="139"/>
      <c r="L775" s="139"/>
      <c r="M775" s="139"/>
      <c r="N775" s="139"/>
      <c r="O775" s="139"/>
      <c r="P775" s="139"/>
      <c r="Q775" s="139"/>
      <c r="R775" s="139"/>
      <c r="S775" s="139"/>
      <c r="T775" s="139"/>
      <c r="U775" s="139"/>
      <c r="V775" s="139"/>
      <c r="W775" s="139"/>
      <c r="X775" s="139"/>
    </row>
    <row r="776" spans="1:24" ht="15.75" customHeight="1" x14ac:dyDescent="0.2">
      <c r="A776" s="139"/>
      <c r="B776" s="139"/>
      <c r="C776" s="168"/>
      <c r="D776" s="139"/>
      <c r="E776" s="139"/>
      <c r="F776" s="139"/>
      <c r="G776" s="139"/>
      <c r="H776" s="139"/>
      <c r="I776" s="139"/>
      <c r="J776" s="139"/>
      <c r="K776" s="139"/>
      <c r="L776" s="139"/>
      <c r="M776" s="139"/>
      <c r="N776" s="139"/>
      <c r="O776" s="139"/>
      <c r="P776" s="139"/>
      <c r="Q776" s="139"/>
      <c r="R776" s="139"/>
      <c r="S776" s="139"/>
      <c r="T776" s="139"/>
      <c r="U776" s="139"/>
      <c r="V776" s="139"/>
      <c r="W776" s="139"/>
      <c r="X776" s="139"/>
    </row>
    <row r="777" spans="1:24" ht="15.75" customHeight="1" x14ac:dyDescent="0.2">
      <c r="A777" s="139"/>
      <c r="B777" s="139"/>
      <c r="C777" s="168"/>
      <c r="D777" s="139"/>
      <c r="E777" s="139"/>
      <c r="F777" s="139"/>
      <c r="G777" s="139"/>
      <c r="H777" s="139"/>
      <c r="I777" s="139"/>
      <c r="J777" s="139"/>
      <c r="K777" s="139"/>
      <c r="L777" s="139"/>
      <c r="M777" s="139"/>
      <c r="N777" s="139"/>
      <c r="O777" s="139"/>
      <c r="P777" s="139"/>
      <c r="Q777" s="139"/>
      <c r="R777" s="139"/>
      <c r="S777" s="139"/>
      <c r="T777" s="139"/>
      <c r="U777" s="139"/>
      <c r="V777" s="139"/>
      <c r="W777" s="139"/>
      <c r="X777" s="139"/>
    </row>
    <row r="778" spans="1:24" ht="15.75" customHeight="1" x14ac:dyDescent="0.2">
      <c r="A778" s="139"/>
      <c r="B778" s="139"/>
      <c r="C778" s="168"/>
      <c r="D778" s="139"/>
      <c r="E778" s="139"/>
      <c r="F778" s="139"/>
      <c r="G778" s="139"/>
      <c r="H778" s="139"/>
      <c r="I778" s="139"/>
      <c r="J778" s="139"/>
      <c r="K778" s="139"/>
      <c r="L778" s="139"/>
      <c r="M778" s="139"/>
      <c r="N778" s="139"/>
      <c r="O778" s="139"/>
      <c r="P778" s="139"/>
      <c r="Q778" s="139"/>
      <c r="R778" s="139"/>
      <c r="S778" s="139"/>
      <c r="T778" s="139"/>
      <c r="U778" s="139"/>
      <c r="V778" s="139"/>
      <c r="W778" s="139"/>
      <c r="X778" s="139"/>
    </row>
    <row r="779" spans="1:24" ht="15.75" customHeight="1" x14ac:dyDescent="0.2">
      <c r="A779" s="139"/>
      <c r="B779" s="139"/>
      <c r="C779" s="168"/>
      <c r="D779" s="139"/>
      <c r="E779" s="139"/>
      <c r="F779" s="139"/>
      <c r="G779" s="139"/>
      <c r="H779" s="139"/>
      <c r="I779" s="139"/>
      <c r="J779" s="139"/>
      <c r="K779" s="139"/>
      <c r="L779" s="139"/>
      <c r="M779" s="139"/>
      <c r="N779" s="139"/>
      <c r="O779" s="139"/>
      <c r="P779" s="139"/>
      <c r="Q779" s="139"/>
      <c r="R779" s="139"/>
      <c r="S779" s="139"/>
      <c r="T779" s="139"/>
      <c r="U779" s="139"/>
      <c r="V779" s="139"/>
      <c r="W779" s="139"/>
      <c r="X779" s="139"/>
    </row>
    <row r="780" spans="1:24" ht="15.75" customHeight="1" x14ac:dyDescent="0.2">
      <c r="A780" s="139"/>
      <c r="B780" s="139"/>
      <c r="C780" s="168"/>
      <c r="D780" s="139"/>
      <c r="E780" s="139"/>
      <c r="F780" s="139"/>
      <c r="G780" s="139"/>
      <c r="H780" s="139"/>
      <c r="I780" s="139"/>
      <c r="J780" s="139"/>
      <c r="K780" s="139"/>
      <c r="L780" s="139"/>
      <c r="M780" s="139"/>
      <c r="N780" s="139"/>
      <c r="O780" s="139"/>
      <c r="P780" s="139"/>
      <c r="Q780" s="139"/>
      <c r="R780" s="139"/>
      <c r="S780" s="139"/>
      <c r="T780" s="139"/>
      <c r="U780" s="139"/>
      <c r="V780" s="139"/>
      <c r="W780" s="139"/>
      <c r="X780" s="139"/>
    </row>
    <row r="781" spans="1:24" ht="15.75" customHeight="1" x14ac:dyDescent="0.2">
      <c r="A781" s="139"/>
      <c r="B781" s="139"/>
      <c r="C781" s="168"/>
      <c r="D781" s="139"/>
      <c r="E781" s="139"/>
      <c r="F781" s="139"/>
      <c r="G781" s="139"/>
      <c r="H781" s="139"/>
      <c r="I781" s="139"/>
      <c r="J781" s="139"/>
      <c r="K781" s="139"/>
      <c r="L781" s="139"/>
      <c r="M781" s="139"/>
      <c r="N781" s="139"/>
      <c r="O781" s="139"/>
      <c r="P781" s="139"/>
      <c r="Q781" s="139"/>
      <c r="R781" s="139"/>
      <c r="S781" s="139"/>
      <c r="T781" s="139"/>
      <c r="U781" s="139"/>
      <c r="V781" s="139"/>
      <c r="W781" s="139"/>
      <c r="X781" s="139"/>
    </row>
    <row r="782" spans="1:24" ht="15.75" customHeight="1" x14ac:dyDescent="0.2">
      <c r="A782" s="139"/>
      <c r="B782" s="139"/>
      <c r="C782" s="168"/>
      <c r="D782" s="139"/>
      <c r="E782" s="139"/>
      <c r="F782" s="139"/>
      <c r="G782" s="139"/>
      <c r="H782" s="139"/>
      <c r="I782" s="139"/>
      <c r="J782" s="139"/>
      <c r="K782" s="139"/>
      <c r="L782" s="139"/>
      <c r="M782" s="139"/>
      <c r="N782" s="139"/>
      <c r="O782" s="139"/>
      <c r="P782" s="139"/>
      <c r="Q782" s="139"/>
      <c r="R782" s="139"/>
      <c r="S782" s="139"/>
      <c r="T782" s="139"/>
      <c r="U782" s="139"/>
      <c r="V782" s="139"/>
      <c r="W782" s="139"/>
      <c r="X782" s="139"/>
    </row>
    <row r="783" spans="1:24" ht="15.75" customHeight="1" x14ac:dyDescent="0.2">
      <c r="A783" s="139"/>
      <c r="B783" s="139"/>
      <c r="C783" s="168"/>
      <c r="D783" s="139"/>
      <c r="E783" s="139"/>
      <c r="F783" s="139"/>
      <c r="G783" s="139"/>
      <c r="H783" s="139"/>
      <c r="I783" s="139"/>
      <c r="J783" s="139"/>
      <c r="K783" s="139"/>
      <c r="L783" s="139"/>
      <c r="M783" s="139"/>
      <c r="N783" s="139"/>
      <c r="O783" s="139"/>
      <c r="P783" s="139"/>
      <c r="Q783" s="139"/>
      <c r="R783" s="139"/>
      <c r="S783" s="139"/>
      <c r="T783" s="139"/>
      <c r="U783" s="139"/>
      <c r="V783" s="139"/>
      <c r="W783" s="139"/>
      <c r="X783" s="139"/>
    </row>
    <row r="784" spans="1:24" ht="15.75" customHeight="1" x14ac:dyDescent="0.2">
      <c r="A784" s="139"/>
      <c r="B784" s="139"/>
      <c r="C784" s="168"/>
      <c r="D784" s="139"/>
      <c r="E784" s="139"/>
      <c r="F784" s="139"/>
      <c r="G784" s="139"/>
      <c r="H784" s="139"/>
      <c r="I784" s="139"/>
      <c r="J784" s="139"/>
      <c r="K784" s="139"/>
      <c r="L784" s="139"/>
      <c r="M784" s="139"/>
      <c r="N784" s="139"/>
      <c r="O784" s="139"/>
      <c r="P784" s="139"/>
      <c r="Q784" s="139"/>
      <c r="R784" s="139"/>
      <c r="S784" s="139"/>
      <c r="T784" s="139"/>
      <c r="U784" s="139"/>
      <c r="V784" s="139"/>
      <c r="W784" s="139"/>
      <c r="X784" s="139"/>
    </row>
    <row r="785" spans="1:24" ht="15.75" customHeight="1" x14ac:dyDescent="0.2">
      <c r="A785" s="139"/>
      <c r="B785" s="139"/>
      <c r="C785" s="168"/>
      <c r="D785" s="139"/>
      <c r="E785" s="139"/>
      <c r="F785" s="139"/>
      <c r="G785" s="139"/>
      <c r="H785" s="139"/>
      <c r="I785" s="139"/>
      <c r="J785" s="139"/>
      <c r="K785" s="139"/>
      <c r="L785" s="139"/>
      <c r="M785" s="139"/>
      <c r="N785" s="139"/>
      <c r="O785" s="139"/>
      <c r="P785" s="139"/>
      <c r="Q785" s="139"/>
      <c r="R785" s="139"/>
      <c r="S785" s="139"/>
      <c r="T785" s="139"/>
      <c r="U785" s="139"/>
      <c r="V785" s="139"/>
      <c r="W785" s="139"/>
      <c r="X785" s="139"/>
    </row>
    <row r="786" spans="1:24" ht="15.75" customHeight="1" x14ac:dyDescent="0.2">
      <c r="A786" s="139"/>
      <c r="B786" s="139"/>
      <c r="C786" s="168"/>
      <c r="D786" s="139"/>
      <c r="E786" s="139"/>
      <c r="F786" s="139"/>
      <c r="G786" s="139"/>
      <c r="H786" s="139"/>
      <c r="I786" s="139"/>
      <c r="J786" s="139"/>
      <c r="K786" s="139"/>
      <c r="L786" s="139"/>
      <c r="M786" s="139"/>
      <c r="N786" s="139"/>
      <c r="O786" s="139"/>
      <c r="P786" s="139"/>
      <c r="Q786" s="139"/>
      <c r="R786" s="139"/>
      <c r="S786" s="139"/>
      <c r="T786" s="139"/>
      <c r="U786" s="139"/>
      <c r="V786" s="139"/>
      <c r="W786" s="139"/>
      <c r="X786" s="139"/>
    </row>
    <row r="787" spans="1:24" ht="15.75" customHeight="1" x14ac:dyDescent="0.2">
      <c r="A787" s="139"/>
      <c r="B787" s="139"/>
      <c r="C787" s="168"/>
      <c r="D787" s="139"/>
      <c r="E787" s="139"/>
      <c r="F787" s="139"/>
      <c r="G787" s="139"/>
      <c r="H787" s="139"/>
      <c r="I787" s="139"/>
      <c r="J787" s="139"/>
      <c r="K787" s="139"/>
      <c r="L787" s="139"/>
      <c r="M787" s="139"/>
      <c r="N787" s="139"/>
      <c r="O787" s="139"/>
      <c r="P787" s="139"/>
      <c r="Q787" s="139"/>
      <c r="R787" s="139"/>
      <c r="S787" s="139"/>
      <c r="T787" s="139"/>
      <c r="U787" s="139"/>
      <c r="V787" s="139"/>
      <c r="W787" s="139"/>
      <c r="X787" s="139"/>
    </row>
    <row r="788" spans="1:24" ht="15.75" customHeight="1" x14ac:dyDescent="0.2">
      <c r="A788" s="139"/>
      <c r="B788" s="139"/>
      <c r="C788" s="168"/>
      <c r="D788" s="139"/>
      <c r="E788" s="139"/>
      <c r="F788" s="139"/>
      <c r="G788" s="139"/>
      <c r="H788" s="139"/>
      <c r="I788" s="139"/>
      <c r="J788" s="139"/>
      <c r="K788" s="139"/>
      <c r="L788" s="139"/>
      <c r="M788" s="139"/>
      <c r="N788" s="139"/>
      <c r="O788" s="139"/>
      <c r="P788" s="139"/>
      <c r="Q788" s="139"/>
      <c r="R788" s="139"/>
      <c r="S788" s="139"/>
      <c r="T788" s="139"/>
      <c r="U788" s="139"/>
      <c r="V788" s="139"/>
      <c r="W788" s="139"/>
      <c r="X788" s="139"/>
    </row>
    <row r="789" spans="1:24" ht="15.75" customHeight="1" x14ac:dyDescent="0.2">
      <c r="A789" s="139"/>
      <c r="B789" s="139"/>
      <c r="C789" s="168"/>
      <c r="D789" s="139"/>
      <c r="E789" s="139"/>
      <c r="F789" s="139"/>
      <c r="G789" s="139"/>
      <c r="H789" s="139"/>
      <c r="I789" s="139"/>
      <c r="J789" s="139"/>
      <c r="K789" s="139"/>
      <c r="L789" s="139"/>
      <c r="M789" s="139"/>
      <c r="N789" s="139"/>
      <c r="O789" s="139"/>
      <c r="P789" s="139"/>
      <c r="Q789" s="139"/>
      <c r="R789" s="139"/>
      <c r="S789" s="139"/>
      <c r="T789" s="139"/>
      <c r="U789" s="139"/>
      <c r="V789" s="139"/>
      <c r="W789" s="139"/>
      <c r="X789" s="139"/>
    </row>
    <row r="790" spans="1:24" ht="15.75" customHeight="1" x14ac:dyDescent="0.2">
      <c r="A790" s="139"/>
      <c r="B790" s="139"/>
      <c r="C790" s="168"/>
      <c r="D790" s="139"/>
      <c r="E790" s="139"/>
      <c r="F790" s="139"/>
      <c r="G790" s="139"/>
      <c r="H790" s="139"/>
      <c r="I790" s="139"/>
      <c r="J790" s="139"/>
      <c r="K790" s="139"/>
      <c r="L790" s="139"/>
      <c r="M790" s="139"/>
      <c r="N790" s="139"/>
      <c r="O790" s="139"/>
      <c r="P790" s="139"/>
      <c r="Q790" s="139"/>
      <c r="R790" s="139"/>
      <c r="S790" s="139"/>
      <c r="T790" s="139"/>
      <c r="U790" s="139"/>
      <c r="V790" s="139"/>
      <c r="W790" s="139"/>
      <c r="X790" s="139"/>
    </row>
    <row r="791" spans="1:24" ht="15.75" customHeight="1" x14ac:dyDescent="0.2">
      <c r="A791" s="139"/>
      <c r="B791" s="139"/>
      <c r="C791" s="168"/>
      <c r="D791" s="139"/>
      <c r="E791" s="139"/>
      <c r="F791" s="139"/>
      <c r="G791" s="139"/>
      <c r="H791" s="139"/>
      <c r="I791" s="139"/>
      <c r="J791" s="139"/>
      <c r="K791" s="139"/>
      <c r="L791" s="139"/>
      <c r="M791" s="139"/>
      <c r="N791" s="139"/>
      <c r="O791" s="139"/>
      <c r="P791" s="139"/>
      <c r="Q791" s="139"/>
      <c r="R791" s="139"/>
      <c r="S791" s="139"/>
      <c r="T791" s="139"/>
      <c r="U791" s="139"/>
      <c r="V791" s="139"/>
      <c r="W791" s="139"/>
      <c r="X791" s="139"/>
    </row>
    <row r="792" spans="1:24" ht="15.75" customHeight="1" x14ac:dyDescent="0.2">
      <c r="A792" s="139"/>
      <c r="B792" s="139"/>
      <c r="C792" s="168"/>
      <c r="D792" s="139"/>
      <c r="E792" s="139"/>
      <c r="F792" s="139"/>
      <c r="G792" s="139"/>
      <c r="H792" s="139"/>
      <c r="I792" s="139"/>
      <c r="J792" s="139"/>
      <c r="K792" s="139"/>
      <c r="L792" s="139"/>
      <c r="M792" s="139"/>
      <c r="N792" s="139"/>
      <c r="O792" s="139"/>
      <c r="P792" s="139"/>
      <c r="Q792" s="139"/>
      <c r="R792" s="139"/>
      <c r="S792" s="139"/>
      <c r="T792" s="139"/>
      <c r="U792" s="139"/>
      <c r="V792" s="139"/>
      <c r="W792" s="139"/>
      <c r="X792" s="139"/>
    </row>
    <row r="793" spans="1:24" ht="15.75" customHeight="1" x14ac:dyDescent="0.2">
      <c r="A793" s="139"/>
      <c r="B793" s="139"/>
      <c r="C793" s="168"/>
      <c r="D793" s="139"/>
      <c r="E793" s="139"/>
      <c r="F793" s="139"/>
      <c r="G793" s="139"/>
      <c r="H793" s="139"/>
      <c r="I793" s="139"/>
      <c r="J793" s="139"/>
      <c r="K793" s="139"/>
      <c r="L793" s="139"/>
      <c r="M793" s="139"/>
      <c r="N793" s="139"/>
      <c r="O793" s="139"/>
      <c r="P793" s="139"/>
      <c r="Q793" s="139"/>
      <c r="R793" s="139"/>
      <c r="S793" s="139"/>
      <c r="T793" s="139"/>
      <c r="U793" s="139"/>
      <c r="V793" s="139"/>
      <c r="W793" s="139"/>
      <c r="X793" s="139"/>
    </row>
    <row r="794" spans="1:24" ht="15.75" customHeight="1" x14ac:dyDescent="0.2">
      <c r="A794" s="139"/>
      <c r="B794" s="139"/>
      <c r="C794" s="168"/>
      <c r="D794" s="139"/>
      <c r="E794" s="139"/>
      <c r="F794" s="139"/>
      <c r="G794" s="139"/>
      <c r="H794" s="139"/>
      <c r="I794" s="139"/>
      <c r="J794" s="139"/>
      <c r="K794" s="139"/>
      <c r="L794" s="139"/>
      <c r="M794" s="139"/>
      <c r="N794" s="139"/>
      <c r="O794" s="139"/>
      <c r="P794" s="139"/>
      <c r="Q794" s="139"/>
      <c r="R794" s="139"/>
      <c r="S794" s="139"/>
      <c r="T794" s="139"/>
      <c r="U794" s="139"/>
      <c r="V794" s="139"/>
      <c r="W794" s="139"/>
      <c r="X794" s="139"/>
    </row>
    <row r="795" spans="1:24" ht="15.75" customHeight="1" x14ac:dyDescent="0.2">
      <c r="A795" s="139"/>
      <c r="B795" s="139"/>
      <c r="C795" s="168"/>
      <c r="D795" s="139"/>
      <c r="E795" s="139"/>
      <c r="F795" s="139"/>
      <c r="G795" s="139"/>
      <c r="H795" s="139"/>
      <c r="I795" s="139"/>
      <c r="J795" s="139"/>
      <c r="K795" s="139"/>
      <c r="L795" s="139"/>
      <c r="M795" s="139"/>
      <c r="N795" s="139"/>
      <c r="O795" s="139"/>
      <c r="P795" s="139"/>
      <c r="Q795" s="139"/>
      <c r="R795" s="139"/>
      <c r="S795" s="139"/>
      <c r="T795" s="139"/>
      <c r="U795" s="139"/>
      <c r="V795" s="139"/>
      <c r="W795" s="139"/>
      <c r="X795" s="139"/>
    </row>
    <row r="796" spans="1:24" ht="15.75" customHeight="1" x14ac:dyDescent="0.2">
      <c r="A796" s="139"/>
      <c r="B796" s="139"/>
      <c r="C796" s="168"/>
      <c r="D796" s="139"/>
      <c r="E796" s="139"/>
      <c r="F796" s="139"/>
      <c r="G796" s="139"/>
      <c r="H796" s="139"/>
      <c r="I796" s="139"/>
      <c r="J796" s="139"/>
      <c r="K796" s="139"/>
      <c r="L796" s="139"/>
      <c r="M796" s="139"/>
      <c r="N796" s="139"/>
      <c r="O796" s="139"/>
      <c r="P796" s="139"/>
      <c r="Q796" s="139"/>
      <c r="R796" s="139"/>
      <c r="S796" s="139"/>
      <c r="T796" s="139"/>
      <c r="U796" s="139"/>
      <c r="V796" s="139"/>
      <c r="W796" s="139"/>
      <c r="X796" s="139"/>
    </row>
    <row r="797" spans="1:24" ht="15.75" customHeight="1" x14ac:dyDescent="0.2">
      <c r="A797" s="139"/>
      <c r="B797" s="139"/>
      <c r="C797" s="168"/>
      <c r="D797" s="139"/>
      <c r="E797" s="139"/>
      <c r="F797" s="139"/>
      <c r="G797" s="139"/>
      <c r="H797" s="139"/>
      <c r="I797" s="139"/>
      <c r="J797" s="139"/>
      <c r="K797" s="139"/>
      <c r="L797" s="139"/>
      <c r="M797" s="139"/>
      <c r="N797" s="139"/>
      <c r="O797" s="139"/>
      <c r="P797" s="139"/>
      <c r="Q797" s="139"/>
      <c r="R797" s="139"/>
      <c r="S797" s="139"/>
      <c r="T797" s="139"/>
      <c r="U797" s="139"/>
      <c r="V797" s="139"/>
      <c r="W797" s="139"/>
      <c r="X797" s="139"/>
    </row>
    <row r="798" spans="1:24" ht="15.75" customHeight="1" x14ac:dyDescent="0.2">
      <c r="A798" s="139"/>
      <c r="B798" s="139"/>
      <c r="C798" s="168"/>
      <c r="D798" s="139"/>
      <c r="E798" s="139"/>
      <c r="F798" s="139"/>
      <c r="G798" s="139"/>
      <c r="H798" s="139"/>
      <c r="I798" s="139"/>
      <c r="J798" s="139"/>
      <c r="K798" s="139"/>
      <c r="L798" s="139"/>
      <c r="M798" s="139"/>
      <c r="N798" s="139"/>
      <c r="O798" s="139"/>
      <c r="P798" s="139"/>
      <c r="Q798" s="139"/>
      <c r="R798" s="139"/>
      <c r="S798" s="139"/>
      <c r="T798" s="139"/>
      <c r="U798" s="139"/>
      <c r="V798" s="139"/>
      <c r="W798" s="139"/>
      <c r="X798" s="139"/>
    </row>
    <row r="799" spans="1:24" ht="15.75" customHeight="1" x14ac:dyDescent="0.2">
      <c r="A799" s="139"/>
      <c r="B799" s="139"/>
      <c r="C799" s="168"/>
      <c r="D799" s="139"/>
      <c r="E799" s="139"/>
      <c r="F799" s="139"/>
      <c r="G799" s="139"/>
      <c r="H799" s="139"/>
      <c r="I799" s="139"/>
      <c r="J799" s="139"/>
      <c r="K799" s="139"/>
      <c r="L799" s="139"/>
      <c r="M799" s="139"/>
      <c r="N799" s="139"/>
      <c r="O799" s="139"/>
      <c r="P799" s="139"/>
      <c r="Q799" s="139"/>
      <c r="R799" s="139"/>
      <c r="S799" s="139"/>
      <c r="T799" s="139"/>
      <c r="U799" s="139"/>
      <c r="V799" s="139"/>
      <c r="W799" s="139"/>
      <c r="X799" s="139"/>
    </row>
    <row r="800" spans="1:24" ht="15.75" customHeight="1" x14ac:dyDescent="0.2">
      <c r="A800" s="139"/>
      <c r="B800" s="139"/>
      <c r="C800" s="168"/>
      <c r="D800" s="139"/>
      <c r="E800" s="139"/>
      <c r="F800" s="139"/>
      <c r="G800" s="139"/>
      <c r="H800" s="139"/>
      <c r="I800" s="139"/>
      <c r="J800" s="139"/>
      <c r="K800" s="139"/>
      <c r="L800" s="139"/>
      <c r="M800" s="139"/>
      <c r="N800" s="139"/>
      <c r="O800" s="139"/>
      <c r="P800" s="139"/>
      <c r="Q800" s="139"/>
      <c r="R800" s="139"/>
      <c r="S800" s="139"/>
      <c r="T800" s="139"/>
      <c r="U800" s="139"/>
      <c r="V800" s="139"/>
      <c r="W800" s="139"/>
      <c r="X800" s="139"/>
    </row>
    <row r="801" spans="1:24" ht="15.75" customHeight="1" x14ac:dyDescent="0.2">
      <c r="A801" s="139"/>
      <c r="B801" s="139"/>
      <c r="C801" s="168"/>
      <c r="D801" s="139"/>
      <c r="E801" s="139"/>
      <c r="F801" s="139"/>
      <c r="G801" s="139"/>
      <c r="H801" s="139"/>
      <c r="I801" s="139"/>
      <c r="J801" s="139"/>
      <c r="K801" s="139"/>
      <c r="L801" s="139"/>
      <c r="M801" s="139"/>
      <c r="N801" s="139"/>
      <c r="O801" s="139"/>
      <c r="P801" s="139"/>
      <c r="Q801" s="139"/>
      <c r="R801" s="139"/>
      <c r="S801" s="139"/>
      <c r="T801" s="139"/>
      <c r="U801" s="139"/>
      <c r="V801" s="139"/>
      <c r="W801" s="139"/>
      <c r="X801" s="139"/>
    </row>
    <row r="802" spans="1:24" ht="15.75" customHeight="1" x14ac:dyDescent="0.2">
      <c r="A802" s="139"/>
      <c r="B802" s="139"/>
      <c r="C802" s="168"/>
      <c r="D802" s="139"/>
      <c r="E802" s="139"/>
      <c r="F802" s="139"/>
      <c r="G802" s="139"/>
      <c r="H802" s="139"/>
      <c r="I802" s="139"/>
      <c r="J802" s="139"/>
      <c r="K802" s="139"/>
      <c r="L802" s="139"/>
      <c r="M802" s="139"/>
      <c r="N802" s="139"/>
      <c r="O802" s="139"/>
      <c r="P802" s="139"/>
      <c r="Q802" s="139"/>
      <c r="R802" s="139"/>
      <c r="S802" s="139"/>
      <c r="T802" s="139"/>
      <c r="U802" s="139"/>
      <c r="V802" s="139"/>
      <c r="W802" s="139"/>
      <c r="X802" s="139"/>
    </row>
    <row r="803" spans="1:24" ht="15.75" customHeight="1" x14ac:dyDescent="0.2">
      <c r="A803" s="139"/>
      <c r="B803" s="139"/>
      <c r="C803" s="168"/>
      <c r="D803" s="139"/>
      <c r="E803" s="139"/>
      <c r="F803" s="139"/>
      <c r="G803" s="139"/>
      <c r="H803" s="139"/>
      <c r="I803" s="139"/>
      <c r="J803" s="139"/>
      <c r="K803" s="139"/>
      <c r="L803" s="139"/>
      <c r="M803" s="139"/>
      <c r="N803" s="139"/>
      <c r="O803" s="139"/>
      <c r="P803" s="139"/>
      <c r="Q803" s="139"/>
      <c r="R803" s="139"/>
      <c r="S803" s="139"/>
      <c r="T803" s="139"/>
      <c r="U803" s="139"/>
      <c r="V803" s="139"/>
      <c r="W803" s="139"/>
      <c r="X803" s="139"/>
    </row>
    <row r="804" spans="1:24" ht="15.75" customHeight="1" x14ac:dyDescent="0.2">
      <c r="A804" s="139"/>
      <c r="B804" s="139"/>
      <c r="C804" s="168"/>
      <c r="D804" s="139"/>
      <c r="E804" s="139"/>
      <c r="F804" s="139"/>
      <c r="G804" s="139"/>
      <c r="H804" s="139"/>
      <c r="I804" s="139"/>
      <c r="J804" s="139"/>
      <c r="K804" s="139"/>
      <c r="L804" s="139"/>
      <c r="M804" s="139"/>
      <c r="N804" s="139"/>
      <c r="O804" s="139"/>
      <c r="P804" s="139"/>
      <c r="Q804" s="139"/>
      <c r="R804" s="139"/>
      <c r="S804" s="139"/>
      <c r="T804" s="139"/>
      <c r="U804" s="139"/>
      <c r="V804" s="139"/>
      <c r="W804" s="139"/>
      <c r="X804" s="139"/>
    </row>
    <row r="805" spans="1:24" ht="15.75" customHeight="1" x14ac:dyDescent="0.2">
      <c r="A805" s="139"/>
      <c r="B805" s="139"/>
      <c r="C805" s="168"/>
      <c r="D805" s="139"/>
      <c r="E805" s="139"/>
      <c r="F805" s="139"/>
      <c r="G805" s="139"/>
      <c r="H805" s="139"/>
      <c r="I805" s="139"/>
      <c r="J805" s="139"/>
      <c r="K805" s="139"/>
      <c r="L805" s="139"/>
      <c r="M805" s="139"/>
      <c r="N805" s="139"/>
      <c r="O805" s="139"/>
      <c r="P805" s="139"/>
      <c r="Q805" s="139"/>
      <c r="R805" s="139"/>
      <c r="S805" s="139"/>
      <c r="T805" s="139"/>
      <c r="U805" s="139"/>
      <c r="V805" s="139"/>
      <c r="W805" s="139"/>
      <c r="X805" s="139"/>
    </row>
    <row r="806" spans="1:24" ht="15.75" customHeight="1" x14ac:dyDescent="0.2">
      <c r="A806" s="139"/>
      <c r="B806" s="139"/>
      <c r="C806" s="168"/>
      <c r="D806" s="139"/>
      <c r="E806" s="139"/>
      <c r="F806" s="139"/>
      <c r="G806" s="139"/>
      <c r="H806" s="139"/>
      <c r="I806" s="139"/>
      <c r="J806" s="139"/>
      <c r="K806" s="139"/>
      <c r="L806" s="139"/>
      <c r="M806" s="139"/>
      <c r="N806" s="139"/>
      <c r="O806" s="139"/>
      <c r="P806" s="139"/>
      <c r="Q806" s="139"/>
      <c r="R806" s="139"/>
      <c r="S806" s="139"/>
      <c r="T806" s="139"/>
      <c r="U806" s="139"/>
      <c r="V806" s="139"/>
      <c r="W806" s="139"/>
      <c r="X806" s="139"/>
    </row>
    <row r="807" spans="1:24" ht="15.75" customHeight="1" x14ac:dyDescent="0.2">
      <c r="A807" s="139"/>
      <c r="B807" s="139"/>
      <c r="C807" s="168"/>
      <c r="D807" s="139"/>
      <c r="E807" s="139"/>
      <c r="F807" s="139"/>
      <c r="G807" s="139"/>
      <c r="H807" s="139"/>
      <c r="I807" s="139"/>
      <c r="J807" s="139"/>
      <c r="K807" s="139"/>
      <c r="L807" s="139"/>
      <c r="M807" s="139"/>
      <c r="N807" s="139"/>
      <c r="O807" s="139"/>
      <c r="P807" s="139"/>
      <c r="Q807" s="139"/>
      <c r="R807" s="139"/>
      <c r="S807" s="139"/>
      <c r="T807" s="139"/>
      <c r="U807" s="139"/>
      <c r="V807" s="139"/>
      <c r="W807" s="139"/>
      <c r="X807" s="139"/>
    </row>
    <row r="808" spans="1:24" ht="15.75" customHeight="1" x14ac:dyDescent="0.2">
      <c r="A808" s="139"/>
      <c r="B808" s="139"/>
      <c r="C808" s="168"/>
      <c r="D808" s="139"/>
      <c r="E808" s="139"/>
      <c r="F808" s="139"/>
      <c r="G808" s="139"/>
      <c r="H808" s="139"/>
      <c r="I808" s="139"/>
      <c r="J808" s="139"/>
      <c r="K808" s="139"/>
      <c r="L808" s="139"/>
      <c r="M808" s="139"/>
      <c r="N808" s="139"/>
      <c r="O808" s="139"/>
      <c r="P808" s="139"/>
      <c r="Q808" s="139"/>
      <c r="R808" s="139"/>
      <c r="S808" s="139"/>
      <c r="T808" s="139"/>
      <c r="U808" s="139"/>
      <c r="V808" s="139"/>
      <c r="W808" s="139"/>
      <c r="X808" s="139"/>
    </row>
    <row r="809" spans="1:24" ht="15.75" customHeight="1" x14ac:dyDescent="0.2">
      <c r="A809" s="139"/>
      <c r="B809" s="139"/>
      <c r="C809" s="168"/>
      <c r="D809" s="139"/>
      <c r="E809" s="139"/>
      <c r="F809" s="139"/>
      <c r="G809" s="139"/>
      <c r="H809" s="139"/>
      <c r="I809" s="139"/>
      <c r="J809" s="139"/>
      <c r="K809" s="139"/>
      <c r="L809" s="139"/>
      <c r="M809" s="139"/>
      <c r="N809" s="139"/>
      <c r="O809" s="139"/>
      <c r="P809" s="139"/>
      <c r="Q809" s="139"/>
      <c r="R809" s="139"/>
      <c r="S809" s="139"/>
      <c r="T809" s="139"/>
      <c r="U809" s="139"/>
      <c r="V809" s="139"/>
      <c r="W809" s="139"/>
      <c r="X809" s="139"/>
    </row>
    <row r="810" spans="1:24" ht="15.75" customHeight="1" x14ac:dyDescent="0.2">
      <c r="A810" s="139"/>
      <c r="B810" s="139"/>
      <c r="C810" s="168"/>
      <c r="D810" s="139"/>
      <c r="E810" s="139"/>
      <c r="F810" s="139"/>
      <c r="G810" s="139"/>
      <c r="H810" s="139"/>
      <c r="I810" s="139"/>
      <c r="J810" s="139"/>
      <c r="K810" s="139"/>
      <c r="L810" s="139"/>
      <c r="M810" s="139"/>
      <c r="N810" s="139"/>
      <c r="O810" s="139"/>
      <c r="P810" s="139"/>
      <c r="Q810" s="139"/>
      <c r="R810" s="139"/>
      <c r="S810" s="139"/>
      <c r="T810" s="139"/>
      <c r="U810" s="139"/>
      <c r="V810" s="139"/>
      <c r="W810" s="139"/>
      <c r="X810" s="139"/>
    </row>
    <row r="811" spans="1:24" ht="15.75" customHeight="1" x14ac:dyDescent="0.2">
      <c r="A811" s="139"/>
      <c r="B811" s="139"/>
      <c r="C811" s="168"/>
      <c r="D811" s="139"/>
      <c r="E811" s="139"/>
      <c r="F811" s="139"/>
      <c r="G811" s="139"/>
      <c r="H811" s="139"/>
      <c r="I811" s="139"/>
      <c r="J811" s="139"/>
      <c r="K811" s="139"/>
      <c r="L811" s="139"/>
      <c r="M811" s="139"/>
      <c r="N811" s="139"/>
      <c r="O811" s="139"/>
      <c r="P811" s="139"/>
      <c r="Q811" s="139"/>
      <c r="R811" s="139"/>
      <c r="S811" s="139"/>
      <c r="T811" s="139"/>
      <c r="U811" s="139"/>
      <c r="V811" s="139"/>
      <c r="W811" s="139"/>
      <c r="X811" s="139"/>
    </row>
    <row r="812" spans="1:24" ht="15.75" customHeight="1" x14ac:dyDescent="0.2">
      <c r="A812" s="139"/>
      <c r="B812" s="139"/>
      <c r="C812" s="168"/>
      <c r="D812" s="139"/>
      <c r="E812" s="139"/>
      <c r="F812" s="139"/>
      <c r="G812" s="139"/>
      <c r="H812" s="139"/>
      <c r="I812" s="139"/>
      <c r="J812" s="139"/>
      <c r="K812" s="139"/>
      <c r="L812" s="139"/>
      <c r="M812" s="139"/>
      <c r="N812" s="139"/>
      <c r="O812" s="139"/>
      <c r="P812" s="139"/>
      <c r="Q812" s="139"/>
      <c r="R812" s="139"/>
      <c r="S812" s="139"/>
      <c r="T812" s="139"/>
      <c r="U812" s="139"/>
      <c r="V812" s="139"/>
      <c r="W812" s="139"/>
      <c r="X812" s="139"/>
    </row>
    <row r="813" spans="1:24" ht="15.75" customHeight="1" x14ac:dyDescent="0.2">
      <c r="A813" s="139"/>
      <c r="B813" s="139"/>
      <c r="C813" s="168"/>
      <c r="D813" s="139"/>
      <c r="E813" s="139"/>
      <c r="F813" s="139"/>
      <c r="G813" s="139"/>
      <c r="H813" s="139"/>
      <c r="I813" s="139"/>
      <c r="J813" s="139"/>
      <c r="K813" s="139"/>
      <c r="L813" s="139"/>
      <c r="M813" s="139"/>
      <c r="N813" s="139"/>
      <c r="O813" s="139"/>
      <c r="P813" s="139"/>
      <c r="Q813" s="139"/>
      <c r="R813" s="139"/>
      <c r="S813" s="139"/>
      <c r="T813" s="139"/>
      <c r="U813" s="139"/>
      <c r="V813" s="139"/>
      <c r="W813" s="139"/>
      <c r="X813" s="139"/>
    </row>
    <row r="814" spans="1:24" ht="15.75" customHeight="1" x14ac:dyDescent="0.2">
      <c r="A814" s="139"/>
      <c r="B814" s="139"/>
      <c r="C814" s="168"/>
      <c r="D814" s="139"/>
      <c r="E814" s="139"/>
      <c r="F814" s="139"/>
      <c r="G814" s="139"/>
      <c r="H814" s="139"/>
      <c r="I814" s="139"/>
      <c r="J814" s="139"/>
      <c r="K814" s="139"/>
      <c r="L814" s="139"/>
      <c r="M814" s="139"/>
      <c r="N814" s="139"/>
      <c r="O814" s="139"/>
      <c r="P814" s="139"/>
      <c r="Q814" s="139"/>
      <c r="R814" s="139"/>
      <c r="S814" s="139"/>
      <c r="T814" s="139"/>
      <c r="U814" s="139"/>
      <c r="V814" s="139"/>
      <c r="W814" s="139"/>
      <c r="X814" s="139"/>
    </row>
    <row r="815" spans="1:24" ht="15.75" customHeight="1" x14ac:dyDescent="0.2">
      <c r="A815" s="139"/>
      <c r="B815" s="139"/>
      <c r="C815" s="168"/>
      <c r="D815" s="139"/>
      <c r="E815" s="139"/>
      <c r="F815" s="139"/>
      <c r="G815" s="139"/>
      <c r="H815" s="139"/>
      <c r="I815" s="139"/>
      <c r="J815" s="139"/>
      <c r="K815" s="139"/>
      <c r="L815" s="139"/>
      <c r="M815" s="139"/>
      <c r="N815" s="139"/>
      <c r="O815" s="139"/>
      <c r="P815" s="139"/>
      <c r="Q815" s="139"/>
      <c r="R815" s="139"/>
      <c r="S815" s="139"/>
      <c r="T815" s="139"/>
      <c r="U815" s="139"/>
      <c r="V815" s="139"/>
      <c r="W815" s="139"/>
      <c r="X815" s="139"/>
    </row>
    <row r="816" spans="1:24" ht="15.75" customHeight="1" x14ac:dyDescent="0.2">
      <c r="A816" s="139"/>
      <c r="B816" s="139"/>
      <c r="C816" s="168"/>
      <c r="D816" s="139"/>
      <c r="E816" s="139"/>
      <c r="F816" s="139"/>
      <c r="G816" s="139"/>
      <c r="H816" s="139"/>
      <c r="I816" s="139"/>
      <c r="J816" s="139"/>
      <c r="K816" s="139"/>
      <c r="L816" s="139"/>
      <c r="M816" s="139"/>
      <c r="N816" s="139"/>
      <c r="O816" s="139"/>
      <c r="P816" s="139"/>
      <c r="Q816" s="139"/>
      <c r="R816" s="139"/>
      <c r="S816" s="139"/>
      <c r="T816" s="139"/>
      <c r="U816" s="139"/>
      <c r="V816" s="139"/>
      <c r="W816" s="139"/>
      <c r="X816" s="139"/>
    </row>
    <row r="817" spans="1:24" ht="15.75" customHeight="1" x14ac:dyDescent="0.2">
      <c r="A817" s="139"/>
      <c r="B817" s="139"/>
      <c r="C817" s="168"/>
      <c r="D817" s="139"/>
      <c r="E817" s="139"/>
      <c r="F817" s="139"/>
      <c r="G817" s="139"/>
      <c r="H817" s="139"/>
      <c r="I817" s="139"/>
      <c r="J817" s="139"/>
      <c r="K817" s="139"/>
      <c r="L817" s="139"/>
      <c r="M817" s="139"/>
      <c r="N817" s="139"/>
      <c r="O817" s="139"/>
      <c r="P817" s="139"/>
      <c r="Q817" s="139"/>
      <c r="R817" s="139"/>
      <c r="S817" s="139"/>
      <c r="T817" s="139"/>
      <c r="U817" s="139"/>
      <c r="V817" s="139"/>
      <c r="W817" s="139"/>
      <c r="X817" s="139"/>
    </row>
    <row r="818" spans="1:24" ht="15.75" customHeight="1" x14ac:dyDescent="0.2">
      <c r="A818" s="139"/>
      <c r="B818" s="139"/>
      <c r="C818" s="168"/>
      <c r="D818" s="139"/>
      <c r="E818" s="139"/>
      <c r="F818" s="139"/>
      <c r="G818" s="139"/>
      <c r="H818" s="139"/>
      <c r="I818" s="139"/>
      <c r="J818" s="139"/>
      <c r="K818" s="139"/>
      <c r="L818" s="139"/>
      <c r="M818" s="139"/>
      <c r="N818" s="139"/>
      <c r="O818" s="139"/>
      <c r="P818" s="139"/>
      <c r="Q818" s="139"/>
      <c r="R818" s="139"/>
      <c r="S818" s="139"/>
      <c r="T818" s="139"/>
      <c r="U818" s="139"/>
      <c r="V818" s="139"/>
      <c r="W818" s="139"/>
      <c r="X818" s="139"/>
    </row>
    <row r="819" spans="1:24" ht="15.75" customHeight="1" x14ac:dyDescent="0.2">
      <c r="A819" s="139"/>
      <c r="B819" s="139"/>
      <c r="C819" s="168"/>
      <c r="D819" s="139"/>
      <c r="E819" s="139"/>
      <c r="F819" s="139"/>
      <c r="G819" s="139"/>
      <c r="H819" s="139"/>
      <c r="I819" s="139"/>
      <c r="J819" s="139"/>
      <c r="K819" s="139"/>
      <c r="L819" s="139"/>
      <c r="M819" s="139"/>
      <c r="N819" s="139"/>
      <c r="O819" s="139"/>
      <c r="P819" s="139"/>
      <c r="Q819" s="139"/>
      <c r="R819" s="139"/>
      <c r="S819" s="139"/>
      <c r="T819" s="139"/>
      <c r="U819" s="139"/>
      <c r="V819" s="139"/>
      <c r="W819" s="139"/>
      <c r="X819" s="139"/>
    </row>
    <row r="820" spans="1:24" ht="15.75" customHeight="1" x14ac:dyDescent="0.2">
      <c r="A820" s="139"/>
      <c r="B820" s="139"/>
      <c r="C820" s="168"/>
      <c r="D820" s="139"/>
      <c r="E820" s="139"/>
      <c r="F820" s="139"/>
      <c r="G820" s="139"/>
      <c r="H820" s="139"/>
      <c r="I820" s="139"/>
      <c r="J820" s="139"/>
      <c r="K820" s="139"/>
      <c r="L820" s="139"/>
      <c r="M820" s="139"/>
      <c r="N820" s="139"/>
      <c r="O820" s="139"/>
      <c r="P820" s="139"/>
      <c r="Q820" s="139"/>
      <c r="R820" s="139"/>
      <c r="S820" s="139"/>
      <c r="T820" s="139"/>
      <c r="U820" s="139"/>
      <c r="V820" s="139"/>
      <c r="W820" s="139"/>
      <c r="X820" s="139"/>
    </row>
    <row r="821" spans="1:24" ht="15.75" customHeight="1" x14ac:dyDescent="0.2">
      <c r="A821" s="139"/>
      <c r="B821" s="139"/>
      <c r="C821" s="168"/>
      <c r="D821" s="139"/>
      <c r="E821" s="139"/>
      <c r="F821" s="139"/>
      <c r="G821" s="139"/>
      <c r="H821" s="139"/>
      <c r="I821" s="139"/>
      <c r="J821" s="139"/>
      <c r="K821" s="139"/>
      <c r="L821" s="139"/>
      <c r="M821" s="139"/>
      <c r="N821" s="139"/>
      <c r="O821" s="139"/>
      <c r="P821" s="139"/>
      <c r="Q821" s="139"/>
      <c r="R821" s="139"/>
      <c r="S821" s="139"/>
      <c r="T821" s="139"/>
      <c r="U821" s="139"/>
      <c r="V821" s="139"/>
      <c r="W821" s="139"/>
      <c r="X821" s="139"/>
    </row>
    <row r="822" spans="1:24" ht="15.75" customHeight="1" x14ac:dyDescent="0.2">
      <c r="A822" s="139"/>
      <c r="B822" s="139"/>
      <c r="C822" s="168"/>
      <c r="D822" s="139"/>
      <c r="E822" s="139"/>
      <c r="F822" s="139"/>
      <c r="G822" s="139"/>
      <c r="H822" s="139"/>
      <c r="I822" s="139"/>
      <c r="J822" s="139"/>
      <c r="K822" s="139"/>
      <c r="L822" s="139"/>
      <c r="M822" s="139"/>
      <c r="N822" s="139"/>
      <c r="O822" s="139"/>
      <c r="P822" s="139"/>
      <c r="Q822" s="139"/>
      <c r="R822" s="139"/>
      <c r="S822" s="139"/>
      <c r="T822" s="139"/>
      <c r="U822" s="139"/>
      <c r="V822" s="139"/>
      <c r="W822" s="139"/>
      <c r="X822" s="139"/>
    </row>
    <row r="823" spans="1:24" ht="15.75" customHeight="1" x14ac:dyDescent="0.2">
      <c r="A823" s="139"/>
      <c r="B823" s="139"/>
      <c r="C823" s="168"/>
      <c r="D823" s="139"/>
      <c r="E823" s="139"/>
      <c r="F823" s="139"/>
      <c r="G823" s="139"/>
      <c r="H823" s="139"/>
      <c r="I823" s="139"/>
      <c r="J823" s="139"/>
      <c r="K823" s="139"/>
      <c r="L823" s="139"/>
      <c r="M823" s="139"/>
      <c r="N823" s="139"/>
      <c r="O823" s="139"/>
      <c r="P823" s="139"/>
      <c r="Q823" s="139"/>
      <c r="R823" s="139"/>
      <c r="S823" s="139"/>
      <c r="T823" s="139"/>
      <c r="U823" s="139"/>
      <c r="V823" s="139"/>
      <c r="W823" s="139"/>
      <c r="X823" s="139"/>
    </row>
    <row r="824" spans="1:24" ht="15.75" customHeight="1" x14ac:dyDescent="0.2">
      <c r="A824" s="139"/>
      <c r="B824" s="139"/>
      <c r="C824" s="168"/>
      <c r="D824" s="139"/>
      <c r="E824" s="139"/>
      <c r="F824" s="139"/>
      <c r="G824" s="139"/>
      <c r="H824" s="139"/>
      <c r="I824" s="139"/>
      <c r="J824" s="139"/>
      <c r="K824" s="139"/>
      <c r="L824" s="139"/>
      <c r="M824" s="139"/>
      <c r="N824" s="139"/>
      <c r="O824" s="139"/>
      <c r="P824" s="139"/>
      <c r="Q824" s="139"/>
      <c r="R824" s="139"/>
      <c r="S824" s="139"/>
      <c r="T824" s="139"/>
      <c r="U824" s="139"/>
      <c r="V824" s="139"/>
      <c r="W824" s="139"/>
      <c r="X824" s="139"/>
    </row>
    <row r="825" spans="1:24" ht="15.75" customHeight="1" x14ac:dyDescent="0.2">
      <c r="A825" s="139"/>
      <c r="B825" s="139"/>
      <c r="C825" s="168"/>
      <c r="D825" s="139"/>
      <c r="E825" s="139"/>
      <c r="F825" s="139"/>
      <c r="G825" s="139"/>
      <c r="H825" s="139"/>
      <c r="I825" s="139"/>
      <c r="J825" s="139"/>
      <c r="K825" s="139"/>
      <c r="L825" s="139"/>
      <c r="M825" s="139"/>
      <c r="N825" s="139"/>
      <c r="O825" s="139"/>
      <c r="P825" s="139"/>
      <c r="Q825" s="139"/>
      <c r="R825" s="139"/>
      <c r="S825" s="139"/>
      <c r="T825" s="139"/>
      <c r="U825" s="139"/>
      <c r="V825" s="139"/>
      <c r="W825" s="139"/>
      <c r="X825" s="139"/>
    </row>
    <row r="826" spans="1:24" ht="15.75" customHeight="1" x14ac:dyDescent="0.2">
      <c r="A826" s="139"/>
      <c r="B826" s="139"/>
      <c r="C826" s="168"/>
      <c r="D826" s="139"/>
      <c r="E826" s="139"/>
      <c r="F826" s="139"/>
      <c r="G826" s="139"/>
      <c r="H826" s="139"/>
      <c r="I826" s="139"/>
      <c r="J826" s="139"/>
      <c r="K826" s="139"/>
      <c r="L826" s="139"/>
      <c r="M826" s="139"/>
      <c r="N826" s="139"/>
      <c r="O826" s="139"/>
      <c r="P826" s="139"/>
      <c r="Q826" s="139"/>
      <c r="R826" s="139"/>
      <c r="S826" s="139"/>
      <c r="T826" s="139"/>
      <c r="U826" s="139"/>
      <c r="V826" s="139"/>
      <c r="W826" s="139"/>
      <c r="X826" s="139"/>
    </row>
    <row r="827" spans="1:24" ht="15.75" customHeight="1" x14ac:dyDescent="0.2">
      <c r="A827" s="139"/>
      <c r="B827" s="139"/>
      <c r="C827" s="168"/>
      <c r="D827" s="139"/>
      <c r="E827" s="139"/>
      <c r="F827" s="139"/>
      <c r="G827" s="139"/>
      <c r="H827" s="139"/>
      <c r="I827" s="139"/>
      <c r="J827" s="139"/>
      <c r="K827" s="139"/>
      <c r="L827" s="139"/>
      <c r="M827" s="139"/>
      <c r="N827" s="139"/>
      <c r="O827" s="139"/>
      <c r="P827" s="139"/>
      <c r="Q827" s="139"/>
      <c r="R827" s="139"/>
      <c r="S827" s="139"/>
      <c r="T827" s="139"/>
      <c r="U827" s="139"/>
      <c r="V827" s="139"/>
      <c r="W827" s="139"/>
      <c r="X827" s="139"/>
    </row>
    <row r="828" spans="1:24" ht="15.75" customHeight="1" x14ac:dyDescent="0.2">
      <c r="A828" s="139"/>
      <c r="B828" s="139"/>
      <c r="C828" s="168"/>
      <c r="D828" s="139"/>
      <c r="E828" s="139"/>
      <c r="F828" s="139"/>
      <c r="G828" s="139"/>
      <c r="H828" s="139"/>
      <c r="I828" s="139"/>
      <c r="J828" s="139"/>
      <c r="K828" s="139"/>
      <c r="L828" s="139"/>
      <c r="M828" s="139"/>
      <c r="N828" s="139"/>
      <c r="O828" s="139"/>
      <c r="P828" s="139"/>
      <c r="Q828" s="139"/>
      <c r="R828" s="139"/>
      <c r="S828" s="139"/>
      <c r="T828" s="139"/>
      <c r="U828" s="139"/>
      <c r="V828" s="139"/>
      <c r="W828" s="139"/>
      <c r="X828" s="139"/>
    </row>
    <row r="829" spans="1:24" ht="15.75" customHeight="1" x14ac:dyDescent="0.2">
      <c r="A829" s="139"/>
      <c r="B829" s="139"/>
      <c r="C829" s="168"/>
      <c r="D829" s="139"/>
      <c r="E829" s="139"/>
      <c r="F829" s="139"/>
      <c r="G829" s="139"/>
      <c r="H829" s="139"/>
      <c r="I829" s="139"/>
      <c r="J829" s="139"/>
      <c r="K829" s="139"/>
      <c r="L829" s="139"/>
      <c r="M829" s="139"/>
      <c r="N829" s="139"/>
      <c r="O829" s="139"/>
      <c r="P829" s="139"/>
      <c r="Q829" s="139"/>
      <c r="R829" s="139"/>
      <c r="S829" s="139"/>
      <c r="T829" s="139"/>
      <c r="U829" s="139"/>
      <c r="V829" s="139"/>
      <c r="W829" s="139"/>
      <c r="X829" s="139"/>
    </row>
    <row r="830" spans="1:24" ht="15.75" customHeight="1" x14ac:dyDescent="0.2">
      <c r="A830" s="139"/>
      <c r="B830" s="139"/>
      <c r="C830" s="168"/>
      <c r="D830" s="139"/>
      <c r="E830" s="139"/>
      <c r="F830" s="139"/>
      <c r="G830" s="139"/>
      <c r="H830" s="139"/>
      <c r="I830" s="139"/>
      <c r="J830" s="139"/>
      <c r="K830" s="139"/>
      <c r="L830" s="139"/>
      <c r="M830" s="139"/>
      <c r="N830" s="139"/>
      <c r="O830" s="139"/>
      <c r="P830" s="139"/>
      <c r="Q830" s="139"/>
      <c r="R830" s="139"/>
      <c r="S830" s="139"/>
      <c r="T830" s="139"/>
      <c r="U830" s="139"/>
      <c r="V830" s="139"/>
      <c r="W830" s="139"/>
      <c r="X830" s="139"/>
    </row>
    <row r="831" spans="1:24" ht="15.75" customHeight="1" x14ac:dyDescent="0.2">
      <c r="A831" s="139"/>
      <c r="B831" s="139"/>
      <c r="C831" s="168"/>
      <c r="D831" s="139"/>
      <c r="E831" s="139"/>
      <c r="F831" s="139"/>
      <c r="G831" s="139"/>
      <c r="H831" s="139"/>
      <c r="I831" s="139"/>
      <c r="J831" s="139"/>
      <c r="K831" s="139"/>
      <c r="L831" s="139"/>
      <c r="M831" s="139"/>
      <c r="N831" s="139"/>
      <c r="O831" s="139"/>
      <c r="P831" s="139"/>
      <c r="Q831" s="139"/>
      <c r="R831" s="139"/>
      <c r="S831" s="139"/>
      <c r="T831" s="139"/>
      <c r="U831" s="139"/>
      <c r="V831" s="139"/>
      <c r="W831" s="139"/>
      <c r="X831" s="139"/>
    </row>
    <row r="832" spans="1:24" ht="15.75" customHeight="1" x14ac:dyDescent="0.2">
      <c r="A832" s="139"/>
      <c r="B832" s="139"/>
      <c r="C832" s="168"/>
      <c r="D832" s="139"/>
      <c r="E832" s="139"/>
      <c r="F832" s="139"/>
      <c r="G832" s="139"/>
      <c r="H832" s="139"/>
      <c r="I832" s="139"/>
      <c r="J832" s="139"/>
      <c r="K832" s="139"/>
      <c r="L832" s="139"/>
      <c r="M832" s="139"/>
      <c r="N832" s="139"/>
      <c r="O832" s="139"/>
      <c r="P832" s="139"/>
      <c r="Q832" s="139"/>
      <c r="R832" s="139"/>
      <c r="S832" s="139"/>
      <c r="T832" s="139"/>
      <c r="U832" s="139"/>
      <c r="V832" s="139"/>
      <c r="W832" s="139"/>
      <c r="X832" s="139"/>
    </row>
    <row r="833" spans="1:24" ht="15.75" customHeight="1" x14ac:dyDescent="0.2">
      <c r="A833" s="139"/>
      <c r="B833" s="139"/>
      <c r="C833" s="168"/>
      <c r="D833" s="139"/>
      <c r="E833" s="139"/>
      <c r="F833" s="139"/>
      <c r="G833" s="139"/>
      <c r="H833" s="139"/>
      <c r="I833" s="139"/>
      <c r="J833" s="139"/>
      <c r="K833" s="139"/>
      <c r="L833" s="139"/>
      <c r="M833" s="139"/>
      <c r="N833" s="139"/>
      <c r="O833" s="139"/>
      <c r="P833" s="139"/>
      <c r="Q833" s="139"/>
      <c r="R833" s="139"/>
      <c r="S833" s="139"/>
      <c r="T833" s="139"/>
      <c r="U833" s="139"/>
      <c r="V833" s="139"/>
      <c r="W833" s="139"/>
      <c r="X833" s="139"/>
    </row>
    <row r="834" spans="1:24" ht="15.75" customHeight="1" x14ac:dyDescent="0.2">
      <c r="A834" s="139"/>
      <c r="B834" s="139"/>
      <c r="C834" s="168"/>
      <c r="D834" s="139"/>
      <c r="E834" s="139"/>
      <c r="F834" s="139"/>
      <c r="G834" s="139"/>
      <c r="H834" s="139"/>
      <c r="I834" s="139"/>
      <c r="J834" s="139"/>
      <c r="K834" s="139"/>
      <c r="L834" s="139"/>
      <c r="M834" s="139"/>
      <c r="N834" s="139"/>
      <c r="O834" s="139"/>
      <c r="P834" s="139"/>
      <c r="Q834" s="139"/>
      <c r="R834" s="139"/>
      <c r="S834" s="139"/>
      <c r="T834" s="139"/>
      <c r="U834" s="139"/>
      <c r="V834" s="139"/>
      <c r="W834" s="139"/>
      <c r="X834" s="139"/>
    </row>
    <row r="835" spans="1:24" ht="15.75" customHeight="1" x14ac:dyDescent="0.2">
      <c r="A835" s="139"/>
      <c r="B835" s="139"/>
      <c r="C835" s="168"/>
      <c r="D835" s="139"/>
      <c r="E835" s="139"/>
      <c r="F835" s="139"/>
      <c r="G835" s="139"/>
      <c r="H835" s="139"/>
      <c r="I835" s="139"/>
      <c r="J835" s="139"/>
      <c r="K835" s="139"/>
      <c r="L835" s="139"/>
      <c r="M835" s="139"/>
      <c r="N835" s="139"/>
      <c r="O835" s="139"/>
      <c r="P835" s="139"/>
      <c r="Q835" s="139"/>
      <c r="R835" s="139"/>
      <c r="S835" s="139"/>
      <c r="T835" s="139"/>
      <c r="U835" s="139"/>
      <c r="V835" s="139"/>
      <c r="W835" s="139"/>
      <c r="X835" s="139"/>
    </row>
    <row r="836" spans="1:24" ht="15.75" customHeight="1" x14ac:dyDescent="0.2">
      <c r="A836" s="139"/>
      <c r="B836" s="139"/>
      <c r="C836" s="168"/>
      <c r="D836" s="139"/>
      <c r="E836" s="139"/>
      <c r="F836" s="139"/>
      <c r="G836" s="139"/>
      <c r="H836" s="139"/>
      <c r="I836" s="139"/>
      <c r="J836" s="139"/>
      <c r="K836" s="139"/>
      <c r="L836" s="139"/>
      <c r="M836" s="139"/>
      <c r="N836" s="139"/>
      <c r="O836" s="139"/>
      <c r="P836" s="139"/>
      <c r="Q836" s="139"/>
      <c r="R836" s="139"/>
      <c r="S836" s="139"/>
      <c r="T836" s="139"/>
      <c r="U836" s="139"/>
      <c r="V836" s="139"/>
      <c r="W836" s="139"/>
      <c r="X836" s="139"/>
    </row>
    <row r="837" spans="1:24" ht="15.75" customHeight="1" x14ac:dyDescent="0.2">
      <c r="A837" s="139"/>
      <c r="B837" s="139"/>
      <c r="C837" s="168"/>
      <c r="D837" s="139"/>
      <c r="E837" s="139"/>
      <c r="F837" s="139"/>
      <c r="G837" s="139"/>
      <c r="H837" s="139"/>
      <c r="I837" s="139"/>
      <c r="J837" s="139"/>
      <c r="K837" s="139"/>
      <c r="L837" s="139"/>
      <c r="M837" s="139"/>
      <c r="N837" s="139"/>
      <c r="O837" s="139"/>
      <c r="P837" s="139"/>
      <c r="Q837" s="139"/>
      <c r="R837" s="139"/>
      <c r="S837" s="139"/>
      <c r="T837" s="139"/>
      <c r="U837" s="139"/>
      <c r="V837" s="139"/>
      <c r="W837" s="139"/>
      <c r="X837" s="139"/>
    </row>
    <row r="838" spans="1:24" ht="15.75" customHeight="1" x14ac:dyDescent="0.2">
      <c r="A838" s="139"/>
      <c r="B838" s="139"/>
      <c r="C838" s="168"/>
      <c r="D838" s="139"/>
      <c r="E838" s="139"/>
      <c r="F838" s="139"/>
      <c r="G838" s="139"/>
      <c r="H838" s="139"/>
      <c r="I838" s="139"/>
      <c r="J838" s="139"/>
      <c r="K838" s="139"/>
      <c r="L838" s="139"/>
      <c r="M838" s="139"/>
      <c r="N838" s="139"/>
      <c r="O838" s="139"/>
      <c r="P838" s="139"/>
      <c r="Q838" s="139"/>
      <c r="R838" s="139"/>
      <c r="S838" s="139"/>
      <c r="T838" s="139"/>
      <c r="U838" s="139"/>
      <c r="V838" s="139"/>
      <c r="W838" s="139"/>
      <c r="X838" s="139"/>
    </row>
    <row r="839" spans="1:24" ht="15.75" customHeight="1" x14ac:dyDescent="0.2">
      <c r="A839" s="139"/>
      <c r="B839" s="139"/>
      <c r="C839" s="168"/>
      <c r="D839" s="139"/>
      <c r="E839" s="139"/>
      <c r="F839" s="139"/>
      <c r="G839" s="139"/>
      <c r="H839" s="139"/>
      <c r="I839" s="139"/>
      <c r="J839" s="139"/>
      <c r="K839" s="139"/>
      <c r="L839" s="139"/>
      <c r="M839" s="139"/>
      <c r="N839" s="139"/>
      <c r="O839" s="139"/>
      <c r="P839" s="139"/>
      <c r="Q839" s="139"/>
      <c r="R839" s="139"/>
      <c r="S839" s="139"/>
      <c r="T839" s="139"/>
      <c r="U839" s="139"/>
      <c r="V839" s="139"/>
      <c r="W839" s="139"/>
      <c r="X839" s="139"/>
    </row>
    <row r="840" spans="1:24" ht="15.75" customHeight="1" x14ac:dyDescent="0.2">
      <c r="A840" s="139"/>
      <c r="B840" s="139"/>
      <c r="C840" s="168"/>
      <c r="D840" s="139"/>
      <c r="E840" s="139"/>
      <c r="F840" s="139"/>
      <c r="G840" s="139"/>
      <c r="H840" s="139"/>
      <c r="I840" s="139"/>
      <c r="J840" s="139"/>
      <c r="K840" s="139"/>
      <c r="L840" s="139"/>
      <c r="M840" s="139"/>
      <c r="N840" s="139"/>
      <c r="O840" s="139"/>
      <c r="P840" s="139"/>
      <c r="Q840" s="139"/>
      <c r="R840" s="139"/>
      <c r="S840" s="139"/>
      <c r="T840" s="139"/>
      <c r="U840" s="139"/>
      <c r="V840" s="139"/>
      <c r="W840" s="139"/>
      <c r="X840" s="139"/>
    </row>
    <row r="841" spans="1:24" ht="15.75" customHeight="1" x14ac:dyDescent="0.2">
      <c r="A841" s="139"/>
      <c r="B841" s="139"/>
      <c r="C841" s="168"/>
      <c r="D841" s="139"/>
      <c r="E841" s="139"/>
      <c r="F841" s="139"/>
      <c r="G841" s="139"/>
      <c r="H841" s="139"/>
      <c r="I841" s="139"/>
      <c r="J841" s="139"/>
      <c r="K841" s="139"/>
      <c r="L841" s="139"/>
      <c r="M841" s="139"/>
      <c r="N841" s="139"/>
      <c r="O841" s="139"/>
      <c r="P841" s="139"/>
      <c r="Q841" s="139"/>
      <c r="R841" s="139"/>
      <c r="S841" s="139"/>
      <c r="T841" s="139"/>
      <c r="U841" s="139"/>
      <c r="V841" s="139"/>
      <c r="W841" s="139"/>
      <c r="X841" s="139"/>
    </row>
    <row r="842" spans="1:24" ht="15.75" customHeight="1" x14ac:dyDescent="0.2">
      <c r="A842" s="139"/>
      <c r="B842" s="139"/>
      <c r="C842" s="168"/>
      <c r="D842" s="139"/>
      <c r="E842" s="139"/>
      <c r="F842" s="139"/>
      <c r="G842" s="139"/>
      <c r="H842" s="139"/>
      <c r="I842" s="139"/>
      <c r="J842" s="139"/>
      <c r="K842" s="139"/>
      <c r="L842" s="139"/>
      <c r="M842" s="139"/>
      <c r="N842" s="139"/>
      <c r="O842" s="139"/>
      <c r="P842" s="139"/>
      <c r="Q842" s="139"/>
      <c r="R842" s="139"/>
      <c r="S842" s="139"/>
      <c r="T842" s="139"/>
      <c r="U842" s="139"/>
      <c r="V842" s="139"/>
      <c r="W842" s="139"/>
      <c r="X842" s="139"/>
    </row>
    <row r="843" spans="1:24" ht="15.75" customHeight="1" x14ac:dyDescent="0.2">
      <c r="A843" s="139"/>
      <c r="B843" s="139"/>
      <c r="C843" s="168"/>
      <c r="D843" s="139"/>
      <c r="E843" s="139"/>
      <c r="F843" s="139"/>
      <c r="G843" s="139"/>
      <c r="H843" s="139"/>
      <c r="I843" s="139"/>
      <c r="J843" s="139"/>
      <c r="K843" s="139"/>
      <c r="L843" s="139"/>
      <c r="M843" s="139"/>
      <c r="N843" s="139"/>
      <c r="O843" s="139"/>
      <c r="P843" s="139"/>
      <c r="Q843" s="139"/>
      <c r="R843" s="139"/>
      <c r="S843" s="139"/>
      <c r="T843" s="139"/>
      <c r="U843" s="139"/>
      <c r="V843" s="139"/>
      <c r="W843" s="139"/>
      <c r="X843" s="139"/>
    </row>
    <row r="844" spans="1:24" ht="15.75" customHeight="1" x14ac:dyDescent="0.2">
      <c r="A844" s="139"/>
      <c r="B844" s="139"/>
      <c r="C844" s="168"/>
      <c r="D844" s="139"/>
      <c r="E844" s="139"/>
      <c r="F844" s="139"/>
      <c r="G844" s="139"/>
      <c r="H844" s="139"/>
      <c r="I844" s="139"/>
      <c r="J844" s="139"/>
      <c r="K844" s="139"/>
      <c r="L844" s="139"/>
      <c r="M844" s="139"/>
      <c r="N844" s="139"/>
      <c r="O844" s="139"/>
      <c r="P844" s="139"/>
      <c r="Q844" s="139"/>
      <c r="R844" s="139"/>
      <c r="S844" s="139"/>
      <c r="T844" s="139"/>
      <c r="U844" s="139"/>
      <c r="V844" s="139"/>
      <c r="W844" s="139"/>
      <c r="X844" s="139"/>
    </row>
    <row r="845" spans="1:24" ht="15.75" customHeight="1" x14ac:dyDescent="0.2">
      <c r="A845" s="139"/>
      <c r="B845" s="139"/>
      <c r="C845" s="168"/>
      <c r="D845" s="139"/>
      <c r="E845" s="139"/>
      <c r="F845" s="139"/>
      <c r="G845" s="139"/>
      <c r="H845" s="139"/>
      <c r="I845" s="139"/>
      <c r="J845" s="139"/>
      <c r="K845" s="139"/>
      <c r="L845" s="139"/>
      <c r="M845" s="139"/>
      <c r="N845" s="139"/>
      <c r="O845" s="139"/>
      <c r="P845" s="139"/>
      <c r="Q845" s="139"/>
      <c r="R845" s="139"/>
      <c r="S845" s="139"/>
      <c r="T845" s="139"/>
      <c r="U845" s="139"/>
      <c r="V845" s="139"/>
      <c r="W845" s="139"/>
      <c r="X845" s="139"/>
    </row>
    <row r="846" spans="1:24" ht="15.75" customHeight="1" x14ac:dyDescent="0.2">
      <c r="A846" s="139"/>
      <c r="B846" s="139"/>
      <c r="C846" s="168"/>
      <c r="D846" s="139"/>
      <c r="E846" s="139"/>
      <c r="F846" s="139"/>
      <c r="G846" s="139"/>
      <c r="H846" s="139"/>
      <c r="I846" s="139"/>
      <c r="J846" s="139"/>
      <c r="K846" s="139"/>
      <c r="L846" s="139"/>
      <c r="M846" s="139"/>
      <c r="N846" s="139"/>
      <c r="O846" s="139"/>
      <c r="P846" s="139"/>
      <c r="Q846" s="139"/>
      <c r="R846" s="139"/>
      <c r="S846" s="139"/>
      <c r="T846" s="139"/>
      <c r="U846" s="139"/>
      <c r="V846" s="139"/>
      <c r="W846" s="139"/>
      <c r="X846" s="139"/>
    </row>
    <row r="847" spans="1:24" ht="15.75" customHeight="1" x14ac:dyDescent="0.2">
      <c r="A847" s="139"/>
      <c r="B847" s="139"/>
      <c r="C847" s="168"/>
      <c r="D847" s="139"/>
      <c r="E847" s="139"/>
      <c r="F847" s="139"/>
      <c r="G847" s="139"/>
      <c r="H847" s="139"/>
      <c r="I847" s="139"/>
      <c r="J847" s="139"/>
      <c r="K847" s="139"/>
      <c r="L847" s="139"/>
      <c r="M847" s="139"/>
      <c r="N847" s="139"/>
      <c r="O847" s="139"/>
      <c r="P847" s="139"/>
      <c r="Q847" s="139"/>
      <c r="R847" s="139"/>
      <c r="S847" s="139"/>
      <c r="T847" s="139"/>
      <c r="U847" s="139"/>
      <c r="V847" s="139"/>
      <c r="W847" s="139"/>
      <c r="X847" s="139"/>
    </row>
    <row r="848" spans="1:24" ht="15.75" customHeight="1" x14ac:dyDescent="0.2">
      <c r="A848" s="139"/>
      <c r="B848" s="139"/>
      <c r="C848" s="168"/>
      <c r="D848" s="139"/>
      <c r="E848" s="139"/>
      <c r="F848" s="139"/>
      <c r="G848" s="139"/>
      <c r="H848" s="139"/>
      <c r="I848" s="139"/>
      <c r="J848" s="139"/>
      <c r="K848" s="139"/>
      <c r="L848" s="139"/>
      <c r="M848" s="139"/>
      <c r="N848" s="139"/>
      <c r="O848" s="139"/>
      <c r="P848" s="139"/>
      <c r="Q848" s="139"/>
      <c r="R848" s="139"/>
      <c r="S848" s="139"/>
      <c r="T848" s="139"/>
      <c r="U848" s="139"/>
      <c r="V848" s="139"/>
      <c r="W848" s="139"/>
      <c r="X848" s="139"/>
    </row>
    <row r="849" spans="1:24" ht="15.75" customHeight="1" x14ac:dyDescent="0.2">
      <c r="A849" s="139"/>
      <c r="B849" s="139"/>
      <c r="C849" s="168"/>
      <c r="D849" s="139"/>
      <c r="E849" s="139"/>
      <c r="F849" s="139"/>
      <c r="G849" s="139"/>
      <c r="H849" s="139"/>
      <c r="I849" s="139"/>
      <c r="J849" s="139"/>
      <c r="K849" s="139"/>
      <c r="L849" s="139"/>
      <c r="M849" s="139"/>
      <c r="N849" s="139"/>
      <c r="O849" s="139"/>
      <c r="P849" s="139"/>
      <c r="Q849" s="139"/>
      <c r="R849" s="139"/>
      <c r="S849" s="139"/>
      <c r="T849" s="139"/>
      <c r="U849" s="139"/>
      <c r="V849" s="139"/>
      <c r="W849" s="139"/>
      <c r="X849" s="139"/>
    </row>
    <row r="850" spans="1:24" ht="15.75" customHeight="1" x14ac:dyDescent="0.2">
      <c r="A850" s="139"/>
      <c r="B850" s="139"/>
      <c r="C850" s="168"/>
      <c r="D850" s="139"/>
      <c r="E850" s="139"/>
      <c r="F850" s="139"/>
      <c r="G850" s="139"/>
      <c r="H850" s="139"/>
      <c r="I850" s="139"/>
      <c r="J850" s="139"/>
      <c r="K850" s="139"/>
      <c r="L850" s="139"/>
      <c r="M850" s="139"/>
      <c r="N850" s="139"/>
      <c r="O850" s="139"/>
      <c r="P850" s="139"/>
      <c r="Q850" s="139"/>
      <c r="R850" s="139"/>
      <c r="S850" s="139"/>
      <c r="T850" s="139"/>
      <c r="U850" s="139"/>
      <c r="V850" s="139"/>
      <c r="W850" s="139"/>
      <c r="X850" s="139"/>
    </row>
    <row r="851" spans="1:24" ht="15.75" customHeight="1" x14ac:dyDescent="0.2">
      <c r="A851" s="139"/>
      <c r="B851" s="139"/>
      <c r="C851" s="168"/>
      <c r="D851" s="139"/>
      <c r="E851" s="139"/>
      <c r="F851" s="139"/>
      <c r="G851" s="139"/>
      <c r="H851" s="139"/>
      <c r="I851" s="139"/>
      <c r="J851" s="139"/>
      <c r="K851" s="139"/>
      <c r="L851" s="139"/>
      <c r="M851" s="139"/>
      <c r="N851" s="139"/>
      <c r="O851" s="139"/>
      <c r="P851" s="139"/>
      <c r="Q851" s="139"/>
      <c r="R851" s="139"/>
      <c r="S851" s="139"/>
      <c r="T851" s="139"/>
      <c r="U851" s="139"/>
      <c r="V851" s="139"/>
      <c r="W851" s="139"/>
      <c r="X851" s="139"/>
    </row>
    <row r="852" spans="1:24" ht="15.75" customHeight="1" x14ac:dyDescent="0.2">
      <c r="A852" s="139"/>
      <c r="B852" s="139"/>
      <c r="C852" s="168"/>
      <c r="D852" s="139"/>
      <c r="E852" s="139"/>
      <c r="F852" s="139"/>
      <c r="G852" s="139"/>
      <c r="H852" s="139"/>
      <c r="I852" s="139"/>
      <c r="J852" s="139"/>
      <c r="K852" s="139"/>
      <c r="L852" s="139"/>
      <c r="M852" s="139"/>
      <c r="N852" s="139"/>
      <c r="O852" s="139"/>
      <c r="P852" s="139"/>
      <c r="Q852" s="139"/>
      <c r="R852" s="139"/>
      <c r="S852" s="139"/>
      <c r="T852" s="139"/>
      <c r="U852" s="139"/>
      <c r="V852" s="139"/>
      <c r="W852" s="139"/>
      <c r="X852" s="139"/>
    </row>
    <row r="853" spans="1:24" ht="15.75" customHeight="1" x14ac:dyDescent="0.2">
      <c r="A853" s="139"/>
      <c r="B853" s="139"/>
      <c r="C853" s="168"/>
      <c r="D853" s="139"/>
      <c r="E853" s="139"/>
      <c r="F853" s="139"/>
      <c r="G853" s="139"/>
      <c r="H853" s="139"/>
      <c r="I853" s="139"/>
      <c r="J853" s="139"/>
      <c r="K853" s="139"/>
      <c r="L853" s="139"/>
      <c r="M853" s="139"/>
      <c r="N853" s="139"/>
      <c r="O853" s="139"/>
      <c r="P853" s="139"/>
      <c r="Q853" s="139"/>
      <c r="R853" s="139"/>
      <c r="S853" s="139"/>
      <c r="T853" s="139"/>
      <c r="U853" s="139"/>
      <c r="V853" s="139"/>
      <c r="W853" s="139"/>
      <c r="X853" s="139"/>
    </row>
    <row r="854" spans="1:24" ht="15.75" customHeight="1" x14ac:dyDescent="0.2">
      <c r="A854" s="139"/>
      <c r="B854" s="139"/>
      <c r="C854" s="168"/>
      <c r="D854" s="139"/>
      <c r="E854" s="139"/>
      <c r="F854" s="139"/>
      <c r="G854" s="139"/>
      <c r="H854" s="139"/>
      <c r="I854" s="139"/>
      <c r="J854" s="139"/>
      <c r="K854" s="139"/>
      <c r="L854" s="139"/>
      <c r="M854" s="139"/>
      <c r="N854" s="139"/>
      <c r="O854" s="139"/>
      <c r="P854" s="139"/>
      <c r="Q854" s="139"/>
      <c r="R854" s="139"/>
      <c r="S854" s="139"/>
      <c r="T854" s="139"/>
      <c r="U854" s="139"/>
      <c r="V854" s="139"/>
      <c r="W854" s="139"/>
      <c r="X854" s="139"/>
    </row>
    <row r="855" spans="1:24" ht="15.75" customHeight="1" x14ac:dyDescent="0.2">
      <c r="A855" s="139"/>
      <c r="B855" s="139"/>
      <c r="C855" s="168"/>
      <c r="D855" s="139"/>
      <c r="E855" s="139"/>
      <c r="F855" s="139"/>
      <c r="G855" s="139"/>
      <c r="H855" s="139"/>
      <c r="I855" s="139"/>
      <c r="J855" s="139"/>
      <c r="K855" s="139"/>
      <c r="L855" s="139"/>
      <c r="M855" s="139"/>
      <c r="N855" s="139"/>
      <c r="O855" s="139"/>
      <c r="P855" s="139"/>
      <c r="Q855" s="139"/>
      <c r="R855" s="139"/>
      <c r="S855" s="139"/>
      <c r="T855" s="139"/>
      <c r="U855" s="139"/>
      <c r="V855" s="139"/>
      <c r="W855" s="139"/>
      <c r="X855" s="139"/>
    </row>
    <row r="856" spans="1:24" ht="15.75" customHeight="1" x14ac:dyDescent="0.2">
      <c r="A856" s="139"/>
      <c r="B856" s="139"/>
      <c r="C856" s="168"/>
      <c r="D856" s="139"/>
      <c r="E856" s="139"/>
      <c r="F856" s="139"/>
      <c r="G856" s="139"/>
      <c r="H856" s="139"/>
      <c r="I856" s="139"/>
      <c r="J856" s="139"/>
      <c r="K856" s="139"/>
      <c r="L856" s="139"/>
      <c r="M856" s="139"/>
      <c r="N856" s="139"/>
      <c r="O856" s="139"/>
      <c r="P856" s="139"/>
      <c r="Q856" s="139"/>
      <c r="R856" s="139"/>
      <c r="S856" s="139"/>
      <c r="T856" s="139"/>
      <c r="U856" s="139"/>
      <c r="V856" s="139"/>
      <c r="W856" s="139"/>
      <c r="X856" s="139"/>
    </row>
    <row r="857" spans="1:24" ht="15.75" customHeight="1" x14ac:dyDescent="0.2">
      <c r="A857" s="139"/>
      <c r="B857" s="139"/>
      <c r="C857" s="168"/>
      <c r="D857" s="139"/>
      <c r="E857" s="139"/>
      <c r="F857" s="139"/>
      <c r="G857" s="139"/>
      <c r="H857" s="139"/>
      <c r="I857" s="139"/>
      <c r="J857" s="139"/>
      <c r="K857" s="139"/>
      <c r="L857" s="139"/>
      <c r="M857" s="139"/>
      <c r="N857" s="139"/>
      <c r="O857" s="139"/>
      <c r="P857" s="139"/>
      <c r="Q857" s="139"/>
      <c r="R857" s="139"/>
      <c r="S857" s="139"/>
      <c r="T857" s="139"/>
      <c r="U857" s="139"/>
      <c r="V857" s="139"/>
      <c r="W857" s="139"/>
      <c r="X857" s="139"/>
    </row>
    <row r="858" spans="1:24" ht="15.75" customHeight="1" x14ac:dyDescent="0.2">
      <c r="A858" s="139"/>
      <c r="B858" s="139"/>
      <c r="C858" s="168"/>
      <c r="D858" s="139"/>
      <c r="E858" s="139"/>
      <c r="F858" s="139"/>
      <c r="G858" s="139"/>
      <c r="H858" s="139"/>
      <c r="I858" s="139"/>
      <c r="J858" s="139"/>
      <c r="K858" s="139"/>
      <c r="L858" s="139"/>
      <c r="M858" s="139"/>
      <c r="N858" s="139"/>
      <c r="O858" s="139"/>
      <c r="P858" s="139"/>
      <c r="Q858" s="139"/>
      <c r="R858" s="139"/>
      <c r="S858" s="139"/>
      <c r="T858" s="139"/>
      <c r="U858" s="139"/>
      <c r="V858" s="139"/>
      <c r="W858" s="139"/>
      <c r="X858" s="139"/>
    </row>
    <row r="859" spans="1:24" ht="15.75" customHeight="1" x14ac:dyDescent="0.2">
      <c r="A859" s="139"/>
      <c r="B859" s="139"/>
      <c r="C859" s="168"/>
      <c r="D859" s="139"/>
      <c r="E859" s="139"/>
      <c r="F859" s="139"/>
      <c r="G859" s="139"/>
      <c r="H859" s="139"/>
      <c r="I859" s="139"/>
      <c r="J859" s="139"/>
      <c r="K859" s="139"/>
      <c r="L859" s="139"/>
      <c r="M859" s="139"/>
      <c r="N859" s="139"/>
      <c r="O859" s="139"/>
      <c r="P859" s="139"/>
      <c r="Q859" s="139"/>
      <c r="R859" s="139"/>
      <c r="S859" s="139"/>
      <c r="T859" s="139"/>
      <c r="U859" s="139"/>
      <c r="V859" s="139"/>
      <c r="W859" s="139"/>
      <c r="X859" s="139"/>
    </row>
    <row r="860" spans="1:24" ht="15.75" customHeight="1" x14ac:dyDescent="0.2">
      <c r="A860" s="139"/>
      <c r="B860" s="139"/>
      <c r="C860" s="168"/>
      <c r="D860" s="139"/>
      <c r="E860" s="139"/>
      <c r="F860" s="139"/>
      <c r="G860" s="139"/>
      <c r="H860" s="139"/>
      <c r="I860" s="139"/>
      <c r="J860" s="139"/>
      <c r="K860" s="139"/>
      <c r="L860" s="139"/>
      <c r="M860" s="139"/>
      <c r="N860" s="139"/>
      <c r="O860" s="139"/>
      <c r="P860" s="139"/>
      <c r="Q860" s="139"/>
      <c r="R860" s="139"/>
      <c r="S860" s="139"/>
      <c r="T860" s="139"/>
      <c r="U860" s="139"/>
      <c r="V860" s="139"/>
      <c r="W860" s="139"/>
      <c r="X860" s="139"/>
    </row>
    <row r="861" spans="1:24" ht="15.75" customHeight="1" x14ac:dyDescent="0.2">
      <c r="A861" s="139"/>
      <c r="B861" s="139"/>
      <c r="C861" s="168"/>
      <c r="D861" s="139"/>
      <c r="E861" s="139"/>
      <c r="F861" s="139"/>
      <c r="G861" s="139"/>
      <c r="H861" s="139"/>
      <c r="I861" s="139"/>
      <c r="J861" s="139"/>
      <c r="K861" s="139"/>
      <c r="L861" s="139"/>
      <c r="M861" s="139"/>
      <c r="N861" s="139"/>
      <c r="O861" s="139"/>
      <c r="P861" s="139"/>
      <c r="Q861" s="139"/>
      <c r="R861" s="139"/>
      <c r="S861" s="139"/>
      <c r="T861" s="139"/>
      <c r="U861" s="139"/>
      <c r="V861" s="139"/>
      <c r="W861" s="139"/>
      <c r="X861" s="139"/>
    </row>
    <row r="862" spans="1:24" ht="15.75" customHeight="1" x14ac:dyDescent="0.2">
      <c r="A862" s="139"/>
      <c r="B862" s="139"/>
      <c r="C862" s="168"/>
      <c r="D862" s="139"/>
      <c r="E862" s="139"/>
      <c r="F862" s="139"/>
      <c r="G862" s="139"/>
      <c r="H862" s="139"/>
      <c r="I862" s="139"/>
      <c r="J862" s="139"/>
      <c r="K862" s="139"/>
      <c r="L862" s="139"/>
      <c r="M862" s="139"/>
      <c r="N862" s="139"/>
      <c r="O862" s="139"/>
      <c r="P862" s="139"/>
      <c r="Q862" s="139"/>
      <c r="R862" s="139"/>
      <c r="S862" s="139"/>
      <c r="T862" s="139"/>
      <c r="U862" s="139"/>
      <c r="V862" s="139"/>
      <c r="W862" s="139"/>
      <c r="X862" s="139"/>
    </row>
    <row r="863" spans="1:24" ht="15.75" customHeight="1" x14ac:dyDescent="0.2">
      <c r="A863" s="139"/>
      <c r="B863" s="139"/>
      <c r="C863" s="168"/>
      <c r="D863" s="139"/>
      <c r="E863" s="139"/>
      <c r="F863" s="139"/>
      <c r="G863" s="139"/>
      <c r="H863" s="139"/>
      <c r="I863" s="139"/>
      <c r="J863" s="139"/>
      <c r="K863" s="139"/>
      <c r="L863" s="139"/>
      <c r="M863" s="139"/>
      <c r="N863" s="139"/>
      <c r="O863" s="139"/>
      <c r="P863" s="139"/>
      <c r="Q863" s="139"/>
      <c r="R863" s="139"/>
      <c r="S863" s="139"/>
      <c r="T863" s="139"/>
      <c r="U863" s="139"/>
      <c r="V863" s="139"/>
      <c r="W863" s="139"/>
      <c r="X863" s="139"/>
    </row>
    <row r="864" spans="1:24" ht="15.75" customHeight="1" x14ac:dyDescent="0.2">
      <c r="A864" s="139"/>
      <c r="B864" s="139"/>
      <c r="C864" s="168"/>
      <c r="D864" s="139"/>
      <c r="E864" s="139"/>
      <c r="F864" s="139"/>
      <c r="G864" s="139"/>
      <c r="H864" s="139"/>
      <c r="I864" s="139"/>
      <c r="J864" s="139"/>
      <c r="K864" s="139"/>
      <c r="L864" s="139"/>
      <c r="M864" s="139"/>
      <c r="N864" s="139"/>
      <c r="O864" s="139"/>
      <c r="P864" s="139"/>
      <c r="Q864" s="139"/>
      <c r="R864" s="139"/>
      <c r="S864" s="139"/>
      <c r="T864" s="139"/>
      <c r="U864" s="139"/>
      <c r="V864" s="139"/>
      <c r="W864" s="139"/>
      <c r="X864" s="139"/>
    </row>
    <row r="865" spans="1:24" ht="15.75" customHeight="1" x14ac:dyDescent="0.2">
      <c r="A865" s="139"/>
      <c r="B865" s="139"/>
      <c r="C865" s="168"/>
      <c r="D865" s="139"/>
      <c r="E865" s="139"/>
      <c r="F865" s="139"/>
      <c r="G865" s="139"/>
      <c r="H865" s="139"/>
      <c r="I865" s="139"/>
      <c r="J865" s="139"/>
      <c r="K865" s="139"/>
      <c r="L865" s="139"/>
      <c r="M865" s="139"/>
      <c r="N865" s="139"/>
      <c r="O865" s="139"/>
      <c r="P865" s="139"/>
      <c r="Q865" s="139"/>
      <c r="R865" s="139"/>
      <c r="S865" s="139"/>
      <c r="T865" s="139"/>
      <c r="U865" s="139"/>
      <c r="V865" s="139"/>
      <c r="W865" s="139"/>
      <c r="X865" s="139"/>
    </row>
    <row r="866" spans="1:24" ht="15.75" customHeight="1" x14ac:dyDescent="0.2">
      <c r="A866" s="139"/>
      <c r="B866" s="139"/>
      <c r="C866" s="168"/>
      <c r="D866" s="139"/>
      <c r="E866" s="139"/>
      <c r="F866" s="139"/>
      <c r="G866" s="139"/>
      <c r="H866" s="139"/>
      <c r="I866" s="139"/>
      <c r="J866" s="139"/>
      <c r="K866" s="139"/>
      <c r="L866" s="139"/>
      <c r="M866" s="139"/>
      <c r="N866" s="139"/>
      <c r="O866" s="139"/>
      <c r="P866" s="139"/>
      <c r="Q866" s="139"/>
      <c r="R866" s="139"/>
      <c r="S866" s="139"/>
      <c r="T866" s="139"/>
      <c r="U866" s="139"/>
      <c r="V866" s="139"/>
      <c r="W866" s="139"/>
      <c r="X866" s="139"/>
    </row>
    <row r="867" spans="1:24" ht="15.75" customHeight="1" x14ac:dyDescent="0.2">
      <c r="A867" s="139"/>
      <c r="B867" s="139"/>
      <c r="C867" s="168"/>
      <c r="D867" s="139"/>
      <c r="E867" s="139"/>
      <c r="F867" s="139"/>
      <c r="G867" s="139"/>
      <c r="H867" s="139"/>
      <c r="I867" s="139"/>
      <c r="J867" s="139"/>
      <c r="K867" s="139"/>
      <c r="L867" s="139"/>
      <c r="M867" s="139"/>
      <c r="N867" s="139"/>
      <c r="O867" s="139"/>
      <c r="P867" s="139"/>
      <c r="Q867" s="139"/>
      <c r="R867" s="139"/>
      <c r="S867" s="139"/>
      <c r="T867" s="139"/>
      <c r="U867" s="139"/>
      <c r="V867" s="139"/>
      <c r="W867" s="139"/>
      <c r="X867" s="139"/>
    </row>
    <row r="868" spans="1:24" ht="15.75" customHeight="1" x14ac:dyDescent="0.2">
      <c r="A868" s="139"/>
      <c r="B868" s="139"/>
      <c r="C868" s="168"/>
      <c r="D868" s="139"/>
      <c r="E868" s="139"/>
      <c r="F868" s="139"/>
      <c r="G868" s="139"/>
      <c r="H868" s="139"/>
      <c r="I868" s="139"/>
      <c r="J868" s="139"/>
      <c r="K868" s="139"/>
      <c r="L868" s="139"/>
      <c r="M868" s="139"/>
      <c r="N868" s="139"/>
      <c r="O868" s="139"/>
      <c r="P868" s="139"/>
      <c r="Q868" s="139"/>
      <c r="R868" s="139"/>
      <c r="S868" s="139"/>
      <c r="T868" s="139"/>
      <c r="U868" s="139"/>
      <c r="V868" s="139"/>
      <c r="W868" s="139"/>
      <c r="X868" s="139"/>
    </row>
    <row r="869" spans="1:24" ht="15.75" customHeight="1" x14ac:dyDescent="0.2">
      <c r="A869" s="139"/>
      <c r="B869" s="139"/>
      <c r="C869" s="168"/>
      <c r="D869" s="139"/>
      <c r="E869" s="139"/>
      <c r="F869" s="139"/>
      <c r="G869" s="139"/>
      <c r="H869" s="139"/>
      <c r="I869" s="139"/>
      <c r="J869" s="139"/>
      <c r="K869" s="139"/>
      <c r="L869" s="139"/>
      <c r="M869" s="139"/>
      <c r="N869" s="139"/>
      <c r="O869" s="139"/>
      <c r="P869" s="139"/>
      <c r="Q869" s="139"/>
      <c r="R869" s="139"/>
      <c r="S869" s="139"/>
      <c r="T869" s="139"/>
      <c r="U869" s="139"/>
      <c r="V869" s="139"/>
      <c r="W869" s="139"/>
      <c r="X869" s="139"/>
    </row>
    <row r="870" spans="1:24" ht="15.75" customHeight="1" x14ac:dyDescent="0.2">
      <c r="A870" s="139"/>
      <c r="B870" s="139"/>
      <c r="C870" s="168"/>
      <c r="D870" s="139"/>
      <c r="E870" s="139"/>
      <c r="F870" s="139"/>
      <c r="G870" s="139"/>
      <c r="H870" s="139"/>
      <c r="I870" s="139"/>
      <c r="J870" s="139"/>
      <c r="K870" s="139"/>
      <c r="L870" s="139"/>
      <c r="M870" s="139"/>
      <c r="N870" s="139"/>
      <c r="O870" s="139"/>
      <c r="P870" s="139"/>
      <c r="Q870" s="139"/>
      <c r="R870" s="139"/>
      <c r="S870" s="139"/>
      <c r="T870" s="139"/>
      <c r="U870" s="139"/>
      <c r="V870" s="139"/>
      <c r="W870" s="139"/>
      <c r="X870" s="139"/>
    </row>
    <row r="871" spans="1:24" ht="15.75" customHeight="1" x14ac:dyDescent="0.2">
      <c r="A871" s="139"/>
      <c r="B871" s="139"/>
      <c r="C871" s="168"/>
      <c r="D871" s="139"/>
      <c r="E871" s="139"/>
      <c r="F871" s="139"/>
      <c r="G871" s="139"/>
      <c r="H871" s="139"/>
      <c r="I871" s="139"/>
      <c r="J871" s="139"/>
      <c r="K871" s="139"/>
      <c r="L871" s="139"/>
      <c r="M871" s="139"/>
      <c r="N871" s="139"/>
      <c r="O871" s="139"/>
      <c r="P871" s="139"/>
      <c r="Q871" s="139"/>
      <c r="R871" s="139"/>
      <c r="S871" s="139"/>
      <c r="T871" s="139"/>
      <c r="U871" s="139"/>
      <c r="V871" s="139"/>
      <c r="W871" s="139"/>
      <c r="X871" s="139"/>
    </row>
    <row r="872" spans="1:24" ht="15.75" customHeight="1" x14ac:dyDescent="0.2">
      <c r="A872" s="139"/>
      <c r="B872" s="139"/>
      <c r="C872" s="168"/>
      <c r="D872" s="139"/>
      <c r="E872" s="139"/>
      <c r="F872" s="139"/>
      <c r="G872" s="139"/>
      <c r="H872" s="139"/>
      <c r="I872" s="139"/>
      <c r="J872" s="139"/>
      <c r="K872" s="139"/>
      <c r="L872" s="139"/>
      <c r="M872" s="139"/>
      <c r="N872" s="139"/>
      <c r="O872" s="139"/>
      <c r="P872" s="139"/>
      <c r="Q872" s="139"/>
      <c r="R872" s="139"/>
      <c r="S872" s="139"/>
      <c r="T872" s="139"/>
      <c r="U872" s="139"/>
      <c r="V872" s="139"/>
      <c r="W872" s="139"/>
      <c r="X872" s="139"/>
    </row>
    <row r="873" spans="1:24" ht="15.75" customHeight="1" x14ac:dyDescent="0.2">
      <c r="A873" s="139"/>
      <c r="B873" s="139"/>
      <c r="C873" s="168"/>
      <c r="D873" s="139"/>
      <c r="E873" s="139"/>
      <c r="F873" s="139"/>
      <c r="G873" s="139"/>
      <c r="H873" s="139"/>
      <c r="I873" s="139"/>
      <c r="J873" s="139"/>
      <c r="K873" s="139"/>
      <c r="L873" s="139"/>
      <c r="M873" s="139"/>
      <c r="N873" s="139"/>
      <c r="O873" s="139"/>
      <c r="P873" s="139"/>
      <c r="Q873" s="139"/>
      <c r="R873" s="139"/>
      <c r="S873" s="139"/>
      <c r="T873" s="139"/>
      <c r="U873" s="139"/>
      <c r="V873" s="139"/>
      <c r="W873" s="139"/>
      <c r="X873" s="139"/>
    </row>
    <row r="874" spans="1:24" ht="15.75" customHeight="1" x14ac:dyDescent="0.2">
      <c r="A874" s="139"/>
      <c r="B874" s="139"/>
      <c r="C874" s="168"/>
      <c r="D874" s="139"/>
      <c r="E874" s="139"/>
      <c r="F874" s="139"/>
      <c r="G874" s="139"/>
      <c r="H874" s="139"/>
      <c r="I874" s="139"/>
      <c r="J874" s="139"/>
      <c r="K874" s="139"/>
      <c r="L874" s="139"/>
      <c r="M874" s="139"/>
      <c r="N874" s="139"/>
      <c r="O874" s="139"/>
      <c r="P874" s="139"/>
      <c r="Q874" s="139"/>
      <c r="R874" s="139"/>
      <c r="S874" s="139"/>
      <c r="T874" s="139"/>
      <c r="U874" s="139"/>
      <c r="V874" s="139"/>
      <c r="W874" s="139"/>
      <c r="X874" s="139"/>
    </row>
    <row r="875" spans="1:24" ht="15.75" customHeight="1" x14ac:dyDescent="0.2">
      <c r="A875" s="139"/>
      <c r="B875" s="139"/>
      <c r="C875" s="168"/>
      <c r="D875" s="139"/>
      <c r="E875" s="139"/>
      <c r="F875" s="139"/>
      <c r="G875" s="139"/>
      <c r="H875" s="139"/>
      <c r="I875" s="139"/>
      <c r="J875" s="139"/>
      <c r="K875" s="139"/>
      <c r="L875" s="139"/>
      <c r="M875" s="139"/>
      <c r="N875" s="139"/>
      <c r="O875" s="139"/>
      <c r="P875" s="139"/>
      <c r="Q875" s="139"/>
      <c r="R875" s="139"/>
      <c r="S875" s="139"/>
      <c r="T875" s="139"/>
      <c r="U875" s="139"/>
      <c r="V875" s="139"/>
      <c r="W875" s="139"/>
      <c r="X875" s="139"/>
    </row>
    <row r="876" spans="1:24" ht="15.75" customHeight="1" x14ac:dyDescent="0.2">
      <c r="A876" s="139"/>
      <c r="B876" s="139"/>
      <c r="C876" s="168"/>
      <c r="D876" s="139"/>
      <c r="E876" s="139"/>
      <c r="F876" s="139"/>
      <c r="G876" s="139"/>
      <c r="H876" s="139"/>
      <c r="I876" s="139"/>
      <c r="J876" s="139"/>
      <c r="K876" s="139"/>
      <c r="L876" s="139"/>
      <c r="M876" s="139"/>
      <c r="N876" s="139"/>
      <c r="O876" s="139"/>
      <c r="P876" s="139"/>
      <c r="Q876" s="139"/>
      <c r="R876" s="139"/>
      <c r="S876" s="139"/>
      <c r="T876" s="139"/>
      <c r="U876" s="139"/>
      <c r="V876" s="139"/>
      <c r="W876" s="139"/>
      <c r="X876" s="139"/>
    </row>
    <row r="877" spans="1:24" ht="15.75" customHeight="1" x14ac:dyDescent="0.2">
      <c r="A877" s="139"/>
      <c r="B877" s="139"/>
      <c r="C877" s="168"/>
      <c r="D877" s="139"/>
      <c r="E877" s="139"/>
      <c r="F877" s="139"/>
      <c r="G877" s="139"/>
      <c r="H877" s="139"/>
      <c r="I877" s="139"/>
      <c r="J877" s="139"/>
      <c r="K877" s="139"/>
      <c r="L877" s="139"/>
      <c r="M877" s="139"/>
      <c r="N877" s="139"/>
      <c r="O877" s="139"/>
      <c r="P877" s="139"/>
      <c r="Q877" s="139"/>
      <c r="R877" s="139"/>
      <c r="S877" s="139"/>
      <c r="T877" s="139"/>
      <c r="U877" s="139"/>
      <c r="V877" s="139"/>
      <c r="W877" s="139"/>
      <c r="X877" s="139"/>
    </row>
    <row r="878" spans="1:24" ht="15.75" customHeight="1" x14ac:dyDescent="0.2">
      <c r="A878" s="139"/>
      <c r="B878" s="139"/>
      <c r="C878" s="168"/>
      <c r="D878" s="139"/>
      <c r="E878" s="139"/>
      <c r="F878" s="139"/>
      <c r="G878" s="139"/>
      <c r="H878" s="139"/>
      <c r="I878" s="139"/>
      <c r="J878" s="139"/>
      <c r="K878" s="139"/>
      <c r="L878" s="139"/>
      <c r="M878" s="139"/>
      <c r="N878" s="139"/>
      <c r="O878" s="139"/>
      <c r="P878" s="139"/>
      <c r="Q878" s="139"/>
      <c r="R878" s="139"/>
      <c r="S878" s="139"/>
      <c r="T878" s="139"/>
      <c r="U878" s="139"/>
      <c r="V878" s="139"/>
      <c r="W878" s="139"/>
      <c r="X878" s="139"/>
    </row>
    <row r="879" spans="1:24" ht="15.75" customHeight="1" x14ac:dyDescent="0.2">
      <c r="A879" s="139"/>
      <c r="B879" s="139"/>
      <c r="C879" s="168"/>
      <c r="D879" s="139"/>
      <c r="E879" s="139"/>
      <c r="F879" s="139"/>
      <c r="G879" s="139"/>
      <c r="H879" s="139"/>
      <c r="I879" s="139"/>
      <c r="J879" s="139"/>
      <c r="K879" s="139"/>
      <c r="L879" s="139"/>
      <c r="M879" s="139"/>
      <c r="N879" s="139"/>
      <c r="O879" s="139"/>
      <c r="P879" s="139"/>
      <c r="Q879" s="139"/>
      <c r="R879" s="139"/>
      <c r="S879" s="139"/>
      <c r="T879" s="139"/>
      <c r="U879" s="139"/>
      <c r="V879" s="139"/>
      <c r="W879" s="139"/>
      <c r="X879" s="139"/>
    </row>
    <row r="880" spans="1:24" ht="15.75" customHeight="1" x14ac:dyDescent="0.2">
      <c r="A880" s="139"/>
      <c r="B880" s="139"/>
      <c r="C880" s="168"/>
      <c r="D880" s="139"/>
      <c r="E880" s="139"/>
      <c r="F880" s="139"/>
      <c r="G880" s="139"/>
      <c r="H880" s="139"/>
      <c r="I880" s="139"/>
      <c r="J880" s="139"/>
      <c r="K880" s="139"/>
      <c r="L880" s="139"/>
      <c r="M880" s="139"/>
      <c r="N880" s="139"/>
      <c r="O880" s="139"/>
      <c r="P880" s="139"/>
      <c r="Q880" s="139"/>
      <c r="R880" s="139"/>
      <c r="S880" s="139"/>
      <c r="T880" s="139"/>
      <c r="U880" s="139"/>
      <c r="V880" s="139"/>
      <c r="W880" s="139"/>
      <c r="X880" s="139"/>
    </row>
    <row r="881" spans="1:24" ht="15.75" customHeight="1" x14ac:dyDescent="0.2">
      <c r="A881" s="139"/>
      <c r="B881" s="139"/>
      <c r="C881" s="168"/>
      <c r="D881" s="139"/>
      <c r="E881" s="139"/>
      <c r="F881" s="139"/>
      <c r="G881" s="139"/>
      <c r="H881" s="139"/>
      <c r="I881" s="139"/>
      <c r="J881" s="139"/>
      <c r="K881" s="139"/>
      <c r="L881" s="139"/>
      <c r="M881" s="139"/>
      <c r="N881" s="139"/>
      <c r="O881" s="139"/>
      <c r="P881" s="139"/>
      <c r="Q881" s="139"/>
      <c r="R881" s="139"/>
      <c r="S881" s="139"/>
      <c r="T881" s="139"/>
      <c r="U881" s="139"/>
      <c r="V881" s="139"/>
      <c r="W881" s="139"/>
      <c r="X881" s="139"/>
    </row>
    <row r="882" spans="1:24" ht="15.75" customHeight="1" x14ac:dyDescent="0.2">
      <c r="A882" s="139"/>
      <c r="B882" s="139"/>
      <c r="C882" s="168"/>
      <c r="D882" s="139"/>
      <c r="E882" s="139"/>
      <c r="F882" s="139"/>
      <c r="G882" s="139"/>
      <c r="H882" s="139"/>
      <c r="I882" s="139"/>
      <c r="J882" s="139"/>
      <c r="K882" s="139"/>
      <c r="L882" s="139"/>
      <c r="M882" s="139"/>
      <c r="N882" s="139"/>
      <c r="O882" s="139"/>
      <c r="P882" s="139"/>
      <c r="Q882" s="139"/>
      <c r="R882" s="139"/>
      <c r="S882" s="139"/>
      <c r="T882" s="139"/>
      <c r="U882" s="139"/>
      <c r="V882" s="139"/>
      <c r="W882" s="139"/>
      <c r="X882" s="139"/>
    </row>
    <row r="883" spans="1:24" ht="15.75" customHeight="1" x14ac:dyDescent="0.2">
      <c r="A883" s="139"/>
      <c r="B883" s="139"/>
      <c r="C883" s="168"/>
      <c r="D883" s="139"/>
      <c r="E883" s="139"/>
      <c r="F883" s="139"/>
      <c r="G883" s="139"/>
      <c r="H883" s="139"/>
      <c r="I883" s="139"/>
      <c r="J883" s="139"/>
      <c r="K883" s="139"/>
      <c r="L883" s="139"/>
      <c r="M883" s="139"/>
      <c r="N883" s="139"/>
      <c r="O883" s="139"/>
      <c r="P883" s="139"/>
      <c r="Q883" s="139"/>
      <c r="R883" s="139"/>
      <c r="S883" s="139"/>
      <c r="T883" s="139"/>
      <c r="U883" s="139"/>
      <c r="V883" s="139"/>
      <c r="W883" s="139"/>
      <c r="X883" s="139"/>
    </row>
    <row r="884" spans="1:24" ht="15.75" customHeight="1" x14ac:dyDescent="0.2">
      <c r="A884" s="139"/>
      <c r="B884" s="139"/>
      <c r="C884" s="168"/>
      <c r="D884" s="139"/>
      <c r="E884" s="139"/>
      <c r="F884" s="139"/>
      <c r="G884" s="139"/>
      <c r="H884" s="139"/>
      <c r="I884" s="139"/>
      <c r="J884" s="139"/>
      <c r="K884" s="139"/>
      <c r="L884" s="139"/>
      <c r="M884" s="139"/>
      <c r="N884" s="139"/>
      <c r="O884" s="139"/>
      <c r="P884" s="139"/>
      <c r="Q884" s="139"/>
      <c r="R884" s="139"/>
      <c r="S884" s="139"/>
      <c r="T884" s="139"/>
      <c r="U884" s="139"/>
      <c r="V884" s="139"/>
      <c r="W884" s="139"/>
      <c r="X884" s="139"/>
    </row>
    <row r="885" spans="1:24" ht="15.75" customHeight="1" x14ac:dyDescent="0.2">
      <c r="A885" s="139"/>
      <c r="B885" s="139"/>
      <c r="C885" s="168"/>
      <c r="D885" s="139"/>
      <c r="E885" s="139"/>
      <c r="F885" s="139"/>
      <c r="G885" s="139"/>
      <c r="H885" s="139"/>
      <c r="I885" s="139"/>
      <c r="J885" s="139"/>
      <c r="K885" s="139"/>
      <c r="L885" s="139"/>
      <c r="M885" s="139"/>
      <c r="N885" s="139"/>
      <c r="O885" s="139"/>
      <c r="P885" s="139"/>
      <c r="Q885" s="139"/>
      <c r="R885" s="139"/>
      <c r="S885" s="139"/>
      <c r="T885" s="139"/>
      <c r="U885" s="139"/>
      <c r="V885" s="139"/>
      <c r="W885" s="139"/>
      <c r="X885" s="139"/>
    </row>
    <row r="886" spans="1:24" ht="15.75" customHeight="1" x14ac:dyDescent="0.2">
      <c r="A886" s="139"/>
      <c r="B886" s="139"/>
      <c r="C886" s="168"/>
      <c r="D886" s="139"/>
      <c r="E886" s="139"/>
      <c r="F886" s="139"/>
      <c r="G886" s="139"/>
      <c r="H886" s="139"/>
      <c r="I886" s="139"/>
      <c r="J886" s="139"/>
      <c r="K886" s="139"/>
      <c r="L886" s="139"/>
      <c r="M886" s="139"/>
      <c r="N886" s="139"/>
      <c r="O886" s="139"/>
      <c r="P886" s="139"/>
      <c r="Q886" s="139"/>
      <c r="R886" s="139"/>
      <c r="S886" s="139"/>
      <c r="T886" s="139"/>
      <c r="U886" s="139"/>
      <c r="V886" s="139"/>
      <c r="W886" s="139"/>
      <c r="X886" s="139"/>
    </row>
    <row r="887" spans="1:24" ht="15.75" customHeight="1" x14ac:dyDescent="0.2">
      <c r="A887" s="139"/>
      <c r="B887" s="139"/>
      <c r="C887" s="168"/>
      <c r="D887" s="139"/>
      <c r="E887" s="139"/>
      <c r="F887" s="139"/>
      <c r="G887" s="139"/>
      <c r="H887" s="139"/>
      <c r="I887" s="139"/>
      <c r="J887" s="139"/>
      <c r="K887" s="139"/>
      <c r="L887" s="139"/>
      <c r="M887" s="139"/>
      <c r="N887" s="139"/>
      <c r="O887" s="139"/>
      <c r="P887" s="139"/>
      <c r="Q887" s="139"/>
      <c r="R887" s="139"/>
      <c r="S887" s="139"/>
      <c r="T887" s="139"/>
      <c r="U887" s="139"/>
      <c r="V887" s="139"/>
      <c r="W887" s="139"/>
      <c r="X887" s="139"/>
    </row>
    <row r="888" spans="1:24" ht="15.75" customHeight="1" x14ac:dyDescent="0.2">
      <c r="A888" s="139"/>
      <c r="B888" s="139"/>
      <c r="C888" s="168"/>
      <c r="D888" s="139"/>
      <c r="E888" s="139"/>
      <c r="F888" s="139"/>
      <c r="G888" s="139"/>
      <c r="H888" s="139"/>
      <c r="I888" s="139"/>
      <c r="J888" s="139"/>
      <c r="K888" s="139"/>
      <c r="L888" s="139"/>
      <c r="M888" s="139"/>
      <c r="N888" s="139"/>
      <c r="O888" s="139"/>
      <c r="P888" s="139"/>
      <c r="Q888" s="139"/>
      <c r="R888" s="139"/>
      <c r="S888" s="139"/>
      <c r="T888" s="139"/>
      <c r="U888" s="139"/>
      <c r="V888" s="139"/>
      <c r="W888" s="139"/>
      <c r="X888" s="139"/>
    </row>
    <row r="889" spans="1:24" ht="15.75" customHeight="1" x14ac:dyDescent="0.2">
      <c r="A889" s="139"/>
      <c r="B889" s="139"/>
      <c r="C889" s="168"/>
      <c r="D889" s="139"/>
      <c r="E889" s="139"/>
      <c r="F889" s="139"/>
      <c r="G889" s="139"/>
      <c r="H889" s="139"/>
      <c r="I889" s="139"/>
      <c r="J889" s="139"/>
      <c r="K889" s="139"/>
      <c r="L889" s="139"/>
      <c r="M889" s="139"/>
      <c r="N889" s="139"/>
      <c r="O889" s="139"/>
      <c r="P889" s="139"/>
      <c r="Q889" s="139"/>
      <c r="R889" s="139"/>
      <c r="S889" s="139"/>
      <c r="T889" s="139"/>
      <c r="U889" s="139"/>
      <c r="V889" s="139"/>
      <c r="W889" s="139"/>
      <c r="X889" s="139"/>
    </row>
    <row r="890" spans="1:24" ht="15.75" customHeight="1" x14ac:dyDescent="0.2">
      <c r="A890" s="139"/>
      <c r="B890" s="139"/>
      <c r="C890" s="168"/>
      <c r="D890" s="139"/>
      <c r="E890" s="139"/>
      <c r="F890" s="139"/>
      <c r="G890" s="139"/>
      <c r="H890" s="139"/>
      <c r="I890" s="139"/>
      <c r="J890" s="139"/>
      <c r="K890" s="139"/>
      <c r="L890" s="139"/>
      <c r="M890" s="139"/>
      <c r="N890" s="139"/>
      <c r="O890" s="139"/>
      <c r="P890" s="139"/>
      <c r="Q890" s="139"/>
      <c r="R890" s="139"/>
      <c r="S890" s="139"/>
      <c r="T890" s="139"/>
      <c r="U890" s="139"/>
      <c r="V890" s="139"/>
      <c r="W890" s="139"/>
      <c r="X890" s="139"/>
    </row>
    <row r="891" spans="1:24" ht="15.75" customHeight="1" x14ac:dyDescent="0.2">
      <c r="A891" s="139"/>
      <c r="B891" s="139"/>
      <c r="C891" s="168"/>
      <c r="D891" s="139"/>
      <c r="E891" s="139"/>
      <c r="F891" s="139"/>
      <c r="G891" s="139"/>
      <c r="H891" s="139"/>
      <c r="I891" s="139"/>
      <c r="J891" s="139"/>
      <c r="K891" s="139"/>
      <c r="L891" s="139"/>
      <c r="M891" s="139"/>
      <c r="N891" s="139"/>
      <c r="O891" s="139"/>
      <c r="P891" s="139"/>
      <c r="Q891" s="139"/>
      <c r="R891" s="139"/>
      <c r="S891" s="139"/>
      <c r="T891" s="139"/>
      <c r="U891" s="139"/>
      <c r="V891" s="139"/>
      <c r="W891" s="139"/>
      <c r="X891" s="139"/>
    </row>
    <row r="892" spans="1:24" ht="15.75" customHeight="1" x14ac:dyDescent="0.2">
      <c r="A892" s="139"/>
      <c r="B892" s="139"/>
      <c r="C892" s="168"/>
      <c r="D892" s="139"/>
      <c r="E892" s="139"/>
      <c r="F892" s="139"/>
      <c r="G892" s="139"/>
      <c r="H892" s="139"/>
      <c r="I892" s="139"/>
      <c r="J892" s="139"/>
      <c r="K892" s="139"/>
      <c r="L892" s="139"/>
      <c r="M892" s="139"/>
      <c r="N892" s="139"/>
      <c r="O892" s="139"/>
      <c r="P892" s="139"/>
      <c r="Q892" s="139"/>
      <c r="R892" s="139"/>
      <c r="S892" s="139"/>
      <c r="T892" s="139"/>
      <c r="U892" s="139"/>
      <c r="V892" s="139"/>
      <c r="W892" s="139"/>
      <c r="X892" s="139"/>
    </row>
    <row r="893" spans="1:24" ht="15.75" customHeight="1" x14ac:dyDescent="0.2">
      <c r="A893" s="139"/>
      <c r="B893" s="139"/>
      <c r="C893" s="168"/>
      <c r="D893" s="139"/>
      <c r="E893" s="139"/>
      <c r="F893" s="139"/>
      <c r="G893" s="139"/>
      <c r="H893" s="139"/>
      <c r="I893" s="139"/>
      <c r="J893" s="139"/>
      <c r="K893" s="139"/>
      <c r="L893" s="139"/>
      <c r="M893" s="139"/>
      <c r="N893" s="139"/>
      <c r="O893" s="139"/>
      <c r="P893" s="139"/>
      <c r="Q893" s="139"/>
      <c r="R893" s="139"/>
      <c r="S893" s="139"/>
      <c r="T893" s="139"/>
      <c r="U893" s="139"/>
      <c r="V893" s="139"/>
      <c r="W893" s="139"/>
      <c r="X893" s="139"/>
    </row>
    <row r="894" spans="1:24" ht="15.75" customHeight="1" x14ac:dyDescent="0.2">
      <c r="A894" s="139"/>
      <c r="B894" s="139"/>
      <c r="C894" s="168"/>
      <c r="D894" s="139"/>
      <c r="E894" s="139"/>
      <c r="F894" s="139"/>
      <c r="G894" s="139"/>
      <c r="H894" s="139"/>
      <c r="I894" s="139"/>
      <c r="J894" s="139"/>
      <c r="K894" s="139"/>
      <c r="L894" s="139"/>
      <c r="M894" s="139"/>
      <c r="N894" s="139"/>
      <c r="O894" s="139"/>
      <c r="P894" s="139"/>
      <c r="Q894" s="139"/>
      <c r="R894" s="139"/>
      <c r="S894" s="139"/>
      <c r="T894" s="139"/>
      <c r="U894" s="139"/>
      <c r="V894" s="139"/>
      <c r="W894" s="139"/>
      <c r="X894" s="139"/>
    </row>
    <row r="895" spans="1:24" ht="15.75" customHeight="1" x14ac:dyDescent="0.2">
      <c r="A895" s="139"/>
      <c r="B895" s="139"/>
      <c r="C895" s="168"/>
      <c r="D895" s="139"/>
      <c r="E895" s="139"/>
      <c r="F895" s="139"/>
      <c r="G895" s="139"/>
      <c r="H895" s="139"/>
      <c r="I895" s="139"/>
      <c r="J895" s="139"/>
      <c r="K895" s="139"/>
      <c r="L895" s="139"/>
      <c r="M895" s="139"/>
      <c r="N895" s="139"/>
      <c r="O895" s="139"/>
      <c r="P895" s="139"/>
      <c r="Q895" s="139"/>
      <c r="R895" s="139"/>
      <c r="S895" s="139"/>
      <c r="T895" s="139"/>
      <c r="U895" s="139"/>
      <c r="V895" s="139"/>
      <c r="W895" s="139"/>
      <c r="X895" s="139"/>
    </row>
    <row r="896" spans="1:24" ht="15.75" customHeight="1" x14ac:dyDescent="0.2">
      <c r="A896" s="139"/>
      <c r="B896" s="139"/>
      <c r="C896" s="168"/>
      <c r="D896" s="139"/>
      <c r="E896" s="139"/>
      <c r="F896" s="139"/>
      <c r="G896" s="139"/>
      <c r="H896" s="139"/>
      <c r="I896" s="139"/>
      <c r="J896" s="139"/>
      <c r="K896" s="139"/>
      <c r="L896" s="139"/>
      <c r="M896" s="139"/>
      <c r="N896" s="139"/>
      <c r="O896" s="139"/>
      <c r="P896" s="139"/>
      <c r="Q896" s="139"/>
      <c r="R896" s="139"/>
      <c r="S896" s="139"/>
      <c r="T896" s="139"/>
      <c r="U896" s="139"/>
      <c r="V896" s="139"/>
      <c r="W896" s="139"/>
      <c r="X896" s="139"/>
    </row>
    <row r="897" spans="1:24" ht="15.75" customHeight="1" x14ac:dyDescent="0.2">
      <c r="A897" s="139"/>
      <c r="B897" s="139"/>
      <c r="C897" s="168"/>
      <c r="D897" s="139"/>
      <c r="E897" s="139"/>
      <c r="F897" s="139"/>
      <c r="G897" s="139"/>
      <c r="H897" s="139"/>
      <c r="I897" s="139"/>
      <c r="J897" s="139"/>
      <c r="K897" s="139"/>
      <c r="L897" s="139"/>
      <c r="M897" s="139"/>
      <c r="N897" s="139"/>
      <c r="O897" s="139"/>
      <c r="P897" s="139"/>
      <c r="Q897" s="139"/>
      <c r="R897" s="139"/>
      <c r="S897" s="139"/>
      <c r="T897" s="139"/>
      <c r="U897" s="139"/>
      <c r="V897" s="139"/>
      <c r="W897" s="139"/>
      <c r="X897" s="139"/>
    </row>
    <row r="898" spans="1:24" ht="15.75" customHeight="1" x14ac:dyDescent="0.2">
      <c r="A898" s="139"/>
      <c r="B898" s="139"/>
      <c r="C898" s="168"/>
      <c r="D898" s="139"/>
      <c r="E898" s="139"/>
      <c r="F898" s="139"/>
      <c r="G898" s="139"/>
      <c r="H898" s="139"/>
      <c r="I898" s="139"/>
      <c r="J898" s="139"/>
      <c r="K898" s="139"/>
      <c r="L898" s="139"/>
      <c r="M898" s="139"/>
      <c r="N898" s="139"/>
      <c r="O898" s="139"/>
      <c r="P898" s="139"/>
      <c r="Q898" s="139"/>
      <c r="R898" s="139"/>
      <c r="S898" s="139"/>
      <c r="T898" s="139"/>
      <c r="U898" s="139"/>
      <c r="V898" s="139"/>
      <c r="W898" s="139"/>
      <c r="X898" s="139"/>
    </row>
    <row r="899" spans="1:24" ht="15.75" customHeight="1" x14ac:dyDescent="0.2">
      <c r="A899" s="139"/>
      <c r="B899" s="139"/>
      <c r="C899" s="168"/>
      <c r="D899" s="139"/>
      <c r="E899" s="139"/>
      <c r="F899" s="139"/>
      <c r="G899" s="139"/>
      <c r="H899" s="139"/>
      <c r="I899" s="139"/>
      <c r="J899" s="139"/>
      <c r="K899" s="139"/>
      <c r="L899" s="139"/>
      <c r="M899" s="139"/>
      <c r="N899" s="139"/>
      <c r="O899" s="139"/>
      <c r="P899" s="139"/>
      <c r="Q899" s="139"/>
      <c r="R899" s="139"/>
      <c r="S899" s="139"/>
      <c r="T899" s="139"/>
      <c r="U899" s="139"/>
      <c r="V899" s="139"/>
      <c r="W899" s="139"/>
      <c r="X899" s="139"/>
    </row>
    <row r="900" spans="1:24" ht="15.75" customHeight="1" x14ac:dyDescent="0.2">
      <c r="A900" s="139"/>
      <c r="B900" s="139"/>
      <c r="C900" s="168"/>
      <c r="D900" s="139"/>
      <c r="E900" s="139"/>
      <c r="F900" s="139"/>
      <c r="G900" s="139"/>
      <c r="H900" s="139"/>
      <c r="I900" s="139"/>
      <c r="J900" s="139"/>
      <c r="K900" s="139"/>
      <c r="L900" s="139"/>
      <c r="M900" s="139"/>
      <c r="N900" s="139"/>
      <c r="O900" s="139"/>
      <c r="P900" s="139"/>
      <c r="Q900" s="139"/>
      <c r="R900" s="139"/>
      <c r="S900" s="139"/>
      <c r="T900" s="139"/>
      <c r="U900" s="139"/>
      <c r="V900" s="139"/>
      <c r="W900" s="139"/>
      <c r="X900" s="139"/>
    </row>
    <row r="901" spans="1:24" ht="15.75" customHeight="1" x14ac:dyDescent="0.2">
      <c r="A901" s="139"/>
      <c r="B901" s="139"/>
      <c r="C901" s="168"/>
      <c r="D901" s="139"/>
      <c r="E901" s="139"/>
      <c r="F901" s="139"/>
      <c r="G901" s="139"/>
      <c r="H901" s="139"/>
      <c r="I901" s="139"/>
      <c r="J901" s="139"/>
      <c r="K901" s="139"/>
      <c r="L901" s="139"/>
      <c r="M901" s="139"/>
      <c r="N901" s="139"/>
      <c r="O901" s="139"/>
      <c r="P901" s="139"/>
      <c r="Q901" s="139"/>
      <c r="R901" s="139"/>
      <c r="S901" s="139"/>
      <c r="T901" s="139"/>
      <c r="U901" s="139"/>
      <c r="V901" s="139"/>
      <c r="W901" s="139"/>
      <c r="X901" s="139"/>
    </row>
    <row r="902" spans="1:24" ht="15.75" customHeight="1" x14ac:dyDescent="0.2">
      <c r="A902" s="139"/>
      <c r="B902" s="139"/>
      <c r="C902" s="168"/>
      <c r="D902" s="139"/>
      <c r="E902" s="139"/>
      <c r="F902" s="139"/>
      <c r="G902" s="139"/>
      <c r="H902" s="139"/>
      <c r="I902" s="139"/>
      <c r="J902" s="139"/>
      <c r="K902" s="139"/>
      <c r="L902" s="139"/>
      <c r="M902" s="139"/>
      <c r="N902" s="139"/>
      <c r="O902" s="139"/>
      <c r="P902" s="139"/>
      <c r="Q902" s="139"/>
      <c r="R902" s="139"/>
      <c r="S902" s="139"/>
      <c r="T902" s="139"/>
      <c r="U902" s="139"/>
      <c r="V902" s="139"/>
      <c r="W902" s="139"/>
      <c r="X902" s="139"/>
    </row>
    <row r="903" spans="1:24" ht="15.75" customHeight="1" x14ac:dyDescent="0.2">
      <c r="A903" s="139"/>
      <c r="B903" s="139"/>
      <c r="C903" s="168"/>
      <c r="D903" s="139"/>
      <c r="E903" s="139"/>
      <c r="F903" s="139"/>
      <c r="G903" s="139"/>
      <c r="H903" s="139"/>
      <c r="I903" s="139"/>
      <c r="J903" s="139"/>
      <c r="K903" s="139"/>
      <c r="L903" s="139"/>
      <c r="M903" s="139"/>
      <c r="N903" s="139"/>
      <c r="O903" s="139"/>
      <c r="P903" s="139"/>
      <c r="Q903" s="139"/>
      <c r="R903" s="139"/>
      <c r="S903" s="139"/>
      <c r="T903" s="139"/>
      <c r="U903" s="139"/>
      <c r="V903" s="139"/>
      <c r="W903" s="139"/>
      <c r="X903" s="139"/>
    </row>
    <row r="904" spans="1:24" ht="15.75" customHeight="1" x14ac:dyDescent="0.2">
      <c r="A904" s="139"/>
      <c r="B904" s="139"/>
      <c r="C904" s="168"/>
      <c r="D904" s="139"/>
      <c r="E904" s="139"/>
      <c r="F904" s="139"/>
      <c r="G904" s="139"/>
      <c r="H904" s="139"/>
      <c r="I904" s="139"/>
      <c r="J904" s="139"/>
      <c r="K904" s="139"/>
      <c r="L904" s="139"/>
      <c r="M904" s="139"/>
      <c r="N904" s="139"/>
      <c r="O904" s="139"/>
      <c r="P904" s="139"/>
      <c r="Q904" s="139"/>
      <c r="R904" s="139"/>
      <c r="S904" s="139"/>
      <c r="T904" s="139"/>
      <c r="U904" s="139"/>
      <c r="V904" s="139"/>
      <c r="W904" s="139"/>
      <c r="X904" s="139"/>
    </row>
    <row r="905" spans="1:24" ht="15.75" customHeight="1" x14ac:dyDescent="0.2">
      <c r="A905" s="139"/>
      <c r="B905" s="139"/>
      <c r="C905" s="168"/>
      <c r="D905" s="139"/>
      <c r="E905" s="139"/>
      <c r="F905" s="139"/>
      <c r="G905" s="139"/>
      <c r="H905" s="139"/>
      <c r="I905" s="139"/>
      <c r="J905" s="139"/>
      <c r="K905" s="139"/>
      <c r="L905" s="139"/>
      <c r="M905" s="139"/>
      <c r="N905" s="139"/>
      <c r="O905" s="139"/>
      <c r="P905" s="139"/>
      <c r="Q905" s="139"/>
      <c r="R905" s="139"/>
      <c r="S905" s="139"/>
      <c r="T905" s="139"/>
      <c r="U905" s="139"/>
      <c r="V905" s="139"/>
      <c r="W905" s="139"/>
      <c r="X905" s="139"/>
    </row>
    <row r="906" spans="1:24" ht="15.75" customHeight="1" x14ac:dyDescent="0.2">
      <c r="A906" s="139"/>
      <c r="B906" s="139"/>
      <c r="C906" s="168"/>
      <c r="D906" s="139"/>
      <c r="E906" s="139"/>
      <c r="F906" s="139"/>
      <c r="G906" s="139"/>
      <c r="H906" s="139"/>
      <c r="I906" s="139"/>
      <c r="J906" s="139"/>
      <c r="K906" s="139"/>
      <c r="L906" s="139"/>
      <c r="M906" s="139"/>
      <c r="N906" s="139"/>
      <c r="O906" s="139"/>
      <c r="P906" s="139"/>
      <c r="Q906" s="139"/>
      <c r="R906" s="139"/>
      <c r="S906" s="139"/>
      <c r="T906" s="139"/>
      <c r="U906" s="139"/>
      <c r="V906" s="139"/>
      <c r="W906" s="139"/>
      <c r="X906" s="139"/>
    </row>
    <row r="907" spans="1:24" ht="15.75" customHeight="1" x14ac:dyDescent="0.2">
      <c r="A907" s="139"/>
      <c r="B907" s="139"/>
      <c r="C907" s="168"/>
      <c r="D907" s="139"/>
      <c r="E907" s="139"/>
      <c r="F907" s="139"/>
      <c r="G907" s="139"/>
      <c r="H907" s="139"/>
      <c r="I907" s="139"/>
      <c r="J907" s="139"/>
      <c r="K907" s="139"/>
      <c r="L907" s="139"/>
      <c r="M907" s="139"/>
      <c r="N907" s="139"/>
      <c r="O907" s="139"/>
      <c r="P907" s="139"/>
      <c r="Q907" s="139"/>
      <c r="R907" s="139"/>
      <c r="S907" s="139"/>
      <c r="T907" s="139"/>
      <c r="U907" s="139"/>
      <c r="V907" s="139"/>
      <c r="W907" s="139"/>
      <c r="X907" s="139"/>
    </row>
    <row r="908" spans="1:24" ht="15.75" customHeight="1" x14ac:dyDescent="0.2">
      <c r="A908" s="139"/>
      <c r="B908" s="139"/>
      <c r="C908" s="168"/>
      <c r="D908" s="139"/>
      <c r="E908" s="139"/>
      <c r="F908" s="139"/>
      <c r="G908" s="139"/>
      <c r="H908" s="139"/>
      <c r="I908" s="139"/>
      <c r="J908" s="139"/>
      <c r="K908" s="139"/>
      <c r="L908" s="139"/>
      <c r="M908" s="139"/>
      <c r="N908" s="139"/>
      <c r="O908" s="139"/>
      <c r="P908" s="139"/>
      <c r="Q908" s="139"/>
      <c r="R908" s="139"/>
      <c r="S908" s="139"/>
      <c r="T908" s="139"/>
      <c r="U908" s="139"/>
      <c r="V908" s="139"/>
      <c r="W908" s="139"/>
      <c r="X908" s="139"/>
    </row>
    <row r="909" spans="1:24" ht="15.75" customHeight="1" x14ac:dyDescent="0.2">
      <c r="A909" s="139"/>
      <c r="B909" s="139"/>
      <c r="C909" s="168"/>
      <c r="D909" s="139"/>
      <c r="E909" s="139"/>
      <c r="F909" s="139"/>
      <c r="G909" s="139"/>
      <c r="H909" s="139"/>
      <c r="I909" s="139"/>
      <c r="J909" s="139"/>
      <c r="K909" s="139"/>
      <c r="L909" s="139"/>
      <c r="M909" s="139"/>
      <c r="N909" s="139"/>
      <c r="O909" s="139"/>
      <c r="P909" s="139"/>
      <c r="Q909" s="139"/>
      <c r="R909" s="139"/>
      <c r="S909" s="139"/>
      <c r="T909" s="139"/>
      <c r="U909" s="139"/>
      <c r="V909" s="139"/>
      <c r="W909" s="139"/>
      <c r="X909" s="139"/>
    </row>
    <row r="910" spans="1:24" ht="15.75" customHeight="1" x14ac:dyDescent="0.2">
      <c r="A910" s="139"/>
      <c r="B910" s="139"/>
      <c r="C910" s="168"/>
      <c r="D910" s="139"/>
      <c r="E910" s="139"/>
      <c r="F910" s="139"/>
      <c r="G910" s="139"/>
      <c r="H910" s="139"/>
      <c r="I910" s="139"/>
      <c r="J910" s="139"/>
      <c r="K910" s="139"/>
      <c r="L910" s="139"/>
      <c r="M910" s="139"/>
      <c r="N910" s="139"/>
      <c r="O910" s="139"/>
      <c r="P910" s="139"/>
      <c r="Q910" s="139"/>
      <c r="R910" s="139"/>
      <c r="S910" s="139"/>
      <c r="T910" s="139"/>
      <c r="U910" s="139"/>
      <c r="V910" s="139"/>
      <c r="W910" s="139"/>
      <c r="X910" s="139"/>
    </row>
    <row r="911" spans="1:24" ht="15.75" customHeight="1" x14ac:dyDescent="0.2">
      <c r="A911" s="139"/>
      <c r="B911" s="139"/>
      <c r="C911" s="168"/>
      <c r="D911" s="139"/>
      <c r="E911" s="139"/>
      <c r="F911" s="139"/>
      <c r="G911" s="139"/>
      <c r="H911" s="139"/>
      <c r="I911" s="139"/>
      <c r="J911" s="139"/>
      <c r="K911" s="139"/>
      <c r="L911" s="139"/>
      <c r="M911" s="139"/>
      <c r="N911" s="139"/>
      <c r="O911" s="139"/>
      <c r="P911" s="139"/>
      <c r="Q911" s="139"/>
      <c r="R911" s="139"/>
      <c r="S911" s="139"/>
      <c r="T911" s="139"/>
      <c r="U911" s="139"/>
      <c r="V911" s="139"/>
      <c r="W911" s="139"/>
      <c r="X911" s="139"/>
    </row>
    <row r="912" spans="1:24" ht="15.75" customHeight="1" x14ac:dyDescent="0.2">
      <c r="A912" s="139"/>
      <c r="B912" s="139"/>
      <c r="C912" s="168"/>
      <c r="D912" s="139"/>
      <c r="E912" s="139"/>
      <c r="F912" s="139"/>
      <c r="G912" s="139"/>
      <c r="H912" s="139"/>
      <c r="I912" s="139"/>
      <c r="J912" s="139"/>
      <c r="K912" s="139"/>
      <c r="L912" s="139"/>
      <c r="M912" s="139"/>
      <c r="N912" s="139"/>
      <c r="O912" s="139"/>
      <c r="P912" s="139"/>
      <c r="Q912" s="139"/>
      <c r="R912" s="139"/>
      <c r="S912" s="139"/>
      <c r="T912" s="139"/>
      <c r="U912" s="139"/>
      <c r="V912" s="139"/>
      <c r="W912" s="139"/>
      <c r="X912" s="139"/>
    </row>
    <row r="913" spans="1:24" ht="15.75" customHeight="1" x14ac:dyDescent="0.2">
      <c r="A913" s="139"/>
      <c r="B913" s="139"/>
      <c r="C913" s="168"/>
      <c r="D913" s="139"/>
      <c r="E913" s="139"/>
      <c r="F913" s="139"/>
      <c r="G913" s="139"/>
      <c r="H913" s="139"/>
      <c r="I913" s="139"/>
      <c r="J913" s="139"/>
      <c r="K913" s="139"/>
      <c r="L913" s="139"/>
      <c r="M913" s="139"/>
      <c r="N913" s="139"/>
      <c r="O913" s="139"/>
      <c r="P913" s="139"/>
      <c r="Q913" s="139"/>
      <c r="R913" s="139"/>
      <c r="S913" s="139"/>
      <c r="T913" s="139"/>
      <c r="U913" s="139"/>
      <c r="V913" s="139"/>
      <c r="W913" s="139"/>
      <c r="X913" s="139"/>
    </row>
    <row r="914" spans="1:24" ht="15.75" customHeight="1" x14ac:dyDescent="0.2">
      <c r="A914" s="139"/>
      <c r="B914" s="139"/>
      <c r="C914" s="168"/>
      <c r="D914" s="139"/>
      <c r="E914" s="139"/>
      <c r="F914" s="139"/>
      <c r="G914" s="139"/>
      <c r="H914" s="139"/>
      <c r="I914" s="139"/>
      <c r="J914" s="139"/>
      <c r="K914" s="139"/>
      <c r="L914" s="139"/>
      <c r="M914" s="139"/>
      <c r="N914" s="139"/>
      <c r="O914" s="139"/>
      <c r="P914" s="139"/>
      <c r="Q914" s="139"/>
      <c r="R914" s="139"/>
      <c r="S914" s="139"/>
      <c r="T914" s="139"/>
      <c r="U914" s="139"/>
      <c r="V914" s="139"/>
      <c r="W914" s="139"/>
      <c r="X914" s="139"/>
    </row>
    <row r="915" spans="1:24" ht="15.75" customHeight="1" x14ac:dyDescent="0.2">
      <c r="A915" s="139"/>
      <c r="B915" s="139"/>
      <c r="C915" s="168"/>
      <c r="D915" s="139"/>
      <c r="E915" s="139"/>
      <c r="F915" s="139"/>
      <c r="G915" s="139"/>
      <c r="H915" s="139"/>
      <c r="I915" s="139"/>
      <c r="J915" s="139"/>
      <c r="K915" s="139"/>
      <c r="L915" s="139"/>
      <c r="M915" s="139"/>
      <c r="N915" s="139"/>
      <c r="O915" s="139"/>
      <c r="P915" s="139"/>
      <c r="Q915" s="139"/>
      <c r="R915" s="139"/>
      <c r="S915" s="139"/>
      <c r="T915" s="139"/>
      <c r="U915" s="139"/>
      <c r="V915" s="139"/>
      <c r="W915" s="139"/>
      <c r="X915" s="139"/>
    </row>
    <row r="916" spans="1:24" ht="15.75" customHeight="1" x14ac:dyDescent="0.2">
      <c r="A916" s="139"/>
      <c r="B916" s="139"/>
      <c r="C916" s="168"/>
      <c r="D916" s="139"/>
      <c r="E916" s="139"/>
      <c r="F916" s="139"/>
      <c r="G916" s="139"/>
      <c r="H916" s="139"/>
      <c r="I916" s="139"/>
      <c r="J916" s="139"/>
      <c r="K916" s="139"/>
      <c r="L916" s="139"/>
      <c r="M916" s="139"/>
      <c r="N916" s="139"/>
      <c r="O916" s="139"/>
      <c r="P916" s="139"/>
      <c r="Q916" s="139"/>
      <c r="R916" s="139"/>
      <c r="S916" s="139"/>
      <c r="T916" s="139"/>
      <c r="U916" s="139"/>
      <c r="V916" s="139"/>
      <c r="W916" s="139"/>
      <c r="X916" s="139"/>
    </row>
    <row r="917" spans="1:24" ht="15.75" customHeight="1" x14ac:dyDescent="0.2">
      <c r="A917" s="139"/>
      <c r="B917" s="139"/>
      <c r="C917" s="168"/>
      <c r="D917" s="139"/>
      <c r="E917" s="139"/>
      <c r="F917" s="139"/>
      <c r="G917" s="139"/>
      <c r="H917" s="139"/>
      <c r="I917" s="139"/>
      <c r="J917" s="139"/>
      <c r="K917" s="139"/>
      <c r="L917" s="139"/>
      <c r="M917" s="139"/>
      <c r="N917" s="139"/>
      <c r="O917" s="139"/>
      <c r="P917" s="139"/>
      <c r="Q917" s="139"/>
      <c r="R917" s="139"/>
      <c r="S917" s="139"/>
      <c r="T917" s="139"/>
      <c r="U917" s="139"/>
      <c r="V917" s="139"/>
      <c r="W917" s="139"/>
      <c r="X917" s="139"/>
    </row>
    <row r="918" spans="1:24" ht="15.75" customHeight="1" x14ac:dyDescent="0.2">
      <c r="A918" s="139"/>
      <c r="B918" s="139"/>
      <c r="C918" s="168"/>
      <c r="D918" s="139"/>
      <c r="E918" s="139"/>
      <c r="F918" s="139"/>
      <c r="G918" s="139"/>
      <c r="H918" s="139"/>
      <c r="I918" s="139"/>
      <c r="J918" s="139"/>
      <c r="K918" s="139"/>
      <c r="L918" s="139"/>
      <c r="M918" s="139"/>
      <c r="N918" s="139"/>
      <c r="O918" s="139"/>
      <c r="P918" s="139"/>
      <c r="Q918" s="139"/>
      <c r="R918" s="139"/>
      <c r="S918" s="139"/>
      <c r="T918" s="139"/>
      <c r="U918" s="139"/>
      <c r="V918" s="139"/>
      <c r="W918" s="139"/>
      <c r="X918" s="139"/>
    </row>
    <row r="919" spans="1:24" ht="15.75" customHeight="1" x14ac:dyDescent="0.2">
      <c r="A919" s="139"/>
      <c r="B919" s="139"/>
      <c r="C919" s="168"/>
      <c r="D919" s="139"/>
      <c r="E919" s="139"/>
      <c r="F919" s="139"/>
      <c r="G919" s="139"/>
      <c r="H919" s="139"/>
      <c r="I919" s="139"/>
      <c r="J919" s="139"/>
      <c r="K919" s="139"/>
      <c r="L919" s="139"/>
      <c r="M919" s="139"/>
      <c r="N919" s="139"/>
      <c r="O919" s="139"/>
      <c r="P919" s="139"/>
      <c r="Q919" s="139"/>
      <c r="R919" s="139"/>
      <c r="S919" s="139"/>
      <c r="T919" s="139"/>
      <c r="U919" s="139"/>
      <c r="V919" s="139"/>
      <c r="W919" s="139"/>
      <c r="X919" s="139"/>
    </row>
    <row r="920" spans="1:24" ht="15.75" customHeight="1" x14ac:dyDescent="0.2">
      <c r="A920" s="139"/>
      <c r="B920" s="139"/>
      <c r="C920" s="168"/>
      <c r="D920" s="139"/>
      <c r="E920" s="139"/>
      <c r="F920" s="139"/>
      <c r="G920" s="139"/>
      <c r="H920" s="139"/>
      <c r="I920" s="139"/>
      <c r="J920" s="139"/>
      <c r="K920" s="139"/>
      <c r="L920" s="139"/>
      <c r="M920" s="139"/>
      <c r="N920" s="139"/>
      <c r="O920" s="139"/>
      <c r="P920" s="139"/>
      <c r="Q920" s="139"/>
      <c r="R920" s="139"/>
      <c r="S920" s="139"/>
      <c r="T920" s="139"/>
      <c r="U920" s="139"/>
      <c r="V920" s="139"/>
      <c r="W920" s="139"/>
      <c r="X920" s="139"/>
    </row>
    <row r="921" spans="1:24" ht="15.75" customHeight="1" x14ac:dyDescent="0.2">
      <c r="A921" s="139"/>
      <c r="B921" s="139"/>
      <c r="C921" s="168"/>
      <c r="D921" s="139"/>
      <c r="E921" s="139"/>
      <c r="F921" s="139"/>
      <c r="G921" s="139"/>
      <c r="H921" s="139"/>
      <c r="I921" s="139"/>
      <c r="J921" s="139"/>
      <c r="K921" s="139"/>
      <c r="L921" s="139"/>
      <c r="M921" s="139"/>
      <c r="N921" s="139"/>
      <c r="O921" s="139"/>
      <c r="P921" s="139"/>
      <c r="Q921" s="139"/>
      <c r="R921" s="139"/>
      <c r="S921" s="139"/>
      <c r="T921" s="139"/>
      <c r="U921" s="139"/>
      <c r="V921" s="139"/>
      <c r="W921" s="139"/>
      <c r="X921" s="139"/>
    </row>
    <row r="922" spans="1:24" ht="15.75" customHeight="1" x14ac:dyDescent="0.2">
      <c r="A922" s="139"/>
      <c r="B922" s="139"/>
      <c r="C922" s="168"/>
      <c r="D922" s="139"/>
      <c r="E922" s="139"/>
      <c r="F922" s="139"/>
      <c r="G922" s="139"/>
      <c r="H922" s="139"/>
      <c r="I922" s="139"/>
      <c r="J922" s="139"/>
      <c r="K922" s="139"/>
      <c r="L922" s="139"/>
      <c r="M922" s="139"/>
      <c r="N922" s="139"/>
      <c r="O922" s="139"/>
      <c r="P922" s="139"/>
      <c r="Q922" s="139"/>
      <c r="R922" s="139"/>
      <c r="S922" s="139"/>
      <c r="T922" s="139"/>
      <c r="U922" s="139"/>
      <c r="V922" s="139"/>
      <c r="W922" s="139"/>
      <c r="X922" s="139"/>
    </row>
    <row r="923" spans="1:24" ht="15.75" customHeight="1" x14ac:dyDescent="0.2">
      <c r="A923" s="139"/>
      <c r="B923" s="139"/>
      <c r="C923" s="168"/>
      <c r="D923" s="139"/>
      <c r="E923" s="139"/>
      <c r="F923" s="139"/>
      <c r="G923" s="139"/>
      <c r="H923" s="139"/>
      <c r="I923" s="139"/>
      <c r="J923" s="139"/>
      <c r="K923" s="139"/>
      <c r="L923" s="139"/>
      <c r="M923" s="139"/>
      <c r="N923" s="139"/>
      <c r="O923" s="139"/>
      <c r="P923" s="139"/>
      <c r="Q923" s="139"/>
      <c r="R923" s="139"/>
      <c r="S923" s="139"/>
      <c r="T923" s="139"/>
      <c r="U923" s="139"/>
      <c r="V923" s="139"/>
      <c r="W923" s="139"/>
      <c r="X923" s="139"/>
    </row>
    <row r="924" spans="1:24" ht="15.75" customHeight="1" x14ac:dyDescent="0.2">
      <c r="A924" s="139"/>
      <c r="B924" s="139"/>
      <c r="C924" s="168"/>
      <c r="D924" s="139"/>
      <c r="E924" s="139"/>
      <c r="F924" s="139"/>
      <c r="G924" s="139"/>
      <c r="H924" s="139"/>
      <c r="I924" s="139"/>
      <c r="J924" s="139"/>
      <c r="K924" s="139"/>
      <c r="L924" s="139"/>
      <c r="M924" s="139"/>
      <c r="N924" s="139"/>
      <c r="O924" s="139"/>
      <c r="P924" s="139"/>
      <c r="Q924" s="139"/>
      <c r="R924" s="139"/>
      <c r="S924" s="139"/>
      <c r="T924" s="139"/>
      <c r="U924" s="139"/>
      <c r="V924" s="139"/>
      <c r="W924" s="139"/>
      <c r="X924" s="139"/>
    </row>
    <row r="925" spans="1:24" ht="15.75" customHeight="1" x14ac:dyDescent="0.2">
      <c r="A925" s="139"/>
      <c r="B925" s="139"/>
      <c r="C925" s="168"/>
      <c r="D925" s="139"/>
      <c r="E925" s="139"/>
      <c r="F925" s="139"/>
      <c r="G925" s="139"/>
      <c r="H925" s="139"/>
      <c r="I925" s="139"/>
      <c r="J925" s="139"/>
      <c r="K925" s="139"/>
      <c r="L925" s="139"/>
      <c r="M925" s="139"/>
      <c r="N925" s="139"/>
      <c r="O925" s="139"/>
      <c r="P925" s="139"/>
      <c r="Q925" s="139"/>
      <c r="R925" s="139"/>
      <c r="S925" s="139"/>
      <c r="T925" s="139"/>
      <c r="U925" s="139"/>
      <c r="V925" s="139"/>
      <c r="W925" s="139"/>
      <c r="X925" s="139"/>
    </row>
    <row r="926" spans="1:24" ht="15.75" customHeight="1" x14ac:dyDescent="0.2">
      <c r="A926" s="139"/>
      <c r="B926" s="139"/>
      <c r="C926" s="168"/>
      <c r="D926" s="139"/>
      <c r="E926" s="139"/>
      <c r="F926" s="139"/>
      <c r="G926" s="139"/>
      <c r="H926" s="139"/>
      <c r="I926" s="139"/>
      <c r="J926" s="139"/>
      <c r="K926" s="139"/>
      <c r="L926" s="139"/>
      <c r="M926" s="139"/>
      <c r="N926" s="139"/>
      <c r="O926" s="139"/>
      <c r="P926" s="139"/>
      <c r="Q926" s="139"/>
      <c r="R926" s="139"/>
      <c r="S926" s="139"/>
      <c r="T926" s="139"/>
      <c r="U926" s="139"/>
      <c r="V926" s="139"/>
      <c r="W926" s="139"/>
      <c r="X926" s="139"/>
    </row>
    <row r="927" spans="1:24" ht="15.75" customHeight="1" x14ac:dyDescent="0.2">
      <c r="A927" s="139"/>
      <c r="B927" s="139"/>
      <c r="C927" s="168"/>
      <c r="D927" s="139"/>
      <c r="E927" s="139"/>
      <c r="F927" s="139"/>
      <c r="G927" s="139"/>
      <c r="H927" s="139"/>
      <c r="I927" s="139"/>
      <c r="J927" s="139"/>
      <c r="K927" s="139"/>
      <c r="L927" s="139"/>
      <c r="M927" s="139"/>
      <c r="N927" s="139"/>
      <c r="O927" s="139"/>
      <c r="P927" s="139"/>
      <c r="Q927" s="139"/>
      <c r="R927" s="139"/>
      <c r="S927" s="139"/>
      <c r="T927" s="139"/>
      <c r="U927" s="139"/>
      <c r="V927" s="139"/>
      <c r="W927" s="139"/>
      <c r="X927" s="139"/>
    </row>
    <row r="928" spans="1:24" ht="15.75" customHeight="1" x14ac:dyDescent="0.2">
      <c r="A928" s="139"/>
      <c r="B928" s="139"/>
      <c r="C928" s="168"/>
      <c r="D928" s="139"/>
      <c r="E928" s="139"/>
      <c r="F928" s="139"/>
      <c r="G928" s="139"/>
      <c r="H928" s="139"/>
      <c r="I928" s="139"/>
      <c r="J928" s="139"/>
      <c r="K928" s="139"/>
      <c r="L928" s="139"/>
      <c r="M928" s="139"/>
      <c r="N928" s="139"/>
      <c r="O928" s="139"/>
      <c r="P928" s="139"/>
      <c r="Q928" s="139"/>
      <c r="R928" s="139"/>
      <c r="S928" s="139"/>
      <c r="T928" s="139"/>
      <c r="U928" s="139"/>
      <c r="V928" s="139"/>
      <c r="W928" s="139"/>
      <c r="X928" s="139"/>
    </row>
    <row r="929" spans="1:24" ht="15.75" customHeight="1" x14ac:dyDescent="0.2">
      <c r="A929" s="139"/>
      <c r="B929" s="139"/>
      <c r="C929" s="168"/>
      <c r="D929" s="139"/>
      <c r="E929" s="139"/>
      <c r="F929" s="139"/>
      <c r="G929" s="139"/>
      <c r="H929" s="139"/>
      <c r="I929" s="139"/>
      <c r="J929" s="139"/>
      <c r="K929" s="139"/>
      <c r="L929" s="139"/>
      <c r="M929" s="139"/>
      <c r="N929" s="139"/>
      <c r="O929" s="139"/>
      <c r="P929" s="139"/>
      <c r="Q929" s="139"/>
      <c r="R929" s="139"/>
      <c r="S929" s="139"/>
      <c r="T929" s="139"/>
      <c r="U929" s="139"/>
      <c r="V929" s="139"/>
      <c r="W929" s="139"/>
      <c r="X929" s="139"/>
    </row>
    <row r="930" spans="1:24" ht="15.75" customHeight="1" x14ac:dyDescent="0.2">
      <c r="A930" s="139"/>
      <c r="B930" s="139"/>
      <c r="C930" s="168"/>
      <c r="D930" s="139"/>
      <c r="E930" s="139"/>
      <c r="F930" s="139"/>
      <c r="G930" s="139"/>
      <c r="H930" s="139"/>
      <c r="I930" s="139"/>
      <c r="J930" s="139"/>
      <c r="K930" s="139"/>
      <c r="L930" s="139"/>
      <c r="M930" s="139"/>
      <c r="N930" s="139"/>
      <c r="O930" s="139"/>
      <c r="P930" s="139"/>
      <c r="Q930" s="139"/>
      <c r="R930" s="139"/>
      <c r="S930" s="139"/>
      <c r="T930" s="139"/>
      <c r="U930" s="139"/>
      <c r="V930" s="139"/>
      <c r="W930" s="139"/>
      <c r="X930" s="139"/>
    </row>
    <row r="931" spans="1:24" ht="15.75" customHeight="1" x14ac:dyDescent="0.2">
      <c r="A931" s="139"/>
      <c r="B931" s="139"/>
      <c r="C931" s="168"/>
      <c r="D931" s="139"/>
      <c r="E931" s="139"/>
      <c r="F931" s="139"/>
      <c r="G931" s="139"/>
      <c r="H931" s="139"/>
      <c r="I931" s="139"/>
      <c r="J931" s="139"/>
      <c r="K931" s="139"/>
      <c r="L931" s="139"/>
      <c r="M931" s="139"/>
      <c r="N931" s="139"/>
      <c r="O931" s="139"/>
      <c r="P931" s="139"/>
      <c r="Q931" s="139"/>
      <c r="R931" s="139"/>
      <c r="S931" s="139"/>
      <c r="T931" s="139"/>
      <c r="U931" s="139"/>
      <c r="V931" s="139"/>
      <c r="W931" s="139"/>
      <c r="X931" s="139"/>
    </row>
    <row r="932" spans="1:24" ht="15.75" customHeight="1" x14ac:dyDescent="0.2">
      <c r="A932" s="139"/>
      <c r="B932" s="139"/>
      <c r="C932" s="168"/>
      <c r="D932" s="139"/>
      <c r="E932" s="139"/>
      <c r="F932" s="139"/>
      <c r="G932" s="139"/>
      <c r="H932" s="139"/>
      <c r="I932" s="139"/>
      <c r="J932" s="139"/>
      <c r="K932" s="139"/>
      <c r="L932" s="139"/>
      <c r="M932" s="139"/>
      <c r="N932" s="139"/>
      <c r="O932" s="139"/>
      <c r="P932" s="139"/>
      <c r="Q932" s="139"/>
      <c r="R932" s="139"/>
      <c r="S932" s="139"/>
      <c r="T932" s="139"/>
      <c r="U932" s="139"/>
      <c r="V932" s="139"/>
      <c r="W932" s="139"/>
      <c r="X932" s="139"/>
    </row>
    <row r="933" spans="1:24" ht="15.75" customHeight="1" x14ac:dyDescent="0.2">
      <c r="A933" s="139"/>
      <c r="B933" s="139"/>
      <c r="C933" s="168"/>
      <c r="D933" s="139"/>
      <c r="E933" s="139"/>
      <c r="F933" s="139"/>
      <c r="G933" s="139"/>
      <c r="H933" s="139"/>
      <c r="I933" s="139"/>
      <c r="J933" s="139"/>
      <c r="K933" s="139"/>
      <c r="L933" s="139"/>
      <c r="M933" s="139"/>
      <c r="N933" s="139"/>
      <c r="O933" s="139"/>
      <c r="P933" s="139"/>
      <c r="Q933" s="139"/>
      <c r="R933" s="139"/>
      <c r="S933" s="139"/>
      <c r="T933" s="139"/>
      <c r="U933" s="139"/>
      <c r="V933" s="139"/>
      <c r="W933" s="139"/>
      <c r="X933" s="139"/>
    </row>
    <row r="934" spans="1:24" ht="15.75" customHeight="1" x14ac:dyDescent="0.2">
      <c r="A934" s="139"/>
      <c r="B934" s="139"/>
      <c r="C934" s="168"/>
      <c r="D934" s="139"/>
      <c r="E934" s="139"/>
      <c r="F934" s="139"/>
      <c r="G934" s="139"/>
      <c r="H934" s="139"/>
      <c r="I934" s="139"/>
      <c r="J934" s="139"/>
      <c r="K934" s="139"/>
      <c r="L934" s="139"/>
      <c r="M934" s="139"/>
      <c r="N934" s="139"/>
      <c r="O934" s="139"/>
      <c r="P934" s="139"/>
      <c r="Q934" s="139"/>
      <c r="R934" s="139"/>
      <c r="S934" s="139"/>
      <c r="T934" s="139"/>
      <c r="U934" s="139"/>
      <c r="V934" s="139"/>
      <c r="W934" s="139"/>
      <c r="X934" s="139"/>
    </row>
    <row r="935" spans="1:24" ht="15.75" customHeight="1" x14ac:dyDescent="0.2">
      <c r="A935" s="139"/>
      <c r="B935" s="139"/>
      <c r="C935" s="168"/>
      <c r="D935" s="139"/>
      <c r="E935" s="139"/>
      <c r="F935" s="139"/>
      <c r="G935" s="139"/>
      <c r="H935" s="139"/>
      <c r="I935" s="139"/>
      <c r="J935" s="139"/>
      <c r="K935" s="139"/>
      <c r="L935" s="139"/>
      <c r="M935" s="139"/>
      <c r="N935" s="139"/>
      <c r="O935" s="139"/>
      <c r="P935" s="139"/>
      <c r="Q935" s="139"/>
      <c r="R935" s="139"/>
      <c r="S935" s="139"/>
      <c r="T935" s="139"/>
      <c r="U935" s="139"/>
      <c r="V935" s="139"/>
      <c r="W935" s="139"/>
      <c r="X935" s="139"/>
    </row>
    <row r="936" spans="1:24" ht="15.75" customHeight="1" x14ac:dyDescent="0.2">
      <c r="A936" s="139"/>
      <c r="B936" s="139"/>
      <c r="C936" s="168"/>
      <c r="D936" s="139"/>
      <c r="E936" s="139"/>
      <c r="F936" s="139"/>
      <c r="G936" s="139"/>
      <c r="H936" s="139"/>
      <c r="I936" s="139"/>
      <c r="J936" s="139"/>
      <c r="K936" s="139"/>
      <c r="L936" s="139"/>
      <c r="M936" s="139"/>
      <c r="N936" s="139"/>
      <c r="O936" s="139"/>
      <c r="P936" s="139"/>
      <c r="Q936" s="139"/>
      <c r="R936" s="139"/>
      <c r="S936" s="139"/>
      <c r="T936" s="139"/>
      <c r="U936" s="139"/>
      <c r="V936" s="139"/>
      <c r="W936" s="139"/>
      <c r="X936" s="139"/>
    </row>
    <row r="937" spans="1:24" ht="15.75" customHeight="1" x14ac:dyDescent="0.2">
      <c r="A937" s="139"/>
      <c r="B937" s="139"/>
      <c r="C937" s="168"/>
      <c r="D937" s="139"/>
      <c r="E937" s="139"/>
      <c r="F937" s="139"/>
      <c r="G937" s="139"/>
      <c r="H937" s="139"/>
      <c r="I937" s="139"/>
      <c r="J937" s="139"/>
      <c r="K937" s="139"/>
      <c r="L937" s="139"/>
      <c r="M937" s="139"/>
      <c r="N937" s="139"/>
      <c r="O937" s="139"/>
      <c r="P937" s="139"/>
      <c r="Q937" s="139"/>
      <c r="R937" s="139"/>
      <c r="S937" s="139"/>
      <c r="T937" s="139"/>
      <c r="U937" s="139"/>
      <c r="V937" s="139"/>
      <c r="W937" s="139"/>
      <c r="X937" s="139"/>
    </row>
    <row r="938" spans="1:24" ht="15.75" customHeight="1" x14ac:dyDescent="0.2">
      <c r="A938" s="139"/>
      <c r="B938" s="139"/>
      <c r="C938" s="168"/>
      <c r="D938" s="139"/>
      <c r="E938" s="139"/>
      <c r="F938" s="139"/>
      <c r="G938" s="139"/>
      <c r="H938" s="139"/>
      <c r="I938" s="139"/>
      <c r="J938" s="139"/>
      <c r="K938" s="139"/>
      <c r="L938" s="139"/>
      <c r="M938" s="139"/>
      <c r="N938" s="139"/>
      <c r="O938" s="139"/>
      <c r="P938" s="139"/>
      <c r="Q938" s="139"/>
      <c r="R938" s="139"/>
      <c r="S938" s="139"/>
      <c r="T938" s="139"/>
      <c r="U938" s="139"/>
      <c r="V938" s="139"/>
      <c r="W938" s="139"/>
      <c r="X938" s="139"/>
    </row>
    <row r="939" spans="1:24" ht="15.75" customHeight="1" x14ac:dyDescent="0.2">
      <c r="A939" s="139"/>
      <c r="B939" s="139"/>
      <c r="C939" s="168"/>
      <c r="D939" s="139"/>
      <c r="E939" s="139"/>
      <c r="F939" s="139"/>
      <c r="G939" s="139"/>
      <c r="H939" s="139"/>
      <c r="I939" s="139"/>
      <c r="J939" s="139"/>
      <c r="K939" s="139"/>
      <c r="L939" s="139"/>
      <c r="M939" s="139"/>
      <c r="N939" s="139"/>
      <c r="O939" s="139"/>
      <c r="P939" s="139"/>
      <c r="Q939" s="139"/>
      <c r="R939" s="139"/>
      <c r="S939" s="139"/>
      <c r="T939" s="139"/>
      <c r="U939" s="139"/>
      <c r="V939" s="139"/>
      <c r="W939" s="139"/>
      <c r="X939" s="139"/>
    </row>
    <row r="940" spans="1:24" ht="15.75" customHeight="1" x14ac:dyDescent="0.2">
      <c r="A940" s="139"/>
      <c r="B940" s="139"/>
      <c r="C940" s="168"/>
      <c r="D940" s="139"/>
      <c r="E940" s="139"/>
      <c r="F940" s="139"/>
      <c r="G940" s="139"/>
      <c r="H940" s="139"/>
      <c r="I940" s="139"/>
      <c r="J940" s="139"/>
      <c r="K940" s="139"/>
      <c r="L940" s="139"/>
      <c r="M940" s="139"/>
      <c r="N940" s="139"/>
      <c r="O940" s="139"/>
      <c r="P940" s="139"/>
      <c r="Q940" s="139"/>
      <c r="R940" s="139"/>
      <c r="S940" s="139"/>
      <c r="T940" s="139"/>
      <c r="U940" s="139"/>
      <c r="V940" s="139"/>
      <c r="W940" s="139"/>
      <c r="X940" s="139"/>
    </row>
    <row r="941" spans="1:24" ht="15.75" customHeight="1" x14ac:dyDescent="0.2">
      <c r="A941" s="139"/>
      <c r="B941" s="139"/>
      <c r="C941" s="168"/>
      <c r="D941" s="139"/>
      <c r="E941" s="139"/>
      <c r="F941" s="139"/>
      <c r="G941" s="139"/>
      <c r="H941" s="139"/>
      <c r="I941" s="139"/>
      <c r="J941" s="139"/>
      <c r="K941" s="139"/>
      <c r="L941" s="139"/>
      <c r="M941" s="139"/>
      <c r="N941" s="139"/>
      <c r="O941" s="139"/>
      <c r="P941" s="139"/>
      <c r="Q941" s="139"/>
      <c r="R941" s="139"/>
      <c r="S941" s="139"/>
      <c r="T941" s="139"/>
      <c r="U941" s="139"/>
      <c r="V941" s="139"/>
      <c r="W941" s="139"/>
      <c r="X941" s="139"/>
    </row>
    <row r="942" spans="1:24" ht="15.75" customHeight="1" x14ac:dyDescent="0.2">
      <c r="A942" s="139"/>
      <c r="B942" s="139"/>
      <c r="C942" s="168"/>
      <c r="D942" s="139"/>
      <c r="E942" s="139"/>
      <c r="F942" s="139"/>
      <c r="G942" s="139"/>
      <c r="H942" s="139"/>
      <c r="I942" s="139"/>
      <c r="J942" s="139"/>
      <c r="K942" s="139"/>
      <c r="L942" s="139"/>
      <c r="M942" s="139"/>
      <c r="N942" s="139"/>
      <c r="O942" s="139"/>
      <c r="P942" s="139"/>
      <c r="Q942" s="139"/>
      <c r="R942" s="139"/>
      <c r="S942" s="139"/>
      <c r="T942" s="139"/>
      <c r="U942" s="139"/>
      <c r="V942" s="139"/>
      <c r="W942" s="139"/>
      <c r="X942" s="139"/>
    </row>
    <row r="943" spans="1:24" ht="15.75" customHeight="1" x14ac:dyDescent="0.2">
      <c r="A943" s="139"/>
      <c r="B943" s="139"/>
      <c r="C943" s="168"/>
      <c r="D943" s="139"/>
      <c r="E943" s="139"/>
      <c r="F943" s="139"/>
      <c r="G943" s="139"/>
      <c r="H943" s="139"/>
      <c r="I943" s="139"/>
      <c r="J943" s="139"/>
      <c r="K943" s="139"/>
      <c r="L943" s="139"/>
      <c r="M943" s="139"/>
      <c r="N943" s="139"/>
      <c r="O943" s="139"/>
      <c r="P943" s="139"/>
      <c r="Q943" s="139"/>
      <c r="R943" s="139"/>
      <c r="S943" s="139"/>
      <c r="T943" s="139"/>
      <c r="U943" s="139"/>
      <c r="V943" s="139"/>
      <c r="W943" s="139"/>
      <c r="X943" s="139"/>
    </row>
    <row r="944" spans="1:24" ht="15.75" customHeight="1" x14ac:dyDescent="0.2">
      <c r="A944" s="139"/>
      <c r="B944" s="139"/>
      <c r="C944" s="168"/>
      <c r="D944" s="139"/>
      <c r="E944" s="139"/>
      <c r="F944" s="139"/>
      <c r="G944" s="139"/>
      <c r="H944" s="139"/>
      <c r="I944" s="139"/>
      <c r="J944" s="139"/>
      <c r="K944" s="139"/>
      <c r="L944" s="139"/>
      <c r="M944" s="139"/>
      <c r="N944" s="139"/>
      <c r="O944" s="139"/>
      <c r="P944" s="139"/>
      <c r="Q944" s="139"/>
      <c r="R944" s="139"/>
      <c r="S944" s="139"/>
      <c r="T944" s="139"/>
      <c r="U944" s="139"/>
      <c r="V944" s="139"/>
      <c r="W944" s="139"/>
      <c r="X944" s="139"/>
    </row>
    <row r="945" spans="1:24" ht="15.75" customHeight="1" x14ac:dyDescent="0.2">
      <c r="A945" s="139"/>
      <c r="B945" s="139"/>
      <c r="C945" s="168"/>
      <c r="D945" s="139"/>
      <c r="E945" s="139"/>
      <c r="F945" s="139"/>
      <c r="G945" s="139"/>
      <c r="H945" s="139"/>
      <c r="I945" s="139"/>
      <c r="J945" s="139"/>
      <c r="K945" s="139"/>
      <c r="L945" s="139"/>
      <c r="M945" s="139"/>
      <c r="N945" s="139"/>
      <c r="O945" s="139"/>
      <c r="P945" s="139"/>
      <c r="Q945" s="139"/>
      <c r="R945" s="139"/>
      <c r="S945" s="139"/>
      <c r="T945" s="139"/>
      <c r="U945" s="139"/>
      <c r="V945" s="139"/>
      <c r="W945" s="139"/>
      <c r="X945" s="139"/>
    </row>
    <row r="946" spans="1:24" ht="15.75" customHeight="1" x14ac:dyDescent="0.2">
      <c r="A946" s="139"/>
      <c r="B946" s="139"/>
      <c r="C946" s="168"/>
      <c r="D946" s="139"/>
      <c r="E946" s="139"/>
      <c r="F946" s="139"/>
      <c r="G946" s="139"/>
      <c r="H946" s="139"/>
      <c r="I946" s="139"/>
      <c r="J946" s="139"/>
      <c r="K946" s="139"/>
      <c r="L946" s="139"/>
      <c r="M946" s="139"/>
      <c r="N946" s="139"/>
      <c r="O946" s="139"/>
      <c r="P946" s="139"/>
      <c r="Q946" s="139"/>
      <c r="R946" s="139"/>
      <c r="S946" s="139"/>
      <c r="T946" s="139"/>
      <c r="U946" s="139"/>
      <c r="V946" s="139"/>
      <c r="W946" s="139"/>
      <c r="X946" s="139"/>
    </row>
    <row r="947" spans="1:24" ht="15.75" customHeight="1" x14ac:dyDescent="0.2">
      <c r="A947" s="139"/>
      <c r="B947" s="139"/>
      <c r="C947" s="168"/>
      <c r="D947" s="139"/>
      <c r="E947" s="139"/>
      <c r="F947" s="139"/>
      <c r="G947" s="139"/>
      <c r="H947" s="139"/>
      <c r="I947" s="139"/>
      <c r="J947" s="139"/>
      <c r="K947" s="139"/>
      <c r="L947" s="139"/>
      <c r="M947" s="139"/>
      <c r="N947" s="139"/>
      <c r="O947" s="139"/>
      <c r="P947" s="139"/>
      <c r="Q947" s="139"/>
      <c r="R947" s="139"/>
      <c r="S947" s="139"/>
      <c r="T947" s="139"/>
      <c r="U947" s="139"/>
      <c r="V947" s="139"/>
      <c r="W947" s="139"/>
      <c r="X947" s="139"/>
    </row>
    <row r="948" spans="1:24" ht="15.75" customHeight="1" x14ac:dyDescent="0.2">
      <c r="A948" s="139"/>
      <c r="B948" s="139"/>
      <c r="C948" s="168"/>
      <c r="D948" s="139"/>
      <c r="E948" s="139"/>
      <c r="F948" s="139"/>
      <c r="G948" s="139"/>
      <c r="H948" s="139"/>
      <c r="I948" s="139"/>
      <c r="J948" s="139"/>
      <c r="K948" s="139"/>
      <c r="L948" s="139"/>
      <c r="M948" s="139"/>
      <c r="N948" s="139"/>
      <c r="O948" s="139"/>
      <c r="P948" s="139"/>
      <c r="Q948" s="139"/>
      <c r="R948" s="139"/>
      <c r="S948" s="139"/>
      <c r="T948" s="139"/>
      <c r="U948" s="139"/>
      <c r="V948" s="139"/>
      <c r="W948" s="139"/>
      <c r="X948" s="139"/>
    </row>
    <row r="949" spans="1:24" ht="15.75" customHeight="1" x14ac:dyDescent="0.2">
      <c r="A949" s="139"/>
      <c r="B949" s="139"/>
      <c r="C949" s="168"/>
      <c r="D949" s="139"/>
      <c r="E949" s="139"/>
      <c r="F949" s="139"/>
      <c r="G949" s="139"/>
      <c r="H949" s="139"/>
      <c r="I949" s="139"/>
      <c r="J949" s="139"/>
      <c r="K949" s="139"/>
      <c r="L949" s="139"/>
      <c r="M949" s="139"/>
      <c r="N949" s="139"/>
      <c r="O949" s="139"/>
      <c r="P949" s="139"/>
      <c r="Q949" s="139"/>
      <c r="R949" s="139"/>
      <c r="S949" s="139"/>
      <c r="T949" s="139"/>
      <c r="U949" s="139"/>
      <c r="V949" s="139"/>
      <c r="W949" s="139"/>
      <c r="X949" s="139"/>
    </row>
    <row r="950" spans="1:24" ht="15.75" customHeight="1" x14ac:dyDescent="0.2">
      <c r="A950" s="139"/>
      <c r="B950" s="139"/>
      <c r="C950" s="168"/>
      <c r="D950" s="139"/>
      <c r="E950" s="139"/>
      <c r="F950" s="139"/>
      <c r="G950" s="139"/>
      <c r="H950" s="139"/>
      <c r="I950" s="139"/>
      <c r="J950" s="139"/>
      <c r="K950" s="139"/>
      <c r="L950" s="139"/>
      <c r="M950" s="139"/>
      <c r="N950" s="139"/>
      <c r="O950" s="139"/>
      <c r="P950" s="139"/>
      <c r="Q950" s="139"/>
      <c r="R950" s="139"/>
      <c r="S950" s="139"/>
      <c r="T950" s="139"/>
      <c r="U950" s="139"/>
      <c r="V950" s="139"/>
      <c r="W950" s="139"/>
      <c r="X950" s="139"/>
    </row>
    <row r="951" spans="1:24" ht="15.75" customHeight="1" x14ac:dyDescent="0.2">
      <c r="A951" s="139"/>
      <c r="B951" s="139"/>
      <c r="C951" s="168"/>
      <c r="D951" s="139"/>
      <c r="E951" s="139"/>
      <c r="F951" s="139"/>
      <c r="G951" s="139"/>
      <c r="H951" s="139"/>
      <c r="I951" s="139"/>
      <c r="J951" s="139"/>
      <c r="K951" s="139"/>
      <c r="L951" s="139"/>
      <c r="M951" s="139"/>
      <c r="N951" s="139"/>
      <c r="O951" s="139"/>
      <c r="P951" s="139"/>
      <c r="Q951" s="139"/>
      <c r="R951" s="139"/>
      <c r="S951" s="139"/>
      <c r="T951" s="139"/>
      <c r="U951" s="139"/>
      <c r="V951" s="139"/>
      <c r="W951" s="139"/>
      <c r="X951" s="139"/>
    </row>
    <row r="952" spans="1:24" ht="15.75" customHeight="1" x14ac:dyDescent="0.2">
      <c r="A952" s="139"/>
      <c r="B952" s="139"/>
      <c r="C952" s="168"/>
      <c r="D952" s="139"/>
      <c r="E952" s="139"/>
      <c r="F952" s="139"/>
      <c r="G952" s="139"/>
      <c r="H952" s="139"/>
      <c r="I952" s="139"/>
      <c r="J952" s="139"/>
      <c r="K952" s="139"/>
      <c r="L952" s="139"/>
      <c r="M952" s="139"/>
      <c r="N952" s="139"/>
      <c r="O952" s="139"/>
      <c r="P952" s="139"/>
      <c r="Q952" s="139"/>
      <c r="R952" s="139"/>
      <c r="S952" s="139"/>
      <c r="T952" s="139"/>
      <c r="U952" s="139"/>
      <c r="V952" s="139"/>
      <c r="W952" s="139"/>
      <c r="X952" s="139"/>
    </row>
    <row r="953" spans="1:24" ht="15.75" customHeight="1" x14ac:dyDescent="0.2">
      <c r="A953" s="139"/>
      <c r="B953" s="139"/>
      <c r="C953" s="168"/>
      <c r="D953" s="139"/>
      <c r="E953" s="139"/>
      <c r="F953" s="139"/>
      <c r="G953" s="139"/>
      <c r="H953" s="139"/>
      <c r="I953" s="139"/>
      <c r="J953" s="139"/>
      <c r="K953" s="139"/>
      <c r="L953" s="139"/>
      <c r="M953" s="139"/>
      <c r="N953" s="139"/>
      <c r="O953" s="139"/>
      <c r="P953" s="139"/>
      <c r="Q953" s="139"/>
      <c r="R953" s="139"/>
      <c r="S953" s="139"/>
      <c r="T953" s="139"/>
      <c r="U953" s="139"/>
      <c r="V953" s="139"/>
      <c r="W953" s="139"/>
      <c r="X953" s="139"/>
    </row>
    <row r="954" spans="1:24" ht="15.75" customHeight="1" x14ac:dyDescent="0.2">
      <c r="A954" s="139"/>
      <c r="B954" s="139"/>
      <c r="C954" s="168"/>
      <c r="D954" s="139"/>
      <c r="E954" s="139"/>
      <c r="F954" s="139"/>
      <c r="G954" s="139"/>
      <c r="H954" s="139"/>
      <c r="I954" s="139"/>
      <c r="J954" s="139"/>
      <c r="K954" s="139"/>
      <c r="L954" s="139"/>
      <c r="M954" s="139"/>
      <c r="N954" s="139"/>
      <c r="O954" s="139"/>
      <c r="P954" s="139"/>
      <c r="Q954" s="139"/>
      <c r="R954" s="139"/>
      <c r="S954" s="139"/>
      <c r="T954" s="139"/>
      <c r="U954" s="139"/>
      <c r="V954" s="139"/>
      <c r="W954" s="139"/>
      <c r="X954" s="139"/>
    </row>
    <row r="955" spans="1:24" ht="15.75" customHeight="1" x14ac:dyDescent="0.2">
      <c r="A955" s="139"/>
      <c r="B955" s="139"/>
      <c r="C955" s="168"/>
      <c r="D955" s="139"/>
      <c r="E955" s="139"/>
      <c r="F955" s="139"/>
      <c r="G955" s="139"/>
      <c r="H955" s="139"/>
      <c r="I955" s="139"/>
      <c r="J955" s="139"/>
      <c r="K955" s="139"/>
      <c r="L955" s="139"/>
      <c r="M955" s="139"/>
      <c r="N955" s="139"/>
      <c r="O955" s="139"/>
      <c r="P955" s="139"/>
      <c r="Q955" s="139"/>
      <c r="R955" s="139"/>
      <c r="S955" s="139"/>
      <c r="T955" s="139"/>
      <c r="U955" s="139"/>
      <c r="V955" s="139"/>
      <c r="W955" s="139"/>
      <c r="X955" s="139"/>
    </row>
    <row r="956" spans="1:24" ht="15.75" customHeight="1" x14ac:dyDescent="0.2">
      <c r="A956" s="139"/>
      <c r="B956" s="139"/>
      <c r="C956" s="168"/>
      <c r="D956" s="139"/>
      <c r="E956" s="139"/>
      <c r="F956" s="139"/>
      <c r="G956" s="139"/>
      <c r="H956" s="139"/>
      <c r="I956" s="139"/>
      <c r="J956" s="139"/>
      <c r="K956" s="139"/>
      <c r="L956" s="139"/>
      <c r="M956" s="139"/>
      <c r="N956" s="139"/>
      <c r="O956" s="139"/>
      <c r="P956" s="139"/>
      <c r="Q956" s="139"/>
      <c r="R956" s="139"/>
      <c r="S956" s="139"/>
      <c r="T956" s="139"/>
      <c r="U956" s="139"/>
      <c r="V956" s="139"/>
      <c r="W956" s="139"/>
      <c r="X956" s="139"/>
    </row>
    <row r="957" spans="1:24" ht="15.75" customHeight="1" x14ac:dyDescent="0.2">
      <c r="A957" s="139"/>
      <c r="B957" s="139"/>
      <c r="C957" s="168"/>
      <c r="D957" s="139"/>
      <c r="E957" s="139"/>
      <c r="F957" s="139"/>
      <c r="G957" s="139"/>
      <c r="H957" s="139"/>
      <c r="I957" s="139"/>
      <c r="J957" s="139"/>
      <c r="K957" s="139"/>
      <c r="L957" s="139"/>
      <c r="M957" s="139"/>
      <c r="N957" s="139"/>
      <c r="O957" s="139"/>
      <c r="P957" s="139"/>
      <c r="Q957" s="139"/>
      <c r="R957" s="139"/>
      <c r="S957" s="139"/>
      <c r="T957" s="139"/>
      <c r="U957" s="139"/>
      <c r="V957" s="139"/>
      <c r="W957" s="139"/>
      <c r="X957" s="139"/>
    </row>
    <row r="958" spans="1:24" ht="15.75" customHeight="1" x14ac:dyDescent="0.2">
      <c r="A958" s="139"/>
      <c r="B958" s="139"/>
      <c r="C958" s="168"/>
      <c r="D958" s="139"/>
      <c r="E958" s="139"/>
      <c r="F958" s="139"/>
      <c r="G958" s="139"/>
      <c r="H958" s="139"/>
      <c r="I958" s="139"/>
      <c r="J958" s="139"/>
      <c r="K958" s="139"/>
      <c r="L958" s="139"/>
      <c r="M958" s="139"/>
      <c r="N958" s="139"/>
      <c r="O958" s="139"/>
      <c r="P958" s="139"/>
      <c r="Q958" s="139"/>
      <c r="R958" s="139"/>
      <c r="S958" s="139"/>
      <c r="T958" s="139"/>
      <c r="U958" s="139"/>
      <c r="V958" s="139"/>
      <c r="W958" s="139"/>
      <c r="X958" s="139"/>
    </row>
    <row r="959" spans="1:24" ht="15.75" customHeight="1" x14ac:dyDescent="0.2">
      <c r="A959" s="139"/>
      <c r="B959" s="139"/>
      <c r="C959" s="168"/>
      <c r="D959" s="139"/>
      <c r="E959" s="139"/>
      <c r="F959" s="139"/>
      <c r="G959" s="139"/>
      <c r="H959" s="139"/>
      <c r="I959" s="139"/>
      <c r="J959" s="139"/>
      <c r="K959" s="139"/>
      <c r="L959" s="139"/>
      <c r="M959" s="139"/>
      <c r="N959" s="139"/>
      <c r="O959" s="139"/>
      <c r="P959" s="139"/>
      <c r="Q959" s="139"/>
      <c r="R959" s="139"/>
      <c r="S959" s="139"/>
      <c r="T959" s="139"/>
      <c r="U959" s="139"/>
      <c r="V959" s="139"/>
      <c r="W959" s="139"/>
      <c r="X959" s="139"/>
    </row>
    <row r="960" spans="1:24" ht="15.75" customHeight="1" x14ac:dyDescent="0.2">
      <c r="A960" s="139"/>
      <c r="B960" s="139"/>
      <c r="C960" s="168"/>
      <c r="D960" s="139"/>
      <c r="E960" s="139"/>
      <c r="F960" s="139"/>
      <c r="G960" s="139"/>
      <c r="H960" s="139"/>
      <c r="I960" s="139"/>
      <c r="J960" s="139"/>
      <c r="K960" s="139"/>
      <c r="L960" s="139"/>
      <c r="M960" s="139"/>
      <c r="N960" s="139"/>
      <c r="O960" s="139"/>
      <c r="P960" s="139"/>
      <c r="Q960" s="139"/>
      <c r="R960" s="139"/>
      <c r="S960" s="139"/>
      <c r="T960" s="139"/>
      <c r="U960" s="139"/>
      <c r="V960" s="139"/>
      <c r="W960" s="139"/>
      <c r="X960" s="139"/>
    </row>
    <row r="961" spans="1:24" ht="15.75" customHeight="1" x14ac:dyDescent="0.2">
      <c r="A961" s="139"/>
      <c r="B961" s="139"/>
      <c r="C961" s="168"/>
      <c r="D961" s="139"/>
      <c r="E961" s="139"/>
      <c r="F961" s="139"/>
      <c r="G961" s="139"/>
      <c r="H961" s="139"/>
      <c r="I961" s="139"/>
      <c r="J961" s="139"/>
      <c r="K961" s="139"/>
      <c r="L961" s="139"/>
      <c r="M961" s="139"/>
      <c r="N961" s="139"/>
      <c r="O961" s="139"/>
      <c r="P961" s="139"/>
      <c r="Q961" s="139"/>
      <c r="R961" s="139"/>
      <c r="S961" s="139"/>
      <c r="T961" s="139"/>
      <c r="U961" s="139"/>
      <c r="V961" s="139"/>
      <c r="W961" s="139"/>
      <c r="X961" s="139"/>
    </row>
    <row r="962" spans="1:24" ht="15.75" customHeight="1" x14ac:dyDescent="0.2">
      <c r="A962" s="139"/>
      <c r="B962" s="139"/>
      <c r="C962" s="168"/>
      <c r="D962" s="139"/>
      <c r="E962" s="139"/>
      <c r="F962" s="139"/>
      <c r="G962" s="139"/>
      <c r="H962" s="139"/>
      <c r="I962" s="139"/>
      <c r="J962" s="139"/>
      <c r="K962" s="139"/>
      <c r="L962" s="139"/>
      <c r="M962" s="139"/>
      <c r="N962" s="139"/>
      <c r="O962" s="139"/>
      <c r="P962" s="139"/>
      <c r="Q962" s="139"/>
      <c r="R962" s="139"/>
      <c r="S962" s="139"/>
      <c r="T962" s="139"/>
      <c r="U962" s="139"/>
      <c r="V962" s="139"/>
      <c r="W962" s="139"/>
      <c r="X962" s="139"/>
    </row>
    <row r="963" spans="1:24" ht="15.75" customHeight="1" x14ac:dyDescent="0.2">
      <c r="A963" s="139"/>
      <c r="B963" s="139"/>
      <c r="C963" s="168"/>
      <c r="D963" s="139"/>
      <c r="E963" s="139"/>
      <c r="F963" s="139"/>
      <c r="G963" s="139"/>
      <c r="H963" s="139"/>
      <c r="I963" s="139"/>
      <c r="J963" s="139"/>
      <c r="K963" s="139"/>
      <c r="L963" s="139"/>
      <c r="M963" s="139"/>
      <c r="N963" s="139"/>
      <c r="O963" s="139"/>
      <c r="P963" s="139"/>
      <c r="Q963" s="139"/>
      <c r="R963" s="139"/>
      <c r="S963" s="139"/>
      <c r="T963" s="139"/>
      <c r="U963" s="139"/>
      <c r="V963" s="139"/>
      <c r="W963" s="139"/>
      <c r="X963" s="139"/>
    </row>
    <row r="964" spans="1:24" ht="15.75" customHeight="1" x14ac:dyDescent="0.2">
      <c r="A964" s="139"/>
      <c r="B964" s="139"/>
      <c r="C964" s="168"/>
      <c r="D964" s="139"/>
      <c r="E964" s="139"/>
      <c r="F964" s="139"/>
      <c r="G964" s="139"/>
      <c r="H964" s="139"/>
      <c r="I964" s="139"/>
      <c r="J964" s="139"/>
      <c r="K964" s="139"/>
      <c r="L964" s="139"/>
      <c r="M964" s="139"/>
      <c r="N964" s="139"/>
      <c r="O964" s="139"/>
      <c r="P964" s="139"/>
      <c r="Q964" s="139"/>
      <c r="R964" s="139"/>
      <c r="S964" s="139"/>
      <c r="T964" s="139"/>
      <c r="U964" s="139"/>
      <c r="V964" s="139"/>
      <c r="W964" s="139"/>
      <c r="X964" s="139"/>
    </row>
    <row r="965" spans="1:24" ht="15.75" customHeight="1" x14ac:dyDescent="0.2">
      <c r="A965" s="139"/>
      <c r="B965" s="139"/>
      <c r="C965" s="168"/>
      <c r="D965" s="139"/>
      <c r="E965" s="139"/>
      <c r="F965" s="139"/>
      <c r="G965" s="139"/>
      <c r="H965" s="139"/>
      <c r="I965" s="139"/>
      <c r="J965" s="139"/>
      <c r="K965" s="139"/>
      <c r="L965" s="139"/>
      <c r="M965" s="139"/>
      <c r="N965" s="139"/>
      <c r="O965" s="139"/>
      <c r="P965" s="139"/>
      <c r="Q965" s="139"/>
      <c r="R965" s="139"/>
      <c r="S965" s="139"/>
      <c r="T965" s="139"/>
      <c r="U965" s="139"/>
      <c r="V965" s="139"/>
      <c r="W965" s="139"/>
      <c r="X965" s="139"/>
    </row>
    <row r="966" spans="1:24" ht="15.75" customHeight="1" x14ac:dyDescent="0.2">
      <c r="A966" s="139"/>
      <c r="B966" s="139"/>
      <c r="C966" s="168"/>
      <c r="D966" s="139"/>
      <c r="E966" s="139"/>
      <c r="F966" s="139"/>
      <c r="G966" s="139"/>
      <c r="H966" s="139"/>
      <c r="I966" s="139"/>
      <c r="J966" s="139"/>
      <c r="K966" s="139"/>
      <c r="L966" s="139"/>
      <c r="M966" s="139"/>
      <c r="N966" s="139"/>
      <c r="O966" s="139"/>
      <c r="P966" s="139"/>
      <c r="Q966" s="139"/>
      <c r="R966" s="139"/>
      <c r="S966" s="139"/>
      <c r="T966" s="139"/>
      <c r="U966" s="139"/>
      <c r="V966" s="139"/>
      <c r="W966" s="139"/>
      <c r="X966" s="139"/>
    </row>
    <row r="967" spans="1:24" ht="15.75" customHeight="1" x14ac:dyDescent="0.2">
      <c r="A967" s="139"/>
      <c r="B967" s="139"/>
      <c r="C967" s="168"/>
      <c r="D967" s="139"/>
      <c r="E967" s="139"/>
      <c r="F967" s="139"/>
      <c r="G967" s="139"/>
      <c r="H967" s="139"/>
      <c r="I967" s="139"/>
      <c r="J967" s="139"/>
      <c r="K967" s="139"/>
      <c r="L967" s="139"/>
      <c r="M967" s="139"/>
      <c r="N967" s="139"/>
      <c r="O967" s="139"/>
      <c r="P967" s="139"/>
      <c r="Q967" s="139"/>
      <c r="R967" s="139"/>
      <c r="S967" s="139"/>
      <c r="T967" s="139"/>
      <c r="U967" s="139"/>
      <c r="V967" s="139"/>
      <c r="W967" s="139"/>
      <c r="X967" s="139"/>
    </row>
    <row r="968" spans="1:24" ht="15.75" customHeight="1" x14ac:dyDescent="0.2">
      <c r="A968" s="139"/>
      <c r="B968" s="139"/>
      <c r="C968" s="168"/>
      <c r="D968" s="139"/>
      <c r="E968" s="139"/>
      <c r="F968" s="139"/>
      <c r="G968" s="139"/>
      <c r="H968" s="139"/>
      <c r="I968" s="139"/>
      <c r="J968" s="139"/>
      <c r="K968" s="139"/>
      <c r="L968" s="139"/>
      <c r="M968" s="139"/>
      <c r="N968" s="139"/>
      <c r="O968" s="139"/>
      <c r="P968" s="139"/>
      <c r="Q968" s="139"/>
      <c r="R968" s="139"/>
      <c r="S968" s="139"/>
      <c r="T968" s="139"/>
      <c r="U968" s="139"/>
      <c r="V968" s="139"/>
      <c r="W968" s="139"/>
      <c r="X968" s="139"/>
    </row>
    <row r="969" spans="1:24" ht="15.75" customHeight="1" x14ac:dyDescent="0.2">
      <c r="A969" s="139"/>
      <c r="B969" s="139"/>
      <c r="C969" s="168"/>
      <c r="D969" s="139"/>
      <c r="E969" s="139"/>
      <c r="F969" s="139"/>
      <c r="G969" s="139"/>
      <c r="H969" s="139"/>
      <c r="I969" s="139"/>
      <c r="J969" s="139"/>
      <c r="K969" s="139"/>
      <c r="L969" s="139"/>
      <c r="M969" s="139"/>
      <c r="N969" s="139"/>
      <c r="O969" s="139"/>
      <c r="P969" s="139"/>
      <c r="Q969" s="139"/>
      <c r="R969" s="139"/>
      <c r="S969" s="139"/>
      <c r="T969" s="139"/>
      <c r="U969" s="139"/>
      <c r="V969" s="139"/>
      <c r="W969" s="139"/>
      <c r="X969" s="139"/>
    </row>
    <row r="970" spans="1:24" ht="15.75" customHeight="1" x14ac:dyDescent="0.2">
      <c r="A970" s="139"/>
      <c r="B970" s="139"/>
      <c r="C970" s="168"/>
      <c r="D970" s="139"/>
      <c r="E970" s="139"/>
      <c r="F970" s="139"/>
      <c r="G970" s="139"/>
      <c r="H970" s="139"/>
      <c r="I970" s="139"/>
      <c r="J970" s="139"/>
      <c r="K970" s="139"/>
      <c r="L970" s="139"/>
      <c r="M970" s="139"/>
      <c r="N970" s="139"/>
      <c r="O970" s="139"/>
      <c r="P970" s="139"/>
      <c r="Q970" s="139"/>
      <c r="R970" s="139"/>
      <c r="S970" s="139"/>
      <c r="T970" s="139"/>
      <c r="U970" s="139"/>
      <c r="V970" s="139"/>
      <c r="W970" s="139"/>
      <c r="X970" s="139"/>
    </row>
    <row r="971" spans="1:24" ht="15.75" customHeight="1" x14ac:dyDescent="0.2">
      <c r="A971" s="139"/>
      <c r="B971" s="139"/>
      <c r="C971" s="168"/>
      <c r="D971" s="139"/>
      <c r="E971" s="139"/>
      <c r="F971" s="139"/>
      <c r="G971" s="139"/>
      <c r="H971" s="139"/>
      <c r="I971" s="139"/>
      <c r="J971" s="139"/>
      <c r="K971" s="139"/>
      <c r="L971" s="139"/>
      <c r="M971" s="139"/>
      <c r="N971" s="139"/>
      <c r="O971" s="139"/>
      <c r="P971" s="139"/>
      <c r="Q971" s="139"/>
      <c r="R971" s="139"/>
      <c r="S971" s="139"/>
      <c r="T971" s="139"/>
      <c r="U971" s="139"/>
      <c r="V971" s="139"/>
      <c r="W971" s="139"/>
      <c r="X971" s="139"/>
    </row>
    <row r="972" spans="1:24" ht="15.75" customHeight="1" x14ac:dyDescent="0.2">
      <c r="A972" s="139"/>
      <c r="B972" s="139"/>
      <c r="C972" s="168"/>
      <c r="D972" s="139"/>
      <c r="E972" s="139"/>
      <c r="F972" s="139"/>
      <c r="G972" s="139"/>
      <c r="H972" s="139"/>
      <c r="I972" s="139"/>
      <c r="J972" s="139"/>
      <c r="K972" s="139"/>
      <c r="L972" s="139"/>
      <c r="M972" s="139"/>
      <c r="N972" s="139"/>
      <c r="O972" s="139"/>
      <c r="P972" s="139"/>
      <c r="Q972" s="139"/>
      <c r="R972" s="139"/>
      <c r="S972" s="139"/>
      <c r="T972" s="139"/>
      <c r="U972" s="139"/>
      <c r="V972" s="139"/>
      <c r="W972" s="139"/>
      <c r="X972" s="139"/>
    </row>
    <row r="973" spans="1:24" ht="15.75" customHeight="1" x14ac:dyDescent="0.2">
      <c r="A973" s="139"/>
      <c r="B973" s="139"/>
      <c r="C973" s="168"/>
      <c r="D973" s="139"/>
      <c r="E973" s="139"/>
      <c r="F973" s="139"/>
      <c r="G973" s="139"/>
      <c r="H973" s="139"/>
      <c r="I973" s="139"/>
      <c r="J973" s="139"/>
      <c r="K973" s="139"/>
      <c r="L973" s="139"/>
      <c r="M973" s="139"/>
      <c r="N973" s="139"/>
      <c r="O973" s="139"/>
      <c r="P973" s="139"/>
      <c r="Q973" s="139"/>
      <c r="R973" s="139"/>
      <c r="S973" s="139"/>
      <c r="T973" s="139"/>
      <c r="U973" s="139"/>
      <c r="V973" s="139"/>
      <c r="W973" s="139"/>
      <c r="X973" s="139"/>
    </row>
    <row r="974" spans="1:24" ht="15.75" customHeight="1" x14ac:dyDescent="0.2">
      <c r="A974" s="139"/>
      <c r="B974" s="139"/>
      <c r="C974" s="168"/>
      <c r="D974" s="139"/>
      <c r="E974" s="139"/>
      <c r="F974" s="139"/>
      <c r="G974" s="139"/>
      <c r="H974" s="139"/>
      <c r="I974" s="139"/>
      <c r="J974" s="139"/>
      <c r="K974" s="139"/>
      <c r="L974" s="139"/>
      <c r="M974" s="139"/>
      <c r="N974" s="139"/>
      <c r="O974" s="139"/>
      <c r="P974" s="139"/>
      <c r="Q974" s="139"/>
      <c r="R974" s="139"/>
      <c r="S974" s="139"/>
      <c r="T974" s="139"/>
      <c r="U974" s="139"/>
      <c r="V974" s="139"/>
      <c r="W974" s="139"/>
      <c r="X974" s="139"/>
    </row>
    <row r="975" spans="1:24" ht="15.75" customHeight="1" x14ac:dyDescent="0.2">
      <c r="A975" s="139"/>
      <c r="B975" s="139"/>
      <c r="C975" s="168"/>
      <c r="D975" s="139"/>
      <c r="E975" s="139"/>
      <c r="F975" s="139"/>
      <c r="G975" s="139"/>
      <c r="H975" s="139"/>
      <c r="I975" s="139"/>
      <c r="J975" s="139"/>
      <c r="K975" s="139"/>
      <c r="L975" s="139"/>
      <c r="M975" s="139"/>
      <c r="N975" s="139"/>
      <c r="O975" s="139"/>
      <c r="P975" s="139"/>
      <c r="Q975" s="139"/>
      <c r="R975" s="139"/>
      <c r="S975" s="139"/>
      <c r="T975" s="139"/>
      <c r="U975" s="139"/>
      <c r="V975" s="139"/>
      <c r="W975" s="139"/>
      <c r="X975" s="139"/>
    </row>
    <row r="976" spans="1:24" ht="15.75" customHeight="1" x14ac:dyDescent="0.2">
      <c r="A976" s="139"/>
      <c r="B976" s="139"/>
      <c r="C976" s="168"/>
      <c r="D976" s="139"/>
      <c r="E976" s="139"/>
      <c r="F976" s="139"/>
      <c r="G976" s="139"/>
      <c r="H976" s="139"/>
      <c r="I976" s="139"/>
      <c r="J976" s="139"/>
      <c r="K976" s="139"/>
      <c r="L976" s="139"/>
      <c r="M976" s="139"/>
      <c r="N976" s="139"/>
      <c r="O976" s="139"/>
      <c r="P976" s="139"/>
      <c r="Q976" s="139"/>
      <c r="R976" s="139"/>
      <c r="S976" s="139"/>
      <c r="T976" s="139"/>
      <c r="U976" s="139"/>
      <c r="V976" s="139"/>
      <c r="W976" s="139"/>
      <c r="X976" s="139"/>
    </row>
    <row r="977" spans="1:24" ht="15.75" customHeight="1" x14ac:dyDescent="0.2">
      <c r="A977" s="139"/>
      <c r="B977" s="139"/>
      <c r="C977" s="168"/>
      <c r="D977" s="139"/>
      <c r="E977" s="139"/>
      <c r="F977" s="139"/>
      <c r="G977" s="139"/>
      <c r="H977" s="139"/>
      <c r="I977" s="139"/>
      <c r="J977" s="139"/>
      <c r="K977" s="139"/>
      <c r="L977" s="139"/>
      <c r="M977" s="139"/>
      <c r="N977" s="139"/>
      <c r="O977" s="139"/>
      <c r="P977" s="139"/>
      <c r="Q977" s="139"/>
      <c r="R977" s="139"/>
      <c r="S977" s="139"/>
      <c r="T977" s="139"/>
      <c r="U977" s="139"/>
      <c r="V977" s="139"/>
      <c r="W977" s="139"/>
      <c r="X977" s="139"/>
    </row>
    <row r="978" spans="1:24" ht="15.75" customHeight="1" x14ac:dyDescent="0.2">
      <c r="A978" s="139"/>
      <c r="B978" s="139"/>
      <c r="C978" s="168"/>
      <c r="D978" s="139"/>
      <c r="E978" s="139"/>
      <c r="F978" s="139"/>
      <c r="G978" s="139"/>
      <c r="H978" s="139"/>
      <c r="I978" s="139"/>
      <c r="J978" s="139"/>
      <c r="K978" s="139"/>
      <c r="L978" s="139"/>
      <c r="M978" s="139"/>
      <c r="N978" s="139"/>
      <c r="O978" s="139"/>
      <c r="P978" s="139"/>
      <c r="Q978" s="139"/>
      <c r="R978" s="139"/>
      <c r="S978" s="139"/>
      <c r="T978" s="139"/>
      <c r="U978" s="139"/>
      <c r="V978" s="139"/>
      <c r="W978" s="139"/>
      <c r="X978" s="139"/>
    </row>
    <row r="979" spans="1:24" ht="15.75" customHeight="1" x14ac:dyDescent="0.2">
      <c r="A979" s="139"/>
      <c r="B979" s="139"/>
      <c r="C979" s="168"/>
      <c r="D979" s="139"/>
      <c r="E979" s="139"/>
      <c r="F979" s="139"/>
      <c r="G979" s="139"/>
      <c r="H979" s="139"/>
      <c r="I979" s="139"/>
      <c r="J979" s="139"/>
      <c r="K979" s="139"/>
      <c r="L979" s="139"/>
      <c r="M979" s="139"/>
      <c r="N979" s="139"/>
      <c r="O979" s="139"/>
      <c r="P979" s="139"/>
      <c r="Q979" s="139"/>
      <c r="R979" s="139"/>
      <c r="S979" s="139"/>
      <c r="T979" s="139"/>
      <c r="U979" s="139"/>
      <c r="V979" s="139"/>
      <c r="W979" s="139"/>
      <c r="X979" s="139"/>
    </row>
    <row r="980" spans="1:24" ht="15.75" customHeight="1" x14ac:dyDescent="0.2">
      <c r="A980" s="139"/>
      <c r="B980" s="139"/>
      <c r="C980" s="168"/>
      <c r="D980" s="139"/>
      <c r="E980" s="139"/>
      <c r="F980" s="139"/>
      <c r="G980" s="139"/>
      <c r="H980" s="139"/>
      <c r="I980" s="139"/>
      <c r="J980" s="139"/>
      <c r="K980" s="139"/>
      <c r="L980" s="139"/>
      <c r="M980" s="139"/>
      <c r="N980" s="139"/>
      <c r="O980" s="139"/>
      <c r="P980" s="139"/>
      <c r="Q980" s="139"/>
      <c r="R980" s="139"/>
      <c r="S980" s="139"/>
      <c r="T980" s="139"/>
      <c r="U980" s="139"/>
      <c r="V980" s="139"/>
      <c r="W980" s="139"/>
      <c r="X980" s="139"/>
    </row>
    <row r="981" spans="1:24" ht="15.75" customHeight="1" x14ac:dyDescent="0.2">
      <c r="A981" s="139"/>
      <c r="B981" s="139"/>
      <c r="C981" s="168"/>
      <c r="D981" s="139"/>
      <c r="E981" s="139"/>
      <c r="F981" s="139"/>
      <c r="G981" s="139"/>
      <c r="H981" s="139"/>
      <c r="I981" s="139"/>
      <c r="J981" s="139"/>
      <c r="K981" s="139"/>
      <c r="L981" s="139"/>
      <c r="M981" s="139"/>
      <c r="N981" s="139"/>
      <c r="O981" s="139"/>
      <c r="P981" s="139"/>
      <c r="Q981" s="139"/>
      <c r="R981" s="139"/>
      <c r="S981" s="139"/>
      <c r="T981" s="139"/>
      <c r="U981" s="139"/>
      <c r="V981" s="139"/>
      <c r="W981" s="139"/>
      <c r="X981" s="139"/>
    </row>
    <row r="982" spans="1:24" ht="15.75" customHeight="1" x14ac:dyDescent="0.2">
      <c r="A982" s="139"/>
      <c r="B982" s="139"/>
      <c r="C982" s="168"/>
      <c r="D982" s="139"/>
      <c r="E982" s="139"/>
      <c r="F982" s="139"/>
      <c r="G982" s="139"/>
      <c r="H982" s="139"/>
      <c r="I982" s="139"/>
      <c r="J982" s="139"/>
      <c r="K982" s="139"/>
      <c r="L982" s="139"/>
      <c r="M982" s="139"/>
      <c r="N982" s="139"/>
      <c r="O982" s="139"/>
      <c r="P982" s="139"/>
      <c r="Q982" s="139"/>
      <c r="R982" s="139"/>
      <c r="S982" s="139"/>
      <c r="T982" s="139"/>
      <c r="U982" s="139"/>
      <c r="V982" s="139"/>
      <c r="W982" s="139"/>
      <c r="X982" s="139"/>
    </row>
    <row r="983" spans="1:24" ht="15.75" customHeight="1" x14ac:dyDescent="0.2">
      <c r="A983" s="139"/>
      <c r="B983" s="139"/>
      <c r="C983" s="168"/>
      <c r="D983" s="139"/>
      <c r="E983" s="139"/>
      <c r="F983" s="139"/>
      <c r="G983" s="139"/>
      <c r="H983" s="139"/>
      <c r="I983" s="139"/>
      <c r="J983" s="139"/>
      <c r="K983" s="139"/>
      <c r="L983" s="139"/>
      <c r="M983" s="139"/>
      <c r="N983" s="139"/>
      <c r="O983" s="139"/>
      <c r="P983" s="139"/>
      <c r="Q983" s="139"/>
      <c r="R983" s="139"/>
      <c r="S983" s="139"/>
      <c r="T983" s="139"/>
      <c r="U983" s="139"/>
      <c r="V983" s="139"/>
      <c r="W983" s="139"/>
      <c r="X983" s="139"/>
    </row>
    <row r="984" spans="1:24" ht="15.75" customHeight="1" x14ac:dyDescent="0.2">
      <c r="A984" s="139"/>
      <c r="B984" s="139"/>
      <c r="C984" s="168"/>
      <c r="D984" s="139"/>
      <c r="E984" s="139"/>
      <c r="F984" s="139"/>
      <c r="G984" s="139"/>
      <c r="H984" s="139"/>
      <c r="I984" s="139"/>
      <c r="J984" s="139"/>
      <c r="K984" s="139"/>
      <c r="L984" s="139"/>
      <c r="M984" s="139"/>
      <c r="N984" s="139"/>
      <c r="O984" s="139"/>
      <c r="P984" s="139"/>
      <c r="Q984" s="139"/>
      <c r="R984" s="139"/>
      <c r="S984" s="139"/>
      <c r="T984" s="139"/>
      <c r="U984" s="139"/>
      <c r="V984" s="139"/>
      <c r="W984" s="139"/>
      <c r="X984" s="139"/>
    </row>
    <row r="985" spans="1:24" ht="15.75" customHeight="1" x14ac:dyDescent="0.2">
      <c r="A985" s="139"/>
      <c r="B985" s="139"/>
      <c r="C985" s="168"/>
      <c r="D985" s="139"/>
      <c r="E985" s="139"/>
      <c r="F985" s="139"/>
      <c r="G985" s="139"/>
      <c r="H985" s="139"/>
      <c r="I985" s="139"/>
      <c r="J985" s="139"/>
      <c r="K985" s="139"/>
      <c r="L985" s="139"/>
      <c r="M985" s="139"/>
      <c r="N985" s="139"/>
      <c r="O985" s="139"/>
      <c r="P985" s="139"/>
      <c r="Q985" s="139"/>
      <c r="R985" s="139"/>
      <c r="S985" s="139"/>
      <c r="T985" s="139"/>
      <c r="U985" s="139"/>
      <c r="V985" s="139"/>
      <c r="W985" s="139"/>
      <c r="X985" s="139"/>
    </row>
    <row r="986" spans="1:24" ht="15.75" customHeight="1" x14ac:dyDescent="0.2">
      <c r="A986" s="139"/>
      <c r="B986" s="139"/>
      <c r="C986" s="168"/>
      <c r="D986" s="139"/>
      <c r="E986" s="139"/>
      <c r="F986" s="139"/>
      <c r="G986" s="139"/>
      <c r="H986" s="139"/>
      <c r="I986" s="139"/>
      <c r="J986" s="139"/>
      <c r="K986" s="139"/>
      <c r="L986" s="139"/>
      <c r="M986" s="139"/>
      <c r="N986" s="139"/>
      <c r="O986" s="139"/>
      <c r="P986" s="139"/>
      <c r="Q986" s="139"/>
      <c r="R986" s="139"/>
      <c r="S986" s="139"/>
      <c r="T986" s="139"/>
      <c r="U986" s="139"/>
      <c r="V986" s="139"/>
      <c r="W986" s="139"/>
      <c r="X986" s="139"/>
    </row>
    <row r="987" spans="1:24" ht="15.75" customHeight="1" x14ac:dyDescent="0.2">
      <c r="A987" s="139"/>
      <c r="B987" s="139"/>
      <c r="C987" s="168"/>
      <c r="D987" s="139"/>
      <c r="E987" s="139"/>
      <c r="F987" s="139"/>
      <c r="G987" s="139"/>
      <c r="H987" s="139"/>
      <c r="I987" s="139"/>
      <c r="J987" s="139"/>
      <c r="K987" s="139"/>
      <c r="L987" s="139"/>
      <c r="M987" s="139"/>
      <c r="N987" s="139"/>
      <c r="O987" s="139"/>
      <c r="P987" s="139"/>
      <c r="Q987" s="139"/>
      <c r="R987" s="139"/>
      <c r="S987" s="139"/>
      <c r="T987" s="139"/>
      <c r="U987" s="139"/>
      <c r="V987" s="139"/>
      <c r="W987" s="139"/>
      <c r="X987" s="139"/>
    </row>
    <row r="988" spans="1:24" ht="15.75" customHeight="1" x14ac:dyDescent="0.2">
      <c r="A988" s="139"/>
      <c r="B988" s="139"/>
      <c r="C988" s="168"/>
      <c r="D988" s="139"/>
      <c r="E988" s="139"/>
      <c r="F988" s="139"/>
      <c r="G988" s="139"/>
      <c r="H988" s="139"/>
      <c r="I988" s="139"/>
      <c r="J988" s="139"/>
      <c r="K988" s="139"/>
      <c r="L988" s="139"/>
      <c r="M988" s="139"/>
      <c r="N988" s="139"/>
      <c r="O988" s="139"/>
      <c r="P988" s="139"/>
      <c r="Q988" s="139"/>
      <c r="R988" s="139"/>
      <c r="S988" s="139"/>
      <c r="T988" s="139"/>
      <c r="U988" s="139"/>
      <c r="V988" s="139"/>
      <c r="W988" s="139"/>
      <c r="X988" s="139"/>
    </row>
    <row r="989" spans="1:24" ht="15.75" customHeight="1" x14ac:dyDescent="0.2">
      <c r="A989" s="139"/>
      <c r="B989" s="139"/>
      <c r="C989" s="168"/>
      <c r="D989" s="139"/>
      <c r="E989" s="139"/>
      <c r="F989" s="139"/>
      <c r="G989" s="139"/>
      <c r="H989" s="139"/>
      <c r="I989" s="139"/>
      <c r="J989" s="139"/>
      <c r="K989" s="139"/>
      <c r="L989" s="139"/>
      <c r="M989" s="139"/>
      <c r="N989" s="139"/>
      <c r="O989" s="139"/>
      <c r="P989" s="139"/>
      <c r="Q989" s="139"/>
      <c r="R989" s="139"/>
      <c r="S989" s="139"/>
      <c r="T989" s="139"/>
      <c r="U989" s="139"/>
      <c r="V989" s="139"/>
      <c r="W989" s="139"/>
      <c r="X989" s="139"/>
    </row>
  </sheetData>
  <mergeCells count="8">
    <mergeCell ref="A3:D3"/>
    <mergeCell ref="AA1:AL1"/>
    <mergeCell ref="Q2:S2"/>
    <mergeCell ref="T2:V2"/>
    <mergeCell ref="W2:Y2"/>
    <mergeCell ref="AC2:AF2"/>
    <mergeCell ref="AG2:AJ2"/>
    <mergeCell ref="AK2:AL2"/>
  </mergeCells>
  <pageMargins left="0.7" right="0.7" top="0.75" bottom="0.75" header="0" footer="0"/>
  <pageSetup paperSize="9" orientation="portrait"/>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16033-FDBF-402B-B4B0-F1A856ACACCE}">
  <dimension ref="A1:C25"/>
  <sheetViews>
    <sheetView workbookViewId="0">
      <selection activeCell="C7" sqref="C7"/>
    </sheetView>
  </sheetViews>
  <sheetFormatPr baseColWidth="10" defaultRowHeight="15" x14ac:dyDescent="0.25"/>
  <cols>
    <col min="1" max="1" width="5.7109375" customWidth="1"/>
    <col min="2" max="2" width="52.7109375" customWidth="1"/>
    <col min="3" max="3" width="53" customWidth="1"/>
  </cols>
  <sheetData>
    <row r="1" spans="1:3" x14ac:dyDescent="0.25">
      <c r="A1" s="489" t="s">
        <v>278</v>
      </c>
      <c r="B1" s="490"/>
      <c r="C1" s="490"/>
    </row>
    <row r="2" spans="1:3" x14ac:dyDescent="0.25">
      <c r="A2" s="52"/>
      <c r="B2" s="52"/>
      <c r="C2" s="52"/>
    </row>
    <row r="3" spans="1:3" x14ac:dyDescent="0.25">
      <c r="A3" s="52"/>
      <c r="B3" s="52"/>
      <c r="C3" s="52"/>
    </row>
    <row r="4" spans="1:3" ht="24" x14ac:dyDescent="0.25">
      <c r="A4" s="3">
        <v>1</v>
      </c>
      <c r="B4" s="4" t="s">
        <v>50</v>
      </c>
      <c r="C4" s="138" t="s">
        <v>8</v>
      </c>
    </row>
    <row r="5" spans="1:3" ht="72" x14ac:dyDescent="0.25">
      <c r="A5" s="3">
        <v>2</v>
      </c>
      <c r="B5" s="4" t="s">
        <v>51</v>
      </c>
      <c r="C5" s="16" t="s">
        <v>103</v>
      </c>
    </row>
    <row r="6" spans="1:3" ht="24" x14ac:dyDescent="0.25">
      <c r="A6" s="3">
        <v>3</v>
      </c>
      <c r="B6" s="4" t="s">
        <v>53</v>
      </c>
      <c r="C6" s="16" t="s">
        <v>135</v>
      </c>
    </row>
    <row r="7" spans="1:3" x14ac:dyDescent="0.25">
      <c r="A7" s="3">
        <v>4</v>
      </c>
      <c r="B7" s="4" t="s">
        <v>55</v>
      </c>
      <c r="C7" s="17" t="s">
        <v>368</v>
      </c>
    </row>
    <row r="8" spans="1:3" x14ac:dyDescent="0.25">
      <c r="A8" s="3">
        <v>5</v>
      </c>
      <c r="B8" s="4" t="s">
        <v>56</v>
      </c>
      <c r="C8" s="16" t="s">
        <v>136</v>
      </c>
    </row>
    <row r="9" spans="1:3" x14ac:dyDescent="0.25">
      <c r="A9" s="6">
        <v>6</v>
      </c>
      <c r="B9" s="8" t="s">
        <v>57</v>
      </c>
      <c r="C9" s="17" t="s">
        <v>137</v>
      </c>
    </row>
    <row r="10" spans="1:3" x14ac:dyDescent="0.25">
      <c r="A10" s="484">
        <v>7</v>
      </c>
      <c r="B10" s="7" t="s">
        <v>59</v>
      </c>
      <c r="C10" s="40" t="s">
        <v>308</v>
      </c>
    </row>
    <row r="11" spans="1:3" ht="24" x14ac:dyDescent="0.25">
      <c r="A11" s="485"/>
      <c r="B11" s="7" t="s">
        <v>60</v>
      </c>
      <c r="C11" s="40" t="s">
        <v>321</v>
      </c>
    </row>
    <row r="12" spans="1:3" ht="24" x14ac:dyDescent="0.25">
      <c r="A12" s="9">
        <v>8</v>
      </c>
      <c r="B12" s="4" t="s">
        <v>61</v>
      </c>
      <c r="C12" s="18" t="s">
        <v>107</v>
      </c>
    </row>
    <row r="13" spans="1:3" x14ac:dyDescent="0.25">
      <c r="A13" s="3">
        <v>9</v>
      </c>
      <c r="B13" s="4" t="s">
        <v>63</v>
      </c>
      <c r="C13" s="16" t="s">
        <v>108</v>
      </c>
    </row>
    <row r="14" spans="1:3" x14ac:dyDescent="0.25">
      <c r="A14" s="3">
        <v>10</v>
      </c>
      <c r="B14" s="4" t="s">
        <v>65</v>
      </c>
      <c r="C14" s="16" t="s">
        <v>108</v>
      </c>
    </row>
    <row r="15" spans="1:3" x14ac:dyDescent="0.25">
      <c r="A15" s="3">
        <v>11</v>
      </c>
      <c r="B15" s="4" t="s">
        <v>67</v>
      </c>
      <c r="C15" s="16" t="s">
        <v>109</v>
      </c>
    </row>
    <row r="16" spans="1:3" x14ac:dyDescent="0.25">
      <c r="A16" s="3">
        <v>12</v>
      </c>
      <c r="B16" s="4" t="s">
        <v>69</v>
      </c>
      <c r="C16" s="16" t="s">
        <v>7</v>
      </c>
    </row>
    <row r="17" spans="1:3" ht="36" x14ac:dyDescent="0.25">
      <c r="A17" s="3">
        <v>13</v>
      </c>
      <c r="B17" s="10" t="s">
        <v>71</v>
      </c>
      <c r="C17" s="19" t="s">
        <v>123</v>
      </c>
    </row>
    <row r="18" spans="1:3" ht="24" x14ac:dyDescent="0.25">
      <c r="A18" s="3">
        <v>14</v>
      </c>
      <c r="B18" s="4" t="s">
        <v>73</v>
      </c>
      <c r="C18" s="16" t="s">
        <v>111</v>
      </c>
    </row>
    <row r="19" spans="1:3" ht="24" x14ac:dyDescent="0.25">
      <c r="A19" s="3">
        <v>15</v>
      </c>
      <c r="B19" s="4" t="s">
        <v>75</v>
      </c>
      <c r="C19" s="20" t="s">
        <v>112</v>
      </c>
    </row>
    <row r="20" spans="1:3" x14ac:dyDescent="0.25">
      <c r="A20" s="486">
        <v>16</v>
      </c>
      <c r="B20" s="4" t="s">
        <v>76</v>
      </c>
      <c r="C20" s="16" t="s">
        <v>113</v>
      </c>
    </row>
    <row r="21" spans="1:3" x14ac:dyDescent="0.25">
      <c r="A21" s="487"/>
      <c r="B21" s="4" t="s">
        <v>78</v>
      </c>
      <c r="C21" s="18" t="s">
        <v>114</v>
      </c>
    </row>
    <row r="22" spans="1:3" x14ac:dyDescent="0.25">
      <c r="A22" s="488"/>
      <c r="B22" s="4" t="s">
        <v>80</v>
      </c>
      <c r="C22" s="16" t="s">
        <v>115</v>
      </c>
    </row>
    <row r="23" spans="1:3" x14ac:dyDescent="0.25">
      <c r="A23" s="48">
        <v>17</v>
      </c>
      <c r="B23" s="320" t="s">
        <v>261</v>
      </c>
      <c r="C23" s="19" t="s">
        <v>305</v>
      </c>
    </row>
    <row r="24" spans="1:3" x14ac:dyDescent="0.25">
      <c r="A24" s="48">
        <v>18</v>
      </c>
      <c r="B24" s="320" t="s">
        <v>279</v>
      </c>
      <c r="C24" s="321" t="s">
        <v>282</v>
      </c>
    </row>
    <row r="25" spans="1:3" x14ac:dyDescent="0.25">
      <c r="A25" s="48">
        <v>19</v>
      </c>
      <c r="B25" s="320" t="s">
        <v>1</v>
      </c>
      <c r="C25" s="322"/>
    </row>
  </sheetData>
  <mergeCells count="3">
    <mergeCell ref="A10:A11"/>
    <mergeCell ref="A20:A22"/>
    <mergeCell ref="A1:C1"/>
  </mergeCells>
  <hyperlinks>
    <hyperlink ref="C21" r:id="rId1" xr:uid="{DBCC6288-CE14-4B27-8290-4F4545AD4078}"/>
    <hyperlink ref="C12" r:id="rId2" xr:uid="{6092FACE-2D02-40F7-9ACB-904905F9AD44}"/>
  </hyperlinks>
  <pageMargins left="0.7" right="0.7" top="0.75" bottom="0.75" header="0.3" footer="0.3"/>
  <drawing r:id="rId3"/>
  <legacy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7262C-77A5-47EA-8C4D-1CC0226AAFBC}">
  <dimension ref="A1:F8"/>
  <sheetViews>
    <sheetView zoomScaleNormal="100" workbookViewId="0">
      <selection activeCell="C7" sqref="C7"/>
    </sheetView>
  </sheetViews>
  <sheetFormatPr baseColWidth="10" defaultColWidth="11.42578125" defaultRowHeight="11.25" x14ac:dyDescent="0.2"/>
  <cols>
    <col min="1" max="1" width="17" style="141" customWidth="1"/>
    <col min="2" max="2" width="13.140625" style="141" customWidth="1"/>
    <col min="3" max="3" width="13.5703125" style="141" customWidth="1"/>
    <col min="4" max="4" width="12.7109375" style="141" customWidth="1"/>
    <col min="5" max="16384" width="11.42578125" style="141"/>
  </cols>
  <sheetData>
    <row r="1" spans="1:6" x14ac:dyDescent="0.2">
      <c r="A1" s="130" t="s">
        <v>267</v>
      </c>
    </row>
    <row r="2" spans="1:6" x14ac:dyDescent="0.2">
      <c r="A2" s="131" t="s">
        <v>366</v>
      </c>
    </row>
    <row r="3" spans="1:6" x14ac:dyDescent="0.2">
      <c r="B3" s="542"/>
      <c r="C3" s="542"/>
      <c r="D3" s="542"/>
      <c r="E3" s="542"/>
    </row>
    <row r="4" spans="1:6" ht="22.5" x14ac:dyDescent="0.2">
      <c r="A4" s="323" t="s">
        <v>138</v>
      </c>
      <c r="B4" s="324" t="s">
        <v>139</v>
      </c>
      <c r="C4" s="324" t="s">
        <v>140</v>
      </c>
      <c r="D4" s="324" t="s">
        <v>141</v>
      </c>
      <c r="E4" s="325" t="s">
        <v>142</v>
      </c>
      <c r="F4" s="324" t="s">
        <v>0</v>
      </c>
    </row>
    <row r="5" spans="1:6" ht="22.5" x14ac:dyDescent="0.2">
      <c r="A5" s="326" t="s">
        <v>367</v>
      </c>
      <c r="B5" s="327">
        <v>42</v>
      </c>
      <c r="C5" s="327">
        <v>2</v>
      </c>
      <c r="D5" s="327">
        <v>42</v>
      </c>
      <c r="E5" s="327">
        <v>8</v>
      </c>
      <c r="F5" s="328">
        <f>SUM(B5:E5)</f>
        <v>94</v>
      </c>
    </row>
    <row r="6" spans="1:6" x14ac:dyDescent="0.2">
      <c r="A6" s="329" t="s">
        <v>143</v>
      </c>
      <c r="B6" s="330">
        <f>+B5/$F$5</f>
        <v>0.44680851063829785</v>
      </c>
      <c r="C6" s="330">
        <f t="shared" ref="C6:E6" si="0">+C5/$F$5</f>
        <v>2.1276595744680851E-2</v>
      </c>
      <c r="D6" s="330">
        <f t="shared" si="0"/>
        <v>0.44680851063829785</v>
      </c>
      <c r="E6" s="330">
        <f t="shared" si="0"/>
        <v>8.5106382978723402E-2</v>
      </c>
      <c r="F6" s="330">
        <f>SUM(B6:E6)</f>
        <v>0.99999999999999989</v>
      </c>
    </row>
    <row r="7" spans="1:6" x14ac:dyDescent="0.2">
      <c r="A7" s="226" t="s">
        <v>101</v>
      </c>
      <c r="D7" s="331"/>
    </row>
    <row r="8" spans="1:6" x14ac:dyDescent="0.2">
      <c r="A8" s="59" t="s">
        <v>102</v>
      </c>
    </row>
  </sheetData>
  <mergeCells count="1">
    <mergeCell ref="B3:E3"/>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F3A42-064C-4CDA-93A0-3D6FCDF475AE}">
  <dimension ref="A1:C25"/>
  <sheetViews>
    <sheetView workbookViewId="0">
      <selection activeCell="C7" sqref="C7"/>
    </sheetView>
  </sheetViews>
  <sheetFormatPr baseColWidth="10" defaultRowHeight="15" x14ac:dyDescent="0.25"/>
  <cols>
    <col min="1" max="1" width="5.7109375" customWidth="1"/>
    <col min="2" max="2" width="52.7109375" customWidth="1"/>
    <col min="3" max="3" width="53" customWidth="1"/>
  </cols>
  <sheetData>
    <row r="1" spans="1:3" ht="15" customHeight="1" x14ac:dyDescent="0.25">
      <c r="A1" s="489" t="s">
        <v>278</v>
      </c>
      <c r="B1" s="490"/>
      <c r="C1" s="490"/>
    </row>
    <row r="2" spans="1:3" x14ac:dyDescent="0.25">
      <c r="A2" s="52"/>
      <c r="B2" s="52"/>
      <c r="C2" s="52"/>
    </row>
    <row r="3" spans="1:3" x14ac:dyDescent="0.25">
      <c r="A3" s="52"/>
      <c r="B3" s="52"/>
      <c r="C3" s="52"/>
    </row>
    <row r="4" spans="1:3" ht="24" x14ac:dyDescent="0.25">
      <c r="A4" s="3">
        <v>1</v>
      </c>
      <c r="B4" s="4" t="s">
        <v>50</v>
      </c>
      <c r="C4" s="138" t="s">
        <v>9</v>
      </c>
    </row>
    <row r="5" spans="1:3" ht="72" x14ac:dyDescent="0.25">
      <c r="A5" s="3">
        <v>2</v>
      </c>
      <c r="B5" s="4" t="s">
        <v>51</v>
      </c>
      <c r="C5" s="16" t="s">
        <v>103</v>
      </c>
    </row>
    <row r="6" spans="1:3" ht="24" x14ac:dyDescent="0.25">
      <c r="A6" s="3">
        <v>3</v>
      </c>
      <c r="B6" s="4" t="s">
        <v>53</v>
      </c>
      <c r="C6" s="16" t="s">
        <v>144</v>
      </c>
    </row>
    <row r="7" spans="1:3" x14ac:dyDescent="0.25">
      <c r="A7" s="3">
        <v>4</v>
      </c>
      <c r="B7" s="4" t="s">
        <v>55</v>
      </c>
      <c r="C7" s="17" t="s">
        <v>368</v>
      </c>
    </row>
    <row r="8" spans="1:3" ht="24" x14ac:dyDescent="0.25">
      <c r="A8" s="3">
        <v>5</v>
      </c>
      <c r="B8" s="4" t="s">
        <v>56</v>
      </c>
      <c r="C8" s="16" t="s">
        <v>145</v>
      </c>
    </row>
    <row r="9" spans="1:3" x14ac:dyDescent="0.25">
      <c r="A9" s="6">
        <v>6</v>
      </c>
      <c r="B9" s="8" t="s">
        <v>57</v>
      </c>
      <c r="C9" s="17" t="s">
        <v>137</v>
      </c>
    </row>
    <row r="10" spans="1:3" x14ac:dyDescent="0.25">
      <c r="A10" s="484">
        <v>7</v>
      </c>
      <c r="B10" s="7" t="s">
        <v>59</v>
      </c>
      <c r="C10" s="40" t="s">
        <v>308</v>
      </c>
    </row>
    <row r="11" spans="1:3" ht="24" x14ac:dyDescent="0.25">
      <c r="A11" s="485"/>
      <c r="B11" s="7" t="s">
        <v>60</v>
      </c>
      <c r="C11" s="40" t="s">
        <v>321</v>
      </c>
    </row>
    <row r="12" spans="1:3" ht="24" x14ac:dyDescent="0.25">
      <c r="A12" s="9">
        <v>8</v>
      </c>
      <c r="B12" s="4" t="s">
        <v>61</v>
      </c>
      <c r="C12" s="18" t="s">
        <v>107</v>
      </c>
    </row>
    <row r="13" spans="1:3" x14ac:dyDescent="0.25">
      <c r="A13" s="3">
        <v>9</v>
      </c>
      <c r="B13" s="4" t="s">
        <v>63</v>
      </c>
      <c r="C13" s="16" t="s">
        <v>108</v>
      </c>
    </row>
    <row r="14" spans="1:3" x14ac:dyDescent="0.25">
      <c r="A14" s="3">
        <v>10</v>
      </c>
      <c r="B14" s="4" t="s">
        <v>65</v>
      </c>
      <c r="C14" s="16" t="s">
        <v>108</v>
      </c>
    </row>
    <row r="15" spans="1:3" x14ac:dyDescent="0.25">
      <c r="A15" s="3">
        <v>11</v>
      </c>
      <c r="B15" s="4" t="s">
        <v>67</v>
      </c>
      <c r="C15" s="16" t="s">
        <v>109</v>
      </c>
    </row>
    <row r="16" spans="1:3" x14ac:dyDescent="0.25">
      <c r="A16" s="3">
        <v>12</v>
      </c>
      <c r="B16" s="4" t="s">
        <v>69</v>
      </c>
      <c r="C16" s="16" t="s">
        <v>7</v>
      </c>
    </row>
    <row r="17" spans="1:3" ht="36" x14ac:dyDescent="0.25">
      <c r="A17" s="3">
        <v>13</v>
      </c>
      <c r="B17" s="10" t="s">
        <v>71</v>
      </c>
      <c r="C17" s="19" t="s">
        <v>123</v>
      </c>
    </row>
    <row r="18" spans="1:3" ht="24" x14ac:dyDescent="0.25">
      <c r="A18" s="3">
        <v>14</v>
      </c>
      <c r="B18" s="4" t="s">
        <v>73</v>
      </c>
      <c r="C18" s="16" t="s">
        <v>111</v>
      </c>
    </row>
    <row r="19" spans="1:3" ht="24" x14ac:dyDescent="0.25">
      <c r="A19" s="3">
        <v>15</v>
      </c>
      <c r="B19" s="4" t="s">
        <v>75</v>
      </c>
      <c r="C19" s="20" t="s">
        <v>112</v>
      </c>
    </row>
    <row r="20" spans="1:3" x14ac:dyDescent="0.25">
      <c r="A20" s="486">
        <v>16</v>
      </c>
      <c r="B20" s="4" t="s">
        <v>76</v>
      </c>
      <c r="C20" s="16" t="s">
        <v>113</v>
      </c>
    </row>
    <row r="21" spans="1:3" x14ac:dyDescent="0.25">
      <c r="A21" s="487"/>
      <c r="B21" s="4" t="s">
        <v>78</v>
      </c>
      <c r="C21" s="18" t="s">
        <v>114</v>
      </c>
    </row>
    <row r="22" spans="1:3" x14ac:dyDescent="0.25">
      <c r="A22" s="488"/>
      <c r="B22" s="4" t="s">
        <v>80</v>
      </c>
      <c r="C22" s="16" t="s">
        <v>115</v>
      </c>
    </row>
    <row r="23" spans="1:3" x14ac:dyDescent="0.25">
      <c r="A23" s="48">
        <v>17</v>
      </c>
      <c r="B23" s="320" t="s">
        <v>261</v>
      </c>
      <c r="C23" s="19" t="s">
        <v>305</v>
      </c>
    </row>
    <row r="24" spans="1:3" x14ac:dyDescent="0.25">
      <c r="A24" s="48">
        <v>18</v>
      </c>
      <c r="B24" s="320" t="s">
        <v>279</v>
      </c>
      <c r="C24" s="321" t="s">
        <v>282</v>
      </c>
    </row>
    <row r="25" spans="1:3" x14ac:dyDescent="0.25">
      <c r="A25" s="48">
        <v>19</v>
      </c>
      <c r="B25" s="320" t="s">
        <v>1</v>
      </c>
      <c r="C25" s="322"/>
    </row>
  </sheetData>
  <mergeCells count="3">
    <mergeCell ref="A10:A11"/>
    <mergeCell ref="A20:A22"/>
    <mergeCell ref="A1:C1"/>
  </mergeCells>
  <hyperlinks>
    <hyperlink ref="C21" r:id="rId1" xr:uid="{487904F7-C270-4367-B070-1310C2E980B7}"/>
    <hyperlink ref="C12" r:id="rId2" xr:uid="{6D5FDE4B-4B4F-4D06-B78B-D67749D31232}"/>
  </hyperlinks>
  <pageMargins left="0.7" right="0.7" top="0.75" bottom="0.75" header="0.3" footer="0.3"/>
  <drawing r:id="rId3"/>
  <legacy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B9D0A-5F08-4991-9731-43B4AF3346F8}">
  <dimension ref="A1:Z1000"/>
  <sheetViews>
    <sheetView workbookViewId="0">
      <selection activeCell="C7" sqref="C7"/>
    </sheetView>
  </sheetViews>
  <sheetFormatPr baseColWidth="10" defaultColWidth="14.42578125" defaultRowHeight="15" customHeight="1" x14ac:dyDescent="0.2"/>
  <cols>
    <col min="1" max="1" width="14.5703125" style="141" customWidth="1"/>
    <col min="2" max="4" width="8.28515625" style="141" customWidth="1"/>
    <col min="5" max="5" width="9.140625" style="141" customWidth="1"/>
    <col min="6" max="11" width="8.28515625" style="141" customWidth="1"/>
    <col min="12" max="25" width="10.7109375" style="141" customWidth="1"/>
    <col min="26" max="16384" width="14.42578125" style="141"/>
  </cols>
  <sheetData>
    <row r="1" spans="1:26" ht="18" customHeight="1" x14ac:dyDescent="0.2">
      <c r="A1" s="90" t="s">
        <v>268</v>
      </c>
      <c r="B1" s="90"/>
      <c r="C1" s="90"/>
      <c r="D1" s="90"/>
      <c r="E1" s="80"/>
      <c r="F1" s="80"/>
      <c r="G1" s="80"/>
      <c r="H1" s="80"/>
      <c r="I1" s="80"/>
      <c r="J1" s="80"/>
      <c r="K1" s="80"/>
      <c r="L1" s="80"/>
      <c r="M1" s="80"/>
      <c r="N1" s="80"/>
      <c r="O1" s="80"/>
      <c r="P1" s="80"/>
      <c r="Q1" s="80"/>
      <c r="R1" s="80"/>
      <c r="S1" s="80"/>
      <c r="T1" s="80"/>
      <c r="U1" s="80"/>
      <c r="V1" s="80"/>
      <c r="W1" s="80"/>
      <c r="X1" s="80"/>
      <c r="Y1" s="80"/>
      <c r="Z1" s="80"/>
    </row>
    <row r="2" spans="1:26" ht="13.5" customHeight="1" x14ac:dyDescent="0.2">
      <c r="A2" s="334" t="s">
        <v>371</v>
      </c>
      <c r="B2" s="334"/>
      <c r="C2" s="334"/>
      <c r="D2" s="334"/>
      <c r="E2" s="80"/>
      <c r="F2" s="80"/>
      <c r="G2" s="80"/>
      <c r="H2" s="80"/>
      <c r="I2" s="80"/>
      <c r="J2" s="80"/>
      <c r="K2" s="80"/>
      <c r="L2" s="80"/>
      <c r="M2" s="80"/>
      <c r="N2" s="80"/>
      <c r="O2" s="80"/>
      <c r="P2" s="80"/>
      <c r="Q2" s="80"/>
      <c r="R2" s="80"/>
      <c r="S2" s="80"/>
      <c r="T2" s="80"/>
      <c r="U2" s="80"/>
      <c r="V2" s="80"/>
      <c r="W2" s="80"/>
      <c r="X2" s="80"/>
      <c r="Y2" s="80"/>
      <c r="Z2" s="80"/>
    </row>
    <row r="3" spans="1:26" ht="12" customHeight="1" x14ac:dyDescent="0.2">
      <c r="A3" s="80"/>
      <c r="B3" s="80"/>
      <c r="C3" s="80"/>
      <c r="D3" s="80"/>
      <c r="E3" s="80"/>
      <c r="F3" s="80"/>
      <c r="G3" s="80"/>
      <c r="H3" s="80"/>
      <c r="I3" s="80"/>
      <c r="J3" s="80"/>
      <c r="K3" s="80"/>
      <c r="L3" s="80"/>
      <c r="M3" s="80"/>
      <c r="N3" s="80"/>
      <c r="O3" s="80"/>
      <c r="P3" s="80"/>
      <c r="Q3" s="80"/>
      <c r="R3" s="80"/>
      <c r="S3" s="80"/>
      <c r="T3" s="80"/>
      <c r="U3" s="80"/>
      <c r="V3" s="80"/>
      <c r="W3" s="80"/>
      <c r="X3" s="80"/>
      <c r="Y3" s="80"/>
      <c r="Z3" s="80"/>
    </row>
    <row r="4" spans="1:26" ht="12" customHeight="1" x14ac:dyDescent="0.2">
      <c r="A4" s="335" t="s">
        <v>369</v>
      </c>
      <c r="B4" s="336">
        <v>2014</v>
      </c>
      <c r="C4" s="337">
        <v>2015</v>
      </c>
      <c r="D4" s="337">
        <v>2016</v>
      </c>
      <c r="E4" s="337">
        <v>2017</v>
      </c>
      <c r="F4" s="337">
        <v>2018</v>
      </c>
      <c r="G4" s="337">
        <v>2019</v>
      </c>
      <c r="H4" s="337">
        <v>2020</v>
      </c>
      <c r="I4" s="337">
        <v>2021</v>
      </c>
      <c r="J4" s="337">
        <v>2022</v>
      </c>
      <c r="K4" s="338" t="s">
        <v>370</v>
      </c>
      <c r="L4" s="80"/>
      <c r="M4" s="80"/>
      <c r="N4" s="80"/>
      <c r="O4" s="80"/>
      <c r="P4" s="80"/>
      <c r="Q4" s="80"/>
      <c r="R4" s="80"/>
      <c r="S4" s="80"/>
      <c r="T4" s="80"/>
      <c r="U4" s="80"/>
      <c r="V4" s="80"/>
      <c r="W4" s="80"/>
      <c r="X4" s="80"/>
      <c r="Y4" s="80"/>
      <c r="Z4" s="80"/>
    </row>
    <row r="5" spans="1:26" ht="12" customHeight="1" x14ac:dyDescent="0.2">
      <c r="A5" s="225" t="s">
        <v>16</v>
      </c>
      <c r="B5" s="339">
        <v>5206.4087174684801</v>
      </c>
      <c r="C5" s="339">
        <v>901.44071227379004</v>
      </c>
      <c r="D5" s="339">
        <v>1612.41519613077</v>
      </c>
      <c r="E5" s="339">
        <v>5317.6863517219999</v>
      </c>
      <c r="F5" s="339">
        <v>1813.6874158886999</v>
      </c>
      <c r="G5" s="339">
        <v>2167.96299934023</v>
      </c>
      <c r="H5" s="339">
        <v>3012.46</v>
      </c>
      <c r="I5" s="339">
        <v>1481.7</v>
      </c>
      <c r="J5" s="339">
        <v>1512.27</v>
      </c>
      <c r="K5" s="339">
        <v>352.44</v>
      </c>
      <c r="L5" s="225"/>
      <c r="M5" s="80"/>
      <c r="N5" s="80"/>
      <c r="O5" s="80"/>
      <c r="P5" s="80"/>
      <c r="Q5" s="80"/>
      <c r="R5" s="80"/>
      <c r="S5" s="80"/>
      <c r="T5" s="80"/>
      <c r="U5" s="80"/>
      <c r="V5" s="80"/>
      <c r="W5" s="80"/>
      <c r="X5" s="80"/>
      <c r="Y5" s="80"/>
      <c r="Z5" s="80"/>
    </row>
    <row r="6" spans="1:26" ht="12" customHeight="1" x14ac:dyDescent="0.2">
      <c r="A6" s="225" t="s">
        <v>17</v>
      </c>
      <c r="B6" s="339">
        <v>8.9054027272099994</v>
      </c>
      <c r="C6" s="339">
        <v>14.497792102809999</v>
      </c>
      <c r="D6" s="339">
        <v>103.660110326403</v>
      </c>
      <c r="E6" s="339">
        <v>956.03717150446005</v>
      </c>
      <c r="F6" s="339">
        <v>16.2852378751139</v>
      </c>
      <c r="G6" s="339">
        <v>138.29484722253201</v>
      </c>
      <c r="H6" s="339">
        <v>239.67</v>
      </c>
      <c r="I6" s="339">
        <v>61.56</v>
      </c>
      <c r="J6" s="339">
        <v>74.430000000000007</v>
      </c>
      <c r="K6" s="339">
        <v>48.87</v>
      </c>
      <c r="L6" s="225"/>
      <c r="M6" s="80"/>
      <c r="N6" s="80"/>
      <c r="O6" s="80"/>
      <c r="P6" s="80"/>
      <c r="Q6" s="80"/>
      <c r="R6" s="80"/>
      <c r="S6" s="80"/>
      <c r="T6" s="80"/>
      <c r="U6" s="80"/>
      <c r="V6" s="80"/>
      <c r="W6" s="80"/>
      <c r="X6" s="80"/>
      <c r="Y6" s="80"/>
      <c r="Z6" s="80"/>
    </row>
    <row r="7" spans="1:26" ht="12" customHeight="1" x14ac:dyDescent="0.2">
      <c r="A7" s="225" t="s">
        <v>18</v>
      </c>
      <c r="B7" s="340">
        <v>0</v>
      </c>
      <c r="C7" s="339">
        <v>0</v>
      </c>
      <c r="D7" s="339">
        <v>10.311293989399999</v>
      </c>
      <c r="E7" s="339">
        <v>5.3820821647099999</v>
      </c>
      <c r="F7" s="339">
        <v>0</v>
      </c>
      <c r="G7" s="339">
        <v>9.2601432228637002</v>
      </c>
      <c r="H7" s="339">
        <v>70.92</v>
      </c>
      <c r="I7" s="339">
        <v>19.260000000000002</v>
      </c>
      <c r="J7" s="339">
        <v>271.62</v>
      </c>
      <c r="K7" s="339">
        <v>5.04</v>
      </c>
      <c r="L7" s="225"/>
      <c r="M7" s="80"/>
      <c r="N7" s="80"/>
      <c r="O7" s="80"/>
      <c r="P7" s="80"/>
      <c r="Q7" s="80"/>
      <c r="R7" s="80"/>
      <c r="S7" s="80"/>
      <c r="T7" s="80"/>
      <c r="U7" s="80"/>
      <c r="V7" s="80"/>
      <c r="W7" s="80"/>
      <c r="X7" s="80"/>
      <c r="Y7" s="80"/>
      <c r="Z7" s="80"/>
    </row>
    <row r="8" spans="1:26" ht="12" customHeight="1" x14ac:dyDescent="0.2">
      <c r="A8" s="225" t="s">
        <v>19</v>
      </c>
      <c r="B8" s="340">
        <v>787.46486572031097</v>
      </c>
      <c r="C8" s="339">
        <v>1842.8125398918</v>
      </c>
      <c r="D8" s="339">
        <v>32.009250246899001</v>
      </c>
      <c r="E8" s="339">
        <v>1234.7400982816</v>
      </c>
      <c r="F8" s="339">
        <v>204.11059541518</v>
      </c>
      <c r="G8" s="339">
        <v>98.461369496299994</v>
      </c>
      <c r="H8" s="339">
        <v>416.61</v>
      </c>
      <c r="I8" s="339">
        <v>179.64</v>
      </c>
      <c r="J8" s="339">
        <v>117.18</v>
      </c>
      <c r="K8" s="339">
        <v>43.38</v>
      </c>
      <c r="L8" s="225"/>
      <c r="M8" s="80"/>
      <c r="N8" s="80"/>
      <c r="O8" s="80"/>
      <c r="P8" s="80"/>
      <c r="Q8" s="80"/>
      <c r="R8" s="80"/>
      <c r="S8" s="80"/>
      <c r="T8" s="80"/>
      <c r="U8" s="80"/>
      <c r="V8" s="80"/>
      <c r="W8" s="80"/>
      <c r="X8" s="80"/>
      <c r="Y8" s="80"/>
      <c r="Z8" s="80"/>
    </row>
    <row r="9" spans="1:26" ht="12" customHeight="1" x14ac:dyDescent="0.2">
      <c r="A9" s="225" t="s">
        <v>146</v>
      </c>
      <c r="B9" s="340">
        <v>1.4064860568819999</v>
      </c>
      <c r="C9" s="339">
        <v>19.467124476296998</v>
      </c>
      <c r="D9" s="339">
        <v>25.687111656399999</v>
      </c>
      <c r="E9" s="339">
        <v>166.89016830284399</v>
      </c>
      <c r="F9" s="339">
        <v>52.430820216518001</v>
      </c>
      <c r="G9" s="339">
        <v>87.801830366505001</v>
      </c>
      <c r="H9" s="339">
        <v>111.87</v>
      </c>
      <c r="I9" s="339">
        <v>146.52000000000001</v>
      </c>
      <c r="J9" s="339">
        <v>104.13</v>
      </c>
      <c r="K9" s="339">
        <v>44.91</v>
      </c>
      <c r="L9" s="225"/>
      <c r="M9" s="80"/>
      <c r="N9" s="80"/>
      <c r="O9" s="80"/>
      <c r="P9" s="80"/>
      <c r="Q9" s="80"/>
      <c r="R9" s="80"/>
      <c r="S9" s="80"/>
      <c r="T9" s="80"/>
      <c r="U9" s="80"/>
      <c r="V9" s="80"/>
      <c r="W9" s="80"/>
      <c r="X9" s="80"/>
      <c r="Y9" s="80"/>
      <c r="Z9" s="80"/>
    </row>
    <row r="10" spans="1:26" ht="12" customHeight="1" x14ac:dyDescent="0.2">
      <c r="A10" s="225" t="s">
        <v>21</v>
      </c>
      <c r="B10" s="340">
        <v>108.90122805794</v>
      </c>
      <c r="C10" s="339">
        <v>2038.01</v>
      </c>
      <c r="D10" s="339">
        <v>1056.4120702504999</v>
      </c>
      <c r="E10" s="339">
        <v>2665.9119438089701</v>
      </c>
      <c r="F10" s="339">
        <v>1065.1416381234701</v>
      </c>
      <c r="G10" s="339">
        <v>434.27001542347</v>
      </c>
      <c r="H10" s="339">
        <v>2988.21</v>
      </c>
      <c r="I10" s="339">
        <v>183.22</v>
      </c>
      <c r="J10" s="339">
        <v>917.01</v>
      </c>
      <c r="K10" s="339">
        <v>204.66</v>
      </c>
      <c r="L10" s="225"/>
      <c r="M10" s="80"/>
      <c r="N10" s="80"/>
      <c r="O10" s="80"/>
      <c r="P10" s="80"/>
      <c r="Q10" s="80"/>
      <c r="R10" s="80"/>
      <c r="S10" s="80"/>
      <c r="T10" s="80"/>
      <c r="U10" s="80"/>
      <c r="V10" s="80"/>
      <c r="W10" s="80"/>
      <c r="X10" s="80"/>
      <c r="Y10" s="80"/>
      <c r="Z10" s="80"/>
    </row>
    <row r="11" spans="1:26" ht="12" customHeight="1" x14ac:dyDescent="0.2">
      <c r="A11" s="225" t="s">
        <v>22</v>
      </c>
      <c r="B11" s="340">
        <v>0</v>
      </c>
      <c r="C11" s="339">
        <v>0</v>
      </c>
      <c r="D11" s="339">
        <v>0</v>
      </c>
      <c r="E11" s="339">
        <v>0</v>
      </c>
      <c r="F11" s="339">
        <v>0</v>
      </c>
      <c r="G11" s="339">
        <v>0</v>
      </c>
      <c r="H11" s="339">
        <v>0</v>
      </c>
      <c r="I11" s="339">
        <v>0</v>
      </c>
      <c r="J11" s="339">
        <v>0</v>
      </c>
      <c r="K11" s="339">
        <v>0</v>
      </c>
      <c r="L11" s="225"/>
      <c r="M11" s="80"/>
      <c r="N11" s="80"/>
      <c r="O11" s="80"/>
      <c r="P11" s="80"/>
      <c r="Q11" s="80"/>
      <c r="R11" s="80"/>
      <c r="S11" s="80"/>
      <c r="T11" s="80"/>
      <c r="U11" s="80"/>
      <c r="V11" s="80"/>
      <c r="W11" s="80"/>
      <c r="X11" s="80"/>
      <c r="Y11" s="80"/>
      <c r="Z11" s="80"/>
    </row>
    <row r="12" spans="1:26" ht="12" customHeight="1" x14ac:dyDescent="0.2">
      <c r="A12" s="225" t="s">
        <v>23</v>
      </c>
      <c r="B12" s="340">
        <v>601.25303305994998</v>
      </c>
      <c r="C12" s="339">
        <v>338.68167852600197</v>
      </c>
      <c r="D12" s="339">
        <v>669.36596267324398</v>
      </c>
      <c r="E12" s="339">
        <v>6323.4567685576903</v>
      </c>
      <c r="F12" s="339">
        <v>2184.3872680661998</v>
      </c>
      <c r="G12" s="339">
        <v>2922.5700122317498</v>
      </c>
      <c r="H12" s="339">
        <v>3369.42</v>
      </c>
      <c r="I12" s="339">
        <v>1673.31</v>
      </c>
      <c r="J12" s="339">
        <v>2330.2800000000002</v>
      </c>
      <c r="K12" s="339">
        <v>257.49</v>
      </c>
      <c r="L12" s="225"/>
      <c r="M12" s="80"/>
      <c r="N12" s="80"/>
      <c r="O12" s="80"/>
      <c r="P12" s="80"/>
      <c r="Q12" s="80"/>
      <c r="R12" s="80"/>
      <c r="S12" s="80"/>
      <c r="T12" s="80"/>
      <c r="U12" s="80"/>
      <c r="V12" s="80"/>
      <c r="W12" s="80"/>
      <c r="X12" s="80"/>
      <c r="Y12" s="80"/>
      <c r="Z12" s="80"/>
    </row>
    <row r="13" spans="1:26" ht="12" customHeight="1" x14ac:dyDescent="0.2">
      <c r="A13" s="225" t="s">
        <v>24</v>
      </c>
      <c r="B13" s="340">
        <v>5.3820798447399998</v>
      </c>
      <c r="C13" s="339">
        <v>0</v>
      </c>
      <c r="D13" s="339">
        <v>5.38208448464</v>
      </c>
      <c r="E13" s="339">
        <v>33.57535168695</v>
      </c>
      <c r="F13" s="339">
        <v>0</v>
      </c>
      <c r="G13" s="339">
        <v>7.2275345760210001</v>
      </c>
      <c r="H13" s="339">
        <v>18.899999999999999</v>
      </c>
      <c r="I13" s="339">
        <v>0</v>
      </c>
      <c r="J13" s="339">
        <v>15.12</v>
      </c>
      <c r="K13" s="339">
        <v>0</v>
      </c>
      <c r="L13" s="225"/>
      <c r="M13" s="80"/>
      <c r="N13" s="80"/>
      <c r="O13" s="80"/>
      <c r="P13" s="80"/>
      <c r="Q13" s="80"/>
      <c r="R13" s="80"/>
      <c r="S13" s="80"/>
      <c r="T13" s="80"/>
      <c r="U13" s="80"/>
      <c r="V13" s="80"/>
      <c r="W13" s="80"/>
      <c r="X13" s="80"/>
      <c r="Y13" s="80"/>
      <c r="Z13" s="80"/>
    </row>
    <row r="14" spans="1:26" ht="12" customHeight="1" x14ac:dyDescent="0.2">
      <c r="A14" s="225" t="s">
        <v>25</v>
      </c>
      <c r="B14" s="340">
        <v>5728.8534556372797</v>
      </c>
      <c r="C14" s="339">
        <v>1182.67227786636</v>
      </c>
      <c r="D14" s="339">
        <v>1913.23576854815</v>
      </c>
      <c r="E14" s="339">
        <v>7431.8723781704502</v>
      </c>
      <c r="F14" s="339">
        <v>3993.3134917586299</v>
      </c>
      <c r="G14" s="339">
        <v>7056.5907064548401</v>
      </c>
      <c r="H14" s="339">
        <v>3569.01</v>
      </c>
      <c r="I14" s="339">
        <v>4907.2299999999996</v>
      </c>
      <c r="J14" s="339">
        <v>7299.81</v>
      </c>
      <c r="K14" s="339">
        <v>910.08</v>
      </c>
      <c r="L14" s="225"/>
      <c r="M14" s="80"/>
      <c r="N14" s="80"/>
      <c r="O14" s="80"/>
      <c r="P14" s="80"/>
      <c r="Q14" s="80"/>
      <c r="R14" s="80"/>
      <c r="S14" s="80"/>
      <c r="T14" s="80"/>
      <c r="U14" s="80"/>
      <c r="V14" s="80"/>
      <c r="W14" s="80"/>
      <c r="X14" s="80"/>
      <c r="Y14" s="80"/>
      <c r="Z14" s="80"/>
    </row>
    <row r="15" spans="1:26" ht="12" customHeight="1" x14ac:dyDescent="0.2">
      <c r="A15" s="225" t="s">
        <v>147</v>
      </c>
      <c r="B15" s="340">
        <v>0</v>
      </c>
      <c r="C15" s="339">
        <v>11.476086843899999</v>
      </c>
      <c r="D15" s="339">
        <v>111.99719229999999</v>
      </c>
      <c r="E15" s="339">
        <v>26.569492384899998</v>
      </c>
      <c r="F15" s="339">
        <v>10.7641643294</v>
      </c>
      <c r="G15" s="339">
        <v>15.84</v>
      </c>
      <c r="H15" s="339">
        <v>28.08</v>
      </c>
      <c r="I15" s="339">
        <v>16.649999999999999</v>
      </c>
      <c r="J15" s="339">
        <v>21.15</v>
      </c>
      <c r="K15" s="339">
        <v>25.29</v>
      </c>
      <c r="L15" s="225"/>
      <c r="M15" s="80"/>
      <c r="N15" s="80"/>
      <c r="O15" s="80"/>
      <c r="P15" s="80"/>
      <c r="Q15" s="80"/>
      <c r="R15" s="80"/>
      <c r="S15" s="80"/>
      <c r="T15" s="80"/>
      <c r="U15" s="80"/>
      <c r="V15" s="80"/>
      <c r="W15" s="80"/>
      <c r="X15" s="80"/>
      <c r="Y15" s="80"/>
      <c r="Z15" s="80"/>
    </row>
    <row r="16" spans="1:26" ht="12" customHeight="1" x14ac:dyDescent="0.2">
      <c r="A16" s="225" t="s">
        <v>27</v>
      </c>
      <c r="B16" s="340">
        <v>136.81546553549001</v>
      </c>
      <c r="C16" s="339">
        <v>130.842037909602</v>
      </c>
      <c r="D16" s="339">
        <v>577.84063857343995</v>
      </c>
      <c r="E16" s="339">
        <v>2607.4445569363902</v>
      </c>
      <c r="F16" s="339">
        <v>1163.16499402349</v>
      </c>
      <c r="G16" s="339">
        <v>3809.2919196550702</v>
      </c>
      <c r="H16" s="339">
        <v>3255.03</v>
      </c>
      <c r="I16" s="339">
        <v>5266.84</v>
      </c>
      <c r="J16" s="339">
        <v>1519.11</v>
      </c>
      <c r="K16" s="339">
        <v>124.47</v>
      </c>
      <c r="L16" s="225"/>
      <c r="M16" s="80"/>
      <c r="N16" s="80"/>
      <c r="O16" s="80"/>
      <c r="P16" s="80"/>
      <c r="Q16" s="80"/>
      <c r="R16" s="80"/>
      <c r="S16" s="80"/>
      <c r="T16" s="80"/>
      <c r="U16" s="80"/>
      <c r="V16" s="80"/>
      <c r="W16" s="80"/>
      <c r="X16" s="80"/>
      <c r="Y16" s="80"/>
      <c r="Z16" s="80"/>
    </row>
    <row r="17" spans="1:26" ht="12" customHeight="1" x14ac:dyDescent="0.2">
      <c r="A17" s="225" t="s">
        <v>28</v>
      </c>
      <c r="B17" s="340">
        <v>23.372596964700001</v>
      </c>
      <c r="C17" s="339">
        <v>39.636403086670001</v>
      </c>
      <c r="D17" s="339">
        <v>171.13119540733001</v>
      </c>
      <c r="E17" s="339">
        <v>1667.8329921760301</v>
      </c>
      <c r="F17" s="339">
        <v>169.60887632101</v>
      </c>
      <c r="G17" s="339">
        <v>202.81512363102601</v>
      </c>
      <c r="H17" s="339">
        <v>806.46</v>
      </c>
      <c r="I17" s="339">
        <v>219.12</v>
      </c>
      <c r="J17" s="339">
        <v>165.96</v>
      </c>
      <c r="K17" s="339">
        <v>195.57</v>
      </c>
      <c r="L17" s="225"/>
      <c r="M17" s="80"/>
      <c r="N17" s="80"/>
      <c r="O17" s="80"/>
      <c r="P17" s="80"/>
      <c r="Q17" s="80"/>
      <c r="R17" s="80"/>
      <c r="S17" s="80"/>
      <c r="T17" s="80"/>
      <c r="U17" s="80"/>
      <c r="V17" s="80"/>
      <c r="W17" s="80"/>
      <c r="X17" s="80"/>
      <c r="Y17" s="80"/>
      <c r="Z17" s="80"/>
    </row>
    <row r="18" spans="1:26" ht="12" customHeight="1" x14ac:dyDescent="0.2">
      <c r="A18" s="225" t="s">
        <v>29</v>
      </c>
      <c r="B18" s="340">
        <v>231.19207470684</v>
      </c>
      <c r="C18" s="339">
        <v>8.6753970595461407</v>
      </c>
      <c r="D18" s="339">
        <v>180.866033789173</v>
      </c>
      <c r="E18" s="339">
        <v>886.37190234785999</v>
      </c>
      <c r="F18" s="339">
        <v>101.47086432039001</v>
      </c>
      <c r="G18" s="339">
        <v>101.68888620216001</v>
      </c>
      <c r="H18" s="339">
        <v>227.64</v>
      </c>
      <c r="I18" s="339">
        <v>110.88</v>
      </c>
      <c r="J18" s="339">
        <v>232.2</v>
      </c>
      <c r="K18" s="339">
        <v>75.959999999999994</v>
      </c>
      <c r="L18" s="225"/>
      <c r="M18" s="80"/>
      <c r="N18" s="80"/>
      <c r="O18" s="80"/>
      <c r="P18" s="80"/>
      <c r="Q18" s="80"/>
      <c r="R18" s="80"/>
      <c r="S18" s="80"/>
      <c r="T18" s="80"/>
      <c r="U18" s="80"/>
      <c r="V18" s="80"/>
      <c r="W18" s="80"/>
      <c r="X18" s="80"/>
      <c r="Y18" s="80"/>
      <c r="Z18" s="80"/>
    </row>
    <row r="19" spans="1:26" ht="12" customHeight="1" x14ac:dyDescent="0.2">
      <c r="A19" s="225" t="s">
        <v>30</v>
      </c>
      <c r="B19" s="340">
        <v>266.77633386100001</v>
      </c>
      <c r="C19" s="339">
        <v>20.630131937000002</v>
      </c>
      <c r="D19" s="339">
        <v>56.448037317108302</v>
      </c>
      <c r="E19" s="339">
        <v>1130.619579852</v>
      </c>
      <c r="F19" s="339">
        <v>58.647144490099997</v>
      </c>
      <c r="G19" s="339">
        <v>28.164192621160002</v>
      </c>
      <c r="H19" s="339">
        <v>67.319999999999993</v>
      </c>
      <c r="I19" s="339">
        <v>46.53</v>
      </c>
      <c r="J19" s="339">
        <v>47.25</v>
      </c>
      <c r="K19" s="339">
        <v>76.5</v>
      </c>
      <c r="L19" s="225"/>
      <c r="M19" s="80"/>
      <c r="N19" s="80"/>
      <c r="O19" s="80"/>
      <c r="P19" s="80"/>
      <c r="Q19" s="80"/>
      <c r="R19" s="80"/>
      <c r="S19" s="80"/>
      <c r="T19" s="80"/>
      <c r="U19" s="80"/>
      <c r="V19" s="80"/>
      <c r="W19" s="80"/>
      <c r="X19" s="80"/>
      <c r="Y19" s="80"/>
      <c r="Z19" s="80"/>
    </row>
    <row r="20" spans="1:26" ht="12" customHeight="1" x14ac:dyDescent="0.2">
      <c r="A20" s="225" t="s">
        <v>31</v>
      </c>
      <c r="B20" s="340">
        <v>35454.640311465701</v>
      </c>
      <c r="C20" s="339">
        <v>14452.4856486393</v>
      </c>
      <c r="D20" s="339">
        <v>12233.8619553269</v>
      </c>
      <c r="E20" s="339">
        <v>74227.333774071594</v>
      </c>
      <c r="F20" s="339">
        <v>21170.4917473475</v>
      </c>
      <c r="G20" s="339">
        <v>19018.0358361746</v>
      </c>
      <c r="H20" s="339">
        <v>20758.419999999998</v>
      </c>
      <c r="I20" s="339">
        <v>17163.96</v>
      </c>
      <c r="J20" s="339">
        <v>20670.68</v>
      </c>
      <c r="K20" s="339">
        <v>8741.2199999999993</v>
      </c>
      <c r="L20" s="225"/>
      <c r="M20" s="80"/>
      <c r="N20" s="80"/>
      <c r="O20" s="80"/>
      <c r="P20" s="80"/>
      <c r="Q20" s="80"/>
      <c r="R20" s="80"/>
      <c r="S20" s="80"/>
      <c r="T20" s="80"/>
      <c r="U20" s="80"/>
      <c r="V20" s="80"/>
      <c r="W20" s="80"/>
      <c r="X20" s="80"/>
      <c r="Y20" s="80"/>
      <c r="Z20" s="80"/>
    </row>
    <row r="21" spans="1:26" ht="12" customHeight="1" x14ac:dyDescent="0.2">
      <c r="A21" s="225" t="s">
        <v>32</v>
      </c>
      <c r="B21" s="340">
        <v>4359.3040971957998</v>
      </c>
      <c r="C21" s="339">
        <v>4347.2461389105301</v>
      </c>
      <c r="D21" s="339">
        <v>8634.2477237384992</v>
      </c>
      <c r="E21" s="339">
        <v>33040.853514884999</v>
      </c>
      <c r="F21" s="339">
        <v>12962.301520235</v>
      </c>
      <c r="G21" s="339">
        <v>24404.733299218999</v>
      </c>
      <c r="H21" s="339">
        <v>14836.24</v>
      </c>
      <c r="I21" s="339">
        <v>25075.200000000001</v>
      </c>
      <c r="J21" s="339">
        <v>23754.35</v>
      </c>
      <c r="K21" s="339">
        <v>4326.84</v>
      </c>
      <c r="L21" s="225"/>
      <c r="M21" s="80"/>
      <c r="N21" s="80"/>
      <c r="O21" s="80"/>
      <c r="P21" s="80"/>
      <c r="Q21" s="80"/>
      <c r="R21" s="80"/>
      <c r="S21" s="80"/>
      <c r="T21" s="80"/>
      <c r="U21" s="80"/>
      <c r="V21" s="80"/>
      <c r="W21" s="80"/>
      <c r="X21" s="80"/>
      <c r="Y21" s="80"/>
      <c r="Z21" s="80"/>
    </row>
    <row r="22" spans="1:26" ht="12" customHeight="1" x14ac:dyDescent="0.2">
      <c r="A22" s="225" t="s">
        <v>33</v>
      </c>
      <c r="B22" s="340">
        <v>0</v>
      </c>
      <c r="C22" s="339">
        <v>306.38728653757198</v>
      </c>
      <c r="D22" s="339">
        <v>0</v>
      </c>
      <c r="E22" s="339">
        <v>908.35395752089005</v>
      </c>
      <c r="F22" s="339">
        <v>48.898946220109998</v>
      </c>
      <c r="G22" s="339">
        <v>0</v>
      </c>
      <c r="H22" s="339">
        <v>282.60000000000002</v>
      </c>
      <c r="I22" s="339">
        <v>38.380000000000003</v>
      </c>
      <c r="J22" s="339">
        <v>5.04</v>
      </c>
      <c r="K22" s="339">
        <v>16.2</v>
      </c>
      <c r="L22" s="225"/>
      <c r="M22" s="80"/>
      <c r="N22" s="80"/>
      <c r="O22" s="80"/>
      <c r="P22" s="80"/>
      <c r="Q22" s="80"/>
      <c r="R22" s="80"/>
      <c r="S22" s="80"/>
      <c r="T22" s="80"/>
      <c r="U22" s="80"/>
      <c r="V22" s="80"/>
      <c r="W22" s="80"/>
      <c r="X22" s="80"/>
      <c r="Y22" s="80"/>
      <c r="Z22" s="80"/>
    </row>
    <row r="23" spans="1:26" ht="12" customHeight="1" x14ac:dyDescent="0.2">
      <c r="A23" s="225" t="s">
        <v>34</v>
      </c>
      <c r="B23" s="340">
        <v>532.10677011173402</v>
      </c>
      <c r="C23" s="339">
        <v>170.82189936912999</v>
      </c>
      <c r="D23" s="339">
        <v>209.31117832622999</v>
      </c>
      <c r="E23" s="339">
        <v>1311.6513083217801</v>
      </c>
      <c r="F23" s="339">
        <v>871.49319094679004</v>
      </c>
      <c r="G23" s="339">
        <v>990.613197498109</v>
      </c>
      <c r="H23" s="339">
        <v>627.75</v>
      </c>
      <c r="I23" s="339">
        <v>897.39</v>
      </c>
      <c r="J23" s="339">
        <v>1028.25</v>
      </c>
      <c r="K23" s="339">
        <v>78.48</v>
      </c>
      <c r="L23" s="225"/>
      <c r="M23" s="80"/>
      <c r="N23" s="80"/>
      <c r="O23" s="80"/>
      <c r="P23" s="80"/>
      <c r="Q23" s="80"/>
      <c r="R23" s="80"/>
      <c r="S23" s="80"/>
      <c r="T23" s="80"/>
      <c r="U23" s="80"/>
      <c r="V23" s="80"/>
      <c r="W23" s="80"/>
      <c r="X23" s="80"/>
      <c r="Y23" s="80"/>
      <c r="Z23" s="80"/>
    </row>
    <row r="24" spans="1:26" ht="12" customHeight="1" x14ac:dyDescent="0.2">
      <c r="A24" s="225" t="s">
        <v>35</v>
      </c>
      <c r="B24" s="340">
        <v>956.41577229592997</v>
      </c>
      <c r="C24" s="339">
        <v>56.531291747609998</v>
      </c>
      <c r="D24" s="339">
        <v>75.591556557523305</v>
      </c>
      <c r="E24" s="339">
        <v>2880.10037493962</v>
      </c>
      <c r="F24" s="339">
        <v>346.17415740453202</v>
      </c>
      <c r="G24" s="339">
        <v>112.47907667278</v>
      </c>
      <c r="H24" s="339">
        <v>973.89</v>
      </c>
      <c r="I24" s="339">
        <v>106.47</v>
      </c>
      <c r="J24" s="339">
        <v>944.73</v>
      </c>
      <c r="K24" s="339">
        <v>439.47</v>
      </c>
      <c r="L24" s="225"/>
      <c r="M24" s="80"/>
      <c r="N24" s="80"/>
      <c r="O24" s="80"/>
      <c r="P24" s="80"/>
      <c r="Q24" s="80"/>
      <c r="R24" s="80"/>
      <c r="S24" s="80"/>
      <c r="T24" s="80"/>
      <c r="U24" s="80"/>
      <c r="V24" s="80"/>
      <c r="W24" s="80"/>
      <c r="X24" s="80"/>
      <c r="Y24" s="80"/>
      <c r="Z24" s="80"/>
    </row>
    <row r="25" spans="1:26" ht="12" customHeight="1" x14ac:dyDescent="0.2">
      <c r="A25" s="225" t="s">
        <v>36</v>
      </c>
      <c r="B25" s="340">
        <v>610.19751252490005</v>
      </c>
      <c r="C25" s="339">
        <v>144.55958438580001</v>
      </c>
      <c r="D25" s="339">
        <v>469.77716271239001</v>
      </c>
      <c r="E25" s="339">
        <v>3149.85116120056</v>
      </c>
      <c r="F25" s="339">
        <v>1751.3799753052899</v>
      </c>
      <c r="G25" s="339">
        <v>2501.2949404945998</v>
      </c>
      <c r="H25" s="339">
        <v>3909.95</v>
      </c>
      <c r="I25" s="339">
        <v>1588.02</v>
      </c>
      <c r="J25" s="339">
        <v>1461.51</v>
      </c>
      <c r="K25" s="339">
        <v>120.42</v>
      </c>
      <c r="L25" s="225"/>
      <c r="M25" s="80"/>
      <c r="N25" s="80"/>
      <c r="O25" s="80"/>
      <c r="P25" s="80"/>
      <c r="Q25" s="80"/>
      <c r="R25" s="80"/>
      <c r="S25" s="80"/>
      <c r="T25" s="80"/>
      <c r="U25" s="80"/>
      <c r="V25" s="80"/>
      <c r="W25" s="80"/>
      <c r="X25" s="80"/>
      <c r="Y25" s="80"/>
      <c r="Z25" s="80"/>
    </row>
    <row r="26" spans="1:26" ht="12" customHeight="1" x14ac:dyDescent="0.2">
      <c r="A26" s="225" t="s">
        <v>37</v>
      </c>
      <c r="B26" s="340">
        <v>3600.6134136362102</v>
      </c>
      <c r="C26" s="339">
        <v>2407.8590329722501</v>
      </c>
      <c r="D26" s="339">
        <v>2684.6468794253001</v>
      </c>
      <c r="E26" s="339">
        <v>6518.1461355519205</v>
      </c>
      <c r="F26" s="339">
        <v>3569.1371673757199</v>
      </c>
      <c r="G26" s="339">
        <v>3916.2155732088299</v>
      </c>
      <c r="H26" s="339">
        <v>4988.22</v>
      </c>
      <c r="I26" s="339">
        <v>4025.55</v>
      </c>
      <c r="J26" s="339">
        <v>7865.01</v>
      </c>
      <c r="K26" s="339">
        <v>1527.39</v>
      </c>
      <c r="L26" s="225"/>
      <c r="M26" s="80"/>
      <c r="N26" s="80"/>
      <c r="O26" s="80"/>
      <c r="P26" s="80"/>
      <c r="Q26" s="80"/>
      <c r="R26" s="80"/>
      <c r="S26" s="80"/>
      <c r="T26" s="80"/>
      <c r="U26" s="80"/>
      <c r="V26" s="80"/>
      <c r="W26" s="80"/>
      <c r="X26" s="80"/>
      <c r="Y26" s="80"/>
      <c r="Z26" s="80"/>
    </row>
    <row r="27" spans="1:26" ht="12" customHeight="1" x14ac:dyDescent="0.2">
      <c r="A27" s="225" t="s">
        <v>38</v>
      </c>
      <c r="B27" s="340">
        <v>0</v>
      </c>
      <c r="C27" s="339">
        <v>96.877455765199997</v>
      </c>
      <c r="D27" s="339">
        <v>0</v>
      </c>
      <c r="E27" s="339">
        <v>1826.21199018058</v>
      </c>
      <c r="F27" s="339">
        <v>16.146239534239999</v>
      </c>
      <c r="G27" s="339">
        <v>7.3159557522999998</v>
      </c>
      <c r="H27" s="339">
        <v>161.55000000000001</v>
      </c>
      <c r="I27" s="339">
        <v>15.03</v>
      </c>
      <c r="J27" s="339">
        <v>14.85</v>
      </c>
      <c r="K27" s="339">
        <v>10.35</v>
      </c>
      <c r="L27" s="225"/>
      <c r="M27" s="80"/>
      <c r="N27" s="80"/>
      <c r="O27" s="80"/>
      <c r="P27" s="80"/>
      <c r="Q27" s="80"/>
      <c r="R27" s="80"/>
      <c r="S27" s="80"/>
      <c r="T27" s="80"/>
      <c r="U27" s="80"/>
      <c r="V27" s="80"/>
      <c r="W27" s="80"/>
      <c r="X27" s="80"/>
      <c r="Y27" s="80"/>
      <c r="Z27" s="80"/>
    </row>
    <row r="28" spans="1:26" ht="12" customHeight="1" x14ac:dyDescent="0.2">
      <c r="A28" s="225" t="s">
        <v>39</v>
      </c>
      <c r="B28" s="340">
        <v>178.02221178100001</v>
      </c>
      <c r="C28" s="339">
        <v>5.3820821646899999</v>
      </c>
      <c r="D28" s="339">
        <v>5.3820798447599998</v>
      </c>
      <c r="E28" s="339">
        <v>570.27045749894</v>
      </c>
      <c r="F28" s="339">
        <v>406.72061199494601</v>
      </c>
      <c r="G28" s="339">
        <v>668.90854587393005</v>
      </c>
      <c r="H28" s="339">
        <v>3988.82</v>
      </c>
      <c r="I28" s="339">
        <v>2579.1799999999998</v>
      </c>
      <c r="J28" s="339">
        <v>8364.9599999999991</v>
      </c>
      <c r="K28" s="339">
        <v>845.46</v>
      </c>
      <c r="L28" s="225"/>
      <c r="M28" s="80"/>
      <c r="N28" s="80"/>
      <c r="O28" s="80"/>
      <c r="P28" s="80"/>
      <c r="Q28" s="80"/>
      <c r="R28" s="80"/>
      <c r="S28" s="80"/>
      <c r="T28" s="80"/>
      <c r="U28" s="80"/>
      <c r="V28" s="80"/>
      <c r="W28" s="80"/>
      <c r="X28" s="80"/>
      <c r="Y28" s="80"/>
      <c r="Z28" s="80"/>
    </row>
    <row r="29" spans="1:26" ht="12" customHeight="1" x14ac:dyDescent="0.2">
      <c r="A29" s="225" t="s">
        <v>40</v>
      </c>
      <c r="B29" s="340">
        <v>9184.6128925334997</v>
      </c>
      <c r="C29" s="339">
        <v>3827.2481543060899</v>
      </c>
      <c r="D29" s="339">
        <v>4655.2851620555002</v>
      </c>
      <c r="E29" s="339">
        <v>20838.739303952701</v>
      </c>
      <c r="F29" s="339">
        <v>7234.2907589034103</v>
      </c>
      <c r="G29" s="339">
        <v>14111.9925829493</v>
      </c>
      <c r="H29" s="339">
        <v>16759.240000000002</v>
      </c>
      <c r="I29" s="339">
        <v>14985.59</v>
      </c>
      <c r="J29" s="339">
        <v>20108.93</v>
      </c>
      <c r="K29" s="339">
        <v>2735.91</v>
      </c>
      <c r="L29" s="225"/>
      <c r="M29" s="80"/>
      <c r="N29" s="80"/>
      <c r="O29" s="80"/>
      <c r="P29" s="80"/>
      <c r="Q29" s="80"/>
      <c r="R29" s="80"/>
      <c r="S29" s="80"/>
      <c r="T29" s="80"/>
      <c r="U29" s="80"/>
      <c r="V29" s="80"/>
      <c r="W29" s="80"/>
      <c r="X29" s="80"/>
      <c r="Y29" s="80"/>
      <c r="Z29" s="80"/>
    </row>
    <row r="30" spans="1:26" ht="15.75" customHeight="1" x14ac:dyDescent="0.2">
      <c r="A30" s="341" t="s">
        <v>0</v>
      </c>
      <c r="B30" s="342">
        <f t="shared" ref="B30:J30" si="0">SUM(B5:B29)</f>
        <v>67982.644721185599</v>
      </c>
      <c r="C30" s="342">
        <f t="shared" si="0"/>
        <v>32364.240756771949</v>
      </c>
      <c r="D30" s="342">
        <f t="shared" si="0"/>
        <v>35494.865643680561</v>
      </c>
      <c r="E30" s="342">
        <f t="shared" si="0"/>
        <v>175725.90281602039</v>
      </c>
      <c r="F30" s="342">
        <f t="shared" si="0"/>
        <v>59210.046826095735</v>
      </c>
      <c r="G30" s="342">
        <f t="shared" si="0"/>
        <v>82811.828588287375</v>
      </c>
      <c r="H30" s="342">
        <f t="shared" si="0"/>
        <v>85468.28</v>
      </c>
      <c r="I30" s="342">
        <f t="shared" si="0"/>
        <v>80787.229999999981</v>
      </c>
      <c r="J30" s="342">
        <f t="shared" si="0"/>
        <v>98845.829999999987</v>
      </c>
      <c r="K30" s="342">
        <f>SUM(K5:K29)</f>
        <v>21206.399999999998</v>
      </c>
      <c r="L30" s="80"/>
      <c r="M30" s="80"/>
      <c r="N30" s="80"/>
      <c r="O30" s="80"/>
      <c r="P30" s="80"/>
      <c r="Q30" s="80"/>
      <c r="R30" s="80"/>
      <c r="S30" s="80"/>
      <c r="T30" s="80"/>
      <c r="U30" s="80"/>
      <c r="V30" s="80"/>
      <c r="W30" s="80"/>
      <c r="X30" s="80"/>
      <c r="Y30" s="80"/>
      <c r="Z30" s="80"/>
    </row>
    <row r="31" spans="1:26" ht="12" customHeight="1" x14ac:dyDescent="0.2">
      <c r="A31" s="80" t="s">
        <v>148</v>
      </c>
      <c r="B31" s="80"/>
      <c r="C31" s="80"/>
      <c r="D31" s="80"/>
      <c r="E31" s="333"/>
      <c r="F31" s="333"/>
      <c r="G31" s="333"/>
      <c r="H31" s="333"/>
      <c r="I31" s="333"/>
      <c r="J31" s="333"/>
      <c r="K31" s="333"/>
      <c r="L31" s="80"/>
      <c r="M31" s="80"/>
      <c r="N31" s="80"/>
      <c r="O31" s="80"/>
      <c r="P31" s="80"/>
      <c r="Q31" s="80"/>
      <c r="R31" s="80"/>
      <c r="S31" s="80"/>
      <c r="T31" s="80"/>
      <c r="U31" s="80"/>
      <c r="V31" s="80"/>
      <c r="W31" s="80"/>
      <c r="X31" s="80"/>
      <c r="Y31" s="80"/>
      <c r="Z31" s="80"/>
    </row>
    <row r="32" spans="1:26" ht="12" customHeight="1" x14ac:dyDescent="0.2">
      <c r="A32" s="80" t="s">
        <v>149</v>
      </c>
      <c r="L32" s="80"/>
      <c r="M32" s="80"/>
      <c r="N32" s="80"/>
      <c r="O32" s="80"/>
      <c r="P32" s="80"/>
      <c r="Q32" s="80"/>
      <c r="R32" s="80"/>
      <c r="S32" s="80"/>
      <c r="T32" s="80"/>
      <c r="U32" s="80"/>
      <c r="V32" s="80"/>
      <c r="W32" s="80"/>
      <c r="X32" s="80"/>
      <c r="Y32" s="80"/>
      <c r="Z32" s="80"/>
    </row>
    <row r="33" spans="1:26" ht="12" customHeight="1" x14ac:dyDescent="0.2">
      <c r="A33" s="80" t="s">
        <v>102</v>
      </c>
      <c r="L33" s="80"/>
      <c r="M33" s="80"/>
      <c r="N33" s="80"/>
      <c r="O33" s="80"/>
      <c r="P33" s="80"/>
      <c r="Q33" s="80"/>
      <c r="R33" s="80"/>
      <c r="S33" s="80"/>
      <c r="T33" s="80"/>
      <c r="U33" s="80"/>
      <c r="V33" s="80"/>
      <c r="W33" s="80"/>
      <c r="X33" s="80"/>
      <c r="Y33" s="80"/>
      <c r="Z33" s="80"/>
    </row>
    <row r="34" spans="1:26" ht="12" customHeight="1" x14ac:dyDescent="0.2">
      <c r="A34" s="518"/>
      <c r="B34" s="495"/>
      <c r="C34" s="495"/>
      <c r="D34" s="495"/>
      <c r="E34" s="495"/>
      <c r="F34" s="495"/>
      <c r="G34" s="495"/>
      <c r="H34" s="495"/>
      <c r="I34" s="495"/>
      <c r="J34" s="495"/>
      <c r="K34" s="495"/>
      <c r="L34" s="80"/>
      <c r="M34" s="80"/>
      <c r="N34" s="80"/>
      <c r="O34" s="80"/>
      <c r="P34" s="80"/>
      <c r="Q34" s="80"/>
      <c r="R34" s="80"/>
      <c r="S34" s="80"/>
      <c r="T34" s="80"/>
      <c r="U34" s="80"/>
      <c r="V34" s="80"/>
      <c r="W34" s="80"/>
      <c r="X34" s="80"/>
      <c r="Y34" s="80"/>
      <c r="Z34" s="80"/>
    </row>
    <row r="35" spans="1:26" ht="12" customHeight="1" x14ac:dyDescent="0.2">
      <c r="A35" s="80"/>
      <c r="B35" s="80"/>
      <c r="C35" s="80"/>
      <c r="D35" s="80"/>
      <c r="E35" s="80"/>
      <c r="F35" s="80"/>
      <c r="G35" s="80"/>
      <c r="H35" s="80"/>
      <c r="I35" s="80"/>
      <c r="J35" s="80"/>
      <c r="K35" s="80"/>
      <c r="L35" s="80"/>
      <c r="M35" s="80"/>
      <c r="N35" s="80"/>
      <c r="O35" s="80"/>
      <c r="P35" s="80"/>
      <c r="Q35" s="80"/>
      <c r="R35" s="80"/>
      <c r="S35" s="80"/>
      <c r="T35" s="80"/>
      <c r="U35" s="80"/>
      <c r="V35" s="80"/>
      <c r="W35" s="80"/>
      <c r="X35" s="80"/>
      <c r="Y35" s="80"/>
      <c r="Z35" s="80"/>
    </row>
    <row r="36" spans="1:26" ht="15.75" customHeight="1" x14ac:dyDescent="0.2">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row>
    <row r="37" spans="1:26" ht="15.75" customHeight="1" x14ac:dyDescent="0.2">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row>
    <row r="38" spans="1:26" ht="15.75" customHeight="1" x14ac:dyDescent="0.2">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row>
    <row r="39" spans="1:26" ht="15.75" customHeight="1" x14ac:dyDescent="0.2">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row>
    <row r="40" spans="1:26" ht="15.75" customHeight="1" x14ac:dyDescent="0.2">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row>
    <row r="41" spans="1:26" ht="15.75" customHeight="1" x14ac:dyDescent="0.2">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row>
    <row r="42" spans="1:26" ht="15.75" customHeight="1" x14ac:dyDescent="0.2">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row>
    <row r="43" spans="1:26" ht="15.75" customHeight="1" x14ac:dyDescent="0.2">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row>
    <row r="44" spans="1:26" ht="15.75" customHeight="1" x14ac:dyDescent="0.2">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row>
    <row r="45" spans="1:26" ht="15.75" customHeight="1" x14ac:dyDescent="0.2">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row>
    <row r="46" spans="1:26" ht="15.75" customHeight="1" x14ac:dyDescent="0.2">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row>
    <row r="47" spans="1:26" ht="15.75" customHeight="1" x14ac:dyDescent="0.2">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row>
    <row r="48" spans="1:26" ht="15.75" customHeight="1" x14ac:dyDescent="0.2">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row>
    <row r="49" spans="1:26" ht="15.75" customHeight="1" x14ac:dyDescent="0.2">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row>
    <row r="50" spans="1:26" ht="15.75" customHeight="1" x14ac:dyDescent="0.2">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row>
    <row r="51" spans="1:26" ht="15.75" customHeight="1" x14ac:dyDescent="0.2">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row>
    <row r="52" spans="1:26" ht="15.75" customHeight="1" x14ac:dyDescent="0.2">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row>
    <row r="53" spans="1:26" ht="15.75" customHeight="1" x14ac:dyDescent="0.2">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row>
    <row r="54" spans="1:26" ht="15.75" customHeight="1" x14ac:dyDescent="0.2">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row>
    <row r="55" spans="1:26" ht="15.75" customHeight="1" x14ac:dyDescent="0.2">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row>
    <row r="56" spans="1:26" ht="15.75" customHeight="1" x14ac:dyDescent="0.2">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row>
    <row r="57" spans="1:26" ht="15.75" customHeight="1" x14ac:dyDescent="0.2">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row>
    <row r="58" spans="1:26" ht="15.75" customHeight="1" x14ac:dyDescent="0.2">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row>
    <row r="59" spans="1:26" ht="15.75" customHeight="1" x14ac:dyDescent="0.2">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row>
    <row r="60" spans="1:26" ht="15.75" customHeight="1" x14ac:dyDescent="0.2">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row>
    <row r="61" spans="1:26" ht="15.75" customHeight="1" x14ac:dyDescent="0.2">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row>
    <row r="62" spans="1:26" ht="15.75" customHeight="1" x14ac:dyDescent="0.2">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row>
    <row r="63" spans="1:26" ht="15.75" customHeight="1" x14ac:dyDescent="0.2">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row>
    <row r="64" spans="1:26" ht="15.75" customHeight="1" x14ac:dyDescent="0.2">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row>
    <row r="65" spans="1:26" ht="15.75" customHeight="1" x14ac:dyDescent="0.2">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row>
    <row r="66" spans="1:26" ht="15.75" customHeight="1" x14ac:dyDescent="0.2">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row>
    <row r="67" spans="1:26" ht="15.75" customHeight="1" x14ac:dyDescent="0.2">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row>
    <row r="68" spans="1:26" ht="15.75" customHeight="1" x14ac:dyDescent="0.2">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row>
    <row r="69" spans="1:26" ht="15.75" customHeight="1" x14ac:dyDescent="0.2">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row>
    <row r="70" spans="1:26" ht="15.75" customHeight="1" x14ac:dyDescent="0.2">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row>
    <row r="71" spans="1:26" ht="15.75" customHeight="1" x14ac:dyDescent="0.2">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row>
    <row r="72" spans="1:26" ht="15.75" customHeight="1" x14ac:dyDescent="0.2">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row>
    <row r="73" spans="1:26" ht="15.75" customHeight="1" x14ac:dyDescent="0.2">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row>
    <row r="74" spans="1:26" ht="15.75" customHeight="1" x14ac:dyDescent="0.2">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row>
    <row r="75" spans="1:26" ht="15.75" customHeight="1" x14ac:dyDescent="0.2">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row>
    <row r="76" spans="1:26" ht="15.75" customHeight="1" x14ac:dyDescent="0.2">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row>
    <row r="77" spans="1:26" ht="15.75" customHeight="1" x14ac:dyDescent="0.2">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row>
    <row r="78" spans="1:26" ht="15.75" customHeight="1" x14ac:dyDescent="0.2">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row>
    <row r="79" spans="1:26" ht="15.75" customHeight="1" x14ac:dyDescent="0.2">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row>
    <row r="80" spans="1:26" ht="15.75" customHeight="1" x14ac:dyDescent="0.2">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row>
    <row r="81" spans="1:26" ht="15.75" customHeight="1" x14ac:dyDescent="0.2">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row>
    <row r="82" spans="1:26" ht="15.75" customHeight="1" x14ac:dyDescent="0.2">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row>
    <row r="83" spans="1:26" ht="15.75" customHeight="1" x14ac:dyDescent="0.2">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row>
    <row r="84" spans="1:26" ht="15.75" customHeight="1" x14ac:dyDescent="0.2">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row>
    <row r="85" spans="1:26" ht="15.75" customHeight="1" x14ac:dyDescent="0.2">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row>
    <row r="86" spans="1:26" ht="15.75" customHeight="1" x14ac:dyDescent="0.2">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row>
    <row r="87" spans="1:26" ht="15.75" customHeight="1" x14ac:dyDescent="0.2">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row>
    <row r="88" spans="1:26" ht="15.75" customHeight="1" x14ac:dyDescent="0.2">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row>
    <row r="89" spans="1:26" ht="15.75" customHeight="1" x14ac:dyDescent="0.2">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row>
    <row r="90" spans="1:26" ht="15.75" customHeight="1" x14ac:dyDescent="0.2">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row>
    <row r="91" spans="1:26" ht="15.75" customHeight="1" x14ac:dyDescent="0.2">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row>
    <row r="92" spans="1:26" ht="15.75" customHeight="1" x14ac:dyDescent="0.2">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row>
    <row r="93" spans="1:26" ht="15.75" customHeight="1" x14ac:dyDescent="0.2">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row>
    <row r="94" spans="1:26" ht="15.75" customHeight="1" x14ac:dyDescent="0.2">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row>
    <row r="95" spans="1:26" ht="15.75" customHeight="1" x14ac:dyDescent="0.2">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row>
    <row r="96" spans="1:26" ht="15.75" customHeight="1" x14ac:dyDescent="0.2">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row>
    <row r="97" spans="1:26" ht="15.75" customHeight="1" x14ac:dyDescent="0.2">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row>
    <row r="98" spans="1:26" ht="15.75" customHeight="1" x14ac:dyDescent="0.2">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row>
    <row r="99" spans="1:26" ht="15.75" customHeight="1" x14ac:dyDescent="0.2">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row>
    <row r="100" spans="1:26" ht="15.75" customHeight="1" x14ac:dyDescent="0.2">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row>
    <row r="101" spans="1:26" ht="15.75" customHeight="1" x14ac:dyDescent="0.2">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row>
    <row r="102" spans="1:26" ht="15.75" customHeight="1" x14ac:dyDescent="0.2">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row>
    <row r="103" spans="1:26" ht="15.75" customHeight="1" x14ac:dyDescent="0.2">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row>
    <row r="104" spans="1:26" ht="15.75" customHeight="1" x14ac:dyDescent="0.2">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row>
    <row r="105" spans="1:26" ht="15.75" customHeight="1" x14ac:dyDescent="0.2">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row>
    <row r="106" spans="1:26" ht="15.75" customHeight="1" x14ac:dyDescent="0.2">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row>
    <row r="107" spans="1:26" ht="15.75" customHeight="1" x14ac:dyDescent="0.2">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row>
    <row r="108" spans="1:26" ht="15.75" customHeight="1" x14ac:dyDescent="0.2">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row>
    <row r="109" spans="1:26" ht="15.75" customHeight="1" x14ac:dyDescent="0.2">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row>
    <row r="110" spans="1:26" ht="15.75" customHeight="1" x14ac:dyDescent="0.2">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row>
    <row r="111" spans="1:26" ht="15.75" customHeight="1" x14ac:dyDescent="0.2">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row>
    <row r="112" spans="1:26" ht="15.75" customHeight="1" x14ac:dyDescent="0.2">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row>
    <row r="113" spans="1:26" ht="15.75" customHeight="1" x14ac:dyDescent="0.2">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row>
    <row r="114" spans="1:26" ht="15.75" customHeight="1" x14ac:dyDescent="0.2">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row>
    <row r="115" spans="1:26" ht="15.75" customHeight="1" x14ac:dyDescent="0.2">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row>
    <row r="116" spans="1:26" ht="15.75" customHeight="1" x14ac:dyDescent="0.2">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row>
    <row r="117" spans="1:26" ht="15.75" customHeight="1" x14ac:dyDescent="0.2">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row>
    <row r="118" spans="1:26" ht="15.75" customHeight="1" x14ac:dyDescent="0.2">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row>
    <row r="119" spans="1:26" ht="15.75" customHeight="1" x14ac:dyDescent="0.2">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row>
    <row r="120" spans="1:26" ht="15.75" customHeight="1" x14ac:dyDescent="0.2">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row>
    <row r="121" spans="1:26" ht="15.75" customHeight="1" x14ac:dyDescent="0.2">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row>
    <row r="122" spans="1:26" ht="15.75" customHeight="1" x14ac:dyDescent="0.2">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row>
    <row r="123" spans="1:26" ht="15.75" customHeight="1" x14ac:dyDescent="0.2">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row>
    <row r="124" spans="1:26" ht="15.75" customHeight="1" x14ac:dyDescent="0.2">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row>
    <row r="125" spans="1:26" ht="15.75" customHeight="1" x14ac:dyDescent="0.2">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row>
    <row r="126" spans="1:26" ht="15.75" customHeight="1" x14ac:dyDescent="0.2">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row>
    <row r="127" spans="1:26" ht="15.75" customHeight="1" x14ac:dyDescent="0.2">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row>
    <row r="128" spans="1:26" ht="15.75" customHeight="1" x14ac:dyDescent="0.2">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row>
    <row r="129" spans="1:26" ht="15.75" customHeight="1" x14ac:dyDescent="0.2">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row>
    <row r="130" spans="1:26" ht="15.75" customHeight="1" x14ac:dyDescent="0.2">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row>
    <row r="131" spans="1:26" ht="15.75" customHeight="1" x14ac:dyDescent="0.2">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row>
    <row r="132" spans="1:26" ht="15.75" customHeight="1" x14ac:dyDescent="0.2">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row>
    <row r="133" spans="1:26" ht="15.75" customHeight="1" x14ac:dyDescent="0.2">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row>
    <row r="134" spans="1:26" ht="15.75" customHeight="1" x14ac:dyDescent="0.2">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row>
    <row r="135" spans="1:26" ht="15.75" customHeight="1" x14ac:dyDescent="0.2">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row>
    <row r="136" spans="1:26" ht="15.75" customHeight="1" x14ac:dyDescent="0.2">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row>
    <row r="137" spans="1:26" ht="15.75" customHeight="1" x14ac:dyDescent="0.2">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row>
    <row r="138" spans="1:26" ht="15.75" customHeight="1" x14ac:dyDescent="0.2">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row>
    <row r="139" spans="1:26" ht="15.75" customHeight="1" x14ac:dyDescent="0.2">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row>
    <row r="140" spans="1:26" ht="15.75" customHeight="1" x14ac:dyDescent="0.2">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row>
    <row r="141" spans="1:26" ht="15.75" customHeight="1" x14ac:dyDescent="0.2">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row>
    <row r="142" spans="1:26" ht="15.75" customHeight="1" x14ac:dyDescent="0.2">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row>
    <row r="143" spans="1:26" ht="15.75" customHeight="1" x14ac:dyDescent="0.2">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row>
    <row r="144" spans="1:26" ht="15.75" customHeight="1" x14ac:dyDescent="0.2">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row>
    <row r="145" spans="1:26" ht="15.75" customHeight="1" x14ac:dyDescent="0.2">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row>
    <row r="146" spans="1:26" ht="15.75" customHeight="1" x14ac:dyDescent="0.2">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row>
    <row r="147" spans="1:26" ht="15.75" customHeight="1" x14ac:dyDescent="0.2">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row>
    <row r="148" spans="1:26" ht="15.75" customHeight="1" x14ac:dyDescent="0.2">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row>
    <row r="149" spans="1:26" ht="15.75" customHeight="1" x14ac:dyDescent="0.2">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row>
    <row r="150" spans="1:26" ht="15.75" customHeight="1" x14ac:dyDescent="0.2">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row>
    <row r="151" spans="1:26" ht="15.75" customHeight="1" x14ac:dyDescent="0.2">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row>
    <row r="152" spans="1:26" ht="15.75" customHeight="1" x14ac:dyDescent="0.2">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row>
    <row r="153" spans="1:26" ht="15.75" customHeight="1" x14ac:dyDescent="0.2">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row>
    <row r="154" spans="1:26" ht="15.75" customHeight="1" x14ac:dyDescent="0.2">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row>
    <row r="155" spans="1:26" ht="15.75" customHeight="1" x14ac:dyDescent="0.2">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row>
    <row r="156" spans="1:26" ht="15.75" customHeight="1" x14ac:dyDescent="0.2">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row>
    <row r="157" spans="1:26" ht="15.75" customHeight="1" x14ac:dyDescent="0.2">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row>
    <row r="158" spans="1:26" ht="15.75" customHeight="1" x14ac:dyDescent="0.2">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row>
    <row r="159" spans="1:26" ht="15.75" customHeight="1" x14ac:dyDescent="0.2">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row>
    <row r="160" spans="1:26" ht="15.75" customHeight="1" x14ac:dyDescent="0.2">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row>
    <row r="161" spans="1:26" ht="15.75" customHeight="1" x14ac:dyDescent="0.2">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row>
    <row r="162" spans="1:26" ht="15.75" customHeight="1" x14ac:dyDescent="0.2">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row>
    <row r="163" spans="1:26" ht="15.75" customHeight="1" x14ac:dyDescent="0.2">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row>
    <row r="164" spans="1:26" ht="15.75" customHeight="1" x14ac:dyDescent="0.2">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row>
    <row r="165" spans="1:26" ht="15.75" customHeight="1" x14ac:dyDescent="0.2">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row>
    <row r="166" spans="1:26" ht="15.75" customHeight="1" x14ac:dyDescent="0.2">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row>
    <row r="167" spans="1:26" ht="15.75" customHeight="1" x14ac:dyDescent="0.2">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row>
    <row r="168" spans="1:26" ht="15.75" customHeight="1" x14ac:dyDescent="0.2">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row>
    <row r="169" spans="1:26" ht="15.75" customHeight="1" x14ac:dyDescent="0.2">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row>
    <row r="170" spans="1:26" ht="15.75" customHeight="1" x14ac:dyDescent="0.2">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row>
    <row r="171" spans="1:26" ht="15.75" customHeight="1" x14ac:dyDescent="0.2">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row>
    <row r="172" spans="1:26" ht="15.75" customHeight="1" x14ac:dyDescent="0.2">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row>
    <row r="173" spans="1:26" ht="15.75" customHeight="1" x14ac:dyDescent="0.2">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row>
    <row r="174" spans="1:26" ht="15.75" customHeight="1" x14ac:dyDescent="0.2">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row>
    <row r="175" spans="1:26" ht="15.75" customHeight="1" x14ac:dyDescent="0.2">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row>
    <row r="176" spans="1:26" ht="15.75" customHeight="1" x14ac:dyDescent="0.2">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row>
    <row r="177" spans="1:26" ht="15.75" customHeight="1" x14ac:dyDescent="0.2">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row>
    <row r="178" spans="1:26" ht="15.75" customHeight="1" x14ac:dyDescent="0.2">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row>
    <row r="179" spans="1:26" ht="15.75" customHeight="1" x14ac:dyDescent="0.2">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row>
    <row r="180" spans="1:26" ht="15.75" customHeight="1" x14ac:dyDescent="0.2">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row>
    <row r="181" spans="1:26" ht="15.75" customHeight="1" x14ac:dyDescent="0.2">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row>
    <row r="182" spans="1:26" ht="15.75" customHeight="1" x14ac:dyDescent="0.2">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row>
    <row r="183" spans="1:26" ht="15.75" customHeight="1" x14ac:dyDescent="0.2">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row>
    <row r="184" spans="1:26" ht="15.75" customHeight="1" x14ac:dyDescent="0.2">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row>
    <row r="185" spans="1:26" ht="15.75" customHeight="1" x14ac:dyDescent="0.2">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row>
    <row r="186" spans="1:26" ht="15.75" customHeight="1" x14ac:dyDescent="0.2">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row>
    <row r="187" spans="1:26" ht="15.75" customHeight="1" x14ac:dyDescent="0.2">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row>
    <row r="188" spans="1:26" ht="15.75" customHeight="1" x14ac:dyDescent="0.2">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row>
    <row r="189" spans="1:26" ht="15.75" customHeight="1" x14ac:dyDescent="0.2">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row>
    <row r="190" spans="1:26" ht="15.75" customHeight="1" x14ac:dyDescent="0.2">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row>
    <row r="191" spans="1:26" ht="15.75" customHeight="1" x14ac:dyDescent="0.2">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row>
    <row r="192" spans="1:26" ht="15.75" customHeight="1" x14ac:dyDescent="0.2">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row>
    <row r="193" spans="1:26" ht="15.75" customHeight="1" x14ac:dyDescent="0.2">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row>
    <row r="194" spans="1:26" ht="15.75" customHeight="1" x14ac:dyDescent="0.2">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row>
    <row r="195" spans="1:26" ht="15.75" customHeight="1" x14ac:dyDescent="0.2">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row>
    <row r="196" spans="1:26" ht="15.75" customHeight="1" x14ac:dyDescent="0.2">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row>
    <row r="197" spans="1:26" ht="15.75" customHeight="1" x14ac:dyDescent="0.2">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row>
    <row r="198" spans="1:26" ht="15.75" customHeight="1" x14ac:dyDescent="0.2">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row>
    <row r="199" spans="1:26" ht="15.75" customHeight="1" x14ac:dyDescent="0.2">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row>
    <row r="200" spans="1:26" ht="15.75" customHeight="1" x14ac:dyDescent="0.2">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row>
    <row r="201" spans="1:26" ht="15.75" customHeight="1" x14ac:dyDescent="0.2">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row>
    <row r="202" spans="1:26" ht="15.75" customHeight="1" x14ac:dyDescent="0.2">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row>
    <row r="203" spans="1:26" ht="15.75" customHeight="1" x14ac:dyDescent="0.2">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row>
    <row r="204" spans="1:26" ht="15.75" customHeight="1" x14ac:dyDescent="0.2">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row>
    <row r="205" spans="1:26" ht="15.75" customHeight="1" x14ac:dyDescent="0.2">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row>
    <row r="206" spans="1:26" ht="15.75" customHeight="1" x14ac:dyDescent="0.2">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row>
    <row r="207" spans="1:26" ht="15.75" customHeight="1" x14ac:dyDescent="0.2">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row>
    <row r="208" spans="1:26" ht="15.75" customHeight="1" x14ac:dyDescent="0.2">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row>
    <row r="209" spans="1:26" ht="15.75" customHeight="1" x14ac:dyDescent="0.2">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row>
    <row r="210" spans="1:26" ht="15.75" customHeight="1" x14ac:dyDescent="0.2">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row>
    <row r="211" spans="1:26" ht="15.75" customHeight="1" x14ac:dyDescent="0.2">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row>
    <row r="212" spans="1:26" ht="15.75" customHeight="1" x14ac:dyDescent="0.2">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row>
    <row r="213" spans="1:26" ht="15.75" customHeight="1" x14ac:dyDescent="0.2">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row>
    <row r="214" spans="1:26" ht="15.75" customHeight="1" x14ac:dyDescent="0.2">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row>
    <row r="215" spans="1:26" ht="15.75" customHeight="1" x14ac:dyDescent="0.2">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row>
    <row r="216" spans="1:26" ht="15.75" customHeight="1" x14ac:dyDescent="0.2">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row>
    <row r="217" spans="1:26" ht="15.75" customHeight="1" x14ac:dyDescent="0.2">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row>
    <row r="218" spans="1:26" ht="15.75" customHeight="1" x14ac:dyDescent="0.2">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row>
    <row r="219" spans="1:26" ht="15.75" customHeight="1" x14ac:dyDescent="0.2">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row>
    <row r="220" spans="1:26" ht="15.75" customHeight="1" x14ac:dyDescent="0.2">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row>
    <row r="221" spans="1:26" ht="15.75" customHeight="1" x14ac:dyDescent="0.2">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row>
    <row r="222" spans="1:26" ht="15.75" customHeight="1" x14ac:dyDescent="0.2">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row>
    <row r="223" spans="1:26" ht="15.75" customHeight="1" x14ac:dyDescent="0.2">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row>
    <row r="224" spans="1:26" ht="15.75" customHeight="1" x14ac:dyDescent="0.2">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row>
    <row r="225" spans="1:26" ht="15.75" customHeight="1" x14ac:dyDescent="0.2">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row>
    <row r="226" spans="1:26" ht="15.75" customHeight="1" x14ac:dyDescent="0.2">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row>
    <row r="227" spans="1:26" ht="15.75" customHeight="1" x14ac:dyDescent="0.2">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row>
    <row r="228" spans="1:26" ht="15.75" customHeight="1" x14ac:dyDescent="0.2">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row>
    <row r="229" spans="1:26" ht="15.75" customHeight="1" x14ac:dyDescent="0.2">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row>
    <row r="230" spans="1:26" ht="15.75" customHeight="1" x14ac:dyDescent="0.2">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row>
    <row r="231" spans="1:26" ht="15.75" customHeight="1" x14ac:dyDescent="0.2">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row>
    <row r="232" spans="1:26" ht="15.75" customHeight="1" x14ac:dyDescent="0.2">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row>
    <row r="233" spans="1:26" ht="15.75" customHeight="1" x14ac:dyDescent="0.2">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row>
    <row r="234" spans="1:26" ht="15.75" customHeight="1" x14ac:dyDescent="0.2">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row>
    <row r="235" spans="1:26" ht="15.75" customHeight="1" x14ac:dyDescent="0.2">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row>
    <row r="236" spans="1:26" ht="12" customHeight="1" x14ac:dyDescent="0.2">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row>
    <row r="237" spans="1:26" ht="12" customHeight="1" x14ac:dyDescent="0.2">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row>
    <row r="238" spans="1:26" ht="12" customHeight="1" x14ac:dyDescent="0.2">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row>
    <row r="239" spans="1:26" ht="12" customHeight="1" x14ac:dyDescent="0.2">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row>
    <row r="240" spans="1:26" ht="12" customHeight="1" x14ac:dyDescent="0.2">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row>
    <row r="241" spans="1:26" ht="12" customHeight="1" x14ac:dyDescent="0.2">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row>
    <row r="242" spans="1:26" ht="12" customHeight="1" x14ac:dyDescent="0.2">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row>
    <row r="243" spans="1:26" ht="12" customHeight="1" x14ac:dyDescent="0.2">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row>
    <row r="244" spans="1:26" ht="12" customHeight="1" x14ac:dyDescent="0.2">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row>
    <row r="245" spans="1:26" ht="12" customHeight="1" x14ac:dyDescent="0.2">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row>
    <row r="246" spans="1:26" ht="12" customHeight="1" x14ac:dyDescent="0.2">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row>
    <row r="247" spans="1:26" ht="12" customHeight="1" x14ac:dyDescent="0.2">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row>
    <row r="248" spans="1:26" ht="12" customHeight="1" x14ac:dyDescent="0.2">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row>
    <row r="249" spans="1:26" ht="12" customHeight="1" x14ac:dyDescent="0.2">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row>
    <row r="250" spans="1:26" ht="12" customHeight="1" x14ac:dyDescent="0.2">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row>
    <row r="251" spans="1:26" ht="12" customHeight="1" x14ac:dyDescent="0.2">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row>
    <row r="252" spans="1:26" ht="12" customHeight="1" x14ac:dyDescent="0.2">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row>
    <row r="253" spans="1:26" ht="12" customHeight="1" x14ac:dyDescent="0.2">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row>
    <row r="254" spans="1:26" ht="12" customHeight="1" x14ac:dyDescent="0.2">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row>
    <row r="255" spans="1:26" ht="12" customHeight="1" x14ac:dyDescent="0.2">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row>
    <row r="256" spans="1:26" ht="12" customHeight="1" x14ac:dyDescent="0.2">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row>
    <row r="257" spans="1:26" ht="12" customHeight="1" x14ac:dyDescent="0.2">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row>
    <row r="258" spans="1:26" ht="12" customHeight="1" x14ac:dyDescent="0.2">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row>
    <row r="259" spans="1:26" ht="12" customHeight="1" x14ac:dyDescent="0.2">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row>
    <row r="260" spans="1:26" ht="12" customHeight="1" x14ac:dyDescent="0.2">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row>
    <row r="261" spans="1:26" ht="12" customHeight="1" x14ac:dyDescent="0.2">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row>
    <row r="262" spans="1:26" ht="12" customHeight="1" x14ac:dyDescent="0.2">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row>
    <row r="263" spans="1:26" ht="12" customHeight="1" x14ac:dyDescent="0.2">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row>
    <row r="264" spans="1:26" ht="12" customHeight="1" x14ac:dyDescent="0.2">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row>
    <row r="265" spans="1:26" ht="12" customHeight="1" x14ac:dyDescent="0.2">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row>
    <row r="266" spans="1:26" ht="12" customHeight="1" x14ac:dyDescent="0.2">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row>
    <row r="267" spans="1:26" ht="12" customHeight="1" x14ac:dyDescent="0.2">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row>
    <row r="268" spans="1:26" ht="12" customHeight="1" x14ac:dyDescent="0.2">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row>
    <row r="269" spans="1:26" ht="12" customHeight="1" x14ac:dyDescent="0.2">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row>
    <row r="270" spans="1:26" ht="12" customHeight="1" x14ac:dyDescent="0.2">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row>
    <row r="271" spans="1:26" ht="12" customHeight="1" x14ac:dyDescent="0.2">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row>
    <row r="272" spans="1:26" ht="12" customHeight="1" x14ac:dyDescent="0.2">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row>
    <row r="273" spans="1:26" ht="12" customHeight="1" x14ac:dyDescent="0.2">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row>
    <row r="274" spans="1:26" ht="12" customHeight="1" x14ac:dyDescent="0.2">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row>
    <row r="275" spans="1:26" ht="12" customHeight="1" x14ac:dyDescent="0.2">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row>
    <row r="276" spans="1:26" ht="12" customHeight="1" x14ac:dyDescent="0.2">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row>
    <row r="277" spans="1:26" ht="12" customHeight="1" x14ac:dyDescent="0.2">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row>
    <row r="278" spans="1:26" ht="12" customHeight="1" x14ac:dyDescent="0.2">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row>
    <row r="279" spans="1:26" ht="12" customHeight="1" x14ac:dyDescent="0.2">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row>
    <row r="280" spans="1:26" ht="12" customHeight="1" x14ac:dyDescent="0.2">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row>
    <row r="281" spans="1:26" ht="12" customHeight="1" x14ac:dyDescent="0.2">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row>
    <row r="282" spans="1:26" ht="12" customHeight="1" x14ac:dyDescent="0.2">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row>
    <row r="283" spans="1:26" ht="12" customHeight="1" x14ac:dyDescent="0.2">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row>
    <row r="284" spans="1:26" ht="12" customHeight="1" x14ac:dyDescent="0.2">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row>
    <row r="285" spans="1:26" ht="12" customHeight="1" x14ac:dyDescent="0.2">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row>
    <row r="286" spans="1:26" ht="12" customHeight="1" x14ac:dyDescent="0.2">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row>
    <row r="287" spans="1:26" ht="12" customHeight="1" x14ac:dyDescent="0.2">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row>
    <row r="288" spans="1:26" ht="12" customHeight="1" x14ac:dyDescent="0.2">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row>
    <row r="289" spans="1:26" ht="12" customHeight="1" x14ac:dyDescent="0.2">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row>
    <row r="290" spans="1:26" ht="12" customHeight="1" x14ac:dyDescent="0.2">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row>
    <row r="291" spans="1:26" ht="12" customHeight="1" x14ac:dyDescent="0.2">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row>
    <row r="292" spans="1:26" ht="12" customHeight="1" x14ac:dyDescent="0.2">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row>
    <row r="293" spans="1:26" ht="12" customHeight="1" x14ac:dyDescent="0.2">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row>
    <row r="294" spans="1:26" ht="12" customHeight="1" x14ac:dyDescent="0.2">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row>
    <row r="295" spans="1:26" ht="12" customHeight="1" x14ac:dyDescent="0.2">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row>
    <row r="296" spans="1:26" ht="12" customHeight="1" x14ac:dyDescent="0.2">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row>
    <row r="297" spans="1:26" ht="12" customHeight="1" x14ac:dyDescent="0.2">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row>
    <row r="298" spans="1:26" ht="12" customHeight="1" x14ac:dyDescent="0.2">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row>
    <row r="299" spans="1:26" ht="12" customHeight="1" x14ac:dyDescent="0.2">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row>
    <row r="300" spans="1:26" ht="12" customHeight="1" x14ac:dyDescent="0.2">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row>
    <row r="301" spans="1:26" ht="12" customHeight="1" x14ac:dyDescent="0.2">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row>
    <row r="302" spans="1:26" ht="12" customHeight="1" x14ac:dyDescent="0.2">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row>
    <row r="303" spans="1:26" ht="12" customHeight="1" x14ac:dyDescent="0.2">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row>
    <row r="304" spans="1:26" ht="12" customHeight="1" x14ac:dyDescent="0.2">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row>
    <row r="305" spans="1:26" ht="12" customHeight="1" x14ac:dyDescent="0.2">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row>
    <row r="306" spans="1:26" ht="12" customHeight="1" x14ac:dyDescent="0.2">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row>
    <row r="307" spans="1:26" ht="12" customHeight="1" x14ac:dyDescent="0.2">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row>
    <row r="308" spans="1:26" ht="12" customHeight="1" x14ac:dyDescent="0.2">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row>
    <row r="309" spans="1:26" ht="12" customHeight="1" x14ac:dyDescent="0.2">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row>
    <row r="310" spans="1:26" ht="12" customHeight="1" x14ac:dyDescent="0.2">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row>
    <row r="311" spans="1:26" ht="12" customHeight="1" x14ac:dyDescent="0.2">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row>
    <row r="312" spans="1:26" ht="12" customHeight="1" x14ac:dyDescent="0.2">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row>
    <row r="313" spans="1:26" ht="12" customHeight="1" x14ac:dyDescent="0.2">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row>
    <row r="314" spans="1:26" ht="12" customHeight="1" x14ac:dyDescent="0.2">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row>
    <row r="315" spans="1:26" ht="12" customHeight="1" x14ac:dyDescent="0.2">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row>
    <row r="316" spans="1:26" ht="12" customHeight="1" x14ac:dyDescent="0.2">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row>
    <row r="317" spans="1:26" ht="12" customHeight="1" x14ac:dyDescent="0.2">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row>
    <row r="318" spans="1:26" ht="12" customHeight="1" x14ac:dyDescent="0.2">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row>
    <row r="319" spans="1:26" ht="12" customHeight="1" x14ac:dyDescent="0.2">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row>
    <row r="320" spans="1:26" ht="12" customHeight="1" x14ac:dyDescent="0.2">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row>
    <row r="321" spans="1:26" ht="12" customHeight="1" x14ac:dyDescent="0.2">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row>
    <row r="322" spans="1:26" ht="12" customHeight="1" x14ac:dyDescent="0.2">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row>
    <row r="323" spans="1:26" ht="12" customHeight="1" x14ac:dyDescent="0.2">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row>
    <row r="324" spans="1:26" ht="12" customHeight="1" x14ac:dyDescent="0.2">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row>
    <row r="325" spans="1:26" ht="12" customHeight="1" x14ac:dyDescent="0.2">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row>
    <row r="326" spans="1:26" ht="12" customHeight="1" x14ac:dyDescent="0.2">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row>
    <row r="327" spans="1:26" ht="12" customHeight="1" x14ac:dyDescent="0.2">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row>
    <row r="328" spans="1:26" ht="12" customHeight="1" x14ac:dyDescent="0.2">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row>
    <row r="329" spans="1:26" ht="12" customHeight="1" x14ac:dyDescent="0.2">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row>
    <row r="330" spans="1:26" ht="12" customHeight="1" x14ac:dyDescent="0.2">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row>
    <row r="331" spans="1:26" ht="12" customHeight="1" x14ac:dyDescent="0.2">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row>
    <row r="332" spans="1:26" ht="12" customHeight="1" x14ac:dyDescent="0.2">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row>
    <row r="333" spans="1:26" ht="12" customHeight="1" x14ac:dyDescent="0.2">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row>
    <row r="334" spans="1:26" ht="12" customHeight="1" x14ac:dyDescent="0.2">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row>
    <row r="335" spans="1:26" ht="12" customHeight="1" x14ac:dyDescent="0.2">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row>
    <row r="336" spans="1:26" ht="12" customHeight="1" x14ac:dyDescent="0.2">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row>
    <row r="337" spans="1:26" ht="12" customHeight="1" x14ac:dyDescent="0.2">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row>
    <row r="338" spans="1:26" ht="12" customHeight="1" x14ac:dyDescent="0.2">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row>
    <row r="339" spans="1:26" ht="12" customHeight="1" x14ac:dyDescent="0.2">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row>
    <row r="340" spans="1:26" ht="12" customHeight="1" x14ac:dyDescent="0.2">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row>
    <row r="341" spans="1:26" ht="12" customHeight="1" x14ac:dyDescent="0.2">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row>
    <row r="342" spans="1:26" ht="12" customHeight="1" x14ac:dyDescent="0.2">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row>
    <row r="343" spans="1:26" ht="12" customHeight="1" x14ac:dyDescent="0.2">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row>
    <row r="344" spans="1:26" ht="12" customHeight="1" x14ac:dyDescent="0.2">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row>
    <row r="345" spans="1:26" ht="12" customHeight="1" x14ac:dyDescent="0.2">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row>
    <row r="346" spans="1:26" ht="12" customHeight="1" x14ac:dyDescent="0.2">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row>
    <row r="347" spans="1:26" ht="12" customHeight="1" x14ac:dyDescent="0.2">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row>
    <row r="348" spans="1:26" ht="12" customHeight="1" x14ac:dyDescent="0.2">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row>
    <row r="349" spans="1:26" ht="12" customHeight="1" x14ac:dyDescent="0.2">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row>
    <row r="350" spans="1:26" ht="12" customHeight="1" x14ac:dyDescent="0.2">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row>
    <row r="351" spans="1:26" ht="12" customHeight="1" x14ac:dyDescent="0.2">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row>
    <row r="352" spans="1:26" ht="12" customHeight="1" x14ac:dyDescent="0.2">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row>
    <row r="353" spans="1:26" ht="12" customHeight="1" x14ac:dyDescent="0.2">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row>
    <row r="354" spans="1:26" ht="12" customHeight="1" x14ac:dyDescent="0.2">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row>
    <row r="355" spans="1:26" ht="12" customHeight="1" x14ac:dyDescent="0.2">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row>
    <row r="356" spans="1:26" ht="12" customHeight="1" x14ac:dyDescent="0.2">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row>
    <row r="357" spans="1:26" ht="12" customHeight="1" x14ac:dyDescent="0.2">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row>
    <row r="358" spans="1:26" ht="12" customHeight="1" x14ac:dyDescent="0.2">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row>
    <row r="359" spans="1:26" ht="12" customHeight="1" x14ac:dyDescent="0.2">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row>
    <row r="360" spans="1:26" ht="12" customHeight="1" x14ac:dyDescent="0.2">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row>
    <row r="361" spans="1:26" ht="12" customHeight="1" x14ac:dyDescent="0.2">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row>
    <row r="362" spans="1:26" ht="12" customHeight="1" x14ac:dyDescent="0.2">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row>
    <row r="363" spans="1:26" ht="12" customHeight="1" x14ac:dyDescent="0.2">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row>
    <row r="364" spans="1:26" ht="12" customHeight="1" x14ac:dyDescent="0.2">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row>
    <row r="365" spans="1:26" ht="12" customHeight="1" x14ac:dyDescent="0.2">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row>
    <row r="366" spans="1:26" ht="12" customHeight="1" x14ac:dyDescent="0.2">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row>
    <row r="367" spans="1:26" ht="12" customHeight="1" x14ac:dyDescent="0.2">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row>
    <row r="368" spans="1:26" ht="12" customHeight="1" x14ac:dyDescent="0.2">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row>
    <row r="369" spans="1:26" ht="12" customHeight="1" x14ac:dyDescent="0.2">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row>
    <row r="370" spans="1:26" ht="12" customHeight="1" x14ac:dyDescent="0.2">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row>
    <row r="371" spans="1:26" ht="12" customHeight="1" x14ac:dyDescent="0.2">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row>
    <row r="372" spans="1:26" ht="12" customHeight="1" x14ac:dyDescent="0.2">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row>
    <row r="373" spans="1:26" ht="12" customHeight="1" x14ac:dyDescent="0.2">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row>
    <row r="374" spans="1:26" ht="12" customHeight="1" x14ac:dyDescent="0.2">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row>
    <row r="375" spans="1:26" ht="12" customHeight="1" x14ac:dyDescent="0.2">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row>
    <row r="376" spans="1:26" ht="12" customHeight="1" x14ac:dyDescent="0.2">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row>
    <row r="377" spans="1:26" ht="12" customHeight="1" x14ac:dyDescent="0.2">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row>
    <row r="378" spans="1:26" ht="12" customHeight="1" x14ac:dyDescent="0.2">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row>
    <row r="379" spans="1:26" ht="12" customHeight="1" x14ac:dyDescent="0.2">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row>
    <row r="380" spans="1:26" ht="12" customHeight="1" x14ac:dyDescent="0.2">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row>
    <row r="381" spans="1:26" ht="12" customHeight="1" x14ac:dyDescent="0.2">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row>
    <row r="382" spans="1:26" ht="12" customHeight="1" x14ac:dyDescent="0.2">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row>
    <row r="383" spans="1:26" ht="12" customHeight="1" x14ac:dyDescent="0.2">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row>
    <row r="384" spans="1:26" ht="12" customHeight="1" x14ac:dyDescent="0.2">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row>
    <row r="385" spans="1:26" ht="12" customHeight="1" x14ac:dyDescent="0.2">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row>
    <row r="386" spans="1:26" ht="12" customHeight="1" x14ac:dyDescent="0.2">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row>
    <row r="387" spans="1:26" ht="12" customHeight="1" x14ac:dyDescent="0.2">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row>
    <row r="388" spans="1:26" ht="12" customHeight="1" x14ac:dyDescent="0.2">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row>
    <row r="389" spans="1:26" ht="12" customHeight="1" x14ac:dyDescent="0.2">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row>
    <row r="390" spans="1:26" ht="12" customHeight="1" x14ac:dyDescent="0.2">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row>
    <row r="391" spans="1:26" ht="12" customHeight="1" x14ac:dyDescent="0.2">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row>
    <row r="392" spans="1:26" ht="12" customHeight="1" x14ac:dyDescent="0.2">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row>
    <row r="393" spans="1:26" ht="12" customHeight="1" x14ac:dyDescent="0.2">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row>
    <row r="394" spans="1:26" ht="12" customHeight="1" x14ac:dyDescent="0.2">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row>
    <row r="395" spans="1:26" ht="12" customHeight="1" x14ac:dyDescent="0.2">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row>
    <row r="396" spans="1:26" ht="12" customHeight="1" x14ac:dyDescent="0.2">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row>
    <row r="397" spans="1:26" ht="12" customHeight="1" x14ac:dyDescent="0.2">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row>
    <row r="398" spans="1:26" ht="12" customHeight="1" x14ac:dyDescent="0.2">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row>
    <row r="399" spans="1:26" ht="12" customHeight="1" x14ac:dyDescent="0.2">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row>
    <row r="400" spans="1:26" ht="12" customHeight="1" x14ac:dyDescent="0.2">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row>
    <row r="401" spans="1:26" ht="12" customHeight="1" x14ac:dyDescent="0.2">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row>
    <row r="402" spans="1:26" ht="12" customHeight="1" x14ac:dyDescent="0.2">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row>
    <row r="403" spans="1:26" ht="12" customHeight="1" x14ac:dyDescent="0.2">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row>
    <row r="404" spans="1:26" ht="12" customHeight="1" x14ac:dyDescent="0.2">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row>
    <row r="405" spans="1:26" ht="12" customHeight="1" x14ac:dyDescent="0.2">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row>
    <row r="406" spans="1:26" ht="12" customHeight="1" x14ac:dyDescent="0.2">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row>
    <row r="407" spans="1:26" ht="12" customHeight="1" x14ac:dyDescent="0.2">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row>
    <row r="408" spans="1:26" ht="12" customHeight="1" x14ac:dyDescent="0.2">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row>
    <row r="409" spans="1:26" ht="12" customHeight="1" x14ac:dyDescent="0.2">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row>
    <row r="410" spans="1:26" ht="12" customHeight="1" x14ac:dyDescent="0.2">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row>
    <row r="411" spans="1:26" ht="12" customHeight="1" x14ac:dyDescent="0.2">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row>
    <row r="412" spans="1:26" ht="12" customHeight="1" x14ac:dyDescent="0.2">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row>
    <row r="413" spans="1:26" ht="12" customHeight="1" x14ac:dyDescent="0.2">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row>
    <row r="414" spans="1:26" ht="12" customHeight="1" x14ac:dyDescent="0.2">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row>
    <row r="415" spans="1:26" ht="12" customHeight="1" x14ac:dyDescent="0.2">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row>
    <row r="416" spans="1:26" ht="12" customHeight="1" x14ac:dyDescent="0.2">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row>
    <row r="417" spans="1:26" ht="12" customHeight="1" x14ac:dyDescent="0.2">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row>
    <row r="418" spans="1:26" ht="12" customHeight="1" x14ac:dyDescent="0.2">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row>
    <row r="419" spans="1:26" ht="12" customHeight="1" x14ac:dyDescent="0.2">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row>
    <row r="420" spans="1:26" ht="12" customHeight="1" x14ac:dyDescent="0.2">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row>
    <row r="421" spans="1:26" ht="12" customHeight="1" x14ac:dyDescent="0.2">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row>
    <row r="422" spans="1:26" ht="12" customHeight="1" x14ac:dyDescent="0.2">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row>
    <row r="423" spans="1:26" ht="12" customHeight="1" x14ac:dyDescent="0.2">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row>
    <row r="424" spans="1:26" ht="12" customHeight="1" x14ac:dyDescent="0.2">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row>
    <row r="425" spans="1:26" ht="12" customHeight="1" x14ac:dyDescent="0.2">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row>
    <row r="426" spans="1:26" ht="12" customHeight="1" x14ac:dyDescent="0.2">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row>
    <row r="427" spans="1:26" ht="12" customHeight="1" x14ac:dyDescent="0.2">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row>
    <row r="428" spans="1:26" ht="12" customHeight="1" x14ac:dyDescent="0.2">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row>
    <row r="429" spans="1:26" ht="12" customHeight="1" x14ac:dyDescent="0.2">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row>
    <row r="430" spans="1:26" ht="12" customHeight="1" x14ac:dyDescent="0.2">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row>
    <row r="431" spans="1:26" ht="12" customHeight="1" x14ac:dyDescent="0.2">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row>
    <row r="432" spans="1:26" ht="12" customHeight="1" x14ac:dyDescent="0.2">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row>
    <row r="433" spans="1:26" ht="12" customHeight="1" x14ac:dyDescent="0.2">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row>
    <row r="434" spans="1:26" ht="12" customHeight="1" x14ac:dyDescent="0.2">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row>
    <row r="435" spans="1:26" ht="12" customHeight="1" x14ac:dyDescent="0.2">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row>
    <row r="436" spans="1:26" ht="12" customHeight="1" x14ac:dyDescent="0.2">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row>
    <row r="437" spans="1:26" ht="12" customHeight="1" x14ac:dyDescent="0.2">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row>
    <row r="438" spans="1:26" ht="12" customHeight="1" x14ac:dyDescent="0.2">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row>
    <row r="439" spans="1:26" ht="12" customHeight="1" x14ac:dyDescent="0.2">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row>
    <row r="440" spans="1:26" ht="12" customHeight="1" x14ac:dyDescent="0.2">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row>
    <row r="441" spans="1:26" ht="12" customHeight="1" x14ac:dyDescent="0.2">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row>
    <row r="442" spans="1:26" ht="12" customHeight="1" x14ac:dyDescent="0.2">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row>
    <row r="443" spans="1:26" ht="12" customHeight="1" x14ac:dyDescent="0.2">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row>
    <row r="444" spans="1:26" ht="12" customHeight="1" x14ac:dyDescent="0.2">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row>
    <row r="445" spans="1:26" ht="12" customHeight="1" x14ac:dyDescent="0.2">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row>
    <row r="446" spans="1:26" ht="12" customHeight="1" x14ac:dyDescent="0.2">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row>
    <row r="447" spans="1:26" ht="12" customHeight="1" x14ac:dyDescent="0.2">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row>
    <row r="448" spans="1:26" ht="12" customHeight="1" x14ac:dyDescent="0.2">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row>
    <row r="449" spans="1:26" ht="12" customHeight="1" x14ac:dyDescent="0.2">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row>
    <row r="450" spans="1:26" ht="12" customHeight="1" x14ac:dyDescent="0.2">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row>
    <row r="451" spans="1:26" ht="12" customHeight="1" x14ac:dyDescent="0.2">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row>
    <row r="452" spans="1:26" ht="12" customHeight="1" x14ac:dyDescent="0.2">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row>
    <row r="453" spans="1:26" ht="12" customHeight="1" x14ac:dyDescent="0.2">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row>
    <row r="454" spans="1:26" ht="12" customHeight="1" x14ac:dyDescent="0.2">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row>
    <row r="455" spans="1:26" ht="12" customHeight="1" x14ac:dyDescent="0.2">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row>
    <row r="456" spans="1:26" ht="12" customHeight="1" x14ac:dyDescent="0.2">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row>
    <row r="457" spans="1:26" ht="12" customHeight="1" x14ac:dyDescent="0.2">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row>
    <row r="458" spans="1:26" ht="12" customHeight="1" x14ac:dyDescent="0.2">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row>
    <row r="459" spans="1:26" ht="12" customHeight="1" x14ac:dyDescent="0.2">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row>
    <row r="460" spans="1:26" ht="12" customHeight="1" x14ac:dyDescent="0.2">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row>
    <row r="461" spans="1:26" ht="12" customHeight="1" x14ac:dyDescent="0.2">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row>
    <row r="462" spans="1:26" ht="12" customHeight="1" x14ac:dyDescent="0.2">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row>
    <row r="463" spans="1:26" ht="12" customHeight="1" x14ac:dyDescent="0.2">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row>
    <row r="464" spans="1:26" ht="12" customHeight="1" x14ac:dyDescent="0.2">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row>
    <row r="465" spans="1:26" ht="12" customHeight="1" x14ac:dyDescent="0.2">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row>
    <row r="466" spans="1:26" ht="12" customHeight="1" x14ac:dyDescent="0.2">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row>
    <row r="467" spans="1:26" ht="12" customHeight="1" x14ac:dyDescent="0.2">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row>
    <row r="468" spans="1:26" ht="12" customHeight="1" x14ac:dyDescent="0.2">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row>
    <row r="469" spans="1:26" ht="12" customHeight="1" x14ac:dyDescent="0.2">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row>
    <row r="470" spans="1:26" ht="12" customHeight="1" x14ac:dyDescent="0.2">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row>
    <row r="471" spans="1:26" ht="12" customHeight="1" x14ac:dyDescent="0.2">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row>
    <row r="472" spans="1:26" ht="12" customHeight="1" x14ac:dyDescent="0.2">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row>
    <row r="473" spans="1:26" ht="12" customHeight="1" x14ac:dyDescent="0.2">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row>
    <row r="474" spans="1:26" ht="12" customHeight="1" x14ac:dyDescent="0.2">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row>
    <row r="475" spans="1:26" ht="12" customHeight="1" x14ac:dyDescent="0.2">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row>
    <row r="476" spans="1:26" ht="12" customHeight="1" x14ac:dyDescent="0.2">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row>
    <row r="477" spans="1:26" ht="12" customHeight="1" x14ac:dyDescent="0.2">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row>
    <row r="478" spans="1:26" ht="12" customHeight="1" x14ac:dyDescent="0.2">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row>
    <row r="479" spans="1:26" ht="12" customHeight="1" x14ac:dyDescent="0.2">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row>
    <row r="480" spans="1:26" ht="12" customHeight="1" x14ac:dyDescent="0.2">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row>
    <row r="481" spans="1:26" ht="12" customHeight="1" x14ac:dyDescent="0.2">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row>
    <row r="482" spans="1:26" ht="12" customHeight="1" x14ac:dyDescent="0.2">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row>
    <row r="483" spans="1:26" ht="12" customHeight="1" x14ac:dyDescent="0.2">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row>
    <row r="484" spans="1:26" ht="12" customHeight="1" x14ac:dyDescent="0.2">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row>
    <row r="485" spans="1:26" ht="12" customHeight="1" x14ac:dyDescent="0.2">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row>
    <row r="486" spans="1:26" ht="12" customHeight="1" x14ac:dyDescent="0.2">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row>
    <row r="487" spans="1:26" ht="12" customHeight="1" x14ac:dyDescent="0.2">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row>
    <row r="488" spans="1:26" ht="12" customHeight="1" x14ac:dyDescent="0.2">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row>
    <row r="489" spans="1:26" ht="12" customHeight="1" x14ac:dyDescent="0.2">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row>
    <row r="490" spans="1:26" ht="12" customHeight="1" x14ac:dyDescent="0.2">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row>
    <row r="491" spans="1:26" ht="12" customHeight="1" x14ac:dyDescent="0.2">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row>
    <row r="492" spans="1:26" ht="12" customHeight="1" x14ac:dyDescent="0.2">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row>
    <row r="493" spans="1:26" ht="12" customHeight="1" x14ac:dyDescent="0.2">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row>
    <row r="494" spans="1:26" ht="12" customHeight="1" x14ac:dyDescent="0.2">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row>
    <row r="495" spans="1:26" ht="12" customHeight="1" x14ac:dyDescent="0.2">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row>
    <row r="496" spans="1:26" ht="12" customHeight="1" x14ac:dyDescent="0.2">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row>
    <row r="497" spans="1:26" ht="12" customHeight="1" x14ac:dyDescent="0.2">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row>
    <row r="498" spans="1:26" ht="12" customHeight="1" x14ac:dyDescent="0.2">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row>
    <row r="499" spans="1:26" ht="12" customHeight="1" x14ac:dyDescent="0.2">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row>
    <row r="500" spans="1:26" ht="12" customHeight="1" x14ac:dyDescent="0.2">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row>
    <row r="501" spans="1:26" ht="12" customHeight="1" x14ac:dyDescent="0.2">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row>
    <row r="502" spans="1:26" ht="12" customHeight="1" x14ac:dyDescent="0.2">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row>
    <row r="503" spans="1:26" ht="12" customHeight="1" x14ac:dyDescent="0.2">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row>
    <row r="504" spans="1:26" ht="12" customHeight="1" x14ac:dyDescent="0.2">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row>
    <row r="505" spans="1:26" ht="12" customHeight="1" x14ac:dyDescent="0.2">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row>
    <row r="506" spans="1:26" ht="12" customHeight="1" x14ac:dyDescent="0.2">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row>
    <row r="507" spans="1:26" ht="12" customHeight="1" x14ac:dyDescent="0.2">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row>
    <row r="508" spans="1:26" ht="12" customHeight="1" x14ac:dyDescent="0.2">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row>
    <row r="509" spans="1:26" ht="12" customHeight="1" x14ac:dyDescent="0.2">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row>
    <row r="510" spans="1:26" ht="12" customHeight="1" x14ac:dyDescent="0.2">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row>
    <row r="511" spans="1:26" ht="12" customHeight="1" x14ac:dyDescent="0.2">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row>
    <row r="512" spans="1:26" ht="12" customHeight="1" x14ac:dyDescent="0.2">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row>
    <row r="513" spans="1:26" ht="12" customHeight="1" x14ac:dyDescent="0.2">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row>
    <row r="514" spans="1:26" ht="12" customHeight="1" x14ac:dyDescent="0.2">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row>
    <row r="515" spans="1:26" ht="12" customHeight="1" x14ac:dyDescent="0.2">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row>
    <row r="516" spans="1:26" ht="12" customHeight="1" x14ac:dyDescent="0.2">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row>
    <row r="517" spans="1:26" ht="12" customHeight="1" x14ac:dyDescent="0.2">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row>
    <row r="518" spans="1:26" ht="12" customHeight="1" x14ac:dyDescent="0.2">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row>
    <row r="519" spans="1:26" ht="12" customHeight="1" x14ac:dyDescent="0.2">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row>
    <row r="520" spans="1:26" ht="12" customHeight="1" x14ac:dyDescent="0.2">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row>
    <row r="521" spans="1:26" ht="12" customHeight="1" x14ac:dyDescent="0.2">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row>
    <row r="522" spans="1:26" ht="12" customHeight="1" x14ac:dyDescent="0.2">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row>
    <row r="523" spans="1:26" ht="12" customHeight="1" x14ac:dyDescent="0.2">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row>
    <row r="524" spans="1:26" ht="12" customHeight="1" x14ac:dyDescent="0.2">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row>
    <row r="525" spans="1:26" ht="12" customHeight="1" x14ac:dyDescent="0.2">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row>
    <row r="526" spans="1:26" ht="12" customHeight="1" x14ac:dyDescent="0.2">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row>
    <row r="527" spans="1:26" ht="12" customHeight="1" x14ac:dyDescent="0.2">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row>
    <row r="528" spans="1:26" ht="12" customHeight="1" x14ac:dyDescent="0.2">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row>
    <row r="529" spans="1:26" ht="12" customHeight="1" x14ac:dyDescent="0.2">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row>
    <row r="530" spans="1:26" ht="12" customHeight="1" x14ac:dyDescent="0.2">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row>
    <row r="531" spans="1:26" ht="12" customHeight="1" x14ac:dyDescent="0.2">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row>
    <row r="532" spans="1:26" ht="12" customHeight="1" x14ac:dyDescent="0.2">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row>
    <row r="533" spans="1:26" ht="12" customHeight="1" x14ac:dyDescent="0.2">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row>
    <row r="534" spans="1:26" ht="12" customHeight="1" x14ac:dyDescent="0.2">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row>
    <row r="535" spans="1:26" ht="12" customHeight="1" x14ac:dyDescent="0.2">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row>
    <row r="536" spans="1:26" ht="12" customHeight="1" x14ac:dyDescent="0.2">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row>
    <row r="537" spans="1:26" ht="12" customHeight="1" x14ac:dyDescent="0.2">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row>
    <row r="538" spans="1:26" ht="12" customHeight="1" x14ac:dyDescent="0.2">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row>
    <row r="539" spans="1:26" ht="12" customHeight="1" x14ac:dyDescent="0.2">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row>
    <row r="540" spans="1:26" ht="12" customHeight="1" x14ac:dyDescent="0.2">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row>
    <row r="541" spans="1:26" ht="12" customHeight="1" x14ac:dyDescent="0.2">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row>
    <row r="542" spans="1:26" ht="12" customHeight="1" x14ac:dyDescent="0.2">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row>
    <row r="543" spans="1:26" ht="12" customHeight="1" x14ac:dyDescent="0.2">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row>
    <row r="544" spans="1:26" ht="12" customHeight="1" x14ac:dyDescent="0.2">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row>
    <row r="545" spans="1:26" ht="12" customHeight="1" x14ac:dyDescent="0.2">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row>
    <row r="546" spans="1:26" ht="12" customHeight="1" x14ac:dyDescent="0.2">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row>
    <row r="547" spans="1:26" ht="12" customHeight="1" x14ac:dyDescent="0.2">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row>
    <row r="548" spans="1:26" ht="12" customHeight="1" x14ac:dyDescent="0.2">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row>
    <row r="549" spans="1:26" ht="12" customHeight="1" x14ac:dyDescent="0.2">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row>
    <row r="550" spans="1:26" ht="12" customHeight="1" x14ac:dyDescent="0.2">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row>
    <row r="551" spans="1:26" ht="12" customHeight="1" x14ac:dyDescent="0.2">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row>
    <row r="552" spans="1:26" ht="12" customHeight="1" x14ac:dyDescent="0.2">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row>
    <row r="553" spans="1:26" ht="12" customHeight="1" x14ac:dyDescent="0.2">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row>
    <row r="554" spans="1:26" ht="12" customHeight="1" x14ac:dyDescent="0.2">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row>
    <row r="555" spans="1:26" ht="12" customHeight="1" x14ac:dyDescent="0.2">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row>
    <row r="556" spans="1:26" ht="12" customHeight="1" x14ac:dyDescent="0.2">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row>
    <row r="557" spans="1:26" ht="12" customHeight="1" x14ac:dyDescent="0.2">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row>
    <row r="558" spans="1:26" ht="12" customHeight="1" x14ac:dyDescent="0.2">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row>
    <row r="559" spans="1:26" ht="12" customHeight="1" x14ac:dyDescent="0.2">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row>
    <row r="560" spans="1:26" ht="12" customHeight="1" x14ac:dyDescent="0.2">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row>
    <row r="561" spans="1:26" ht="12" customHeight="1" x14ac:dyDescent="0.2">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row>
    <row r="562" spans="1:26" ht="12" customHeight="1" x14ac:dyDescent="0.2">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row>
    <row r="563" spans="1:26" ht="12" customHeight="1" x14ac:dyDescent="0.2">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row>
    <row r="564" spans="1:26" ht="12" customHeight="1" x14ac:dyDescent="0.2">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row>
    <row r="565" spans="1:26" ht="12" customHeight="1" x14ac:dyDescent="0.2">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row>
    <row r="566" spans="1:26" ht="12" customHeight="1" x14ac:dyDescent="0.2">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row>
    <row r="567" spans="1:26" ht="12" customHeight="1" x14ac:dyDescent="0.2">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row>
    <row r="568" spans="1:26" ht="12" customHeight="1" x14ac:dyDescent="0.2">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row>
    <row r="569" spans="1:26" ht="12" customHeight="1" x14ac:dyDescent="0.2">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row>
    <row r="570" spans="1:26" ht="12" customHeight="1" x14ac:dyDescent="0.2">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row>
    <row r="571" spans="1:26" ht="12" customHeight="1" x14ac:dyDescent="0.2">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row>
    <row r="572" spans="1:26" ht="12" customHeight="1" x14ac:dyDescent="0.2">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row>
    <row r="573" spans="1:26" ht="12" customHeight="1" x14ac:dyDescent="0.2">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row>
    <row r="574" spans="1:26" ht="12" customHeight="1" x14ac:dyDescent="0.2">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row>
    <row r="575" spans="1:26" ht="12" customHeight="1" x14ac:dyDescent="0.2">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row>
    <row r="576" spans="1:26" ht="12" customHeight="1" x14ac:dyDescent="0.2">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row>
    <row r="577" spans="1:26" ht="12" customHeight="1" x14ac:dyDescent="0.2">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row>
    <row r="578" spans="1:26" ht="12" customHeight="1" x14ac:dyDescent="0.2">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row>
    <row r="579" spans="1:26" ht="12" customHeight="1" x14ac:dyDescent="0.2">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row>
    <row r="580" spans="1:26" ht="12" customHeight="1" x14ac:dyDescent="0.2">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row>
    <row r="581" spans="1:26" ht="12" customHeight="1" x14ac:dyDescent="0.2">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row>
    <row r="582" spans="1:26" ht="12" customHeight="1" x14ac:dyDescent="0.2">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row>
    <row r="583" spans="1:26" ht="12" customHeight="1" x14ac:dyDescent="0.2">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row>
    <row r="584" spans="1:26" ht="12" customHeight="1" x14ac:dyDescent="0.2">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row>
    <row r="585" spans="1:26" ht="12" customHeight="1" x14ac:dyDescent="0.2">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row>
    <row r="586" spans="1:26" ht="12" customHeight="1" x14ac:dyDescent="0.2">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row>
    <row r="587" spans="1:26" ht="12" customHeight="1" x14ac:dyDescent="0.2">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row>
    <row r="588" spans="1:26" ht="12" customHeight="1" x14ac:dyDescent="0.2">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row>
    <row r="589" spans="1:26" ht="12" customHeight="1" x14ac:dyDescent="0.2">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row>
    <row r="590" spans="1:26" ht="12" customHeight="1" x14ac:dyDescent="0.2">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row>
    <row r="591" spans="1:26" ht="12" customHeight="1" x14ac:dyDescent="0.2">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row>
    <row r="592" spans="1:26" ht="12" customHeight="1" x14ac:dyDescent="0.2">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row>
    <row r="593" spans="1:26" ht="12" customHeight="1" x14ac:dyDescent="0.2">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row>
    <row r="594" spans="1:26" ht="12" customHeight="1" x14ac:dyDescent="0.2">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row>
    <row r="595" spans="1:26" ht="12" customHeight="1" x14ac:dyDescent="0.2">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row>
    <row r="596" spans="1:26" ht="12" customHeight="1" x14ac:dyDescent="0.2">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row>
    <row r="597" spans="1:26" ht="12" customHeight="1" x14ac:dyDescent="0.2">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row>
    <row r="598" spans="1:26" ht="12" customHeight="1" x14ac:dyDescent="0.2">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row>
    <row r="599" spans="1:26" ht="12" customHeight="1" x14ac:dyDescent="0.2">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row>
    <row r="600" spans="1:26" ht="12" customHeight="1" x14ac:dyDescent="0.2">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row>
    <row r="601" spans="1:26" ht="12" customHeight="1" x14ac:dyDescent="0.2">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row>
    <row r="602" spans="1:26" ht="12" customHeight="1" x14ac:dyDescent="0.2">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row>
    <row r="603" spans="1:26" ht="12" customHeight="1" x14ac:dyDescent="0.2">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row>
    <row r="604" spans="1:26" ht="12" customHeight="1" x14ac:dyDescent="0.2">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row>
    <row r="605" spans="1:26" ht="12" customHeight="1" x14ac:dyDescent="0.2">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row>
    <row r="606" spans="1:26" ht="12" customHeight="1" x14ac:dyDescent="0.2">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row>
    <row r="607" spans="1:26" ht="12" customHeight="1" x14ac:dyDescent="0.2">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row>
    <row r="608" spans="1:26" ht="12" customHeight="1" x14ac:dyDescent="0.2">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row>
    <row r="609" spans="1:26" ht="12" customHeight="1" x14ac:dyDescent="0.2">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row>
    <row r="610" spans="1:26" ht="12" customHeight="1" x14ac:dyDescent="0.2">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row>
    <row r="611" spans="1:26" ht="12" customHeight="1" x14ac:dyDescent="0.2">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row>
    <row r="612" spans="1:26" ht="12" customHeight="1" x14ac:dyDescent="0.2">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row>
    <row r="613" spans="1:26" ht="12" customHeight="1" x14ac:dyDescent="0.2">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row>
    <row r="614" spans="1:26" ht="12" customHeight="1" x14ac:dyDescent="0.2">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row>
    <row r="615" spans="1:26" ht="12" customHeight="1" x14ac:dyDescent="0.2">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row>
    <row r="616" spans="1:26" ht="12" customHeight="1" x14ac:dyDescent="0.2">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row>
    <row r="617" spans="1:26" ht="12" customHeight="1" x14ac:dyDescent="0.2">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row>
    <row r="618" spans="1:26" ht="12" customHeight="1" x14ac:dyDescent="0.2">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row>
    <row r="619" spans="1:26" ht="12" customHeight="1" x14ac:dyDescent="0.2">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row>
    <row r="620" spans="1:26" ht="12" customHeight="1" x14ac:dyDescent="0.2">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row>
    <row r="621" spans="1:26" ht="12" customHeight="1" x14ac:dyDescent="0.2">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row>
    <row r="622" spans="1:26" ht="12" customHeight="1" x14ac:dyDescent="0.2">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row>
    <row r="623" spans="1:26" ht="12" customHeight="1" x14ac:dyDescent="0.2">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row>
    <row r="624" spans="1:26" ht="12" customHeight="1" x14ac:dyDescent="0.2">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row>
    <row r="625" spans="1:26" ht="12" customHeight="1" x14ac:dyDescent="0.2">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row>
    <row r="626" spans="1:26" ht="12" customHeight="1" x14ac:dyDescent="0.2">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row>
    <row r="627" spans="1:26" ht="12" customHeight="1" x14ac:dyDescent="0.2">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row>
    <row r="628" spans="1:26" ht="12" customHeight="1" x14ac:dyDescent="0.2">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row>
    <row r="629" spans="1:26" ht="12" customHeight="1" x14ac:dyDescent="0.2">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row>
    <row r="630" spans="1:26" ht="12" customHeight="1" x14ac:dyDescent="0.2">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row>
    <row r="631" spans="1:26" ht="12" customHeight="1" x14ac:dyDescent="0.2">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row>
    <row r="632" spans="1:26" ht="12" customHeight="1" x14ac:dyDescent="0.2">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row>
    <row r="633" spans="1:26" ht="12" customHeight="1" x14ac:dyDescent="0.2">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row>
    <row r="634" spans="1:26" ht="12" customHeight="1" x14ac:dyDescent="0.2">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row>
    <row r="635" spans="1:26" ht="12" customHeight="1" x14ac:dyDescent="0.2">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row>
    <row r="636" spans="1:26" ht="12" customHeight="1" x14ac:dyDescent="0.2">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row>
    <row r="637" spans="1:26" ht="12" customHeight="1" x14ac:dyDescent="0.2">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row>
    <row r="638" spans="1:26" ht="12" customHeight="1" x14ac:dyDescent="0.2">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row>
    <row r="639" spans="1:26" ht="12" customHeight="1" x14ac:dyDescent="0.2">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row>
    <row r="640" spans="1:26" ht="12" customHeight="1" x14ac:dyDescent="0.2">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row>
    <row r="641" spans="1:26" ht="12" customHeight="1" x14ac:dyDescent="0.2">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row>
    <row r="642" spans="1:26" ht="12" customHeight="1" x14ac:dyDescent="0.2">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row>
    <row r="643" spans="1:26" ht="12" customHeight="1" x14ac:dyDescent="0.2">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row>
    <row r="644" spans="1:26" ht="12" customHeight="1" x14ac:dyDescent="0.2">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row>
    <row r="645" spans="1:26" ht="12" customHeight="1" x14ac:dyDescent="0.2">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row>
    <row r="646" spans="1:26" ht="12" customHeight="1" x14ac:dyDescent="0.2">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row>
    <row r="647" spans="1:26" ht="12" customHeight="1" x14ac:dyDescent="0.2">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row>
    <row r="648" spans="1:26" ht="12" customHeight="1" x14ac:dyDescent="0.2">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row>
    <row r="649" spans="1:26" ht="12" customHeight="1" x14ac:dyDescent="0.2">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row>
    <row r="650" spans="1:26" ht="12" customHeight="1" x14ac:dyDescent="0.2">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row>
    <row r="651" spans="1:26" ht="12" customHeight="1" x14ac:dyDescent="0.2">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row>
    <row r="652" spans="1:26" ht="12" customHeight="1" x14ac:dyDescent="0.2">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row>
    <row r="653" spans="1:26" ht="12" customHeight="1" x14ac:dyDescent="0.2">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row>
    <row r="654" spans="1:26" ht="12" customHeight="1" x14ac:dyDescent="0.2">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row>
    <row r="655" spans="1:26" ht="12" customHeight="1" x14ac:dyDescent="0.2">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row>
    <row r="656" spans="1:26" ht="12" customHeight="1" x14ac:dyDescent="0.2">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row>
    <row r="657" spans="1:26" ht="12" customHeight="1" x14ac:dyDescent="0.2">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row>
    <row r="658" spans="1:26" ht="12" customHeight="1" x14ac:dyDescent="0.2">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row>
    <row r="659" spans="1:26" ht="12" customHeight="1" x14ac:dyDescent="0.2">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row>
    <row r="660" spans="1:26" ht="12" customHeight="1" x14ac:dyDescent="0.2">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row>
    <row r="661" spans="1:26" ht="12" customHeight="1" x14ac:dyDescent="0.2">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row>
    <row r="662" spans="1:26" ht="12" customHeight="1" x14ac:dyDescent="0.2">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row>
    <row r="663" spans="1:26" ht="12" customHeight="1" x14ac:dyDescent="0.2">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row>
    <row r="664" spans="1:26" ht="12" customHeight="1" x14ac:dyDescent="0.2">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row>
    <row r="665" spans="1:26" ht="12" customHeight="1" x14ac:dyDescent="0.2">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row>
    <row r="666" spans="1:26" ht="12" customHeight="1" x14ac:dyDescent="0.2">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row>
    <row r="667" spans="1:26" ht="12" customHeight="1" x14ac:dyDescent="0.2">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row>
    <row r="668" spans="1:26" ht="12" customHeight="1" x14ac:dyDescent="0.2">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row>
    <row r="669" spans="1:26" ht="12" customHeight="1" x14ac:dyDescent="0.2">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row>
    <row r="670" spans="1:26" ht="12" customHeight="1" x14ac:dyDescent="0.2">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row>
    <row r="671" spans="1:26" ht="12" customHeight="1" x14ac:dyDescent="0.2">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row>
    <row r="672" spans="1:26" ht="12" customHeight="1" x14ac:dyDescent="0.2">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row>
    <row r="673" spans="1:26" ht="12" customHeight="1" x14ac:dyDescent="0.2">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row>
    <row r="674" spans="1:26" ht="12" customHeight="1" x14ac:dyDescent="0.2">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row>
    <row r="675" spans="1:26" ht="12" customHeight="1" x14ac:dyDescent="0.2">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row>
    <row r="676" spans="1:26" ht="12" customHeight="1" x14ac:dyDescent="0.2">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row>
    <row r="677" spans="1:26" ht="12" customHeight="1" x14ac:dyDescent="0.2">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row>
    <row r="678" spans="1:26" ht="12" customHeight="1" x14ac:dyDescent="0.2">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row>
    <row r="679" spans="1:26" ht="12" customHeight="1" x14ac:dyDescent="0.2">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row>
    <row r="680" spans="1:26" ht="12" customHeight="1" x14ac:dyDescent="0.2">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row>
    <row r="681" spans="1:26" ht="12" customHeight="1" x14ac:dyDescent="0.2">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row>
    <row r="682" spans="1:26" ht="12" customHeight="1" x14ac:dyDescent="0.2">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row>
    <row r="683" spans="1:26" ht="12" customHeight="1" x14ac:dyDescent="0.2">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row>
    <row r="684" spans="1:26" ht="12" customHeight="1" x14ac:dyDescent="0.2">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row>
    <row r="685" spans="1:26" ht="12" customHeight="1" x14ac:dyDescent="0.2">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row>
    <row r="686" spans="1:26" ht="12" customHeight="1" x14ac:dyDescent="0.2">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row>
    <row r="687" spans="1:26" ht="12" customHeight="1" x14ac:dyDescent="0.2">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row>
    <row r="688" spans="1:26" ht="12" customHeight="1" x14ac:dyDescent="0.2">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row>
    <row r="689" spans="1:26" ht="12" customHeight="1" x14ac:dyDescent="0.2">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row>
    <row r="690" spans="1:26" ht="12" customHeight="1" x14ac:dyDescent="0.2">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row>
    <row r="691" spans="1:26" ht="12" customHeight="1" x14ac:dyDescent="0.2">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row>
    <row r="692" spans="1:26" ht="12" customHeight="1" x14ac:dyDescent="0.2">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row>
    <row r="693" spans="1:26" ht="12" customHeight="1" x14ac:dyDescent="0.2">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row>
    <row r="694" spans="1:26" ht="12" customHeight="1" x14ac:dyDescent="0.2">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row>
    <row r="695" spans="1:26" ht="12" customHeight="1" x14ac:dyDescent="0.2">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row>
    <row r="696" spans="1:26" ht="12" customHeight="1" x14ac:dyDescent="0.2">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row>
    <row r="697" spans="1:26" ht="12" customHeight="1" x14ac:dyDescent="0.2">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row>
    <row r="698" spans="1:26" ht="12" customHeight="1" x14ac:dyDescent="0.2">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row>
    <row r="699" spans="1:26" ht="12" customHeight="1" x14ac:dyDescent="0.2">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row>
    <row r="700" spans="1:26" ht="12" customHeight="1" x14ac:dyDescent="0.2">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row>
    <row r="701" spans="1:26" ht="12" customHeight="1" x14ac:dyDescent="0.2">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row>
    <row r="702" spans="1:26" ht="12" customHeight="1" x14ac:dyDescent="0.2">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row>
    <row r="703" spans="1:26" ht="12" customHeight="1" x14ac:dyDescent="0.2">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row>
    <row r="704" spans="1:26" ht="12" customHeight="1" x14ac:dyDescent="0.2">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row>
    <row r="705" spans="1:26" ht="12" customHeight="1" x14ac:dyDescent="0.2">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row>
    <row r="706" spans="1:26" ht="12" customHeight="1" x14ac:dyDescent="0.2">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row>
    <row r="707" spans="1:26" ht="12" customHeight="1" x14ac:dyDescent="0.2">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row>
    <row r="708" spans="1:26" ht="12" customHeight="1" x14ac:dyDescent="0.2">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row>
    <row r="709" spans="1:26" ht="12" customHeight="1" x14ac:dyDescent="0.2">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row>
    <row r="710" spans="1:26" ht="12" customHeight="1" x14ac:dyDescent="0.2">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row>
    <row r="711" spans="1:26" ht="12" customHeight="1" x14ac:dyDescent="0.2">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row>
    <row r="712" spans="1:26" ht="12" customHeight="1" x14ac:dyDescent="0.2">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row>
    <row r="713" spans="1:26" ht="12" customHeight="1" x14ac:dyDescent="0.2">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row>
    <row r="714" spans="1:26" ht="12" customHeight="1" x14ac:dyDescent="0.2">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row>
    <row r="715" spans="1:26" ht="12" customHeight="1" x14ac:dyDescent="0.2">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row>
    <row r="716" spans="1:26" ht="12" customHeight="1" x14ac:dyDescent="0.2">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row>
    <row r="717" spans="1:26" ht="12" customHeight="1" x14ac:dyDescent="0.2">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row>
    <row r="718" spans="1:26" ht="12" customHeight="1" x14ac:dyDescent="0.2">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row>
    <row r="719" spans="1:26" ht="12" customHeight="1" x14ac:dyDescent="0.2">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row>
    <row r="720" spans="1:26" ht="12" customHeight="1" x14ac:dyDescent="0.2">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row>
    <row r="721" spans="1:26" ht="12" customHeight="1" x14ac:dyDescent="0.2">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row>
    <row r="722" spans="1:26" ht="12" customHeight="1" x14ac:dyDescent="0.2">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row>
    <row r="723" spans="1:26" ht="12" customHeight="1" x14ac:dyDescent="0.2">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row>
    <row r="724" spans="1:26" ht="12" customHeight="1" x14ac:dyDescent="0.2">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row>
    <row r="725" spans="1:26" ht="12" customHeight="1" x14ac:dyDescent="0.2">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row>
    <row r="726" spans="1:26" ht="12" customHeight="1" x14ac:dyDescent="0.2">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row>
    <row r="727" spans="1:26" ht="12" customHeight="1" x14ac:dyDescent="0.2">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row>
    <row r="728" spans="1:26" ht="12" customHeight="1" x14ac:dyDescent="0.2">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row>
    <row r="729" spans="1:26" ht="12" customHeight="1" x14ac:dyDescent="0.2">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row>
    <row r="730" spans="1:26" ht="12" customHeight="1" x14ac:dyDescent="0.2">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row>
    <row r="731" spans="1:26" ht="12" customHeight="1" x14ac:dyDescent="0.2">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row>
    <row r="732" spans="1:26" ht="12" customHeight="1" x14ac:dyDescent="0.2">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row>
    <row r="733" spans="1:26" ht="12" customHeight="1" x14ac:dyDescent="0.2">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row>
    <row r="734" spans="1:26" ht="12" customHeight="1" x14ac:dyDescent="0.2">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row>
    <row r="735" spans="1:26" ht="12" customHeight="1" x14ac:dyDescent="0.2">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row>
    <row r="736" spans="1:26" ht="12" customHeight="1" x14ac:dyDescent="0.2">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row>
    <row r="737" spans="1:26" ht="12" customHeight="1" x14ac:dyDescent="0.2">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row>
    <row r="738" spans="1:26" ht="12" customHeight="1" x14ac:dyDescent="0.2">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row>
    <row r="739" spans="1:26" ht="12" customHeight="1" x14ac:dyDescent="0.2">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row>
    <row r="740" spans="1:26" ht="12" customHeight="1" x14ac:dyDescent="0.2">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row>
    <row r="741" spans="1:26" ht="12" customHeight="1" x14ac:dyDescent="0.2">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row>
    <row r="742" spans="1:26" ht="12" customHeight="1" x14ac:dyDescent="0.2">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row>
    <row r="743" spans="1:26" ht="12" customHeight="1" x14ac:dyDescent="0.2">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row>
    <row r="744" spans="1:26" ht="12" customHeight="1" x14ac:dyDescent="0.2">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row>
    <row r="745" spans="1:26" ht="12" customHeight="1" x14ac:dyDescent="0.2">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row>
    <row r="746" spans="1:26" ht="12" customHeight="1" x14ac:dyDescent="0.2">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row>
    <row r="747" spans="1:26" ht="12" customHeight="1" x14ac:dyDescent="0.2">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row>
    <row r="748" spans="1:26" ht="12" customHeight="1" x14ac:dyDescent="0.2">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row>
    <row r="749" spans="1:26" ht="12" customHeight="1" x14ac:dyDescent="0.2">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row>
    <row r="750" spans="1:26" ht="12" customHeight="1" x14ac:dyDescent="0.2">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row>
    <row r="751" spans="1:26" ht="12" customHeight="1" x14ac:dyDescent="0.2">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row>
    <row r="752" spans="1:26" ht="12" customHeight="1" x14ac:dyDescent="0.2">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row>
    <row r="753" spans="1:26" ht="12" customHeight="1" x14ac:dyDescent="0.2">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row>
    <row r="754" spans="1:26" ht="12" customHeight="1" x14ac:dyDescent="0.2">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row>
    <row r="755" spans="1:26" ht="12" customHeight="1" x14ac:dyDescent="0.2">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row>
    <row r="756" spans="1:26" ht="12" customHeight="1" x14ac:dyDescent="0.2">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row>
    <row r="757" spans="1:26" ht="12" customHeight="1" x14ac:dyDescent="0.2">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row>
    <row r="758" spans="1:26" ht="12" customHeight="1" x14ac:dyDescent="0.2">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row>
    <row r="759" spans="1:26" ht="12" customHeight="1" x14ac:dyDescent="0.2">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row>
    <row r="760" spans="1:26" ht="12" customHeight="1" x14ac:dyDescent="0.2">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row>
    <row r="761" spans="1:26" ht="12" customHeight="1" x14ac:dyDescent="0.2">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row>
    <row r="762" spans="1:26" ht="12" customHeight="1" x14ac:dyDescent="0.2">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row>
    <row r="763" spans="1:26" ht="12" customHeight="1" x14ac:dyDescent="0.2">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row>
    <row r="764" spans="1:26" ht="12" customHeight="1" x14ac:dyDescent="0.2">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row>
    <row r="765" spans="1:26" ht="12" customHeight="1" x14ac:dyDescent="0.2">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row>
    <row r="766" spans="1:26" ht="12" customHeight="1" x14ac:dyDescent="0.2">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row>
    <row r="767" spans="1:26" ht="12" customHeight="1" x14ac:dyDescent="0.2">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row>
    <row r="768" spans="1:26" ht="12" customHeight="1" x14ac:dyDescent="0.2">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row>
    <row r="769" spans="1:26" ht="12" customHeight="1" x14ac:dyDescent="0.2">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row>
    <row r="770" spans="1:26" ht="12" customHeight="1" x14ac:dyDescent="0.2">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row>
    <row r="771" spans="1:26" ht="12" customHeight="1" x14ac:dyDescent="0.2">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row>
    <row r="772" spans="1:26" ht="12" customHeight="1" x14ac:dyDescent="0.2">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row>
    <row r="773" spans="1:26" ht="12" customHeight="1" x14ac:dyDescent="0.2">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row>
    <row r="774" spans="1:26" ht="12" customHeight="1" x14ac:dyDescent="0.2">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row>
    <row r="775" spans="1:26" ht="12" customHeight="1" x14ac:dyDescent="0.2">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row>
    <row r="776" spans="1:26" ht="12" customHeight="1" x14ac:dyDescent="0.2">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row>
    <row r="777" spans="1:26" ht="12" customHeight="1" x14ac:dyDescent="0.2">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row>
    <row r="778" spans="1:26" ht="12" customHeight="1" x14ac:dyDescent="0.2">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row>
    <row r="779" spans="1:26" ht="12" customHeight="1" x14ac:dyDescent="0.2">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row>
    <row r="780" spans="1:26" ht="12" customHeight="1" x14ac:dyDescent="0.2">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row>
    <row r="781" spans="1:26" ht="12" customHeight="1" x14ac:dyDescent="0.2">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row>
    <row r="782" spans="1:26" ht="12" customHeight="1" x14ac:dyDescent="0.2">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row>
    <row r="783" spans="1:26" ht="12" customHeight="1" x14ac:dyDescent="0.2">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row>
    <row r="784" spans="1:26" ht="12" customHeight="1" x14ac:dyDescent="0.2">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row>
    <row r="785" spans="1:26" ht="12" customHeight="1" x14ac:dyDescent="0.2">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row>
    <row r="786" spans="1:26" ht="12" customHeight="1" x14ac:dyDescent="0.2">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row>
    <row r="787" spans="1:26" ht="12" customHeight="1" x14ac:dyDescent="0.2">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row>
    <row r="788" spans="1:26" ht="12" customHeight="1" x14ac:dyDescent="0.2">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row>
    <row r="789" spans="1:26" ht="12" customHeight="1" x14ac:dyDescent="0.2">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row>
    <row r="790" spans="1:26" ht="12" customHeight="1" x14ac:dyDescent="0.2">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row>
    <row r="791" spans="1:26" ht="12" customHeight="1" x14ac:dyDescent="0.2">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row>
    <row r="792" spans="1:26" ht="12" customHeight="1" x14ac:dyDescent="0.2">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row>
    <row r="793" spans="1:26" ht="12" customHeight="1" x14ac:dyDescent="0.2">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row>
    <row r="794" spans="1:26" ht="12" customHeight="1" x14ac:dyDescent="0.2">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row>
    <row r="795" spans="1:26" ht="12" customHeight="1" x14ac:dyDescent="0.2">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row>
    <row r="796" spans="1:26" ht="12" customHeight="1" x14ac:dyDescent="0.2">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row>
    <row r="797" spans="1:26" ht="12" customHeight="1" x14ac:dyDescent="0.2">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row>
    <row r="798" spans="1:26" ht="12" customHeight="1" x14ac:dyDescent="0.2">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row>
    <row r="799" spans="1:26" ht="12" customHeight="1" x14ac:dyDescent="0.2">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row>
    <row r="800" spans="1:26" ht="12" customHeight="1" x14ac:dyDescent="0.2">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row>
    <row r="801" spans="1:26" ht="12" customHeight="1" x14ac:dyDescent="0.2">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row>
    <row r="802" spans="1:26" ht="12" customHeight="1" x14ac:dyDescent="0.2">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row>
    <row r="803" spans="1:26" ht="12" customHeight="1" x14ac:dyDescent="0.2">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row>
    <row r="804" spans="1:26" ht="12" customHeight="1" x14ac:dyDescent="0.2">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row>
    <row r="805" spans="1:26" ht="12" customHeight="1" x14ac:dyDescent="0.2">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row>
    <row r="806" spans="1:26" ht="12" customHeight="1" x14ac:dyDescent="0.2">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row>
    <row r="807" spans="1:26" ht="12" customHeight="1" x14ac:dyDescent="0.2">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row>
    <row r="808" spans="1:26" ht="12" customHeight="1" x14ac:dyDescent="0.2">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row>
    <row r="809" spans="1:26" ht="12" customHeight="1" x14ac:dyDescent="0.2">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row>
    <row r="810" spans="1:26" ht="12" customHeight="1" x14ac:dyDescent="0.2">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row>
    <row r="811" spans="1:26" ht="12" customHeight="1" x14ac:dyDescent="0.2">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row>
    <row r="812" spans="1:26" ht="12" customHeight="1" x14ac:dyDescent="0.2">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row>
    <row r="813" spans="1:26" ht="12" customHeight="1" x14ac:dyDescent="0.2">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row>
    <row r="814" spans="1:26" ht="12" customHeight="1" x14ac:dyDescent="0.2">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row>
    <row r="815" spans="1:26" ht="12" customHeight="1" x14ac:dyDescent="0.2">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row>
    <row r="816" spans="1:26" ht="12" customHeight="1" x14ac:dyDescent="0.2">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row>
    <row r="817" spans="1:26" ht="12" customHeight="1" x14ac:dyDescent="0.2">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row>
    <row r="818" spans="1:26" ht="12" customHeight="1" x14ac:dyDescent="0.2">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row>
    <row r="819" spans="1:26" ht="12" customHeight="1" x14ac:dyDescent="0.2">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row>
    <row r="820" spans="1:26" ht="12" customHeight="1" x14ac:dyDescent="0.2">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row>
    <row r="821" spans="1:26" ht="12" customHeight="1" x14ac:dyDescent="0.2">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row>
    <row r="822" spans="1:26" ht="12" customHeight="1" x14ac:dyDescent="0.2">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row>
    <row r="823" spans="1:26" ht="12" customHeight="1" x14ac:dyDescent="0.2">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row>
    <row r="824" spans="1:26" ht="12" customHeight="1" x14ac:dyDescent="0.2">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row>
    <row r="825" spans="1:26" ht="12" customHeight="1" x14ac:dyDescent="0.2">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row>
    <row r="826" spans="1:26" ht="12" customHeight="1" x14ac:dyDescent="0.2">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row>
    <row r="827" spans="1:26" ht="12" customHeight="1" x14ac:dyDescent="0.2">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row>
    <row r="828" spans="1:26" ht="12" customHeight="1" x14ac:dyDescent="0.2">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row>
    <row r="829" spans="1:26" ht="12" customHeight="1" x14ac:dyDescent="0.2">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row>
    <row r="830" spans="1:26" ht="12" customHeight="1" x14ac:dyDescent="0.2">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row>
    <row r="831" spans="1:26" ht="12" customHeight="1" x14ac:dyDescent="0.2">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row>
    <row r="832" spans="1:26" ht="12" customHeight="1" x14ac:dyDescent="0.2">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row>
    <row r="833" spans="1:26" ht="12" customHeight="1" x14ac:dyDescent="0.2">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row>
    <row r="834" spans="1:26" ht="12" customHeight="1" x14ac:dyDescent="0.2">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row>
    <row r="835" spans="1:26" ht="12" customHeight="1" x14ac:dyDescent="0.2">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row>
    <row r="836" spans="1:26" ht="12" customHeight="1" x14ac:dyDescent="0.2">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row>
    <row r="837" spans="1:26" ht="12" customHeight="1" x14ac:dyDescent="0.2">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row>
    <row r="838" spans="1:26" ht="12" customHeight="1" x14ac:dyDescent="0.2">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row>
    <row r="839" spans="1:26" ht="12" customHeight="1" x14ac:dyDescent="0.2">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row>
    <row r="840" spans="1:26" ht="12" customHeight="1" x14ac:dyDescent="0.2">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row>
    <row r="841" spans="1:26" ht="12" customHeight="1" x14ac:dyDescent="0.2">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row>
    <row r="842" spans="1:26" ht="12" customHeight="1" x14ac:dyDescent="0.2">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row>
    <row r="843" spans="1:26" ht="12" customHeight="1" x14ac:dyDescent="0.2">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row>
    <row r="844" spans="1:26" ht="12" customHeight="1" x14ac:dyDescent="0.2">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row>
    <row r="845" spans="1:26" ht="12" customHeight="1" x14ac:dyDescent="0.2">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row>
    <row r="846" spans="1:26" ht="12" customHeight="1" x14ac:dyDescent="0.2">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row>
    <row r="847" spans="1:26" ht="12" customHeight="1" x14ac:dyDescent="0.2">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row>
    <row r="848" spans="1:26" ht="12" customHeight="1" x14ac:dyDescent="0.2">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row>
    <row r="849" spans="1:26" ht="12" customHeight="1" x14ac:dyDescent="0.2">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row>
    <row r="850" spans="1:26" ht="12" customHeight="1" x14ac:dyDescent="0.2">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row>
    <row r="851" spans="1:26" ht="12" customHeight="1" x14ac:dyDescent="0.2">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row>
    <row r="852" spans="1:26" ht="12" customHeight="1" x14ac:dyDescent="0.2">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row>
    <row r="853" spans="1:26" ht="12" customHeight="1" x14ac:dyDescent="0.2">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row>
    <row r="854" spans="1:26" ht="12" customHeight="1" x14ac:dyDescent="0.2">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row>
    <row r="855" spans="1:26" ht="12" customHeight="1" x14ac:dyDescent="0.2">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row>
    <row r="856" spans="1:26" ht="12" customHeight="1" x14ac:dyDescent="0.2">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row>
    <row r="857" spans="1:26" ht="12" customHeight="1" x14ac:dyDescent="0.2">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row>
    <row r="858" spans="1:26" ht="12" customHeight="1" x14ac:dyDescent="0.2">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row>
    <row r="859" spans="1:26" ht="12" customHeight="1" x14ac:dyDescent="0.2">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row>
    <row r="860" spans="1:26" ht="12" customHeight="1" x14ac:dyDescent="0.2">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row>
    <row r="861" spans="1:26" ht="12" customHeight="1" x14ac:dyDescent="0.2">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row>
    <row r="862" spans="1:26" ht="12" customHeight="1" x14ac:dyDescent="0.2">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row>
    <row r="863" spans="1:26" ht="12" customHeight="1" x14ac:dyDescent="0.2">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row>
    <row r="864" spans="1:26" ht="12" customHeight="1" x14ac:dyDescent="0.2">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row>
    <row r="865" spans="1:26" ht="12" customHeight="1" x14ac:dyDescent="0.2">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row>
    <row r="866" spans="1:26" ht="12" customHeight="1" x14ac:dyDescent="0.2">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row>
    <row r="867" spans="1:26" ht="12" customHeight="1" x14ac:dyDescent="0.2">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row>
    <row r="868" spans="1:26" ht="12" customHeight="1" x14ac:dyDescent="0.2">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row>
    <row r="869" spans="1:26" ht="12" customHeight="1" x14ac:dyDescent="0.2">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row>
    <row r="870" spans="1:26" ht="12" customHeight="1" x14ac:dyDescent="0.2">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row>
    <row r="871" spans="1:26" ht="12" customHeight="1" x14ac:dyDescent="0.2">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row>
    <row r="872" spans="1:26" ht="12" customHeight="1" x14ac:dyDescent="0.2">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row>
    <row r="873" spans="1:26" ht="12" customHeight="1" x14ac:dyDescent="0.2">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row>
    <row r="874" spans="1:26" ht="12" customHeight="1" x14ac:dyDescent="0.2">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row>
    <row r="875" spans="1:26" ht="12" customHeight="1" x14ac:dyDescent="0.2">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row>
    <row r="876" spans="1:26" ht="12" customHeight="1" x14ac:dyDescent="0.2">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row>
    <row r="877" spans="1:26" ht="12" customHeight="1" x14ac:dyDescent="0.2">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row>
    <row r="878" spans="1:26" ht="12" customHeight="1" x14ac:dyDescent="0.2">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row>
    <row r="879" spans="1:26" ht="12" customHeight="1" x14ac:dyDescent="0.2">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row>
    <row r="880" spans="1:26" ht="12" customHeight="1" x14ac:dyDescent="0.2">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row>
    <row r="881" spans="1:26" ht="12" customHeight="1" x14ac:dyDescent="0.2">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row>
    <row r="882" spans="1:26" ht="12" customHeight="1" x14ac:dyDescent="0.2">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row>
    <row r="883" spans="1:26" ht="12" customHeight="1" x14ac:dyDescent="0.2">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row>
    <row r="884" spans="1:26" ht="12" customHeight="1" x14ac:dyDescent="0.2">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row>
    <row r="885" spans="1:26" ht="12" customHeight="1" x14ac:dyDescent="0.2">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row>
    <row r="886" spans="1:26" ht="12" customHeight="1" x14ac:dyDescent="0.2">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row>
    <row r="887" spans="1:26" ht="12" customHeight="1" x14ac:dyDescent="0.2">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row>
    <row r="888" spans="1:26" ht="12" customHeight="1" x14ac:dyDescent="0.2">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row>
    <row r="889" spans="1:26" ht="12" customHeight="1" x14ac:dyDescent="0.2">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row>
    <row r="890" spans="1:26" ht="12" customHeight="1" x14ac:dyDescent="0.2">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row>
    <row r="891" spans="1:26" ht="12" customHeight="1" x14ac:dyDescent="0.2">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row>
    <row r="892" spans="1:26" ht="12" customHeight="1" x14ac:dyDescent="0.2">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row>
    <row r="893" spans="1:26" ht="12" customHeight="1" x14ac:dyDescent="0.2">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row>
    <row r="894" spans="1:26" ht="12" customHeight="1" x14ac:dyDescent="0.2">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row>
    <row r="895" spans="1:26" ht="12" customHeight="1" x14ac:dyDescent="0.2">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row>
    <row r="896" spans="1:26" ht="12" customHeight="1" x14ac:dyDescent="0.2">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row>
    <row r="897" spans="1:26" ht="12" customHeight="1" x14ac:dyDescent="0.2">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row>
    <row r="898" spans="1:26" ht="12" customHeight="1" x14ac:dyDescent="0.2">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row>
    <row r="899" spans="1:26" ht="12" customHeight="1" x14ac:dyDescent="0.2">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row>
    <row r="900" spans="1:26" ht="12" customHeight="1" x14ac:dyDescent="0.2">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row>
    <row r="901" spans="1:26" ht="12" customHeight="1" x14ac:dyDescent="0.2">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row>
    <row r="902" spans="1:26" ht="12" customHeight="1" x14ac:dyDescent="0.2">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row>
    <row r="903" spans="1:26" ht="12" customHeight="1" x14ac:dyDescent="0.2">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row>
    <row r="904" spans="1:26" ht="12" customHeight="1" x14ac:dyDescent="0.2">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row>
    <row r="905" spans="1:26" ht="12" customHeight="1" x14ac:dyDescent="0.2">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row>
    <row r="906" spans="1:26" ht="12" customHeight="1" x14ac:dyDescent="0.2">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row>
    <row r="907" spans="1:26" ht="12" customHeight="1" x14ac:dyDescent="0.2">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row>
    <row r="908" spans="1:26" ht="12" customHeight="1" x14ac:dyDescent="0.2">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row>
    <row r="909" spans="1:26" ht="12" customHeight="1" x14ac:dyDescent="0.2">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row>
    <row r="910" spans="1:26" ht="12" customHeight="1" x14ac:dyDescent="0.2">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row>
    <row r="911" spans="1:26" ht="12" customHeight="1" x14ac:dyDescent="0.2">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row>
    <row r="912" spans="1:26" ht="12" customHeight="1" x14ac:dyDescent="0.2">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row>
    <row r="913" spans="1:26" ht="12" customHeight="1" x14ac:dyDescent="0.2">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row>
    <row r="914" spans="1:26" ht="12" customHeight="1" x14ac:dyDescent="0.2">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row>
    <row r="915" spans="1:26" ht="12" customHeight="1" x14ac:dyDescent="0.2">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row>
    <row r="916" spans="1:26" ht="12" customHeight="1" x14ac:dyDescent="0.2">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row>
    <row r="917" spans="1:26" ht="12" customHeight="1" x14ac:dyDescent="0.2">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row>
    <row r="918" spans="1:26" ht="12" customHeight="1" x14ac:dyDescent="0.2">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row>
    <row r="919" spans="1:26" ht="12" customHeight="1" x14ac:dyDescent="0.2">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row>
    <row r="920" spans="1:26" ht="12" customHeight="1" x14ac:dyDescent="0.2">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row>
    <row r="921" spans="1:26" ht="12" customHeight="1" x14ac:dyDescent="0.2">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row>
    <row r="922" spans="1:26" ht="12" customHeight="1" x14ac:dyDescent="0.2">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row>
    <row r="923" spans="1:26" ht="12" customHeight="1" x14ac:dyDescent="0.2">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row>
    <row r="924" spans="1:26" ht="12" customHeight="1" x14ac:dyDescent="0.2">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row>
    <row r="925" spans="1:26" ht="12" customHeight="1" x14ac:dyDescent="0.2">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row>
    <row r="926" spans="1:26" ht="12" customHeight="1" x14ac:dyDescent="0.2">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row>
    <row r="927" spans="1:26" ht="12" customHeight="1" x14ac:dyDescent="0.2">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row>
    <row r="928" spans="1:26" ht="12" customHeight="1" x14ac:dyDescent="0.2">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row>
    <row r="929" spans="1:26" ht="12" customHeight="1" x14ac:dyDescent="0.2">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row>
    <row r="930" spans="1:26" ht="12" customHeight="1" x14ac:dyDescent="0.2">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row>
    <row r="931" spans="1:26" ht="12" customHeight="1" x14ac:dyDescent="0.2">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row>
    <row r="932" spans="1:26" ht="12" customHeight="1" x14ac:dyDescent="0.2">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row>
    <row r="933" spans="1:26" ht="12" customHeight="1" x14ac:dyDescent="0.2">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row>
    <row r="934" spans="1:26" ht="12" customHeight="1" x14ac:dyDescent="0.2">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row>
    <row r="935" spans="1:26" ht="12" customHeight="1" x14ac:dyDescent="0.2">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row>
    <row r="936" spans="1:26" ht="12" customHeight="1" x14ac:dyDescent="0.2">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row>
    <row r="937" spans="1:26" ht="12" customHeight="1" x14ac:dyDescent="0.2">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row>
    <row r="938" spans="1:26" ht="12" customHeight="1" x14ac:dyDescent="0.2">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row>
    <row r="939" spans="1:26" ht="12" customHeight="1" x14ac:dyDescent="0.2">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row>
    <row r="940" spans="1:26" ht="12" customHeight="1" x14ac:dyDescent="0.2">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row>
    <row r="941" spans="1:26" ht="12" customHeight="1" x14ac:dyDescent="0.2">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row>
    <row r="942" spans="1:26" ht="12" customHeight="1" x14ac:dyDescent="0.2">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row>
    <row r="943" spans="1:26" ht="12" customHeight="1" x14ac:dyDescent="0.2">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row>
    <row r="944" spans="1:26" ht="12" customHeight="1" x14ac:dyDescent="0.2">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row>
    <row r="945" spans="1:26" ht="12" customHeight="1" x14ac:dyDescent="0.2">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row>
    <row r="946" spans="1:26" ht="12" customHeight="1" x14ac:dyDescent="0.2">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row>
    <row r="947" spans="1:26" ht="12" customHeight="1" x14ac:dyDescent="0.2">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row>
    <row r="948" spans="1:26" ht="12" customHeight="1" x14ac:dyDescent="0.2">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row>
    <row r="949" spans="1:26" ht="12" customHeight="1" x14ac:dyDescent="0.2">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row>
    <row r="950" spans="1:26" ht="12" customHeight="1" x14ac:dyDescent="0.2">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row>
    <row r="951" spans="1:26" ht="12" customHeight="1" x14ac:dyDescent="0.2">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row>
    <row r="952" spans="1:26" ht="12" customHeight="1" x14ac:dyDescent="0.2">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row>
    <row r="953" spans="1:26" ht="12" customHeight="1" x14ac:dyDescent="0.2">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row>
    <row r="954" spans="1:26" ht="12" customHeight="1" x14ac:dyDescent="0.2">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row>
    <row r="955" spans="1:26" ht="12" customHeight="1" x14ac:dyDescent="0.2">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row>
    <row r="956" spans="1:26" ht="12" customHeight="1" x14ac:dyDescent="0.2">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row>
    <row r="957" spans="1:26" ht="12" customHeight="1" x14ac:dyDescent="0.2">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row>
    <row r="958" spans="1:26" ht="12" customHeight="1" x14ac:dyDescent="0.2">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row>
    <row r="959" spans="1:26" ht="12" customHeight="1" x14ac:dyDescent="0.2">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row>
    <row r="960" spans="1:26" ht="12" customHeight="1" x14ac:dyDescent="0.2">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row>
    <row r="961" spans="1:26" ht="12" customHeight="1" x14ac:dyDescent="0.2">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row>
    <row r="962" spans="1:26" ht="12" customHeight="1" x14ac:dyDescent="0.2">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row>
    <row r="963" spans="1:26" ht="12" customHeight="1" x14ac:dyDescent="0.2">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row>
    <row r="964" spans="1:26" ht="12" customHeight="1" x14ac:dyDescent="0.2">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row>
    <row r="965" spans="1:26" ht="12" customHeight="1" x14ac:dyDescent="0.2">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row>
    <row r="966" spans="1:26" ht="12" customHeight="1" x14ac:dyDescent="0.2">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row>
    <row r="967" spans="1:26" ht="12" customHeight="1" x14ac:dyDescent="0.2">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row>
    <row r="968" spans="1:26" ht="12" customHeight="1" x14ac:dyDescent="0.2">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row>
    <row r="969" spans="1:26" ht="12" customHeight="1" x14ac:dyDescent="0.2">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row>
    <row r="970" spans="1:26" ht="12" customHeight="1" x14ac:dyDescent="0.2">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row>
    <row r="971" spans="1:26" ht="12" customHeight="1" x14ac:dyDescent="0.2">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row>
    <row r="972" spans="1:26" ht="12" customHeight="1" x14ac:dyDescent="0.2">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row>
    <row r="973" spans="1:26" ht="12" customHeight="1" x14ac:dyDescent="0.2">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row>
    <row r="974" spans="1:26" ht="12" customHeight="1" x14ac:dyDescent="0.2">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row>
    <row r="975" spans="1:26" ht="12" customHeight="1" x14ac:dyDescent="0.2">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row>
    <row r="976" spans="1:26" ht="12" customHeight="1" x14ac:dyDescent="0.2">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row>
    <row r="977" spans="1:26" ht="12" customHeight="1" x14ac:dyDescent="0.2">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row>
    <row r="978" spans="1:26" ht="12" customHeight="1" x14ac:dyDescent="0.2">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row>
    <row r="979" spans="1:26" ht="12" customHeight="1" x14ac:dyDescent="0.2">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row>
    <row r="980" spans="1:26" ht="12" customHeight="1" x14ac:dyDescent="0.2">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row>
    <row r="981" spans="1:26" ht="12" customHeight="1" x14ac:dyDescent="0.2">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row>
    <row r="982" spans="1:26" ht="12" customHeight="1" x14ac:dyDescent="0.2">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row>
    <row r="983" spans="1:26" ht="12" customHeight="1" x14ac:dyDescent="0.2">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row>
    <row r="984" spans="1:26" ht="12" customHeight="1" x14ac:dyDescent="0.2">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row>
    <row r="985" spans="1:26" ht="12" customHeight="1" x14ac:dyDescent="0.2">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row>
    <row r="986" spans="1:26" ht="12" customHeight="1" x14ac:dyDescent="0.2">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row>
    <row r="987" spans="1:26" ht="12" customHeight="1" x14ac:dyDescent="0.2">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row>
    <row r="988" spans="1:26" ht="12" customHeight="1" x14ac:dyDescent="0.2">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row>
    <row r="989" spans="1:26" ht="12" customHeight="1" x14ac:dyDescent="0.2">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row>
    <row r="990" spans="1:26" ht="12" customHeight="1" x14ac:dyDescent="0.2">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row>
    <row r="991" spans="1:26" ht="12" customHeight="1" x14ac:dyDescent="0.2">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row>
    <row r="992" spans="1:26" ht="12" customHeight="1" x14ac:dyDescent="0.2">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row>
    <row r="993" spans="1:26" ht="12" customHeight="1" x14ac:dyDescent="0.2">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row>
    <row r="994" spans="1:26" ht="12" customHeight="1" x14ac:dyDescent="0.2">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row>
    <row r="995" spans="1:26" ht="12" customHeight="1" x14ac:dyDescent="0.2">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row>
    <row r="996" spans="1:26" ht="12" customHeight="1" x14ac:dyDescent="0.2">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row>
    <row r="997" spans="1:26" ht="12" customHeight="1" x14ac:dyDescent="0.2">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row>
    <row r="998" spans="1:26" ht="12" customHeight="1" x14ac:dyDescent="0.2">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row>
    <row r="999" spans="1:26" ht="12" customHeight="1" x14ac:dyDescent="0.2">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row>
    <row r="1000" spans="1:26" ht="12" customHeight="1" x14ac:dyDescent="0.2">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row>
  </sheetData>
  <mergeCells count="1">
    <mergeCell ref="A34:K34"/>
  </mergeCells>
  <pageMargins left="0.7" right="0.7" top="0.75" bottom="0.75" header="0" footer="0"/>
  <pageSetup paperSize="9" scale="30"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923A2-0F46-4A8B-A552-D9B6F91501D6}">
  <sheetPr>
    <tabColor rgb="FF00FF00"/>
  </sheetPr>
  <dimension ref="A2:C23"/>
  <sheetViews>
    <sheetView workbookViewId="0">
      <selection activeCell="C7" sqref="C7"/>
    </sheetView>
  </sheetViews>
  <sheetFormatPr baseColWidth="10" defaultRowHeight="15" x14ac:dyDescent="0.25"/>
  <cols>
    <col min="1" max="1" width="7.28515625" customWidth="1"/>
    <col min="2" max="2" width="40.7109375" customWidth="1"/>
    <col min="3" max="3" width="110.7109375" customWidth="1"/>
  </cols>
  <sheetData>
    <row r="2" spans="1:3" x14ac:dyDescent="0.25">
      <c r="A2" s="489" t="s">
        <v>278</v>
      </c>
      <c r="B2" s="490"/>
      <c r="C2" s="490"/>
    </row>
    <row r="3" spans="1:3" x14ac:dyDescent="0.25">
      <c r="A3" s="52"/>
      <c r="B3" s="52"/>
      <c r="C3" s="52"/>
    </row>
    <row r="4" spans="1:3" x14ac:dyDescent="0.25">
      <c r="A4" s="21">
        <v>1</v>
      </c>
      <c r="B4" s="12" t="s">
        <v>50</v>
      </c>
      <c r="C4" s="22" t="s">
        <v>10</v>
      </c>
    </row>
    <row r="5" spans="1:3" ht="36" x14ac:dyDescent="0.25">
      <c r="A5" s="21">
        <v>2</v>
      </c>
      <c r="B5" s="23" t="s">
        <v>51</v>
      </c>
      <c r="C5" s="24" t="s">
        <v>150</v>
      </c>
    </row>
    <row r="6" spans="1:3" ht="60" x14ac:dyDescent="0.25">
      <c r="A6" s="21">
        <v>3</v>
      </c>
      <c r="B6" s="23" t="s">
        <v>53</v>
      </c>
      <c r="C6" s="24" t="s">
        <v>151</v>
      </c>
    </row>
    <row r="7" spans="1:3" x14ac:dyDescent="0.25">
      <c r="A7" s="21">
        <v>4</v>
      </c>
      <c r="B7" s="23" t="s">
        <v>55</v>
      </c>
      <c r="C7" s="25" t="s">
        <v>372</v>
      </c>
    </row>
    <row r="8" spans="1:3" x14ac:dyDescent="0.25">
      <c r="A8" s="3">
        <v>5</v>
      </c>
      <c r="B8" s="12" t="s">
        <v>56</v>
      </c>
      <c r="C8" s="24" t="s">
        <v>373</v>
      </c>
    </row>
    <row r="9" spans="1:3" ht="72" x14ac:dyDescent="0.25">
      <c r="A9" s="6">
        <v>6</v>
      </c>
      <c r="B9" s="13" t="s">
        <v>57</v>
      </c>
      <c r="C9" s="24" t="s">
        <v>152</v>
      </c>
    </row>
    <row r="10" spans="1:3" ht="24" x14ac:dyDescent="0.25">
      <c r="A10" s="543">
        <v>7</v>
      </c>
      <c r="B10" s="26" t="s">
        <v>82</v>
      </c>
      <c r="C10" s="343" t="s">
        <v>374</v>
      </c>
    </row>
    <row r="11" spans="1:3" x14ac:dyDescent="0.25">
      <c r="A11" s="544"/>
      <c r="B11" s="14" t="s">
        <v>60</v>
      </c>
      <c r="C11" s="24" t="s">
        <v>376</v>
      </c>
    </row>
    <row r="12" spans="1:3" x14ac:dyDescent="0.25">
      <c r="A12" s="9">
        <v>8</v>
      </c>
      <c r="B12" s="12" t="s">
        <v>61</v>
      </c>
      <c r="C12" s="27" t="s">
        <v>153</v>
      </c>
    </row>
    <row r="13" spans="1:3" ht="24" x14ac:dyDescent="0.25">
      <c r="A13" s="6">
        <v>9</v>
      </c>
      <c r="B13" s="28" t="s">
        <v>63</v>
      </c>
      <c r="C13" s="25" t="s">
        <v>154</v>
      </c>
    </row>
    <row r="14" spans="1:3" ht="24" x14ac:dyDescent="0.25">
      <c r="A14" s="6">
        <v>10</v>
      </c>
      <c r="B14" s="28" t="s">
        <v>65</v>
      </c>
      <c r="C14" s="25" t="s">
        <v>155</v>
      </c>
    </row>
    <row r="15" spans="1:3" x14ac:dyDescent="0.25">
      <c r="A15" s="3">
        <v>11</v>
      </c>
      <c r="B15" s="12" t="s">
        <v>67</v>
      </c>
      <c r="C15" s="24" t="s">
        <v>156</v>
      </c>
    </row>
    <row r="16" spans="1:3" ht="24" x14ac:dyDescent="0.25">
      <c r="A16" s="6">
        <v>12</v>
      </c>
      <c r="B16" s="32" t="s">
        <v>69</v>
      </c>
      <c r="C16" s="24" t="s">
        <v>262</v>
      </c>
    </row>
    <row r="17" spans="1:3" ht="48" x14ac:dyDescent="0.25">
      <c r="A17" s="3">
        <v>13</v>
      </c>
      <c r="B17" s="15" t="s">
        <v>71</v>
      </c>
      <c r="C17" s="24" t="s">
        <v>157</v>
      </c>
    </row>
    <row r="18" spans="1:3" ht="24" x14ac:dyDescent="0.25">
      <c r="A18" s="3">
        <v>14</v>
      </c>
      <c r="B18" s="12" t="s">
        <v>73</v>
      </c>
      <c r="C18" s="29" t="s">
        <v>158</v>
      </c>
    </row>
    <row r="19" spans="1:3" x14ac:dyDescent="0.25">
      <c r="A19" s="6">
        <v>15</v>
      </c>
      <c r="B19" s="30" t="s">
        <v>75</v>
      </c>
      <c r="C19" s="31" t="s">
        <v>159</v>
      </c>
    </row>
    <row r="20" spans="1:3" x14ac:dyDescent="0.25">
      <c r="A20" s="545">
        <v>16</v>
      </c>
      <c r="B20" s="12" t="s">
        <v>76</v>
      </c>
      <c r="C20" s="31" t="s">
        <v>160</v>
      </c>
    </row>
    <row r="21" spans="1:3" x14ac:dyDescent="0.25">
      <c r="A21" s="546"/>
      <c r="B21" s="30" t="s">
        <v>78</v>
      </c>
      <c r="C21" s="344" t="s">
        <v>161</v>
      </c>
    </row>
    <row r="22" spans="1:3" x14ac:dyDescent="0.25">
      <c r="A22" s="546"/>
      <c r="B22" s="12" t="s">
        <v>80</v>
      </c>
      <c r="C22" s="31">
        <v>964340430</v>
      </c>
    </row>
    <row r="23" spans="1:3" x14ac:dyDescent="0.25">
      <c r="A23" s="48">
        <v>17</v>
      </c>
      <c r="B23" s="49" t="s">
        <v>261</v>
      </c>
      <c r="C23" s="51" t="s">
        <v>375</v>
      </c>
    </row>
  </sheetData>
  <mergeCells count="3">
    <mergeCell ref="A10:A11"/>
    <mergeCell ref="A20:A22"/>
    <mergeCell ref="A2:C2"/>
  </mergeCells>
  <hyperlinks>
    <hyperlink ref="C21" r:id="rId1" xr:uid="{65F3DCAF-B7B9-4957-8205-2BAE806603F3}"/>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FFF5B-014D-44CD-BD1B-D3923600F541}">
  <dimension ref="A1:Z1000"/>
  <sheetViews>
    <sheetView topLeftCell="A30" workbookViewId="0">
      <pane xSplit="1" topLeftCell="B1" activePane="topRight" state="frozen"/>
      <selection activeCell="C7" sqref="C7"/>
      <selection pane="topRight" activeCell="C7" sqref="C7"/>
    </sheetView>
  </sheetViews>
  <sheetFormatPr baseColWidth="10" defaultColWidth="14.42578125" defaultRowHeight="15" customHeight="1" x14ac:dyDescent="0.2"/>
  <cols>
    <col min="1" max="1" width="8.5703125" style="141" customWidth="1"/>
    <col min="2" max="2" width="15.7109375" style="141" customWidth="1"/>
    <col min="3" max="3" width="10.5703125" style="141" hidden="1" customWidth="1"/>
    <col min="4" max="5" width="9.140625" style="141" hidden="1" customWidth="1"/>
    <col min="6" max="6" width="8.7109375" style="141" hidden="1" customWidth="1"/>
    <col min="7" max="7" width="9.5703125" style="141" hidden="1" customWidth="1"/>
    <col min="8" max="8" width="9.140625" style="141" hidden="1" customWidth="1"/>
    <col min="9" max="9" width="9.5703125" style="141" hidden="1" customWidth="1"/>
    <col min="10" max="10" width="10" style="141" hidden="1" customWidth="1"/>
    <col min="11" max="12" width="9.5703125" style="141" hidden="1" customWidth="1"/>
    <col min="13" max="15" width="10" style="141" hidden="1" customWidth="1"/>
    <col min="16" max="23" width="5.7109375" style="141" bestFit="1" customWidth="1"/>
    <col min="24" max="24" width="10" style="141" customWidth="1"/>
    <col min="25" max="26" width="11.28515625" style="141" customWidth="1"/>
    <col min="27" max="16384" width="14.42578125" style="141"/>
  </cols>
  <sheetData>
    <row r="1" spans="1:26" ht="16.5" customHeight="1" x14ac:dyDescent="0.25">
      <c r="A1" s="348" t="s">
        <v>269</v>
      </c>
      <c r="B1" s="80"/>
      <c r="C1" s="349"/>
      <c r="D1" s="349"/>
      <c r="E1" s="349"/>
      <c r="F1" s="349"/>
      <c r="G1" s="349"/>
      <c r="H1" s="349"/>
      <c r="I1" s="349"/>
      <c r="J1" s="349"/>
      <c r="K1" s="349"/>
      <c r="L1" s="349"/>
      <c r="M1" s="350"/>
      <c r="N1" s="350"/>
      <c r="O1" s="350"/>
      <c r="P1" s="350"/>
      <c r="Q1" s="350"/>
      <c r="R1" s="350"/>
      <c r="S1" s="350"/>
      <c r="T1" s="350"/>
      <c r="U1" s="350"/>
      <c r="V1" s="350"/>
      <c r="W1" s="350"/>
      <c r="X1" s="350"/>
      <c r="Y1" s="350"/>
      <c r="Z1" s="350"/>
    </row>
    <row r="2" spans="1:26" ht="16.5" customHeight="1" x14ac:dyDescent="0.25">
      <c r="A2" s="91" t="s">
        <v>379</v>
      </c>
      <c r="B2" s="80"/>
      <c r="C2" s="91"/>
      <c r="D2" s="80"/>
      <c r="E2" s="80"/>
      <c r="F2" s="80"/>
      <c r="G2" s="80"/>
      <c r="H2" s="80"/>
      <c r="I2" s="80"/>
      <c r="J2" s="80"/>
      <c r="K2" s="80"/>
      <c r="L2" s="80"/>
      <c r="M2" s="350"/>
      <c r="N2" s="350"/>
      <c r="O2" s="350"/>
      <c r="P2" s="350"/>
      <c r="Q2" s="350"/>
      <c r="R2" s="350"/>
      <c r="S2" s="350"/>
      <c r="T2" s="350"/>
      <c r="U2" s="350"/>
      <c r="V2" s="350"/>
      <c r="W2" s="350"/>
      <c r="X2" s="350"/>
      <c r="Y2" s="350"/>
      <c r="Z2" s="350"/>
    </row>
    <row r="3" spans="1:26" ht="16.5" customHeight="1" x14ac:dyDescent="0.25">
      <c r="A3" s="80"/>
      <c r="B3" s="80"/>
      <c r="C3" s="80"/>
      <c r="D3" s="80"/>
      <c r="E3" s="80"/>
      <c r="F3" s="80"/>
      <c r="G3" s="80"/>
      <c r="H3" s="80"/>
      <c r="I3" s="80"/>
      <c r="J3" s="80"/>
      <c r="K3" s="80"/>
      <c r="L3" s="80"/>
      <c r="M3" s="350"/>
      <c r="N3" s="350"/>
      <c r="O3" s="350"/>
      <c r="P3" s="350"/>
      <c r="Q3" s="350"/>
      <c r="R3" s="350"/>
      <c r="S3" s="350"/>
      <c r="T3" s="350"/>
      <c r="U3" s="350"/>
      <c r="V3" s="350"/>
      <c r="W3" s="350"/>
      <c r="X3" s="350"/>
      <c r="Y3" s="350"/>
      <c r="Z3" s="350"/>
    </row>
    <row r="4" spans="1:26" ht="16.5" customHeight="1" x14ac:dyDescent="0.2">
      <c r="A4" s="83" t="s">
        <v>310</v>
      </c>
      <c r="B4" s="351" t="s">
        <v>2</v>
      </c>
      <c r="C4" s="352" t="s">
        <v>377</v>
      </c>
      <c r="D4" s="83">
        <v>2002</v>
      </c>
      <c r="E4" s="83">
        <v>2003</v>
      </c>
      <c r="F4" s="83">
        <v>2004</v>
      </c>
      <c r="G4" s="83">
        <v>2005</v>
      </c>
      <c r="H4" s="83">
        <v>2006</v>
      </c>
      <c r="I4" s="83">
        <v>2007</v>
      </c>
      <c r="J4" s="83">
        <v>2008</v>
      </c>
      <c r="K4" s="83">
        <v>2009</v>
      </c>
      <c r="L4" s="83">
        <v>2010</v>
      </c>
      <c r="M4" s="83">
        <v>2011</v>
      </c>
      <c r="N4" s="83">
        <v>2012</v>
      </c>
      <c r="O4" s="83">
        <v>2013</v>
      </c>
      <c r="P4" s="83">
        <v>2014</v>
      </c>
      <c r="Q4" s="83">
        <v>2015</v>
      </c>
      <c r="R4" s="83">
        <v>2016</v>
      </c>
      <c r="S4" s="83">
        <v>2017</v>
      </c>
      <c r="T4" s="83">
        <v>2018</v>
      </c>
      <c r="U4" s="83">
        <v>2019</v>
      </c>
      <c r="V4" s="83">
        <v>2020</v>
      </c>
      <c r="W4" s="83">
        <v>2021</v>
      </c>
      <c r="X4" s="353"/>
      <c r="Y4" s="353"/>
      <c r="Z4" s="353"/>
    </row>
    <row r="5" spans="1:26" ht="15.75" customHeight="1" x14ac:dyDescent="0.25">
      <c r="A5" s="84">
        <v>10000</v>
      </c>
      <c r="B5" s="85" t="s">
        <v>16</v>
      </c>
      <c r="C5" s="354">
        <v>649695</v>
      </c>
      <c r="D5" s="354">
        <v>3923</v>
      </c>
      <c r="E5" s="354">
        <v>3889</v>
      </c>
      <c r="F5" s="354">
        <v>3554</v>
      </c>
      <c r="G5" s="354">
        <v>3621</v>
      </c>
      <c r="H5" s="354">
        <v>3856</v>
      </c>
      <c r="I5" s="354">
        <v>5582</v>
      </c>
      <c r="J5" s="354">
        <v>3048</v>
      </c>
      <c r="K5" s="354">
        <v>4545</v>
      </c>
      <c r="L5" s="354">
        <v>3595</v>
      </c>
      <c r="M5" s="354">
        <v>3181</v>
      </c>
      <c r="N5" s="354">
        <v>4746</v>
      </c>
      <c r="O5" s="354">
        <v>6682</v>
      </c>
      <c r="P5" s="355">
        <v>5199</v>
      </c>
      <c r="Q5" s="355">
        <v>6931</v>
      </c>
      <c r="R5" s="355">
        <v>6984</v>
      </c>
      <c r="S5" s="355">
        <v>8455</v>
      </c>
      <c r="T5" s="355">
        <v>7453</v>
      </c>
      <c r="U5" s="355">
        <v>5804.82</v>
      </c>
      <c r="V5" s="355">
        <v>11540.79</v>
      </c>
      <c r="W5" s="355">
        <v>4329.2700000000004</v>
      </c>
      <c r="X5" s="350"/>
      <c r="Y5" s="350"/>
      <c r="Z5" s="350"/>
    </row>
    <row r="6" spans="1:26" ht="9.9499999999999993" hidden="1" customHeight="1" x14ac:dyDescent="0.25">
      <c r="A6" s="84">
        <v>20000</v>
      </c>
      <c r="B6" s="85" t="s">
        <v>17</v>
      </c>
      <c r="C6" s="354" t="s">
        <v>378</v>
      </c>
      <c r="D6" s="354" t="s">
        <v>378</v>
      </c>
      <c r="E6" s="354" t="s">
        <v>378</v>
      </c>
      <c r="F6" s="354" t="s">
        <v>378</v>
      </c>
      <c r="G6" s="354" t="s">
        <v>378</v>
      </c>
      <c r="H6" s="354" t="s">
        <v>378</v>
      </c>
      <c r="I6" s="354" t="s">
        <v>378</v>
      </c>
      <c r="J6" s="354" t="s">
        <v>378</v>
      </c>
      <c r="K6" s="354" t="s">
        <v>378</v>
      </c>
      <c r="L6" s="354" t="s">
        <v>378</v>
      </c>
      <c r="M6" s="354" t="s">
        <v>378</v>
      </c>
      <c r="N6" s="354" t="s">
        <v>378</v>
      </c>
      <c r="O6" s="354" t="s">
        <v>378</v>
      </c>
      <c r="P6" s="355" t="s">
        <v>378</v>
      </c>
      <c r="Q6" s="355" t="s">
        <v>378</v>
      </c>
      <c r="R6" s="355" t="s">
        <v>378</v>
      </c>
      <c r="S6" s="355" t="s">
        <v>378</v>
      </c>
      <c r="T6" s="355" t="s">
        <v>378</v>
      </c>
      <c r="U6" s="355" t="s">
        <v>378</v>
      </c>
      <c r="V6" s="355" t="s">
        <v>378</v>
      </c>
      <c r="W6" s="355" t="s">
        <v>378</v>
      </c>
      <c r="X6" s="350"/>
      <c r="Y6" s="350"/>
      <c r="Z6" s="350"/>
    </row>
    <row r="7" spans="1:26" ht="9.9499999999999993" hidden="1" customHeight="1" x14ac:dyDescent="0.25">
      <c r="A7" s="84">
        <v>30000</v>
      </c>
      <c r="B7" s="85" t="s">
        <v>311</v>
      </c>
      <c r="C7" s="354" t="s">
        <v>378</v>
      </c>
      <c r="D7" s="354" t="s">
        <v>378</v>
      </c>
      <c r="E7" s="354" t="s">
        <v>378</v>
      </c>
      <c r="F7" s="354" t="s">
        <v>378</v>
      </c>
      <c r="G7" s="354" t="s">
        <v>378</v>
      </c>
      <c r="H7" s="354" t="s">
        <v>378</v>
      </c>
      <c r="I7" s="354" t="s">
        <v>378</v>
      </c>
      <c r="J7" s="354" t="s">
        <v>378</v>
      </c>
      <c r="K7" s="354" t="s">
        <v>378</v>
      </c>
      <c r="L7" s="354" t="s">
        <v>378</v>
      </c>
      <c r="M7" s="354" t="s">
        <v>378</v>
      </c>
      <c r="N7" s="354" t="s">
        <v>378</v>
      </c>
      <c r="O7" s="354" t="s">
        <v>378</v>
      </c>
      <c r="P7" s="355" t="s">
        <v>378</v>
      </c>
      <c r="Q7" s="355" t="s">
        <v>378</v>
      </c>
      <c r="R7" s="355" t="s">
        <v>378</v>
      </c>
      <c r="S7" s="355" t="s">
        <v>378</v>
      </c>
      <c r="T7" s="355" t="s">
        <v>378</v>
      </c>
      <c r="U7" s="355" t="s">
        <v>378</v>
      </c>
      <c r="V7" s="355" t="s">
        <v>378</v>
      </c>
      <c r="W7" s="355" t="s">
        <v>378</v>
      </c>
      <c r="X7" s="350"/>
      <c r="Y7" s="350"/>
      <c r="Z7" s="350"/>
    </row>
    <row r="8" spans="1:26" ht="9.9499999999999993" hidden="1" customHeight="1" x14ac:dyDescent="0.25">
      <c r="A8" s="84">
        <v>40000</v>
      </c>
      <c r="B8" s="85" t="s">
        <v>19</v>
      </c>
      <c r="C8" s="354" t="s">
        <v>378</v>
      </c>
      <c r="D8" s="354" t="s">
        <v>378</v>
      </c>
      <c r="E8" s="354" t="s">
        <v>378</v>
      </c>
      <c r="F8" s="354" t="s">
        <v>378</v>
      </c>
      <c r="G8" s="354" t="s">
        <v>378</v>
      </c>
      <c r="H8" s="354" t="s">
        <v>378</v>
      </c>
      <c r="I8" s="354" t="s">
        <v>378</v>
      </c>
      <c r="J8" s="354" t="s">
        <v>378</v>
      </c>
      <c r="K8" s="354" t="s">
        <v>378</v>
      </c>
      <c r="L8" s="354" t="s">
        <v>378</v>
      </c>
      <c r="M8" s="354" t="s">
        <v>378</v>
      </c>
      <c r="N8" s="354" t="s">
        <v>378</v>
      </c>
      <c r="O8" s="354" t="s">
        <v>378</v>
      </c>
      <c r="P8" s="355" t="s">
        <v>378</v>
      </c>
      <c r="Q8" s="355" t="s">
        <v>378</v>
      </c>
      <c r="R8" s="355" t="s">
        <v>378</v>
      </c>
      <c r="S8" s="355" t="s">
        <v>378</v>
      </c>
      <c r="T8" s="355" t="s">
        <v>378</v>
      </c>
      <c r="U8" s="355" t="s">
        <v>378</v>
      </c>
      <c r="V8" s="355" t="s">
        <v>378</v>
      </c>
      <c r="W8" s="355" t="s">
        <v>378</v>
      </c>
      <c r="X8" s="350"/>
      <c r="Y8" s="350"/>
      <c r="Z8" s="350"/>
    </row>
    <row r="9" spans="1:26" ht="16.5" customHeight="1" x14ac:dyDescent="0.25">
      <c r="A9" s="84">
        <v>50000</v>
      </c>
      <c r="B9" s="85" t="s">
        <v>20</v>
      </c>
      <c r="C9" s="354">
        <v>111959</v>
      </c>
      <c r="D9" s="354">
        <v>92</v>
      </c>
      <c r="E9" s="354">
        <v>468</v>
      </c>
      <c r="F9" s="354">
        <v>586</v>
      </c>
      <c r="G9" s="354">
        <v>497</v>
      </c>
      <c r="H9" s="354">
        <v>798</v>
      </c>
      <c r="I9" s="354">
        <v>720</v>
      </c>
      <c r="J9" s="354">
        <v>193</v>
      </c>
      <c r="K9" s="354">
        <v>1088</v>
      </c>
      <c r="L9" s="354">
        <v>603</v>
      </c>
      <c r="M9" s="354">
        <v>564</v>
      </c>
      <c r="N9" s="354">
        <v>897</v>
      </c>
      <c r="O9" s="354">
        <v>803</v>
      </c>
      <c r="P9" s="355">
        <v>773</v>
      </c>
      <c r="Q9" s="355">
        <v>813</v>
      </c>
      <c r="R9" s="355">
        <v>980</v>
      </c>
      <c r="S9" s="355">
        <v>2781</v>
      </c>
      <c r="T9" s="355">
        <v>1744</v>
      </c>
      <c r="U9" s="355">
        <v>2166.3000000000002</v>
      </c>
      <c r="V9" s="355">
        <v>2710.71</v>
      </c>
      <c r="W9" s="355">
        <v>893.34</v>
      </c>
      <c r="X9" s="350"/>
      <c r="Y9" s="350"/>
      <c r="Z9" s="350"/>
    </row>
    <row r="10" spans="1:26" ht="16.5" customHeight="1" x14ac:dyDescent="0.25">
      <c r="A10" s="84">
        <v>60000</v>
      </c>
      <c r="B10" s="85" t="s">
        <v>21</v>
      </c>
      <c r="C10" s="354">
        <v>402990</v>
      </c>
      <c r="D10" s="354">
        <v>834</v>
      </c>
      <c r="E10" s="354">
        <v>514</v>
      </c>
      <c r="F10" s="354">
        <v>526</v>
      </c>
      <c r="G10" s="354">
        <v>1389</v>
      </c>
      <c r="H10" s="354">
        <v>714</v>
      </c>
      <c r="I10" s="354">
        <v>1157</v>
      </c>
      <c r="J10" s="354">
        <v>601</v>
      </c>
      <c r="K10" s="354">
        <v>735</v>
      </c>
      <c r="L10" s="354">
        <v>1131</v>
      </c>
      <c r="M10" s="354">
        <v>974</v>
      </c>
      <c r="N10" s="354">
        <v>702</v>
      </c>
      <c r="O10" s="354">
        <v>828</v>
      </c>
      <c r="P10" s="355">
        <v>1147</v>
      </c>
      <c r="Q10" s="355">
        <v>1074</v>
      </c>
      <c r="R10" s="355">
        <v>1890</v>
      </c>
      <c r="S10" s="355">
        <v>2222</v>
      </c>
      <c r="T10" s="355">
        <v>1276</v>
      </c>
      <c r="U10" s="355">
        <v>599.76</v>
      </c>
      <c r="V10" s="355">
        <v>1602.9</v>
      </c>
      <c r="W10" s="355">
        <v>383.76</v>
      </c>
      <c r="X10" s="350"/>
      <c r="Y10" s="350"/>
      <c r="Z10" s="350"/>
    </row>
    <row r="11" spans="1:26" ht="9.9499999999999993" hidden="1" customHeight="1" x14ac:dyDescent="0.25">
      <c r="A11" s="84">
        <v>70000</v>
      </c>
      <c r="B11" s="85" t="s">
        <v>22</v>
      </c>
      <c r="C11" s="354" t="s">
        <v>378</v>
      </c>
      <c r="D11" s="354" t="s">
        <v>378</v>
      </c>
      <c r="E11" s="354" t="s">
        <v>378</v>
      </c>
      <c r="F11" s="354" t="s">
        <v>378</v>
      </c>
      <c r="G11" s="354" t="s">
        <v>378</v>
      </c>
      <c r="H11" s="354" t="s">
        <v>378</v>
      </c>
      <c r="I11" s="354" t="s">
        <v>378</v>
      </c>
      <c r="J11" s="354" t="s">
        <v>378</v>
      </c>
      <c r="K11" s="354" t="s">
        <v>378</v>
      </c>
      <c r="L11" s="354" t="s">
        <v>378</v>
      </c>
      <c r="M11" s="354" t="s">
        <v>378</v>
      </c>
      <c r="N11" s="354" t="s">
        <v>378</v>
      </c>
      <c r="O11" s="354" t="s">
        <v>378</v>
      </c>
      <c r="P11" s="355" t="s">
        <v>378</v>
      </c>
      <c r="Q11" s="355" t="s">
        <v>378</v>
      </c>
      <c r="R11" s="355" t="s">
        <v>378</v>
      </c>
      <c r="S11" s="355" t="s">
        <v>378</v>
      </c>
      <c r="T11" s="355" t="s">
        <v>378</v>
      </c>
      <c r="U11" s="355" t="s">
        <v>378</v>
      </c>
      <c r="V11" s="355" t="s">
        <v>378</v>
      </c>
      <c r="W11" s="355" t="s">
        <v>378</v>
      </c>
      <c r="X11" s="350"/>
      <c r="Y11" s="350"/>
      <c r="Z11" s="350"/>
    </row>
    <row r="12" spans="1:26" ht="16.5" customHeight="1" x14ac:dyDescent="0.25">
      <c r="A12" s="84">
        <v>80000</v>
      </c>
      <c r="B12" s="85" t="s">
        <v>23</v>
      </c>
      <c r="C12" s="354">
        <v>439107</v>
      </c>
      <c r="D12" s="354">
        <v>2570</v>
      </c>
      <c r="E12" s="354">
        <v>3127</v>
      </c>
      <c r="F12" s="354">
        <v>3128</v>
      </c>
      <c r="G12" s="354">
        <v>3640</v>
      </c>
      <c r="H12" s="354">
        <v>3325</v>
      </c>
      <c r="I12" s="354">
        <v>2867</v>
      </c>
      <c r="J12" s="354">
        <v>2453</v>
      </c>
      <c r="K12" s="354">
        <v>4360</v>
      </c>
      <c r="L12" s="354">
        <v>3610</v>
      </c>
      <c r="M12" s="354">
        <v>3328</v>
      </c>
      <c r="N12" s="354">
        <v>4190</v>
      </c>
      <c r="O12" s="354">
        <v>3501</v>
      </c>
      <c r="P12" s="355">
        <v>5087</v>
      </c>
      <c r="Q12" s="355">
        <v>4808</v>
      </c>
      <c r="R12" s="355">
        <v>5700</v>
      </c>
      <c r="S12" s="355">
        <v>12181</v>
      </c>
      <c r="T12" s="355">
        <v>9643</v>
      </c>
      <c r="U12" s="355">
        <v>7102.8</v>
      </c>
      <c r="V12" s="355">
        <v>8858.34</v>
      </c>
      <c r="W12" s="355">
        <v>5349.24</v>
      </c>
      <c r="X12" s="350"/>
      <c r="Y12" s="350"/>
      <c r="Z12" s="350"/>
    </row>
    <row r="13" spans="1:26" ht="16.5" customHeight="1" x14ac:dyDescent="0.25">
      <c r="A13" s="84">
        <v>90000</v>
      </c>
      <c r="B13" s="85" t="s">
        <v>24</v>
      </c>
      <c r="C13" s="354">
        <v>50377</v>
      </c>
      <c r="D13" s="354">
        <v>17</v>
      </c>
      <c r="E13" s="354">
        <v>19</v>
      </c>
      <c r="F13" s="354">
        <v>49</v>
      </c>
      <c r="G13" s="354">
        <v>103</v>
      </c>
      <c r="H13" s="354">
        <v>22</v>
      </c>
      <c r="I13" s="354">
        <v>46</v>
      </c>
      <c r="J13" s="354">
        <v>33</v>
      </c>
      <c r="K13" s="354">
        <v>28</v>
      </c>
      <c r="L13" s="354">
        <v>131</v>
      </c>
      <c r="M13" s="354">
        <v>40</v>
      </c>
      <c r="N13" s="354">
        <v>12</v>
      </c>
      <c r="O13" s="354">
        <v>28</v>
      </c>
      <c r="P13" s="355">
        <v>76</v>
      </c>
      <c r="Q13" s="355">
        <v>73</v>
      </c>
      <c r="R13" s="355">
        <v>239</v>
      </c>
      <c r="S13" s="355">
        <v>19</v>
      </c>
      <c r="T13" s="355">
        <v>18</v>
      </c>
      <c r="U13" s="355">
        <v>91.89</v>
      </c>
      <c r="V13" s="355">
        <v>171.27</v>
      </c>
      <c r="W13" s="355">
        <v>21.96</v>
      </c>
      <c r="X13" s="350"/>
      <c r="Y13" s="350"/>
      <c r="Z13" s="350"/>
    </row>
    <row r="14" spans="1:26" ht="16.5" customHeight="1" x14ac:dyDescent="0.25">
      <c r="A14" s="84">
        <v>100000</v>
      </c>
      <c r="B14" s="85" t="s">
        <v>312</v>
      </c>
      <c r="C14" s="354">
        <v>472636</v>
      </c>
      <c r="D14" s="354">
        <v>10287</v>
      </c>
      <c r="E14" s="354">
        <v>14128</v>
      </c>
      <c r="F14" s="354">
        <v>9110</v>
      </c>
      <c r="G14" s="354">
        <v>26405</v>
      </c>
      <c r="H14" s="354">
        <v>8700</v>
      </c>
      <c r="I14" s="354">
        <v>11670</v>
      </c>
      <c r="J14" s="354">
        <v>17127</v>
      </c>
      <c r="K14" s="354">
        <v>24991</v>
      </c>
      <c r="L14" s="354">
        <v>17904</v>
      </c>
      <c r="M14" s="354">
        <v>19174</v>
      </c>
      <c r="N14" s="354">
        <v>23254</v>
      </c>
      <c r="O14" s="354">
        <v>20795</v>
      </c>
      <c r="P14" s="355">
        <v>27596</v>
      </c>
      <c r="Q14" s="355">
        <v>22912</v>
      </c>
      <c r="R14" s="355">
        <v>18198</v>
      </c>
      <c r="S14" s="355">
        <v>19236</v>
      </c>
      <c r="T14" s="355">
        <v>16560</v>
      </c>
      <c r="U14" s="355">
        <v>14956.29</v>
      </c>
      <c r="V14" s="355">
        <v>17911.439999999999</v>
      </c>
      <c r="W14" s="355">
        <v>15020.91</v>
      </c>
      <c r="X14" s="350"/>
      <c r="Y14" s="350"/>
      <c r="Z14" s="350"/>
    </row>
    <row r="15" spans="1:26" ht="9.9499999999999993" hidden="1" customHeight="1" x14ac:dyDescent="0.25">
      <c r="A15" s="84">
        <v>110000</v>
      </c>
      <c r="B15" s="85" t="s">
        <v>26</v>
      </c>
      <c r="C15" s="354" t="s">
        <v>378</v>
      </c>
      <c r="D15" s="354" t="s">
        <v>378</v>
      </c>
      <c r="E15" s="354" t="s">
        <v>378</v>
      </c>
      <c r="F15" s="354" t="s">
        <v>378</v>
      </c>
      <c r="G15" s="354" t="s">
        <v>378</v>
      </c>
      <c r="H15" s="354" t="s">
        <v>378</v>
      </c>
      <c r="I15" s="354" t="s">
        <v>378</v>
      </c>
      <c r="J15" s="354" t="s">
        <v>378</v>
      </c>
      <c r="K15" s="354" t="s">
        <v>378</v>
      </c>
      <c r="L15" s="354" t="s">
        <v>378</v>
      </c>
      <c r="M15" s="354" t="s">
        <v>378</v>
      </c>
      <c r="N15" s="354" t="s">
        <v>378</v>
      </c>
      <c r="O15" s="354" t="s">
        <v>378</v>
      </c>
      <c r="P15" s="355" t="s">
        <v>378</v>
      </c>
      <c r="Q15" s="355" t="s">
        <v>378</v>
      </c>
      <c r="R15" s="355" t="s">
        <v>378</v>
      </c>
      <c r="S15" s="355" t="s">
        <v>378</v>
      </c>
      <c r="T15" s="355" t="s">
        <v>378</v>
      </c>
      <c r="U15" s="355" t="s">
        <v>378</v>
      </c>
      <c r="V15" s="355" t="s">
        <v>378</v>
      </c>
      <c r="W15" s="355" t="s">
        <v>378</v>
      </c>
      <c r="X15" s="350"/>
      <c r="Y15" s="350"/>
      <c r="Z15" s="350"/>
    </row>
    <row r="16" spans="1:26" ht="16.5" customHeight="1" x14ac:dyDescent="0.25">
      <c r="A16" s="84">
        <v>120000</v>
      </c>
      <c r="B16" s="85" t="s">
        <v>313</v>
      </c>
      <c r="C16" s="354">
        <v>471325</v>
      </c>
      <c r="D16" s="354">
        <v>3978</v>
      </c>
      <c r="E16" s="354">
        <v>3312</v>
      </c>
      <c r="F16" s="354">
        <v>7811</v>
      </c>
      <c r="G16" s="354">
        <v>13889</v>
      </c>
      <c r="H16" s="354">
        <v>5896</v>
      </c>
      <c r="I16" s="354">
        <v>5041</v>
      </c>
      <c r="J16" s="354">
        <v>6686</v>
      </c>
      <c r="K16" s="354">
        <v>9231</v>
      </c>
      <c r="L16" s="354">
        <v>7199</v>
      </c>
      <c r="M16" s="354">
        <v>6896</v>
      </c>
      <c r="N16" s="354">
        <v>7412</v>
      </c>
      <c r="O16" s="354">
        <v>8230</v>
      </c>
      <c r="P16" s="355">
        <v>12277</v>
      </c>
      <c r="Q16" s="355">
        <v>9053</v>
      </c>
      <c r="R16" s="355">
        <v>16377</v>
      </c>
      <c r="S16" s="355">
        <v>11427</v>
      </c>
      <c r="T16" s="355">
        <v>8497</v>
      </c>
      <c r="U16" s="355">
        <v>13959.99</v>
      </c>
      <c r="V16" s="355">
        <v>20765.97</v>
      </c>
      <c r="W16" s="355">
        <v>12082.32</v>
      </c>
      <c r="X16" s="350"/>
      <c r="Y16" s="350"/>
      <c r="Z16" s="350"/>
    </row>
    <row r="17" spans="1:26" ht="16.5" customHeight="1" x14ac:dyDescent="0.25">
      <c r="A17" s="84">
        <v>130000</v>
      </c>
      <c r="B17" s="85" t="s">
        <v>28</v>
      </c>
      <c r="C17" s="354">
        <v>12996</v>
      </c>
      <c r="D17" s="354">
        <v>27</v>
      </c>
      <c r="E17" s="354">
        <v>16</v>
      </c>
      <c r="F17" s="354">
        <v>50</v>
      </c>
      <c r="G17" s="354">
        <v>82</v>
      </c>
      <c r="H17" s="354">
        <v>32</v>
      </c>
      <c r="I17" s="354">
        <v>46</v>
      </c>
      <c r="J17" s="354">
        <v>21</v>
      </c>
      <c r="K17" s="354">
        <v>58</v>
      </c>
      <c r="L17" s="354">
        <v>110</v>
      </c>
      <c r="M17" s="354">
        <v>46</v>
      </c>
      <c r="N17" s="354">
        <v>35</v>
      </c>
      <c r="O17" s="354">
        <v>48</v>
      </c>
      <c r="P17" s="355">
        <v>49</v>
      </c>
      <c r="Q17" s="355">
        <v>106</v>
      </c>
      <c r="R17" s="355">
        <v>77</v>
      </c>
      <c r="S17" s="355">
        <v>107</v>
      </c>
      <c r="T17" s="355">
        <v>142</v>
      </c>
      <c r="U17" s="355">
        <v>37.17</v>
      </c>
      <c r="V17" s="355">
        <v>128.07</v>
      </c>
      <c r="W17" s="355">
        <v>25.2</v>
      </c>
      <c r="X17" s="350"/>
      <c r="Y17" s="350"/>
      <c r="Z17" s="350"/>
    </row>
    <row r="18" spans="1:26" ht="9.9499999999999993" hidden="1" customHeight="1" x14ac:dyDescent="0.25">
      <c r="A18" s="84">
        <v>140000</v>
      </c>
      <c r="B18" s="85" t="s">
        <v>29</v>
      </c>
      <c r="C18" s="354" t="s">
        <v>378</v>
      </c>
      <c r="D18" s="354" t="s">
        <v>378</v>
      </c>
      <c r="E18" s="354" t="s">
        <v>378</v>
      </c>
      <c r="F18" s="354" t="s">
        <v>378</v>
      </c>
      <c r="G18" s="354" t="s">
        <v>378</v>
      </c>
      <c r="H18" s="354" t="s">
        <v>378</v>
      </c>
      <c r="I18" s="354" t="s">
        <v>378</v>
      </c>
      <c r="J18" s="354" t="s">
        <v>378</v>
      </c>
      <c r="K18" s="354" t="s">
        <v>378</v>
      </c>
      <c r="L18" s="354" t="s">
        <v>378</v>
      </c>
      <c r="M18" s="354" t="s">
        <v>378</v>
      </c>
      <c r="N18" s="354" t="s">
        <v>378</v>
      </c>
      <c r="O18" s="354" t="s">
        <v>378</v>
      </c>
      <c r="P18" s="355" t="s">
        <v>378</v>
      </c>
      <c r="Q18" s="355" t="s">
        <v>378</v>
      </c>
      <c r="R18" s="355" t="s">
        <v>378</v>
      </c>
      <c r="S18" s="355" t="s">
        <v>378</v>
      </c>
      <c r="T18" s="355" t="s">
        <v>378</v>
      </c>
      <c r="U18" s="355" t="s">
        <v>378</v>
      </c>
      <c r="V18" s="355" t="s">
        <v>378</v>
      </c>
      <c r="W18" s="355" t="s">
        <v>378</v>
      </c>
      <c r="X18" s="350"/>
      <c r="Y18" s="350"/>
      <c r="Z18" s="350"/>
    </row>
    <row r="19" spans="1:26" ht="9.9499999999999993" hidden="1" customHeight="1" x14ac:dyDescent="0.25">
      <c r="A19" s="84">
        <v>150000</v>
      </c>
      <c r="B19" s="85" t="s">
        <v>30</v>
      </c>
      <c r="C19" s="354" t="s">
        <v>378</v>
      </c>
      <c r="D19" s="354" t="s">
        <v>378</v>
      </c>
      <c r="E19" s="354" t="s">
        <v>378</v>
      </c>
      <c r="F19" s="354" t="s">
        <v>378</v>
      </c>
      <c r="G19" s="354" t="s">
        <v>378</v>
      </c>
      <c r="H19" s="354" t="s">
        <v>378</v>
      </c>
      <c r="I19" s="354" t="s">
        <v>378</v>
      </c>
      <c r="J19" s="354" t="s">
        <v>378</v>
      </c>
      <c r="K19" s="354" t="s">
        <v>378</v>
      </c>
      <c r="L19" s="354" t="s">
        <v>378</v>
      </c>
      <c r="M19" s="354" t="s">
        <v>378</v>
      </c>
      <c r="N19" s="354" t="s">
        <v>378</v>
      </c>
      <c r="O19" s="354" t="s">
        <v>378</v>
      </c>
      <c r="P19" s="355" t="s">
        <v>378</v>
      </c>
      <c r="Q19" s="355" t="s">
        <v>378</v>
      </c>
      <c r="R19" s="355" t="s">
        <v>378</v>
      </c>
      <c r="S19" s="355" t="s">
        <v>378</v>
      </c>
      <c r="T19" s="355" t="s">
        <v>378</v>
      </c>
      <c r="U19" s="355" t="s">
        <v>378</v>
      </c>
      <c r="V19" s="355" t="s">
        <v>378</v>
      </c>
      <c r="W19" s="355" t="s">
        <v>378</v>
      </c>
      <c r="X19" s="350"/>
      <c r="Y19" s="350"/>
      <c r="Z19" s="350"/>
    </row>
    <row r="20" spans="1:26" ht="16.5" customHeight="1" x14ac:dyDescent="0.25">
      <c r="A20" s="84">
        <v>160000</v>
      </c>
      <c r="B20" s="85" t="s">
        <v>31</v>
      </c>
      <c r="C20" s="354">
        <v>889424</v>
      </c>
      <c r="D20" s="354">
        <v>16051</v>
      </c>
      <c r="E20" s="354">
        <v>10181</v>
      </c>
      <c r="F20" s="354">
        <v>19594</v>
      </c>
      <c r="G20" s="354">
        <v>23010</v>
      </c>
      <c r="H20" s="354">
        <v>12637</v>
      </c>
      <c r="I20" s="354">
        <v>20056</v>
      </c>
      <c r="J20" s="354">
        <v>25516</v>
      </c>
      <c r="K20" s="354">
        <v>28222</v>
      </c>
      <c r="L20" s="354">
        <v>25197</v>
      </c>
      <c r="M20" s="354">
        <v>21287</v>
      </c>
      <c r="N20" s="354">
        <v>33055</v>
      </c>
      <c r="O20" s="354">
        <v>28821</v>
      </c>
      <c r="P20" s="355">
        <v>37564</v>
      </c>
      <c r="Q20" s="355">
        <v>31668</v>
      </c>
      <c r="R20" s="355">
        <v>37151</v>
      </c>
      <c r="S20" s="355">
        <v>19082</v>
      </c>
      <c r="T20" s="355">
        <v>26203</v>
      </c>
      <c r="U20" s="355">
        <v>23140.26</v>
      </c>
      <c r="V20" s="355">
        <v>34777.53</v>
      </c>
      <c r="W20" s="355">
        <v>19829.34</v>
      </c>
      <c r="X20" s="350"/>
      <c r="Y20" s="350"/>
      <c r="Z20" s="350"/>
    </row>
    <row r="21" spans="1:26" ht="16.5" customHeight="1" x14ac:dyDescent="0.25">
      <c r="A21" s="84">
        <v>170000</v>
      </c>
      <c r="B21" s="85" t="s">
        <v>32</v>
      </c>
      <c r="C21" s="354">
        <v>180065</v>
      </c>
      <c r="D21" s="354">
        <v>5223</v>
      </c>
      <c r="E21" s="354">
        <v>5626</v>
      </c>
      <c r="F21" s="354">
        <v>7766</v>
      </c>
      <c r="G21" s="354">
        <v>8288</v>
      </c>
      <c r="H21" s="354">
        <v>5756</v>
      </c>
      <c r="I21" s="354">
        <v>7338</v>
      </c>
      <c r="J21" s="354">
        <v>10503</v>
      </c>
      <c r="K21" s="354">
        <v>5691</v>
      </c>
      <c r="L21" s="354">
        <v>14286</v>
      </c>
      <c r="M21" s="354">
        <v>11768</v>
      </c>
      <c r="N21" s="354">
        <v>11702</v>
      </c>
      <c r="O21" s="354">
        <v>12401</v>
      </c>
      <c r="P21" s="355">
        <v>15767</v>
      </c>
      <c r="Q21" s="355">
        <v>17802</v>
      </c>
      <c r="R21" s="355">
        <v>17054</v>
      </c>
      <c r="S21" s="355">
        <v>23669</v>
      </c>
      <c r="T21" s="355">
        <v>23492</v>
      </c>
      <c r="U21" s="355">
        <v>21377.88</v>
      </c>
      <c r="V21" s="355">
        <v>23042.07</v>
      </c>
      <c r="W21" s="355">
        <v>23142.06</v>
      </c>
      <c r="X21" s="350"/>
      <c r="Y21" s="350"/>
      <c r="Z21" s="350"/>
    </row>
    <row r="22" spans="1:26" ht="9.9499999999999993" hidden="1" customHeight="1" x14ac:dyDescent="0.25">
      <c r="A22" s="84">
        <v>180000</v>
      </c>
      <c r="B22" s="85" t="s">
        <v>33</v>
      </c>
      <c r="C22" s="354" t="s">
        <v>378</v>
      </c>
      <c r="D22" s="354" t="s">
        <v>378</v>
      </c>
      <c r="E22" s="354" t="s">
        <v>378</v>
      </c>
      <c r="F22" s="354" t="s">
        <v>378</v>
      </c>
      <c r="G22" s="354" t="s">
        <v>378</v>
      </c>
      <c r="H22" s="354" t="s">
        <v>378</v>
      </c>
      <c r="I22" s="354" t="s">
        <v>378</v>
      </c>
      <c r="J22" s="354" t="s">
        <v>378</v>
      </c>
      <c r="K22" s="354" t="s">
        <v>378</v>
      </c>
      <c r="L22" s="354" t="s">
        <v>378</v>
      </c>
      <c r="M22" s="354" t="s">
        <v>378</v>
      </c>
      <c r="N22" s="354" t="s">
        <v>378</v>
      </c>
      <c r="O22" s="354" t="s">
        <v>378</v>
      </c>
      <c r="P22" s="355" t="s">
        <v>378</v>
      </c>
      <c r="Q22" s="355" t="s">
        <v>378</v>
      </c>
      <c r="R22" s="355" t="s">
        <v>378</v>
      </c>
      <c r="S22" s="355" t="s">
        <v>378</v>
      </c>
      <c r="T22" s="355" t="s">
        <v>378</v>
      </c>
      <c r="U22" s="355" t="s">
        <v>378</v>
      </c>
      <c r="V22" s="355" t="s">
        <v>378</v>
      </c>
      <c r="W22" s="355" t="s">
        <v>378</v>
      </c>
      <c r="X22" s="350"/>
      <c r="Y22" s="350"/>
      <c r="Z22" s="350"/>
    </row>
    <row r="23" spans="1:26" ht="16.5" customHeight="1" x14ac:dyDescent="0.25">
      <c r="A23" s="84">
        <v>190000</v>
      </c>
      <c r="B23" s="85" t="s">
        <v>34</v>
      </c>
      <c r="C23" s="354">
        <v>218989</v>
      </c>
      <c r="D23" s="354">
        <v>3573</v>
      </c>
      <c r="E23" s="354">
        <v>3260</v>
      </c>
      <c r="F23" s="354">
        <v>4184</v>
      </c>
      <c r="G23" s="354">
        <v>7859</v>
      </c>
      <c r="H23" s="354">
        <v>4353</v>
      </c>
      <c r="I23" s="354">
        <v>3132</v>
      </c>
      <c r="J23" s="354">
        <v>3527</v>
      </c>
      <c r="K23" s="354">
        <v>7583</v>
      </c>
      <c r="L23" s="354">
        <v>7301</v>
      </c>
      <c r="M23" s="354">
        <v>6065</v>
      </c>
      <c r="N23" s="354">
        <v>8585</v>
      </c>
      <c r="O23" s="354">
        <v>7623</v>
      </c>
      <c r="P23" s="355">
        <v>9987</v>
      </c>
      <c r="Q23" s="355">
        <v>7478</v>
      </c>
      <c r="R23" s="355">
        <v>7503</v>
      </c>
      <c r="S23" s="355">
        <v>8090</v>
      </c>
      <c r="T23" s="355">
        <v>5610</v>
      </c>
      <c r="U23" s="355">
        <v>6035.4</v>
      </c>
      <c r="V23" s="355">
        <v>8677.44</v>
      </c>
      <c r="W23" s="355">
        <v>5597.1</v>
      </c>
      <c r="X23" s="350"/>
      <c r="Y23" s="350"/>
      <c r="Z23" s="350"/>
    </row>
    <row r="24" spans="1:26" ht="16.5" customHeight="1" x14ac:dyDescent="0.25">
      <c r="A24" s="84">
        <v>200000</v>
      </c>
      <c r="B24" s="85" t="s">
        <v>35</v>
      </c>
      <c r="C24" s="354">
        <v>39100</v>
      </c>
      <c r="D24" s="354">
        <v>275</v>
      </c>
      <c r="E24" s="354">
        <v>96</v>
      </c>
      <c r="F24" s="354">
        <v>143</v>
      </c>
      <c r="G24" s="354">
        <v>231</v>
      </c>
      <c r="H24" s="354">
        <v>202</v>
      </c>
      <c r="I24" s="354">
        <v>281</v>
      </c>
      <c r="J24" s="354">
        <v>150</v>
      </c>
      <c r="K24" s="354">
        <v>125</v>
      </c>
      <c r="L24" s="354">
        <v>174</v>
      </c>
      <c r="M24" s="354">
        <v>327</v>
      </c>
      <c r="N24" s="354">
        <v>83</v>
      </c>
      <c r="O24" s="354">
        <v>44</v>
      </c>
      <c r="P24" s="355">
        <v>65</v>
      </c>
      <c r="Q24" s="355">
        <v>112</v>
      </c>
      <c r="R24" s="355">
        <v>200</v>
      </c>
      <c r="S24" s="355">
        <v>465</v>
      </c>
      <c r="T24" s="355">
        <v>60</v>
      </c>
      <c r="U24" s="355">
        <v>26.46</v>
      </c>
      <c r="V24" s="355">
        <v>67.95</v>
      </c>
      <c r="W24" s="355">
        <v>24.93</v>
      </c>
      <c r="X24" s="350"/>
      <c r="Y24" s="350"/>
      <c r="Z24" s="350"/>
    </row>
    <row r="25" spans="1:26" ht="16.5" customHeight="1" x14ac:dyDescent="0.25">
      <c r="A25" s="84">
        <v>210000</v>
      </c>
      <c r="B25" s="85" t="s">
        <v>36</v>
      </c>
      <c r="C25" s="354">
        <v>120263</v>
      </c>
      <c r="D25" s="354">
        <v>833</v>
      </c>
      <c r="E25" s="354">
        <v>944</v>
      </c>
      <c r="F25" s="354">
        <v>919</v>
      </c>
      <c r="G25" s="354">
        <v>2081</v>
      </c>
      <c r="H25" s="354">
        <v>731</v>
      </c>
      <c r="I25" s="354">
        <v>903</v>
      </c>
      <c r="J25" s="354">
        <v>1040</v>
      </c>
      <c r="K25" s="354">
        <v>538</v>
      </c>
      <c r="L25" s="354">
        <v>2153</v>
      </c>
      <c r="M25" s="354">
        <v>943</v>
      </c>
      <c r="N25" s="354">
        <v>930</v>
      </c>
      <c r="O25" s="354">
        <v>1165</v>
      </c>
      <c r="P25" s="355">
        <v>2942</v>
      </c>
      <c r="Q25" s="355">
        <v>1816</v>
      </c>
      <c r="R25" s="355">
        <v>2109</v>
      </c>
      <c r="S25" s="355">
        <v>5774</v>
      </c>
      <c r="T25" s="355">
        <v>6701</v>
      </c>
      <c r="U25" s="355">
        <v>3715.83</v>
      </c>
      <c r="V25" s="355">
        <v>5601.15</v>
      </c>
      <c r="W25" s="355">
        <v>1890.9</v>
      </c>
      <c r="X25" s="350"/>
      <c r="Y25" s="350"/>
      <c r="Z25" s="350"/>
    </row>
    <row r="26" spans="1:26" ht="16.5" customHeight="1" x14ac:dyDescent="0.25">
      <c r="A26" s="84">
        <v>220000</v>
      </c>
      <c r="B26" s="85" t="s">
        <v>37</v>
      </c>
      <c r="C26" s="354">
        <v>1015845</v>
      </c>
      <c r="D26" s="354">
        <v>21571</v>
      </c>
      <c r="E26" s="354">
        <v>15355</v>
      </c>
      <c r="F26" s="354">
        <v>24133</v>
      </c>
      <c r="G26" s="354">
        <v>34253</v>
      </c>
      <c r="H26" s="354">
        <v>15173</v>
      </c>
      <c r="I26" s="354">
        <v>37119</v>
      </c>
      <c r="J26" s="354">
        <v>17772</v>
      </c>
      <c r="K26" s="354">
        <v>39283</v>
      </c>
      <c r="L26" s="354">
        <v>34882</v>
      </c>
      <c r="M26" s="354">
        <v>25049</v>
      </c>
      <c r="N26" s="354">
        <v>29113</v>
      </c>
      <c r="O26" s="354">
        <v>22517</v>
      </c>
      <c r="P26" s="355">
        <v>26400</v>
      </c>
      <c r="Q26" s="355">
        <v>22101</v>
      </c>
      <c r="R26" s="355">
        <v>20589</v>
      </c>
      <c r="S26" s="355">
        <v>12501</v>
      </c>
      <c r="T26" s="355">
        <v>21376</v>
      </c>
      <c r="U26" s="355">
        <v>11034.18</v>
      </c>
      <c r="V26" s="355">
        <v>20149.38</v>
      </c>
      <c r="W26" s="355">
        <v>13080.15</v>
      </c>
      <c r="X26" s="350"/>
      <c r="Y26" s="350"/>
      <c r="Z26" s="350"/>
    </row>
    <row r="27" spans="1:26" ht="9.9499999999999993" hidden="1" customHeight="1" x14ac:dyDescent="0.25">
      <c r="A27" s="84">
        <v>230000</v>
      </c>
      <c r="B27" s="85" t="s">
        <v>38</v>
      </c>
      <c r="C27" s="354" t="s">
        <v>378</v>
      </c>
      <c r="D27" s="354" t="s">
        <v>378</v>
      </c>
      <c r="E27" s="354" t="s">
        <v>378</v>
      </c>
      <c r="F27" s="354" t="s">
        <v>378</v>
      </c>
      <c r="G27" s="354" t="s">
        <v>378</v>
      </c>
      <c r="H27" s="354" t="s">
        <v>378</v>
      </c>
      <c r="I27" s="354" t="s">
        <v>378</v>
      </c>
      <c r="J27" s="354" t="s">
        <v>378</v>
      </c>
      <c r="K27" s="354" t="s">
        <v>378</v>
      </c>
      <c r="L27" s="354" t="s">
        <v>378</v>
      </c>
      <c r="M27" s="354" t="s">
        <v>378</v>
      </c>
      <c r="N27" s="354" t="s">
        <v>378</v>
      </c>
      <c r="O27" s="354" t="s">
        <v>378</v>
      </c>
      <c r="P27" s="355" t="s">
        <v>378</v>
      </c>
      <c r="Q27" s="355" t="s">
        <v>378</v>
      </c>
      <c r="R27" s="355" t="s">
        <v>378</v>
      </c>
      <c r="S27" s="355" t="s">
        <v>378</v>
      </c>
      <c r="T27" s="355" t="s">
        <v>378</v>
      </c>
      <c r="U27" s="355" t="s">
        <v>378</v>
      </c>
      <c r="V27" s="355" t="s">
        <v>378</v>
      </c>
      <c r="W27" s="355" t="s">
        <v>378</v>
      </c>
      <c r="X27" s="350"/>
      <c r="Y27" s="350"/>
      <c r="Z27" s="350"/>
    </row>
    <row r="28" spans="1:26" ht="9.9499999999999993" hidden="1" customHeight="1" x14ac:dyDescent="0.25">
      <c r="A28" s="84">
        <v>240000</v>
      </c>
      <c r="B28" s="85" t="s">
        <v>39</v>
      </c>
      <c r="C28" s="354" t="s">
        <v>378</v>
      </c>
      <c r="D28" s="354" t="s">
        <v>378</v>
      </c>
      <c r="E28" s="354" t="s">
        <v>378</v>
      </c>
      <c r="F28" s="354" t="s">
        <v>378</v>
      </c>
      <c r="G28" s="354" t="s">
        <v>378</v>
      </c>
      <c r="H28" s="354" t="s">
        <v>378</v>
      </c>
      <c r="I28" s="354" t="s">
        <v>378</v>
      </c>
      <c r="J28" s="354" t="s">
        <v>378</v>
      </c>
      <c r="K28" s="354" t="s">
        <v>378</v>
      </c>
      <c r="L28" s="354" t="s">
        <v>378</v>
      </c>
      <c r="M28" s="354" t="s">
        <v>378</v>
      </c>
      <c r="N28" s="354" t="s">
        <v>378</v>
      </c>
      <c r="O28" s="354" t="s">
        <v>378</v>
      </c>
      <c r="P28" s="355" t="s">
        <v>378</v>
      </c>
      <c r="Q28" s="355" t="s">
        <v>378</v>
      </c>
      <c r="R28" s="355" t="s">
        <v>378</v>
      </c>
      <c r="S28" s="355" t="s">
        <v>378</v>
      </c>
      <c r="T28" s="355" t="s">
        <v>378</v>
      </c>
      <c r="U28" s="355" t="s">
        <v>378</v>
      </c>
      <c r="V28" s="355" t="s">
        <v>378</v>
      </c>
      <c r="W28" s="355" t="s">
        <v>378</v>
      </c>
      <c r="X28" s="350"/>
      <c r="Y28" s="350"/>
      <c r="Z28" s="350"/>
    </row>
    <row r="29" spans="1:26" ht="16.5" customHeight="1" x14ac:dyDescent="0.25">
      <c r="A29" s="84">
        <v>250000</v>
      </c>
      <c r="B29" s="85" t="s">
        <v>40</v>
      </c>
      <c r="C29" s="354">
        <v>520413</v>
      </c>
      <c r="D29" s="354">
        <v>10576</v>
      </c>
      <c r="E29" s="354">
        <v>11937</v>
      </c>
      <c r="F29" s="354">
        <v>11591</v>
      </c>
      <c r="G29" s="354">
        <v>22273</v>
      </c>
      <c r="H29" s="354">
        <v>12304</v>
      </c>
      <c r="I29" s="354">
        <v>10227</v>
      </c>
      <c r="J29" s="354">
        <v>17032</v>
      </c>
      <c r="K29" s="354">
        <v>25680</v>
      </c>
      <c r="L29" s="354">
        <v>17925</v>
      </c>
      <c r="M29" s="354">
        <v>23920</v>
      </c>
      <c r="N29" s="354">
        <v>24754</v>
      </c>
      <c r="O29" s="354">
        <v>36793</v>
      </c>
      <c r="P29" s="355">
        <v>32637</v>
      </c>
      <c r="Q29" s="355">
        <v>29715</v>
      </c>
      <c r="R29" s="355">
        <v>29611</v>
      </c>
      <c r="S29" s="355">
        <v>29905</v>
      </c>
      <c r="T29" s="355">
        <v>25991</v>
      </c>
      <c r="U29" s="355">
        <v>38376.81</v>
      </c>
      <c r="V29" s="355">
        <v>47267.19</v>
      </c>
      <c r="W29" s="355">
        <v>36305.64</v>
      </c>
      <c r="X29" s="350"/>
      <c r="Y29" s="350"/>
      <c r="Z29" s="350"/>
    </row>
    <row r="30" spans="1:26" ht="16.5" customHeight="1" x14ac:dyDescent="0.25">
      <c r="A30" s="87"/>
      <c r="B30" s="88" t="s">
        <v>0</v>
      </c>
      <c r="C30" s="356">
        <f t="shared" ref="C30:V30" si="0">SUM(C5:C29)</f>
        <v>5595184</v>
      </c>
      <c r="D30" s="356">
        <f t="shared" si="0"/>
        <v>79830</v>
      </c>
      <c r="E30" s="356">
        <f t="shared" si="0"/>
        <v>72872</v>
      </c>
      <c r="F30" s="356">
        <f t="shared" si="0"/>
        <v>93144</v>
      </c>
      <c r="G30" s="356">
        <f t="shared" si="0"/>
        <v>147621</v>
      </c>
      <c r="H30" s="356">
        <f t="shared" si="0"/>
        <v>74499</v>
      </c>
      <c r="I30" s="356">
        <f t="shared" si="0"/>
        <v>106185</v>
      </c>
      <c r="J30" s="356">
        <f t="shared" si="0"/>
        <v>105702</v>
      </c>
      <c r="K30" s="356">
        <f t="shared" si="0"/>
        <v>152158</v>
      </c>
      <c r="L30" s="356">
        <f t="shared" si="0"/>
        <v>136201</v>
      </c>
      <c r="M30" s="356">
        <f t="shared" si="0"/>
        <v>123562</v>
      </c>
      <c r="N30" s="356">
        <f t="shared" si="0"/>
        <v>149470</v>
      </c>
      <c r="O30" s="356">
        <f t="shared" si="0"/>
        <v>150279</v>
      </c>
      <c r="P30" s="357">
        <f t="shared" si="0"/>
        <v>177566</v>
      </c>
      <c r="Q30" s="357">
        <f t="shared" si="0"/>
        <v>156462</v>
      </c>
      <c r="R30" s="357">
        <f t="shared" si="0"/>
        <v>164662</v>
      </c>
      <c r="S30" s="357">
        <f t="shared" si="0"/>
        <v>155914</v>
      </c>
      <c r="T30" s="357">
        <f t="shared" si="0"/>
        <v>154766</v>
      </c>
      <c r="U30" s="357">
        <f t="shared" si="0"/>
        <v>148425.84</v>
      </c>
      <c r="V30" s="357">
        <f t="shared" si="0"/>
        <v>203272.2</v>
      </c>
      <c r="W30" s="357">
        <f>SUM(W5:W29)</f>
        <v>137976.12</v>
      </c>
      <c r="X30" s="350"/>
      <c r="Y30" s="350"/>
      <c r="Z30" s="350"/>
    </row>
    <row r="31" spans="1:26" ht="16.5" customHeight="1" x14ac:dyDescent="0.25">
      <c r="A31" s="345" t="s">
        <v>380</v>
      </c>
      <c r="B31" s="346"/>
      <c r="C31" s="346"/>
      <c r="D31" s="346"/>
      <c r="E31" s="346"/>
      <c r="F31" s="346"/>
      <c r="G31" s="346"/>
      <c r="H31" s="346"/>
      <c r="I31" s="346"/>
      <c r="J31" s="346"/>
      <c r="K31" s="346"/>
      <c r="L31" s="346"/>
      <c r="M31" s="346"/>
      <c r="N31" s="346"/>
      <c r="O31" s="346"/>
      <c r="P31" s="346"/>
      <c r="Q31" s="346"/>
      <c r="R31" s="346"/>
      <c r="S31" s="346"/>
      <c r="T31" s="346"/>
      <c r="U31" s="346"/>
      <c r="V31" s="346"/>
      <c r="W31" s="346"/>
      <c r="X31" s="346"/>
      <c r="Y31" s="350"/>
      <c r="Z31" s="350"/>
    </row>
    <row r="32" spans="1:26" ht="16.5" customHeight="1" x14ac:dyDescent="0.25">
      <c r="A32" s="361" t="s">
        <v>162</v>
      </c>
      <c r="B32" s="346"/>
      <c r="C32" s="346"/>
      <c r="D32" s="346"/>
      <c r="E32" s="346"/>
      <c r="F32" s="346"/>
      <c r="G32" s="346"/>
      <c r="H32" s="346"/>
      <c r="I32" s="346"/>
      <c r="J32" s="346"/>
      <c r="K32" s="346"/>
      <c r="L32" s="346"/>
      <c r="M32" s="346"/>
      <c r="N32" s="346"/>
      <c r="O32" s="346"/>
      <c r="P32" s="346"/>
      <c r="Q32" s="346"/>
      <c r="R32" s="346"/>
      <c r="S32" s="346"/>
      <c r="T32" s="346"/>
      <c r="U32" s="346"/>
      <c r="V32" s="346"/>
      <c r="W32" s="346"/>
      <c r="X32" s="346"/>
      <c r="Y32" s="350"/>
      <c r="Z32" s="350"/>
    </row>
    <row r="33" spans="1:26" ht="16.5" customHeight="1" x14ac:dyDescent="0.25">
      <c r="A33" s="360" t="s">
        <v>163</v>
      </c>
      <c r="B33" s="358"/>
      <c r="C33" s="359"/>
      <c r="D33" s="80"/>
      <c r="E33" s="80"/>
      <c r="F33" s="80"/>
      <c r="G33" s="80"/>
      <c r="H33" s="80"/>
      <c r="I33" s="80"/>
      <c r="J33" s="80"/>
      <c r="K33" s="80"/>
      <c r="L33" s="80"/>
      <c r="M33" s="350"/>
      <c r="N33" s="350"/>
      <c r="O33" s="350"/>
      <c r="P33" s="350"/>
      <c r="Q33" s="350"/>
      <c r="R33" s="350"/>
      <c r="S33" s="350"/>
      <c r="T33" s="350"/>
      <c r="U33" s="350"/>
      <c r="V33" s="350"/>
      <c r="W33" s="350"/>
      <c r="X33" s="350"/>
      <c r="Y33" s="350"/>
      <c r="Z33" s="350"/>
    </row>
    <row r="34" spans="1:26" ht="16.5" customHeight="1" x14ac:dyDescent="0.25">
      <c r="A34" s="360" t="s">
        <v>102</v>
      </c>
      <c r="B34" s="347"/>
      <c r="C34" s="80"/>
      <c r="D34" s="80"/>
      <c r="E34" s="80"/>
      <c r="F34" s="80"/>
      <c r="G34" s="80"/>
      <c r="H34" s="80"/>
      <c r="I34" s="80"/>
      <c r="J34" s="80"/>
      <c r="K34" s="80"/>
      <c r="L34" s="80"/>
      <c r="M34" s="350"/>
      <c r="N34" s="350"/>
      <c r="O34" s="350"/>
      <c r="P34" s="350"/>
      <c r="Q34" s="350"/>
      <c r="R34" s="350"/>
      <c r="S34" s="350"/>
      <c r="T34" s="350"/>
      <c r="U34" s="350"/>
      <c r="V34" s="350"/>
      <c r="W34" s="350"/>
      <c r="X34" s="350"/>
      <c r="Y34" s="350"/>
      <c r="Z34" s="350"/>
    </row>
    <row r="35" spans="1:26" ht="16.5" customHeight="1" x14ac:dyDescent="0.25">
      <c r="A35" s="350"/>
      <c r="B35" s="350"/>
      <c r="C35" s="350"/>
      <c r="D35" s="350"/>
      <c r="E35" s="350"/>
      <c r="F35" s="350"/>
      <c r="G35" s="350"/>
      <c r="H35" s="350"/>
      <c r="I35" s="350"/>
      <c r="J35" s="350"/>
      <c r="K35" s="350"/>
      <c r="L35" s="350"/>
      <c r="M35" s="350"/>
      <c r="N35" s="350"/>
      <c r="O35" s="350"/>
      <c r="P35" s="350"/>
      <c r="Q35" s="350"/>
      <c r="R35" s="350"/>
      <c r="S35" s="350"/>
      <c r="T35" s="350"/>
      <c r="U35" s="350"/>
      <c r="V35" s="350"/>
      <c r="W35" s="350"/>
      <c r="X35" s="350"/>
      <c r="Y35" s="350"/>
      <c r="Z35" s="350"/>
    </row>
    <row r="36" spans="1:26" ht="16.5" customHeight="1" x14ac:dyDescent="0.25">
      <c r="A36" s="350"/>
      <c r="B36" s="350"/>
      <c r="C36" s="350"/>
      <c r="D36" s="350"/>
      <c r="E36" s="350"/>
      <c r="F36" s="350"/>
      <c r="G36" s="350"/>
      <c r="H36" s="350"/>
      <c r="I36" s="350"/>
      <c r="J36" s="350"/>
      <c r="K36" s="350"/>
      <c r="L36" s="350"/>
      <c r="M36" s="350"/>
      <c r="N36" s="350"/>
      <c r="O36" s="350"/>
      <c r="P36" s="350"/>
      <c r="Q36" s="350"/>
      <c r="R36" s="350"/>
      <c r="S36" s="350"/>
      <c r="T36" s="350"/>
      <c r="U36" s="350"/>
      <c r="V36" s="350"/>
      <c r="W36" s="350"/>
      <c r="X36" s="350"/>
      <c r="Y36" s="350"/>
      <c r="Z36" s="350"/>
    </row>
    <row r="37" spans="1:26" ht="16.5" customHeight="1" x14ac:dyDescent="0.25">
      <c r="A37" s="350"/>
      <c r="B37" s="350"/>
      <c r="C37" s="350"/>
      <c r="D37" s="350"/>
      <c r="E37" s="350"/>
      <c r="F37" s="350"/>
      <c r="G37" s="350"/>
      <c r="H37" s="350"/>
      <c r="I37" s="350"/>
      <c r="J37" s="350"/>
      <c r="K37" s="350"/>
      <c r="L37" s="350"/>
      <c r="M37" s="350"/>
      <c r="N37" s="350"/>
      <c r="O37" s="350"/>
      <c r="P37" s="350"/>
      <c r="Q37" s="350"/>
      <c r="R37" s="350"/>
      <c r="S37" s="350"/>
      <c r="T37" s="350"/>
      <c r="U37" s="350"/>
      <c r="V37" s="350"/>
      <c r="W37" s="350"/>
      <c r="X37" s="350"/>
      <c r="Y37" s="350"/>
      <c r="Z37" s="350"/>
    </row>
    <row r="38" spans="1:26" ht="16.5" customHeight="1" x14ac:dyDescent="0.25">
      <c r="A38" s="350"/>
      <c r="B38" s="350"/>
      <c r="C38" s="350"/>
      <c r="D38" s="350"/>
      <c r="E38" s="350"/>
      <c r="F38" s="350"/>
      <c r="G38" s="350"/>
      <c r="H38" s="350"/>
      <c r="I38" s="350"/>
      <c r="J38" s="350"/>
      <c r="K38" s="350"/>
      <c r="L38" s="350"/>
      <c r="M38" s="350"/>
      <c r="N38" s="350"/>
      <c r="O38" s="350"/>
      <c r="P38" s="350"/>
      <c r="Q38" s="350"/>
      <c r="R38" s="350"/>
      <c r="S38" s="350"/>
      <c r="T38" s="350"/>
      <c r="U38" s="350"/>
      <c r="V38" s="350"/>
      <c r="W38" s="350"/>
      <c r="X38" s="350"/>
      <c r="Y38" s="350"/>
      <c r="Z38" s="350"/>
    </row>
    <row r="39" spans="1:26" ht="16.5" customHeight="1" x14ac:dyDescent="0.25">
      <c r="A39" s="350"/>
      <c r="B39" s="350"/>
      <c r="C39" s="350"/>
      <c r="D39" s="350"/>
      <c r="E39" s="350"/>
      <c r="F39" s="350"/>
      <c r="G39" s="350"/>
      <c r="H39" s="350"/>
      <c r="I39" s="350"/>
      <c r="J39" s="350"/>
      <c r="K39" s="350"/>
      <c r="L39" s="350"/>
      <c r="M39" s="350"/>
      <c r="N39" s="350"/>
      <c r="O39" s="350"/>
      <c r="P39" s="350"/>
      <c r="Q39" s="350"/>
      <c r="R39" s="350"/>
      <c r="S39" s="350"/>
      <c r="T39" s="350"/>
      <c r="U39" s="350"/>
      <c r="V39" s="350"/>
      <c r="W39" s="350"/>
      <c r="X39" s="350"/>
      <c r="Y39" s="350"/>
      <c r="Z39" s="350"/>
    </row>
    <row r="40" spans="1:26" ht="16.5" customHeight="1" x14ac:dyDescent="0.25">
      <c r="A40" s="350"/>
      <c r="B40" s="350"/>
      <c r="C40" s="350"/>
      <c r="D40" s="350"/>
      <c r="E40" s="350"/>
      <c r="F40" s="350"/>
      <c r="G40" s="350"/>
      <c r="H40" s="350"/>
      <c r="I40" s="350"/>
      <c r="J40" s="350"/>
      <c r="K40" s="350"/>
      <c r="L40" s="350"/>
      <c r="M40" s="350"/>
      <c r="N40" s="350"/>
      <c r="O40" s="350"/>
      <c r="P40" s="350"/>
      <c r="Q40" s="350"/>
      <c r="R40" s="350"/>
      <c r="S40" s="350"/>
      <c r="T40" s="350"/>
      <c r="U40" s="350"/>
      <c r="V40" s="350"/>
      <c r="W40" s="350"/>
      <c r="X40" s="350"/>
      <c r="Y40" s="350"/>
      <c r="Z40" s="350"/>
    </row>
    <row r="41" spans="1:26" ht="16.5" customHeight="1" x14ac:dyDescent="0.25">
      <c r="A41" s="350"/>
      <c r="B41" s="350"/>
      <c r="C41" s="350"/>
      <c r="D41" s="350"/>
      <c r="E41" s="350"/>
      <c r="F41" s="350"/>
      <c r="G41" s="350"/>
      <c r="H41" s="350"/>
      <c r="I41" s="350"/>
      <c r="J41" s="350"/>
      <c r="K41" s="350"/>
      <c r="L41" s="350"/>
      <c r="M41" s="350"/>
      <c r="N41" s="350"/>
      <c r="O41" s="350"/>
      <c r="P41" s="350"/>
      <c r="Q41" s="350"/>
      <c r="R41" s="350"/>
      <c r="S41" s="350"/>
      <c r="T41" s="350"/>
      <c r="U41" s="350"/>
      <c r="V41" s="350"/>
      <c r="W41" s="350"/>
      <c r="X41" s="350"/>
      <c r="Y41" s="350"/>
      <c r="Z41" s="350"/>
    </row>
    <row r="42" spans="1:26" ht="16.5" customHeight="1" x14ac:dyDescent="0.25">
      <c r="A42" s="350"/>
      <c r="B42" s="350"/>
      <c r="C42" s="350"/>
      <c r="D42" s="350"/>
      <c r="E42" s="350"/>
      <c r="F42" s="350"/>
      <c r="G42" s="350"/>
      <c r="H42" s="350"/>
      <c r="I42" s="350"/>
      <c r="J42" s="350"/>
      <c r="K42" s="350"/>
      <c r="L42" s="350"/>
      <c r="M42" s="350"/>
      <c r="N42" s="350"/>
      <c r="O42" s="350"/>
      <c r="P42" s="350"/>
      <c r="Q42" s="350"/>
      <c r="R42" s="350"/>
      <c r="S42" s="350"/>
      <c r="T42" s="350"/>
      <c r="U42" s="350"/>
      <c r="V42" s="350"/>
      <c r="W42" s="350"/>
      <c r="X42" s="350"/>
      <c r="Y42" s="350"/>
      <c r="Z42" s="350"/>
    </row>
    <row r="43" spans="1:26" ht="16.5" customHeight="1" x14ac:dyDescent="0.25">
      <c r="A43" s="350"/>
      <c r="B43" s="350"/>
      <c r="C43" s="350"/>
      <c r="D43" s="350"/>
      <c r="E43" s="350"/>
      <c r="F43" s="350"/>
      <c r="G43" s="350"/>
      <c r="H43" s="350"/>
      <c r="I43" s="350"/>
      <c r="J43" s="350"/>
      <c r="K43" s="350"/>
      <c r="L43" s="350"/>
      <c r="M43" s="350"/>
      <c r="N43" s="350"/>
      <c r="O43" s="350"/>
      <c r="P43" s="350"/>
      <c r="Q43" s="350"/>
      <c r="R43" s="350"/>
      <c r="S43" s="350"/>
      <c r="T43" s="350"/>
      <c r="U43" s="350"/>
      <c r="V43" s="350"/>
      <c r="W43" s="350"/>
      <c r="X43" s="350"/>
      <c r="Y43" s="350"/>
      <c r="Z43" s="350"/>
    </row>
    <row r="44" spans="1:26" ht="16.5" customHeight="1" x14ac:dyDescent="0.25">
      <c r="A44" s="350"/>
      <c r="B44" s="350"/>
      <c r="C44" s="350"/>
      <c r="D44" s="350"/>
      <c r="E44" s="350"/>
      <c r="F44" s="350"/>
      <c r="G44" s="350"/>
      <c r="H44" s="350"/>
      <c r="I44" s="350"/>
      <c r="J44" s="350"/>
      <c r="K44" s="350"/>
      <c r="L44" s="350"/>
      <c r="M44" s="350"/>
      <c r="N44" s="350"/>
      <c r="O44" s="350"/>
      <c r="P44" s="350"/>
      <c r="Q44" s="350"/>
      <c r="R44" s="350"/>
      <c r="S44" s="350"/>
      <c r="T44" s="350"/>
      <c r="U44" s="350"/>
      <c r="V44" s="350"/>
      <c r="W44" s="350"/>
      <c r="X44" s="350"/>
      <c r="Y44" s="350"/>
      <c r="Z44" s="350"/>
    </row>
    <row r="45" spans="1:26" ht="16.5" customHeight="1" x14ac:dyDescent="0.25">
      <c r="A45" s="350"/>
      <c r="B45" s="350"/>
      <c r="C45" s="350"/>
      <c r="D45" s="350"/>
      <c r="E45" s="350"/>
      <c r="F45" s="350"/>
      <c r="G45" s="350"/>
      <c r="H45" s="350"/>
      <c r="I45" s="350"/>
      <c r="J45" s="350"/>
      <c r="K45" s="350"/>
      <c r="L45" s="350"/>
      <c r="M45" s="350"/>
      <c r="N45" s="350"/>
      <c r="O45" s="350"/>
      <c r="P45" s="350"/>
      <c r="Q45" s="350"/>
      <c r="R45" s="350"/>
      <c r="S45" s="350"/>
      <c r="T45" s="350"/>
      <c r="U45" s="350"/>
      <c r="V45" s="350"/>
      <c r="W45" s="350"/>
      <c r="X45" s="350"/>
      <c r="Y45" s="350"/>
      <c r="Z45" s="350"/>
    </row>
    <row r="46" spans="1:26" ht="16.5" customHeight="1" x14ac:dyDescent="0.25">
      <c r="A46" s="350"/>
      <c r="B46" s="350"/>
      <c r="C46" s="350"/>
      <c r="D46" s="350"/>
      <c r="E46" s="350"/>
      <c r="F46" s="350"/>
      <c r="G46" s="350"/>
      <c r="H46" s="350"/>
      <c r="I46" s="350"/>
      <c r="J46" s="350"/>
      <c r="K46" s="350"/>
      <c r="L46" s="350"/>
      <c r="M46" s="350"/>
      <c r="N46" s="350"/>
      <c r="O46" s="350"/>
      <c r="P46" s="350"/>
      <c r="Q46" s="350"/>
      <c r="R46" s="350"/>
      <c r="S46" s="350"/>
      <c r="T46" s="350"/>
      <c r="U46" s="350"/>
      <c r="V46" s="350"/>
      <c r="W46" s="350"/>
      <c r="X46" s="350"/>
      <c r="Y46" s="350"/>
      <c r="Z46" s="350"/>
    </row>
    <row r="47" spans="1:26" ht="16.5" customHeight="1" x14ac:dyDescent="0.25">
      <c r="A47" s="350"/>
      <c r="B47" s="350"/>
      <c r="C47" s="350"/>
      <c r="D47" s="350"/>
      <c r="E47" s="350"/>
      <c r="F47" s="350"/>
      <c r="G47" s="350"/>
      <c r="H47" s="350"/>
      <c r="I47" s="350"/>
      <c r="J47" s="350"/>
      <c r="K47" s="350"/>
      <c r="L47" s="350"/>
      <c r="M47" s="350"/>
      <c r="N47" s="350"/>
      <c r="O47" s="350"/>
      <c r="P47" s="350"/>
      <c r="Q47" s="350"/>
      <c r="R47" s="350"/>
      <c r="S47" s="350"/>
      <c r="T47" s="350"/>
      <c r="U47" s="350"/>
      <c r="V47" s="350"/>
      <c r="W47" s="350"/>
      <c r="X47" s="350"/>
      <c r="Y47" s="350"/>
      <c r="Z47" s="350"/>
    </row>
    <row r="48" spans="1:26" ht="16.5" customHeight="1" x14ac:dyDescent="0.25">
      <c r="A48" s="350"/>
      <c r="B48" s="350"/>
      <c r="C48" s="350"/>
      <c r="D48" s="350"/>
      <c r="E48" s="350"/>
      <c r="F48" s="350"/>
      <c r="G48" s="350"/>
      <c r="H48" s="350"/>
      <c r="I48" s="350"/>
      <c r="J48" s="350"/>
      <c r="K48" s="350"/>
      <c r="L48" s="350"/>
      <c r="M48" s="350"/>
      <c r="N48" s="350"/>
      <c r="O48" s="350"/>
      <c r="P48" s="350"/>
      <c r="Q48" s="350"/>
      <c r="R48" s="350"/>
      <c r="S48" s="350"/>
      <c r="T48" s="350"/>
      <c r="U48" s="350"/>
      <c r="V48" s="350"/>
      <c r="W48" s="350"/>
      <c r="X48" s="350"/>
      <c r="Y48" s="350"/>
      <c r="Z48" s="350"/>
    </row>
    <row r="49" spans="1:26" ht="16.5" customHeight="1" x14ac:dyDescent="0.25">
      <c r="A49" s="350"/>
      <c r="B49" s="350"/>
      <c r="C49" s="350"/>
      <c r="D49" s="350"/>
      <c r="E49" s="350"/>
      <c r="F49" s="350"/>
      <c r="G49" s="350"/>
      <c r="H49" s="350"/>
      <c r="I49" s="350"/>
      <c r="J49" s="350"/>
      <c r="K49" s="350"/>
      <c r="L49" s="350"/>
      <c r="M49" s="350"/>
      <c r="N49" s="350"/>
      <c r="O49" s="350"/>
      <c r="P49" s="350"/>
      <c r="Q49" s="350"/>
      <c r="R49" s="350"/>
      <c r="S49" s="350"/>
      <c r="T49" s="350"/>
      <c r="U49" s="350"/>
      <c r="V49" s="350"/>
      <c r="W49" s="350"/>
      <c r="X49" s="350"/>
      <c r="Y49" s="350"/>
      <c r="Z49" s="350"/>
    </row>
    <row r="50" spans="1:26" ht="16.5" customHeight="1" x14ac:dyDescent="0.25">
      <c r="A50" s="350"/>
      <c r="B50" s="350"/>
      <c r="C50" s="350"/>
      <c r="D50" s="350"/>
      <c r="E50" s="350"/>
      <c r="F50" s="350"/>
      <c r="G50" s="350"/>
      <c r="H50" s="350"/>
      <c r="I50" s="350"/>
      <c r="J50" s="350"/>
      <c r="K50" s="350"/>
      <c r="L50" s="350"/>
      <c r="M50" s="350"/>
      <c r="N50" s="350"/>
      <c r="O50" s="350"/>
      <c r="P50" s="350"/>
      <c r="Q50" s="350"/>
      <c r="R50" s="350"/>
      <c r="S50" s="350"/>
      <c r="T50" s="350"/>
      <c r="U50" s="350"/>
      <c r="V50" s="350"/>
      <c r="W50" s="350"/>
      <c r="X50" s="350"/>
      <c r="Y50" s="350"/>
      <c r="Z50" s="350"/>
    </row>
    <row r="51" spans="1:26" ht="16.5" customHeight="1" x14ac:dyDescent="0.25">
      <c r="A51" s="350"/>
      <c r="B51" s="350"/>
      <c r="C51" s="350"/>
      <c r="D51" s="350"/>
      <c r="E51" s="350"/>
      <c r="F51" s="350"/>
      <c r="G51" s="350"/>
      <c r="H51" s="350"/>
      <c r="I51" s="350"/>
      <c r="J51" s="350"/>
      <c r="K51" s="350"/>
      <c r="L51" s="350"/>
      <c r="M51" s="350"/>
      <c r="N51" s="350"/>
      <c r="O51" s="350"/>
      <c r="P51" s="350"/>
      <c r="Q51" s="350"/>
      <c r="R51" s="350"/>
      <c r="S51" s="350"/>
      <c r="T51" s="350"/>
      <c r="U51" s="350"/>
      <c r="V51" s="350"/>
      <c r="W51" s="350"/>
      <c r="X51" s="350"/>
      <c r="Y51" s="350"/>
      <c r="Z51" s="350"/>
    </row>
    <row r="52" spans="1:26" ht="16.5" customHeight="1" x14ac:dyDescent="0.25">
      <c r="A52" s="350"/>
      <c r="B52" s="350"/>
      <c r="C52" s="350"/>
      <c r="D52" s="350"/>
      <c r="E52" s="350"/>
      <c r="F52" s="350"/>
      <c r="G52" s="350"/>
      <c r="H52" s="350"/>
      <c r="I52" s="350"/>
      <c r="J52" s="350"/>
      <c r="K52" s="350"/>
      <c r="L52" s="350"/>
      <c r="M52" s="350"/>
      <c r="N52" s="350"/>
      <c r="O52" s="350"/>
      <c r="P52" s="350"/>
      <c r="Q52" s="350"/>
      <c r="R52" s="350"/>
      <c r="S52" s="350"/>
      <c r="T52" s="350"/>
      <c r="U52" s="350"/>
      <c r="V52" s="350"/>
      <c r="W52" s="350"/>
      <c r="X52" s="350"/>
      <c r="Y52" s="350"/>
      <c r="Z52" s="350"/>
    </row>
    <row r="53" spans="1:26" ht="16.5" customHeight="1" x14ac:dyDescent="0.25">
      <c r="A53" s="350"/>
      <c r="B53" s="350"/>
      <c r="C53" s="350"/>
      <c r="D53" s="350"/>
      <c r="E53" s="350"/>
      <c r="F53" s="350"/>
      <c r="G53" s="350"/>
      <c r="H53" s="350"/>
      <c r="I53" s="350"/>
      <c r="J53" s="350"/>
      <c r="K53" s="350"/>
      <c r="L53" s="350"/>
      <c r="M53" s="350"/>
      <c r="N53" s="350"/>
      <c r="O53" s="350"/>
      <c r="P53" s="350"/>
      <c r="Q53" s="350"/>
      <c r="R53" s="350"/>
      <c r="S53" s="350"/>
      <c r="T53" s="350"/>
      <c r="U53" s="350"/>
      <c r="V53" s="350"/>
      <c r="W53" s="350"/>
      <c r="X53" s="350"/>
      <c r="Y53" s="350"/>
      <c r="Z53" s="350"/>
    </row>
    <row r="54" spans="1:26" ht="16.5" customHeight="1" x14ac:dyDescent="0.25">
      <c r="A54" s="350"/>
      <c r="B54" s="350"/>
      <c r="C54" s="350"/>
      <c r="D54" s="350"/>
      <c r="E54" s="350"/>
      <c r="F54" s="350"/>
      <c r="G54" s="350"/>
      <c r="H54" s="350"/>
      <c r="I54" s="350"/>
      <c r="J54" s="350"/>
      <c r="K54" s="350"/>
      <c r="L54" s="350"/>
      <c r="M54" s="350"/>
      <c r="N54" s="350"/>
      <c r="O54" s="350"/>
      <c r="P54" s="350"/>
      <c r="Q54" s="350"/>
      <c r="R54" s="350"/>
      <c r="S54" s="350"/>
      <c r="T54" s="350"/>
      <c r="U54" s="350"/>
      <c r="V54" s="350"/>
      <c r="W54" s="350"/>
      <c r="X54" s="350"/>
      <c r="Y54" s="350"/>
      <c r="Z54" s="350"/>
    </row>
    <row r="55" spans="1:26" ht="16.5" customHeight="1" x14ac:dyDescent="0.25">
      <c r="A55" s="350"/>
      <c r="B55" s="350"/>
      <c r="C55" s="350"/>
      <c r="D55" s="350"/>
      <c r="E55" s="350"/>
      <c r="F55" s="350"/>
      <c r="G55" s="350"/>
      <c r="H55" s="350"/>
      <c r="I55" s="350"/>
      <c r="J55" s="350"/>
      <c r="K55" s="350"/>
      <c r="L55" s="350"/>
      <c r="M55" s="350"/>
      <c r="N55" s="350"/>
      <c r="O55" s="350"/>
      <c r="P55" s="350"/>
      <c r="Q55" s="350"/>
      <c r="R55" s="350"/>
      <c r="S55" s="350"/>
      <c r="T55" s="350"/>
      <c r="U55" s="350"/>
      <c r="V55" s="350"/>
      <c r="W55" s="350"/>
      <c r="X55" s="350"/>
      <c r="Y55" s="350"/>
      <c r="Z55" s="350"/>
    </row>
    <row r="56" spans="1:26" ht="16.5" customHeight="1" x14ac:dyDescent="0.25">
      <c r="A56" s="350"/>
      <c r="B56" s="350"/>
      <c r="C56" s="350"/>
      <c r="D56" s="350"/>
      <c r="E56" s="350"/>
      <c r="F56" s="350"/>
      <c r="G56" s="350"/>
      <c r="H56" s="350"/>
      <c r="I56" s="350"/>
      <c r="J56" s="350"/>
      <c r="K56" s="350"/>
      <c r="L56" s="350"/>
      <c r="M56" s="350"/>
      <c r="N56" s="350"/>
      <c r="O56" s="350"/>
      <c r="P56" s="350"/>
      <c r="Q56" s="350"/>
      <c r="R56" s="350"/>
      <c r="S56" s="350"/>
      <c r="T56" s="350"/>
      <c r="U56" s="350"/>
      <c r="V56" s="350"/>
      <c r="W56" s="350"/>
      <c r="X56" s="350"/>
      <c r="Y56" s="350"/>
      <c r="Z56" s="350"/>
    </row>
    <row r="57" spans="1:26" ht="16.5" customHeight="1" x14ac:dyDescent="0.25">
      <c r="A57" s="350"/>
      <c r="B57" s="350"/>
      <c r="C57" s="350"/>
      <c r="D57" s="350"/>
      <c r="E57" s="350"/>
      <c r="F57" s="350"/>
      <c r="G57" s="350"/>
      <c r="H57" s="350"/>
      <c r="I57" s="350"/>
      <c r="J57" s="350"/>
      <c r="K57" s="350"/>
      <c r="L57" s="350"/>
      <c r="M57" s="350"/>
      <c r="N57" s="350"/>
      <c r="O57" s="350"/>
      <c r="P57" s="350"/>
      <c r="Q57" s="350"/>
      <c r="R57" s="350"/>
      <c r="S57" s="350"/>
      <c r="T57" s="350"/>
      <c r="U57" s="350"/>
      <c r="V57" s="350"/>
      <c r="W57" s="350"/>
      <c r="X57" s="350"/>
      <c r="Y57" s="350"/>
      <c r="Z57" s="350"/>
    </row>
    <row r="58" spans="1:26" ht="16.5" customHeight="1" x14ac:dyDescent="0.25">
      <c r="A58" s="350"/>
      <c r="B58" s="350"/>
      <c r="C58" s="350"/>
      <c r="D58" s="350"/>
      <c r="E58" s="350"/>
      <c r="F58" s="350"/>
      <c r="G58" s="350"/>
      <c r="H58" s="350"/>
      <c r="I58" s="350"/>
      <c r="J58" s="350"/>
      <c r="K58" s="350"/>
      <c r="L58" s="350"/>
      <c r="M58" s="350"/>
      <c r="N58" s="350"/>
      <c r="O58" s="350"/>
      <c r="P58" s="350"/>
      <c r="Q58" s="350"/>
      <c r="R58" s="350"/>
      <c r="S58" s="350"/>
      <c r="T58" s="350"/>
      <c r="U58" s="350"/>
      <c r="V58" s="350"/>
      <c r="W58" s="350"/>
      <c r="X58" s="350"/>
      <c r="Y58" s="350"/>
      <c r="Z58" s="350"/>
    </row>
    <row r="59" spans="1:26" ht="16.5" customHeight="1" x14ac:dyDescent="0.25">
      <c r="A59" s="350"/>
      <c r="B59" s="350"/>
      <c r="C59" s="350"/>
      <c r="D59" s="350"/>
      <c r="E59" s="350"/>
      <c r="F59" s="350"/>
      <c r="G59" s="350"/>
      <c r="H59" s="350"/>
      <c r="I59" s="350"/>
      <c r="J59" s="350"/>
      <c r="K59" s="350"/>
      <c r="L59" s="350"/>
      <c r="M59" s="350"/>
      <c r="N59" s="350"/>
      <c r="O59" s="350"/>
      <c r="P59" s="350"/>
      <c r="Q59" s="350"/>
      <c r="R59" s="350"/>
      <c r="S59" s="350"/>
      <c r="T59" s="350"/>
      <c r="U59" s="350"/>
      <c r="V59" s="350"/>
      <c r="W59" s="350"/>
      <c r="X59" s="350"/>
      <c r="Y59" s="350"/>
      <c r="Z59" s="350"/>
    </row>
    <row r="60" spans="1:26" ht="16.5" customHeight="1" x14ac:dyDescent="0.25">
      <c r="A60" s="350"/>
      <c r="B60" s="350"/>
      <c r="C60" s="350"/>
      <c r="D60" s="350"/>
      <c r="E60" s="350"/>
      <c r="F60" s="350"/>
      <c r="G60" s="350"/>
      <c r="H60" s="350"/>
      <c r="I60" s="350"/>
      <c r="J60" s="350"/>
      <c r="K60" s="350"/>
      <c r="L60" s="350"/>
      <c r="M60" s="350"/>
      <c r="N60" s="350"/>
      <c r="O60" s="350"/>
      <c r="P60" s="350"/>
      <c r="Q60" s="350"/>
      <c r="R60" s="350"/>
      <c r="S60" s="350"/>
      <c r="T60" s="350"/>
      <c r="U60" s="350"/>
      <c r="V60" s="350"/>
      <c r="W60" s="350"/>
      <c r="X60" s="350"/>
      <c r="Y60" s="350"/>
      <c r="Z60" s="350"/>
    </row>
    <row r="61" spans="1:26" ht="16.5" customHeight="1" x14ac:dyDescent="0.25">
      <c r="A61" s="350"/>
      <c r="B61" s="350"/>
      <c r="C61" s="350"/>
      <c r="D61" s="350"/>
      <c r="E61" s="350"/>
      <c r="F61" s="350"/>
      <c r="G61" s="350"/>
      <c r="H61" s="350"/>
      <c r="I61" s="350"/>
      <c r="J61" s="350"/>
      <c r="K61" s="350"/>
      <c r="L61" s="350"/>
      <c r="M61" s="350"/>
      <c r="N61" s="350"/>
      <c r="O61" s="350"/>
      <c r="P61" s="350"/>
      <c r="Q61" s="350"/>
      <c r="R61" s="350"/>
      <c r="S61" s="350"/>
      <c r="T61" s="350"/>
      <c r="U61" s="350"/>
      <c r="V61" s="350"/>
      <c r="W61" s="350"/>
      <c r="X61" s="350"/>
      <c r="Y61" s="350"/>
      <c r="Z61" s="350"/>
    </row>
    <row r="62" spans="1:26" ht="16.5" customHeight="1" x14ac:dyDescent="0.25">
      <c r="A62" s="350"/>
      <c r="B62" s="350"/>
      <c r="C62" s="350"/>
      <c r="D62" s="350"/>
      <c r="E62" s="350"/>
      <c r="F62" s="350"/>
      <c r="G62" s="350"/>
      <c r="H62" s="350"/>
      <c r="I62" s="350"/>
      <c r="J62" s="350"/>
      <c r="K62" s="350"/>
      <c r="L62" s="350"/>
      <c r="M62" s="350"/>
      <c r="N62" s="350"/>
      <c r="O62" s="350"/>
      <c r="P62" s="350"/>
      <c r="Q62" s="350"/>
      <c r="R62" s="350"/>
      <c r="S62" s="350"/>
      <c r="T62" s="350"/>
      <c r="U62" s="350"/>
      <c r="V62" s="350"/>
      <c r="W62" s="350"/>
      <c r="X62" s="350"/>
      <c r="Y62" s="350"/>
      <c r="Z62" s="350"/>
    </row>
    <row r="63" spans="1:26" ht="16.5" customHeight="1" x14ac:dyDescent="0.25">
      <c r="A63" s="350"/>
      <c r="B63" s="350"/>
      <c r="C63" s="350"/>
      <c r="D63" s="350"/>
      <c r="E63" s="350"/>
      <c r="F63" s="350"/>
      <c r="G63" s="350"/>
      <c r="H63" s="350"/>
      <c r="I63" s="350"/>
      <c r="J63" s="350"/>
      <c r="K63" s="350"/>
      <c r="L63" s="350"/>
      <c r="M63" s="350"/>
      <c r="N63" s="350"/>
      <c r="O63" s="350"/>
      <c r="P63" s="350"/>
      <c r="Q63" s="350"/>
      <c r="R63" s="350"/>
      <c r="S63" s="350"/>
      <c r="T63" s="350"/>
      <c r="U63" s="350"/>
      <c r="V63" s="350"/>
      <c r="W63" s="350"/>
      <c r="X63" s="350"/>
      <c r="Y63" s="350"/>
      <c r="Z63" s="350"/>
    </row>
    <row r="64" spans="1:26" ht="16.5" customHeight="1" x14ac:dyDescent="0.25">
      <c r="A64" s="350"/>
      <c r="B64" s="350"/>
      <c r="C64" s="350"/>
      <c r="D64" s="350"/>
      <c r="E64" s="350"/>
      <c r="F64" s="350"/>
      <c r="G64" s="350"/>
      <c r="H64" s="350"/>
      <c r="I64" s="350"/>
      <c r="J64" s="350"/>
      <c r="K64" s="350"/>
      <c r="L64" s="350"/>
      <c r="M64" s="350"/>
      <c r="N64" s="350"/>
      <c r="O64" s="350"/>
      <c r="P64" s="350"/>
      <c r="Q64" s="350"/>
      <c r="R64" s="350"/>
      <c r="S64" s="350"/>
      <c r="T64" s="350"/>
      <c r="U64" s="350"/>
      <c r="V64" s="350"/>
      <c r="W64" s="350"/>
      <c r="X64" s="350"/>
      <c r="Y64" s="350"/>
      <c r="Z64" s="350"/>
    </row>
    <row r="65" spans="1:26" ht="16.5" customHeight="1" x14ac:dyDescent="0.25">
      <c r="A65" s="350"/>
      <c r="B65" s="350"/>
      <c r="C65" s="350"/>
      <c r="D65" s="350"/>
      <c r="E65" s="350"/>
      <c r="F65" s="350"/>
      <c r="G65" s="350"/>
      <c r="H65" s="350"/>
      <c r="I65" s="350"/>
      <c r="J65" s="350"/>
      <c r="K65" s="350"/>
      <c r="L65" s="350"/>
      <c r="M65" s="350"/>
      <c r="N65" s="350"/>
      <c r="O65" s="350"/>
      <c r="P65" s="350"/>
      <c r="Q65" s="350"/>
      <c r="R65" s="350"/>
      <c r="S65" s="350"/>
      <c r="T65" s="350"/>
      <c r="U65" s="350"/>
      <c r="V65" s="350"/>
      <c r="W65" s="350"/>
      <c r="X65" s="350"/>
      <c r="Y65" s="350"/>
      <c r="Z65" s="350"/>
    </row>
    <row r="66" spans="1:26" ht="16.5" customHeight="1" x14ac:dyDescent="0.25">
      <c r="A66" s="350"/>
      <c r="B66" s="350"/>
      <c r="C66" s="350"/>
      <c r="D66" s="350"/>
      <c r="E66" s="350"/>
      <c r="F66" s="350"/>
      <c r="G66" s="350"/>
      <c r="H66" s="350"/>
      <c r="I66" s="350"/>
      <c r="J66" s="350"/>
      <c r="K66" s="350"/>
      <c r="L66" s="350"/>
      <c r="M66" s="350"/>
      <c r="N66" s="350"/>
      <c r="O66" s="350"/>
      <c r="P66" s="350"/>
      <c r="Q66" s="350"/>
      <c r="R66" s="350"/>
      <c r="S66" s="350"/>
      <c r="T66" s="350"/>
      <c r="U66" s="350"/>
      <c r="V66" s="350"/>
      <c r="W66" s="350"/>
      <c r="X66" s="350"/>
      <c r="Y66" s="350"/>
      <c r="Z66" s="350"/>
    </row>
    <row r="67" spans="1:26" ht="16.5" customHeight="1" x14ac:dyDescent="0.25">
      <c r="A67" s="350"/>
      <c r="B67" s="350"/>
      <c r="C67" s="350"/>
      <c r="D67" s="350"/>
      <c r="E67" s="350"/>
      <c r="F67" s="350"/>
      <c r="G67" s="350"/>
      <c r="H67" s="350"/>
      <c r="I67" s="350"/>
      <c r="J67" s="350"/>
      <c r="K67" s="350"/>
      <c r="L67" s="350"/>
      <c r="M67" s="350"/>
      <c r="N67" s="350"/>
      <c r="O67" s="350"/>
      <c r="P67" s="350"/>
      <c r="Q67" s="350"/>
      <c r="R67" s="350"/>
      <c r="S67" s="350"/>
      <c r="T67" s="350"/>
      <c r="U67" s="350"/>
      <c r="V67" s="350"/>
      <c r="W67" s="350"/>
      <c r="X67" s="350"/>
      <c r="Y67" s="350"/>
      <c r="Z67" s="350"/>
    </row>
    <row r="68" spans="1:26" ht="16.5" customHeight="1" x14ac:dyDescent="0.25">
      <c r="A68" s="350"/>
      <c r="B68" s="350"/>
      <c r="C68" s="350"/>
      <c r="D68" s="350"/>
      <c r="E68" s="350"/>
      <c r="F68" s="350"/>
      <c r="G68" s="350"/>
      <c r="H68" s="350"/>
      <c r="I68" s="350"/>
      <c r="J68" s="350"/>
      <c r="K68" s="350"/>
      <c r="L68" s="350"/>
      <c r="M68" s="350"/>
      <c r="N68" s="350"/>
      <c r="O68" s="350"/>
      <c r="P68" s="350"/>
      <c r="Q68" s="350"/>
      <c r="R68" s="350"/>
      <c r="S68" s="350"/>
      <c r="T68" s="350"/>
      <c r="U68" s="350"/>
      <c r="V68" s="350"/>
      <c r="W68" s="350"/>
      <c r="X68" s="350"/>
      <c r="Y68" s="350"/>
      <c r="Z68" s="350"/>
    </row>
    <row r="69" spans="1:26" ht="16.5" customHeight="1" x14ac:dyDescent="0.25">
      <c r="A69" s="350"/>
      <c r="B69" s="350"/>
      <c r="C69" s="350"/>
      <c r="D69" s="350"/>
      <c r="E69" s="350"/>
      <c r="F69" s="350"/>
      <c r="G69" s="350"/>
      <c r="H69" s="350"/>
      <c r="I69" s="350"/>
      <c r="J69" s="350"/>
      <c r="K69" s="350"/>
      <c r="L69" s="350"/>
      <c r="M69" s="350"/>
      <c r="N69" s="350"/>
      <c r="O69" s="350"/>
      <c r="P69" s="350"/>
      <c r="Q69" s="350"/>
      <c r="R69" s="350"/>
      <c r="S69" s="350"/>
      <c r="T69" s="350"/>
      <c r="U69" s="350"/>
      <c r="V69" s="350"/>
      <c r="W69" s="350"/>
      <c r="X69" s="350"/>
      <c r="Y69" s="350"/>
      <c r="Z69" s="350"/>
    </row>
    <row r="70" spans="1:26" ht="16.5" customHeight="1" x14ac:dyDescent="0.25">
      <c r="A70" s="350"/>
      <c r="B70" s="350"/>
      <c r="C70" s="350"/>
      <c r="D70" s="350"/>
      <c r="E70" s="350"/>
      <c r="F70" s="350"/>
      <c r="G70" s="350"/>
      <c r="H70" s="350"/>
      <c r="I70" s="350"/>
      <c r="J70" s="350"/>
      <c r="K70" s="350"/>
      <c r="L70" s="350"/>
      <c r="M70" s="350"/>
      <c r="N70" s="350"/>
      <c r="O70" s="350"/>
      <c r="P70" s="350"/>
      <c r="Q70" s="350"/>
      <c r="R70" s="350"/>
      <c r="S70" s="350"/>
      <c r="T70" s="350"/>
      <c r="U70" s="350"/>
      <c r="V70" s="350"/>
      <c r="W70" s="350"/>
      <c r="X70" s="350"/>
      <c r="Y70" s="350"/>
      <c r="Z70" s="350"/>
    </row>
    <row r="71" spans="1:26" ht="16.5" customHeight="1" x14ac:dyDescent="0.25">
      <c r="A71" s="350"/>
      <c r="B71" s="350"/>
      <c r="C71" s="350"/>
      <c r="D71" s="350"/>
      <c r="E71" s="350"/>
      <c r="F71" s="350"/>
      <c r="G71" s="350"/>
      <c r="H71" s="350"/>
      <c r="I71" s="350"/>
      <c r="J71" s="350"/>
      <c r="K71" s="350"/>
      <c r="L71" s="350"/>
      <c r="M71" s="350"/>
      <c r="N71" s="350"/>
      <c r="O71" s="350"/>
      <c r="P71" s="350"/>
      <c r="Q71" s="350"/>
      <c r="R71" s="350"/>
      <c r="S71" s="350"/>
      <c r="T71" s="350"/>
      <c r="U71" s="350"/>
      <c r="V71" s="350"/>
      <c r="W71" s="350"/>
      <c r="X71" s="350"/>
      <c r="Y71" s="350"/>
      <c r="Z71" s="350"/>
    </row>
    <row r="72" spans="1:26" ht="16.5" customHeight="1" x14ac:dyDescent="0.25">
      <c r="A72" s="350"/>
      <c r="B72" s="350"/>
      <c r="C72" s="350"/>
      <c r="D72" s="350"/>
      <c r="E72" s="350"/>
      <c r="F72" s="350"/>
      <c r="G72" s="350"/>
      <c r="H72" s="350"/>
      <c r="I72" s="350"/>
      <c r="J72" s="350"/>
      <c r="K72" s="350"/>
      <c r="L72" s="350"/>
      <c r="M72" s="350"/>
      <c r="N72" s="350"/>
      <c r="O72" s="350"/>
      <c r="P72" s="350"/>
      <c r="Q72" s="350"/>
      <c r="R72" s="350"/>
      <c r="S72" s="350"/>
      <c r="T72" s="350"/>
      <c r="U72" s="350"/>
      <c r="V72" s="350"/>
      <c r="W72" s="350"/>
      <c r="X72" s="350"/>
      <c r="Y72" s="350"/>
      <c r="Z72" s="350"/>
    </row>
    <row r="73" spans="1:26" ht="16.5" customHeight="1" x14ac:dyDescent="0.25">
      <c r="A73" s="350"/>
      <c r="B73" s="350"/>
      <c r="C73" s="350"/>
      <c r="D73" s="350"/>
      <c r="E73" s="350"/>
      <c r="F73" s="350"/>
      <c r="G73" s="350"/>
      <c r="H73" s="350"/>
      <c r="I73" s="350"/>
      <c r="J73" s="350"/>
      <c r="K73" s="350"/>
      <c r="L73" s="350"/>
      <c r="M73" s="350"/>
      <c r="N73" s="350"/>
      <c r="O73" s="350"/>
      <c r="P73" s="350"/>
      <c r="Q73" s="350"/>
      <c r="R73" s="350"/>
      <c r="S73" s="350"/>
      <c r="T73" s="350"/>
      <c r="U73" s="350"/>
      <c r="V73" s="350"/>
      <c r="W73" s="350"/>
      <c r="X73" s="350"/>
      <c r="Y73" s="350"/>
      <c r="Z73" s="350"/>
    </row>
    <row r="74" spans="1:26" ht="16.5" customHeight="1" x14ac:dyDescent="0.25">
      <c r="A74" s="350"/>
      <c r="B74" s="350"/>
      <c r="C74" s="350"/>
      <c r="D74" s="350"/>
      <c r="E74" s="350"/>
      <c r="F74" s="350"/>
      <c r="G74" s="350"/>
      <c r="H74" s="350"/>
      <c r="I74" s="350"/>
      <c r="J74" s="350"/>
      <c r="K74" s="350"/>
      <c r="L74" s="350"/>
      <c r="M74" s="350"/>
      <c r="N74" s="350"/>
      <c r="O74" s="350"/>
      <c r="P74" s="350"/>
      <c r="Q74" s="350"/>
      <c r="R74" s="350"/>
      <c r="S74" s="350"/>
      <c r="T74" s="350"/>
      <c r="U74" s="350"/>
      <c r="V74" s="350"/>
      <c r="W74" s="350"/>
      <c r="X74" s="350"/>
      <c r="Y74" s="350"/>
      <c r="Z74" s="350"/>
    </row>
    <row r="75" spans="1:26" ht="16.5" customHeight="1" x14ac:dyDescent="0.25">
      <c r="A75" s="350"/>
      <c r="B75" s="350"/>
      <c r="C75" s="350"/>
      <c r="D75" s="350"/>
      <c r="E75" s="350"/>
      <c r="F75" s="350"/>
      <c r="G75" s="350"/>
      <c r="H75" s="350"/>
      <c r="I75" s="350"/>
      <c r="J75" s="350"/>
      <c r="K75" s="350"/>
      <c r="L75" s="350"/>
      <c r="M75" s="350"/>
      <c r="N75" s="350"/>
      <c r="O75" s="350"/>
      <c r="P75" s="350"/>
      <c r="Q75" s="350"/>
      <c r="R75" s="350"/>
      <c r="S75" s="350"/>
      <c r="T75" s="350"/>
      <c r="U75" s="350"/>
      <c r="V75" s="350"/>
      <c r="W75" s="350"/>
      <c r="X75" s="350"/>
      <c r="Y75" s="350"/>
      <c r="Z75" s="350"/>
    </row>
    <row r="76" spans="1:26" ht="16.5" customHeight="1" x14ac:dyDescent="0.25">
      <c r="A76" s="350"/>
      <c r="B76" s="350"/>
      <c r="C76" s="350"/>
      <c r="D76" s="350"/>
      <c r="E76" s="350"/>
      <c r="F76" s="350"/>
      <c r="G76" s="350"/>
      <c r="H76" s="350"/>
      <c r="I76" s="350"/>
      <c r="J76" s="350"/>
      <c r="K76" s="350"/>
      <c r="L76" s="350"/>
      <c r="M76" s="350"/>
      <c r="N76" s="350"/>
      <c r="O76" s="350"/>
      <c r="P76" s="350"/>
      <c r="Q76" s="350"/>
      <c r="R76" s="350"/>
      <c r="S76" s="350"/>
      <c r="T76" s="350"/>
      <c r="U76" s="350"/>
      <c r="V76" s="350"/>
      <c r="W76" s="350"/>
      <c r="X76" s="350"/>
      <c r="Y76" s="350"/>
      <c r="Z76" s="350"/>
    </row>
    <row r="77" spans="1:26" ht="16.5" customHeight="1" x14ac:dyDescent="0.25">
      <c r="A77" s="350"/>
      <c r="B77" s="350"/>
      <c r="C77" s="350"/>
      <c r="D77" s="350"/>
      <c r="E77" s="350"/>
      <c r="F77" s="350"/>
      <c r="G77" s="350"/>
      <c r="H77" s="350"/>
      <c r="I77" s="350"/>
      <c r="J77" s="350"/>
      <c r="K77" s="350"/>
      <c r="L77" s="350"/>
      <c r="M77" s="350"/>
      <c r="N77" s="350"/>
      <c r="O77" s="350"/>
      <c r="P77" s="350"/>
      <c r="Q77" s="350"/>
      <c r="R77" s="350"/>
      <c r="S77" s="350"/>
      <c r="T77" s="350"/>
      <c r="U77" s="350"/>
      <c r="V77" s="350"/>
      <c r="W77" s="350"/>
      <c r="X77" s="350"/>
      <c r="Y77" s="350"/>
      <c r="Z77" s="350"/>
    </row>
    <row r="78" spans="1:26" ht="16.5" customHeight="1" x14ac:dyDescent="0.25">
      <c r="A78" s="350"/>
      <c r="B78" s="350"/>
      <c r="C78" s="350"/>
      <c r="D78" s="350"/>
      <c r="E78" s="350"/>
      <c r="F78" s="350"/>
      <c r="G78" s="350"/>
      <c r="H78" s="350"/>
      <c r="I78" s="350"/>
      <c r="J78" s="350"/>
      <c r="K78" s="350"/>
      <c r="L78" s="350"/>
      <c r="M78" s="350"/>
      <c r="N78" s="350"/>
      <c r="O78" s="350"/>
      <c r="P78" s="350"/>
      <c r="Q78" s="350"/>
      <c r="R78" s="350"/>
      <c r="S78" s="350"/>
      <c r="T78" s="350"/>
      <c r="U78" s="350"/>
      <c r="V78" s="350"/>
      <c r="W78" s="350"/>
      <c r="X78" s="350"/>
      <c r="Y78" s="350"/>
      <c r="Z78" s="350"/>
    </row>
    <row r="79" spans="1:26" ht="16.5" customHeight="1" x14ac:dyDescent="0.25">
      <c r="A79" s="350"/>
      <c r="B79" s="350"/>
      <c r="C79" s="350"/>
      <c r="D79" s="350"/>
      <c r="E79" s="350"/>
      <c r="F79" s="350"/>
      <c r="G79" s="350"/>
      <c r="H79" s="350"/>
      <c r="I79" s="350"/>
      <c r="J79" s="350"/>
      <c r="K79" s="350"/>
      <c r="L79" s="350"/>
      <c r="M79" s="350"/>
      <c r="N79" s="350"/>
      <c r="O79" s="350"/>
      <c r="P79" s="350"/>
      <c r="Q79" s="350"/>
      <c r="R79" s="350"/>
      <c r="S79" s="350"/>
      <c r="T79" s="350"/>
      <c r="U79" s="350"/>
      <c r="V79" s="350"/>
      <c r="W79" s="350"/>
      <c r="X79" s="350"/>
      <c r="Y79" s="350"/>
      <c r="Z79" s="350"/>
    </row>
    <row r="80" spans="1:26" ht="16.5" customHeight="1" x14ac:dyDescent="0.25">
      <c r="A80" s="350"/>
      <c r="B80" s="350"/>
      <c r="C80" s="350"/>
      <c r="D80" s="350"/>
      <c r="E80" s="350"/>
      <c r="F80" s="350"/>
      <c r="G80" s="350"/>
      <c r="H80" s="350"/>
      <c r="I80" s="350"/>
      <c r="J80" s="350"/>
      <c r="K80" s="350"/>
      <c r="L80" s="350"/>
      <c r="M80" s="350"/>
      <c r="N80" s="350"/>
      <c r="O80" s="350"/>
      <c r="P80" s="350"/>
      <c r="Q80" s="350"/>
      <c r="R80" s="350"/>
      <c r="S80" s="350"/>
      <c r="T80" s="350"/>
      <c r="U80" s="350"/>
      <c r="V80" s="350"/>
      <c r="W80" s="350"/>
      <c r="X80" s="350"/>
      <c r="Y80" s="350"/>
      <c r="Z80" s="350"/>
    </row>
    <row r="81" spans="1:26" ht="16.5" customHeight="1" x14ac:dyDescent="0.25">
      <c r="A81" s="350"/>
      <c r="B81" s="350"/>
      <c r="C81" s="350"/>
      <c r="D81" s="350"/>
      <c r="E81" s="350"/>
      <c r="F81" s="350"/>
      <c r="G81" s="350"/>
      <c r="H81" s="350"/>
      <c r="I81" s="350"/>
      <c r="J81" s="350"/>
      <c r="K81" s="350"/>
      <c r="L81" s="350"/>
      <c r="M81" s="350"/>
      <c r="N81" s="350"/>
      <c r="O81" s="350"/>
      <c r="P81" s="350"/>
      <c r="Q81" s="350"/>
      <c r="R81" s="350"/>
      <c r="S81" s="350"/>
      <c r="T81" s="350"/>
      <c r="U81" s="350"/>
      <c r="V81" s="350"/>
      <c r="W81" s="350"/>
      <c r="X81" s="350"/>
      <c r="Y81" s="350"/>
      <c r="Z81" s="350"/>
    </row>
    <row r="82" spans="1:26" ht="16.5" customHeight="1" x14ac:dyDescent="0.25">
      <c r="A82" s="350"/>
      <c r="B82" s="350"/>
      <c r="C82" s="350"/>
      <c r="D82" s="350"/>
      <c r="E82" s="350"/>
      <c r="F82" s="350"/>
      <c r="G82" s="350"/>
      <c r="H82" s="350"/>
      <c r="I82" s="350"/>
      <c r="J82" s="350"/>
      <c r="K82" s="350"/>
      <c r="L82" s="350"/>
      <c r="M82" s="350"/>
      <c r="N82" s="350"/>
      <c r="O82" s="350"/>
      <c r="P82" s="350"/>
      <c r="Q82" s="350"/>
      <c r="R82" s="350"/>
      <c r="S82" s="350"/>
      <c r="T82" s="350"/>
      <c r="U82" s="350"/>
      <c r="V82" s="350"/>
      <c r="W82" s="350"/>
      <c r="X82" s="350"/>
      <c r="Y82" s="350"/>
      <c r="Z82" s="350"/>
    </row>
    <row r="83" spans="1:26" ht="16.5" customHeight="1" x14ac:dyDescent="0.25">
      <c r="A83" s="350"/>
      <c r="B83" s="350"/>
      <c r="C83" s="350"/>
      <c r="D83" s="350"/>
      <c r="E83" s="350"/>
      <c r="F83" s="350"/>
      <c r="G83" s="350"/>
      <c r="H83" s="350"/>
      <c r="I83" s="350"/>
      <c r="J83" s="350"/>
      <c r="K83" s="350"/>
      <c r="L83" s="350"/>
      <c r="M83" s="350"/>
      <c r="N83" s="350"/>
      <c r="O83" s="350"/>
      <c r="P83" s="350"/>
      <c r="Q83" s="350"/>
      <c r="R83" s="350"/>
      <c r="S83" s="350"/>
      <c r="T83" s="350"/>
      <c r="U83" s="350"/>
      <c r="V83" s="350"/>
      <c r="W83" s="350"/>
      <c r="X83" s="350"/>
      <c r="Y83" s="350"/>
      <c r="Z83" s="350"/>
    </row>
    <row r="84" spans="1:26" ht="16.5" customHeight="1" x14ac:dyDescent="0.25">
      <c r="A84" s="350"/>
      <c r="B84" s="350"/>
      <c r="C84" s="350"/>
      <c r="D84" s="350"/>
      <c r="E84" s="350"/>
      <c r="F84" s="350"/>
      <c r="G84" s="350"/>
      <c r="H84" s="350"/>
      <c r="I84" s="350"/>
      <c r="J84" s="350"/>
      <c r="K84" s="350"/>
      <c r="L84" s="350"/>
      <c r="M84" s="350"/>
      <c r="N84" s="350"/>
      <c r="O84" s="350"/>
      <c r="P84" s="350"/>
      <c r="Q84" s="350"/>
      <c r="R84" s="350"/>
      <c r="S84" s="350"/>
      <c r="T84" s="350"/>
      <c r="U84" s="350"/>
      <c r="V84" s="350"/>
      <c r="W84" s="350"/>
      <c r="X84" s="350"/>
      <c r="Y84" s="350"/>
      <c r="Z84" s="350"/>
    </row>
    <row r="85" spans="1:26" ht="16.5" customHeight="1" x14ac:dyDescent="0.25">
      <c r="A85" s="350"/>
      <c r="B85" s="350"/>
      <c r="C85" s="350"/>
      <c r="D85" s="350"/>
      <c r="E85" s="350"/>
      <c r="F85" s="350"/>
      <c r="G85" s="350"/>
      <c r="H85" s="350"/>
      <c r="I85" s="350"/>
      <c r="J85" s="350"/>
      <c r="K85" s="350"/>
      <c r="L85" s="350"/>
      <c r="M85" s="350"/>
      <c r="N85" s="350"/>
      <c r="O85" s="350"/>
      <c r="P85" s="350"/>
      <c r="Q85" s="350"/>
      <c r="R85" s="350"/>
      <c r="S85" s="350"/>
      <c r="T85" s="350"/>
      <c r="U85" s="350"/>
      <c r="V85" s="350"/>
      <c r="W85" s="350"/>
      <c r="X85" s="350"/>
      <c r="Y85" s="350"/>
      <c r="Z85" s="350"/>
    </row>
    <row r="86" spans="1:26" ht="16.5" customHeight="1" x14ac:dyDescent="0.25">
      <c r="A86" s="350"/>
      <c r="B86" s="350"/>
      <c r="C86" s="350"/>
      <c r="D86" s="350"/>
      <c r="E86" s="350"/>
      <c r="F86" s="350"/>
      <c r="G86" s="350"/>
      <c r="H86" s="350"/>
      <c r="I86" s="350"/>
      <c r="J86" s="350"/>
      <c r="K86" s="350"/>
      <c r="L86" s="350"/>
      <c r="M86" s="350"/>
      <c r="N86" s="350"/>
      <c r="O86" s="350"/>
      <c r="P86" s="350"/>
      <c r="Q86" s="350"/>
      <c r="R86" s="350"/>
      <c r="S86" s="350"/>
      <c r="T86" s="350"/>
      <c r="U86" s="350"/>
      <c r="V86" s="350"/>
      <c r="W86" s="350"/>
      <c r="X86" s="350"/>
      <c r="Y86" s="350"/>
      <c r="Z86" s="350"/>
    </row>
    <row r="87" spans="1:26" ht="16.5" customHeight="1" x14ac:dyDescent="0.25">
      <c r="A87" s="350"/>
      <c r="B87" s="350"/>
      <c r="C87" s="350"/>
      <c r="D87" s="350"/>
      <c r="E87" s="350"/>
      <c r="F87" s="350"/>
      <c r="G87" s="350"/>
      <c r="H87" s="350"/>
      <c r="I87" s="350"/>
      <c r="J87" s="350"/>
      <c r="K87" s="350"/>
      <c r="L87" s="350"/>
      <c r="M87" s="350"/>
      <c r="N87" s="350"/>
      <c r="O87" s="350"/>
      <c r="P87" s="350"/>
      <c r="Q87" s="350"/>
      <c r="R87" s="350"/>
      <c r="S87" s="350"/>
      <c r="T87" s="350"/>
      <c r="U87" s="350"/>
      <c r="V87" s="350"/>
      <c r="W87" s="350"/>
      <c r="X87" s="350"/>
      <c r="Y87" s="350"/>
      <c r="Z87" s="350"/>
    </row>
    <row r="88" spans="1:26" ht="16.5" customHeight="1" x14ac:dyDescent="0.25">
      <c r="A88" s="350"/>
      <c r="B88" s="350"/>
      <c r="C88" s="350"/>
      <c r="D88" s="350"/>
      <c r="E88" s="350"/>
      <c r="F88" s="350"/>
      <c r="G88" s="350"/>
      <c r="H88" s="350"/>
      <c r="I88" s="350"/>
      <c r="J88" s="350"/>
      <c r="K88" s="350"/>
      <c r="L88" s="350"/>
      <c r="M88" s="350"/>
      <c r="N88" s="350"/>
      <c r="O88" s="350"/>
      <c r="P88" s="350"/>
      <c r="Q88" s="350"/>
      <c r="R88" s="350"/>
      <c r="S88" s="350"/>
      <c r="T88" s="350"/>
      <c r="U88" s="350"/>
      <c r="V88" s="350"/>
      <c r="W88" s="350"/>
      <c r="X88" s="350"/>
      <c r="Y88" s="350"/>
      <c r="Z88" s="350"/>
    </row>
    <row r="89" spans="1:26" ht="16.5" customHeight="1" x14ac:dyDescent="0.25">
      <c r="A89" s="350"/>
      <c r="B89" s="350"/>
      <c r="C89" s="350"/>
      <c r="D89" s="350"/>
      <c r="E89" s="350"/>
      <c r="F89" s="350"/>
      <c r="G89" s="350"/>
      <c r="H89" s="350"/>
      <c r="I89" s="350"/>
      <c r="J89" s="350"/>
      <c r="K89" s="350"/>
      <c r="L89" s="350"/>
      <c r="M89" s="350"/>
      <c r="N89" s="350"/>
      <c r="O89" s="350"/>
      <c r="P89" s="350"/>
      <c r="Q89" s="350"/>
      <c r="R89" s="350"/>
      <c r="S89" s="350"/>
      <c r="T89" s="350"/>
      <c r="U89" s="350"/>
      <c r="V89" s="350"/>
      <c r="W89" s="350"/>
      <c r="X89" s="350"/>
      <c r="Y89" s="350"/>
      <c r="Z89" s="350"/>
    </row>
    <row r="90" spans="1:26" ht="16.5" customHeight="1" x14ac:dyDescent="0.25">
      <c r="A90" s="350"/>
      <c r="B90" s="350"/>
      <c r="C90" s="350"/>
      <c r="D90" s="350"/>
      <c r="E90" s="350"/>
      <c r="F90" s="350"/>
      <c r="G90" s="350"/>
      <c r="H90" s="350"/>
      <c r="I90" s="350"/>
      <c r="J90" s="350"/>
      <c r="K90" s="350"/>
      <c r="L90" s="350"/>
      <c r="M90" s="350"/>
      <c r="N90" s="350"/>
      <c r="O90" s="350"/>
      <c r="P90" s="350"/>
      <c r="Q90" s="350"/>
      <c r="R90" s="350"/>
      <c r="S90" s="350"/>
      <c r="T90" s="350"/>
      <c r="U90" s="350"/>
      <c r="V90" s="350"/>
      <c r="W90" s="350"/>
      <c r="X90" s="350"/>
      <c r="Y90" s="350"/>
      <c r="Z90" s="350"/>
    </row>
    <row r="91" spans="1:26" ht="16.5" customHeight="1" x14ac:dyDescent="0.25">
      <c r="A91" s="350"/>
      <c r="B91" s="350"/>
      <c r="C91" s="350"/>
      <c r="D91" s="350"/>
      <c r="E91" s="350"/>
      <c r="F91" s="350"/>
      <c r="G91" s="350"/>
      <c r="H91" s="350"/>
      <c r="I91" s="350"/>
      <c r="J91" s="350"/>
      <c r="K91" s="350"/>
      <c r="L91" s="350"/>
      <c r="M91" s="350"/>
      <c r="N91" s="350"/>
      <c r="O91" s="350"/>
      <c r="P91" s="350"/>
      <c r="Q91" s="350"/>
      <c r="R91" s="350"/>
      <c r="S91" s="350"/>
      <c r="T91" s="350"/>
      <c r="U91" s="350"/>
      <c r="V91" s="350"/>
      <c r="W91" s="350"/>
      <c r="X91" s="350"/>
      <c r="Y91" s="350"/>
      <c r="Z91" s="350"/>
    </row>
    <row r="92" spans="1:26" ht="16.5" customHeight="1" x14ac:dyDescent="0.25">
      <c r="A92" s="350"/>
      <c r="B92" s="350"/>
      <c r="C92" s="350"/>
      <c r="D92" s="350"/>
      <c r="E92" s="350"/>
      <c r="F92" s="350"/>
      <c r="G92" s="350"/>
      <c r="H92" s="350"/>
      <c r="I92" s="350"/>
      <c r="J92" s="350"/>
      <c r="K92" s="350"/>
      <c r="L92" s="350"/>
      <c r="M92" s="350"/>
      <c r="N92" s="350"/>
      <c r="O92" s="350"/>
      <c r="P92" s="350"/>
      <c r="Q92" s="350"/>
      <c r="R92" s="350"/>
      <c r="S92" s="350"/>
      <c r="T92" s="350"/>
      <c r="U92" s="350"/>
      <c r="V92" s="350"/>
      <c r="W92" s="350"/>
      <c r="X92" s="350"/>
      <c r="Y92" s="350"/>
      <c r="Z92" s="350"/>
    </row>
    <row r="93" spans="1:26" ht="16.5" customHeight="1" x14ac:dyDescent="0.25">
      <c r="A93" s="350"/>
      <c r="B93" s="350"/>
      <c r="C93" s="350"/>
      <c r="D93" s="350"/>
      <c r="E93" s="350"/>
      <c r="F93" s="350"/>
      <c r="G93" s="350"/>
      <c r="H93" s="350"/>
      <c r="I93" s="350"/>
      <c r="J93" s="350"/>
      <c r="K93" s="350"/>
      <c r="L93" s="350"/>
      <c r="M93" s="350"/>
      <c r="N93" s="350"/>
      <c r="O93" s="350"/>
      <c r="P93" s="350"/>
      <c r="Q93" s="350"/>
      <c r="R93" s="350"/>
      <c r="S93" s="350"/>
      <c r="T93" s="350"/>
      <c r="U93" s="350"/>
      <c r="V93" s="350"/>
      <c r="W93" s="350"/>
      <c r="X93" s="350"/>
      <c r="Y93" s="350"/>
      <c r="Z93" s="350"/>
    </row>
    <row r="94" spans="1:26" ht="16.5" customHeight="1" x14ac:dyDescent="0.25">
      <c r="A94" s="350"/>
      <c r="B94" s="350"/>
      <c r="C94" s="350"/>
      <c r="D94" s="350"/>
      <c r="E94" s="350"/>
      <c r="F94" s="350"/>
      <c r="G94" s="350"/>
      <c r="H94" s="350"/>
      <c r="I94" s="350"/>
      <c r="J94" s="350"/>
      <c r="K94" s="350"/>
      <c r="L94" s="350"/>
      <c r="M94" s="350"/>
      <c r="N94" s="350"/>
      <c r="O94" s="350"/>
      <c r="P94" s="350"/>
      <c r="Q94" s="350"/>
      <c r="R94" s="350"/>
      <c r="S94" s="350"/>
      <c r="T94" s="350"/>
      <c r="U94" s="350"/>
      <c r="V94" s="350"/>
      <c r="W94" s="350"/>
      <c r="X94" s="350"/>
      <c r="Y94" s="350"/>
      <c r="Z94" s="350"/>
    </row>
    <row r="95" spans="1:26" ht="16.5" customHeight="1" x14ac:dyDescent="0.25">
      <c r="A95" s="350"/>
      <c r="B95" s="350"/>
      <c r="C95" s="350"/>
      <c r="D95" s="350"/>
      <c r="E95" s="350"/>
      <c r="F95" s="350"/>
      <c r="G95" s="350"/>
      <c r="H95" s="350"/>
      <c r="I95" s="350"/>
      <c r="J95" s="350"/>
      <c r="K95" s="350"/>
      <c r="L95" s="350"/>
      <c r="M95" s="350"/>
      <c r="N95" s="350"/>
      <c r="O95" s="350"/>
      <c r="P95" s="350"/>
      <c r="Q95" s="350"/>
      <c r="R95" s="350"/>
      <c r="S95" s="350"/>
      <c r="T95" s="350"/>
      <c r="U95" s="350"/>
      <c r="V95" s="350"/>
      <c r="W95" s="350"/>
      <c r="X95" s="350"/>
      <c r="Y95" s="350"/>
      <c r="Z95" s="350"/>
    </row>
    <row r="96" spans="1:26" ht="16.5" customHeight="1" x14ac:dyDescent="0.25">
      <c r="A96" s="350"/>
      <c r="B96" s="350"/>
      <c r="C96" s="350"/>
      <c r="D96" s="350"/>
      <c r="E96" s="350"/>
      <c r="F96" s="350"/>
      <c r="G96" s="350"/>
      <c r="H96" s="350"/>
      <c r="I96" s="350"/>
      <c r="J96" s="350"/>
      <c r="K96" s="350"/>
      <c r="L96" s="350"/>
      <c r="M96" s="350"/>
      <c r="N96" s="350"/>
      <c r="O96" s="350"/>
      <c r="P96" s="350"/>
      <c r="Q96" s="350"/>
      <c r="R96" s="350"/>
      <c r="S96" s="350"/>
      <c r="T96" s="350"/>
      <c r="U96" s="350"/>
      <c r="V96" s="350"/>
      <c r="W96" s="350"/>
      <c r="X96" s="350"/>
      <c r="Y96" s="350"/>
      <c r="Z96" s="350"/>
    </row>
    <row r="97" spans="1:26" ht="16.5" customHeight="1" x14ac:dyDescent="0.25">
      <c r="A97" s="350"/>
      <c r="B97" s="350"/>
      <c r="C97" s="350"/>
      <c r="D97" s="350"/>
      <c r="E97" s="350"/>
      <c r="F97" s="350"/>
      <c r="G97" s="350"/>
      <c r="H97" s="350"/>
      <c r="I97" s="350"/>
      <c r="J97" s="350"/>
      <c r="K97" s="350"/>
      <c r="L97" s="350"/>
      <c r="M97" s="350"/>
      <c r="N97" s="350"/>
      <c r="O97" s="350"/>
      <c r="P97" s="350"/>
      <c r="Q97" s="350"/>
      <c r="R97" s="350"/>
      <c r="S97" s="350"/>
      <c r="T97" s="350"/>
      <c r="U97" s="350"/>
      <c r="V97" s="350"/>
      <c r="W97" s="350"/>
      <c r="X97" s="350"/>
      <c r="Y97" s="350"/>
      <c r="Z97" s="350"/>
    </row>
    <row r="98" spans="1:26" ht="16.5" customHeight="1" x14ac:dyDescent="0.25">
      <c r="A98" s="350"/>
      <c r="B98" s="350"/>
      <c r="C98" s="350"/>
      <c r="D98" s="350"/>
      <c r="E98" s="350"/>
      <c r="F98" s="350"/>
      <c r="G98" s="350"/>
      <c r="H98" s="350"/>
      <c r="I98" s="350"/>
      <c r="J98" s="350"/>
      <c r="K98" s="350"/>
      <c r="L98" s="350"/>
      <c r="M98" s="350"/>
      <c r="N98" s="350"/>
      <c r="O98" s="350"/>
      <c r="P98" s="350"/>
      <c r="Q98" s="350"/>
      <c r="R98" s="350"/>
      <c r="S98" s="350"/>
      <c r="T98" s="350"/>
      <c r="U98" s="350"/>
      <c r="V98" s="350"/>
      <c r="W98" s="350"/>
      <c r="X98" s="350"/>
      <c r="Y98" s="350"/>
      <c r="Z98" s="350"/>
    </row>
    <row r="99" spans="1:26" ht="16.5" customHeight="1" x14ac:dyDescent="0.25">
      <c r="A99" s="350"/>
      <c r="B99" s="350"/>
      <c r="C99" s="350"/>
      <c r="D99" s="350"/>
      <c r="E99" s="350"/>
      <c r="F99" s="350"/>
      <c r="G99" s="350"/>
      <c r="H99" s="350"/>
      <c r="I99" s="350"/>
      <c r="J99" s="350"/>
      <c r="K99" s="350"/>
      <c r="L99" s="350"/>
      <c r="M99" s="350"/>
      <c r="N99" s="350"/>
      <c r="O99" s="350"/>
      <c r="P99" s="350"/>
      <c r="Q99" s="350"/>
      <c r="R99" s="350"/>
      <c r="S99" s="350"/>
      <c r="T99" s="350"/>
      <c r="U99" s="350"/>
      <c r="V99" s="350"/>
      <c r="W99" s="350"/>
      <c r="X99" s="350"/>
      <c r="Y99" s="350"/>
      <c r="Z99" s="350"/>
    </row>
    <row r="100" spans="1:26" ht="16.5" customHeight="1" x14ac:dyDescent="0.25">
      <c r="A100" s="350"/>
      <c r="B100" s="350"/>
      <c r="C100" s="350"/>
      <c r="D100" s="350"/>
      <c r="E100" s="350"/>
      <c r="F100" s="350"/>
      <c r="G100" s="350"/>
      <c r="H100" s="350"/>
      <c r="I100" s="350"/>
      <c r="J100" s="350"/>
      <c r="K100" s="350"/>
      <c r="L100" s="350"/>
      <c r="M100" s="350"/>
      <c r="N100" s="350"/>
      <c r="O100" s="350"/>
      <c r="P100" s="350"/>
      <c r="Q100" s="350"/>
      <c r="R100" s="350"/>
      <c r="S100" s="350"/>
      <c r="T100" s="350"/>
      <c r="U100" s="350"/>
      <c r="V100" s="350"/>
      <c r="W100" s="350"/>
      <c r="X100" s="350"/>
      <c r="Y100" s="350"/>
      <c r="Z100" s="350"/>
    </row>
    <row r="101" spans="1:26" ht="16.5" customHeight="1" x14ac:dyDescent="0.25">
      <c r="A101" s="350"/>
      <c r="B101" s="350"/>
      <c r="C101" s="350"/>
      <c r="D101" s="350"/>
      <c r="E101" s="350"/>
      <c r="F101" s="350"/>
      <c r="G101" s="350"/>
      <c r="H101" s="350"/>
      <c r="I101" s="350"/>
      <c r="J101" s="350"/>
      <c r="K101" s="350"/>
      <c r="L101" s="350"/>
      <c r="M101" s="350"/>
      <c r="N101" s="350"/>
      <c r="O101" s="350"/>
      <c r="P101" s="350"/>
      <c r="Q101" s="350"/>
      <c r="R101" s="350"/>
      <c r="S101" s="350"/>
      <c r="T101" s="350"/>
      <c r="U101" s="350"/>
      <c r="V101" s="350"/>
      <c r="W101" s="350"/>
      <c r="X101" s="350"/>
      <c r="Y101" s="350"/>
      <c r="Z101" s="350"/>
    </row>
    <row r="102" spans="1:26" ht="16.5" customHeight="1" x14ac:dyDescent="0.25">
      <c r="A102" s="350"/>
      <c r="B102" s="350"/>
      <c r="C102" s="350"/>
      <c r="D102" s="350"/>
      <c r="E102" s="350"/>
      <c r="F102" s="350"/>
      <c r="G102" s="350"/>
      <c r="H102" s="350"/>
      <c r="I102" s="350"/>
      <c r="J102" s="350"/>
      <c r="K102" s="350"/>
      <c r="L102" s="350"/>
      <c r="M102" s="350"/>
      <c r="N102" s="350"/>
      <c r="O102" s="350"/>
      <c r="P102" s="350"/>
      <c r="Q102" s="350"/>
      <c r="R102" s="350"/>
      <c r="S102" s="350"/>
      <c r="T102" s="350"/>
      <c r="U102" s="350"/>
      <c r="V102" s="350"/>
      <c r="W102" s="350"/>
      <c r="X102" s="350"/>
      <c r="Y102" s="350"/>
      <c r="Z102" s="350"/>
    </row>
    <row r="103" spans="1:26" ht="16.5" customHeight="1" x14ac:dyDescent="0.25">
      <c r="A103" s="350"/>
      <c r="B103" s="350"/>
      <c r="C103" s="350"/>
      <c r="D103" s="350"/>
      <c r="E103" s="350"/>
      <c r="F103" s="350"/>
      <c r="G103" s="350"/>
      <c r="H103" s="350"/>
      <c r="I103" s="350"/>
      <c r="J103" s="350"/>
      <c r="K103" s="350"/>
      <c r="L103" s="350"/>
      <c r="M103" s="350"/>
      <c r="N103" s="350"/>
      <c r="O103" s="350"/>
      <c r="P103" s="350"/>
      <c r="Q103" s="350"/>
      <c r="R103" s="350"/>
      <c r="S103" s="350"/>
      <c r="T103" s="350"/>
      <c r="U103" s="350"/>
      <c r="V103" s="350"/>
      <c r="W103" s="350"/>
      <c r="X103" s="350"/>
      <c r="Y103" s="350"/>
      <c r="Z103" s="350"/>
    </row>
    <row r="104" spans="1:26" ht="16.5" customHeight="1" x14ac:dyDescent="0.25">
      <c r="A104" s="350"/>
      <c r="B104" s="350"/>
      <c r="C104" s="350"/>
      <c r="D104" s="350"/>
      <c r="E104" s="350"/>
      <c r="F104" s="350"/>
      <c r="G104" s="350"/>
      <c r="H104" s="350"/>
      <c r="I104" s="350"/>
      <c r="J104" s="350"/>
      <c r="K104" s="350"/>
      <c r="L104" s="350"/>
      <c r="M104" s="350"/>
      <c r="N104" s="350"/>
      <c r="O104" s="350"/>
      <c r="P104" s="350"/>
      <c r="Q104" s="350"/>
      <c r="R104" s="350"/>
      <c r="S104" s="350"/>
      <c r="T104" s="350"/>
      <c r="U104" s="350"/>
      <c r="V104" s="350"/>
      <c r="W104" s="350"/>
      <c r="X104" s="350"/>
      <c r="Y104" s="350"/>
      <c r="Z104" s="350"/>
    </row>
    <row r="105" spans="1:26" ht="16.5" customHeight="1" x14ac:dyDescent="0.25">
      <c r="A105" s="350"/>
      <c r="B105" s="350"/>
      <c r="C105" s="350"/>
      <c r="D105" s="350"/>
      <c r="E105" s="350"/>
      <c r="F105" s="350"/>
      <c r="G105" s="350"/>
      <c r="H105" s="350"/>
      <c r="I105" s="350"/>
      <c r="J105" s="350"/>
      <c r="K105" s="350"/>
      <c r="L105" s="350"/>
      <c r="M105" s="350"/>
      <c r="N105" s="350"/>
      <c r="O105" s="350"/>
      <c r="P105" s="350"/>
      <c r="Q105" s="350"/>
      <c r="R105" s="350"/>
      <c r="S105" s="350"/>
      <c r="T105" s="350"/>
      <c r="U105" s="350"/>
      <c r="V105" s="350"/>
      <c r="W105" s="350"/>
      <c r="X105" s="350"/>
      <c r="Y105" s="350"/>
      <c r="Z105" s="350"/>
    </row>
    <row r="106" spans="1:26" ht="16.5" customHeight="1" x14ac:dyDescent="0.25">
      <c r="A106" s="350"/>
      <c r="B106" s="350"/>
      <c r="C106" s="350"/>
      <c r="D106" s="350"/>
      <c r="E106" s="350"/>
      <c r="F106" s="350"/>
      <c r="G106" s="350"/>
      <c r="H106" s="350"/>
      <c r="I106" s="350"/>
      <c r="J106" s="350"/>
      <c r="K106" s="350"/>
      <c r="L106" s="350"/>
      <c r="M106" s="350"/>
      <c r="N106" s="350"/>
      <c r="O106" s="350"/>
      <c r="P106" s="350"/>
      <c r="Q106" s="350"/>
      <c r="R106" s="350"/>
      <c r="S106" s="350"/>
      <c r="T106" s="350"/>
      <c r="U106" s="350"/>
      <c r="V106" s="350"/>
      <c r="W106" s="350"/>
      <c r="X106" s="350"/>
      <c r="Y106" s="350"/>
      <c r="Z106" s="350"/>
    </row>
    <row r="107" spans="1:26" ht="16.5" customHeight="1" x14ac:dyDescent="0.25">
      <c r="A107" s="350"/>
      <c r="B107" s="350"/>
      <c r="C107" s="350"/>
      <c r="D107" s="350"/>
      <c r="E107" s="350"/>
      <c r="F107" s="350"/>
      <c r="G107" s="350"/>
      <c r="H107" s="350"/>
      <c r="I107" s="350"/>
      <c r="J107" s="350"/>
      <c r="K107" s="350"/>
      <c r="L107" s="350"/>
      <c r="M107" s="350"/>
      <c r="N107" s="350"/>
      <c r="O107" s="350"/>
      <c r="P107" s="350"/>
      <c r="Q107" s="350"/>
      <c r="R107" s="350"/>
      <c r="S107" s="350"/>
      <c r="T107" s="350"/>
      <c r="U107" s="350"/>
      <c r="V107" s="350"/>
      <c r="W107" s="350"/>
      <c r="X107" s="350"/>
      <c r="Y107" s="350"/>
      <c r="Z107" s="350"/>
    </row>
    <row r="108" spans="1:26" ht="16.5" customHeight="1" x14ac:dyDescent="0.25">
      <c r="A108" s="350"/>
      <c r="B108" s="350"/>
      <c r="C108" s="350"/>
      <c r="D108" s="350"/>
      <c r="E108" s="350"/>
      <c r="F108" s="350"/>
      <c r="G108" s="350"/>
      <c r="H108" s="350"/>
      <c r="I108" s="350"/>
      <c r="J108" s="350"/>
      <c r="K108" s="350"/>
      <c r="L108" s="350"/>
      <c r="M108" s="350"/>
      <c r="N108" s="350"/>
      <c r="O108" s="350"/>
      <c r="P108" s="350"/>
      <c r="Q108" s="350"/>
      <c r="R108" s="350"/>
      <c r="S108" s="350"/>
      <c r="T108" s="350"/>
      <c r="U108" s="350"/>
      <c r="V108" s="350"/>
      <c r="W108" s="350"/>
      <c r="X108" s="350"/>
      <c r="Y108" s="350"/>
      <c r="Z108" s="350"/>
    </row>
    <row r="109" spans="1:26" ht="16.5" customHeight="1" x14ac:dyDescent="0.25">
      <c r="A109" s="350"/>
      <c r="B109" s="350"/>
      <c r="C109" s="350"/>
      <c r="D109" s="350"/>
      <c r="E109" s="350"/>
      <c r="F109" s="350"/>
      <c r="G109" s="350"/>
      <c r="H109" s="350"/>
      <c r="I109" s="350"/>
      <c r="J109" s="350"/>
      <c r="K109" s="350"/>
      <c r="L109" s="350"/>
      <c r="M109" s="350"/>
      <c r="N109" s="350"/>
      <c r="O109" s="350"/>
      <c r="P109" s="350"/>
      <c r="Q109" s="350"/>
      <c r="R109" s="350"/>
      <c r="S109" s="350"/>
      <c r="T109" s="350"/>
      <c r="U109" s="350"/>
      <c r="V109" s="350"/>
      <c r="W109" s="350"/>
      <c r="X109" s="350"/>
      <c r="Y109" s="350"/>
      <c r="Z109" s="350"/>
    </row>
    <row r="110" spans="1:26" ht="16.5" customHeight="1" x14ac:dyDescent="0.25">
      <c r="A110" s="350"/>
      <c r="B110" s="350"/>
      <c r="C110" s="350"/>
      <c r="D110" s="350"/>
      <c r="E110" s="350"/>
      <c r="F110" s="350"/>
      <c r="G110" s="350"/>
      <c r="H110" s="350"/>
      <c r="I110" s="350"/>
      <c r="J110" s="350"/>
      <c r="K110" s="350"/>
      <c r="L110" s="350"/>
      <c r="M110" s="350"/>
      <c r="N110" s="350"/>
      <c r="O110" s="350"/>
      <c r="P110" s="350"/>
      <c r="Q110" s="350"/>
      <c r="R110" s="350"/>
      <c r="S110" s="350"/>
      <c r="T110" s="350"/>
      <c r="U110" s="350"/>
      <c r="V110" s="350"/>
      <c r="W110" s="350"/>
      <c r="X110" s="350"/>
      <c r="Y110" s="350"/>
      <c r="Z110" s="350"/>
    </row>
    <row r="111" spans="1:26" ht="16.5" customHeight="1" x14ac:dyDescent="0.25">
      <c r="A111" s="350"/>
      <c r="B111" s="350"/>
      <c r="C111" s="350"/>
      <c r="D111" s="350"/>
      <c r="E111" s="350"/>
      <c r="F111" s="350"/>
      <c r="G111" s="350"/>
      <c r="H111" s="350"/>
      <c r="I111" s="350"/>
      <c r="J111" s="350"/>
      <c r="K111" s="350"/>
      <c r="L111" s="350"/>
      <c r="M111" s="350"/>
      <c r="N111" s="350"/>
      <c r="O111" s="350"/>
      <c r="P111" s="350"/>
      <c r="Q111" s="350"/>
      <c r="R111" s="350"/>
      <c r="S111" s="350"/>
      <c r="T111" s="350"/>
      <c r="U111" s="350"/>
      <c r="V111" s="350"/>
      <c r="W111" s="350"/>
      <c r="X111" s="350"/>
      <c r="Y111" s="350"/>
      <c r="Z111" s="350"/>
    </row>
    <row r="112" spans="1:26" ht="16.5" customHeight="1" x14ac:dyDescent="0.25">
      <c r="A112" s="350"/>
      <c r="B112" s="350"/>
      <c r="C112" s="350"/>
      <c r="D112" s="350"/>
      <c r="E112" s="350"/>
      <c r="F112" s="350"/>
      <c r="G112" s="350"/>
      <c r="H112" s="350"/>
      <c r="I112" s="350"/>
      <c r="J112" s="350"/>
      <c r="K112" s="350"/>
      <c r="L112" s="350"/>
      <c r="M112" s="350"/>
      <c r="N112" s="350"/>
      <c r="O112" s="350"/>
      <c r="P112" s="350"/>
      <c r="Q112" s="350"/>
      <c r="R112" s="350"/>
      <c r="S112" s="350"/>
      <c r="T112" s="350"/>
      <c r="U112" s="350"/>
      <c r="V112" s="350"/>
      <c r="W112" s="350"/>
      <c r="X112" s="350"/>
      <c r="Y112" s="350"/>
      <c r="Z112" s="350"/>
    </row>
    <row r="113" spans="1:26" ht="16.5" customHeight="1" x14ac:dyDescent="0.25">
      <c r="A113" s="350"/>
      <c r="B113" s="350"/>
      <c r="C113" s="350"/>
      <c r="D113" s="350"/>
      <c r="E113" s="350"/>
      <c r="F113" s="350"/>
      <c r="G113" s="350"/>
      <c r="H113" s="350"/>
      <c r="I113" s="350"/>
      <c r="J113" s="350"/>
      <c r="K113" s="350"/>
      <c r="L113" s="350"/>
      <c r="M113" s="350"/>
      <c r="N113" s="350"/>
      <c r="O113" s="350"/>
      <c r="P113" s="350"/>
      <c r="Q113" s="350"/>
      <c r="R113" s="350"/>
      <c r="S113" s="350"/>
      <c r="T113" s="350"/>
      <c r="U113" s="350"/>
      <c r="V113" s="350"/>
      <c r="W113" s="350"/>
      <c r="X113" s="350"/>
      <c r="Y113" s="350"/>
      <c r="Z113" s="350"/>
    </row>
    <row r="114" spans="1:26" ht="16.5" customHeight="1" x14ac:dyDescent="0.25">
      <c r="A114" s="350"/>
      <c r="B114" s="350"/>
      <c r="C114" s="350"/>
      <c r="D114" s="350"/>
      <c r="E114" s="350"/>
      <c r="F114" s="350"/>
      <c r="G114" s="350"/>
      <c r="H114" s="350"/>
      <c r="I114" s="350"/>
      <c r="J114" s="350"/>
      <c r="K114" s="350"/>
      <c r="L114" s="350"/>
      <c r="M114" s="350"/>
      <c r="N114" s="350"/>
      <c r="O114" s="350"/>
      <c r="P114" s="350"/>
      <c r="Q114" s="350"/>
      <c r="R114" s="350"/>
      <c r="S114" s="350"/>
      <c r="T114" s="350"/>
      <c r="U114" s="350"/>
      <c r="V114" s="350"/>
      <c r="W114" s="350"/>
      <c r="X114" s="350"/>
      <c r="Y114" s="350"/>
      <c r="Z114" s="350"/>
    </row>
    <row r="115" spans="1:26" ht="16.5" customHeight="1" x14ac:dyDescent="0.25">
      <c r="A115" s="350"/>
      <c r="B115" s="350"/>
      <c r="C115" s="350"/>
      <c r="D115" s="350"/>
      <c r="E115" s="350"/>
      <c r="F115" s="350"/>
      <c r="G115" s="350"/>
      <c r="H115" s="350"/>
      <c r="I115" s="350"/>
      <c r="J115" s="350"/>
      <c r="K115" s="350"/>
      <c r="L115" s="350"/>
      <c r="M115" s="350"/>
      <c r="N115" s="350"/>
      <c r="O115" s="350"/>
      <c r="P115" s="350"/>
      <c r="Q115" s="350"/>
      <c r="R115" s="350"/>
      <c r="S115" s="350"/>
      <c r="T115" s="350"/>
      <c r="U115" s="350"/>
      <c r="V115" s="350"/>
      <c r="W115" s="350"/>
      <c r="X115" s="350"/>
      <c r="Y115" s="350"/>
      <c r="Z115" s="350"/>
    </row>
    <row r="116" spans="1:26" ht="16.5" customHeight="1" x14ac:dyDescent="0.25">
      <c r="A116" s="350"/>
      <c r="B116" s="350"/>
      <c r="C116" s="350"/>
      <c r="D116" s="350"/>
      <c r="E116" s="350"/>
      <c r="F116" s="350"/>
      <c r="G116" s="350"/>
      <c r="H116" s="350"/>
      <c r="I116" s="350"/>
      <c r="J116" s="350"/>
      <c r="K116" s="350"/>
      <c r="L116" s="350"/>
      <c r="M116" s="350"/>
      <c r="N116" s="350"/>
      <c r="O116" s="350"/>
      <c r="P116" s="350"/>
      <c r="Q116" s="350"/>
      <c r="R116" s="350"/>
      <c r="S116" s="350"/>
      <c r="T116" s="350"/>
      <c r="U116" s="350"/>
      <c r="V116" s="350"/>
      <c r="W116" s="350"/>
      <c r="X116" s="350"/>
      <c r="Y116" s="350"/>
      <c r="Z116" s="350"/>
    </row>
    <row r="117" spans="1:26" ht="16.5" customHeight="1" x14ac:dyDescent="0.25">
      <c r="A117" s="350"/>
      <c r="B117" s="350"/>
      <c r="C117" s="350"/>
      <c r="D117" s="350"/>
      <c r="E117" s="350"/>
      <c r="F117" s="350"/>
      <c r="G117" s="350"/>
      <c r="H117" s="350"/>
      <c r="I117" s="350"/>
      <c r="J117" s="350"/>
      <c r="K117" s="350"/>
      <c r="L117" s="350"/>
      <c r="M117" s="350"/>
      <c r="N117" s="350"/>
      <c r="O117" s="350"/>
      <c r="P117" s="350"/>
      <c r="Q117" s="350"/>
      <c r="R117" s="350"/>
      <c r="S117" s="350"/>
      <c r="T117" s="350"/>
      <c r="U117" s="350"/>
      <c r="V117" s="350"/>
      <c r="W117" s="350"/>
      <c r="X117" s="350"/>
      <c r="Y117" s="350"/>
      <c r="Z117" s="350"/>
    </row>
    <row r="118" spans="1:26" ht="16.5" customHeight="1" x14ac:dyDescent="0.25">
      <c r="A118" s="350"/>
      <c r="B118" s="350"/>
      <c r="C118" s="350"/>
      <c r="D118" s="350"/>
      <c r="E118" s="350"/>
      <c r="F118" s="350"/>
      <c r="G118" s="350"/>
      <c r="H118" s="350"/>
      <c r="I118" s="350"/>
      <c r="J118" s="350"/>
      <c r="K118" s="350"/>
      <c r="L118" s="350"/>
      <c r="M118" s="350"/>
      <c r="N118" s="350"/>
      <c r="O118" s="350"/>
      <c r="P118" s="350"/>
      <c r="Q118" s="350"/>
      <c r="R118" s="350"/>
      <c r="S118" s="350"/>
      <c r="T118" s="350"/>
      <c r="U118" s="350"/>
      <c r="V118" s="350"/>
      <c r="W118" s="350"/>
      <c r="X118" s="350"/>
      <c r="Y118" s="350"/>
      <c r="Z118" s="350"/>
    </row>
    <row r="119" spans="1:26" ht="16.5" customHeight="1" x14ac:dyDescent="0.25">
      <c r="A119" s="350"/>
      <c r="B119" s="350"/>
      <c r="C119" s="350"/>
      <c r="D119" s="350"/>
      <c r="E119" s="350"/>
      <c r="F119" s="350"/>
      <c r="G119" s="350"/>
      <c r="H119" s="350"/>
      <c r="I119" s="350"/>
      <c r="J119" s="350"/>
      <c r="K119" s="350"/>
      <c r="L119" s="350"/>
      <c r="M119" s="350"/>
      <c r="N119" s="350"/>
      <c r="O119" s="350"/>
      <c r="P119" s="350"/>
      <c r="Q119" s="350"/>
      <c r="R119" s="350"/>
      <c r="S119" s="350"/>
      <c r="T119" s="350"/>
      <c r="U119" s="350"/>
      <c r="V119" s="350"/>
      <c r="W119" s="350"/>
      <c r="X119" s="350"/>
      <c r="Y119" s="350"/>
      <c r="Z119" s="350"/>
    </row>
    <row r="120" spans="1:26" ht="16.5" customHeight="1" x14ac:dyDescent="0.25">
      <c r="A120" s="350"/>
      <c r="B120" s="350"/>
      <c r="C120" s="350"/>
      <c r="D120" s="350"/>
      <c r="E120" s="350"/>
      <c r="F120" s="350"/>
      <c r="G120" s="350"/>
      <c r="H120" s="350"/>
      <c r="I120" s="350"/>
      <c r="J120" s="350"/>
      <c r="K120" s="350"/>
      <c r="L120" s="350"/>
      <c r="M120" s="350"/>
      <c r="N120" s="350"/>
      <c r="O120" s="350"/>
      <c r="P120" s="350"/>
      <c r="Q120" s="350"/>
      <c r="R120" s="350"/>
      <c r="S120" s="350"/>
      <c r="T120" s="350"/>
      <c r="U120" s="350"/>
      <c r="V120" s="350"/>
      <c r="W120" s="350"/>
      <c r="X120" s="350"/>
      <c r="Y120" s="350"/>
      <c r="Z120" s="350"/>
    </row>
    <row r="121" spans="1:26" ht="16.5" customHeight="1" x14ac:dyDescent="0.25">
      <c r="A121" s="350"/>
      <c r="B121" s="350"/>
      <c r="C121" s="350"/>
      <c r="D121" s="350"/>
      <c r="E121" s="350"/>
      <c r="F121" s="350"/>
      <c r="G121" s="350"/>
      <c r="H121" s="350"/>
      <c r="I121" s="350"/>
      <c r="J121" s="350"/>
      <c r="K121" s="350"/>
      <c r="L121" s="350"/>
      <c r="M121" s="350"/>
      <c r="N121" s="350"/>
      <c r="O121" s="350"/>
      <c r="P121" s="350"/>
      <c r="Q121" s="350"/>
      <c r="R121" s="350"/>
      <c r="S121" s="350"/>
      <c r="T121" s="350"/>
      <c r="U121" s="350"/>
      <c r="V121" s="350"/>
      <c r="W121" s="350"/>
      <c r="X121" s="350"/>
      <c r="Y121" s="350"/>
      <c r="Z121" s="350"/>
    </row>
    <row r="122" spans="1:26" ht="16.5" customHeight="1" x14ac:dyDescent="0.25">
      <c r="A122" s="350"/>
      <c r="B122" s="350"/>
      <c r="C122" s="350"/>
      <c r="D122" s="350"/>
      <c r="E122" s="350"/>
      <c r="F122" s="350"/>
      <c r="G122" s="350"/>
      <c r="H122" s="350"/>
      <c r="I122" s="350"/>
      <c r="J122" s="350"/>
      <c r="K122" s="350"/>
      <c r="L122" s="350"/>
      <c r="M122" s="350"/>
      <c r="N122" s="350"/>
      <c r="O122" s="350"/>
      <c r="P122" s="350"/>
      <c r="Q122" s="350"/>
      <c r="R122" s="350"/>
      <c r="S122" s="350"/>
      <c r="T122" s="350"/>
      <c r="U122" s="350"/>
      <c r="V122" s="350"/>
      <c r="W122" s="350"/>
      <c r="X122" s="350"/>
      <c r="Y122" s="350"/>
      <c r="Z122" s="350"/>
    </row>
    <row r="123" spans="1:26" ht="16.5" customHeight="1" x14ac:dyDescent="0.25">
      <c r="A123" s="350"/>
      <c r="B123" s="350"/>
      <c r="C123" s="350"/>
      <c r="D123" s="350"/>
      <c r="E123" s="350"/>
      <c r="F123" s="350"/>
      <c r="G123" s="350"/>
      <c r="H123" s="350"/>
      <c r="I123" s="350"/>
      <c r="J123" s="350"/>
      <c r="K123" s="350"/>
      <c r="L123" s="350"/>
      <c r="M123" s="350"/>
      <c r="N123" s="350"/>
      <c r="O123" s="350"/>
      <c r="P123" s="350"/>
      <c r="Q123" s="350"/>
      <c r="R123" s="350"/>
      <c r="S123" s="350"/>
      <c r="T123" s="350"/>
      <c r="U123" s="350"/>
      <c r="V123" s="350"/>
      <c r="W123" s="350"/>
      <c r="X123" s="350"/>
      <c r="Y123" s="350"/>
      <c r="Z123" s="350"/>
    </row>
    <row r="124" spans="1:26" ht="16.5" customHeight="1" x14ac:dyDescent="0.25">
      <c r="A124" s="350"/>
      <c r="B124" s="350"/>
      <c r="C124" s="350"/>
      <c r="D124" s="350"/>
      <c r="E124" s="350"/>
      <c r="F124" s="350"/>
      <c r="G124" s="350"/>
      <c r="H124" s="350"/>
      <c r="I124" s="350"/>
      <c r="J124" s="350"/>
      <c r="K124" s="350"/>
      <c r="L124" s="350"/>
      <c r="M124" s="350"/>
      <c r="N124" s="350"/>
      <c r="O124" s="350"/>
      <c r="P124" s="350"/>
      <c r="Q124" s="350"/>
      <c r="R124" s="350"/>
      <c r="S124" s="350"/>
      <c r="T124" s="350"/>
      <c r="U124" s="350"/>
      <c r="V124" s="350"/>
      <c r="W124" s="350"/>
      <c r="X124" s="350"/>
      <c r="Y124" s="350"/>
      <c r="Z124" s="350"/>
    </row>
    <row r="125" spans="1:26" ht="16.5" customHeight="1" x14ac:dyDescent="0.25">
      <c r="A125" s="350"/>
      <c r="B125" s="350"/>
      <c r="C125" s="350"/>
      <c r="D125" s="350"/>
      <c r="E125" s="350"/>
      <c r="F125" s="350"/>
      <c r="G125" s="350"/>
      <c r="H125" s="350"/>
      <c r="I125" s="350"/>
      <c r="J125" s="350"/>
      <c r="K125" s="350"/>
      <c r="L125" s="350"/>
      <c r="M125" s="350"/>
      <c r="N125" s="350"/>
      <c r="O125" s="350"/>
      <c r="P125" s="350"/>
      <c r="Q125" s="350"/>
      <c r="R125" s="350"/>
      <c r="S125" s="350"/>
      <c r="T125" s="350"/>
      <c r="U125" s="350"/>
      <c r="V125" s="350"/>
      <c r="W125" s="350"/>
      <c r="X125" s="350"/>
      <c r="Y125" s="350"/>
      <c r="Z125" s="350"/>
    </row>
    <row r="126" spans="1:26" ht="16.5" customHeight="1" x14ac:dyDescent="0.25">
      <c r="A126" s="350"/>
      <c r="B126" s="350"/>
      <c r="C126" s="350"/>
      <c r="D126" s="350"/>
      <c r="E126" s="350"/>
      <c r="F126" s="350"/>
      <c r="G126" s="350"/>
      <c r="H126" s="350"/>
      <c r="I126" s="350"/>
      <c r="J126" s="350"/>
      <c r="K126" s="350"/>
      <c r="L126" s="350"/>
      <c r="M126" s="350"/>
      <c r="N126" s="350"/>
      <c r="O126" s="350"/>
      <c r="P126" s="350"/>
      <c r="Q126" s="350"/>
      <c r="R126" s="350"/>
      <c r="S126" s="350"/>
      <c r="T126" s="350"/>
      <c r="U126" s="350"/>
      <c r="V126" s="350"/>
      <c r="W126" s="350"/>
      <c r="X126" s="350"/>
      <c r="Y126" s="350"/>
      <c r="Z126" s="350"/>
    </row>
    <row r="127" spans="1:26" ht="16.5" customHeight="1" x14ac:dyDescent="0.25">
      <c r="A127" s="350"/>
      <c r="B127" s="350"/>
      <c r="C127" s="350"/>
      <c r="D127" s="350"/>
      <c r="E127" s="350"/>
      <c r="F127" s="350"/>
      <c r="G127" s="350"/>
      <c r="H127" s="350"/>
      <c r="I127" s="350"/>
      <c r="J127" s="350"/>
      <c r="K127" s="350"/>
      <c r="L127" s="350"/>
      <c r="M127" s="350"/>
      <c r="N127" s="350"/>
      <c r="O127" s="350"/>
      <c r="P127" s="350"/>
      <c r="Q127" s="350"/>
      <c r="R127" s="350"/>
      <c r="S127" s="350"/>
      <c r="T127" s="350"/>
      <c r="U127" s="350"/>
      <c r="V127" s="350"/>
      <c r="W127" s="350"/>
      <c r="X127" s="350"/>
      <c r="Y127" s="350"/>
      <c r="Z127" s="350"/>
    </row>
    <row r="128" spans="1:26" ht="16.5" customHeight="1" x14ac:dyDescent="0.25">
      <c r="A128" s="350"/>
      <c r="B128" s="350"/>
      <c r="C128" s="350"/>
      <c r="D128" s="350"/>
      <c r="E128" s="350"/>
      <c r="F128" s="350"/>
      <c r="G128" s="350"/>
      <c r="H128" s="350"/>
      <c r="I128" s="350"/>
      <c r="J128" s="350"/>
      <c r="K128" s="350"/>
      <c r="L128" s="350"/>
      <c r="M128" s="350"/>
      <c r="N128" s="350"/>
      <c r="O128" s="350"/>
      <c r="P128" s="350"/>
      <c r="Q128" s="350"/>
      <c r="R128" s="350"/>
      <c r="S128" s="350"/>
      <c r="T128" s="350"/>
      <c r="U128" s="350"/>
      <c r="V128" s="350"/>
      <c r="W128" s="350"/>
      <c r="X128" s="350"/>
      <c r="Y128" s="350"/>
      <c r="Z128" s="350"/>
    </row>
    <row r="129" spans="1:26" ht="16.5" customHeight="1" x14ac:dyDescent="0.25">
      <c r="A129" s="350"/>
      <c r="B129" s="350"/>
      <c r="C129" s="350"/>
      <c r="D129" s="350"/>
      <c r="E129" s="350"/>
      <c r="F129" s="350"/>
      <c r="G129" s="350"/>
      <c r="H129" s="350"/>
      <c r="I129" s="350"/>
      <c r="J129" s="350"/>
      <c r="K129" s="350"/>
      <c r="L129" s="350"/>
      <c r="M129" s="350"/>
      <c r="N129" s="350"/>
      <c r="O129" s="350"/>
      <c r="P129" s="350"/>
      <c r="Q129" s="350"/>
      <c r="R129" s="350"/>
      <c r="S129" s="350"/>
      <c r="T129" s="350"/>
      <c r="U129" s="350"/>
      <c r="V129" s="350"/>
      <c r="W129" s="350"/>
      <c r="X129" s="350"/>
      <c r="Y129" s="350"/>
      <c r="Z129" s="350"/>
    </row>
    <row r="130" spans="1:26" ht="16.5" customHeight="1" x14ac:dyDescent="0.25">
      <c r="A130" s="350"/>
      <c r="B130" s="350"/>
      <c r="C130" s="350"/>
      <c r="D130" s="350"/>
      <c r="E130" s="350"/>
      <c r="F130" s="350"/>
      <c r="G130" s="350"/>
      <c r="H130" s="350"/>
      <c r="I130" s="350"/>
      <c r="J130" s="350"/>
      <c r="K130" s="350"/>
      <c r="L130" s="350"/>
      <c r="M130" s="350"/>
      <c r="N130" s="350"/>
      <c r="O130" s="350"/>
      <c r="P130" s="350"/>
      <c r="Q130" s="350"/>
      <c r="R130" s="350"/>
      <c r="S130" s="350"/>
      <c r="T130" s="350"/>
      <c r="U130" s="350"/>
      <c r="V130" s="350"/>
      <c r="W130" s="350"/>
      <c r="X130" s="350"/>
      <c r="Y130" s="350"/>
      <c r="Z130" s="350"/>
    </row>
    <row r="131" spans="1:26" ht="16.5" customHeight="1" x14ac:dyDescent="0.25">
      <c r="A131" s="350"/>
      <c r="B131" s="350"/>
      <c r="C131" s="350"/>
      <c r="D131" s="350"/>
      <c r="E131" s="350"/>
      <c r="F131" s="350"/>
      <c r="G131" s="350"/>
      <c r="H131" s="350"/>
      <c r="I131" s="350"/>
      <c r="J131" s="350"/>
      <c r="K131" s="350"/>
      <c r="L131" s="350"/>
      <c r="M131" s="350"/>
      <c r="N131" s="350"/>
      <c r="O131" s="350"/>
      <c r="P131" s="350"/>
      <c r="Q131" s="350"/>
      <c r="R131" s="350"/>
      <c r="S131" s="350"/>
      <c r="T131" s="350"/>
      <c r="U131" s="350"/>
      <c r="V131" s="350"/>
      <c r="W131" s="350"/>
      <c r="X131" s="350"/>
      <c r="Y131" s="350"/>
      <c r="Z131" s="350"/>
    </row>
    <row r="132" spans="1:26" ht="16.5" customHeight="1" x14ac:dyDescent="0.25">
      <c r="A132" s="350"/>
      <c r="B132" s="350"/>
      <c r="C132" s="350"/>
      <c r="D132" s="350"/>
      <c r="E132" s="350"/>
      <c r="F132" s="350"/>
      <c r="G132" s="350"/>
      <c r="H132" s="350"/>
      <c r="I132" s="350"/>
      <c r="J132" s="350"/>
      <c r="K132" s="350"/>
      <c r="L132" s="350"/>
      <c r="M132" s="350"/>
      <c r="N132" s="350"/>
      <c r="O132" s="350"/>
      <c r="P132" s="350"/>
      <c r="Q132" s="350"/>
      <c r="R132" s="350"/>
      <c r="S132" s="350"/>
      <c r="T132" s="350"/>
      <c r="U132" s="350"/>
      <c r="V132" s="350"/>
      <c r="W132" s="350"/>
      <c r="X132" s="350"/>
      <c r="Y132" s="350"/>
      <c r="Z132" s="350"/>
    </row>
    <row r="133" spans="1:26" ht="16.5" customHeight="1" x14ac:dyDescent="0.25">
      <c r="A133" s="350"/>
      <c r="B133" s="350"/>
      <c r="C133" s="350"/>
      <c r="D133" s="350"/>
      <c r="E133" s="350"/>
      <c r="F133" s="350"/>
      <c r="G133" s="350"/>
      <c r="H133" s="350"/>
      <c r="I133" s="350"/>
      <c r="J133" s="350"/>
      <c r="K133" s="350"/>
      <c r="L133" s="350"/>
      <c r="M133" s="350"/>
      <c r="N133" s="350"/>
      <c r="O133" s="350"/>
      <c r="P133" s="350"/>
      <c r="Q133" s="350"/>
      <c r="R133" s="350"/>
      <c r="S133" s="350"/>
      <c r="T133" s="350"/>
      <c r="U133" s="350"/>
      <c r="V133" s="350"/>
      <c r="W133" s="350"/>
      <c r="X133" s="350"/>
      <c r="Y133" s="350"/>
      <c r="Z133" s="350"/>
    </row>
    <row r="134" spans="1:26" ht="16.5" customHeight="1" x14ac:dyDescent="0.25">
      <c r="A134" s="350"/>
      <c r="B134" s="350"/>
      <c r="C134" s="350"/>
      <c r="D134" s="350"/>
      <c r="E134" s="350"/>
      <c r="F134" s="350"/>
      <c r="G134" s="350"/>
      <c r="H134" s="350"/>
      <c r="I134" s="350"/>
      <c r="J134" s="350"/>
      <c r="K134" s="350"/>
      <c r="L134" s="350"/>
      <c r="M134" s="350"/>
      <c r="N134" s="350"/>
      <c r="O134" s="350"/>
      <c r="P134" s="350"/>
      <c r="Q134" s="350"/>
      <c r="R134" s="350"/>
      <c r="S134" s="350"/>
      <c r="T134" s="350"/>
      <c r="U134" s="350"/>
      <c r="V134" s="350"/>
      <c r="W134" s="350"/>
      <c r="X134" s="350"/>
      <c r="Y134" s="350"/>
      <c r="Z134" s="350"/>
    </row>
    <row r="135" spans="1:26" ht="16.5" customHeight="1" x14ac:dyDescent="0.25">
      <c r="A135" s="350"/>
      <c r="B135" s="350"/>
      <c r="C135" s="350"/>
      <c r="D135" s="350"/>
      <c r="E135" s="350"/>
      <c r="F135" s="350"/>
      <c r="G135" s="350"/>
      <c r="H135" s="350"/>
      <c r="I135" s="350"/>
      <c r="J135" s="350"/>
      <c r="K135" s="350"/>
      <c r="L135" s="350"/>
      <c r="M135" s="350"/>
      <c r="N135" s="350"/>
      <c r="O135" s="350"/>
      <c r="P135" s="350"/>
      <c r="Q135" s="350"/>
      <c r="R135" s="350"/>
      <c r="S135" s="350"/>
      <c r="T135" s="350"/>
      <c r="U135" s="350"/>
      <c r="V135" s="350"/>
      <c r="W135" s="350"/>
      <c r="X135" s="350"/>
      <c r="Y135" s="350"/>
      <c r="Z135" s="350"/>
    </row>
    <row r="136" spans="1:26" ht="16.5" customHeight="1" x14ac:dyDescent="0.25">
      <c r="A136" s="350"/>
      <c r="B136" s="350"/>
      <c r="C136" s="350"/>
      <c r="D136" s="350"/>
      <c r="E136" s="350"/>
      <c r="F136" s="350"/>
      <c r="G136" s="350"/>
      <c r="H136" s="350"/>
      <c r="I136" s="350"/>
      <c r="J136" s="350"/>
      <c r="K136" s="350"/>
      <c r="L136" s="350"/>
      <c r="M136" s="350"/>
      <c r="N136" s="350"/>
      <c r="O136" s="350"/>
      <c r="P136" s="350"/>
      <c r="Q136" s="350"/>
      <c r="R136" s="350"/>
      <c r="S136" s="350"/>
      <c r="T136" s="350"/>
      <c r="U136" s="350"/>
      <c r="V136" s="350"/>
      <c r="W136" s="350"/>
      <c r="X136" s="350"/>
      <c r="Y136" s="350"/>
      <c r="Z136" s="350"/>
    </row>
    <row r="137" spans="1:26" ht="16.5" customHeight="1" x14ac:dyDescent="0.25">
      <c r="A137" s="350"/>
      <c r="B137" s="350"/>
      <c r="C137" s="350"/>
      <c r="D137" s="350"/>
      <c r="E137" s="350"/>
      <c r="F137" s="350"/>
      <c r="G137" s="350"/>
      <c r="H137" s="350"/>
      <c r="I137" s="350"/>
      <c r="J137" s="350"/>
      <c r="K137" s="350"/>
      <c r="L137" s="350"/>
      <c r="M137" s="350"/>
      <c r="N137" s="350"/>
      <c r="O137" s="350"/>
      <c r="P137" s="350"/>
      <c r="Q137" s="350"/>
      <c r="R137" s="350"/>
      <c r="S137" s="350"/>
      <c r="T137" s="350"/>
      <c r="U137" s="350"/>
      <c r="V137" s="350"/>
      <c r="W137" s="350"/>
      <c r="X137" s="350"/>
      <c r="Y137" s="350"/>
      <c r="Z137" s="350"/>
    </row>
    <row r="138" spans="1:26" ht="16.5" customHeight="1" x14ac:dyDescent="0.25">
      <c r="A138" s="350"/>
      <c r="B138" s="350"/>
      <c r="C138" s="350"/>
      <c r="D138" s="350"/>
      <c r="E138" s="350"/>
      <c r="F138" s="350"/>
      <c r="G138" s="350"/>
      <c r="H138" s="350"/>
      <c r="I138" s="350"/>
      <c r="J138" s="350"/>
      <c r="K138" s="350"/>
      <c r="L138" s="350"/>
      <c r="M138" s="350"/>
      <c r="N138" s="350"/>
      <c r="O138" s="350"/>
      <c r="P138" s="350"/>
      <c r="Q138" s="350"/>
      <c r="R138" s="350"/>
      <c r="S138" s="350"/>
      <c r="T138" s="350"/>
      <c r="U138" s="350"/>
      <c r="V138" s="350"/>
      <c r="W138" s="350"/>
      <c r="X138" s="350"/>
      <c r="Y138" s="350"/>
      <c r="Z138" s="350"/>
    </row>
    <row r="139" spans="1:26" ht="16.5" customHeight="1" x14ac:dyDescent="0.25">
      <c r="A139" s="350"/>
      <c r="B139" s="350"/>
      <c r="C139" s="350"/>
      <c r="D139" s="350"/>
      <c r="E139" s="350"/>
      <c r="F139" s="350"/>
      <c r="G139" s="350"/>
      <c r="H139" s="350"/>
      <c r="I139" s="350"/>
      <c r="J139" s="350"/>
      <c r="K139" s="350"/>
      <c r="L139" s="350"/>
      <c r="M139" s="350"/>
      <c r="N139" s="350"/>
      <c r="O139" s="350"/>
      <c r="P139" s="350"/>
      <c r="Q139" s="350"/>
      <c r="R139" s="350"/>
      <c r="S139" s="350"/>
      <c r="T139" s="350"/>
      <c r="U139" s="350"/>
      <c r="V139" s="350"/>
      <c r="W139" s="350"/>
      <c r="X139" s="350"/>
      <c r="Y139" s="350"/>
      <c r="Z139" s="350"/>
    </row>
    <row r="140" spans="1:26" ht="16.5" customHeight="1" x14ac:dyDescent="0.25">
      <c r="A140" s="350"/>
      <c r="B140" s="350"/>
      <c r="C140" s="350"/>
      <c r="D140" s="350"/>
      <c r="E140" s="350"/>
      <c r="F140" s="350"/>
      <c r="G140" s="350"/>
      <c r="H140" s="350"/>
      <c r="I140" s="350"/>
      <c r="J140" s="350"/>
      <c r="K140" s="350"/>
      <c r="L140" s="350"/>
      <c r="M140" s="350"/>
      <c r="N140" s="350"/>
      <c r="O140" s="350"/>
      <c r="P140" s="350"/>
      <c r="Q140" s="350"/>
      <c r="R140" s="350"/>
      <c r="S140" s="350"/>
      <c r="T140" s="350"/>
      <c r="U140" s="350"/>
      <c r="V140" s="350"/>
      <c r="W140" s="350"/>
      <c r="X140" s="350"/>
      <c r="Y140" s="350"/>
      <c r="Z140" s="350"/>
    </row>
    <row r="141" spans="1:26" ht="16.5" customHeight="1" x14ac:dyDescent="0.25">
      <c r="A141" s="350"/>
      <c r="B141" s="350"/>
      <c r="C141" s="350"/>
      <c r="D141" s="350"/>
      <c r="E141" s="350"/>
      <c r="F141" s="350"/>
      <c r="G141" s="350"/>
      <c r="H141" s="350"/>
      <c r="I141" s="350"/>
      <c r="J141" s="350"/>
      <c r="K141" s="350"/>
      <c r="L141" s="350"/>
      <c r="M141" s="350"/>
      <c r="N141" s="350"/>
      <c r="O141" s="350"/>
      <c r="P141" s="350"/>
      <c r="Q141" s="350"/>
      <c r="R141" s="350"/>
      <c r="S141" s="350"/>
      <c r="T141" s="350"/>
      <c r="U141" s="350"/>
      <c r="V141" s="350"/>
      <c r="W141" s="350"/>
      <c r="X141" s="350"/>
      <c r="Y141" s="350"/>
      <c r="Z141" s="350"/>
    </row>
    <row r="142" spans="1:26" ht="16.5" customHeight="1" x14ac:dyDescent="0.25">
      <c r="A142" s="350"/>
      <c r="B142" s="350"/>
      <c r="C142" s="350"/>
      <c r="D142" s="350"/>
      <c r="E142" s="350"/>
      <c r="F142" s="350"/>
      <c r="G142" s="350"/>
      <c r="H142" s="350"/>
      <c r="I142" s="350"/>
      <c r="J142" s="350"/>
      <c r="K142" s="350"/>
      <c r="L142" s="350"/>
      <c r="M142" s="350"/>
      <c r="N142" s="350"/>
      <c r="O142" s="350"/>
      <c r="P142" s="350"/>
      <c r="Q142" s="350"/>
      <c r="R142" s="350"/>
      <c r="S142" s="350"/>
      <c r="T142" s="350"/>
      <c r="U142" s="350"/>
      <c r="V142" s="350"/>
      <c r="W142" s="350"/>
      <c r="X142" s="350"/>
      <c r="Y142" s="350"/>
      <c r="Z142" s="350"/>
    </row>
    <row r="143" spans="1:26" ht="16.5" customHeight="1" x14ac:dyDescent="0.25">
      <c r="A143" s="350"/>
      <c r="B143" s="350"/>
      <c r="C143" s="350"/>
      <c r="D143" s="350"/>
      <c r="E143" s="350"/>
      <c r="F143" s="350"/>
      <c r="G143" s="350"/>
      <c r="H143" s="350"/>
      <c r="I143" s="350"/>
      <c r="J143" s="350"/>
      <c r="K143" s="350"/>
      <c r="L143" s="350"/>
      <c r="M143" s="350"/>
      <c r="N143" s="350"/>
      <c r="O143" s="350"/>
      <c r="P143" s="350"/>
      <c r="Q143" s="350"/>
      <c r="R143" s="350"/>
      <c r="S143" s="350"/>
      <c r="T143" s="350"/>
      <c r="U143" s="350"/>
      <c r="V143" s="350"/>
      <c r="W143" s="350"/>
      <c r="X143" s="350"/>
      <c r="Y143" s="350"/>
      <c r="Z143" s="350"/>
    </row>
    <row r="144" spans="1:26" ht="16.5" customHeight="1" x14ac:dyDescent="0.25">
      <c r="A144" s="350"/>
      <c r="B144" s="350"/>
      <c r="C144" s="350"/>
      <c r="D144" s="350"/>
      <c r="E144" s="350"/>
      <c r="F144" s="350"/>
      <c r="G144" s="350"/>
      <c r="H144" s="350"/>
      <c r="I144" s="350"/>
      <c r="J144" s="350"/>
      <c r="K144" s="350"/>
      <c r="L144" s="350"/>
      <c r="M144" s="350"/>
      <c r="N144" s="350"/>
      <c r="O144" s="350"/>
      <c r="P144" s="350"/>
      <c r="Q144" s="350"/>
      <c r="R144" s="350"/>
      <c r="S144" s="350"/>
      <c r="T144" s="350"/>
      <c r="U144" s="350"/>
      <c r="V144" s="350"/>
      <c r="W144" s="350"/>
      <c r="X144" s="350"/>
      <c r="Y144" s="350"/>
      <c r="Z144" s="350"/>
    </row>
    <row r="145" spans="1:26" ht="16.5" customHeight="1" x14ac:dyDescent="0.25">
      <c r="A145" s="350"/>
      <c r="B145" s="350"/>
      <c r="C145" s="350"/>
      <c r="D145" s="350"/>
      <c r="E145" s="350"/>
      <c r="F145" s="350"/>
      <c r="G145" s="350"/>
      <c r="H145" s="350"/>
      <c r="I145" s="350"/>
      <c r="J145" s="350"/>
      <c r="K145" s="350"/>
      <c r="L145" s="350"/>
      <c r="M145" s="350"/>
      <c r="N145" s="350"/>
      <c r="O145" s="350"/>
      <c r="P145" s="350"/>
      <c r="Q145" s="350"/>
      <c r="R145" s="350"/>
      <c r="S145" s="350"/>
      <c r="T145" s="350"/>
      <c r="U145" s="350"/>
      <c r="V145" s="350"/>
      <c r="W145" s="350"/>
      <c r="X145" s="350"/>
      <c r="Y145" s="350"/>
      <c r="Z145" s="350"/>
    </row>
    <row r="146" spans="1:26" ht="16.5" customHeight="1" x14ac:dyDescent="0.25">
      <c r="A146" s="350"/>
      <c r="B146" s="350"/>
      <c r="C146" s="350"/>
      <c r="D146" s="350"/>
      <c r="E146" s="350"/>
      <c r="F146" s="350"/>
      <c r="G146" s="350"/>
      <c r="H146" s="350"/>
      <c r="I146" s="350"/>
      <c r="J146" s="350"/>
      <c r="K146" s="350"/>
      <c r="L146" s="350"/>
      <c r="M146" s="350"/>
      <c r="N146" s="350"/>
      <c r="O146" s="350"/>
      <c r="P146" s="350"/>
      <c r="Q146" s="350"/>
      <c r="R146" s="350"/>
      <c r="S146" s="350"/>
      <c r="T146" s="350"/>
      <c r="U146" s="350"/>
      <c r="V146" s="350"/>
      <c r="W146" s="350"/>
      <c r="X146" s="350"/>
      <c r="Y146" s="350"/>
      <c r="Z146" s="350"/>
    </row>
    <row r="147" spans="1:26" ht="16.5" customHeight="1" x14ac:dyDescent="0.25">
      <c r="A147" s="350"/>
      <c r="B147" s="350"/>
      <c r="C147" s="350"/>
      <c r="D147" s="350"/>
      <c r="E147" s="350"/>
      <c r="F147" s="350"/>
      <c r="G147" s="350"/>
      <c r="H147" s="350"/>
      <c r="I147" s="350"/>
      <c r="J147" s="350"/>
      <c r="K147" s="350"/>
      <c r="L147" s="350"/>
      <c r="M147" s="350"/>
      <c r="N147" s="350"/>
      <c r="O147" s="350"/>
      <c r="P147" s="350"/>
      <c r="Q147" s="350"/>
      <c r="R147" s="350"/>
      <c r="S147" s="350"/>
      <c r="T147" s="350"/>
      <c r="U147" s="350"/>
      <c r="V147" s="350"/>
      <c r="W147" s="350"/>
      <c r="X147" s="350"/>
      <c r="Y147" s="350"/>
      <c r="Z147" s="350"/>
    </row>
    <row r="148" spans="1:26" ht="16.5" customHeight="1" x14ac:dyDescent="0.25">
      <c r="A148" s="350"/>
      <c r="B148" s="350"/>
      <c r="C148" s="350"/>
      <c r="D148" s="350"/>
      <c r="E148" s="350"/>
      <c r="F148" s="350"/>
      <c r="G148" s="350"/>
      <c r="H148" s="350"/>
      <c r="I148" s="350"/>
      <c r="J148" s="350"/>
      <c r="K148" s="350"/>
      <c r="L148" s="350"/>
      <c r="M148" s="350"/>
      <c r="N148" s="350"/>
      <c r="O148" s="350"/>
      <c r="P148" s="350"/>
      <c r="Q148" s="350"/>
      <c r="R148" s="350"/>
      <c r="S148" s="350"/>
      <c r="T148" s="350"/>
      <c r="U148" s="350"/>
      <c r="V148" s="350"/>
      <c r="W148" s="350"/>
      <c r="X148" s="350"/>
      <c r="Y148" s="350"/>
      <c r="Z148" s="350"/>
    </row>
    <row r="149" spans="1:26" ht="16.5" customHeight="1" x14ac:dyDescent="0.25">
      <c r="A149" s="350"/>
      <c r="B149" s="350"/>
      <c r="C149" s="350"/>
      <c r="D149" s="350"/>
      <c r="E149" s="350"/>
      <c r="F149" s="350"/>
      <c r="G149" s="350"/>
      <c r="H149" s="350"/>
      <c r="I149" s="350"/>
      <c r="J149" s="350"/>
      <c r="K149" s="350"/>
      <c r="L149" s="350"/>
      <c r="M149" s="350"/>
      <c r="N149" s="350"/>
      <c r="O149" s="350"/>
      <c r="P149" s="350"/>
      <c r="Q149" s="350"/>
      <c r="R149" s="350"/>
      <c r="S149" s="350"/>
      <c r="T149" s="350"/>
      <c r="U149" s="350"/>
      <c r="V149" s="350"/>
      <c r="W149" s="350"/>
      <c r="X149" s="350"/>
      <c r="Y149" s="350"/>
      <c r="Z149" s="350"/>
    </row>
    <row r="150" spans="1:26" ht="16.5" customHeight="1" x14ac:dyDescent="0.25">
      <c r="A150" s="350"/>
      <c r="B150" s="350"/>
      <c r="C150" s="350"/>
      <c r="D150" s="350"/>
      <c r="E150" s="350"/>
      <c r="F150" s="350"/>
      <c r="G150" s="350"/>
      <c r="H150" s="350"/>
      <c r="I150" s="350"/>
      <c r="J150" s="350"/>
      <c r="K150" s="350"/>
      <c r="L150" s="350"/>
      <c r="M150" s="350"/>
      <c r="N150" s="350"/>
      <c r="O150" s="350"/>
      <c r="P150" s="350"/>
      <c r="Q150" s="350"/>
      <c r="R150" s="350"/>
      <c r="S150" s="350"/>
      <c r="T150" s="350"/>
      <c r="U150" s="350"/>
      <c r="V150" s="350"/>
      <c r="W150" s="350"/>
      <c r="X150" s="350"/>
      <c r="Y150" s="350"/>
      <c r="Z150" s="350"/>
    </row>
    <row r="151" spans="1:26" ht="16.5" customHeight="1" x14ac:dyDescent="0.25">
      <c r="A151" s="350"/>
      <c r="B151" s="350"/>
      <c r="C151" s="350"/>
      <c r="D151" s="350"/>
      <c r="E151" s="350"/>
      <c r="F151" s="350"/>
      <c r="G151" s="350"/>
      <c r="H151" s="350"/>
      <c r="I151" s="350"/>
      <c r="J151" s="350"/>
      <c r="K151" s="350"/>
      <c r="L151" s="350"/>
      <c r="M151" s="350"/>
      <c r="N151" s="350"/>
      <c r="O151" s="350"/>
      <c r="P151" s="350"/>
      <c r="Q151" s="350"/>
      <c r="R151" s="350"/>
      <c r="S151" s="350"/>
      <c r="T151" s="350"/>
      <c r="U151" s="350"/>
      <c r="V151" s="350"/>
      <c r="W151" s="350"/>
      <c r="X151" s="350"/>
      <c r="Y151" s="350"/>
      <c r="Z151" s="350"/>
    </row>
    <row r="152" spans="1:26" ht="16.5" customHeight="1" x14ac:dyDescent="0.25">
      <c r="A152" s="350"/>
      <c r="B152" s="350"/>
      <c r="C152" s="350"/>
      <c r="D152" s="350"/>
      <c r="E152" s="350"/>
      <c r="F152" s="350"/>
      <c r="G152" s="350"/>
      <c r="H152" s="350"/>
      <c r="I152" s="350"/>
      <c r="J152" s="350"/>
      <c r="K152" s="350"/>
      <c r="L152" s="350"/>
      <c r="M152" s="350"/>
      <c r="N152" s="350"/>
      <c r="O152" s="350"/>
      <c r="P152" s="350"/>
      <c r="Q152" s="350"/>
      <c r="R152" s="350"/>
      <c r="S152" s="350"/>
      <c r="T152" s="350"/>
      <c r="U152" s="350"/>
      <c r="V152" s="350"/>
      <c r="W152" s="350"/>
      <c r="X152" s="350"/>
      <c r="Y152" s="350"/>
      <c r="Z152" s="350"/>
    </row>
    <row r="153" spans="1:26" ht="16.5" customHeight="1" x14ac:dyDescent="0.25">
      <c r="A153" s="350"/>
      <c r="B153" s="350"/>
      <c r="C153" s="350"/>
      <c r="D153" s="350"/>
      <c r="E153" s="350"/>
      <c r="F153" s="350"/>
      <c r="G153" s="350"/>
      <c r="H153" s="350"/>
      <c r="I153" s="350"/>
      <c r="J153" s="350"/>
      <c r="K153" s="350"/>
      <c r="L153" s="350"/>
      <c r="M153" s="350"/>
      <c r="N153" s="350"/>
      <c r="O153" s="350"/>
      <c r="P153" s="350"/>
      <c r="Q153" s="350"/>
      <c r="R153" s="350"/>
      <c r="S153" s="350"/>
      <c r="T153" s="350"/>
      <c r="U153" s="350"/>
      <c r="V153" s="350"/>
      <c r="W153" s="350"/>
      <c r="X153" s="350"/>
      <c r="Y153" s="350"/>
      <c r="Z153" s="350"/>
    </row>
    <row r="154" spans="1:26" ht="16.5" customHeight="1" x14ac:dyDescent="0.25">
      <c r="A154" s="350"/>
      <c r="B154" s="350"/>
      <c r="C154" s="350"/>
      <c r="D154" s="350"/>
      <c r="E154" s="350"/>
      <c r="F154" s="350"/>
      <c r="G154" s="350"/>
      <c r="H154" s="350"/>
      <c r="I154" s="350"/>
      <c r="J154" s="350"/>
      <c r="K154" s="350"/>
      <c r="L154" s="350"/>
      <c r="M154" s="350"/>
      <c r="N154" s="350"/>
      <c r="O154" s="350"/>
      <c r="P154" s="350"/>
      <c r="Q154" s="350"/>
      <c r="R154" s="350"/>
      <c r="S154" s="350"/>
      <c r="T154" s="350"/>
      <c r="U154" s="350"/>
      <c r="V154" s="350"/>
      <c r="W154" s="350"/>
      <c r="X154" s="350"/>
      <c r="Y154" s="350"/>
      <c r="Z154" s="350"/>
    </row>
    <row r="155" spans="1:26" ht="16.5" customHeight="1" x14ac:dyDescent="0.25">
      <c r="A155" s="350"/>
      <c r="B155" s="350"/>
      <c r="C155" s="350"/>
      <c r="D155" s="350"/>
      <c r="E155" s="350"/>
      <c r="F155" s="350"/>
      <c r="G155" s="350"/>
      <c r="H155" s="350"/>
      <c r="I155" s="350"/>
      <c r="J155" s="350"/>
      <c r="K155" s="350"/>
      <c r="L155" s="350"/>
      <c r="M155" s="350"/>
      <c r="N155" s="350"/>
      <c r="O155" s="350"/>
      <c r="P155" s="350"/>
      <c r="Q155" s="350"/>
      <c r="R155" s="350"/>
      <c r="S155" s="350"/>
      <c r="T155" s="350"/>
      <c r="U155" s="350"/>
      <c r="V155" s="350"/>
      <c r="W155" s="350"/>
      <c r="X155" s="350"/>
      <c r="Y155" s="350"/>
      <c r="Z155" s="350"/>
    </row>
    <row r="156" spans="1:26" ht="16.5" customHeight="1" x14ac:dyDescent="0.25">
      <c r="A156" s="350"/>
      <c r="B156" s="350"/>
      <c r="C156" s="350"/>
      <c r="D156" s="350"/>
      <c r="E156" s="350"/>
      <c r="F156" s="350"/>
      <c r="G156" s="350"/>
      <c r="H156" s="350"/>
      <c r="I156" s="350"/>
      <c r="J156" s="350"/>
      <c r="K156" s="350"/>
      <c r="L156" s="350"/>
      <c r="M156" s="350"/>
      <c r="N156" s="350"/>
      <c r="O156" s="350"/>
      <c r="P156" s="350"/>
      <c r="Q156" s="350"/>
      <c r="R156" s="350"/>
      <c r="S156" s="350"/>
      <c r="T156" s="350"/>
      <c r="U156" s="350"/>
      <c r="V156" s="350"/>
      <c r="W156" s="350"/>
      <c r="X156" s="350"/>
      <c r="Y156" s="350"/>
      <c r="Z156" s="350"/>
    </row>
    <row r="157" spans="1:26" ht="16.5" customHeight="1" x14ac:dyDescent="0.25">
      <c r="A157" s="350"/>
      <c r="B157" s="350"/>
      <c r="C157" s="350"/>
      <c r="D157" s="350"/>
      <c r="E157" s="350"/>
      <c r="F157" s="350"/>
      <c r="G157" s="350"/>
      <c r="H157" s="350"/>
      <c r="I157" s="350"/>
      <c r="J157" s="350"/>
      <c r="K157" s="350"/>
      <c r="L157" s="350"/>
      <c r="M157" s="350"/>
      <c r="N157" s="350"/>
      <c r="O157" s="350"/>
      <c r="P157" s="350"/>
      <c r="Q157" s="350"/>
      <c r="R157" s="350"/>
      <c r="S157" s="350"/>
      <c r="T157" s="350"/>
      <c r="U157" s="350"/>
      <c r="V157" s="350"/>
      <c r="W157" s="350"/>
      <c r="X157" s="350"/>
      <c r="Y157" s="350"/>
      <c r="Z157" s="350"/>
    </row>
    <row r="158" spans="1:26" ht="16.5" customHeight="1" x14ac:dyDescent="0.25">
      <c r="A158" s="350"/>
      <c r="B158" s="350"/>
      <c r="C158" s="350"/>
      <c r="D158" s="350"/>
      <c r="E158" s="350"/>
      <c r="F158" s="350"/>
      <c r="G158" s="350"/>
      <c r="H158" s="350"/>
      <c r="I158" s="350"/>
      <c r="J158" s="350"/>
      <c r="K158" s="350"/>
      <c r="L158" s="350"/>
      <c r="M158" s="350"/>
      <c r="N158" s="350"/>
      <c r="O158" s="350"/>
      <c r="P158" s="350"/>
      <c r="Q158" s="350"/>
      <c r="R158" s="350"/>
      <c r="S158" s="350"/>
      <c r="T158" s="350"/>
      <c r="U158" s="350"/>
      <c r="V158" s="350"/>
      <c r="W158" s="350"/>
      <c r="X158" s="350"/>
      <c r="Y158" s="350"/>
      <c r="Z158" s="350"/>
    </row>
    <row r="159" spans="1:26" ht="16.5" customHeight="1" x14ac:dyDescent="0.25">
      <c r="A159" s="350"/>
      <c r="B159" s="350"/>
      <c r="C159" s="350"/>
      <c r="D159" s="350"/>
      <c r="E159" s="350"/>
      <c r="F159" s="350"/>
      <c r="G159" s="350"/>
      <c r="H159" s="350"/>
      <c r="I159" s="350"/>
      <c r="J159" s="350"/>
      <c r="K159" s="350"/>
      <c r="L159" s="350"/>
      <c r="M159" s="350"/>
      <c r="N159" s="350"/>
      <c r="O159" s="350"/>
      <c r="P159" s="350"/>
      <c r="Q159" s="350"/>
      <c r="R159" s="350"/>
      <c r="S159" s="350"/>
      <c r="T159" s="350"/>
      <c r="U159" s="350"/>
      <c r="V159" s="350"/>
      <c r="W159" s="350"/>
      <c r="X159" s="350"/>
      <c r="Y159" s="350"/>
      <c r="Z159" s="350"/>
    </row>
    <row r="160" spans="1:26" ht="16.5" customHeight="1" x14ac:dyDescent="0.25">
      <c r="A160" s="350"/>
      <c r="B160" s="350"/>
      <c r="C160" s="350"/>
      <c r="D160" s="350"/>
      <c r="E160" s="350"/>
      <c r="F160" s="350"/>
      <c r="G160" s="350"/>
      <c r="H160" s="350"/>
      <c r="I160" s="350"/>
      <c r="J160" s="350"/>
      <c r="K160" s="350"/>
      <c r="L160" s="350"/>
      <c r="M160" s="350"/>
      <c r="N160" s="350"/>
      <c r="O160" s="350"/>
      <c r="P160" s="350"/>
      <c r="Q160" s="350"/>
      <c r="R160" s="350"/>
      <c r="S160" s="350"/>
      <c r="T160" s="350"/>
      <c r="U160" s="350"/>
      <c r="V160" s="350"/>
      <c r="W160" s="350"/>
      <c r="X160" s="350"/>
      <c r="Y160" s="350"/>
      <c r="Z160" s="350"/>
    </row>
    <row r="161" spans="1:26" ht="16.5" customHeight="1" x14ac:dyDescent="0.25">
      <c r="A161" s="350"/>
      <c r="B161" s="350"/>
      <c r="C161" s="350"/>
      <c r="D161" s="350"/>
      <c r="E161" s="350"/>
      <c r="F161" s="350"/>
      <c r="G161" s="350"/>
      <c r="H161" s="350"/>
      <c r="I161" s="350"/>
      <c r="J161" s="350"/>
      <c r="K161" s="350"/>
      <c r="L161" s="350"/>
      <c r="M161" s="350"/>
      <c r="N161" s="350"/>
      <c r="O161" s="350"/>
      <c r="P161" s="350"/>
      <c r="Q161" s="350"/>
      <c r="R161" s="350"/>
      <c r="S161" s="350"/>
      <c r="T161" s="350"/>
      <c r="U161" s="350"/>
      <c r="V161" s="350"/>
      <c r="W161" s="350"/>
      <c r="X161" s="350"/>
      <c r="Y161" s="350"/>
      <c r="Z161" s="350"/>
    </row>
    <row r="162" spans="1:26" ht="16.5" customHeight="1" x14ac:dyDescent="0.25">
      <c r="A162" s="350"/>
      <c r="B162" s="350"/>
      <c r="C162" s="350"/>
      <c r="D162" s="350"/>
      <c r="E162" s="350"/>
      <c r="F162" s="350"/>
      <c r="G162" s="350"/>
      <c r="H162" s="350"/>
      <c r="I162" s="350"/>
      <c r="J162" s="350"/>
      <c r="K162" s="350"/>
      <c r="L162" s="350"/>
      <c r="M162" s="350"/>
      <c r="N162" s="350"/>
      <c r="O162" s="350"/>
      <c r="P162" s="350"/>
      <c r="Q162" s="350"/>
      <c r="R162" s="350"/>
      <c r="S162" s="350"/>
      <c r="T162" s="350"/>
      <c r="U162" s="350"/>
      <c r="V162" s="350"/>
      <c r="W162" s="350"/>
      <c r="X162" s="350"/>
      <c r="Y162" s="350"/>
      <c r="Z162" s="350"/>
    </row>
    <row r="163" spans="1:26" ht="16.5" customHeight="1" x14ac:dyDescent="0.25">
      <c r="A163" s="350"/>
      <c r="B163" s="350"/>
      <c r="C163" s="350"/>
      <c r="D163" s="350"/>
      <c r="E163" s="350"/>
      <c r="F163" s="350"/>
      <c r="G163" s="350"/>
      <c r="H163" s="350"/>
      <c r="I163" s="350"/>
      <c r="J163" s="350"/>
      <c r="K163" s="350"/>
      <c r="L163" s="350"/>
      <c r="M163" s="350"/>
      <c r="N163" s="350"/>
      <c r="O163" s="350"/>
      <c r="P163" s="350"/>
      <c r="Q163" s="350"/>
      <c r="R163" s="350"/>
      <c r="S163" s="350"/>
      <c r="T163" s="350"/>
      <c r="U163" s="350"/>
      <c r="V163" s="350"/>
      <c r="W163" s="350"/>
      <c r="X163" s="350"/>
      <c r="Y163" s="350"/>
      <c r="Z163" s="350"/>
    </row>
    <row r="164" spans="1:26" ht="16.5" customHeight="1" x14ac:dyDescent="0.25">
      <c r="A164" s="350"/>
      <c r="B164" s="350"/>
      <c r="C164" s="350"/>
      <c r="D164" s="350"/>
      <c r="E164" s="350"/>
      <c r="F164" s="350"/>
      <c r="G164" s="350"/>
      <c r="H164" s="350"/>
      <c r="I164" s="350"/>
      <c r="J164" s="350"/>
      <c r="K164" s="350"/>
      <c r="L164" s="350"/>
      <c r="M164" s="350"/>
      <c r="N164" s="350"/>
      <c r="O164" s="350"/>
      <c r="P164" s="350"/>
      <c r="Q164" s="350"/>
      <c r="R164" s="350"/>
      <c r="S164" s="350"/>
      <c r="T164" s="350"/>
      <c r="U164" s="350"/>
      <c r="V164" s="350"/>
      <c r="W164" s="350"/>
      <c r="X164" s="350"/>
      <c r="Y164" s="350"/>
      <c r="Z164" s="350"/>
    </row>
    <row r="165" spans="1:26" ht="16.5" customHeight="1" x14ac:dyDescent="0.25">
      <c r="A165" s="350"/>
      <c r="B165" s="350"/>
      <c r="C165" s="350"/>
      <c r="D165" s="350"/>
      <c r="E165" s="350"/>
      <c r="F165" s="350"/>
      <c r="G165" s="350"/>
      <c r="H165" s="350"/>
      <c r="I165" s="350"/>
      <c r="J165" s="350"/>
      <c r="K165" s="350"/>
      <c r="L165" s="350"/>
      <c r="M165" s="350"/>
      <c r="N165" s="350"/>
      <c r="O165" s="350"/>
      <c r="P165" s="350"/>
      <c r="Q165" s="350"/>
      <c r="R165" s="350"/>
      <c r="S165" s="350"/>
      <c r="T165" s="350"/>
      <c r="U165" s="350"/>
      <c r="V165" s="350"/>
      <c r="W165" s="350"/>
      <c r="X165" s="350"/>
      <c r="Y165" s="350"/>
      <c r="Z165" s="350"/>
    </row>
    <row r="166" spans="1:26" ht="16.5" customHeight="1" x14ac:dyDescent="0.25">
      <c r="A166" s="350"/>
      <c r="B166" s="350"/>
      <c r="C166" s="350"/>
      <c r="D166" s="350"/>
      <c r="E166" s="350"/>
      <c r="F166" s="350"/>
      <c r="G166" s="350"/>
      <c r="H166" s="350"/>
      <c r="I166" s="350"/>
      <c r="J166" s="350"/>
      <c r="K166" s="350"/>
      <c r="L166" s="350"/>
      <c r="M166" s="350"/>
      <c r="N166" s="350"/>
      <c r="O166" s="350"/>
      <c r="P166" s="350"/>
      <c r="Q166" s="350"/>
      <c r="R166" s="350"/>
      <c r="S166" s="350"/>
      <c r="T166" s="350"/>
      <c r="U166" s="350"/>
      <c r="V166" s="350"/>
      <c r="W166" s="350"/>
      <c r="X166" s="350"/>
      <c r="Y166" s="350"/>
      <c r="Z166" s="350"/>
    </row>
    <row r="167" spans="1:26" ht="16.5" customHeight="1" x14ac:dyDescent="0.25">
      <c r="A167" s="350"/>
      <c r="B167" s="350"/>
      <c r="C167" s="350"/>
      <c r="D167" s="350"/>
      <c r="E167" s="350"/>
      <c r="F167" s="350"/>
      <c r="G167" s="350"/>
      <c r="H167" s="350"/>
      <c r="I167" s="350"/>
      <c r="J167" s="350"/>
      <c r="K167" s="350"/>
      <c r="L167" s="350"/>
      <c r="M167" s="350"/>
      <c r="N167" s="350"/>
      <c r="O167" s="350"/>
      <c r="P167" s="350"/>
      <c r="Q167" s="350"/>
      <c r="R167" s="350"/>
      <c r="S167" s="350"/>
      <c r="T167" s="350"/>
      <c r="U167" s="350"/>
      <c r="V167" s="350"/>
      <c r="W167" s="350"/>
      <c r="X167" s="350"/>
      <c r="Y167" s="350"/>
      <c r="Z167" s="350"/>
    </row>
    <row r="168" spans="1:26" ht="16.5" customHeight="1" x14ac:dyDescent="0.25">
      <c r="A168" s="350"/>
      <c r="B168" s="350"/>
      <c r="C168" s="350"/>
      <c r="D168" s="350"/>
      <c r="E168" s="350"/>
      <c r="F168" s="350"/>
      <c r="G168" s="350"/>
      <c r="H168" s="350"/>
      <c r="I168" s="350"/>
      <c r="J168" s="350"/>
      <c r="K168" s="350"/>
      <c r="L168" s="350"/>
      <c r="M168" s="350"/>
      <c r="N168" s="350"/>
      <c r="O168" s="350"/>
      <c r="P168" s="350"/>
      <c r="Q168" s="350"/>
      <c r="R168" s="350"/>
      <c r="S168" s="350"/>
      <c r="T168" s="350"/>
      <c r="U168" s="350"/>
      <c r="V168" s="350"/>
      <c r="W168" s="350"/>
      <c r="X168" s="350"/>
      <c r="Y168" s="350"/>
      <c r="Z168" s="350"/>
    </row>
    <row r="169" spans="1:26" ht="16.5" customHeight="1" x14ac:dyDescent="0.25">
      <c r="A169" s="350"/>
      <c r="B169" s="350"/>
      <c r="C169" s="350"/>
      <c r="D169" s="350"/>
      <c r="E169" s="350"/>
      <c r="F169" s="350"/>
      <c r="G169" s="350"/>
      <c r="H169" s="350"/>
      <c r="I169" s="350"/>
      <c r="J169" s="350"/>
      <c r="K169" s="350"/>
      <c r="L169" s="350"/>
      <c r="M169" s="350"/>
      <c r="N169" s="350"/>
      <c r="O169" s="350"/>
      <c r="P169" s="350"/>
      <c r="Q169" s="350"/>
      <c r="R169" s="350"/>
      <c r="S169" s="350"/>
      <c r="T169" s="350"/>
      <c r="U169" s="350"/>
      <c r="V169" s="350"/>
      <c r="W169" s="350"/>
      <c r="X169" s="350"/>
      <c r="Y169" s="350"/>
      <c r="Z169" s="350"/>
    </row>
    <row r="170" spans="1:26" ht="16.5" customHeight="1" x14ac:dyDescent="0.25">
      <c r="A170" s="350"/>
      <c r="B170" s="350"/>
      <c r="C170" s="350"/>
      <c r="D170" s="350"/>
      <c r="E170" s="350"/>
      <c r="F170" s="350"/>
      <c r="G170" s="350"/>
      <c r="H170" s="350"/>
      <c r="I170" s="350"/>
      <c r="J170" s="350"/>
      <c r="K170" s="350"/>
      <c r="L170" s="350"/>
      <c r="M170" s="350"/>
      <c r="N170" s="350"/>
      <c r="O170" s="350"/>
      <c r="P170" s="350"/>
      <c r="Q170" s="350"/>
      <c r="R170" s="350"/>
      <c r="S170" s="350"/>
      <c r="T170" s="350"/>
      <c r="U170" s="350"/>
      <c r="V170" s="350"/>
      <c r="W170" s="350"/>
      <c r="X170" s="350"/>
      <c r="Y170" s="350"/>
      <c r="Z170" s="350"/>
    </row>
    <row r="171" spans="1:26" ht="16.5" customHeight="1" x14ac:dyDescent="0.25">
      <c r="A171" s="350"/>
      <c r="B171" s="350"/>
      <c r="C171" s="350"/>
      <c r="D171" s="350"/>
      <c r="E171" s="350"/>
      <c r="F171" s="350"/>
      <c r="G171" s="350"/>
      <c r="H171" s="350"/>
      <c r="I171" s="350"/>
      <c r="J171" s="350"/>
      <c r="K171" s="350"/>
      <c r="L171" s="350"/>
      <c r="M171" s="350"/>
      <c r="N171" s="350"/>
      <c r="O171" s="350"/>
      <c r="P171" s="350"/>
      <c r="Q171" s="350"/>
      <c r="R171" s="350"/>
      <c r="S171" s="350"/>
      <c r="T171" s="350"/>
      <c r="U171" s="350"/>
      <c r="V171" s="350"/>
      <c r="W171" s="350"/>
      <c r="X171" s="350"/>
      <c r="Y171" s="350"/>
      <c r="Z171" s="350"/>
    </row>
    <row r="172" spans="1:26" ht="16.5" customHeight="1" x14ac:dyDescent="0.25">
      <c r="A172" s="350"/>
      <c r="B172" s="350"/>
      <c r="C172" s="350"/>
      <c r="D172" s="350"/>
      <c r="E172" s="350"/>
      <c r="F172" s="350"/>
      <c r="G172" s="350"/>
      <c r="H172" s="350"/>
      <c r="I172" s="350"/>
      <c r="J172" s="350"/>
      <c r="K172" s="350"/>
      <c r="L172" s="350"/>
      <c r="M172" s="350"/>
      <c r="N172" s="350"/>
      <c r="O172" s="350"/>
      <c r="P172" s="350"/>
      <c r="Q172" s="350"/>
      <c r="R172" s="350"/>
      <c r="S172" s="350"/>
      <c r="T172" s="350"/>
      <c r="U172" s="350"/>
      <c r="V172" s="350"/>
      <c r="W172" s="350"/>
      <c r="X172" s="350"/>
      <c r="Y172" s="350"/>
      <c r="Z172" s="350"/>
    </row>
    <row r="173" spans="1:26" ht="16.5" customHeight="1" x14ac:dyDescent="0.25">
      <c r="A173" s="350"/>
      <c r="B173" s="350"/>
      <c r="C173" s="350"/>
      <c r="D173" s="350"/>
      <c r="E173" s="350"/>
      <c r="F173" s="350"/>
      <c r="G173" s="350"/>
      <c r="H173" s="350"/>
      <c r="I173" s="350"/>
      <c r="J173" s="350"/>
      <c r="K173" s="350"/>
      <c r="L173" s="350"/>
      <c r="M173" s="350"/>
      <c r="N173" s="350"/>
      <c r="O173" s="350"/>
      <c r="P173" s="350"/>
      <c r="Q173" s="350"/>
      <c r="R173" s="350"/>
      <c r="S173" s="350"/>
      <c r="T173" s="350"/>
      <c r="U173" s="350"/>
      <c r="V173" s="350"/>
      <c r="W173" s="350"/>
      <c r="X173" s="350"/>
      <c r="Y173" s="350"/>
      <c r="Z173" s="350"/>
    </row>
    <row r="174" spans="1:26" ht="16.5" customHeight="1" x14ac:dyDescent="0.25">
      <c r="A174" s="350"/>
      <c r="B174" s="350"/>
      <c r="C174" s="350"/>
      <c r="D174" s="350"/>
      <c r="E174" s="350"/>
      <c r="F174" s="350"/>
      <c r="G174" s="350"/>
      <c r="H174" s="350"/>
      <c r="I174" s="350"/>
      <c r="J174" s="350"/>
      <c r="K174" s="350"/>
      <c r="L174" s="350"/>
      <c r="M174" s="350"/>
      <c r="N174" s="350"/>
      <c r="O174" s="350"/>
      <c r="P174" s="350"/>
      <c r="Q174" s="350"/>
      <c r="R174" s="350"/>
      <c r="S174" s="350"/>
      <c r="T174" s="350"/>
      <c r="U174" s="350"/>
      <c r="V174" s="350"/>
      <c r="W174" s="350"/>
      <c r="X174" s="350"/>
      <c r="Y174" s="350"/>
      <c r="Z174" s="350"/>
    </row>
    <row r="175" spans="1:26" ht="16.5" customHeight="1" x14ac:dyDescent="0.25">
      <c r="A175" s="350"/>
      <c r="B175" s="350"/>
      <c r="C175" s="350"/>
      <c r="D175" s="350"/>
      <c r="E175" s="350"/>
      <c r="F175" s="350"/>
      <c r="G175" s="350"/>
      <c r="H175" s="350"/>
      <c r="I175" s="350"/>
      <c r="J175" s="350"/>
      <c r="K175" s="350"/>
      <c r="L175" s="350"/>
      <c r="M175" s="350"/>
      <c r="N175" s="350"/>
      <c r="O175" s="350"/>
      <c r="P175" s="350"/>
      <c r="Q175" s="350"/>
      <c r="R175" s="350"/>
      <c r="S175" s="350"/>
      <c r="T175" s="350"/>
      <c r="U175" s="350"/>
      <c r="V175" s="350"/>
      <c r="W175" s="350"/>
      <c r="X175" s="350"/>
      <c r="Y175" s="350"/>
      <c r="Z175" s="350"/>
    </row>
    <row r="176" spans="1:26" ht="16.5" customHeight="1" x14ac:dyDescent="0.25">
      <c r="A176" s="350"/>
      <c r="B176" s="350"/>
      <c r="C176" s="350"/>
      <c r="D176" s="350"/>
      <c r="E176" s="350"/>
      <c r="F176" s="350"/>
      <c r="G176" s="350"/>
      <c r="H176" s="350"/>
      <c r="I176" s="350"/>
      <c r="J176" s="350"/>
      <c r="K176" s="350"/>
      <c r="L176" s="350"/>
      <c r="M176" s="350"/>
      <c r="N176" s="350"/>
      <c r="O176" s="350"/>
      <c r="P176" s="350"/>
      <c r="Q176" s="350"/>
      <c r="R176" s="350"/>
      <c r="S176" s="350"/>
      <c r="T176" s="350"/>
      <c r="U176" s="350"/>
      <c r="V176" s="350"/>
      <c r="W176" s="350"/>
      <c r="X176" s="350"/>
      <c r="Y176" s="350"/>
      <c r="Z176" s="350"/>
    </row>
    <row r="177" spans="1:26" ht="16.5" customHeight="1" x14ac:dyDescent="0.25">
      <c r="A177" s="350"/>
      <c r="B177" s="350"/>
      <c r="C177" s="350"/>
      <c r="D177" s="350"/>
      <c r="E177" s="350"/>
      <c r="F177" s="350"/>
      <c r="G177" s="350"/>
      <c r="H177" s="350"/>
      <c r="I177" s="350"/>
      <c r="J177" s="350"/>
      <c r="K177" s="350"/>
      <c r="L177" s="350"/>
      <c r="M177" s="350"/>
      <c r="N177" s="350"/>
      <c r="O177" s="350"/>
      <c r="P177" s="350"/>
      <c r="Q177" s="350"/>
      <c r="R177" s="350"/>
      <c r="S177" s="350"/>
      <c r="T177" s="350"/>
      <c r="U177" s="350"/>
      <c r="V177" s="350"/>
      <c r="W177" s="350"/>
      <c r="X177" s="350"/>
      <c r="Y177" s="350"/>
      <c r="Z177" s="350"/>
    </row>
    <row r="178" spans="1:26" ht="16.5" customHeight="1" x14ac:dyDescent="0.25">
      <c r="A178" s="350"/>
      <c r="B178" s="350"/>
      <c r="C178" s="350"/>
      <c r="D178" s="350"/>
      <c r="E178" s="350"/>
      <c r="F178" s="350"/>
      <c r="G178" s="350"/>
      <c r="H178" s="350"/>
      <c r="I178" s="350"/>
      <c r="J178" s="350"/>
      <c r="K178" s="350"/>
      <c r="L178" s="350"/>
      <c r="M178" s="350"/>
      <c r="N178" s="350"/>
      <c r="O178" s="350"/>
      <c r="P178" s="350"/>
      <c r="Q178" s="350"/>
      <c r="R178" s="350"/>
      <c r="S178" s="350"/>
      <c r="T178" s="350"/>
      <c r="U178" s="350"/>
      <c r="V178" s="350"/>
      <c r="W178" s="350"/>
      <c r="X178" s="350"/>
      <c r="Y178" s="350"/>
      <c r="Z178" s="350"/>
    </row>
    <row r="179" spans="1:26" ht="16.5" customHeight="1" x14ac:dyDescent="0.25">
      <c r="A179" s="350"/>
      <c r="B179" s="350"/>
      <c r="C179" s="350"/>
      <c r="D179" s="350"/>
      <c r="E179" s="350"/>
      <c r="F179" s="350"/>
      <c r="G179" s="350"/>
      <c r="H179" s="350"/>
      <c r="I179" s="350"/>
      <c r="J179" s="350"/>
      <c r="K179" s="350"/>
      <c r="L179" s="350"/>
      <c r="M179" s="350"/>
      <c r="N179" s="350"/>
      <c r="O179" s="350"/>
      <c r="P179" s="350"/>
      <c r="Q179" s="350"/>
      <c r="R179" s="350"/>
      <c r="S179" s="350"/>
      <c r="T179" s="350"/>
      <c r="U179" s="350"/>
      <c r="V179" s="350"/>
      <c r="W179" s="350"/>
      <c r="X179" s="350"/>
      <c r="Y179" s="350"/>
      <c r="Z179" s="350"/>
    </row>
    <row r="180" spans="1:26" ht="16.5" customHeight="1" x14ac:dyDescent="0.25">
      <c r="A180" s="350"/>
      <c r="B180" s="350"/>
      <c r="C180" s="350"/>
      <c r="D180" s="350"/>
      <c r="E180" s="350"/>
      <c r="F180" s="350"/>
      <c r="G180" s="350"/>
      <c r="H180" s="350"/>
      <c r="I180" s="350"/>
      <c r="J180" s="350"/>
      <c r="K180" s="350"/>
      <c r="L180" s="350"/>
      <c r="M180" s="350"/>
      <c r="N180" s="350"/>
      <c r="O180" s="350"/>
      <c r="P180" s="350"/>
      <c r="Q180" s="350"/>
      <c r="R180" s="350"/>
      <c r="S180" s="350"/>
      <c r="T180" s="350"/>
      <c r="U180" s="350"/>
      <c r="V180" s="350"/>
      <c r="W180" s="350"/>
      <c r="X180" s="350"/>
      <c r="Y180" s="350"/>
      <c r="Z180" s="350"/>
    </row>
    <row r="181" spans="1:26" ht="16.5" customHeight="1" x14ac:dyDescent="0.25">
      <c r="A181" s="350"/>
      <c r="B181" s="350"/>
      <c r="C181" s="350"/>
      <c r="D181" s="350"/>
      <c r="E181" s="350"/>
      <c r="F181" s="350"/>
      <c r="G181" s="350"/>
      <c r="H181" s="350"/>
      <c r="I181" s="350"/>
      <c r="J181" s="350"/>
      <c r="K181" s="350"/>
      <c r="L181" s="350"/>
      <c r="M181" s="350"/>
      <c r="N181" s="350"/>
      <c r="O181" s="350"/>
      <c r="P181" s="350"/>
      <c r="Q181" s="350"/>
      <c r="R181" s="350"/>
      <c r="S181" s="350"/>
      <c r="T181" s="350"/>
      <c r="U181" s="350"/>
      <c r="V181" s="350"/>
      <c r="W181" s="350"/>
      <c r="X181" s="350"/>
      <c r="Y181" s="350"/>
      <c r="Z181" s="350"/>
    </row>
    <row r="182" spans="1:26" ht="16.5" customHeight="1" x14ac:dyDescent="0.25">
      <c r="A182" s="350"/>
      <c r="B182" s="350"/>
      <c r="C182" s="350"/>
      <c r="D182" s="350"/>
      <c r="E182" s="350"/>
      <c r="F182" s="350"/>
      <c r="G182" s="350"/>
      <c r="H182" s="350"/>
      <c r="I182" s="350"/>
      <c r="J182" s="350"/>
      <c r="K182" s="350"/>
      <c r="L182" s="350"/>
      <c r="M182" s="350"/>
      <c r="N182" s="350"/>
      <c r="O182" s="350"/>
      <c r="P182" s="350"/>
      <c r="Q182" s="350"/>
      <c r="R182" s="350"/>
      <c r="S182" s="350"/>
      <c r="T182" s="350"/>
      <c r="U182" s="350"/>
      <c r="V182" s="350"/>
      <c r="W182" s="350"/>
      <c r="X182" s="350"/>
      <c r="Y182" s="350"/>
      <c r="Z182" s="350"/>
    </row>
    <row r="183" spans="1:26" ht="16.5" customHeight="1" x14ac:dyDescent="0.25">
      <c r="A183" s="350"/>
      <c r="B183" s="350"/>
      <c r="C183" s="350"/>
      <c r="D183" s="350"/>
      <c r="E183" s="350"/>
      <c r="F183" s="350"/>
      <c r="G183" s="350"/>
      <c r="H183" s="350"/>
      <c r="I183" s="350"/>
      <c r="J183" s="350"/>
      <c r="K183" s="350"/>
      <c r="L183" s="350"/>
      <c r="M183" s="350"/>
      <c r="N183" s="350"/>
      <c r="O183" s="350"/>
      <c r="P183" s="350"/>
      <c r="Q183" s="350"/>
      <c r="R183" s="350"/>
      <c r="S183" s="350"/>
      <c r="T183" s="350"/>
      <c r="U183" s="350"/>
      <c r="V183" s="350"/>
      <c r="W183" s="350"/>
      <c r="X183" s="350"/>
      <c r="Y183" s="350"/>
      <c r="Z183" s="350"/>
    </row>
    <row r="184" spans="1:26" ht="16.5" customHeight="1" x14ac:dyDescent="0.25">
      <c r="A184" s="350"/>
      <c r="B184" s="350"/>
      <c r="C184" s="350"/>
      <c r="D184" s="350"/>
      <c r="E184" s="350"/>
      <c r="F184" s="350"/>
      <c r="G184" s="350"/>
      <c r="H184" s="350"/>
      <c r="I184" s="350"/>
      <c r="J184" s="350"/>
      <c r="K184" s="350"/>
      <c r="L184" s="350"/>
      <c r="M184" s="350"/>
      <c r="N184" s="350"/>
      <c r="O184" s="350"/>
      <c r="P184" s="350"/>
      <c r="Q184" s="350"/>
      <c r="R184" s="350"/>
      <c r="S184" s="350"/>
      <c r="T184" s="350"/>
      <c r="U184" s="350"/>
      <c r="V184" s="350"/>
      <c r="W184" s="350"/>
      <c r="X184" s="350"/>
      <c r="Y184" s="350"/>
      <c r="Z184" s="350"/>
    </row>
    <row r="185" spans="1:26" ht="16.5" customHeight="1" x14ac:dyDescent="0.25">
      <c r="A185" s="350"/>
      <c r="B185" s="350"/>
      <c r="C185" s="350"/>
      <c r="D185" s="350"/>
      <c r="E185" s="350"/>
      <c r="F185" s="350"/>
      <c r="G185" s="350"/>
      <c r="H185" s="350"/>
      <c r="I185" s="350"/>
      <c r="J185" s="350"/>
      <c r="K185" s="350"/>
      <c r="L185" s="350"/>
      <c r="M185" s="350"/>
      <c r="N185" s="350"/>
      <c r="O185" s="350"/>
      <c r="P185" s="350"/>
      <c r="Q185" s="350"/>
      <c r="R185" s="350"/>
      <c r="S185" s="350"/>
      <c r="T185" s="350"/>
      <c r="U185" s="350"/>
      <c r="V185" s="350"/>
      <c r="W185" s="350"/>
      <c r="X185" s="350"/>
      <c r="Y185" s="350"/>
      <c r="Z185" s="350"/>
    </row>
    <row r="186" spans="1:26" ht="16.5" customHeight="1" x14ac:dyDescent="0.25">
      <c r="A186" s="350"/>
      <c r="B186" s="350"/>
      <c r="C186" s="350"/>
      <c r="D186" s="350"/>
      <c r="E186" s="350"/>
      <c r="F186" s="350"/>
      <c r="G186" s="350"/>
      <c r="H186" s="350"/>
      <c r="I186" s="350"/>
      <c r="J186" s="350"/>
      <c r="K186" s="350"/>
      <c r="L186" s="350"/>
      <c r="M186" s="350"/>
      <c r="N186" s="350"/>
      <c r="O186" s="350"/>
      <c r="P186" s="350"/>
      <c r="Q186" s="350"/>
      <c r="R186" s="350"/>
      <c r="S186" s="350"/>
      <c r="T186" s="350"/>
      <c r="U186" s="350"/>
      <c r="V186" s="350"/>
      <c r="W186" s="350"/>
      <c r="X186" s="350"/>
      <c r="Y186" s="350"/>
      <c r="Z186" s="350"/>
    </row>
    <row r="187" spans="1:26" ht="16.5" customHeight="1" x14ac:dyDescent="0.25">
      <c r="A187" s="350"/>
      <c r="B187" s="350"/>
      <c r="C187" s="350"/>
      <c r="D187" s="350"/>
      <c r="E187" s="350"/>
      <c r="F187" s="350"/>
      <c r="G187" s="350"/>
      <c r="H187" s="350"/>
      <c r="I187" s="350"/>
      <c r="J187" s="350"/>
      <c r="K187" s="350"/>
      <c r="L187" s="350"/>
      <c r="M187" s="350"/>
      <c r="N187" s="350"/>
      <c r="O187" s="350"/>
      <c r="P187" s="350"/>
      <c r="Q187" s="350"/>
      <c r="R187" s="350"/>
      <c r="S187" s="350"/>
      <c r="T187" s="350"/>
      <c r="U187" s="350"/>
      <c r="V187" s="350"/>
      <c r="W187" s="350"/>
      <c r="X187" s="350"/>
      <c r="Y187" s="350"/>
      <c r="Z187" s="350"/>
    </row>
    <row r="188" spans="1:26" ht="16.5" customHeight="1" x14ac:dyDescent="0.25">
      <c r="A188" s="350"/>
      <c r="B188" s="350"/>
      <c r="C188" s="350"/>
      <c r="D188" s="350"/>
      <c r="E188" s="350"/>
      <c r="F188" s="350"/>
      <c r="G188" s="350"/>
      <c r="H188" s="350"/>
      <c r="I188" s="350"/>
      <c r="J188" s="350"/>
      <c r="K188" s="350"/>
      <c r="L188" s="350"/>
      <c r="M188" s="350"/>
      <c r="N188" s="350"/>
      <c r="O188" s="350"/>
      <c r="P188" s="350"/>
      <c r="Q188" s="350"/>
      <c r="R188" s="350"/>
      <c r="S188" s="350"/>
      <c r="T188" s="350"/>
      <c r="U188" s="350"/>
      <c r="V188" s="350"/>
      <c r="W188" s="350"/>
      <c r="X188" s="350"/>
      <c r="Y188" s="350"/>
      <c r="Z188" s="350"/>
    </row>
    <row r="189" spans="1:26" ht="16.5" customHeight="1" x14ac:dyDescent="0.25">
      <c r="A189" s="350"/>
      <c r="B189" s="350"/>
      <c r="C189" s="350"/>
      <c r="D189" s="350"/>
      <c r="E189" s="350"/>
      <c r="F189" s="350"/>
      <c r="G189" s="350"/>
      <c r="H189" s="350"/>
      <c r="I189" s="350"/>
      <c r="J189" s="350"/>
      <c r="K189" s="350"/>
      <c r="L189" s="350"/>
      <c r="M189" s="350"/>
      <c r="N189" s="350"/>
      <c r="O189" s="350"/>
      <c r="P189" s="350"/>
      <c r="Q189" s="350"/>
      <c r="R189" s="350"/>
      <c r="S189" s="350"/>
      <c r="T189" s="350"/>
      <c r="U189" s="350"/>
      <c r="V189" s="350"/>
      <c r="W189" s="350"/>
      <c r="X189" s="350"/>
      <c r="Y189" s="350"/>
      <c r="Z189" s="350"/>
    </row>
    <row r="190" spans="1:26" ht="16.5" customHeight="1" x14ac:dyDescent="0.25">
      <c r="A190" s="350"/>
      <c r="B190" s="350"/>
      <c r="C190" s="350"/>
      <c r="D190" s="350"/>
      <c r="E190" s="350"/>
      <c r="F190" s="350"/>
      <c r="G190" s="350"/>
      <c r="H190" s="350"/>
      <c r="I190" s="350"/>
      <c r="J190" s="350"/>
      <c r="K190" s="350"/>
      <c r="L190" s="350"/>
      <c r="M190" s="350"/>
      <c r="N190" s="350"/>
      <c r="O190" s="350"/>
      <c r="P190" s="350"/>
      <c r="Q190" s="350"/>
      <c r="R190" s="350"/>
      <c r="S190" s="350"/>
      <c r="T190" s="350"/>
      <c r="U190" s="350"/>
      <c r="V190" s="350"/>
      <c r="W190" s="350"/>
      <c r="X190" s="350"/>
      <c r="Y190" s="350"/>
      <c r="Z190" s="350"/>
    </row>
    <row r="191" spans="1:26" ht="16.5" customHeight="1" x14ac:dyDescent="0.25">
      <c r="A191" s="350"/>
      <c r="B191" s="350"/>
      <c r="C191" s="350"/>
      <c r="D191" s="350"/>
      <c r="E191" s="350"/>
      <c r="F191" s="350"/>
      <c r="G191" s="350"/>
      <c r="H191" s="350"/>
      <c r="I191" s="350"/>
      <c r="J191" s="350"/>
      <c r="K191" s="350"/>
      <c r="L191" s="350"/>
      <c r="M191" s="350"/>
      <c r="N191" s="350"/>
      <c r="O191" s="350"/>
      <c r="P191" s="350"/>
      <c r="Q191" s="350"/>
      <c r="R191" s="350"/>
      <c r="S191" s="350"/>
      <c r="T191" s="350"/>
      <c r="U191" s="350"/>
      <c r="V191" s="350"/>
      <c r="W191" s="350"/>
      <c r="X191" s="350"/>
      <c r="Y191" s="350"/>
      <c r="Z191" s="350"/>
    </row>
    <row r="192" spans="1:26" ht="16.5" customHeight="1" x14ac:dyDescent="0.25">
      <c r="A192" s="350"/>
      <c r="B192" s="350"/>
      <c r="C192" s="350"/>
      <c r="D192" s="350"/>
      <c r="E192" s="350"/>
      <c r="F192" s="350"/>
      <c r="G192" s="350"/>
      <c r="H192" s="350"/>
      <c r="I192" s="350"/>
      <c r="J192" s="350"/>
      <c r="K192" s="350"/>
      <c r="L192" s="350"/>
      <c r="M192" s="350"/>
      <c r="N192" s="350"/>
      <c r="O192" s="350"/>
      <c r="P192" s="350"/>
      <c r="Q192" s="350"/>
      <c r="R192" s="350"/>
      <c r="S192" s="350"/>
      <c r="T192" s="350"/>
      <c r="U192" s="350"/>
      <c r="V192" s="350"/>
      <c r="W192" s="350"/>
      <c r="X192" s="350"/>
      <c r="Y192" s="350"/>
      <c r="Z192" s="350"/>
    </row>
    <row r="193" spans="1:26" ht="16.5" customHeight="1" x14ac:dyDescent="0.25">
      <c r="A193" s="350"/>
      <c r="B193" s="350"/>
      <c r="C193" s="350"/>
      <c r="D193" s="350"/>
      <c r="E193" s="350"/>
      <c r="F193" s="350"/>
      <c r="G193" s="350"/>
      <c r="H193" s="350"/>
      <c r="I193" s="350"/>
      <c r="J193" s="350"/>
      <c r="K193" s="350"/>
      <c r="L193" s="350"/>
      <c r="M193" s="350"/>
      <c r="N193" s="350"/>
      <c r="O193" s="350"/>
      <c r="P193" s="350"/>
      <c r="Q193" s="350"/>
      <c r="R193" s="350"/>
      <c r="S193" s="350"/>
      <c r="T193" s="350"/>
      <c r="U193" s="350"/>
      <c r="V193" s="350"/>
      <c r="W193" s="350"/>
      <c r="X193" s="350"/>
      <c r="Y193" s="350"/>
      <c r="Z193" s="350"/>
    </row>
    <row r="194" spans="1:26" ht="16.5" customHeight="1" x14ac:dyDescent="0.25">
      <c r="A194" s="350"/>
      <c r="B194" s="350"/>
      <c r="C194" s="350"/>
      <c r="D194" s="350"/>
      <c r="E194" s="350"/>
      <c r="F194" s="350"/>
      <c r="G194" s="350"/>
      <c r="H194" s="350"/>
      <c r="I194" s="350"/>
      <c r="J194" s="350"/>
      <c r="K194" s="350"/>
      <c r="L194" s="350"/>
      <c r="M194" s="350"/>
      <c r="N194" s="350"/>
      <c r="O194" s="350"/>
      <c r="P194" s="350"/>
      <c r="Q194" s="350"/>
      <c r="R194" s="350"/>
      <c r="S194" s="350"/>
      <c r="T194" s="350"/>
      <c r="U194" s="350"/>
      <c r="V194" s="350"/>
      <c r="W194" s="350"/>
      <c r="X194" s="350"/>
      <c r="Y194" s="350"/>
      <c r="Z194" s="350"/>
    </row>
    <row r="195" spans="1:26" ht="16.5" customHeight="1" x14ac:dyDescent="0.25">
      <c r="A195" s="350"/>
      <c r="B195" s="350"/>
      <c r="C195" s="350"/>
      <c r="D195" s="350"/>
      <c r="E195" s="350"/>
      <c r="F195" s="350"/>
      <c r="G195" s="350"/>
      <c r="H195" s="350"/>
      <c r="I195" s="350"/>
      <c r="J195" s="350"/>
      <c r="K195" s="350"/>
      <c r="L195" s="350"/>
      <c r="M195" s="350"/>
      <c r="N195" s="350"/>
      <c r="O195" s="350"/>
      <c r="P195" s="350"/>
      <c r="Q195" s="350"/>
      <c r="R195" s="350"/>
      <c r="S195" s="350"/>
      <c r="T195" s="350"/>
      <c r="U195" s="350"/>
      <c r="V195" s="350"/>
      <c r="W195" s="350"/>
      <c r="X195" s="350"/>
      <c r="Y195" s="350"/>
      <c r="Z195" s="350"/>
    </row>
    <row r="196" spans="1:26" ht="16.5" customHeight="1" x14ac:dyDescent="0.25">
      <c r="A196" s="350"/>
      <c r="B196" s="350"/>
      <c r="C196" s="350"/>
      <c r="D196" s="350"/>
      <c r="E196" s="350"/>
      <c r="F196" s="350"/>
      <c r="G196" s="350"/>
      <c r="H196" s="350"/>
      <c r="I196" s="350"/>
      <c r="J196" s="350"/>
      <c r="K196" s="350"/>
      <c r="L196" s="350"/>
      <c r="M196" s="350"/>
      <c r="N196" s="350"/>
      <c r="O196" s="350"/>
      <c r="P196" s="350"/>
      <c r="Q196" s="350"/>
      <c r="R196" s="350"/>
      <c r="S196" s="350"/>
      <c r="T196" s="350"/>
      <c r="U196" s="350"/>
      <c r="V196" s="350"/>
      <c r="W196" s="350"/>
      <c r="X196" s="350"/>
      <c r="Y196" s="350"/>
      <c r="Z196" s="350"/>
    </row>
    <row r="197" spans="1:26" ht="16.5" customHeight="1" x14ac:dyDescent="0.25">
      <c r="A197" s="350"/>
      <c r="B197" s="350"/>
      <c r="C197" s="350"/>
      <c r="D197" s="350"/>
      <c r="E197" s="350"/>
      <c r="F197" s="350"/>
      <c r="G197" s="350"/>
      <c r="H197" s="350"/>
      <c r="I197" s="350"/>
      <c r="J197" s="350"/>
      <c r="K197" s="350"/>
      <c r="L197" s="350"/>
      <c r="M197" s="350"/>
      <c r="N197" s="350"/>
      <c r="O197" s="350"/>
      <c r="P197" s="350"/>
      <c r="Q197" s="350"/>
      <c r="R197" s="350"/>
      <c r="S197" s="350"/>
      <c r="T197" s="350"/>
      <c r="U197" s="350"/>
      <c r="V197" s="350"/>
      <c r="W197" s="350"/>
      <c r="X197" s="350"/>
      <c r="Y197" s="350"/>
      <c r="Z197" s="350"/>
    </row>
    <row r="198" spans="1:26" ht="16.5" customHeight="1" x14ac:dyDescent="0.25">
      <c r="A198" s="350"/>
      <c r="B198" s="350"/>
      <c r="C198" s="350"/>
      <c r="D198" s="350"/>
      <c r="E198" s="350"/>
      <c r="F198" s="350"/>
      <c r="G198" s="350"/>
      <c r="H198" s="350"/>
      <c r="I198" s="350"/>
      <c r="J198" s="350"/>
      <c r="K198" s="350"/>
      <c r="L198" s="350"/>
      <c r="M198" s="350"/>
      <c r="N198" s="350"/>
      <c r="O198" s="350"/>
      <c r="P198" s="350"/>
      <c r="Q198" s="350"/>
      <c r="R198" s="350"/>
      <c r="S198" s="350"/>
      <c r="T198" s="350"/>
      <c r="U198" s="350"/>
      <c r="V198" s="350"/>
      <c r="W198" s="350"/>
      <c r="X198" s="350"/>
      <c r="Y198" s="350"/>
      <c r="Z198" s="350"/>
    </row>
    <row r="199" spans="1:26" ht="16.5" customHeight="1" x14ac:dyDescent="0.25">
      <c r="A199" s="350"/>
      <c r="B199" s="350"/>
      <c r="C199" s="350"/>
      <c r="D199" s="350"/>
      <c r="E199" s="350"/>
      <c r="F199" s="350"/>
      <c r="G199" s="350"/>
      <c r="H199" s="350"/>
      <c r="I199" s="350"/>
      <c r="J199" s="350"/>
      <c r="K199" s="350"/>
      <c r="L199" s="350"/>
      <c r="M199" s="350"/>
      <c r="N199" s="350"/>
      <c r="O199" s="350"/>
      <c r="P199" s="350"/>
      <c r="Q199" s="350"/>
      <c r="R199" s="350"/>
      <c r="S199" s="350"/>
      <c r="T199" s="350"/>
      <c r="U199" s="350"/>
      <c r="V199" s="350"/>
      <c r="W199" s="350"/>
      <c r="X199" s="350"/>
      <c r="Y199" s="350"/>
      <c r="Z199" s="350"/>
    </row>
    <row r="200" spans="1:26" ht="16.5" customHeight="1" x14ac:dyDescent="0.25">
      <c r="A200" s="350"/>
      <c r="B200" s="350"/>
      <c r="C200" s="350"/>
      <c r="D200" s="350"/>
      <c r="E200" s="350"/>
      <c r="F200" s="350"/>
      <c r="G200" s="350"/>
      <c r="H200" s="350"/>
      <c r="I200" s="350"/>
      <c r="J200" s="350"/>
      <c r="K200" s="350"/>
      <c r="L200" s="350"/>
      <c r="M200" s="350"/>
      <c r="N200" s="350"/>
      <c r="O200" s="350"/>
      <c r="P200" s="350"/>
      <c r="Q200" s="350"/>
      <c r="R200" s="350"/>
      <c r="S200" s="350"/>
      <c r="T200" s="350"/>
      <c r="U200" s="350"/>
      <c r="V200" s="350"/>
      <c r="W200" s="350"/>
      <c r="X200" s="350"/>
      <c r="Y200" s="350"/>
      <c r="Z200" s="350"/>
    </row>
    <row r="201" spans="1:26" ht="16.5" customHeight="1" x14ac:dyDescent="0.25">
      <c r="A201" s="350"/>
      <c r="B201" s="350"/>
      <c r="C201" s="350"/>
      <c r="D201" s="350"/>
      <c r="E201" s="350"/>
      <c r="F201" s="350"/>
      <c r="G201" s="350"/>
      <c r="H201" s="350"/>
      <c r="I201" s="350"/>
      <c r="J201" s="350"/>
      <c r="K201" s="350"/>
      <c r="L201" s="350"/>
      <c r="M201" s="350"/>
      <c r="N201" s="350"/>
      <c r="O201" s="350"/>
      <c r="P201" s="350"/>
      <c r="Q201" s="350"/>
      <c r="R201" s="350"/>
      <c r="S201" s="350"/>
      <c r="T201" s="350"/>
      <c r="U201" s="350"/>
      <c r="V201" s="350"/>
      <c r="W201" s="350"/>
      <c r="X201" s="350"/>
      <c r="Y201" s="350"/>
      <c r="Z201" s="350"/>
    </row>
    <row r="202" spans="1:26" ht="16.5" customHeight="1" x14ac:dyDescent="0.25">
      <c r="A202" s="350"/>
      <c r="B202" s="350"/>
      <c r="C202" s="350"/>
      <c r="D202" s="350"/>
      <c r="E202" s="350"/>
      <c r="F202" s="350"/>
      <c r="G202" s="350"/>
      <c r="H202" s="350"/>
      <c r="I202" s="350"/>
      <c r="J202" s="350"/>
      <c r="K202" s="350"/>
      <c r="L202" s="350"/>
      <c r="M202" s="350"/>
      <c r="N202" s="350"/>
      <c r="O202" s="350"/>
      <c r="P202" s="350"/>
      <c r="Q202" s="350"/>
      <c r="R202" s="350"/>
      <c r="S202" s="350"/>
      <c r="T202" s="350"/>
      <c r="U202" s="350"/>
      <c r="V202" s="350"/>
      <c r="W202" s="350"/>
      <c r="X202" s="350"/>
      <c r="Y202" s="350"/>
      <c r="Z202" s="350"/>
    </row>
    <row r="203" spans="1:26" ht="16.5" customHeight="1" x14ac:dyDescent="0.25">
      <c r="A203" s="350"/>
      <c r="B203" s="350"/>
      <c r="C203" s="350"/>
      <c r="D203" s="350"/>
      <c r="E203" s="350"/>
      <c r="F203" s="350"/>
      <c r="G203" s="350"/>
      <c r="H203" s="350"/>
      <c r="I203" s="350"/>
      <c r="J203" s="350"/>
      <c r="K203" s="350"/>
      <c r="L203" s="350"/>
      <c r="M203" s="350"/>
      <c r="N203" s="350"/>
      <c r="O203" s="350"/>
      <c r="P203" s="350"/>
      <c r="Q203" s="350"/>
      <c r="R203" s="350"/>
      <c r="S203" s="350"/>
      <c r="T203" s="350"/>
      <c r="U203" s="350"/>
      <c r="V203" s="350"/>
      <c r="W203" s="350"/>
      <c r="X203" s="350"/>
      <c r="Y203" s="350"/>
      <c r="Z203" s="350"/>
    </row>
    <row r="204" spans="1:26" ht="16.5" customHeight="1" x14ac:dyDescent="0.25">
      <c r="A204" s="350"/>
      <c r="B204" s="350"/>
      <c r="C204" s="350"/>
      <c r="D204" s="350"/>
      <c r="E204" s="350"/>
      <c r="F204" s="350"/>
      <c r="G204" s="350"/>
      <c r="H204" s="350"/>
      <c r="I204" s="350"/>
      <c r="J204" s="350"/>
      <c r="K204" s="350"/>
      <c r="L204" s="350"/>
      <c r="M204" s="350"/>
      <c r="N204" s="350"/>
      <c r="O204" s="350"/>
      <c r="P204" s="350"/>
      <c r="Q204" s="350"/>
      <c r="R204" s="350"/>
      <c r="S204" s="350"/>
      <c r="T204" s="350"/>
      <c r="U204" s="350"/>
      <c r="V204" s="350"/>
      <c r="W204" s="350"/>
      <c r="X204" s="350"/>
      <c r="Y204" s="350"/>
      <c r="Z204" s="350"/>
    </row>
    <row r="205" spans="1:26" ht="16.5" customHeight="1" x14ac:dyDescent="0.25">
      <c r="A205" s="350"/>
      <c r="B205" s="350"/>
      <c r="C205" s="350"/>
      <c r="D205" s="350"/>
      <c r="E205" s="350"/>
      <c r="F205" s="350"/>
      <c r="G205" s="350"/>
      <c r="H205" s="350"/>
      <c r="I205" s="350"/>
      <c r="J205" s="350"/>
      <c r="K205" s="350"/>
      <c r="L205" s="350"/>
      <c r="M205" s="350"/>
      <c r="N205" s="350"/>
      <c r="O205" s="350"/>
      <c r="P205" s="350"/>
      <c r="Q205" s="350"/>
      <c r="R205" s="350"/>
      <c r="S205" s="350"/>
      <c r="T205" s="350"/>
      <c r="U205" s="350"/>
      <c r="V205" s="350"/>
      <c r="W205" s="350"/>
      <c r="X205" s="350"/>
      <c r="Y205" s="350"/>
      <c r="Z205" s="350"/>
    </row>
    <row r="206" spans="1:26" ht="16.5" customHeight="1" x14ac:dyDescent="0.25">
      <c r="A206" s="350"/>
      <c r="B206" s="350"/>
      <c r="C206" s="350"/>
      <c r="D206" s="350"/>
      <c r="E206" s="350"/>
      <c r="F206" s="350"/>
      <c r="G206" s="350"/>
      <c r="H206" s="350"/>
      <c r="I206" s="350"/>
      <c r="J206" s="350"/>
      <c r="K206" s="350"/>
      <c r="L206" s="350"/>
      <c r="M206" s="350"/>
      <c r="N206" s="350"/>
      <c r="O206" s="350"/>
      <c r="P206" s="350"/>
      <c r="Q206" s="350"/>
      <c r="R206" s="350"/>
      <c r="S206" s="350"/>
      <c r="T206" s="350"/>
      <c r="U206" s="350"/>
      <c r="V206" s="350"/>
      <c r="W206" s="350"/>
      <c r="X206" s="350"/>
      <c r="Y206" s="350"/>
      <c r="Z206" s="350"/>
    </row>
    <row r="207" spans="1:26" ht="16.5" customHeight="1" x14ac:dyDescent="0.25">
      <c r="A207" s="350"/>
      <c r="B207" s="350"/>
      <c r="C207" s="350"/>
      <c r="D207" s="350"/>
      <c r="E207" s="350"/>
      <c r="F207" s="350"/>
      <c r="G207" s="350"/>
      <c r="H207" s="350"/>
      <c r="I207" s="350"/>
      <c r="J207" s="350"/>
      <c r="K207" s="350"/>
      <c r="L207" s="350"/>
      <c r="M207" s="350"/>
      <c r="N207" s="350"/>
      <c r="O207" s="350"/>
      <c r="P207" s="350"/>
      <c r="Q207" s="350"/>
      <c r="R207" s="350"/>
      <c r="S207" s="350"/>
      <c r="T207" s="350"/>
      <c r="U207" s="350"/>
      <c r="V207" s="350"/>
      <c r="W207" s="350"/>
      <c r="X207" s="350"/>
      <c r="Y207" s="350"/>
      <c r="Z207" s="350"/>
    </row>
    <row r="208" spans="1:26" ht="16.5" customHeight="1" x14ac:dyDescent="0.25">
      <c r="A208" s="350"/>
      <c r="B208" s="350"/>
      <c r="C208" s="350"/>
      <c r="D208" s="350"/>
      <c r="E208" s="350"/>
      <c r="F208" s="350"/>
      <c r="G208" s="350"/>
      <c r="H208" s="350"/>
      <c r="I208" s="350"/>
      <c r="J208" s="350"/>
      <c r="K208" s="350"/>
      <c r="L208" s="350"/>
      <c r="M208" s="350"/>
      <c r="N208" s="350"/>
      <c r="O208" s="350"/>
      <c r="P208" s="350"/>
      <c r="Q208" s="350"/>
      <c r="R208" s="350"/>
      <c r="S208" s="350"/>
      <c r="T208" s="350"/>
      <c r="U208" s="350"/>
      <c r="V208" s="350"/>
      <c r="W208" s="350"/>
      <c r="X208" s="350"/>
      <c r="Y208" s="350"/>
      <c r="Z208" s="350"/>
    </row>
    <row r="209" spans="1:26" ht="16.5" customHeight="1" x14ac:dyDescent="0.25">
      <c r="A209" s="350"/>
      <c r="B209" s="350"/>
      <c r="C209" s="350"/>
      <c r="D209" s="350"/>
      <c r="E209" s="350"/>
      <c r="F209" s="350"/>
      <c r="G209" s="350"/>
      <c r="H209" s="350"/>
      <c r="I209" s="350"/>
      <c r="J209" s="350"/>
      <c r="K209" s="350"/>
      <c r="L209" s="350"/>
      <c r="M209" s="350"/>
      <c r="N209" s="350"/>
      <c r="O209" s="350"/>
      <c r="P209" s="350"/>
      <c r="Q209" s="350"/>
      <c r="R209" s="350"/>
      <c r="S209" s="350"/>
      <c r="T209" s="350"/>
      <c r="U209" s="350"/>
      <c r="V209" s="350"/>
      <c r="W209" s="350"/>
      <c r="X209" s="350"/>
      <c r="Y209" s="350"/>
      <c r="Z209" s="350"/>
    </row>
    <row r="210" spans="1:26" ht="16.5" customHeight="1" x14ac:dyDescent="0.25">
      <c r="A210" s="350"/>
      <c r="B210" s="350"/>
      <c r="C210" s="350"/>
      <c r="D210" s="350"/>
      <c r="E210" s="350"/>
      <c r="F210" s="350"/>
      <c r="G210" s="350"/>
      <c r="H210" s="350"/>
      <c r="I210" s="350"/>
      <c r="J210" s="350"/>
      <c r="K210" s="350"/>
      <c r="L210" s="350"/>
      <c r="M210" s="350"/>
      <c r="N210" s="350"/>
      <c r="O210" s="350"/>
      <c r="P210" s="350"/>
      <c r="Q210" s="350"/>
      <c r="R210" s="350"/>
      <c r="S210" s="350"/>
      <c r="T210" s="350"/>
      <c r="U210" s="350"/>
      <c r="V210" s="350"/>
      <c r="W210" s="350"/>
      <c r="X210" s="350"/>
      <c r="Y210" s="350"/>
      <c r="Z210" s="350"/>
    </row>
    <row r="211" spans="1:26" ht="16.5" customHeight="1" x14ac:dyDescent="0.25">
      <c r="A211" s="350"/>
      <c r="B211" s="350"/>
      <c r="C211" s="350"/>
      <c r="D211" s="350"/>
      <c r="E211" s="350"/>
      <c r="F211" s="350"/>
      <c r="G211" s="350"/>
      <c r="H211" s="350"/>
      <c r="I211" s="350"/>
      <c r="J211" s="350"/>
      <c r="K211" s="350"/>
      <c r="L211" s="350"/>
      <c r="M211" s="350"/>
      <c r="N211" s="350"/>
      <c r="O211" s="350"/>
      <c r="P211" s="350"/>
      <c r="Q211" s="350"/>
      <c r="R211" s="350"/>
      <c r="S211" s="350"/>
      <c r="T211" s="350"/>
      <c r="U211" s="350"/>
      <c r="V211" s="350"/>
      <c r="W211" s="350"/>
      <c r="X211" s="350"/>
      <c r="Y211" s="350"/>
      <c r="Z211" s="350"/>
    </row>
    <row r="212" spans="1:26" ht="16.5" customHeight="1" x14ac:dyDescent="0.25">
      <c r="A212" s="350"/>
      <c r="B212" s="350"/>
      <c r="C212" s="350"/>
      <c r="D212" s="350"/>
      <c r="E212" s="350"/>
      <c r="F212" s="350"/>
      <c r="G212" s="350"/>
      <c r="H212" s="350"/>
      <c r="I212" s="350"/>
      <c r="J212" s="350"/>
      <c r="K212" s="350"/>
      <c r="L212" s="350"/>
      <c r="M212" s="350"/>
      <c r="N212" s="350"/>
      <c r="O212" s="350"/>
      <c r="P212" s="350"/>
      <c r="Q212" s="350"/>
      <c r="R212" s="350"/>
      <c r="S212" s="350"/>
      <c r="T212" s="350"/>
      <c r="U212" s="350"/>
      <c r="V212" s="350"/>
      <c r="W212" s="350"/>
      <c r="X212" s="350"/>
      <c r="Y212" s="350"/>
      <c r="Z212" s="350"/>
    </row>
    <row r="213" spans="1:26" ht="16.5" customHeight="1" x14ac:dyDescent="0.25">
      <c r="A213" s="350"/>
      <c r="B213" s="350"/>
      <c r="C213" s="350"/>
      <c r="D213" s="350"/>
      <c r="E213" s="350"/>
      <c r="F213" s="350"/>
      <c r="G213" s="350"/>
      <c r="H213" s="350"/>
      <c r="I213" s="350"/>
      <c r="J213" s="350"/>
      <c r="K213" s="350"/>
      <c r="L213" s="350"/>
      <c r="M213" s="350"/>
      <c r="N213" s="350"/>
      <c r="O213" s="350"/>
      <c r="P213" s="350"/>
      <c r="Q213" s="350"/>
      <c r="R213" s="350"/>
      <c r="S213" s="350"/>
      <c r="T213" s="350"/>
      <c r="U213" s="350"/>
      <c r="V213" s="350"/>
      <c r="W213" s="350"/>
      <c r="X213" s="350"/>
      <c r="Y213" s="350"/>
      <c r="Z213" s="350"/>
    </row>
    <row r="214" spans="1:26" ht="16.5" customHeight="1" x14ac:dyDescent="0.25">
      <c r="A214" s="350"/>
      <c r="B214" s="350"/>
      <c r="C214" s="350"/>
      <c r="D214" s="350"/>
      <c r="E214" s="350"/>
      <c r="F214" s="350"/>
      <c r="G214" s="350"/>
      <c r="H214" s="350"/>
      <c r="I214" s="350"/>
      <c r="J214" s="350"/>
      <c r="K214" s="350"/>
      <c r="L214" s="350"/>
      <c r="M214" s="350"/>
      <c r="N214" s="350"/>
      <c r="O214" s="350"/>
      <c r="P214" s="350"/>
      <c r="Q214" s="350"/>
      <c r="R214" s="350"/>
      <c r="S214" s="350"/>
      <c r="T214" s="350"/>
      <c r="U214" s="350"/>
      <c r="V214" s="350"/>
      <c r="W214" s="350"/>
      <c r="X214" s="350"/>
      <c r="Y214" s="350"/>
      <c r="Z214" s="350"/>
    </row>
    <row r="215" spans="1:26" ht="16.5" customHeight="1" x14ac:dyDescent="0.25">
      <c r="A215" s="350"/>
      <c r="B215" s="350"/>
      <c r="C215" s="350"/>
      <c r="D215" s="350"/>
      <c r="E215" s="350"/>
      <c r="F215" s="350"/>
      <c r="G215" s="350"/>
      <c r="H215" s="350"/>
      <c r="I215" s="350"/>
      <c r="J215" s="350"/>
      <c r="K215" s="350"/>
      <c r="L215" s="350"/>
      <c r="M215" s="350"/>
      <c r="N215" s="350"/>
      <c r="O215" s="350"/>
      <c r="P215" s="350"/>
      <c r="Q215" s="350"/>
      <c r="R215" s="350"/>
      <c r="S215" s="350"/>
      <c r="T215" s="350"/>
      <c r="U215" s="350"/>
      <c r="V215" s="350"/>
      <c r="W215" s="350"/>
      <c r="X215" s="350"/>
      <c r="Y215" s="350"/>
      <c r="Z215" s="350"/>
    </row>
    <row r="216" spans="1:26" ht="16.5" customHeight="1" x14ac:dyDescent="0.25">
      <c r="A216" s="350"/>
      <c r="B216" s="350"/>
      <c r="C216" s="350"/>
      <c r="D216" s="350"/>
      <c r="E216" s="350"/>
      <c r="F216" s="350"/>
      <c r="G216" s="350"/>
      <c r="H216" s="350"/>
      <c r="I216" s="350"/>
      <c r="J216" s="350"/>
      <c r="K216" s="350"/>
      <c r="L216" s="350"/>
      <c r="M216" s="350"/>
      <c r="N216" s="350"/>
      <c r="O216" s="350"/>
      <c r="P216" s="350"/>
      <c r="Q216" s="350"/>
      <c r="R216" s="350"/>
      <c r="S216" s="350"/>
      <c r="T216" s="350"/>
      <c r="U216" s="350"/>
      <c r="V216" s="350"/>
      <c r="W216" s="350"/>
      <c r="X216" s="350"/>
      <c r="Y216" s="350"/>
      <c r="Z216" s="350"/>
    </row>
    <row r="217" spans="1:26" ht="16.5" customHeight="1" x14ac:dyDescent="0.25">
      <c r="A217" s="350"/>
      <c r="B217" s="350"/>
      <c r="C217" s="350"/>
      <c r="D217" s="350"/>
      <c r="E217" s="350"/>
      <c r="F217" s="350"/>
      <c r="G217" s="350"/>
      <c r="H217" s="350"/>
      <c r="I217" s="350"/>
      <c r="J217" s="350"/>
      <c r="K217" s="350"/>
      <c r="L217" s="350"/>
      <c r="M217" s="350"/>
      <c r="N217" s="350"/>
      <c r="O217" s="350"/>
      <c r="P217" s="350"/>
      <c r="Q217" s="350"/>
      <c r="R217" s="350"/>
      <c r="S217" s="350"/>
      <c r="T217" s="350"/>
      <c r="U217" s="350"/>
      <c r="V217" s="350"/>
      <c r="W217" s="350"/>
      <c r="X217" s="350"/>
      <c r="Y217" s="350"/>
      <c r="Z217" s="350"/>
    </row>
    <row r="218" spans="1:26" ht="16.5" customHeight="1" x14ac:dyDescent="0.25">
      <c r="A218" s="350"/>
      <c r="B218" s="350"/>
      <c r="C218" s="350"/>
      <c r="D218" s="350"/>
      <c r="E218" s="350"/>
      <c r="F218" s="350"/>
      <c r="G218" s="350"/>
      <c r="H218" s="350"/>
      <c r="I218" s="350"/>
      <c r="J218" s="350"/>
      <c r="K218" s="350"/>
      <c r="L218" s="350"/>
      <c r="M218" s="350"/>
      <c r="N218" s="350"/>
      <c r="O218" s="350"/>
      <c r="P218" s="350"/>
      <c r="Q218" s="350"/>
      <c r="R218" s="350"/>
      <c r="S218" s="350"/>
      <c r="T218" s="350"/>
      <c r="U218" s="350"/>
      <c r="V218" s="350"/>
      <c r="W218" s="350"/>
      <c r="X218" s="350"/>
      <c r="Y218" s="350"/>
      <c r="Z218" s="350"/>
    </row>
    <row r="219" spans="1:26" ht="16.5" customHeight="1" x14ac:dyDescent="0.25">
      <c r="A219" s="350"/>
      <c r="B219" s="350"/>
      <c r="C219" s="350"/>
      <c r="D219" s="350"/>
      <c r="E219" s="350"/>
      <c r="F219" s="350"/>
      <c r="G219" s="350"/>
      <c r="H219" s="350"/>
      <c r="I219" s="350"/>
      <c r="J219" s="350"/>
      <c r="K219" s="350"/>
      <c r="L219" s="350"/>
      <c r="M219" s="350"/>
      <c r="N219" s="350"/>
      <c r="O219" s="350"/>
      <c r="P219" s="350"/>
      <c r="Q219" s="350"/>
      <c r="R219" s="350"/>
      <c r="S219" s="350"/>
      <c r="T219" s="350"/>
      <c r="U219" s="350"/>
      <c r="V219" s="350"/>
      <c r="W219" s="350"/>
      <c r="X219" s="350"/>
      <c r="Y219" s="350"/>
      <c r="Z219" s="350"/>
    </row>
    <row r="220" spans="1:26" ht="16.5" customHeight="1" x14ac:dyDescent="0.25">
      <c r="A220" s="350"/>
      <c r="B220" s="350"/>
      <c r="C220" s="350"/>
      <c r="D220" s="350"/>
      <c r="E220" s="350"/>
      <c r="F220" s="350"/>
      <c r="G220" s="350"/>
      <c r="H220" s="350"/>
      <c r="I220" s="350"/>
      <c r="J220" s="350"/>
      <c r="K220" s="350"/>
      <c r="L220" s="350"/>
      <c r="M220" s="350"/>
      <c r="N220" s="350"/>
      <c r="O220" s="350"/>
      <c r="P220" s="350"/>
      <c r="Q220" s="350"/>
      <c r="R220" s="350"/>
      <c r="S220" s="350"/>
      <c r="T220" s="350"/>
      <c r="U220" s="350"/>
      <c r="V220" s="350"/>
      <c r="W220" s="350"/>
      <c r="X220" s="350"/>
      <c r="Y220" s="350"/>
      <c r="Z220" s="350"/>
    </row>
    <row r="221" spans="1:26" ht="16.5" customHeight="1" x14ac:dyDescent="0.25">
      <c r="A221" s="350"/>
      <c r="B221" s="350"/>
      <c r="C221" s="350"/>
      <c r="D221" s="350"/>
      <c r="E221" s="350"/>
      <c r="F221" s="350"/>
      <c r="G221" s="350"/>
      <c r="H221" s="350"/>
      <c r="I221" s="350"/>
      <c r="J221" s="350"/>
      <c r="K221" s="350"/>
      <c r="L221" s="350"/>
      <c r="M221" s="350"/>
      <c r="N221" s="350"/>
      <c r="O221" s="350"/>
      <c r="P221" s="350"/>
      <c r="Q221" s="350"/>
      <c r="R221" s="350"/>
      <c r="S221" s="350"/>
      <c r="T221" s="350"/>
      <c r="U221" s="350"/>
      <c r="V221" s="350"/>
      <c r="W221" s="350"/>
      <c r="X221" s="350"/>
      <c r="Y221" s="350"/>
      <c r="Z221" s="350"/>
    </row>
    <row r="222" spans="1:26" ht="16.5" customHeight="1" x14ac:dyDescent="0.25">
      <c r="A222" s="350"/>
      <c r="B222" s="350"/>
      <c r="C222" s="350"/>
      <c r="D222" s="350"/>
      <c r="E222" s="350"/>
      <c r="F222" s="350"/>
      <c r="G222" s="350"/>
      <c r="H222" s="350"/>
      <c r="I222" s="350"/>
      <c r="J222" s="350"/>
      <c r="K222" s="350"/>
      <c r="L222" s="350"/>
      <c r="M222" s="350"/>
      <c r="N222" s="350"/>
      <c r="O222" s="350"/>
      <c r="P222" s="350"/>
      <c r="Q222" s="350"/>
      <c r="R222" s="350"/>
      <c r="S222" s="350"/>
      <c r="T222" s="350"/>
      <c r="U222" s="350"/>
      <c r="V222" s="350"/>
      <c r="W222" s="350"/>
      <c r="X222" s="350"/>
      <c r="Y222" s="350"/>
      <c r="Z222" s="350"/>
    </row>
    <row r="223" spans="1:26" ht="16.5" customHeight="1" x14ac:dyDescent="0.25">
      <c r="A223" s="350"/>
      <c r="B223" s="350"/>
      <c r="C223" s="350"/>
      <c r="D223" s="350"/>
      <c r="E223" s="350"/>
      <c r="F223" s="350"/>
      <c r="G223" s="350"/>
      <c r="H223" s="350"/>
      <c r="I223" s="350"/>
      <c r="J223" s="350"/>
      <c r="K223" s="350"/>
      <c r="L223" s="350"/>
      <c r="M223" s="350"/>
      <c r="N223" s="350"/>
      <c r="O223" s="350"/>
      <c r="P223" s="350"/>
      <c r="Q223" s="350"/>
      <c r="R223" s="350"/>
      <c r="S223" s="350"/>
      <c r="T223" s="350"/>
      <c r="U223" s="350"/>
      <c r="V223" s="350"/>
      <c r="W223" s="350"/>
      <c r="X223" s="350"/>
      <c r="Y223" s="350"/>
      <c r="Z223" s="350"/>
    </row>
    <row r="224" spans="1:26" ht="16.5" customHeight="1" x14ac:dyDescent="0.25">
      <c r="A224" s="350"/>
      <c r="B224" s="350"/>
      <c r="C224" s="350"/>
      <c r="D224" s="350"/>
      <c r="E224" s="350"/>
      <c r="F224" s="350"/>
      <c r="G224" s="350"/>
      <c r="H224" s="350"/>
      <c r="I224" s="350"/>
      <c r="J224" s="350"/>
      <c r="K224" s="350"/>
      <c r="L224" s="350"/>
      <c r="M224" s="350"/>
      <c r="N224" s="350"/>
      <c r="O224" s="350"/>
      <c r="P224" s="350"/>
      <c r="Q224" s="350"/>
      <c r="R224" s="350"/>
      <c r="S224" s="350"/>
      <c r="T224" s="350"/>
      <c r="U224" s="350"/>
      <c r="V224" s="350"/>
      <c r="W224" s="350"/>
      <c r="X224" s="350"/>
      <c r="Y224" s="350"/>
      <c r="Z224" s="350"/>
    </row>
    <row r="225" spans="1:26" ht="16.5" customHeight="1" x14ac:dyDescent="0.25">
      <c r="A225" s="350"/>
      <c r="B225" s="350"/>
      <c r="C225" s="350"/>
      <c r="D225" s="350"/>
      <c r="E225" s="350"/>
      <c r="F225" s="350"/>
      <c r="G225" s="350"/>
      <c r="H225" s="350"/>
      <c r="I225" s="350"/>
      <c r="J225" s="350"/>
      <c r="K225" s="350"/>
      <c r="L225" s="350"/>
      <c r="M225" s="350"/>
      <c r="N225" s="350"/>
      <c r="O225" s="350"/>
      <c r="P225" s="350"/>
      <c r="Q225" s="350"/>
      <c r="R225" s="350"/>
      <c r="S225" s="350"/>
      <c r="T225" s="350"/>
      <c r="U225" s="350"/>
      <c r="V225" s="350"/>
      <c r="W225" s="350"/>
      <c r="X225" s="350"/>
      <c r="Y225" s="350"/>
      <c r="Z225" s="350"/>
    </row>
    <row r="226" spans="1:26" ht="16.5" customHeight="1" x14ac:dyDescent="0.25">
      <c r="A226" s="350"/>
      <c r="B226" s="350"/>
      <c r="C226" s="350"/>
      <c r="D226" s="350"/>
      <c r="E226" s="350"/>
      <c r="F226" s="350"/>
      <c r="G226" s="350"/>
      <c r="H226" s="350"/>
      <c r="I226" s="350"/>
      <c r="J226" s="350"/>
      <c r="K226" s="350"/>
      <c r="L226" s="350"/>
      <c r="M226" s="350"/>
      <c r="N226" s="350"/>
      <c r="O226" s="350"/>
      <c r="P226" s="350"/>
      <c r="Q226" s="350"/>
      <c r="R226" s="350"/>
      <c r="S226" s="350"/>
      <c r="T226" s="350"/>
      <c r="U226" s="350"/>
      <c r="V226" s="350"/>
      <c r="W226" s="350"/>
      <c r="X226" s="350"/>
      <c r="Y226" s="350"/>
      <c r="Z226" s="350"/>
    </row>
    <row r="227" spans="1:26" ht="16.5" customHeight="1" x14ac:dyDescent="0.25">
      <c r="A227" s="350"/>
      <c r="B227" s="350"/>
      <c r="C227" s="350"/>
      <c r="D227" s="350"/>
      <c r="E227" s="350"/>
      <c r="F227" s="350"/>
      <c r="G227" s="350"/>
      <c r="H227" s="350"/>
      <c r="I227" s="350"/>
      <c r="J227" s="350"/>
      <c r="K227" s="350"/>
      <c r="L227" s="350"/>
      <c r="M227" s="350"/>
      <c r="N227" s="350"/>
      <c r="O227" s="350"/>
      <c r="P227" s="350"/>
      <c r="Q227" s="350"/>
      <c r="R227" s="350"/>
      <c r="S227" s="350"/>
      <c r="T227" s="350"/>
      <c r="U227" s="350"/>
      <c r="V227" s="350"/>
      <c r="W227" s="350"/>
      <c r="X227" s="350"/>
      <c r="Y227" s="350"/>
      <c r="Z227" s="350"/>
    </row>
    <row r="228" spans="1:26" ht="16.5" customHeight="1" x14ac:dyDescent="0.25">
      <c r="A228" s="350"/>
      <c r="B228" s="350"/>
      <c r="C228" s="350"/>
      <c r="D228" s="350"/>
      <c r="E228" s="350"/>
      <c r="F228" s="350"/>
      <c r="G228" s="350"/>
      <c r="H228" s="350"/>
      <c r="I228" s="350"/>
      <c r="J228" s="350"/>
      <c r="K228" s="350"/>
      <c r="L228" s="350"/>
      <c r="M228" s="350"/>
      <c r="N228" s="350"/>
      <c r="O228" s="350"/>
      <c r="P228" s="350"/>
      <c r="Q228" s="350"/>
      <c r="R228" s="350"/>
      <c r="S228" s="350"/>
      <c r="T228" s="350"/>
      <c r="U228" s="350"/>
      <c r="V228" s="350"/>
      <c r="W228" s="350"/>
      <c r="X228" s="350"/>
      <c r="Y228" s="350"/>
      <c r="Z228" s="350"/>
    </row>
    <row r="229" spans="1:26" ht="16.5" customHeight="1" x14ac:dyDescent="0.25">
      <c r="A229" s="350"/>
      <c r="B229" s="350"/>
      <c r="C229" s="350"/>
      <c r="D229" s="350"/>
      <c r="E229" s="350"/>
      <c r="F229" s="350"/>
      <c r="G229" s="350"/>
      <c r="H229" s="350"/>
      <c r="I229" s="350"/>
      <c r="J229" s="350"/>
      <c r="K229" s="350"/>
      <c r="L229" s="350"/>
      <c r="M229" s="350"/>
      <c r="N229" s="350"/>
      <c r="O229" s="350"/>
      <c r="P229" s="350"/>
      <c r="Q229" s="350"/>
      <c r="R229" s="350"/>
      <c r="S229" s="350"/>
      <c r="T229" s="350"/>
      <c r="U229" s="350"/>
      <c r="V229" s="350"/>
      <c r="W229" s="350"/>
      <c r="X229" s="350"/>
      <c r="Y229" s="350"/>
      <c r="Z229" s="350"/>
    </row>
    <row r="230" spans="1:26" ht="16.5" customHeight="1" x14ac:dyDescent="0.25">
      <c r="A230" s="350"/>
      <c r="B230" s="350"/>
      <c r="C230" s="350"/>
      <c r="D230" s="350"/>
      <c r="E230" s="350"/>
      <c r="F230" s="350"/>
      <c r="G230" s="350"/>
      <c r="H230" s="350"/>
      <c r="I230" s="350"/>
      <c r="J230" s="350"/>
      <c r="K230" s="350"/>
      <c r="L230" s="350"/>
      <c r="M230" s="350"/>
      <c r="N230" s="350"/>
      <c r="O230" s="350"/>
      <c r="P230" s="350"/>
      <c r="Q230" s="350"/>
      <c r="R230" s="350"/>
      <c r="S230" s="350"/>
      <c r="T230" s="350"/>
      <c r="U230" s="350"/>
      <c r="V230" s="350"/>
      <c r="W230" s="350"/>
      <c r="X230" s="350"/>
      <c r="Y230" s="350"/>
      <c r="Z230" s="350"/>
    </row>
    <row r="231" spans="1:26" ht="16.5" customHeight="1" x14ac:dyDescent="0.25">
      <c r="A231" s="350"/>
      <c r="B231" s="350"/>
      <c r="C231" s="350"/>
      <c r="D231" s="350"/>
      <c r="E231" s="350"/>
      <c r="F231" s="350"/>
      <c r="G231" s="350"/>
      <c r="H231" s="350"/>
      <c r="I231" s="350"/>
      <c r="J231" s="350"/>
      <c r="K231" s="350"/>
      <c r="L231" s="350"/>
      <c r="M231" s="350"/>
      <c r="N231" s="350"/>
      <c r="O231" s="350"/>
      <c r="P231" s="350"/>
      <c r="Q231" s="350"/>
      <c r="R231" s="350"/>
      <c r="S231" s="350"/>
      <c r="T231" s="350"/>
      <c r="U231" s="350"/>
      <c r="V231" s="350"/>
      <c r="W231" s="350"/>
      <c r="X231" s="350"/>
      <c r="Y231" s="350"/>
      <c r="Z231" s="350"/>
    </row>
    <row r="232" spans="1:26" ht="16.5" customHeight="1" x14ac:dyDescent="0.25">
      <c r="A232" s="350"/>
      <c r="B232" s="350"/>
      <c r="C232" s="350"/>
      <c r="D232" s="350"/>
      <c r="E232" s="350"/>
      <c r="F232" s="350"/>
      <c r="G232" s="350"/>
      <c r="H232" s="350"/>
      <c r="I232" s="350"/>
      <c r="J232" s="350"/>
      <c r="K232" s="350"/>
      <c r="L232" s="350"/>
      <c r="M232" s="350"/>
      <c r="N232" s="350"/>
      <c r="O232" s="350"/>
      <c r="P232" s="350"/>
      <c r="Q232" s="350"/>
      <c r="R232" s="350"/>
      <c r="S232" s="350"/>
      <c r="T232" s="350"/>
      <c r="U232" s="350"/>
      <c r="V232" s="350"/>
      <c r="W232" s="350"/>
      <c r="X232" s="350"/>
      <c r="Y232" s="350"/>
      <c r="Z232" s="350"/>
    </row>
    <row r="233" spans="1:26" ht="16.5" customHeight="1" x14ac:dyDescent="0.25">
      <c r="A233" s="350"/>
      <c r="B233" s="350"/>
      <c r="C233" s="350"/>
      <c r="D233" s="350"/>
      <c r="E233" s="350"/>
      <c r="F233" s="350"/>
      <c r="G233" s="350"/>
      <c r="H233" s="350"/>
      <c r="I233" s="350"/>
      <c r="J233" s="350"/>
      <c r="K233" s="350"/>
      <c r="L233" s="350"/>
      <c r="M233" s="350"/>
      <c r="N233" s="350"/>
      <c r="O233" s="350"/>
      <c r="P233" s="350"/>
      <c r="Q233" s="350"/>
      <c r="R233" s="350"/>
      <c r="S233" s="350"/>
      <c r="T233" s="350"/>
      <c r="U233" s="350"/>
      <c r="V233" s="350"/>
      <c r="W233" s="350"/>
      <c r="X233" s="350"/>
      <c r="Y233" s="350"/>
      <c r="Z233" s="350"/>
    </row>
    <row r="234" spans="1:26" ht="16.5" customHeight="1" x14ac:dyDescent="0.25">
      <c r="A234" s="350"/>
      <c r="B234" s="350"/>
      <c r="C234" s="350"/>
      <c r="D234" s="350"/>
      <c r="E234" s="350"/>
      <c r="F234" s="350"/>
      <c r="G234" s="350"/>
      <c r="H234" s="350"/>
      <c r="I234" s="350"/>
      <c r="J234" s="350"/>
      <c r="K234" s="350"/>
      <c r="L234" s="350"/>
      <c r="M234" s="350"/>
      <c r="N234" s="350"/>
      <c r="O234" s="350"/>
      <c r="P234" s="350"/>
      <c r="Q234" s="350"/>
      <c r="R234" s="350"/>
      <c r="S234" s="350"/>
      <c r="T234" s="350"/>
      <c r="U234" s="350"/>
      <c r="V234" s="350"/>
      <c r="W234" s="350"/>
      <c r="X234" s="350"/>
      <c r="Y234" s="350"/>
      <c r="Z234" s="350"/>
    </row>
    <row r="235" spans="1:26" ht="16.5" customHeight="1" x14ac:dyDescent="0.25">
      <c r="A235" s="350"/>
      <c r="B235" s="350"/>
      <c r="C235" s="350"/>
      <c r="D235" s="350"/>
      <c r="E235" s="350"/>
      <c r="F235" s="350"/>
      <c r="G235" s="350"/>
      <c r="H235" s="350"/>
      <c r="I235" s="350"/>
      <c r="J235" s="350"/>
      <c r="K235" s="350"/>
      <c r="L235" s="350"/>
      <c r="M235" s="350"/>
      <c r="N235" s="350"/>
      <c r="O235" s="350"/>
      <c r="P235" s="350"/>
      <c r="Q235" s="350"/>
      <c r="R235" s="350"/>
      <c r="S235" s="350"/>
      <c r="T235" s="350"/>
      <c r="U235" s="350"/>
      <c r="V235" s="350"/>
      <c r="W235" s="350"/>
      <c r="X235" s="350"/>
      <c r="Y235" s="350"/>
      <c r="Z235" s="350"/>
    </row>
    <row r="236" spans="1:26" ht="16.5" customHeight="1" x14ac:dyDescent="0.25">
      <c r="A236" s="350"/>
      <c r="B236" s="350"/>
      <c r="C236" s="350"/>
      <c r="D236" s="350"/>
      <c r="E236" s="350"/>
      <c r="F236" s="350"/>
      <c r="G236" s="350"/>
      <c r="H236" s="350"/>
      <c r="I236" s="350"/>
      <c r="J236" s="350"/>
      <c r="K236" s="350"/>
      <c r="L236" s="350"/>
      <c r="M236" s="350"/>
      <c r="N236" s="350"/>
      <c r="O236" s="350"/>
      <c r="P236" s="350"/>
      <c r="Q236" s="350"/>
      <c r="R236" s="350"/>
      <c r="S236" s="350"/>
      <c r="T236" s="350"/>
      <c r="U236" s="350"/>
      <c r="V236" s="350"/>
      <c r="W236" s="350"/>
      <c r="X236" s="350"/>
      <c r="Y236" s="350"/>
      <c r="Z236" s="350"/>
    </row>
    <row r="237" spans="1:26" ht="16.5" customHeight="1" x14ac:dyDescent="0.25">
      <c r="A237" s="350"/>
      <c r="B237" s="350"/>
      <c r="C237" s="350"/>
      <c r="D237" s="350"/>
      <c r="E237" s="350"/>
      <c r="F237" s="350"/>
      <c r="G237" s="350"/>
      <c r="H237" s="350"/>
      <c r="I237" s="350"/>
      <c r="J237" s="350"/>
      <c r="K237" s="350"/>
      <c r="L237" s="350"/>
      <c r="M237" s="350"/>
      <c r="N237" s="350"/>
      <c r="O237" s="350"/>
      <c r="P237" s="350"/>
      <c r="Q237" s="350"/>
      <c r="R237" s="350"/>
      <c r="S237" s="350"/>
      <c r="T237" s="350"/>
      <c r="U237" s="350"/>
      <c r="V237" s="350"/>
      <c r="W237" s="350"/>
      <c r="X237" s="350"/>
      <c r="Y237" s="350"/>
      <c r="Z237" s="350"/>
    </row>
    <row r="238" spans="1:26" ht="16.5" customHeight="1" x14ac:dyDescent="0.25">
      <c r="A238" s="350"/>
      <c r="B238" s="350"/>
      <c r="C238" s="350"/>
      <c r="D238" s="350"/>
      <c r="E238" s="350"/>
      <c r="F238" s="350"/>
      <c r="G238" s="350"/>
      <c r="H238" s="350"/>
      <c r="I238" s="350"/>
      <c r="J238" s="350"/>
      <c r="K238" s="350"/>
      <c r="L238" s="350"/>
      <c r="M238" s="350"/>
      <c r="N238" s="350"/>
      <c r="O238" s="350"/>
      <c r="P238" s="350"/>
      <c r="Q238" s="350"/>
      <c r="R238" s="350"/>
      <c r="S238" s="350"/>
      <c r="T238" s="350"/>
      <c r="U238" s="350"/>
      <c r="V238" s="350"/>
      <c r="W238" s="350"/>
      <c r="X238" s="350"/>
      <c r="Y238" s="350"/>
      <c r="Z238" s="350"/>
    </row>
    <row r="239" spans="1:26" ht="16.5" customHeight="1" x14ac:dyDescent="0.25">
      <c r="A239" s="350"/>
      <c r="B239" s="350"/>
      <c r="C239" s="350"/>
      <c r="D239" s="350"/>
      <c r="E239" s="350"/>
      <c r="F239" s="350"/>
      <c r="G239" s="350"/>
      <c r="H239" s="350"/>
      <c r="I239" s="350"/>
      <c r="J239" s="350"/>
      <c r="K239" s="350"/>
      <c r="L239" s="350"/>
      <c r="M239" s="350"/>
      <c r="N239" s="350"/>
      <c r="O239" s="350"/>
      <c r="P239" s="350"/>
      <c r="Q239" s="350"/>
      <c r="R239" s="350"/>
      <c r="S239" s="350"/>
      <c r="T239" s="350"/>
      <c r="U239" s="350"/>
      <c r="V239" s="350"/>
      <c r="W239" s="350"/>
      <c r="X239" s="350"/>
      <c r="Y239" s="350"/>
      <c r="Z239" s="350"/>
    </row>
    <row r="240" spans="1:26" ht="16.5" customHeight="1" x14ac:dyDescent="0.25">
      <c r="A240" s="350"/>
      <c r="B240" s="350"/>
      <c r="C240" s="350"/>
      <c r="D240" s="350"/>
      <c r="E240" s="350"/>
      <c r="F240" s="350"/>
      <c r="G240" s="350"/>
      <c r="H240" s="350"/>
      <c r="I240" s="350"/>
      <c r="J240" s="350"/>
      <c r="K240" s="350"/>
      <c r="L240" s="350"/>
      <c r="M240" s="350"/>
      <c r="N240" s="350"/>
      <c r="O240" s="350"/>
      <c r="P240" s="350"/>
      <c r="Q240" s="350"/>
      <c r="R240" s="350"/>
      <c r="S240" s="350"/>
      <c r="T240" s="350"/>
      <c r="U240" s="350"/>
      <c r="V240" s="350"/>
      <c r="W240" s="350"/>
      <c r="X240" s="350"/>
      <c r="Y240" s="350"/>
      <c r="Z240" s="350"/>
    </row>
    <row r="241" spans="1:26" ht="16.5" customHeight="1" x14ac:dyDescent="0.25">
      <c r="A241" s="350"/>
      <c r="B241" s="350"/>
      <c r="C241" s="350"/>
      <c r="D241" s="350"/>
      <c r="E241" s="350"/>
      <c r="F241" s="350"/>
      <c r="G241" s="350"/>
      <c r="H241" s="350"/>
      <c r="I241" s="350"/>
      <c r="J241" s="350"/>
      <c r="K241" s="350"/>
      <c r="L241" s="350"/>
      <c r="M241" s="350"/>
      <c r="N241" s="350"/>
      <c r="O241" s="350"/>
      <c r="P241" s="350"/>
      <c r="Q241" s="350"/>
      <c r="R241" s="350"/>
      <c r="S241" s="350"/>
      <c r="T241" s="350"/>
      <c r="U241" s="350"/>
      <c r="V241" s="350"/>
      <c r="W241" s="350"/>
      <c r="X241" s="350"/>
      <c r="Y241" s="350"/>
      <c r="Z241" s="350"/>
    </row>
    <row r="242" spans="1:26" ht="16.5" customHeight="1" x14ac:dyDescent="0.25">
      <c r="A242" s="350"/>
      <c r="B242" s="350"/>
      <c r="C242" s="350"/>
      <c r="D242" s="350"/>
      <c r="E242" s="350"/>
      <c r="F242" s="350"/>
      <c r="G242" s="350"/>
      <c r="H242" s="350"/>
      <c r="I242" s="350"/>
      <c r="J242" s="350"/>
      <c r="K242" s="350"/>
      <c r="L242" s="350"/>
      <c r="M242" s="350"/>
      <c r="N242" s="350"/>
      <c r="O242" s="350"/>
      <c r="P242" s="350"/>
      <c r="Q242" s="350"/>
      <c r="R242" s="350"/>
      <c r="S242" s="350"/>
      <c r="T242" s="350"/>
      <c r="U242" s="350"/>
      <c r="V242" s="350"/>
      <c r="W242" s="350"/>
      <c r="X242" s="350"/>
      <c r="Y242" s="350"/>
      <c r="Z242" s="350"/>
    </row>
    <row r="243" spans="1:26" ht="16.5" customHeight="1" x14ac:dyDescent="0.25">
      <c r="A243" s="350"/>
      <c r="B243" s="350"/>
      <c r="C243" s="350"/>
      <c r="D243" s="350"/>
      <c r="E243" s="350"/>
      <c r="F243" s="350"/>
      <c r="G243" s="350"/>
      <c r="H243" s="350"/>
      <c r="I243" s="350"/>
      <c r="J243" s="350"/>
      <c r="K243" s="350"/>
      <c r="L243" s="350"/>
      <c r="M243" s="350"/>
      <c r="N243" s="350"/>
      <c r="O243" s="350"/>
      <c r="P243" s="350"/>
      <c r="Q243" s="350"/>
      <c r="R243" s="350"/>
      <c r="S243" s="350"/>
      <c r="T243" s="350"/>
      <c r="U243" s="350"/>
      <c r="V243" s="350"/>
      <c r="W243" s="350"/>
      <c r="X243" s="350"/>
      <c r="Y243" s="350"/>
      <c r="Z243" s="350"/>
    </row>
    <row r="244" spans="1:26" ht="16.5" customHeight="1" x14ac:dyDescent="0.25">
      <c r="A244" s="350"/>
      <c r="B244" s="350"/>
      <c r="C244" s="350"/>
      <c r="D244" s="350"/>
      <c r="E244" s="350"/>
      <c r="F244" s="350"/>
      <c r="G244" s="350"/>
      <c r="H244" s="350"/>
      <c r="I244" s="350"/>
      <c r="J244" s="350"/>
      <c r="K244" s="350"/>
      <c r="L244" s="350"/>
      <c r="M244" s="350"/>
      <c r="N244" s="350"/>
      <c r="O244" s="350"/>
      <c r="P244" s="350"/>
      <c r="Q244" s="350"/>
      <c r="R244" s="350"/>
      <c r="S244" s="350"/>
      <c r="T244" s="350"/>
      <c r="U244" s="350"/>
      <c r="V244" s="350"/>
      <c r="W244" s="350"/>
      <c r="X244" s="350"/>
      <c r="Y244" s="350"/>
      <c r="Z244" s="350"/>
    </row>
    <row r="245" spans="1:26" ht="16.5" customHeight="1" x14ac:dyDescent="0.25">
      <c r="A245" s="350"/>
      <c r="B245" s="350"/>
      <c r="C245" s="350"/>
      <c r="D245" s="350"/>
      <c r="E245" s="350"/>
      <c r="F245" s="350"/>
      <c r="G245" s="350"/>
      <c r="H245" s="350"/>
      <c r="I245" s="350"/>
      <c r="J245" s="350"/>
      <c r="K245" s="350"/>
      <c r="L245" s="350"/>
      <c r="M245" s="350"/>
      <c r="N245" s="350"/>
      <c r="O245" s="350"/>
      <c r="P245" s="350"/>
      <c r="Q245" s="350"/>
      <c r="R245" s="350"/>
      <c r="S245" s="350"/>
      <c r="T245" s="350"/>
      <c r="U245" s="350"/>
      <c r="V245" s="350"/>
      <c r="W245" s="350"/>
      <c r="X245" s="350"/>
      <c r="Y245" s="350"/>
      <c r="Z245" s="350"/>
    </row>
    <row r="246" spans="1:26" ht="16.5" customHeight="1" x14ac:dyDescent="0.25">
      <c r="A246" s="350"/>
      <c r="B246" s="350"/>
      <c r="C246" s="350"/>
      <c r="D246" s="350"/>
      <c r="E246" s="350"/>
      <c r="F246" s="350"/>
      <c r="G246" s="350"/>
      <c r="H246" s="350"/>
      <c r="I246" s="350"/>
      <c r="J246" s="350"/>
      <c r="K246" s="350"/>
      <c r="L246" s="350"/>
      <c r="M246" s="350"/>
      <c r="N246" s="350"/>
      <c r="O246" s="350"/>
      <c r="P246" s="350"/>
      <c r="Q246" s="350"/>
      <c r="R246" s="350"/>
      <c r="S246" s="350"/>
      <c r="T246" s="350"/>
      <c r="U246" s="350"/>
      <c r="V246" s="350"/>
      <c r="W246" s="350"/>
      <c r="X246" s="350"/>
      <c r="Y246" s="350"/>
      <c r="Z246" s="350"/>
    </row>
    <row r="247" spans="1:26" ht="16.5" customHeight="1" x14ac:dyDescent="0.25">
      <c r="A247" s="350"/>
      <c r="B247" s="350"/>
      <c r="C247" s="350"/>
      <c r="D247" s="350"/>
      <c r="E247" s="350"/>
      <c r="F247" s="350"/>
      <c r="G247" s="350"/>
      <c r="H247" s="350"/>
      <c r="I247" s="350"/>
      <c r="J247" s="350"/>
      <c r="K247" s="350"/>
      <c r="L247" s="350"/>
      <c r="M247" s="350"/>
      <c r="N247" s="350"/>
      <c r="O247" s="350"/>
      <c r="P247" s="350"/>
      <c r="Q247" s="350"/>
      <c r="R247" s="350"/>
      <c r="S247" s="350"/>
      <c r="T247" s="350"/>
      <c r="U247" s="350"/>
      <c r="V247" s="350"/>
      <c r="W247" s="350"/>
      <c r="X247" s="350"/>
      <c r="Y247" s="350"/>
      <c r="Z247" s="350"/>
    </row>
    <row r="248" spans="1:26" ht="16.5" customHeight="1" x14ac:dyDescent="0.25">
      <c r="A248" s="350"/>
      <c r="B248" s="350"/>
      <c r="C248" s="350"/>
      <c r="D248" s="350"/>
      <c r="E248" s="350"/>
      <c r="F248" s="350"/>
      <c r="G248" s="350"/>
      <c r="H248" s="350"/>
      <c r="I248" s="350"/>
      <c r="J248" s="350"/>
      <c r="K248" s="350"/>
      <c r="L248" s="350"/>
      <c r="M248" s="350"/>
      <c r="N248" s="350"/>
      <c r="O248" s="350"/>
      <c r="P248" s="350"/>
      <c r="Q248" s="350"/>
      <c r="R248" s="350"/>
      <c r="S248" s="350"/>
      <c r="T248" s="350"/>
      <c r="U248" s="350"/>
      <c r="V248" s="350"/>
      <c r="W248" s="350"/>
      <c r="X248" s="350"/>
      <c r="Y248" s="350"/>
      <c r="Z248" s="350"/>
    </row>
    <row r="249" spans="1:26" ht="16.5" customHeight="1" x14ac:dyDescent="0.25">
      <c r="A249" s="350"/>
      <c r="B249" s="350"/>
      <c r="C249" s="350"/>
      <c r="D249" s="350"/>
      <c r="E249" s="350"/>
      <c r="F249" s="350"/>
      <c r="G249" s="350"/>
      <c r="H249" s="350"/>
      <c r="I249" s="350"/>
      <c r="J249" s="350"/>
      <c r="K249" s="350"/>
      <c r="L249" s="350"/>
      <c r="M249" s="350"/>
      <c r="N249" s="350"/>
      <c r="O249" s="350"/>
      <c r="P249" s="350"/>
      <c r="Q249" s="350"/>
      <c r="R249" s="350"/>
      <c r="S249" s="350"/>
      <c r="T249" s="350"/>
      <c r="U249" s="350"/>
      <c r="V249" s="350"/>
      <c r="W249" s="350"/>
      <c r="X249" s="350"/>
      <c r="Y249" s="350"/>
      <c r="Z249" s="350"/>
    </row>
    <row r="250" spans="1:26" ht="16.5" customHeight="1" x14ac:dyDescent="0.25">
      <c r="A250" s="350"/>
      <c r="B250" s="350"/>
      <c r="C250" s="350"/>
      <c r="D250" s="350"/>
      <c r="E250" s="350"/>
      <c r="F250" s="350"/>
      <c r="G250" s="350"/>
      <c r="H250" s="350"/>
      <c r="I250" s="350"/>
      <c r="J250" s="350"/>
      <c r="K250" s="350"/>
      <c r="L250" s="350"/>
      <c r="M250" s="350"/>
      <c r="N250" s="350"/>
      <c r="O250" s="350"/>
      <c r="P250" s="350"/>
      <c r="Q250" s="350"/>
      <c r="R250" s="350"/>
      <c r="S250" s="350"/>
      <c r="T250" s="350"/>
      <c r="U250" s="350"/>
      <c r="V250" s="350"/>
      <c r="W250" s="350"/>
      <c r="X250" s="350"/>
      <c r="Y250" s="350"/>
      <c r="Z250" s="350"/>
    </row>
    <row r="251" spans="1:26" ht="16.5" customHeight="1" x14ac:dyDescent="0.25">
      <c r="A251" s="350"/>
      <c r="B251" s="350"/>
      <c r="C251" s="350"/>
      <c r="D251" s="350"/>
      <c r="E251" s="350"/>
      <c r="F251" s="350"/>
      <c r="G251" s="350"/>
      <c r="H251" s="350"/>
      <c r="I251" s="350"/>
      <c r="J251" s="350"/>
      <c r="K251" s="350"/>
      <c r="L251" s="350"/>
      <c r="M251" s="350"/>
      <c r="N251" s="350"/>
      <c r="O251" s="350"/>
      <c r="P251" s="350"/>
      <c r="Q251" s="350"/>
      <c r="R251" s="350"/>
      <c r="S251" s="350"/>
      <c r="T251" s="350"/>
      <c r="U251" s="350"/>
      <c r="V251" s="350"/>
      <c r="W251" s="350"/>
      <c r="X251" s="350"/>
      <c r="Y251" s="350"/>
      <c r="Z251" s="350"/>
    </row>
    <row r="252" spans="1:26" ht="16.5" customHeight="1" x14ac:dyDescent="0.25">
      <c r="A252" s="350"/>
      <c r="B252" s="350"/>
      <c r="C252" s="350"/>
      <c r="D252" s="350"/>
      <c r="E252" s="350"/>
      <c r="F252" s="350"/>
      <c r="G252" s="350"/>
      <c r="H252" s="350"/>
      <c r="I252" s="350"/>
      <c r="J252" s="350"/>
      <c r="K252" s="350"/>
      <c r="L252" s="350"/>
      <c r="M252" s="350"/>
      <c r="N252" s="350"/>
      <c r="O252" s="350"/>
      <c r="P252" s="350"/>
      <c r="Q252" s="350"/>
      <c r="R252" s="350"/>
      <c r="S252" s="350"/>
      <c r="T252" s="350"/>
      <c r="U252" s="350"/>
      <c r="V252" s="350"/>
      <c r="W252" s="350"/>
      <c r="X252" s="350"/>
      <c r="Y252" s="350"/>
      <c r="Z252" s="350"/>
    </row>
    <row r="253" spans="1:26" ht="16.5" customHeight="1" x14ac:dyDescent="0.25">
      <c r="A253" s="350"/>
      <c r="B253" s="350"/>
      <c r="C253" s="350"/>
      <c r="D253" s="350"/>
      <c r="E253" s="350"/>
      <c r="F253" s="350"/>
      <c r="G253" s="350"/>
      <c r="H253" s="350"/>
      <c r="I253" s="350"/>
      <c r="J253" s="350"/>
      <c r="K253" s="350"/>
      <c r="L253" s="350"/>
      <c r="M253" s="350"/>
      <c r="N253" s="350"/>
      <c r="O253" s="350"/>
      <c r="P253" s="350"/>
      <c r="Q253" s="350"/>
      <c r="R253" s="350"/>
      <c r="S253" s="350"/>
      <c r="T253" s="350"/>
      <c r="U253" s="350"/>
      <c r="V253" s="350"/>
      <c r="W253" s="350"/>
      <c r="X253" s="350"/>
      <c r="Y253" s="350"/>
      <c r="Z253" s="350"/>
    </row>
    <row r="254" spans="1:26" ht="16.5" customHeight="1" x14ac:dyDescent="0.25">
      <c r="A254" s="350"/>
      <c r="B254" s="350"/>
      <c r="C254" s="350"/>
      <c r="D254" s="350"/>
      <c r="E254" s="350"/>
      <c r="F254" s="350"/>
      <c r="G254" s="350"/>
      <c r="H254" s="350"/>
      <c r="I254" s="350"/>
      <c r="J254" s="350"/>
      <c r="K254" s="350"/>
      <c r="L254" s="350"/>
      <c r="M254" s="350"/>
      <c r="N254" s="350"/>
      <c r="O254" s="350"/>
      <c r="P254" s="350"/>
      <c r="Q254" s="350"/>
      <c r="R254" s="350"/>
      <c r="S254" s="350"/>
      <c r="T254" s="350"/>
      <c r="U254" s="350"/>
      <c r="V254" s="350"/>
      <c r="W254" s="350"/>
      <c r="X254" s="350"/>
      <c r="Y254" s="350"/>
      <c r="Z254" s="350"/>
    </row>
    <row r="255" spans="1:26" ht="16.5" customHeight="1" x14ac:dyDescent="0.25">
      <c r="A255" s="350"/>
      <c r="B255" s="350"/>
      <c r="C255" s="350"/>
      <c r="D255" s="350"/>
      <c r="E255" s="350"/>
      <c r="F255" s="350"/>
      <c r="G255" s="350"/>
      <c r="H255" s="350"/>
      <c r="I255" s="350"/>
      <c r="J255" s="350"/>
      <c r="K255" s="350"/>
      <c r="L255" s="350"/>
      <c r="M255" s="350"/>
      <c r="N255" s="350"/>
      <c r="O255" s="350"/>
      <c r="P255" s="350"/>
      <c r="Q255" s="350"/>
      <c r="R255" s="350"/>
      <c r="S255" s="350"/>
      <c r="T255" s="350"/>
      <c r="U255" s="350"/>
      <c r="V255" s="350"/>
      <c r="W255" s="350"/>
      <c r="X255" s="350"/>
      <c r="Y255" s="350"/>
      <c r="Z255" s="350"/>
    </row>
    <row r="256" spans="1:26" ht="16.5" customHeight="1" x14ac:dyDescent="0.25">
      <c r="A256" s="350"/>
      <c r="B256" s="350"/>
      <c r="C256" s="350"/>
      <c r="D256" s="350"/>
      <c r="E256" s="350"/>
      <c r="F256" s="350"/>
      <c r="G256" s="350"/>
      <c r="H256" s="350"/>
      <c r="I256" s="350"/>
      <c r="J256" s="350"/>
      <c r="K256" s="350"/>
      <c r="L256" s="350"/>
      <c r="M256" s="350"/>
      <c r="N256" s="350"/>
      <c r="O256" s="350"/>
      <c r="P256" s="350"/>
      <c r="Q256" s="350"/>
      <c r="R256" s="350"/>
      <c r="S256" s="350"/>
      <c r="T256" s="350"/>
      <c r="U256" s="350"/>
      <c r="V256" s="350"/>
      <c r="W256" s="350"/>
      <c r="X256" s="350"/>
      <c r="Y256" s="350"/>
      <c r="Z256" s="350"/>
    </row>
    <row r="257" spans="1:26" ht="16.5" customHeight="1" x14ac:dyDescent="0.25">
      <c r="A257" s="350"/>
      <c r="B257" s="350"/>
      <c r="C257" s="350"/>
      <c r="D257" s="350"/>
      <c r="E257" s="350"/>
      <c r="F257" s="350"/>
      <c r="G257" s="350"/>
      <c r="H257" s="350"/>
      <c r="I257" s="350"/>
      <c r="J257" s="350"/>
      <c r="K257" s="350"/>
      <c r="L257" s="350"/>
      <c r="M257" s="350"/>
      <c r="N257" s="350"/>
      <c r="O257" s="350"/>
      <c r="P257" s="350"/>
      <c r="Q257" s="350"/>
      <c r="R257" s="350"/>
      <c r="S257" s="350"/>
      <c r="T257" s="350"/>
      <c r="U257" s="350"/>
      <c r="V257" s="350"/>
      <c r="W257" s="350"/>
      <c r="X257" s="350"/>
      <c r="Y257" s="350"/>
      <c r="Z257" s="350"/>
    </row>
    <row r="258" spans="1:26" ht="16.5" customHeight="1" x14ac:dyDescent="0.25">
      <c r="A258" s="350"/>
      <c r="B258" s="350"/>
      <c r="C258" s="350"/>
      <c r="D258" s="350"/>
      <c r="E258" s="350"/>
      <c r="F258" s="350"/>
      <c r="G258" s="350"/>
      <c r="H258" s="350"/>
      <c r="I258" s="350"/>
      <c r="J258" s="350"/>
      <c r="K258" s="350"/>
      <c r="L258" s="350"/>
      <c r="M258" s="350"/>
      <c r="N258" s="350"/>
      <c r="O258" s="350"/>
      <c r="P258" s="350"/>
      <c r="Q258" s="350"/>
      <c r="R258" s="350"/>
      <c r="S258" s="350"/>
      <c r="T258" s="350"/>
      <c r="U258" s="350"/>
      <c r="V258" s="350"/>
      <c r="W258" s="350"/>
      <c r="X258" s="350"/>
      <c r="Y258" s="350"/>
      <c r="Z258" s="350"/>
    </row>
    <row r="259" spans="1:26" ht="16.5" customHeight="1" x14ac:dyDescent="0.25">
      <c r="A259" s="350"/>
      <c r="B259" s="350"/>
      <c r="C259" s="350"/>
      <c r="D259" s="350"/>
      <c r="E259" s="350"/>
      <c r="F259" s="350"/>
      <c r="G259" s="350"/>
      <c r="H259" s="350"/>
      <c r="I259" s="350"/>
      <c r="J259" s="350"/>
      <c r="K259" s="350"/>
      <c r="L259" s="350"/>
      <c r="M259" s="350"/>
      <c r="N259" s="350"/>
      <c r="O259" s="350"/>
      <c r="P259" s="350"/>
      <c r="Q259" s="350"/>
      <c r="R259" s="350"/>
      <c r="S259" s="350"/>
      <c r="T259" s="350"/>
      <c r="U259" s="350"/>
      <c r="V259" s="350"/>
      <c r="W259" s="350"/>
      <c r="X259" s="350"/>
      <c r="Y259" s="350"/>
      <c r="Z259" s="350"/>
    </row>
    <row r="260" spans="1:26" ht="16.5" customHeight="1" x14ac:dyDescent="0.25">
      <c r="A260" s="350"/>
      <c r="B260" s="350"/>
      <c r="C260" s="350"/>
      <c r="D260" s="350"/>
      <c r="E260" s="350"/>
      <c r="F260" s="350"/>
      <c r="G260" s="350"/>
      <c r="H260" s="350"/>
      <c r="I260" s="350"/>
      <c r="J260" s="350"/>
      <c r="K260" s="350"/>
      <c r="L260" s="350"/>
      <c r="M260" s="350"/>
      <c r="N260" s="350"/>
      <c r="O260" s="350"/>
      <c r="P260" s="350"/>
      <c r="Q260" s="350"/>
      <c r="R260" s="350"/>
      <c r="S260" s="350"/>
      <c r="T260" s="350"/>
      <c r="U260" s="350"/>
      <c r="V260" s="350"/>
      <c r="W260" s="350"/>
      <c r="X260" s="350"/>
      <c r="Y260" s="350"/>
      <c r="Z260" s="350"/>
    </row>
    <row r="261" spans="1:26" ht="16.5" customHeight="1" x14ac:dyDescent="0.25">
      <c r="A261" s="350"/>
      <c r="B261" s="350"/>
      <c r="C261" s="350"/>
      <c r="D261" s="350"/>
      <c r="E261" s="350"/>
      <c r="F261" s="350"/>
      <c r="G261" s="350"/>
      <c r="H261" s="350"/>
      <c r="I261" s="350"/>
      <c r="J261" s="350"/>
      <c r="K261" s="350"/>
      <c r="L261" s="350"/>
      <c r="M261" s="350"/>
      <c r="N261" s="350"/>
      <c r="O261" s="350"/>
      <c r="P261" s="350"/>
      <c r="Q261" s="350"/>
      <c r="R261" s="350"/>
      <c r="S261" s="350"/>
      <c r="T261" s="350"/>
      <c r="U261" s="350"/>
      <c r="V261" s="350"/>
      <c r="W261" s="350"/>
      <c r="X261" s="350"/>
      <c r="Y261" s="350"/>
      <c r="Z261" s="350"/>
    </row>
    <row r="262" spans="1:26" ht="16.5" customHeight="1" x14ac:dyDescent="0.25">
      <c r="A262" s="350"/>
      <c r="B262" s="350"/>
      <c r="C262" s="350"/>
      <c r="D262" s="350"/>
      <c r="E262" s="350"/>
      <c r="F262" s="350"/>
      <c r="G262" s="350"/>
      <c r="H262" s="350"/>
      <c r="I262" s="350"/>
      <c r="J262" s="350"/>
      <c r="K262" s="350"/>
      <c r="L262" s="350"/>
      <c r="M262" s="350"/>
      <c r="N262" s="350"/>
      <c r="O262" s="350"/>
      <c r="P262" s="350"/>
      <c r="Q262" s="350"/>
      <c r="R262" s="350"/>
      <c r="S262" s="350"/>
      <c r="T262" s="350"/>
      <c r="U262" s="350"/>
      <c r="V262" s="350"/>
      <c r="W262" s="350"/>
      <c r="X262" s="350"/>
      <c r="Y262" s="350"/>
      <c r="Z262" s="350"/>
    </row>
    <row r="263" spans="1:26" ht="16.5" customHeight="1" x14ac:dyDescent="0.25">
      <c r="A263" s="350"/>
      <c r="B263" s="350"/>
      <c r="C263" s="350"/>
      <c r="D263" s="350"/>
      <c r="E263" s="350"/>
      <c r="F263" s="350"/>
      <c r="G263" s="350"/>
      <c r="H263" s="350"/>
      <c r="I263" s="350"/>
      <c r="J263" s="350"/>
      <c r="K263" s="350"/>
      <c r="L263" s="350"/>
      <c r="M263" s="350"/>
      <c r="N263" s="350"/>
      <c r="O263" s="350"/>
      <c r="P263" s="350"/>
      <c r="Q263" s="350"/>
      <c r="R263" s="350"/>
      <c r="S263" s="350"/>
      <c r="T263" s="350"/>
      <c r="U263" s="350"/>
      <c r="V263" s="350"/>
      <c r="W263" s="350"/>
      <c r="X263" s="350"/>
      <c r="Y263" s="350"/>
      <c r="Z263" s="350"/>
    </row>
    <row r="264" spans="1:26" ht="16.5" customHeight="1" x14ac:dyDescent="0.25">
      <c r="A264" s="350"/>
      <c r="B264" s="350"/>
      <c r="C264" s="350"/>
      <c r="D264" s="350"/>
      <c r="E264" s="350"/>
      <c r="F264" s="350"/>
      <c r="G264" s="350"/>
      <c r="H264" s="350"/>
      <c r="I264" s="350"/>
      <c r="J264" s="350"/>
      <c r="K264" s="350"/>
      <c r="L264" s="350"/>
      <c r="M264" s="350"/>
      <c r="N264" s="350"/>
      <c r="O264" s="350"/>
      <c r="P264" s="350"/>
      <c r="Q264" s="350"/>
      <c r="R264" s="350"/>
      <c r="S264" s="350"/>
      <c r="T264" s="350"/>
      <c r="U264" s="350"/>
      <c r="V264" s="350"/>
      <c r="W264" s="350"/>
      <c r="X264" s="350"/>
      <c r="Y264" s="350"/>
      <c r="Z264" s="350"/>
    </row>
    <row r="265" spans="1:26" ht="16.5" customHeight="1" x14ac:dyDescent="0.25">
      <c r="A265" s="350"/>
      <c r="B265" s="350"/>
      <c r="C265" s="350"/>
      <c r="D265" s="350"/>
      <c r="E265" s="350"/>
      <c r="F265" s="350"/>
      <c r="G265" s="350"/>
      <c r="H265" s="350"/>
      <c r="I265" s="350"/>
      <c r="J265" s="350"/>
      <c r="K265" s="350"/>
      <c r="L265" s="350"/>
      <c r="M265" s="350"/>
      <c r="N265" s="350"/>
      <c r="O265" s="350"/>
      <c r="P265" s="350"/>
      <c r="Q265" s="350"/>
      <c r="R265" s="350"/>
      <c r="S265" s="350"/>
      <c r="T265" s="350"/>
      <c r="U265" s="350"/>
      <c r="V265" s="350"/>
      <c r="W265" s="350"/>
      <c r="X265" s="350"/>
      <c r="Y265" s="350"/>
      <c r="Z265" s="350"/>
    </row>
    <row r="266" spans="1:26" ht="16.5" customHeight="1" x14ac:dyDescent="0.25">
      <c r="A266" s="350"/>
      <c r="B266" s="350"/>
      <c r="C266" s="350"/>
      <c r="D266" s="350"/>
      <c r="E266" s="350"/>
      <c r="F266" s="350"/>
      <c r="G266" s="350"/>
      <c r="H266" s="350"/>
      <c r="I266" s="350"/>
      <c r="J266" s="350"/>
      <c r="K266" s="350"/>
      <c r="L266" s="350"/>
      <c r="M266" s="350"/>
      <c r="N266" s="350"/>
      <c r="O266" s="350"/>
      <c r="P266" s="350"/>
      <c r="Q266" s="350"/>
      <c r="R266" s="350"/>
      <c r="S266" s="350"/>
      <c r="T266" s="350"/>
      <c r="U266" s="350"/>
      <c r="V266" s="350"/>
      <c r="W266" s="350"/>
      <c r="X266" s="350"/>
      <c r="Y266" s="350"/>
      <c r="Z266" s="350"/>
    </row>
    <row r="267" spans="1:26" ht="16.5" customHeight="1" x14ac:dyDescent="0.25">
      <c r="A267" s="350"/>
      <c r="B267" s="350"/>
      <c r="C267" s="350"/>
      <c r="D267" s="350"/>
      <c r="E267" s="350"/>
      <c r="F267" s="350"/>
      <c r="G267" s="350"/>
      <c r="H267" s="350"/>
      <c r="I267" s="350"/>
      <c r="J267" s="350"/>
      <c r="K267" s="350"/>
      <c r="L267" s="350"/>
      <c r="M267" s="350"/>
      <c r="N267" s="350"/>
      <c r="O267" s="350"/>
      <c r="P267" s="350"/>
      <c r="Q267" s="350"/>
      <c r="R267" s="350"/>
      <c r="S267" s="350"/>
      <c r="T267" s="350"/>
      <c r="U267" s="350"/>
      <c r="V267" s="350"/>
      <c r="W267" s="350"/>
      <c r="X267" s="350"/>
      <c r="Y267" s="350"/>
      <c r="Z267" s="350"/>
    </row>
    <row r="268" spans="1:26" ht="16.5" customHeight="1" x14ac:dyDescent="0.25">
      <c r="A268" s="350"/>
      <c r="B268" s="350"/>
      <c r="C268" s="350"/>
      <c r="D268" s="350"/>
      <c r="E268" s="350"/>
      <c r="F268" s="350"/>
      <c r="G268" s="350"/>
      <c r="H268" s="350"/>
      <c r="I268" s="350"/>
      <c r="J268" s="350"/>
      <c r="K268" s="350"/>
      <c r="L268" s="350"/>
      <c r="M268" s="350"/>
      <c r="N268" s="350"/>
      <c r="O268" s="350"/>
      <c r="P268" s="350"/>
      <c r="Q268" s="350"/>
      <c r="R268" s="350"/>
      <c r="S268" s="350"/>
      <c r="T268" s="350"/>
      <c r="U268" s="350"/>
      <c r="V268" s="350"/>
      <c r="W268" s="350"/>
      <c r="X268" s="350"/>
      <c r="Y268" s="350"/>
      <c r="Z268" s="350"/>
    </row>
    <row r="269" spans="1:26" ht="16.5" customHeight="1" x14ac:dyDescent="0.25">
      <c r="A269" s="350"/>
      <c r="B269" s="350"/>
      <c r="C269" s="350"/>
      <c r="D269" s="350"/>
      <c r="E269" s="350"/>
      <c r="F269" s="350"/>
      <c r="G269" s="350"/>
      <c r="H269" s="350"/>
      <c r="I269" s="350"/>
      <c r="J269" s="350"/>
      <c r="K269" s="350"/>
      <c r="L269" s="350"/>
      <c r="M269" s="350"/>
      <c r="N269" s="350"/>
      <c r="O269" s="350"/>
      <c r="P269" s="350"/>
      <c r="Q269" s="350"/>
      <c r="R269" s="350"/>
      <c r="S269" s="350"/>
      <c r="T269" s="350"/>
      <c r="U269" s="350"/>
      <c r="V269" s="350"/>
      <c r="W269" s="350"/>
      <c r="X269" s="350"/>
      <c r="Y269" s="350"/>
      <c r="Z269" s="350"/>
    </row>
    <row r="270" spans="1:26" ht="16.5" customHeight="1" x14ac:dyDescent="0.25">
      <c r="A270" s="350"/>
      <c r="B270" s="350"/>
      <c r="C270" s="350"/>
      <c r="D270" s="350"/>
      <c r="E270" s="350"/>
      <c r="F270" s="350"/>
      <c r="G270" s="350"/>
      <c r="H270" s="350"/>
      <c r="I270" s="350"/>
      <c r="J270" s="350"/>
      <c r="K270" s="350"/>
      <c r="L270" s="350"/>
      <c r="M270" s="350"/>
      <c r="N270" s="350"/>
      <c r="O270" s="350"/>
      <c r="P270" s="350"/>
      <c r="Q270" s="350"/>
      <c r="R270" s="350"/>
      <c r="S270" s="350"/>
      <c r="T270" s="350"/>
      <c r="U270" s="350"/>
      <c r="V270" s="350"/>
      <c r="W270" s="350"/>
      <c r="X270" s="350"/>
      <c r="Y270" s="350"/>
      <c r="Z270" s="350"/>
    </row>
    <row r="271" spans="1:26" ht="16.5" customHeight="1" x14ac:dyDescent="0.25">
      <c r="A271" s="350"/>
      <c r="B271" s="350"/>
      <c r="C271" s="350"/>
      <c r="D271" s="350"/>
      <c r="E271" s="350"/>
      <c r="F271" s="350"/>
      <c r="G271" s="350"/>
      <c r="H271" s="350"/>
      <c r="I271" s="350"/>
      <c r="J271" s="350"/>
      <c r="K271" s="350"/>
      <c r="L271" s="350"/>
      <c r="M271" s="350"/>
      <c r="N271" s="350"/>
      <c r="O271" s="350"/>
      <c r="P271" s="350"/>
      <c r="Q271" s="350"/>
      <c r="R271" s="350"/>
      <c r="S271" s="350"/>
      <c r="T271" s="350"/>
      <c r="U271" s="350"/>
      <c r="V271" s="350"/>
      <c r="W271" s="350"/>
      <c r="X271" s="350"/>
      <c r="Y271" s="350"/>
      <c r="Z271" s="350"/>
    </row>
    <row r="272" spans="1:26" ht="16.5" customHeight="1" x14ac:dyDescent="0.25">
      <c r="A272" s="350"/>
      <c r="B272" s="350"/>
      <c r="C272" s="350"/>
      <c r="D272" s="350"/>
      <c r="E272" s="350"/>
      <c r="F272" s="350"/>
      <c r="G272" s="350"/>
      <c r="H272" s="350"/>
      <c r="I272" s="350"/>
      <c r="J272" s="350"/>
      <c r="K272" s="350"/>
      <c r="L272" s="350"/>
      <c r="M272" s="350"/>
      <c r="N272" s="350"/>
      <c r="O272" s="350"/>
      <c r="P272" s="350"/>
      <c r="Q272" s="350"/>
      <c r="R272" s="350"/>
      <c r="S272" s="350"/>
      <c r="T272" s="350"/>
      <c r="U272" s="350"/>
      <c r="V272" s="350"/>
      <c r="W272" s="350"/>
      <c r="X272" s="350"/>
      <c r="Y272" s="350"/>
      <c r="Z272" s="350"/>
    </row>
    <row r="273" spans="1:26" ht="16.5" customHeight="1" x14ac:dyDescent="0.25">
      <c r="A273" s="350"/>
      <c r="B273" s="350"/>
      <c r="C273" s="350"/>
      <c r="D273" s="350"/>
      <c r="E273" s="350"/>
      <c r="F273" s="350"/>
      <c r="G273" s="350"/>
      <c r="H273" s="350"/>
      <c r="I273" s="350"/>
      <c r="J273" s="350"/>
      <c r="K273" s="350"/>
      <c r="L273" s="350"/>
      <c r="M273" s="350"/>
      <c r="N273" s="350"/>
      <c r="O273" s="350"/>
      <c r="P273" s="350"/>
      <c r="Q273" s="350"/>
      <c r="R273" s="350"/>
      <c r="S273" s="350"/>
      <c r="T273" s="350"/>
      <c r="U273" s="350"/>
      <c r="V273" s="350"/>
      <c r="W273" s="350"/>
      <c r="X273" s="350"/>
      <c r="Y273" s="350"/>
      <c r="Z273" s="350"/>
    </row>
    <row r="274" spans="1:26" ht="16.5" customHeight="1" x14ac:dyDescent="0.25">
      <c r="A274" s="350"/>
      <c r="B274" s="350"/>
      <c r="C274" s="350"/>
      <c r="D274" s="350"/>
      <c r="E274" s="350"/>
      <c r="F274" s="350"/>
      <c r="G274" s="350"/>
      <c r="H274" s="350"/>
      <c r="I274" s="350"/>
      <c r="J274" s="350"/>
      <c r="K274" s="350"/>
      <c r="L274" s="350"/>
      <c r="M274" s="350"/>
      <c r="N274" s="350"/>
      <c r="O274" s="350"/>
      <c r="P274" s="350"/>
      <c r="Q274" s="350"/>
      <c r="R274" s="350"/>
      <c r="S274" s="350"/>
      <c r="T274" s="350"/>
      <c r="U274" s="350"/>
      <c r="V274" s="350"/>
      <c r="W274" s="350"/>
      <c r="X274" s="350"/>
      <c r="Y274" s="350"/>
      <c r="Z274" s="350"/>
    </row>
    <row r="275" spans="1:26" ht="16.5" customHeight="1" x14ac:dyDescent="0.25">
      <c r="A275" s="350"/>
      <c r="B275" s="350"/>
      <c r="C275" s="350"/>
      <c r="D275" s="350"/>
      <c r="E275" s="350"/>
      <c r="F275" s="350"/>
      <c r="G275" s="350"/>
      <c r="H275" s="350"/>
      <c r="I275" s="350"/>
      <c r="J275" s="350"/>
      <c r="K275" s="350"/>
      <c r="L275" s="350"/>
      <c r="M275" s="350"/>
      <c r="N275" s="350"/>
      <c r="O275" s="350"/>
      <c r="P275" s="350"/>
      <c r="Q275" s="350"/>
      <c r="R275" s="350"/>
      <c r="S275" s="350"/>
      <c r="T275" s="350"/>
      <c r="U275" s="350"/>
      <c r="V275" s="350"/>
      <c r="W275" s="350"/>
      <c r="X275" s="350"/>
      <c r="Y275" s="350"/>
      <c r="Z275" s="350"/>
    </row>
    <row r="276" spans="1:26" ht="16.5" customHeight="1" x14ac:dyDescent="0.25">
      <c r="A276" s="350"/>
      <c r="B276" s="350"/>
      <c r="C276" s="350"/>
      <c r="D276" s="350"/>
      <c r="E276" s="350"/>
      <c r="F276" s="350"/>
      <c r="G276" s="350"/>
      <c r="H276" s="350"/>
      <c r="I276" s="350"/>
      <c r="J276" s="350"/>
      <c r="K276" s="350"/>
      <c r="L276" s="350"/>
      <c r="M276" s="350"/>
      <c r="N276" s="350"/>
      <c r="O276" s="350"/>
      <c r="P276" s="350"/>
      <c r="Q276" s="350"/>
      <c r="R276" s="350"/>
      <c r="S276" s="350"/>
      <c r="T276" s="350"/>
      <c r="U276" s="350"/>
      <c r="V276" s="350"/>
      <c r="W276" s="350"/>
      <c r="X276" s="350"/>
      <c r="Y276" s="350"/>
      <c r="Z276" s="350"/>
    </row>
    <row r="277" spans="1:26" ht="16.5" customHeight="1" x14ac:dyDescent="0.25">
      <c r="A277" s="350"/>
      <c r="B277" s="350"/>
      <c r="C277" s="350"/>
      <c r="D277" s="350"/>
      <c r="E277" s="350"/>
      <c r="F277" s="350"/>
      <c r="G277" s="350"/>
      <c r="H277" s="350"/>
      <c r="I277" s="350"/>
      <c r="J277" s="350"/>
      <c r="K277" s="350"/>
      <c r="L277" s="350"/>
      <c r="M277" s="350"/>
      <c r="N277" s="350"/>
      <c r="O277" s="350"/>
      <c r="P277" s="350"/>
      <c r="Q277" s="350"/>
      <c r="R277" s="350"/>
      <c r="S277" s="350"/>
      <c r="T277" s="350"/>
      <c r="U277" s="350"/>
      <c r="V277" s="350"/>
      <c r="W277" s="350"/>
      <c r="X277" s="350"/>
      <c r="Y277" s="350"/>
      <c r="Z277" s="350"/>
    </row>
    <row r="278" spans="1:26" ht="16.5" customHeight="1" x14ac:dyDescent="0.25">
      <c r="A278" s="350"/>
      <c r="B278" s="350"/>
      <c r="C278" s="350"/>
      <c r="D278" s="350"/>
      <c r="E278" s="350"/>
      <c r="F278" s="350"/>
      <c r="G278" s="350"/>
      <c r="H278" s="350"/>
      <c r="I278" s="350"/>
      <c r="J278" s="350"/>
      <c r="K278" s="350"/>
      <c r="L278" s="350"/>
      <c r="M278" s="350"/>
      <c r="N278" s="350"/>
      <c r="O278" s="350"/>
      <c r="P278" s="350"/>
      <c r="Q278" s="350"/>
      <c r="R278" s="350"/>
      <c r="S278" s="350"/>
      <c r="T278" s="350"/>
      <c r="U278" s="350"/>
      <c r="V278" s="350"/>
      <c r="W278" s="350"/>
      <c r="X278" s="350"/>
      <c r="Y278" s="350"/>
      <c r="Z278" s="350"/>
    </row>
    <row r="279" spans="1:26" ht="16.5" customHeight="1" x14ac:dyDescent="0.25">
      <c r="A279" s="350"/>
      <c r="B279" s="350"/>
      <c r="C279" s="350"/>
      <c r="D279" s="350"/>
      <c r="E279" s="350"/>
      <c r="F279" s="350"/>
      <c r="G279" s="350"/>
      <c r="H279" s="350"/>
      <c r="I279" s="350"/>
      <c r="J279" s="350"/>
      <c r="K279" s="350"/>
      <c r="L279" s="350"/>
      <c r="M279" s="350"/>
      <c r="N279" s="350"/>
      <c r="O279" s="350"/>
      <c r="P279" s="350"/>
      <c r="Q279" s="350"/>
      <c r="R279" s="350"/>
      <c r="S279" s="350"/>
      <c r="T279" s="350"/>
      <c r="U279" s="350"/>
      <c r="V279" s="350"/>
      <c r="W279" s="350"/>
      <c r="X279" s="350"/>
      <c r="Y279" s="350"/>
      <c r="Z279" s="350"/>
    </row>
    <row r="280" spans="1:26" ht="16.5" customHeight="1" x14ac:dyDescent="0.25">
      <c r="A280" s="350"/>
      <c r="B280" s="350"/>
      <c r="C280" s="350"/>
      <c r="D280" s="350"/>
      <c r="E280" s="350"/>
      <c r="F280" s="350"/>
      <c r="G280" s="350"/>
      <c r="H280" s="350"/>
      <c r="I280" s="350"/>
      <c r="J280" s="350"/>
      <c r="K280" s="350"/>
      <c r="L280" s="350"/>
      <c r="M280" s="350"/>
      <c r="N280" s="350"/>
      <c r="O280" s="350"/>
      <c r="P280" s="350"/>
      <c r="Q280" s="350"/>
      <c r="R280" s="350"/>
      <c r="S280" s="350"/>
      <c r="T280" s="350"/>
      <c r="U280" s="350"/>
      <c r="V280" s="350"/>
      <c r="W280" s="350"/>
      <c r="X280" s="350"/>
      <c r="Y280" s="350"/>
      <c r="Z280" s="350"/>
    </row>
    <row r="281" spans="1:26" ht="16.5" customHeight="1" x14ac:dyDescent="0.25">
      <c r="A281" s="350"/>
      <c r="B281" s="350"/>
      <c r="C281" s="350"/>
      <c r="D281" s="350"/>
      <c r="E281" s="350"/>
      <c r="F281" s="350"/>
      <c r="G281" s="350"/>
      <c r="H281" s="350"/>
      <c r="I281" s="350"/>
      <c r="J281" s="350"/>
      <c r="K281" s="350"/>
      <c r="L281" s="350"/>
      <c r="M281" s="350"/>
      <c r="N281" s="350"/>
      <c r="O281" s="350"/>
      <c r="P281" s="350"/>
      <c r="Q281" s="350"/>
      <c r="R281" s="350"/>
      <c r="S281" s="350"/>
      <c r="T281" s="350"/>
      <c r="U281" s="350"/>
      <c r="V281" s="350"/>
      <c r="W281" s="350"/>
      <c r="X281" s="350"/>
      <c r="Y281" s="350"/>
      <c r="Z281" s="350"/>
    </row>
    <row r="282" spans="1:26" ht="16.5" customHeight="1" x14ac:dyDescent="0.25">
      <c r="A282" s="350"/>
      <c r="B282" s="350"/>
      <c r="C282" s="350"/>
      <c r="D282" s="350"/>
      <c r="E282" s="350"/>
      <c r="F282" s="350"/>
      <c r="G282" s="350"/>
      <c r="H282" s="350"/>
      <c r="I282" s="350"/>
      <c r="J282" s="350"/>
      <c r="K282" s="350"/>
      <c r="L282" s="350"/>
      <c r="M282" s="350"/>
      <c r="N282" s="350"/>
      <c r="O282" s="350"/>
      <c r="P282" s="350"/>
      <c r="Q282" s="350"/>
      <c r="R282" s="350"/>
      <c r="S282" s="350"/>
      <c r="T282" s="350"/>
      <c r="U282" s="350"/>
      <c r="V282" s="350"/>
      <c r="W282" s="350"/>
      <c r="X282" s="350"/>
      <c r="Y282" s="350"/>
      <c r="Z282" s="350"/>
    </row>
    <row r="283" spans="1:26" ht="16.5" customHeight="1" x14ac:dyDescent="0.25">
      <c r="A283" s="350"/>
      <c r="B283" s="350"/>
      <c r="C283" s="350"/>
      <c r="D283" s="350"/>
      <c r="E283" s="350"/>
      <c r="F283" s="350"/>
      <c r="G283" s="350"/>
      <c r="H283" s="350"/>
      <c r="I283" s="350"/>
      <c r="J283" s="350"/>
      <c r="K283" s="350"/>
      <c r="L283" s="350"/>
      <c r="M283" s="350"/>
      <c r="N283" s="350"/>
      <c r="O283" s="350"/>
      <c r="P283" s="350"/>
      <c r="Q283" s="350"/>
      <c r="R283" s="350"/>
      <c r="S283" s="350"/>
      <c r="T283" s="350"/>
      <c r="U283" s="350"/>
      <c r="V283" s="350"/>
      <c r="W283" s="350"/>
      <c r="X283" s="350"/>
      <c r="Y283" s="350"/>
      <c r="Z283" s="350"/>
    </row>
    <row r="284" spans="1:26" ht="16.5" customHeight="1" x14ac:dyDescent="0.25">
      <c r="A284" s="350"/>
      <c r="B284" s="350"/>
      <c r="C284" s="350"/>
      <c r="D284" s="350"/>
      <c r="E284" s="350"/>
      <c r="F284" s="350"/>
      <c r="G284" s="350"/>
      <c r="H284" s="350"/>
      <c r="I284" s="350"/>
      <c r="J284" s="350"/>
      <c r="K284" s="350"/>
      <c r="L284" s="350"/>
      <c r="M284" s="350"/>
      <c r="N284" s="350"/>
      <c r="O284" s="350"/>
      <c r="P284" s="350"/>
      <c r="Q284" s="350"/>
      <c r="R284" s="350"/>
      <c r="S284" s="350"/>
      <c r="T284" s="350"/>
      <c r="U284" s="350"/>
      <c r="V284" s="350"/>
      <c r="W284" s="350"/>
      <c r="X284" s="350"/>
      <c r="Y284" s="350"/>
      <c r="Z284" s="350"/>
    </row>
    <row r="285" spans="1:26" ht="16.5" customHeight="1" x14ac:dyDescent="0.25">
      <c r="A285" s="350"/>
      <c r="B285" s="350"/>
      <c r="C285" s="350"/>
      <c r="D285" s="350"/>
      <c r="E285" s="350"/>
      <c r="F285" s="350"/>
      <c r="G285" s="350"/>
      <c r="H285" s="350"/>
      <c r="I285" s="350"/>
      <c r="J285" s="350"/>
      <c r="K285" s="350"/>
      <c r="L285" s="350"/>
      <c r="M285" s="350"/>
      <c r="N285" s="350"/>
      <c r="O285" s="350"/>
      <c r="P285" s="350"/>
      <c r="Q285" s="350"/>
      <c r="R285" s="350"/>
      <c r="S285" s="350"/>
      <c r="T285" s="350"/>
      <c r="U285" s="350"/>
      <c r="V285" s="350"/>
      <c r="W285" s="350"/>
      <c r="X285" s="350"/>
      <c r="Y285" s="350"/>
      <c r="Z285" s="350"/>
    </row>
    <row r="286" spans="1:26" ht="16.5" customHeight="1" x14ac:dyDescent="0.25">
      <c r="A286" s="350"/>
      <c r="B286" s="350"/>
      <c r="C286" s="350"/>
      <c r="D286" s="350"/>
      <c r="E286" s="350"/>
      <c r="F286" s="350"/>
      <c r="G286" s="350"/>
      <c r="H286" s="350"/>
      <c r="I286" s="350"/>
      <c r="J286" s="350"/>
      <c r="K286" s="350"/>
      <c r="L286" s="350"/>
      <c r="M286" s="350"/>
      <c r="N286" s="350"/>
      <c r="O286" s="350"/>
      <c r="P286" s="350"/>
      <c r="Q286" s="350"/>
      <c r="R286" s="350"/>
      <c r="S286" s="350"/>
      <c r="T286" s="350"/>
      <c r="U286" s="350"/>
      <c r="V286" s="350"/>
      <c r="W286" s="350"/>
      <c r="X286" s="350"/>
      <c r="Y286" s="350"/>
      <c r="Z286" s="350"/>
    </row>
    <row r="287" spans="1:26" ht="16.5" customHeight="1" x14ac:dyDescent="0.25">
      <c r="A287" s="350"/>
      <c r="B287" s="350"/>
      <c r="C287" s="350"/>
      <c r="D287" s="350"/>
      <c r="E287" s="350"/>
      <c r="F287" s="350"/>
      <c r="G287" s="350"/>
      <c r="H287" s="350"/>
      <c r="I287" s="350"/>
      <c r="J287" s="350"/>
      <c r="K287" s="350"/>
      <c r="L287" s="350"/>
      <c r="M287" s="350"/>
      <c r="N287" s="350"/>
      <c r="O287" s="350"/>
      <c r="P287" s="350"/>
      <c r="Q287" s="350"/>
      <c r="R287" s="350"/>
      <c r="S287" s="350"/>
      <c r="T287" s="350"/>
      <c r="U287" s="350"/>
      <c r="V287" s="350"/>
      <c r="W287" s="350"/>
      <c r="X287" s="350"/>
      <c r="Y287" s="350"/>
      <c r="Z287" s="350"/>
    </row>
    <row r="288" spans="1:26" ht="16.5" customHeight="1" x14ac:dyDescent="0.25">
      <c r="A288" s="350"/>
      <c r="B288" s="350"/>
      <c r="C288" s="350"/>
      <c r="D288" s="350"/>
      <c r="E288" s="350"/>
      <c r="F288" s="350"/>
      <c r="G288" s="350"/>
      <c r="H288" s="350"/>
      <c r="I288" s="350"/>
      <c r="J288" s="350"/>
      <c r="K288" s="350"/>
      <c r="L288" s="350"/>
      <c r="M288" s="350"/>
      <c r="N288" s="350"/>
      <c r="O288" s="350"/>
      <c r="P288" s="350"/>
      <c r="Q288" s="350"/>
      <c r="R288" s="350"/>
      <c r="S288" s="350"/>
      <c r="T288" s="350"/>
      <c r="U288" s="350"/>
      <c r="V288" s="350"/>
      <c r="W288" s="350"/>
      <c r="X288" s="350"/>
      <c r="Y288" s="350"/>
      <c r="Z288" s="350"/>
    </row>
    <row r="289" spans="1:26" ht="16.5" customHeight="1" x14ac:dyDescent="0.25">
      <c r="A289" s="350"/>
      <c r="B289" s="350"/>
      <c r="C289" s="350"/>
      <c r="D289" s="350"/>
      <c r="E289" s="350"/>
      <c r="F289" s="350"/>
      <c r="G289" s="350"/>
      <c r="H289" s="350"/>
      <c r="I289" s="350"/>
      <c r="J289" s="350"/>
      <c r="K289" s="350"/>
      <c r="L289" s="350"/>
      <c r="M289" s="350"/>
      <c r="N289" s="350"/>
      <c r="O289" s="350"/>
      <c r="P289" s="350"/>
      <c r="Q289" s="350"/>
      <c r="R289" s="350"/>
      <c r="S289" s="350"/>
      <c r="T289" s="350"/>
      <c r="U289" s="350"/>
      <c r="V289" s="350"/>
      <c r="W289" s="350"/>
      <c r="X289" s="350"/>
      <c r="Y289" s="350"/>
      <c r="Z289" s="350"/>
    </row>
    <row r="290" spans="1:26" ht="16.5" customHeight="1" x14ac:dyDescent="0.25">
      <c r="A290" s="350"/>
      <c r="B290" s="350"/>
      <c r="C290" s="350"/>
      <c r="D290" s="350"/>
      <c r="E290" s="350"/>
      <c r="F290" s="350"/>
      <c r="G290" s="350"/>
      <c r="H290" s="350"/>
      <c r="I290" s="350"/>
      <c r="J290" s="350"/>
      <c r="K290" s="350"/>
      <c r="L290" s="350"/>
      <c r="M290" s="350"/>
      <c r="N290" s="350"/>
      <c r="O290" s="350"/>
      <c r="P290" s="350"/>
      <c r="Q290" s="350"/>
      <c r="R290" s="350"/>
      <c r="S290" s="350"/>
      <c r="T290" s="350"/>
      <c r="U290" s="350"/>
      <c r="V290" s="350"/>
      <c r="W290" s="350"/>
      <c r="X290" s="350"/>
      <c r="Y290" s="350"/>
      <c r="Z290" s="350"/>
    </row>
    <row r="291" spans="1:26" ht="16.5" customHeight="1" x14ac:dyDescent="0.25">
      <c r="A291" s="350"/>
      <c r="B291" s="350"/>
      <c r="C291" s="350"/>
      <c r="D291" s="350"/>
      <c r="E291" s="350"/>
      <c r="F291" s="350"/>
      <c r="G291" s="350"/>
      <c r="H291" s="350"/>
      <c r="I291" s="350"/>
      <c r="J291" s="350"/>
      <c r="K291" s="350"/>
      <c r="L291" s="350"/>
      <c r="M291" s="350"/>
      <c r="N291" s="350"/>
      <c r="O291" s="350"/>
      <c r="P291" s="350"/>
      <c r="Q291" s="350"/>
      <c r="R291" s="350"/>
      <c r="S291" s="350"/>
      <c r="T291" s="350"/>
      <c r="U291" s="350"/>
      <c r="V291" s="350"/>
      <c r="W291" s="350"/>
      <c r="X291" s="350"/>
      <c r="Y291" s="350"/>
      <c r="Z291" s="350"/>
    </row>
    <row r="292" spans="1:26" ht="16.5" customHeight="1" x14ac:dyDescent="0.25">
      <c r="A292" s="350"/>
      <c r="B292" s="350"/>
      <c r="C292" s="350"/>
      <c r="D292" s="350"/>
      <c r="E292" s="350"/>
      <c r="F292" s="350"/>
      <c r="G292" s="350"/>
      <c r="H292" s="350"/>
      <c r="I292" s="350"/>
      <c r="J292" s="350"/>
      <c r="K292" s="350"/>
      <c r="L292" s="350"/>
      <c r="M292" s="350"/>
      <c r="N292" s="350"/>
      <c r="O292" s="350"/>
      <c r="P292" s="350"/>
      <c r="Q292" s="350"/>
      <c r="R292" s="350"/>
      <c r="S292" s="350"/>
      <c r="T292" s="350"/>
      <c r="U292" s="350"/>
      <c r="V292" s="350"/>
      <c r="W292" s="350"/>
      <c r="X292" s="350"/>
      <c r="Y292" s="350"/>
      <c r="Z292" s="350"/>
    </row>
    <row r="293" spans="1:26" ht="16.5" customHeight="1" x14ac:dyDescent="0.25">
      <c r="A293" s="350"/>
      <c r="B293" s="350"/>
      <c r="C293" s="350"/>
      <c r="D293" s="350"/>
      <c r="E293" s="350"/>
      <c r="F293" s="350"/>
      <c r="G293" s="350"/>
      <c r="H293" s="350"/>
      <c r="I293" s="350"/>
      <c r="J293" s="350"/>
      <c r="K293" s="350"/>
      <c r="L293" s="350"/>
      <c r="M293" s="350"/>
      <c r="N293" s="350"/>
      <c r="O293" s="350"/>
      <c r="P293" s="350"/>
      <c r="Q293" s="350"/>
      <c r="R293" s="350"/>
      <c r="S293" s="350"/>
      <c r="T293" s="350"/>
      <c r="U293" s="350"/>
      <c r="V293" s="350"/>
      <c r="W293" s="350"/>
      <c r="X293" s="350"/>
      <c r="Y293" s="350"/>
      <c r="Z293" s="350"/>
    </row>
    <row r="294" spans="1:26" ht="16.5" customHeight="1" x14ac:dyDescent="0.25">
      <c r="A294" s="350"/>
      <c r="B294" s="350"/>
      <c r="C294" s="350"/>
      <c r="D294" s="350"/>
      <c r="E294" s="350"/>
      <c r="F294" s="350"/>
      <c r="G294" s="350"/>
      <c r="H294" s="350"/>
      <c r="I294" s="350"/>
      <c r="J294" s="350"/>
      <c r="K294" s="350"/>
      <c r="L294" s="350"/>
      <c r="M294" s="350"/>
      <c r="N294" s="350"/>
      <c r="O294" s="350"/>
      <c r="P294" s="350"/>
      <c r="Q294" s="350"/>
      <c r="R294" s="350"/>
      <c r="S294" s="350"/>
      <c r="T294" s="350"/>
      <c r="U294" s="350"/>
      <c r="V294" s="350"/>
      <c r="W294" s="350"/>
      <c r="X294" s="350"/>
      <c r="Y294" s="350"/>
      <c r="Z294" s="350"/>
    </row>
    <row r="295" spans="1:26" ht="16.5" customHeight="1" x14ac:dyDescent="0.25">
      <c r="A295" s="350"/>
      <c r="B295" s="350"/>
      <c r="C295" s="350"/>
      <c r="D295" s="350"/>
      <c r="E295" s="350"/>
      <c r="F295" s="350"/>
      <c r="G295" s="350"/>
      <c r="H295" s="350"/>
      <c r="I295" s="350"/>
      <c r="J295" s="350"/>
      <c r="K295" s="350"/>
      <c r="L295" s="350"/>
      <c r="M295" s="350"/>
      <c r="N295" s="350"/>
      <c r="O295" s="350"/>
      <c r="P295" s="350"/>
      <c r="Q295" s="350"/>
      <c r="R295" s="350"/>
      <c r="S295" s="350"/>
      <c r="T295" s="350"/>
      <c r="U295" s="350"/>
      <c r="V295" s="350"/>
      <c r="W295" s="350"/>
      <c r="X295" s="350"/>
      <c r="Y295" s="350"/>
      <c r="Z295" s="350"/>
    </row>
    <row r="296" spans="1:26" ht="16.5" customHeight="1" x14ac:dyDescent="0.25">
      <c r="A296" s="350"/>
      <c r="B296" s="350"/>
      <c r="C296" s="350"/>
      <c r="D296" s="350"/>
      <c r="E296" s="350"/>
      <c r="F296" s="350"/>
      <c r="G296" s="350"/>
      <c r="H296" s="350"/>
      <c r="I296" s="350"/>
      <c r="J296" s="350"/>
      <c r="K296" s="350"/>
      <c r="L296" s="350"/>
      <c r="M296" s="350"/>
      <c r="N296" s="350"/>
      <c r="O296" s="350"/>
      <c r="P296" s="350"/>
      <c r="Q296" s="350"/>
      <c r="R296" s="350"/>
      <c r="S296" s="350"/>
      <c r="T296" s="350"/>
      <c r="U296" s="350"/>
      <c r="V296" s="350"/>
      <c r="W296" s="350"/>
      <c r="X296" s="350"/>
      <c r="Y296" s="350"/>
      <c r="Z296" s="350"/>
    </row>
    <row r="297" spans="1:26" ht="16.5" customHeight="1" x14ac:dyDescent="0.25">
      <c r="A297" s="350"/>
      <c r="B297" s="350"/>
      <c r="C297" s="350"/>
      <c r="D297" s="350"/>
      <c r="E297" s="350"/>
      <c r="F297" s="350"/>
      <c r="G297" s="350"/>
      <c r="H297" s="350"/>
      <c r="I297" s="350"/>
      <c r="J297" s="350"/>
      <c r="K297" s="350"/>
      <c r="L297" s="350"/>
      <c r="M297" s="350"/>
      <c r="N297" s="350"/>
      <c r="O297" s="350"/>
      <c r="P297" s="350"/>
      <c r="Q297" s="350"/>
      <c r="R297" s="350"/>
      <c r="S297" s="350"/>
      <c r="T297" s="350"/>
      <c r="U297" s="350"/>
      <c r="V297" s="350"/>
      <c r="W297" s="350"/>
      <c r="X297" s="350"/>
      <c r="Y297" s="350"/>
      <c r="Z297" s="350"/>
    </row>
    <row r="298" spans="1:26" ht="16.5" customHeight="1" x14ac:dyDescent="0.25">
      <c r="A298" s="350"/>
      <c r="B298" s="350"/>
      <c r="C298" s="350"/>
      <c r="D298" s="350"/>
      <c r="E298" s="350"/>
      <c r="F298" s="350"/>
      <c r="G298" s="350"/>
      <c r="H298" s="350"/>
      <c r="I298" s="350"/>
      <c r="J298" s="350"/>
      <c r="K298" s="350"/>
      <c r="L298" s="350"/>
      <c r="M298" s="350"/>
      <c r="N298" s="350"/>
      <c r="O298" s="350"/>
      <c r="P298" s="350"/>
      <c r="Q298" s="350"/>
      <c r="R298" s="350"/>
      <c r="S298" s="350"/>
      <c r="T298" s="350"/>
      <c r="U298" s="350"/>
      <c r="V298" s="350"/>
      <c r="W298" s="350"/>
      <c r="X298" s="350"/>
      <c r="Y298" s="350"/>
      <c r="Z298" s="350"/>
    </row>
    <row r="299" spans="1:26" ht="16.5" customHeight="1" x14ac:dyDescent="0.25">
      <c r="A299" s="350"/>
      <c r="B299" s="350"/>
      <c r="C299" s="350"/>
      <c r="D299" s="350"/>
      <c r="E299" s="350"/>
      <c r="F299" s="350"/>
      <c r="G299" s="350"/>
      <c r="H299" s="350"/>
      <c r="I299" s="350"/>
      <c r="J299" s="350"/>
      <c r="K299" s="350"/>
      <c r="L299" s="350"/>
      <c r="M299" s="350"/>
      <c r="N299" s="350"/>
      <c r="O299" s="350"/>
      <c r="P299" s="350"/>
      <c r="Q299" s="350"/>
      <c r="R299" s="350"/>
      <c r="S299" s="350"/>
      <c r="T299" s="350"/>
      <c r="U299" s="350"/>
      <c r="V299" s="350"/>
      <c r="W299" s="350"/>
      <c r="X299" s="350"/>
      <c r="Y299" s="350"/>
      <c r="Z299" s="350"/>
    </row>
    <row r="300" spans="1:26" ht="16.5" customHeight="1" x14ac:dyDescent="0.25">
      <c r="A300" s="350"/>
      <c r="B300" s="350"/>
      <c r="C300" s="350"/>
      <c r="D300" s="350"/>
      <c r="E300" s="350"/>
      <c r="F300" s="350"/>
      <c r="G300" s="350"/>
      <c r="H300" s="350"/>
      <c r="I300" s="350"/>
      <c r="J300" s="350"/>
      <c r="K300" s="350"/>
      <c r="L300" s="350"/>
      <c r="M300" s="350"/>
      <c r="N300" s="350"/>
      <c r="O300" s="350"/>
      <c r="P300" s="350"/>
      <c r="Q300" s="350"/>
      <c r="R300" s="350"/>
      <c r="S300" s="350"/>
      <c r="T300" s="350"/>
      <c r="U300" s="350"/>
      <c r="V300" s="350"/>
      <c r="W300" s="350"/>
      <c r="X300" s="350"/>
      <c r="Y300" s="350"/>
      <c r="Z300" s="350"/>
    </row>
    <row r="301" spans="1:26" ht="16.5" customHeight="1" x14ac:dyDescent="0.25">
      <c r="A301" s="350"/>
      <c r="B301" s="350"/>
      <c r="C301" s="350"/>
      <c r="D301" s="350"/>
      <c r="E301" s="350"/>
      <c r="F301" s="350"/>
      <c r="G301" s="350"/>
      <c r="H301" s="350"/>
      <c r="I301" s="350"/>
      <c r="J301" s="350"/>
      <c r="K301" s="350"/>
      <c r="L301" s="350"/>
      <c r="M301" s="350"/>
      <c r="N301" s="350"/>
      <c r="O301" s="350"/>
      <c r="P301" s="350"/>
      <c r="Q301" s="350"/>
      <c r="R301" s="350"/>
      <c r="S301" s="350"/>
      <c r="T301" s="350"/>
      <c r="U301" s="350"/>
      <c r="V301" s="350"/>
      <c r="W301" s="350"/>
      <c r="X301" s="350"/>
      <c r="Y301" s="350"/>
      <c r="Z301" s="350"/>
    </row>
    <row r="302" spans="1:26" ht="16.5" customHeight="1" x14ac:dyDescent="0.25">
      <c r="A302" s="350"/>
      <c r="B302" s="350"/>
      <c r="C302" s="350"/>
      <c r="D302" s="350"/>
      <c r="E302" s="350"/>
      <c r="F302" s="350"/>
      <c r="G302" s="350"/>
      <c r="H302" s="350"/>
      <c r="I302" s="350"/>
      <c r="J302" s="350"/>
      <c r="K302" s="350"/>
      <c r="L302" s="350"/>
      <c r="M302" s="350"/>
      <c r="N302" s="350"/>
      <c r="O302" s="350"/>
      <c r="P302" s="350"/>
      <c r="Q302" s="350"/>
      <c r="R302" s="350"/>
      <c r="S302" s="350"/>
      <c r="T302" s="350"/>
      <c r="U302" s="350"/>
      <c r="V302" s="350"/>
      <c r="W302" s="350"/>
      <c r="X302" s="350"/>
      <c r="Y302" s="350"/>
      <c r="Z302" s="350"/>
    </row>
    <row r="303" spans="1:26" ht="16.5" customHeight="1" x14ac:dyDescent="0.25">
      <c r="A303" s="350"/>
      <c r="B303" s="350"/>
      <c r="C303" s="350"/>
      <c r="D303" s="350"/>
      <c r="E303" s="350"/>
      <c r="F303" s="350"/>
      <c r="G303" s="350"/>
      <c r="H303" s="350"/>
      <c r="I303" s="350"/>
      <c r="J303" s="350"/>
      <c r="K303" s="350"/>
      <c r="L303" s="350"/>
      <c r="M303" s="350"/>
      <c r="N303" s="350"/>
      <c r="O303" s="350"/>
      <c r="P303" s="350"/>
      <c r="Q303" s="350"/>
      <c r="R303" s="350"/>
      <c r="S303" s="350"/>
      <c r="T303" s="350"/>
      <c r="U303" s="350"/>
      <c r="V303" s="350"/>
      <c r="W303" s="350"/>
      <c r="X303" s="350"/>
      <c r="Y303" s="350"/>
      <c r="Z303" s="350"/>
    </row>
    <row r="304" spans="1:26" ht="16.5" customHeight="1" x14ac:dyDescent="0.25">
      <c r="A304" s="350"/>
      <c r="B304" s="350"/>
      <c r="C304" s="350"/>
      <c r="D304" s="350"/>
      <c r="E304" s="350"/>
      <c r="F304" s="350"/>
      <c r="G304" s="350"/>
      <c r="H304" s="350"/>
      <c r="I304" s="350"/>
      <c r="J304" s="350"/>
      <c r="K304" s="350"/>
      <c r="L304" s="350"/>
      <c r="M304" s="350"/>
      <c r="N304" s="350"/>
      <c r="O304" s="350"/>
      <c r="P304" s="350"/>
      <c r="Q304" s="350"/>
      <c r="R304" s="350"/>
      <c r="S304" s="350"/>
      <c r="T304" s="350"/>
      <c r="U304" s="350"/>
      <c r="V304" s="350"/>
      <c r="W304" s="350"/>
      <c r="X304" s="350"/>
      <c r="Y304" s="350"/>
      <c r="Z304" s="350"/>
    </row>
    <row r="305" spans="1:26" ht="16.5" customHeight="1" x14ac:dyDescent="0.25">
      <c r="A305" s="350"/>
      <c r="B305" s="350"/>
      <c r="C305" s="350"/>
      <c r="D305" s="350"/>
      <c r="E305" s="350"/>
      <c r="F305" s="350"/>
      <c r="G305" s="350"/>
      <c r="H305" s="350"/>
      <c r="I305" s="350"/>
      <c r="J305" s="350"/>
      <c r="K305" s="350"/>
      <c r="L305" s="350"/>
      <c r="M305" s="350"/>
      <c r="N305" s="350"/>
      <c r="O305" s="350"/>
      <c r="P305" s="350"/>
      <c r="Q305" s="350"/>
      <c r="R305" s="350"/>
      <c r="S305" s="350"/>
      <c r="T305" s="350"/>
      <c r="U305" s="350"/>
      <c r="V305" s="350"/>
      <c r="W305" s="350"/>
      <c r="X305" s="350"/>
      <c r="Y305" s="350"/>
      <c r="Z305" s="350"/>
    </row>
    <row r="306" spans="1:26" ht="16.5" customHeight="1" x14ac:dyDescent="0.25">
      <c r="A306" s="350"/>
      <c r="B306" s="350"/>
      <c r="C306" s="350"/>
      <c r="D306" s="350"/>
      <c r="E306" s="350"/>
      <c r="F306" s="350"/>
      <c r="G306" s="350"/>
      <c r="H306" s="350"/>
      <c r="I306" s="350"/>
      <c r="J306" s="350"/>
      <c r="K306" s="350"/>
      <c r="L306" s="350"/>
      <c r="M306" s="350"/>
      <c r="N306" s="350"/>
      <c r="O306" s="350"/>
      <c r="P306" s="350"/>
      <c r="Q306" s="350"/>
      <c r="R306" s="350"/>
      <c r="S306" s="350"/>
      <c r="T306" s="350"/>
      <c r="U306" s="350"/>
      <c r="V306" s="350"/>
      <c r="W306" s="350"/>
      <c r="X306" s="350"/>
      <c r="Y306" s="350"/>
      <c r="Z306" s="350"/>
    </row>
    <row r="307" spans="1:26" ht="16.5" customHeight="1" x14ac:dyDescent="0.25">
      <c r="A307" s="350"/>
      <c r="B307" s="350"/>
      <c r="C307" s="350"/>
      <c r="D307" s="350"/>
      <c r="E307" s="350"/>
      <c r="F307" s="350"/>
      <c r="G307" s="350"/>
      <c r="H307" s="350"/>
      <c r="I307" s="350"/>
      <c r="J307" s="350"/>
      <c r="K307" s="350"/>
      <c r="L307" s="350"/>
      <c r="M307" s="350"/>
      <c r="N307" s="350"/>
      <c r="O307" s="350"/>
      <c r="P307" s="350"/>
      <c r="Q307" s="350"/>
      <c r="R307" s="350"/>
      <c r="S307" s="350"/>
      <c r="T307" s="350"/>
      <c r="U307" s="350"/>
      <c r="V307" s="350"/>
      <c r="W307" s="350"/>
      <c r="X307" s="350"/>
      <c r="Y307" s="350"/>
      <c r="Z307" s="350"/>
    </row>
    <row r="308" spans="1:26" ht="16.5" customHeight="1" x14ac:dyDescent="0.25">
      <c r="A308" s="350"/>
      <c r="B308" s="350"/>
      <c r="C308" s="350"/>
      <c r="D308" s="350"/>
      <c r="E308" s="350"/>
      <c r="F308" s="350"/>
      <c r="G308" s="350"/>
      <c r="H308" s="350"/>
      <c r="I308" s="350"/>
      <c r="J308" s="350"/>
      <c r="K308" s="350"/>
      <c r="L308" s="350"/>
      <c r="M308" s="350"/>
      <c r="N308" s="350"/>
      <c r="O308" s="350"/>
      <c r="P308" s="350"/>
      <c r="Q308" s="350"/>
      <c r="R308" s="350"/>
      <c r="S308" s="350"/>
      <c r="T308" s="350"/>
      <c r="U308" s="350"/>
      <c r="V308" s="350"/>
      <c r="W308" s="350"/>
      <c r="X308" s="350"/>
      <c r="Y308" s="350"/>
      <c r="Z308" s="350"/>
    </row>
    <row r="309" spans="1:26" ht="16.5" customHeight="1" x14ac:dyDescent="0.25">
      <c r="A309" s="350"/>
      <c r="B309" s="350"/>
      <c r="C309" s="350"/>
      <c r="D309" s="350"/>
      <c r="E309" s="350"/>
      <c r="F309" s="350"/>
      <c r="G309" s="350"/>
      <c r="H309" s="350"/>
      <c r="I309" s="350"/>
      <c r="J309" s="350"/>
      <c r="K309" s="350"/>
      <c r="L309" s="350"/>
      <c r="M309" s="350"/>
      <c r="N309" s="350"/>
      <c r="O309" s="350"/>
      <c r="P309" s="350"/>
      <c r="Q309" s="350"/>
      <c r="R309" s="350"/>
      <c r="S309" s="350"/>
      <c r="T309" s="350"/>
      <c r="U309" s="350"/>
      <c r="V309" s="350"/>
      <c r="W309" s="350"/>
      <c r="X309" s="350"/>
      <c r="Y309" s="350"/>
      <c r="Z309" s="350"/>
    </row>
    <row r="310" spans="1:26" ht="16.5" customHeight="1" x14ac:dyDescent="0.25">
      <c r="A310" s="350"/>
      <c r="B310" s="350"/>
      <c r="C310" s="350"/>
      <c r="D310" s="350"/>
      <c r="E310" s="350"/>
      <c r="F310" s="350"/>
      <c r="G310" s="350"/>
      <c r="H310" s="350"/>
      <c r="I310" s="350"/>
      <c r="J310" s="350"/>
      <c r="K310" s="350"/>
      <c r="L310" s="350"/>
      <c r="M310" s="350"/>
      <c r="N310" s="350"/>
      <c r="O310" s="350"/>
      <c r="P310" s="350"/>
      <c r="Q310" s="350"/>
      <c r="R310" s="350"/>
      <c r="S310" s="350"/>
      <c r="T310" s="350"/>
      <c r="U310" s="350"/>
      <c r="V310" s="350"/>
      <c r="W310" s="350"/>
      <c r="X310" s="350"/>
      <c r="Y310" s="350"/>
      <c r="Z310" s="350"/>
    </row>
    <row r="311" spans="1:26" ht="16.5" customHeight="1" x14ac:dyDescent="0.25">
      <c r="A311" s="350"/>
      <c r="B311" s="350"/>
      <c r="C311" s="350"/>
      <c r="D311" s="350"/>
      <c r="E311" s="350"/>
      <c r="F311" s="350"/>
      <c r="G311" s="350"/>
      <c r="H311" s="350"/>
      <c r="I311" s="350"/>
      <c r="J311" s="350"/>
      <c r="K311" s="350"/>
      <c r="L311" s="350"/>
      <c r="M311" s="350"/>
      <c r="N311" s="350"/>
      <c r="O311" s="350"/>
      <c r="P311" s="350"/>
      <c r="Q311" s="350"/>
      <c r="R311" s="350"/>
      <c r="S311" s="350"/>
      <c r="T311" s="350"/>
      <c r="U311" s="350"/>
      <c r="V311" s="350"/>
      <c r="W311" s="350"/>
      <c r="X311" s="350"/>
      <c r="Y311" s="350"/>
      <c r="Z311" s="350"/>
    </row>
    <row r="312" spans="1:26" ht="16.5" customHeight="1" x14ac:dyDescent="0.25">
      <c r="A312" s="350"/>
      <c r="B312" s="350"/>
      <c r="C312" s="350"/>
      <c r="D312" s="350"/>
      <c r="E312" s="350"/>
      <c r="F312" s="350"/>
      <c r="G312" s="350"/>
      <c r="H312" s="350"/>
      <c r="I312" s="350"/>
      <c r="J312" s="350"/>
      <c r="K312" s="350"/>
      <c r="L312" s="350"/>
      <c r="M312" s="350"/>
      <c r="N312" s="350"/>
      <c r="O312" s="350"/>
      <c r="P312" s="350"/>
      <c r="Q312" s="350"/>
      <c r="R312" s="350"/>
      <c r="S312" s="350"/>
      <c r="T312" s="350"/>
      <c r="U312" s="350"/>
      <c r="V312" s="350"/>
      <c r="W312" s="350"/>
      <c r="X312" s="350"/>
      <c r="Y312" s="350"/>
      <c r="Z312" s="350"/>
    </row>
    <row r="313" spans="1:26" ht="16.5" customHeight="1" x14ac:dyDescent="0.25">
      <c r="A313" s="350"/>
      <c r="B313" s="350"/>
      <c r="C313" s="350"/>
      <c r="D313" s="350"/>
      <c r="E313" s="350"/>
      <c r="F313" s="350"/>
      <c r="G313" s="350"/>
      <c r="H313" s="350"/>
      <c r="I313" s="350"/>
      <c r="J313" s="350"/>
      <c r="K313" s="350"/>
      <c r="L313" s="350"/>
      <c r="M313" s="350"/>
      <c r="N313" s="350"/>
      <c r="O313" s="350"/>
      <c r="P313" s="350"/>
      <c r="Q313" s="350"/>
      <c r="R313" s="350"/>
      <c r="S313" s="350"/>
      <c r="T313" s="350"/>
      <c r="U313" s="350"/>
      <c r="V313" s="350"/>
      <c r="W313" s="350"/>
      <c r="X313" s="350"/>
      <c r="Y313" s="350"/>
      <c r="Z313" s="350"/>
    </row>
    <row r="314" spans="1:26" ht="16.5" customHeight="1" x14ac:dyDescent="0.25">
      <c r="A314" s="350"/>
      <c r="B314" s="350"/>
      <c r="C314" s="350"/>
      <c r="D314" s="350"/>
      <c r="E314" s="350"/>
      <c r="F314" s="350"/>
      <c r="G314" s="350"/>
      <c r="H314" s="350"/>
      <c r="I314" s="350"/>
      <c r="J314" s="350"/>
      <c r="K314" s="350"/>
      <c r="L314" s="350"/>
      <c r="M314" s="350"/>
      <c r="N314" s="350"/>
      <c r="O314" s="350"/>
      <c r="P314" s="350"/>
      <c r="Q314" s="350"/>
      <c r="R314" s="350"/>
      <c r="S314" s="350"/>
      <c r="T314" s="350"/>
      <c r="U314" s="350"/>
      <c r="V314" s="350"/>
      <c r="W314" s="350"/>
      <c r="X314" s="350"/>
      <c r="Y314" s="350"/>
      <c r="Z314" s="350"/>
    </row>
    <row r="315" spans="1:26" ht="16.5" customHeight="1" x14ac:dyDescent="0.25">
      <c r="A315" s="350"/>
      <c r="B315" s="350"/>
      <c r="C315" s="350"/>
      <c r="D315" s="350"/>
      <c r="E315" s="350"/>
      <c r="F315" s="350"/>
      <c r="G315" s="350"/>
      <c r="H315" s="350"/>
      <c r="I315" s="350"/>
      <c r="J315" s="350"/>
      <c r="K315" s="350"/>
      <c r="L315" s="350"/>
      <c r="M315" s="350"/>
      <c r="N315" s="350"/>
      <c r="O315" s="350"/>
      <c r="P315" s="350"/>
      <c r="Q315" s="350"/>
      <c r="R315" s="350"/>
      <c r="S315" s="350"/>
      <c r="T315" s="350"/>
      <c r="U315" s="350"/>
      <c r="V315" s="350"/>
      <c r="W315" s="350"/>
      <c r="X315" s="350"/>
      <c r="Y315" s="350"/>
      <c r="Z315" s="350"/>
    </row>
    <row r="316" spans="1:26" ht="16.5" customHeight="1" x14ac:dyDescent="0.25">
      <c r="A316" s="350"/>
      <c r="B316" s="350"/>
      <c r="C316" s="350"/>
      <c r="D316" s="350"/>
      <c r="E316" s="350"/>
      <c r="F316" s="350"/>
      <c r="G316" s="350"/>
      <c r="H316" s="350"/>
      <c r="I316" s="350"/>
      <c r="J316" s="350"/>
      <c r="K316" s="350"/>
      <c r="L316" s="350"/>
      <c r="M316" s="350"/>
      <c r="N316" s="350"/>
      <c r="O316" s="350"/>
      <c r="P316" s="350"/>
      <c r="Q316" s="350"/>
      <c r="R316" s="350"/>
      <c r="S316" s="350"/>
      <c r="T316" s="350"/>
      <c r="U316" s="350"/>
      <c r="V316" s="350"/>
      <c r="W316" s="350"/>
      <c r="X316" s="350"/>
      <c r="Y316" s="350"/>
      <c r="Z316" s="350"/>
    </row>
    <row r="317" spans="1:26" ht="16.5" customHeight="1" x14ac:dyDescent="0.25">
      <c r="A317" s="350"/>
      <c r="B317" s="350"/>
      <c r="C317" s="350"/>
      <c r="D317" s="350"/>
      <c r="E317" s="350"/>
      <c r="F317" s="350"/>
      <c r="G317" s="350"/>
      <c r="H317" s="350"/>
      <c r="I317" s="350"/>
      <c r="J317" s="350"/>
      <c r="K317" s="350"/>
      <c r="L317" s="350"/>
      <c r="M317" s="350"/>
      <c r="N317" s="350"/>
      <c r="O317" s="350"/>
      <c r="P317" s="350"/>
      <c r="Q317" s="350"/>
      <c r="R317" s="350"/>
      <c r="S317" s="350"/>
      <c r="T317" s="350"/>
      <c r="U317" s="350"/>
      <c r="V317" s="350"/>
      <c r="W317" s="350"/>
      <c r="X317" s="350"/>
      <c r="Y317" s="350"/>
      <c r="Z317" s="350"/>
    </row>
    <row r="318" spans="1:26" ht="16.5" customHeight="1" x14ac:dyDescent="0.25">
      <c r="A318" s="350"/>
      <c r="B318" s="350"/>
      <c r="C318" s="350"/>
      <c r="D318" s="350"/>
      <c r="E318" s="350"/>
      <c r="F318" s="350"/>
      <c r="G318" s="350"/>
      <c r="H318" s="350"/>
      <c r="I318" s="350"/>
      <c r="J318" s="350"/>
      <c r="K318" s="350"/>
      <c r="L318" s="350"/>
      <c r="M318" s="350"/>
      <c r="N318" s="350"/>
      <c r="O318" s="350"/>
      <c r="P318" s="350"/>
      <c r="Q318" s="350"/>
      <c r="R318" s="350"/>
      <c r="S318" s="350"/>
      <c r="T318" s="350"/>
      <c r="U318" s="350"/>
      <c r="V318" s="350"/>
      <c r="W318" s="350"/>
      <c r="X318" s="350"/>
      <c r="Y318" s="350"/>
      <c r="Z318" s="350"/>
    </row>
    <row r="319" spans="1:26" ht="16.5" customHeight="1" x14ac:dyDescent="0.25">
      <c r="A319" s="350"/>
      <c r="B319" s="350"/>
      <c r="C319" s="350"/>
      <c r="D319" s="350"/>
      <c r="E319" s="350"/>
      <c r="F319" s="350"/>
      <c r="G319" s="350"/>
      <c r="H319" s="350"/>
      <c r="I319" s="350"/>
      <c r="J319" s="350"/>
      <c r="K319" s="350"/>
      <c r="L319" s="350"/>
      <c r="M319" s="350"/>
      <c r="N319" s="350"/>
      <c r="O319" s="350"/>
      <c r="P319" s="350"/>
      <c r="Q319" s="350"/>
      <c r="R319" s="350"/>
      <c r="S319" s="350"/>
      <c r="T319" s="350"/>
      <c r="U319" s="350"/>
      <c r="V319" s="350"/>
      <c r="W319" s="350"/>
      <c r="X319" s="350"/>
      <c r="Y319" s="350"/>
      <c r="Z319" s="350"/>
    </row>
    <row r="320" spans="1:26" ht="16.5" customHeight="1" x14ac:dyDescent="0.25">
      <c r="A320" s="350"/>
      <c r="B320" s="350"/>
      <c r="C320" s="350"/>
      <c r="D320" s="350"/>
      <c r="E320" s="350"/>
      <c r="F320" s="350"/>
      <c r="G320" s="350"/>
      <c r="H320" s="350"/>
      <c r="I320" s="350"/>
      <c r="J320" s="350"/>
      <c r="K320" s="350"/>
      <c r="L320" s="350"/>
      <c r="M320" s="350"/>
      <c r="N320" s="350"/>
      <c r="O320" s="350"/>
      <c r="P320" s="350"/>
      <c r="Q320" s="350"/>
      <c r="R320" s="350"/>
      <c r="S320" s="350"/>
      <c r="T320" s="350"/>
      <c r="U320" s="350"/>
      <c r="V320" s="350"/>
      <c r="W320" s="350"/>
      <c r="X320" s="350"/>
      <c r="Y320" s="350"/>
      <c r="Z320" s="350"/>
    </row>
    <row r="321" spans="1:26" ht="16.5" customHeight="1" x14ac:dyDescent="0.25">
      <c r="A321" s="350"/>
      <c r="B321" s="350"/>
      <c r="C321" s="350"/>
      <c r="D321" s="350"/>
      <c r="E321" s="350"/>
      <c r="F321" s="350"/>
      <c r="G321" s="350"/>
      <c r="H321" s="350"/>
      <c r="I321" s="350"/>
      <c r="J321" s="350"/>
      <c r="K321" s="350"/>
      <c r="L321" s="350"/>
      <c r="M321" s="350"/>
      <c r="N321" s="350"/>
      <c r="O321" s="350"/>
      <c r="P321" s="350"/>
      <c r="Q321" s="350"/>
      <c r="R321" s="350"/>
      <c r="S321" s="350"/>
      <c r="T321" s="350"/>
      <c r="U321" s="350"/>
      <c r="V321" s="350"/>
      <c r="W321" s="350"/>
      <c r="X321" s="350"/>
      <c r="Y321" s="350"/>
      <c r="Z321" s="350"/>
    </row>
    <row r="322" spans="1:26" ht="16.5" customHeight="1" x14ac:dyDescent="0.25">
      <c r="A322" s="350"/>
      <c r="B322" s="350"/>
      <c r="C322" s="350"/>
      <c r="D322" s="350"/>
      <c r="E322" s="350"/>
      <c r="F322" s="350"/>
      <c r="G322" s="350"/>
      <c r="H322" s="350"/>
      <c r="I322" s="350"/>
      <c r="J322" s="350"/>
      <c r="K322" s="350"/>
      <c r="L322" s="350"/>
      <c r="M322" s="350"/>
      <c r="N322" s="350"/>
      <c r="O322" s="350"/>
      <c r="P322" s="350"/>
      <c r="Q322" s="350"/>
      <c r="R322" s="350"/>
      <c r="S322" s="350"/>
      <c r="T322" s="350"/>
      <c r="U322" s="350"/>
      <c r="V322" s="350"/>
      <c r="W322" s="350"/>
      <c r="X322" s="350"/>
      <c r="Y322" s="350"/>
      <c r="Z322" s="350"/>
    </row>
    <row r="323" spans="1:26" ht="16.5" customHeight="1" x14ac:dyDescent="0.25">
      <c r="A323" s="350"/>
      <c r="B323" s="350"/>
      <c r="C323" s="350"/>
      <c r="D323" s="350"/>
      <c r="E323" s="350"/>
      <c r="F323" s="350"/>
      <c r="G323" s="350"/>
      <c r="H323" s="350"/>
      <c r="I323" s="350"/>
      <c r="J323" s="350"/>
      <c r="K323" s="350"/>
      <c r="L323" s="350"/>
      <c r="M323" s="350"/>
      <c r="N323" s="350"/>
      <c r="O323" s="350"/>
      <c r="P323" s="350"/>
      <c r="Q323" s="350"/>
      <c r="R323" s="350"/>
      <c r="S323" s="350"/>
      <c r="T323" s="350"/>
      <c r="U323" s="350"/>
      <c r="V323" s="350"/>
      <c r="W323" s="350"/>
      <c r="X323" s="350"/>
      <c r="Y323" s="350"/>
      <c r="Z323" s="350"/>
    </row>
    <row r="324" spans="1:26" ht="16.5" customHeight="1" x14ac:dyDescent="0.25">
      <c r="A324" s="350"/>
      <c r="B324" s="350"/>
      <c r="C324" s="350"/>
      <c r="D324" s="350"/>
      <c r="E324" s="350"/>
      <c r="F324" s="350"/>
      <c r="G324" s="350"/>
      <c r="H324" s="350"/>
      <c r="I324" s="350"/>
      <c r="J324" s="350"/>
      <c r="K324" s="350"/>
      <c r="L324" s="350"/>
      <c r="M324" s="350"/>
      <c r="N324" s="350"/>
      <c r="O324" s="350"/>
      <c r="P324" s="350"/>
      <c r="Q324" s="350"/>
      <c r="R324" s="350"/>
      <c r="S324" s="350"/>
      <c r="T324" s="350"/>
      <c r="U324" s="350"/>
      <c r="V324" s="350"/>
      <c r="W324" s="350"/>
      <c r="X324" s="350"/>
      <c r="Y324" s="350"/>
      <c r="Z324" s="350"/>
    </row>
    <row r="325" spans="1:26" ht="16.5" customHeight="1" x14ac:dyDescent="0.25">
      <c r="A325" s="350"/>
      <c r="B325" s="350"/>
      <c r="C325" s="350"/>
      <c r="D325" s="350"/>
      <c r="E325" s="350"/>
      <c r="F325" s="350"/>
      <c r="G325" s="350"/>
      <c r="H325" s="350"/>
      <c r="I325" s="350"/>
      <c r="J325" s="350"/>
      <c r="K325" s="350"/>
      <c r="L325" s="350"/>
      <c r="M325" s="350"/>
      <c r="N325" s="350"/>
      <c r="O325" s="350"/>
      <c r="P325" s="350"/>
      <c r="Q325" s="350"/>
      <c r="R325" s="350"/>
      <c r="S325" s="350"/>
      <c r="T325" s="350"/>
      <c r="U325" s="350"/>
      <c r="V325" s="350"/>
      <c r="W325" s="350"/>
      <c r="X325" s="350"/>
      <c r="Y325" s="350"/>
      <c r="Z325" s="350"/>
    </row>
    <row r="326" spans="1:26" ht="16.5" customHeight="1" x14ac:dyDescent="0.25">
      <c r="A326" s="350"/>
      <c r="B326" s="350"/>
      <c r="C326" s="350"/>
      <c r="D326" s="350"/>
      <c r="E326" s="350"/>
      <c r="F326" s="350"/>
      <c r="G326" s="350"/>
      <c r="H326" s="350"/>
      <c r="I326" s="350"/>
      <c r="J326" s="350"/>
      <c r="K326" s="350"/>
      <c r="L326" s="350"/>
      <c r="M326" s="350"/>
      <c r="N326" s="350"/>
      <c r="O326" s="350"/>
      <c r="P326" s="350"/>
      <c r="Q326" s="350"/>
      <c r="R326" s="350"/>
      <c r="S326" s="350"/>
      <c r="T326" s="350"/>
      <c r="U326" s="350"/>
      <c r="V326" s="350"/>
      <c r="W326" s="350"/>
      <c r="X326" s="350"/>
      <c r="Y326" s="350"/>
      <c r="Z326" s="350"/>
    </row>
    <row r="327" spans="1:26" ht="16.5" customHeight="1" x14ac:dyDescent="0.25">
      <c r="A327" s="350"/>
      <c r="B327" s="350"/>
      <c r="C327" s="350"/>
      <c r="D327" s="350"/>
      <c r="E327" s="350"/>
      <c r="F327" s="350"/>
      <c r="G327" s="350"/>
      <c r="H327" s="350"/>
      <c r="I327" s="350"/>
      <c r="J327" s="350"/>
      <c r="K327" s="350"/>
      <c r="L327" s="350"/>
      <c r="M327" s="350"/>
      <c r="N327" s="350"/>
      <c r="O327" s="350"/>
      <c r="P327" s="350"/>
      <c r="Q327" s="350"/>
      <c r="R327" s="350"/>
      <c r="S327" s="350"/>
      <c r="T327" s="350"/>
      <c r="U327" s="350"/>
      <c r="V327" s="350"/>
      <c r="W327" s="350"/>
      <c r="X327" s="350"/>
      <c r="Y327" s="350"/>
      <c r="Z327" s="350"/>
    </row>
    <row r="328" spans="1:26" ht="16.5" customHeight="1" x14ac:dyDescent="0.25">
      <c r="A328" s="350"/>
      <c r="B328" s="350"/>
      <c r="C328" s="350"/>
      <c r="D328" s="350"/>
      <c r="E328" s="350"/>
      <c r="F328" s="350"/>
      <c r="G328" s="350"/>
      <c r="H328" s="350"/>
      <c r="I328" s="350"/>
      <c r="J328" s="350"/>
      <c r="K328" s="350"/>
      <c r="L328" s="350"/>
      <c r="M328" s="350"/>
      <c r="N328" s="350"/>
      <c r="O328" s="350"/>
      <c r="P328" s="350"/>
      <c r="Q328" s="350"/>
      <c r="R328" s="350"/>
      <c r="S328" s="350"/>
      <c r="T328" s="350"/>
      <c r="U328" s="350"/>
      <c r="V328" s="350"/>
      <c r="W328" s="350"/>
      <c r="X328" s="350"/>
      <c r="Y328" s="350"/>
      <c r="Z328" s="350"/>
    </row>
    <row r="329" spans="1:26" ht="16.5" customHeight="1" x14ac:dyDescent="0.25">
      <c r="A329" s="350"/>
      <c r="B329" s="350"/>
      <c r="C329" s="350"/>
      <c r="D329" s="350"/>
      <c r="E329" s="350"/>
      <c r="F329" s="350"/>
      <c r="G329" s="350"/>
      <c r="H329" s="350"/>
      <c r="I329" s="350"/>
      <c r="J329" s="350"/>
      <c r="K329" s="350"/>
      <c r="L329" s="350"/>
      <c r="M329" s="350"/>
      <c r="N329" s="350"/>
      <c r="O329" s="350"/>
      <c r="P329" s="350"/>
      <c r="Q329" s="350"/>
      <c r="R329" s="350"/>
      <c r="S329" s="350"/>
      <c r="T329" s="350"/>
      <c r="U329" s="350"/>
      <c r="V329" s="350"/>
      <c r="W329" s="350"/>
      <c r="X329" s="350"/>
      <c r="Y329" s="350"/>
      <c r="Z329" s="350"/>
    </row>
    <row r="330" spans="1:26" ht="16.5" customHeight="1" x14ac:dyDescent="0.25">
      <c r="A330" s="350"/>
      <c r="B330" s="350"/>
      <c r="C330" s="350"/>
      <c r="D330" s="350"/>
      <c r="E330" s="350"/>
      <c r="F330" s="350"/>
      <c r="G330" s="350"/>
      <c r="H330" s="350"/>
      <c r="I330" s="350"/>
      <c r="J330" s="350"/>
      <c r="K330" s="350"/>
      <c r="L330" s="350"/>
      <c r="M330" s="350"/>
      <c r="N330" s="350"/>
      <c r="O330" s="350"/>
      <c r="P330" s="350"/>
      <c r="Q330" s="350"/>
      <c r="R330" s="350"/>
      <c r="S330" s="350"/>
      <c r="T330" s="350"/>
      <c r="U330" s="350"/>
      <c r="V330" s="350"/>
      <c r="W330" s="350"/>
      <c r="X330" s="350"/>
      <c r="Y330" s="350"/>
      <c r="Z330" s="350"/>
    </row>
    <row r="331" spans="1:26" ht="16.5" customHeight="1" x14ac:dyDescent="0.25">
      <c r="A331" s="350"/>
      <c r="B331" s="350"/>
      <c r="C331" s="350"/>
      <c r="D331" s="350"/>
      <c r="E331" s="350"/>
      <c r="F331" s="350"/>
      <c r="G331" s="350"/>
      <c r="H331" s="350"/>
      <c r="I331" s="350"/>
      <c r="J331" s="350"/>
      <c r="K331" s="350"/>
      <c r="L331" s="350"/>
      <c r="M331" s="350"/>
      <c r="N331" s="350"/>
      <c r="O331" s="350"/>
      <c r="P331" s="350"/>
      <c r="Q331" s="350"/>
      <c r="R331" s="350"/>
      <c r="S331" s="350"/>
      <c r="T331" s="350"/>
      <c r="U331" s="350"/>
      <c r="V331" s="350"/>
      <c r="W331" s="350"/>
      <c r="X331" s="350"/>
      <c r="Y331" s="350"/>
      <c r="Z331" s="350"/>
    </row>
    <row r="332" spans="1:26" ht="16.5" customHeight="1" x14ac:dyDescent="0.25">
      <c r="A332" s="350"/>
      <c r="B332" s="350"/>
      <c r="C332" s="350"/>
      <c r="D332" s="350"/>
      <c r="E332" s="350"/>
      <c r="F332" s="350"/>
      <c r="G332" s="350"/>
      <c r="H332" s="350"/>
      <c r="I332" s="350"/>
      <c r="J332" s="350"/>
      <c r="K332" s="350"/>
      <c r="L332" s="350"/>
      <c r="M332" s="350"/>
      <c r="N332" s="350"/>
      <c r="O332" s="350"/>
      <c r="P332" s="350"/>
      <c r="Q332" s="350"/>
      <c r="R332" s="350"/>
      <c r="S332" s="350"/>
      <c r="T332" s="350"/>
      <c r="U332" s="350"/>
      <c r="V332" s="350"/>
      <c r="W332" s="350"/>
      <c r="X332" s="350"/>
      <c r="Y332" s="350"/>
      <c r="Z332" s="350"/>
    </row>
    <row r="333" spans="1:26" ht="16.5" customHeight="1" x14ac:dyDescent="0.25">
      <c r="A333" s="350"/>
      <c r="B333" s="350"/>
      <c r="C333" s="350"/>
      <c r="D333" s="350"/>
      <c r="E333" s="350"/>
      <c r="F333" s="350"/>
      <c r="G333" s="350"/>
      <c r="H333" s="350"/>
      <c r="I333" s="350"/>
      <c r="J333" s="350"/>
      <c r="K333" s="350"/>
      <c r="L333" s="350"/>
      <c r="M333" s="350"/>
      <c r="N333" s="350"/>
      <c r="O333" s="350"/>
      <c r="P333" s="350"/>
      <c r="Q333" s="350"/>
      <c r="R333" s="350"/>
      <c r="S333" s="350"/>
      <c r="T333" s="350"/>
      <c r="U333" s="350"/>
      <c r="V333" s="350"/>
      <c r="W333" s="350"/>
      <c r="X333" s="350"/>
      <c r="Y333" s="350"/>
      <c r="Z333" s="350"/>
    </row>
    <row r="334" spans="1:26" ht="16.5" customHeight="1" x14ac:dyDescent="0.25">
      <c r="A334" s="350"/>
      <c r="B334" s="350"/>
      <c r="C334" s="350"/>
      <c r="D334" s="350"/>
      <c r="E334" s="350"/>
      <c r="F334" s="350"/>
      <c r="G334" s="350"/>
      <c r="H334" s="350"/>
      <c r="I334" s="350"/>
      <c r="J334" s="350"/>
      <c r="K334" s="350"/>
      <c r="L334" s="350"/>
      <c r="M334" s="350"/>
      <c r="N334" s="350"/>
      <c r="O334" s="350"/>
      <c r="P334" s="350"/>
      <c r="Q334" s="350"/>
      <c r="R334" s="350"/>
      <c r="S334" s="350"/>
      <c r="T334" s="350"/>
      <c r="U334" s="350"/>
      <c r="V334" s="350"/>
      <c r="W334" s="350"/>
      <c r="X334" s="350"/>
      <c r="Y334" s="350"/>
      <c r="Z334" s="350"/>
    </row>
    <row r="335" spans="1:26" ht="16.5" customHeight="1" x14ac:dyDescent="0.25">
      <c r="A335" s="350"/>
      <c r="B335" s="350"/>
      <c r="C335" s="350"/>
      <c r="D335" s="350"/>
      <c r="E335" s="350"/>
      <c r="F335" s="350"/>
      <c r="G335" s="350"/>
      <c r="H335" s="350"/>
      <c r="I335" s="350"/>
      <c r="J335" s="350"/>
      <c r="K335" s="350"/>
      <c r="L335" s="350"/>
      <c r="M335" s="350"/>
      <c r="N335" s="350"/>
      <c r="O335" s="350"/>
      <c r="P335" s="350"/>
      <c r="Q335" s="350"/>
      <c r="R335" s="350"/>
      <c r="S335" s="350"/>
      <c r="T335" s="350"/>
      <c r="U335" s="350"/>
      <c r="V335" s="350"/>
      <c r="W335" s="350"/>
      <c r="X335" s="350"/>
      <c r="Y335" s="350"/>
      <c r="Z335" s="350"/>
    </row>
    <row r="336" spans="1:26" ht="16.5" customHeight="1" x14ac:dyDescent="0.25">
      <c r="A336" s="350"/>
      <c r="B336" s="350"/>
      <c r="C336" s="350"/>
      <c r="D336" s="350"/>
      <c r="E336" s="350"/>
      <c r="F336" s="350"/>
      <c r="G336" s="350"/>
      <c r="H336" s="350"/>
      <c r="I336" s="350"/>
      <c r="J336" s="350"/>
      <c r="K336" s="350"/>
      <c r="L336" s="350"/>
      <c r="M336" s="350"/>
      <c r="N336" s="350"/>
      <c r="O336" s="350"/>
      <c r="P336" s="350"/>
      <c r="Q336" s="350"/>
      <c r="R336" s="350"/>
      <c r="S336" s="350"/>
      <c r="T336" s="350"/>
      <c r="U336" s="350"/>
      <c r="V336" s="350"/>
      <c r="W336" s="350"/>
      <c r="X336" s="350"/>
      <c r="Y336" s="350"/>
      <c r="Z336" s="350"/>
    </row>
    <row r="337" spans="1:26" ht="16.5" customHeight="1" x14ac:dyDescent="0.25">
      <c r="A337" s="350"/>
      <c r="B337" s="350"/>
      <c r="C337" s="350"/>
      <c r="D337" s="350"/>
      <c r="E337" s="350"/>
      <c r="F337" s="350"/>
      <c r="G337" s="350"/>
      <c r="H337" s="350"/>
      <c r="I337" s="350"/>
      <c r="J337" s="350"/>
      <c r="K337" s="350"/>
      <c r="L337" s="350"/>
      <c r="M337" s="350"/>
      <c r="N337" s="350"/>
      <c r="O337" s="350"/>
      <c r="P337" s="350"/>
      <c r="Q337" s="350"/>
      <c r="R337" s="350"/>
      <c r="S337" s="350"/>
      <c r="T337" s="350"/>
      <c r="U337" s="350"/>
      <c r="V337" s="350"/>
      <c r="W337" s="350"/>
      <c r="X337" s="350"/>
      <c r="Y337" s="350"/>
      <c r="Z337" s="350"/>
    </row>
    <row r="338" spans="1:26" ht="16.5" customHeight="1" x14ac:dyDescent="0.25">
      <c r="A338" s="350"/>
      <c r="B338" s="350"/>
      <c r="C338" s="350"/>
      <c r="D338" s="350"/>
      <c r="E338" s="350"/>
      <c r="F338" s="350"/>
      <c r="G338" s="350"/>
      <c r="H338" s="350"/>
      <c r="I338" s="350"/>
      <c r="J338" s="350"/>
      <c r="K338" s="350"/>
      <c r="L338" s="350"/>
      <c r="M338" s="350"/>
      <c r="N338" s="350"/>
      <c r="O338" s="350"/>
      <c r="P338" s="350"/>
      <c r="Q338" s="350"/>
      <c r="R338" s="350"/>
      <c r="S338" s="350"/>
      <c r="T338" s="350"/>
      <c r="U338" s="350"/>
      <c r="V338" s="350"/>
      <c r="W338" s="350"/>
      <c r="X338" s="350"/>
      <c r="Y338" s="350"/>
      <c r="Z338" s="350"/>
    </row>
    <row r="339" spans="1:26" ht="16.5" customHeight="1" x14ac:dyDescent="0.25">
      <c r="A339" s="350"/>
      <c r="B339" s="350"/>
      <c r="C339" s="350"/>
      <c r="D339" s="350"/>
      <c r="E339" s="350"/>
      <c r="F339" s="350"/>
      <c r="G339" s="350"/>
      <c r="H339" s="350"/>
      <c r="I339" s="350"/>
      <c r="J339" s="350"/>
      <c r="K339" s="350"/>
      <c r="L339" s="350"/>
      <c r="M339" s="350"/>
      <c r="N339" s="350"/>
      <c r="O339" s="350"/>
      <c r="P339" s="350"/>
      <c r="Q339" s="350"/>
      <c r="R339" s="350"/>
      <c r="S339" s="350"/>
      <c r="T339" s="350"/>
      <c r="U339" s="350"/>
      <c r="V339" s="350"/>
      <c r="W339" s="350"/>
      <c r="X339" s="350"/>
      <c r="Y339" s="350"/>
      <c r="Z339" s="350"/>
    </row>
    <row r="340" spans="1:26" ht="16.5" customHeight="1" x14ac:dyDescent="0.25">
      <c r="A340" s="350"/>
      <c r="B340" s="350"/>
      <c r="C340" s="350"/>
      <c r="D340" s="350"/>
      <c r="E340" s="350"/>
      <c r="F340" s="350"/>
      <c r="G340" s="350"/>
      <c r="H340" s="350"/>
      <c r="I340" s="350"/>
      <c r="J340" s="350"/>
      <c r="K340" s="350"/>
      <c r="L340" s="350"/>
      <c r="M340" s="350"/>
      <c r="N340" s="350"/>
      <c r="O340" s="350"/>
      <c r="P340" s="350"/>
      <c r="Q340" s="350"/>
      <c r="R340" s="350"/>
      <c r="S340" s="350"/>
      <c r="T340" s="350"/>
      <c r="U340" s="350"/>
      <c r="V340" s="350"/>
      <c r="W340" s="350"/>
      <c r="X340" s="350"/>
      <c r="Y340" s="350"/>
      <c r="Z340" s="350"/>
    </row>
    <row r="341" spans="1:26" ht="16.5" customHeight="1" x14ac:dyDescent="0.25">
      <c r="A341" s="350"/>
      <c r="B341" s="350"/>
      <c r="C341" s="350"/>
      <c r="D341" s="350"/>
      <c r="E341" s="350"/>
      <c r="F341" s="350"/>
      <c r="G341" s="350"/>
      <c r="H341" s="350"/>
      <c r="I341" s="350"/>
      <c r="J341" s="350"/>
      <c r="K341" s="350"/>
      <c r="L341" s="350"/>
      <c r="M341" s="350"/>
      <c r="N341" s="350"/>
      <c r="O341" s="350"/>
      <c r="P341" s="350"/>
      <c r="Q341" s="350"/>
      <c r="R341" s="350"/>
      <c r="S341" s="350"/>
      <c r="T341" s="350"/>
      <c r="U341" s="350"/>
      <c r="V341" s="350"/>
      <c r="W341" s="350"/>
      <c r="X341" s="350"/>
      <c r="Y341" s="350"/>
      <c r="Z341" s="350"/>
    </row>
    <row r="342" spans="1:26" ht="16.5" customHeight="1" x14ac:dyDescent="0.25">
      <c r="A342" s="350"/>
      <c r="B342" s="350"/>
      <c r="C342" s="350"/>
      <c r="D342" s="350"/>
      <c r="E342" s="350"/>
      <c r="F342" s="350"/>
      <c r="G342" s="350"/>
      <c r="H342" s="350"/>
      <c r="I342" s="350"/>
      <c r="J342" s="350"/>
      <c r="K342" s="350"/>
      <c r="L342" s="350"/>
      <c r="M342" s="350"/>
      <c r="N342" s="350"/>
      <c r="O342" s="350"/>
      <c r="P342" s="350"/>
      <c r="Q342" s="350"/>
      <c r="R342" s="350"/>
      <c r="S342" s="350"/>
      <c r="T342" s="350"/>
      <c r="U342" s="350"/>
      <c r="V342" s="350"/>
      <c r="W342" s="350"/>
      <c r="X342" s="350"/>
      <c r="Y342" s="350"/>
      <c r="Z342" s="350"/>
    </row>
    <row r="343" spans="1:26" ht="16.5" customHeight="1" x14ac:dyDescent="0.25">
      <c r="A343" s="350"/>
      <c r="B343" s="350"/>
      <c r="C343" s="350"/>
      <c r="D343" s="350"/>
      <c r="E343" s="350"/>
      <c r="F343" s="350"/>
      <c r="G343" s="350"/>
      <c r="H343" s="350"/>
      <c r="I343" s="350"/>
      <c r="J343" s="350"/>
      <c r="K343" s="350"/>
      <c r="L343" s="350"/>
      <c r="M343" s="350"/>
      <c r="N343" s="350"/>
      <c r="O343" s="350"/>
      <c r="P343" s="350"/>
      <c r="Q343" s="350"/>
      <c r="R343" s="350"/>
      <c r="S343" s="350"/>
      <c r="T343" s="350"/>
      <c r="U343" s="350"/>
      <c r="V343" s="350"/>
      <c r="W343" s="350"/>
      <c r="X343" s="350"/>
      <c r="Y343" s="350"/>
      <c r="Z343" s="350"/>
    </row>
    <row r="344" spans="1:26" ht="16.5" customHeight="1" x14ac:dyDescent="0.25">
      <c r="A344" s="350"/>
      <c r="B344" s="350"/>
      <c r="C344" s="350"/>
      <c r="D344" s="350"/>
      <c r="E344" s="350"/>
      <c r="F344" s="350"/>
      <c r="G344" s="350"/>
      <c r="H344" s="350"/>
      <c r="I344" s="350"/>
      <c r="J344" s="350"/>
      <c r="K344" s="350"/>
      <c r="L344" s="350"/>
      <c r="M344" s="350"/>
      <c r="N344" s="350"/>
      <c r="O344" s="350"/>
      <c r="P344" s="350"/>
      <c r="Q344" s="350"/>
      <c r="R344" s="350"/>
      <c r="S344" s="350"/>
      <c r="T344" s="350"/>
      <c r="U344" s="350"/>
      <c r="V344" s="350"/>
      <c r="W344" s="350"/>
      <c r="X344" s="350"/>
      <c r="Y344" s="350"/>
      <c r="Z344" s="350"/>
    </row>
    <row r="345" spans="1:26" ht="16.5" customHeight="1" x14ac:dyDescent="0.25">
      <c r="A345" s="350"/>
      <c r="B345" s="350"/>
      <c r="C345" s="350"/>
      <c r="D345" s="350"/>
      <c r="E345" s="350"/>
      <c r="F345" s="350"/>
      <c r="G345" s="350"/>
      <c r="H345" s="350"/>
      <c r="I345" s="350"/>
      <c r="J345" s="350"/>
      <c r="K345" s="350"/>
      <c r="L345" s="350"/>
      <c r="M345" s="350"/>
      <c r="N345" s="350"/>
      <c r="O345" s="350"/>
      <c r="P345" s="350"/>
      <c r="Q345" s="350"/>
      <c r="R345" s="350"/>
      <c r="S345" s="350"/>
      <c r="T345" s="350"/>
      <c r="U345" s="350"/>
      <c r="V345" s="350"/>
      <c r="W345" s="350"/>
      <c r="X345" s="350"/>
      <c r="Y345" s="350"/>
      <c r="Z345" s="350"/>
    </row>
    <row r="346" spans="1:26" ht="16.5" customHeight="1" x14ac:dyDescent="0.25">
      <c r="A346" s="350"/>
      <c r="B346" s="350"/>
      <c r="C346" s="350"/>
      <c r="D346" s="350"/>
      <c r="E346" s="350"/>
      <c r="F346" s="350"/>
      <c r="G346" s="350"/>
      <c r="H346" s="350"/>
      <c r="I346" s="350"/>
      <c r="J346" s="350"/>
      <c r="K346" s="350"/>
      <c r="L346" s="350"/>
      <c r="M346" s="350"/>
      <c r="N346" s="350"/>
      <c r="O346" s="350"/>
      <c r="P346" s="350"/>
      <c r="Q346" s="350"/>
      <c r="R346" s="350"/>
      <c r="S346" s="350"/>
      <c r="T346" s="350"/>
      <c r="U346" s="350"/>
      <c r="V346" s="350"/>
      <c r="W346" s="350"/>
      <c r="X346" s="350"/>
      <c r="Y346" s="350"/>
      <c r="Z346" s="350"/>
    </row>
    <row r="347" spans="1:26" ht="16.5" customHeight="1" x14ac:dyDescent="0.25">
      <c r="A347" s="350"/>
      <c r="B347" s="350"/>
      <c r="C347" s="350"/>
      <c r="D347" s="350"/>
      <c r="E347" s="350"/>
      <c r="F347" s="350"/>
      <c r="G347" s="350"/>
      <c r="H347" s="350"/>
      <c r="I347" s="350"/>
      <c r="J347" s="350"/>
      <c r="K347" s="350"/>
      <c r="L347" s="350"/>
      <c r="M347" s="350"/>
      <c r="N347" s="350"/>
      <c r="O347" s="350"/>
      <c r="P347" s="350"/>
      <c r="Q347" s="350"/>
      <c r="R347" s="350"/>
      <c r="S347" s="350"/>
      <c r="T347" s="350"/>
      <c r="U347" s="350"/>
      <c r="V347" s="350"/>
      <c r="W347" s="350"/>
      <c r="X347" s="350"/>
      <c r="Y347" s="350"/>
      <c r="Z347" s="350"/>
    </row>
    <row r="348" spans="1:26" ht="16.5" customHeight="1" x14ac:dyDescent="0.25">
      <c r="A348" s="350"/>
      <c r="B348" s="350"/>
      <c r="C348" s="350"/>
      <c r="D348" s="350"/>
      <c r="E348" s="350"/>
      <c r="F348" s="350"/>
      <c r="G348" s="350"/>
      <c r="H348" s="350"/>
      <c r="I348" s="350"/>
      <c r="J348" s="350"/>
      <c r="K348" s="350"/>
      <c r="L348" s="350"/>
      <c r="M348" s="350"/>
      <c r="N348" s="350"/>
      <c r="O348" s="350"/>
      <c r="P348" s="350"/>
      <c r="Q348" s="350"/>
      <c r="R348" s="350"/>
      <c r="S348" s="350"/>
      <c r="T348" s="350"/>
      <c r="U348" s="350"/>
      <c r="V348" s="350"/>
      <c r="W348" s="350"/>
      <c r="X348" s="350"/>
      <c r="Y348" s="350"/>
      <c r="Z348" s="350"/>
    </row>
    <row r="349" spans="1:26" ht="16.5" customHeight="1" x14ac:dyDescent="0.25">
      <c r="A349" s="350"/>
      <c r="B349" s="350"/>
      <c r="C349" s="350"/>
      <c r="D349" s="350"/>
      <c r="E349" s="350"/>
      <c r="F349" s="350"/>
      <c r="G349" s="350"/>
      <c r="H349" s="350"/>
      <c r="I349" s="350"/>
      <c r="J349" s="350"/>
      <c r="K349" s="350"/>
      <c r="L349" s="350"/>
      <c r="M349" s="350"/>
      <c r="N349" s="350"/>
      <c r="O349" s="350"/>
      <c r="P349" s="350"/>
      <c r="Q349" s="350"/>
      <c r="R349" s="350"/>
      <c r="S349" s="350"/>
      <c r="T349" s="350"/>
      <c r="U349" s="350"/>
      <c r="V349" s="350"/>
      <c r="W349" s="350"/>
      <c r="X349" s="350"/>
      <c r="Y349" s="350"/>
      <c r="Z349" s="350"/>
    </row>
    <row r="350" spans="1:26" ht="16.5" customHeight="1" x14ac:dyDescent="0.25">
      <c r="A350" s="350"/>
      <c r="B350" s="350"/>
      <c r="C350" s="350"/>
      <c r="D350" s="350"/>
      <c r="E350" s="350"/>
      <c r="F350" s="350"/>
      <c r="G350" s="350"/>
      <c r="H350" s="350"/>
      <c r="I350" s="350"/>
      <c r="J350" s="350"/>
      <c r="K350" s="350"/>
      <c r="L350" s="350"/>
      <c r="M350" s="350"/>
      <c r="N350" s="350"/>
      <c r="O350" s="350"/>
      <c r="P350" s="350"/>
      <c r="Q350" s="350"/>
      <c r="R350" s="350"/>
      <c r="S350" s="350"/>
      <c r="T350" s="350"/>
      <c r="U350" s="350"/>
      <c r="V350" s="350"/>
      <c r="W350" s="350"/>
      <c r="X350" s="350"/>
      <c r="Y350" s="350"/>
      <c r="Z350" s="350"/>
    </row>
    <row r="351" spans="1:26" ht="16.5" customHeight="1" x14ac:dyDescent="0.25">
      <c r="A351" s="350"/>
      <c r="B351" s="350"/>
      <c r="C351" s="350"/>
      <c r="D351" s="350"/>
      <c r="E351" s="350"/>
      <c r="F351" s="350"/>
      <c r="G351" s="350"/>
      <c r="H351" s="350"/>
      <c r="I351" s="350"/>
      <c r="J351" s="350"/>
      <c r="K351" s="350"/>
      <c r="L351" s="350"/>
      <c r="M351" s="350"/>
      <c r="N351" s="350"/>
      <c r="O351" s="350"/>
      <c r="P351" s="350"/>
      <c r="Q351" s="350"/>
      <c r="R351" s="350"/>
      <c r="S351" s="350"/>
      <c r="T351" s="350"/>
      <c r="U351" s="350"/>
      <c r="V351" s="350"/>
      <c r="W351" s="350"/>
      <c r="X351" s="350"/>
      <c r="Y351" s="350"/>
      <c r="Z351" s="350"/>
    </row>
    <row r="352" spans="1:26" ht="16.5" customHeight="1" x14ac:dyDescent="0.25">
      <c r="A352" s="350"/>
      <c r="B352" s="350"/>
      <c r="C352" s="350"/>
      <c r="D352" s="350"/>
      <c r="E352" s="350"/>
      <c r="F352" s="350"/>
      <c r="G352" s="350"/>
      <c r="H352" s="350"/>
      <c r="I352" s="350"/>
      <c r="J352" s="350"/>
      <c r="K352" s="350"/>
      <c r="L352" s="350"/>
      <c r="M352" s="350"/>
      <c r="N352" s="350"/>
      <c r="O352" s="350"/>
      <c r="P352" s="350"/>
      <c r="Q352" s="350"/>
      <c r="R352" s="350"/>
      <c r="S352" s="350"/>
      <c r="T352" s="350"/>
      <c r="U352" s="350"/>
      <c r="V352" s="350"/>
      <c r="W352" s="350"/>
      <c r="X352" s="350"/>
      <c r="Y352" s="350"/>
      <c r="Z352" s="350"/>
    </row>
    <row r="353" spans="1:26" ht="16.5" customHeight="1" x14ac:dyDescent="0.25">
      <c r="A353" s="350"/>
      <c r="B353" s="350"/>
      <c r="C353" s="350"/>
      <c r="D353" s="350"/>
      <c r="E353" s="350"/>
      <c r="F353" s="350"/>
      <c r="G353" s="350"/>
      <c r="H353" s="350"/>
      <c r="I353" s="350"/>
      <c r="J353" s="350"/>
      <c r="K353" s="350"/>
      <c r="L353" s="350"/>
      <c r="M353" s="350"/>
      <c r="N353" s="350"/>
      <c r="O353" s="350"/>
      <c r="P353" s="350"/>
      <c r="Q353" s="350"/>
      <c r="R353" s="350"/>
      <c r="S353" s="350"/>
      <c r="T353" s="350"/>
      <c r="U353" s="350"/>
      <c r="V353" s="350"/>
      <c r="W353" s="350"/>
      <c r="X353" s="350"/>
      <c r="Y353" s="350"/>
      <c r="Z353" s="350"/>
    </row>
    <row r="354" spans="1:26" ht="16.5" customHeight="1" x14ac:dyDescent="0.25">
      <c r="A354" s="350"/>
      <c r="B354" s="350"/>
      <c r="C354" s="350"/>
      <c r="D354" s="350"/>
      <c r="E354" s="350"/>
      <c r="F354" s="350"/>
      <c r="G354" s="350"/>
      <c r="H354" s="350"/>
      <c r="I354" s="350"/>
      <c r="J354" s="350"/>
      <c r="K354" s="350"/>
      <c r="L354" s="350"/>
      <c r="M354" s="350"/>
      <c r="N354" s="350"/>
      <c r="O354" s="350"/>
      <c r="P354" s="350"/>
      <c r="Q354" s="350"/>
      <c r="R354" s="350"/>
      <c r="S354" s="350"/>
      <c r="T354" s="350"/>
      <c r="U354" s="350"/>
      <c r="V354" s="350"/>
      <c r="W354" s="350"/>
      <c r="X354" s="350"/>
      <c r="Y354" s="350"/>
      <c r="Z354" s="350"/>
    </row>
    <row r="355" spans="1:26" ht="16.5" customHeight="1" x14ac:dyDescent="0.25">
      <c r="A355" s="350"/>
      <c r="B355" s="350"/>
      <c r="C355" s="350"/>
      <c r="D355" s="350"/>
      <c r="E355" s="350"/>
      <c r="F355" s="350"/>
      <c r="G355" s="350"/>
      <c r="H355" s="350"/>
      <c r="I355" s="350"/>
      <c r="J355" s="350"/>
      <c r="K355" s="350"/>
      <c r="L355" s="350"/>
      <c r="M355" s="350"/>
      <c r="N355" s="350"/>
      <c r="O355" s="350"/>
      <c r="P355" s="350"/>
      <c r="Q355" s="350"/>
      <c r="R355" s="350"/>
      <c r="S355" s="350"/>
      <c r="T355" s="350"/>
      <c r="U355" s="350"/>
      <c r="V355" s="350"/>
      <c r="W355" s="350"/>
      <c r="X355" s="350"/>
      <c r="Y355" s="350"/>
      <c r="Z355" s="350"/>
    </row>
    <row r="356" spans="1:26" ht="16.5" customHeight="1" x14ac:dyDescent="0.25">
      <c r="A356" s="350"/>
      <c r="B356" s="350"/>
      <c r="C356" s="350"/>
      <c r="D356" s="350"/>
      <c r="E356" s="350"/>
      <c r="F356" s="350"/>
      <c r="G356" s="350"/>
      <c r="H356" s="350"/>
      <c r="I356" s="350"/>
      <c r="J356" s="350"/>
      <c r="K356" s="350"/>
      <c r="L356" s="350"/>
      <c r="M356" s="350"/>
      <c r="N356" s="350"/>
      <c r="O356" s="350"/>
      <c r="P356" s="350"/>
      <c r="Q356" s="350"/>
      <c r="R356" s="350"/>
      <c r="S356" s="350"/>
      <c r="T356" s="350"/>
      <c r="U356" s="350"/>
      <c r="V356" s="350"/>
      <c r="W356" s="350"/>
      <c r="X356" s="350"/>
      <c r="Y356" s="350"/>
      <c r="Z356" s="350"/>
    </row>
    <row r="357" spans="1:26" ht="16.5" customHeight="1" x14ac:dyDescent="0.25">
      <c r="A357" s="350"/>
      <c r="B357" s="350"/>
      <c r="C357" s="350"/>
      <c r="D357" s="350"/>
      <c r="E357" s="350"/>
      <c r="F357" s="350"/>
      <c r="G357" s="350"/>
      <c r="H357" s="350"/>
      <c r="I357" s="350"/>
      <c r="J357" s="350"/>
      <c r="K357" s="350"/>
      <c r="L357" s="350"/>
      <c r="M357" s="350"/>
      <c r="N357" s="350"/>
      <c r="O357" s="350"/>
      <c r="P357" s="350"/>
      <c r="Q357" s="350"/>
      <c r="R357" s="350"/>
      <c r="S357" s="350"/>
      <c r="T357" s="350"/>
      <c r="U357" s="350"/>
      <c r="V357" s="350"/>
      <c r="W357" s="350"/>
      <c r="X357" s="350"/>
      <c r="Y357" s="350"/>
      <c r="Z357" s="350"/>
    </row>
    <row r="358" spans="1:26" ht="16.5" customHeight="1" x14ac:dyDescent="0.25">
      <c r="A358" s="350"/>
      <c r="B358" s="350"/>
      <c r="C358" s="350"/>
      <c r="D358" s="350"/>
      <c r="E358" s="350"/>
      <c r="F358" s="350"/>
      <c r="G358" s="350"/>
      <c r="H358" s="350"/>
      <c r="I358" s="350"/>
      <c r="J358" s="350"/>
      <c r="K358" s="350"/>
      <c r="L358" s="350"/>
      <c r="M358" s="350"/>
      <c r="N358" s="350"/>
      <c r="O358" s="350"/>
      <c r="P358" s="350"/>
      <c r="Q358" s="350"/>
      <c r="R358" s="350"/>
      <c r="S358" s="350"/>
      <c r="T358" s="350"/>
      <c r="U358" s="350"/>
      <c r="V358" s="350"/>
      <c r="W358" s="350"/>
      <c r="X358" s="350"/>
      <c r="Y358" s="350"/>
      <c r="Z358" s="350"/>
    </row>
    <row r="359" spans="1:26" ht="16.5" customHeight="1" x14ac:dyDescent="0.25">
      <c r="A359" s="350"/>
      <c r="B359" s="350"/>
      <c r="C359" s="350"/>
      <c r="D359" s="350"/>
      <c r="E359" s="350"/>
      <c r="F359" s="350"/>
      <c r="G359" s="350"/>
      <c r="H359" s="350"/>
      <c r="I359" s="350"/>
      <c r="J359" s="350"/>
      <c r="K359" s="350"/>
      <c r="L359" s="350"/>
      <c r="M359" s="350"/>
      <c r="N359" s="350"/>
      <c r="O359" s="350"/>
      <c r="P359" s="350"/>
      <c r="Q359" s="350"/>
      <c r="R359" s="350"/>
      <c r="S359" s="350"/>
      <c r="T359" s="350"/>
      <c r="U359" s="350"/>
      <c r="V359" s="350"/>
      <c r="W359" s="350"/>
      <c r="X359" s="350"/>
      <c r="Y359" s="350"/>
      <c r="Z359" s="350"/>
    </row>
    <row r="360" spans="1:26" ht="16.5" customHeight="1" x14ac:dyDescent="0.25">
      <c r="A360" s="350"/>
      <c r="B360" s="350"/>
      <c r="C360" s="350"/>
      <c r="D360" s="350"/>
      <c r="E360" s="350"/>
      <c r="F360" s="350"/>
      <c r="G360" s="350"/>
      <c r="H360" s="350"/>
      <c r="I360" s="350"/>
      <c r="J360" s="350"/>
      <c r="K360" s="350"/>
      <c r="L360" s="350"/>
      <c r="M360" s="350"/>
      <c r="N360" s="350"/>
      <c r="O360" s="350"/>
      <c r="P360" s="350"/>
      <c r="Q360" s="350"/>
      <c r="R360" s="350"/>
      <c r="S360" s="350"/>
      <c r="T360" s="350"/>
      <c r="U360" s="350"/>
      <c r="V360" s="350"/>
      <c r="W360" s="350"/>
      <c r="X360" s="350"/>
      <c r="Y360" s="350"/>
      <c r="Z360" s="350"/>
    </row>
    <row r="361" spans="1:26" ht="16.5" customHeight="1" x14ac:dyDescent="0.25">
      <c r="A361" s="350"/>
      <c r="B361" s="350"/>
      <c r="C361" s="350"/>
      <c r="D361" s="350"/>
      <c r="E361" s="350"/>
      <c r="F361" s="350"/>
      <c r="G361" s="350"/>
      <c r="H361" s="350"/>
      <c r="I361" s="350"/>
      <c r="J361" s="350"/>
      <c r="K361" s="350"/>
      <c r="L361" s="350"/>
      <c r="M361" s="350"/>
      <c r="N361" s="350"/>
      <c r="O361" s="350"/>
      <c r="P361" s="350"/>
      <c r="Q361" s="350"/>
      <c r="R361" s="350"/>
      <c r="S361" s="350"/>
      <c r="T361" s="350"/>
      <c r="U361" s="350"/>
      <c r="V361" s="350"/>
      <c r="W361" s="350"/>
      <c r="X361" s="350"/>
      <c r="Y361" s="350"/>
      <c r="Z361" s="350"/>
    </row>
    <row r="362" spans="1:26" ht="16.5" customHeight="1" x14ac:dyDescent="0.25">
      <c r="A362" s="350"/>
      <c r="B362" s="350"/>
      <c r="C362" s="350"/>
      <c r="D362" s="350"/>
      <c r="E362" s="350"/>
      <c r="F362" s="350"/>
      <c r="G362" s="350"/>
      <c r="H362" s="350"/>
      <c r="I362" s="350"/>
      <c r="J362" s="350"/>
      <c r="K362" s="350"/>
      <c r="L362" s="350"/>
      <c r="M362" s="350"/>
      <c r="N362" s="350"/>
      <c r="O362" s="350"/>
      <c r="P362" s="350"/>
      <c r="Q362" s="350"/>
      <c r="R362" s="350"/>
      <c r="S362" s="350"/>
      <c r="T362" s="350"/>
      <c r="U362" s="350"/>
      <c r="V362" s="350"/>
      <c r="W362" s="350"/>
      <c r="X362" s="350"/>
      <c r="Y362" s="350"/>
      <c r="Z362" s="350"/>
    </row>
    <row r="363" spans="1:26" ht="16.5" customHeight="1" x14ac:dyDescent="0.25">
      <c r="A363" s="350"/>
      <c r="B363" s="350"/>
      <c r="C363" s="350"/>
      <c r="D363" s="350"/>
      <c r="E363" s="350"/>
      <c r="F363" s="350"/>
      <c r="G363" s="350"/>
      <c r="H363" s="350"/>
      <c r="I363" s="350"/>
      <c r="J363" s="350"/>
      <c r="K363" s="350"/>
      <c r="L363" s="350"/>
      <c r="M363" s="350"/>
      <c r="N363" s="350"/>
      <c r="O363" s="350"/>
      <c r="P363" s="350"/>
      <c r="Q363" s="350"/>
      <c r="R363" s="350"/>
      <c r="S363" s="350"/>
      <c r="T363" s="350"/>
      <c r="U363" s="350"/>
      <c r="V363" s="350"/>
      <c r="W363" s="350"/>
      <c r="X363" s="350"/>
      <c r="Y363" s="350"/>
      <c r="Z363" s="350"/>
    </row>
    <row r="364" spans="1:26" ht="16.5" customHeight="1" x14ac:dyDescent="0.25">
      <c r="A364" s="350"/>
      <c r="B364" s="350"/>
      <c r="C364" s="350"/>
      <c r="D364" s="350"/>
      <c r="E364" s="350"/>
      <c r="F364" s="350"/>
      <c r="G364" s="350"/>
      <c r="H364" s="350"/>
      <c r="I364" s="350"/>
      <c r="J364" s="350"/>
      <c r="K364" s="350"/>
      <c r="L364" s="350"/>
      <c r="M364" s="350"/>
      <c r="N364" s="350"/>
      <c r="O364" s="350"/>
      <c r="P364" s="350"/>
      <c r="Q364" s="350"/>
      <c r="R364" s="350"/>
      <c r="S364" s="350"/>
      <c r="T364" s="350"/>
      <c r="U364" s="350"/>
      <c r="V364" s="350"/>
      <c r="W364" s="350"/>
      <c r="X364" s="350"/>
      <c r="Y364" s="350"/>
      <c r="Z364" s="350"/>
    </row>
    <row r="365" spans="1:26" ht="16.5" customHeight="1" x14ac:dyDescent="0.25">
      <c r="A365" s="350"/>
      <c r="B365" s="350"/>
      <c r="C365" s="350"/>
      <c r="D365" s="350"/>
      <c r="E365" s="350"/>
      <c r="F365" s="350"/>
      <c r="G365" s="350"/>
      <c r="H365" s="350"/>
      <c r="I365" s="350"/>
      <c r="J365" s="350"/>
      <c r="K365" s="350"/>
      <c r="L365" s="350"/>
      <c r="M365" s="350"/>
      <c r="N365" s="350"/>
      <c r="O365" s="350"/>
      <c r="P365" s="350"/>
      <c r="Q365" s="350"/>
      <c r="R365" s="350"/>
      <c r="S365" s="350"/>
      <c r="T365" s="350"/>
      <c r="U365" s="350"/>
      <c r="V365" s="350"/>
      <c r="W365" s="350"/>
      <c r="X365" s="350"/>
      <c r="Y365" s="350"/>
      <c r="Z365" s="350"/>
    </row>
    <row r="366" spans="1:26" ht="16.5" customHeight="1" x14ac:dyDescent="0.25">
      <c r="A366" s="350"/>
      <c r="B366" s="350"/>
      <c r="C366" s="350"/>
      <c r="D366" s="350"/>
      <c r="E366" s="350"/>
      <c r="F366" s="350"/>
      <c r="G366" s="350"/>
      <c r="H366" s="350"/>
      <c r="I366" s="350"/>
      <c r="J366" s="350"/>
      <c r="K366" s="350"/>
      <c r="L366" s="350"/>
      <c r="M366" s="350"/>
      <c r="N366" s="350"/>
      <c r="O366" s="350"/>
      <c r="P366" s="350"/>
      <c r="Q366" s="350"/>
      <c r="R366" s="350"/>
      <c r="S366" s="350"/>
      <c r="T366" s="350"/>
      <c r="U366" s="350"/>
      <c r="V366" s="350"/>
      <c r="W366" s="350"/>
      <c r="X366" s="350"/>
      <c r="Y366" s="350"/>
      <c r="Z366" s="350"/>
    </row>
    <row r="367" spans="1:26" ht="16.5" customHeight="1" x14ac:dyDescent="0.25">
      <c r="A367" s="350"/>
      <c r="B367" s="350"/>
      <c r="C367" s="350"/>
      <c r="D367" s="350"/>
      <c r="E367" s="350"/>
      <c r="F367" s="350"/>
      <c r="G367" s="350"/>
      <c r="H367" s="350"/>
      <c r="I367" s="350"/>
      <c r="J367" s="350"/>
      <c r="K367" s="350"/>
      <c r="L367" s="350"/>
      <c r="M367" s="350"/>
      <c r="N367" s="350"/>
      <c r="O367" s="350"/>
      <c r="P367" s="350"/>
      <c r="Q367" s="350"/>
      <c r="R367" s="350"/>
      <c r="S367" s="350"/>
      <c r="T367" s="350"/>
      <c r="U367" s="350"/>
      <c r="V367" s="350"/>
      <c r="W367" s="350"/>
      <c r="X367" s="350"/>
      <c r="Y367" s="350"/>
      <c r="Z367" s="350"/>
    </row>
    <row r="368" spans="1:26" ht="16.5" customHeight="1" x14ac:dyDescent="0.25">
      <c r="A368" s="350"/>
      <c r="B368" s="350"/>
      <c r="C368" s="350"/>
      <c r="D368" s="350"/>
      <c r="E368" s="350"/>
      <c r="F368" s="350"/>
      <c r="G368" s="350"/>
      <c r="H368" s="350"/>
      <c r="I368" s="350"/>
      <c r="J368" s="350"/>
      <c r="K368" s="350"/>
      <c r="L368" s="350"/>
      <c r="M368" s="350"/>
      <c r="N368" s="350"/>
      <c r="O368" s="350"/>
      <c r="P368" s="350"/>
      <c r="Q368" s="350"/>
      <c r="R368" s="350"/>
      <c r="S368" s="350"/>
      <c r="T368" s="350"/>
      <c r="U368" s="350"/>
      <c r="V368" s="350"/>
      <c r="W368" s="350"/>
      <c r="X368" s="350"/>
      <c r="Y368" s="350"/>
      <c r="Z368" s="350"/>
    </row>
    <row r="369" spans="1:26" ht="16.5" customHeight="1" x14ac:dyDescent="0.25">
      <c r="A369" s="350"/>
      <c r="B369" s="350"/>
      <c r="C369" s="350"/>
      <c r="D369" s="350"/>
      <c r="E369" s="350"/>
      <c r="F369" s="350"/>
      <c r="G369" s="350"/>
      <c r="H369" s="350"/>
      <c r="I369" s="350"/>
      <c r="J369" s="350"/>
      <c r="K369" s="350"/>
      <c r="L369" s="350"/>
      <c r="M369" s="350"/>
      <c r="N369" s="350"/>
      <c r="O369" s="350"/>
      <c r="P369" s="350"/>
      <c r="Q369" s="350"/>
      <c r="R369" s="350"/>
      <c r="S369" s="350"/>
      <c r="T369" s="350"/>
      <c r="U369" s="350"/>
      <c r="V369" s="350"/>
      <c r="W369" s="350"/>
      <c r="X369" s="350"/>
      <c r="Y369" s="350"/>
      <c r="Z369" s="350"/>
    </row>
    <row r="370" spans="1:26" ht="16.5" customHeight="1" x14ac:dyDescent="0.25">
      <c r="A370" s="350"/>
      <c r="B370" s="350"/>
      <c r="C370" s="350"/>
      <c r="D370" s="350"/>
      <c r="E370" s="350"/>
      <c r="F370" s="350"/>
      <c r="G370" s="350"/>
      <c r="H370" s="350"/>
      <c r="I370" s="350"/>
      <c r="J370" s="350"/>
      <c r="K370" s="350"/>
      <c r="L370" s="350"/>
      <c r="M370" s="350"/>
      <c r="N370" s="350"/>
      <c r="O370" s="350"/>
      <c r="P370" s="350"/>
      <c r="Q370" s="350"/>
      <c r="R370" s="350"/>
      <c r="S370" s="350"/>
      <c r="T370" s="350"/>
      <c r="U370" s="350"/>
      <c r="V370" s="350"/>
      <c r="W370" s="350"/>
      <c r="X370" s="350"/>
      <c r="Y370" s="350"/>
      <c r="Z370" s="350"/>
    </row>
    <row r="371" spans="1:26" ht="16.5" customHeight="1" x14ac:dyDescent="0.25">
      <c r="A371" s="350"/>
      <c r="B371" s="350"/>
      <c r="C371" s="350"/>
      <c r="D371" s="350"/>
      <c r="E371" s="350"/>
      <c r="F371" s="350"/>
      <c r="G371" s="350"/>
      <c r="H371" s="350"/>
      <c r="I371" s="350"/>
      <c r="J371" s="350"/>
      <c r="K371" s="350"/>
      <c r="L371" s="350"/>
      <c r="M371" s="350"/>
      <c r="N371" s="350"/>
      <c r="O371" s="350"/>
      <c r="P371" s="350"/>
      <c r="Q371" s="350"/>
      <c r="R371" s="350"/>
      <c r="S371" s="350"/>
      <c r="T371" s="350"/>
      <c r="U371" s="350"/>
      <c r="V371" s="350"/>
      <c r="W371" s="350"/>
      <c r="X371" s="350"/>
      <c r="Y371" s="350"/>
      <c r="Z371" s="350"/>
    </row>
    <row r="372" spans="1:26" ht="16.5" customHeight="1" x14ac:dyDescent="0.25">
      <c r="A372" s="350"/>
      <c r="B372" s="350"/>
      <c r="C372" s="350"/>
      <c r="D372" s="350"/>
      <c r="E372" s="350"/>
      <c r="F372" s="350"/>
      <c r="G372" s="350"/>
      <c r="H372" s="350"/>
      <c r="I372" s="350"/>
      <c r="J372" s="350"/>
      <c r="K372" s="350"/>
      <c r="L372" s="350"/>
      <c r="M372" s="350"/>
      <c r="N372" s="350"/>
      <c r="O372" s="350"/>
      <c r="P372" s="350"/>
      <c r="Q372" s="350"/>
      <c r="R372" s="350"/>
      <c r="S372" s="350"/>
      <c r="T372" s="350"/>
      <c r="U372" s="350"/>
      <c r="V372" s="350"/>
      <c r="W372" s="350"/>
      <c r="X372" s="350"/>
      <c r="Y372" s="350"/>
      <c r="Z372" s="350"/>
    </row>
    <row r="373" spans="1:26" ht="16.5" customHeight="1" x14ac:dyDescent="0.25">
      <c r="A373" s="350"/>
      <c r="B373" s="350"/>
      <c r="C373" s="350"/>
      <c r="D373" s="350"/>
      <c r="E373" s="350"/>
      <c r="F373" s="350"/>
      <c r="G373" s="350"/>
      <c r="H373" s="350"/>
      <c r="I373" s="350"/>
      <c r="J373" s="350"/>
      <c r="K373" s="350"/>
      <c r="L373" s="350"/>
      <c r="M373" s="350"/>
      <c r="N373" s="350"/>
      <c r="O373" s="350"/>
      <c r="P373" s="350"/>
      <c r="Q373" s="350"/>
      <c r="R373" s="350"/>
      <c r="S373" s="350"/>
      <c r="T373" s="350"/>
      <c r="U373" s="350"/>
      <c r="V373" s="350"/>
      <c r="W373" s="350"/>
      <c r="X373" s="350"/>
      <c r="Y373" s="350"/>
      <c r="Z373" s="350"/>
    </row>
    <row r="374" spans="1:26" ht="16.5" customHeight="1" x14ac:dyDescent="0.25">
      <c r="A374" s="350"/>
      <c r="B374" s="350"/>
      <c r="C374" s="350"/>
      <c r="D374" s="350"/>
      <c r="E374" s="350"/>
      <c r="F374" s="350"/>
      <c r="G374" s="350"/>
      <c r="H374" s="350"/>
      <c r="I374" s="350"/>
      <c r="J374" s="350"/>
      <c r="K374" s="350"/>
      <c r="L374" s="350"/>
      <c r="M374" s="350"/>
      <c r="N374" s="350"/>
      <c r="O374" s="350"/>
      <c r="P374" s="350"/>
      <c r="Q374" s="350"/>
      <c r="R374" s="350"/>
      <c r="S374" s="350"/>
      <c r="T374" s="350"/>
      <c r="U374" s="350"/>
      <c r="V374" s="350"/>
      <c r="W374" s="350"/>
      <c r="X374" s="350"/>
      <c r="Y374" s="350"/>
      <c r="Z374" s="350"/>
    </row>
    <row r="375" spans="1:26" ht="16.5" customHeight="1" x14ac:dyDescent="0.25">
      <c r="A375" s="350"/>
      <c r="B375" s="350"/>
      <c r="C375" s="350"/>
      <c r="D375" s="350"/>
      <c r="E375" s="350"/>
      <c r="F375" s="350"/>
      <c r="G375" s="350"/>
      <c r="H375" s="350"/>
      <c r="I375" s="350"/>
      <c r="J375" s="350"/>
      <c r="K375" s="350"/>
      <c r="L375" s="350"/>
      <c r="M375" s="350"/>
      <c r="N375" s="350"/>
      <c r="O375" s="350"/>
      <c r="P375" s="350"/>
      <c r="Q375" s="350"/>
      <c r="R375" s="350"/>
      <c r="S375" s="350"/>
      <c r="T375" s="350"/>
      <c r="U375" s="350"/>
      <c r="V375" s="350"/>
      <c r="W375" s="350"/>
      <c r="X375" s="350"/>
      <c r="Y375" s="350"/>
      <c r="Z375" s="350"/>
    </row>
    <row r="376" spans="1:26" ht="16.5" customHeight="1" x14ac:dyDescent="0.25">
      <c r="A376" s="350"/>
      <c r="B376" s="350"/>
      <c r="C376" s="350"/>
      <c r="D376" s="350"/>
      <c r="E376" s="350"/>
      <c r="F376" s="350"/>
      <c r="G376" s="350"/>
      <c r="H376" s="350"/>
      <c r="I376" s="350"/>
      <c r="J376" s="350"/>
      <c r="K376" s="350"/>
      <c r="L376" s="350"/>
      <c r="M376" s="350"/>
      <c r="N376" s="350"/>
      <c r="O376" s="350"/>
      <c r="P376" s="350"/>
      <c r="Q376" s="350"/>
      <c r="R376" s="350"/>
      <c r="S376" s="350"/>
      <c r="T376" s="350"/>
      <c r="U376" s="350"/>
      <c r="V376" s="350"/>
      <c r="W376" s="350"/>
      <c r="X376" s="350"/>
      <c r="Y376" s="350"/>
      <c r="Z376" s="350"/>
    </row>
    <row r="377" spans="1:26" ht="16.5" customHeight="1" x14ac:dyDescent="0.25">
      <c r="A377" s="350"/>
      <c r="B377" s="350"/>
      <c r="C377" s="350"/>
      <c r="D377" s="350"/>
      <c r="E377" s="350"/>
      <c r="F377" s="350"/>
      <c r="G377" s="350"/>
      <c r="H377" s="350"/>
      <c r="I377" s="350"/>
      <c r="J377" s="350"/>
      <c r="K377" s="350"/>
      <c r="L377" s="350"/>
      <c r="M377" s="350"/>
      <c r="N377" s="350"/>
      <c r="O377" s="350"/>
      <c r="P377" s="350"/>
      <c r="Q377" s="350"/>
      <c r="R377" s="350"/>
      <c r="S377" s="350"/>
      <c r="T377" s="350"/>
      <c r="U377" s="350"/>
      <c r="V377" s="350"/>
      <c r="W377" s="350"/>
      <c r="X377" s="350"/>
      <c r="Y377" s="350"/>
      <c r="Z377" s="350"/>
    </row>
    <row r="378" spans="1:26" ht="16.5" customHeight="1" x14ac:dyDescent="0.25">
      <c r="A378" s="350"/>
      <c r="B378" s="350"/>
      <c r="C378" s="350"/>
      <c r="D378" s="350"/>
      <c r="E378" s="350"/>
      <c r="F378" s="350"/>
      <c r="G378" s="350"/>
      <c r="H378" s="350"/>
      <c r="I378" s="350"/>
      <c r="J378" s="350"/>
      <c r="K378" s="350"/>
      <c r="L378" s="350"/>
      <c r="M378" s="350"/>
      <c r="N378" s="350"/>
      <c r="O378" s="350"/>
      <c r="P378" s="350"/>
      <c r="Q378" s="350"/>
      <c r="R378" s="350"/>
      <c r="S378" s="350"/>
      <c r="T378" s="350"/>
      <c r="U378" s="350"/>
      <c r="V378" s="350"/>
      <c r="W378" s="350"/>
      <c r="X378" s="350"/>
      <c r="Y378" s="350"/>
      <c r="Z378" s="350"/>
    </row>
    <row r="379" spans="1:26" ht="16.5" customHeight="1" x14ac:dyDescent="0.25">
      <c r="A379" s="350"/>
      <c r="B379" s="350"/>
      <c r="C379" s="350"/>
      <c r="D379" s="350"/>
      <c r="E379" s="350"/>
      <c r="F379" s="350"/>
      <c r="G379" s="350"/>
      <c r="H379" s="350"/>
      <c r="I379" s="350"/>
      <c r="J379" s="350"/>
      <c r="K379" s="350"/>
      <c r="L379" s="350"/>
      <c r="M379" s="350"/>
      <c r="N379" s="350"/>
      <c r="O379" s="350"/>
      <c r="P379" s="350"/>
      <c r="Q379" s="350"/>
      <c r="R379" s="350"/>
      <c r="S379" s="350"/>
      <c r="T379" s="350"/>
      <c r="U379" s="350"/>
      <c r="V379" s="350"/>
      <c r="W379" s="350"/>
      <c r="X379" s="350"/>
      <c r="Y379" s="350"/>
      <c r="Z379" s="350"/>
    </row>
    <row r="380" spans="1:26" ht="16.5" customHeight="1" x14ac:dyDescent="0.25">
      <c r="A380" s="350"/>
      <c r="B380" s="350"/>
      <c r="C380" s="350"/>
      <c r="D380" s="350"/>
      <c r="E380" s="350"/>
      <c r="F380" s="350"/>
      <c r="G380" s="350"/>
      <c r="H380" s="350"/>
      <c r="I380" s="350"/>
      <c r="J380" s="350"/>
      <c r="K380" s="350"/>
      <c r="L380" s="350"/>
      <c r="M380" s="350"/>
      <c r="N380" s="350"/>
      <c r="O380" s="350"/>
      <c r="P380" s="350"/>
      <c r="Q380" s="350"/>
      <c r="R380" s="350"/>
      <c r="S380" s="350"/>
      <c r="T380" s="350"/>
      <c r="U380" s="350"/>
      <c r="V380" s="350"/>
      <c r="W380" s="350"/>
      <c r="X380" s="350"/>
      <c r="Y380" s="350"/>
      <c r="Z380" s="350"/>
    </row>
    <row r="381" spans="1:26" ht="16.5" customHeight="1" x14ac:dyDescent="0.25">
      <c r="A381" s="350"/>
      <c r="B381" s="350"/>
      <c r="C381" s="350"/>
      <c r="D381" s="350"/>
      <c r="E381" s="350"/>
      <c r="F381" s="350"/>
      <c r="G381" s="350"/>
      <c r="H381" s="350"/>
      <c r="I381" s="350"/>
      <c r="J381" s="350"/>
      <c r="K381" s="350"/>
      <c r="L381" s="350"/>
      <c r="M381" s="350"/>
      <c r="N381" s="350"/>
      <c r="O381" s="350"/>
      <c r="P381" s="350"/>
      <c r="Q381" s="350"/>
      <c r="R381" s="350"/>
      <c r="S381" s="350"/>
      <c r="T381" s="350"/>
      <c r="U381" s="350"/>
      <c r="V381" s="350"/>
      <c r="W381" s="350"/>
      <c r="X381" s="350"/>
      <c r="Y381" s="350"/>
      <c r="Z381" s="350"/>
    </row>
    <row r="382" spans="1:26" ht="16.5" customHeight="1" x14ac:dyDescent="0.25">
      <c r="A382" s="350"/>
      <c r="B382" s="350"/>
      <c r="C382" s="350"/>
      <c r="D382" s="350"/>
      <c r="E382" s="350"/>
      <c r="F382" s="350"/>
      <c r="G382" s="350"/>
      <c r="H382" s="350"/>
      <c r="I382" s="350"/>
      <c r="J382" s="350"/>
      <c r="K382" s="350"/>
      <c r="L382" s="350"/>
      <c r="M382" s="350"/>
      <c r="N382" s="350"/>
      <c r="O382" s="350"/>
      <c r="P382" s="350"/>
      <c r="Q382" s="350"/>
      <c r="R382" s="350"/>
      <c r="S382" s="350"/>
      <c r="T382" s="350"/>
      <c r="U382" s="350"/>
      <c r="V382" s="350"/>
      <c r="W382" s="350"/>
      <c r="X382" s="350"/>
      <c r="Y382" s="350"/>
      <c r="Z382" s="350"/>
    </row>
    <row r="383" spans="1:26" ht="16.5" customHeight="1" x14ac:dyDescent="0.25">
      <c r="A383" s="350"/>
      <c r="B383" s="350"/>
      <c r="C383" s="350"/>
      <c r="D383" s="350"/>
      <c r="E383" s="350"/>
      <c r="F383" s="350"/>
      <c r="G383" s="350"/>
      <c r="H383" s="350"/>
      <c r="I383" s="350"/>
      <c r="J383" s="350"/>
      <c r="K383" s="350"/>
      <c r="L383" s="350"/>
      <c r="M383" s="350"/>
      <c r="N383" s="350"/>
      <c r="O383" s="350"/>
      <c r="P383" s="350"/>
      <c r="Q383" s="350"/>
      <c r="R383" s="350"/>
      <c r="S383" s="350"/>
      <c r="T383" s="350"/>
      <c r="U383" s="350"/>
      <c r="V383" s="350"/>
      <c r="W383" s="350"/>
      <c r="X383" s="350"/>
      <c r="Y383" s="350"/>
      <c r="Z383" s="350"/>
    </row>
    <row r="384" spans="1:26" ht="16.5" customHeight="1" x14ac:dyDescent="0.25">
      <c r="A384" s="350"/>
      <c r="B384" s="350"/>
      <c r="C384" s="350"/>
      <c r="D384" s="350"/>
      <c r="E384" s="350"/>
      <c r="F384" s="350"/>
      <c r="G384" s="350"/>
      <c r="H384" s="350"/>
      <c r="I384" s="350"/>
      <c r="J384" s="350"/>
      <c r="K384" s="350"/>
      <c r="L384" s="350"/>
      <c r="M384" s="350"/>
      <c r="N384" s="350"/>
      <c r="O384" s="350"/>
      <c r="P384" s="350"/>
      <c r="Q384" s="350"/>
      <c r="R384" s="350"/>
      <c r="S384" s="350"/>
      <c r="T384" s="350"/>
      <c r="U384" s="350"/>
      <c r="V384" s="350"/>
      <c r="W384" s="350"/>
      <c r="X384" s="350"/>
      <c r="Y384" s="350"/>
      <c r="Z384" s="350"/>
    </row>
    <row r="385" spans="1:26" ht="16.5" customHeight="1" x14ac:dyDescent="0.25">
      <c r="A385" s="350"/>
      <c r="B385" s="350"/>
      <c r="C385" s="350"/>
      <c r="D385" s="350"/>
      <c r="E385" s="350"/>
      <c r="F385" s="350"/>
      <c r="G385" s="350"/>
      <c r="H385" s="350"/>
      <c r="I385" s="350"/>
      <c r="J385" s="350"/>
      <c r="K385" s="350"/>
      <c r="L385" s="350"/>
      <c r="M385" s="350"/>
      <c r="N385" s="350"/>
      <c r="O385" s="350"/>
      <c r="P385" s="350"/>
      <c r="Q385" s="350"/>
      <c r="R385" s="350"/>
      <c r="S385" s="350"/>
      <c r="T385" s="350"/>
      <c r="U385" s="350"/>
      <c r="V385" s="350"/>
      <c r="W385" s="350"/>
      <c r="X385" s="350"/>
      <c r="Y385" s="350"/>
      <c r="Z385" s="350"/>
    </row>
    <row r="386" spans="1:26" ht="16.5" customHeight="1" x14ac:dyDescent="0.25">
      <c r="A386" s="350"/>
      <c r="B386" s="350"/>
      <c r="C386" s="350"/>
      <c r="D386" s="350"/>
      <c r="E386" s="350"/>
      <c r="F386" s="350"/>
      <c r="G386" s="350"/>
      <c r="H386" s="350"/>
      <c r="I386" s="350"/>
      <c r="J386" s="350"/>
      <c r="K386" s="350"/>
      <c r="L386" s="350"/>
      <c r="M386" s="350"/>
      <c r="N386" s="350"/>
      <c r="O386" s="350"/>
      <c r="P386" s="350"/>
      <c r="Q386" s="350"/>
      <c r="R386" s="350"/>
      <c r="S386" s="350"/>
      <c r="T386" s="350"/>
      <c r="U386" s="350"/>
      <c r="V386" s="350"/>
      <c r="W386" s="350"/>
      <c r="X386" s="350"/>
      <c r="Y386" s="350"/>
      <c r="Z386" s="350"/>
    </row>
    <row r="387" spans="1:26" ht="16.5" customHeight="1" x14ac:dyDescent="0.25">
      <c r="A387" s="350"/>
      <c r="B387" s="350"/>
      <c r="C387" s="350"/>
      <c r="D387" s="350"/>
      <c r="E387" s="350"/>
      <c r="F387" s="350"/>
      <c r="G387" s="350"/>
      <c r="H387" s="350"/>
      <c r="I387" s="350"/>
      <c r="J387" s="350"/>
      <c r="K387" s="350"/>
      <c r="L387" s="350"/>
      <c r="M387" s="350"/>
      <c r="N387" s="350"/>
      <c r="O387" s="350"/>
      <c r="P387" s="350"/>
      <c r="Q387" s="350"/>
      <c r="R387" s="350"/>
      <c r="S387" s="350"/>
      <c r="T387" s="350"/>
      <c r="U387" s="350"/>
      <c r="V387" s="350"/>
      <c r="W387" s="350"/>
      <c r="X387" s="350"/>
      <c r="Y387" s="350"/>
      <c r="Z387" s="350"/>
    </row>
    <row r="388" spans="1:26" ht="16.5" customHeight="1" x14ac:dyDescent="0.25">
      <c r="A388" s="350"/>
      <c r="B388" s="350"/>
      <c r="C388" s="350"/>
      <c r="D388" s="350"/>
      <c r="E388" s="350"/>
      <c r="F388" s="350"/>
      <c r="G388" s="350"/>
      <c r="H388" s="350"/>
      <c r="I388" s="350"/>
      <c r="J388" s="350"/>
      <c r="K388" s="350"/>
      <c r="L388" s="350"/>
      <c r="M388" s="350"/>
      <c r="N388" s="350"/>
      <c r="O388" s="350"/>
      <c r="P388" s="350"/>
      <c r="Q388" s="350"/>
      <c r="R388" s="350"/>
      <c r="S388" s="350"/>
      <c r="T388" s="350"/>
      <c r="U388" s="350"/>
      <c r="V388" s="350"/>
      <c r="W388" s="350"/>
      <c r="X388" s="350"/>
      <c r="Y388" s="350"/>
      <c r="Z388" s="350"/>
    </row>
    <row r="389" spans="1:26" ht="16.5" customHeight="1" x14ac:dyDescent="0.25">
      <c r="A389" s="350"/>
      <c r="B389" s="350"/>
      <c r="C389" s="350"/>
      <c r="D389" s="350"/>
      <c r="E389" s="350"/>
      <c r="F389" s="350"/>
      <c r="G389" s="350"/>
      <c r="H389" s="350"/>
      <c r="I389" s="350"/>
      <c r="J389" s="350"/>
      <c r="K389" s="350"/>
      <c r="L389" s="350"/>
      <c r="M389" s="350"/>
      <c r="N389" s="350"/>
      <c r="O389" s="350"/>
      <c r="P389" s="350"/>
      <c r="Q389" s="350"/>
      <c r="R389" s="350"/>
      <c r="S389" s="350"/>
      <c r="T389" s="350"/>
      <c r="U389" s="350"/>
      <c r="V389" s="350"/>
      <c r="W389" s="350"/>
      <c r="X389" s="350"/>
      <c r="Y389" s="350"/>
      <c r="Z389" s="350"/>
    </row>
    <row r="390" spans="1:26" ht="16.5" customHeight="1" x14ac:dyDescent="0.25">
      <c r="A390" s="350"/>
      <c r="B390" s="350"/>
      <c r="C390" s="350"/>
      <c r="D390" s="350"/>
      <c r="E390" s="350"/>
      <c r="F390" s="350"/>
      <c r="G390" s="350"/>
      <c r="H390" s="350"/>
      <c r="I390" s="350"/>
      <c r="J390" s="350"/>
      <c r="K390" s="350"/>
      <c r="L390" s="350"/>
      <c r="M390" s="350"/>
      <c r="N390" s="350"/>
      <c r="O390" s="350"/>
      <c r="P390" s="350"/>
      <c r="Q390" s="350"/>
      <c r="R390" s="350"/>
      <c r="S390" s="350"/>
      <c r="T390" s="350"/>
      <c r="U390" s="350"/>
      <c r="V390" s="350"/>
      <c r="W390" s="350"/>
      <c r="X390" s="350"/>
      <c r="Y390" s="350"/>
      <c r="Z390" s="350"/>
    </row>
    <row r="391" spans="1:26" ht="16.5" customHeight="1" x14ac:dyDescent="0.25">
      <c r="A391" s="350"/>
      <c r="B391" s="350"/>
      <c r="C391" s="350"/>
      <c r="D391" s="350"/>
      <c r="E391" s="350"/>
      <c r="F391" s="350"/>
      <c r="G391" s="350"/>
      <c r="H391" s="350"/>
      <c r="I391" s="350"/>
      <c r="J391" s="350"/>
      <c r="K391" s="350"/>
      <c r="L391" s="350"/>
      <c r="M391" s="350"/>
      <c r="N391" s="350"/>
      <c r="O391" s="350"/>
      <c r="P391" s="350"/>
      <c r="Q391" s="350"/>
      <c r="R391" s="350"/>
      <c r="S391" s="350"/>
      <c r="T391" s="350"/>
      <c r="U391" s="350"/>
      <c r="V391" s="350"/>
      <c r="W391" s="350"/>
      <c r="X391" s="350"/>
      <c r="Y391" s="350"/>
      <c r="Z391" s="350"/>
    </row>
    <row r="392" spans="1:26" ht="16.5" customHeight="1" x14ac:dyDescent="0.25">
      <c r="A392" s="350"/>
      <c r="B392" s="350"/>
      <c r="C392" s="350"/>
      <c r="D392" s="350"/>
      <c r="E392" s="350"/>
      <c r="F392" s="350"/>
      <c r="G392" s="350"/>
      <c r="H392" s="350"/>
      <c r="I392" s="350"/>
      <c r="J392" s="350"/>
      <c r="K392" s="350"/>
      <c r="L392" s="350"/>
      <c r="M392" s="350"/>
      <c r="N392" s="350"/>
      <c r="O392" s="350"/>
      <c r="P392" s="350"/>
      <c r="Q392" s="350"/>
      <c r="R392" s="350"/>
      <c r="S392" s="350"/>
      <c r="T392" s="350"/>
      <c r="U392" s="350"/>
      <c r="V392" s="350"/>
      <c r="W392" s="350"/>
      <c r="X392" s="350"/>
      <c r="Y392" s="350"/>
      <c r="Z392" s="350"/>
    </row>
    <row r="393" spans="1:26" ht="16.5" customHeight="1" x14ac:dyDescent="0.25">
      <c r="A393" s="350"/>
      <c r="B393" s="350"/>
      <c r="C393" s="350"/>
      <c r="D393" s="350"/>
      <c r="E393" s="350"/>
      <c r="F393" s="350"/>
      <c r="G393" s="350"/>
      <c r="H393" s="350"/>
      <c r="I393" s="350"/>
      <c r="J393" s="350"/>
      <c r="K393" s="350"/>
      <c r="L393" s="350"/>
      <c r="M393" s="350"/>
      <c r="N393" s="350"/>
      <c r="O393" s="350"/>
      <c r="P393" s="350"/>
      <c r="Q393" s="350"/>
      <c r="R393" s="350"/>
      <c r="S393" s="350"/>
      <c r="T393" s="350"/>
      <c r="U393" s="350"/>
      <c r="V393" s="350"/>
      <c r="W393" s="350"/>
      <c r="X393" s="350"/>
      <c r="Y393" s="350"/>
      <c r="Z393" s="350"/>
    </row>
    <row r="394" spans="1:26" ht="16.5" customHeight="1" x14ac:dyDescent="0.25">
      <c r="A394" s="350"/>
      <c r="B394" s="350"/>
      <c r="C394" s="350"/>
      <c r="D394" s="350"/>
      <c r="E394" s="350"/>
      <c r="F394" s="350"/>
      <c r="G394" s="350"/>
      <c r="H394" s="350"/>
      <c r="I394" s="350"/>
      <c r="J394" s="350"/>
      <c r="K394" s="350"/>
      <c r="L394" s="350"/>
      <c r="M394" s="350"/>
      <c r="N394" s="350"/>
      <c r="O394" s="350"/>
      <c r="P394" s="350"/>
      <c r="Q394" s="350"/>
      <c r="R394" s="350"/>
      <c r="S394" s="350"/>
      <c r="T394" s="350"/>
      <c r="U394" s="350"/>
      <c r="V394" s="350"/>
      <c r="W394" s="350"/>
      <c r="X394" s="350"/>
      <c r="Y394" s="350"/>
      <c r="Z394" s="350"/>
    </row>
    <row r="395" spans="1:26" ht="16.5" customHeight="1" x14ac:dyDescent="0.25">
      <c r="A395" s="350"/>
      <c r="B395" s="350"/>
      <c r="C395" s="350"/>
      <c r="D395" s="350"/>
      <c r="E395" s="350"/>
      <c r="F395" s="350"/>
      <c r="G395" s="350"/>
      <c r="H395" s="350"/>
      <c r="I395" s="350"/>
      <c r="J395" s="350"/>
      <c r="K395" s="350"/>
      <c r="L395" s="350"/>
      <c r="M395" s="350"/>
      <c r="N395" s="350"/>
      <c r="O395" s="350"/>
      <c r="P395" s="350"/>
      <c r="Q395" s="350"/>
      <c r="R395" s="350"/>
      <c r="S395" s="350"/>
      <c r="T395" s="350"/>
      <c r="U395" s="350"/>
      <c r="V395" s="350"/>
      <c r="W395" s="350"/>
      <c r="X395" s="350"/>
      <c r="Y395" s="350"/>
      <c r="Z395" s="350"/>
    </row>
    <row r="396" spans="1:26" ht="16.5" customHeight="1" x14ac:dyDescent="0.25">
      <c r="A396" s="350"/>
      <c r="B396" s="350"/>
      <c r="C396" s="350"/>
      <c r="D396" s="350"/>
      <c r="E396" s="350"/>
      <c r="F396" s="350"/>
      <c r="G396" s="350"/>
      <c r="H396" s="350"/>
      <c r="I396" s="350"/>
      <c r="J396" s="350"/>
      <c r="K396" s="350"/>
      <c r="L396" s="350"/>
      <c r="M396" s="350"/>
      <c r="N396" s="350"/>
      <c r="O396" s="350"/>
      <c r="P396" s="350"/>
      <c r="Q396" s="350"/>
      <c r="R396" s="350"/>
      <c r="S396" s="350"/>
      <c r="T396" s="350"/>
      <c r="U396" s="350"/>
      <c r="V396" s="350"/>
      <c r="W396" s="350"/>
      <c r="X396" s="350"/>
      <c r="Y396" s="350"/>
      <c r="Z396" s="350"/>
    </row>
    <row r="397" spans="1:26" ht="16.5" customHeight="1" x14ac:dyDescent="0.25">
      <c r="A397" s="350"/>
      <c r="B397" s="350"/>
      <c r="C397" s="350"/>
      <c r="D397" s="350"/>
      <c r="E397" s="350"/>
      <c r="F397" s="350"/>
      <c r="G397" s="350"/>
      <c r="H397" s="350"/>
      <c r="I397" s="350"/>
      <c r="J397" s="350"/>
      <c r="K397" s="350"/>
      <c r="L397" s="350"/>
      <c r="M397" s="350"/>
      <c r="N397" s="350"/>
      <c r="O397" s="350"/>
      <c r="P397" s="350"/>
      <c r="Q397" s="350"/>
      <c r="R397" s="350"/>
      <c r="S397" s="350"/>
      <c r="T397" s="350"/>
      <c r="U397" s="350"/>
      <c r="V397" s="350"/>
      <c r="W397" s="350"/>
      <c r="X397" s="350"/>
      <c r="Y397" s="350"/>
      <c r="Z397" s="350"/>
    </row>
    <row r="398" spans="1:26" ht="16.5" customHeight="1" x14ac:dyDescent="0.25">
      <c r="A398" s="350"/>
      <c r="B398" s="350"/>
      <c r="C398" s="350"/>
      <c r="D398" s="350"/>
      <c r="E398" s="350"/>
      <c r="F398" s="350"/>
      <c r="G398" s="350"/>
      <c r="H398" s="350"/>
      <c r="I398" s="350"/>
      <c r="J398" s="350"/>
      <c r="K398" s="350"/>
      <c r="L398" s="350"/>
      <c r="M398" s="350"/>
      <c r="N398" s="350"/>
      <c r="O398" s="350"/>
      <c r="P398" s="350"/>
      <c r="Q398" s="350"/>
      <c r="R398" s="350"/>
      <c r="S398" s="350"/>
      <c r="T398" s="350"/>
      <c r="U398" s="350"/>
      <c r="V398" s="350"/>
      <c r="W398" s="350"/>
      <c r="X398" s="350"/>
      <c r="Y398" s="350"/>
      <c r="Z398" s="350"/>
    </row>
    <row r="399" spans="1:26" ht="16.5" customHeight="1" x14ac:dyDescent="0.25">
      <c r="A399" s="350"/>
      <c r="B399" s="350"/>
      <c r="C399" s="350"/>
      <c r="D399" s="350"/>
      <c r="E399" s="350"/>
      <c r="F399" s="350"/>
      <c r="G399" s="350"/>
      <c r="H399" s="350"/>
      <c r="I399" s="350"/>
      <c r="J399" s="350"/>
      <c r="K399" s="350"/>
      <c r="L399" s="350"/>
      <c r="M399" s="350"/>
      <c r="N399" s="350"/>
      <c r="O399" s="350"/>
      <c r="P399" s="350"/>
      <c r="Q399" s="350"/>
      <c r="R399" s="350"/>
      <c r="S399" s="350"/>
      <c r="T399" s="350"/>
      <c r="U399" s="350"/>
      <c r="V399" s="350"/>
      <c r="W399" s="350"/>
      <c r="X399" s="350"/>
      <c r="Y399" s="350"/>
      <c r="Z399" s="350"/>
    </row>
    <row r="400" spans="1:26" ht="16.5" customHeight="1" x14ac:dyDescent="0.25">
      <c r="A400" s="350"/>
      <c r="B400" s="350"/>
      <c r="C400" s="350"/>
      <c r="D400" s="350"/>
      <c r="E400" s="350"/>
      <c r="F400" s="350"/>
      <c r="G400" s="350"/>
      <c r="H400" s="350"/>
      <c r="I400" s="350"/>
      <c r="J400" s="350"/>
      <c r="K400" s="350"/>
      <c r="L400" s="350"/>
      <c r="M400" s="350"/>
      <c r="N400" s="350"/>
      <c r="O400" s="350"/>
      <c r="P400" s="350"/>
      <c r="Q400" s="350"/>
      <c r="R400" s="350"/>
      <c r="S400" s="350"/>
      <c r="T400" s="350"/>
      <c r="U400" s="350"/>
      <c r="V400" s="350"/>
      <c r="W400" s="350"/>
      <c r="X400" s="350"/>
      <c r="Y400" s="350"/>
      <c r="Z400" s="350"/>
    </row>
    <row r="401" spans="1:26" ht="16.5" customHeight="1" x14ac:dyDescent="0.25">
      <c r="A401" s="350"/>
      <c r="B401" s="350"/>
      <c r="C401" s="350"/>
      <c r="D401" s="350"/>
      <c r="E401" s="350"/>
      <c r="F401" s="350"/>
      <c r="G401" s="350"/>
      <c r="H401" s="350"/>
      <c r="I401" s="350"/>
      <c r="J401" s="350"/>
      <c r="K401" s="350"/>
      <c r="L401" s="350"/>
      <c r="M401" s="350"/>
      <c r="N401" s="350"/>
      <c r="O401" s="350"/>
      <c r="P401" s="350"/>
      <c r="Q401" s="350"/>
      <c r="R401" s="350"/>
      <c r="S401" s="350"/>
      <c r="T401" s="350"/>
      <c r="U401" s="350"/>
      <c r="V401" s="350"/>
      <c r="W401" s="350"/>
      <c r="X401" s="350"/>
      <c r="Y401" s="350"/>
      <c r="Z401" s="350"/>
    </row>
    <row r="402" spans="1:26" ht="16.5" customHeight="1" x14ac:dyDescent="0.25">
      <c r="A402" s="350"/>
      <c r="B402" s="350"/>
      <c r="C402" s="350"/>
      <c r="D402" s="350"/>
      <c r="E402" s="350"/>
      <c r="F402" s="350"/>
      <c r="G402" s="350"/>
      <c r="H402" s="350"/>
      <c r="I402" s="350"/>
      <c r="J402" s="350"/>
      <c r="K402" s="350"/>
      <c r="L402" s="350"/>
      <c r="M402" s="350"/>
      <c r="N402" s="350"/>
      <c r="O402" s="350"/>
      <c r="P402" s="350"/>
      <c r="Q402" s="350"/>
      <c r="R402" s="350"/>
      <c r="S402" s="350"/>
      <c r="T402" s="350"/>
      <c r="U402" s="350"/>
      <c r="V402" s="350"/>
      <c r="W402" s="350"/>
      <c r="X402" s="350"/>
      <c r="Y402" s="350"/>
      <c r="Z402" s="350"/>
    </row>
    <row r="403" spans="1:26" ht="16.5" customHeight="1" x14ac:dyDescent="0.25">
      <c r="A403" s="350"/>
      <c r="B403" s="350"/>
      <c r="C403" s="350"/>
      <c r="D403" s="350"/>
      <c r="E403" s="350"/>
      <c r="F403" s="350"/>
      <c r="G403" s="350"/>
      <c r="H403" s="350"/>
      <c r="I403" s="350"/>
      <c r="J403" s="350"/>
      <c r="K403" s="350"/>
      <c r="L403" s="350"/>
      <c r="M403" s="350"/>
      <c r="N403" s="350"/>
      <c r="O403" s="350"/>
      <c r="P403" s="350"/>
      <c r="Q403" s="350"/>
      <c r="R403" s="350"/>
      <c r="S403" s="350"/>
      <c r="T403" s="350"/>
      <c r="U403" s="350"/>
      <c r="V403" s="350"/>
      <c r="W403" s="350"/>
      <c r="X403" s="350"/>
      <c r="Y403" s="350"/>
      <c r="Z403" s="350"/>
    </row>
    <row r="404" spans="1:26" ht="16.5" customHeight="1" x14ac:dyDescent="0.25">
      <c r="A404" s="350"/>
      <c r="B404" s="350"/>
      <c r="C404" s="350"/>
      <c r="D404" s="350"/>
      <c r="E404" s="350"/>
      <c r="F404" s="350"/>
      <c r="G404" s="350"/>
      <c r="H404" s="350"/>
      <c r="I404" s="350"/>
      <c r="J404" s="350"/>
      <c r="K404" s="350"/>
      <c r="L404" s="350"/>
      <c r="M404" s="350"/>
      <c r="N404" s="350"/>
      <c r="O404" s="350"/>
      <c r="P404" s="350"/>
      <c r="Q404" s="350"/>
      <c r="R404" s="350"/>
      <c r="S404" s="350"/>
      <c r="T404" s="350"/>
      <c r="U404" s="350"/>
      <c r="V404" s="350"/>
      <c r="W404" s="350"/>
      <c r="X404" s="350"/>
      <c r="Y404" s="350"/>
      <c r="Z404" s="350"/>
    </row>
    <row r="405" spans="1:26" ht="16.5" customHeight="1" x14ac:dyDescent="0.25">
      <c r="A405" s="350"/>
      <c r="B405" s="350"/>
      <c r="C405" s="350"/>
      <c r="D405" s="350"/>
      <c r="E405" s="350"/>
      <c r="F405" s="350"/>
      <c r="G405" s="350"/>
      <c r="H405" s="350"/>
      <c r="I405" s="350"/>
      <c r="J405" s="350"/>
      <c r="K405" s="350"/>
      <c r="L405" s="350"/>
      <c r="M405" s="350"/>
      <c r="N405" s="350"/>
      <c r="O405" s="350"/>
      <c r="P405" s="350"/>
      <c r="Q405" s="350"/>
      <c r="R405" s="350"/>
      <c r="S405" s="350"/>
      <c r="T405" s="350"/>
      <c r="U405" s="350"/>
      <c r="V405" s="350"/>
      <c r="W405" s="350"/>
      <c r="X405" s="350"/>
      <c r="Y405" s="350"/>
      <c r="Z405" s="350"/>
    </row>
    <row r="406" spans="1:26" ht="16.5" customHeight="1" x14ac:dyDescent="0.25">
      <c r="A406" s="350"/>
      <c r="B406" s="350"/>
      <c r="C406" s="350"/>
      <c r="D406" s="350"/>
      <c r="E406" s="350"/>
      <c r="F406" s="350"/>
      <c r="G406" s="350"/>
      <c r="H406" s="350"/>
      <c r="I406" s="350"/>
      <c r="J406" s="350"/>
      <c r="K406" s="350"/>
      <c r="L406" s="350"/>
      <c r="M406" s="350"/>
      <c r="N406" s="350"/>
      <c r="O406" s="350"/>
      <c r="P406" s="350"/>
      <c r="Q406" s="350"/>
      <c r="R406" s="350"/>
      <c r="S406" s="350"/>
      <c r="T406" s="350"/>
      <c r="U406" s="350"/>
      <c r="V406" s="350"/>
      <c r="W406" s="350"/>
      <c r="X406" s="350"/>
      <c r="Y406" s="350"/>
      <c r="Z406" s="350"/>
    </row>
    <row r="407" spans="1:26" ht="16.5" customHeight="1" x14ac:dyDescent="0.25">
      <c r="A407" s="350"/>
      <c r="B407" s="350"/>
      <c r="C407" s="350"/>
      <c r="D407" s="350"/>
      <c r="E407" s="350"/>
      <c r="F407" s="350"/>
      <c r="G407" s="350"/>
      <c r="H407" s="350"/>
      <c r="I407" s="350"/>
      <c r="J407" s="350"/>
      <c r="K407" s="350"/>
      <c r="L407" s="350"/>
      <c r="M407" s="350"/>
      <c r="N407" s="350"/>
      <c r="O407" s="350"/>
      <c r="P407" s="350"/>
      <c r="Q407" s="350"/>
      <c r="R407" s="350"/>
      <c r="S407" s="350"/>
      <c r="T407" s="350"/>
      <c r="U407" s="350"/>
      <c r="V407" s="350"/>
      <c r="W407" s="350"/>
      <c r="X407" s="350"/>
      <c r="Y407" s="350"/>
      <c r="Z407" s="350"/>
    </row>
    <row r="408" spans="1:26" ht="16.5" customHeight="1" x14ac:dyDescent="0.25">
      <c r="A408" s="350"/>
      <c r="B408" s="350"/>
      <c r="C408" s="350"/>
      <c r="D408" s="350"/>
      <c r="E408" s="350"/>
      <c r="F408" s="350"/>
      <c r="G408" s="350"/>
      <c r="H408" s="350"/>
      <c r="I408" s="350"/>
      <c r="J408" s="350"/>
      <c r="K408" s="350"/>
      <c r="L408" s="350"/>
      <c r="M408" s="350"/>
      <c r="N408" s="350"/>
      <c r="O408" s="350"/>
      <c r="P408" s="350"/>
      <c r="Q408" s="350"/>
      <c r="R408" s="350"/>
      <c r="S408" s="350"/>
      <c r="T408" s="350"/>
      <c r="U408" s="350"/>
      <c r="V408" s="350"/>
      <c r="W408" s="350"/>
      <c r="X408" s="350"/>
      <c r="Y408" s="350"/>
      <c r="Z408" s="350"/>
    </row>
    <row r="409" spans="1:26" ht="16.5" customHeight="1" x14ac:dyDescent="0.25">
      <c r="A409" s="350"/>
      <c r="B409" s="350"/>
      <c r="C409" s="350"/>
      <c r="D409" s="350"/>
      <c r="E409" s="350"/>
      <c r="F409" s="350"/>
      <c r="G409" s="350"/>
      <c r="H409" s="350"/>
      <c r="I409" s="350"/>
      <c r="J409" s="350"/>
      <c r="K409" s="350"/>
      <c r="L409" s="350"/>
      <c r="M409" s="350"/>
      <c r="N409" s="350"/>
      <c r="O409" s="350"/>
      <c r="P409" s="350"/>
      <c r="Q409" s="350"/>
      <c r="R409" s="350"/>
      <c r="S409" s="350"/>
      <c r="T409" s="350"/>
      <c r="U409" s="350"/>
      <c r="V409" s="350"/>
      <c r="W409" s="350"/>
      <c r="X409" s="350"/>
      <c r="Y409" s="350"/>
      <c r="Z409" s="350"/>
    </row>
    <row r="410" spans="1:26" ht="16.5" customHeight="1" x14ac:dyDescent="0.25">
      <c r="A410" s="350"/>
      <c r="B410" s="350"/>
      <c r="C410" s="350"/>
      <c r="D410" s="350"/>
      <c r="E410" s="350"/>
      <c r="F410" s="350"/>
      <c r="G410" s="350"/>
      <c r="H410" s="350"/>
      <c r="I410" s="350"/>
      <c r="J410" s="350"/>
      <c r="K410" s="350"/>
      <c r="L410" s="350"/>
      <c r="M410" s="350"/>
      <c r="N410" s="350"/>
      <c r="O410" s="350"/>
      <c r="P410" s="350"/>
      <c r="Q410" s="350"/>
      <c r="R410" s="350"/>
      <c r="S410" s="350"/>
      <c r="T410" s="350"/>
      <c r="U410" s="350"/>
      <c r="V410" s="350"/>
      <c r="W410" s="350"/>
      <c r="X410" s="350"/>
      <c r="Y410" s="350"/>
      <c r="Z410" s="350"/>
    </row>
    <row r="411" spans="1:26" ht="16.5" customHeight="1" x14ac:dyDescent="0.25">
      <c r="A411" s="350"/>
      <c r="B411" s="350"/>
      <c r="C411" s="350"/>
      <c r="D411" s="350"/>
      <c r="E411" s="350"/>
      <c r="F411" s="350"/>
      <c r="G411" s="350"/>
      <c r="H411" s="350"/>
      <c r="I411" s="350"/>
      <c r="J411" s="350"/>
      <c r="K411" s="350"/>
      <c r="L411" s="350"/>
      <c r="M411" s="350"/>
      <c r="N411" s="350"/>
      <c r="O411" s="350"/>
      <c r="P411" s="350"/>
      <c r="Q411" s="350"/>
      <c r="R411" s="350"/>
      <c r="S411" s="350"/>
      <c r="T411" s="350"/>
      <c r="U411" s="350"/>
      <c r="V411" s="350"/>
      <c r="W411" s="350"/>
      <c r="X411" s="350"/>
      <c r="Y411" s="350"/>
      <c r="Z411" s="350"/>
    </row>
    <row r="412" spans="1:26" ht="16.5" customHeight="1" x14ac:dyDescent="0.25">
      <c r="A412" s="350"/>
      <c r="B412" s="350"/>
      <c r="C412" s="350"/>
      <c r="D412" s="350"/>
      <c r="E412" s="350"/>
      <c r="F412" s="350"/>
      <c r="G412" s="350"/>
      <c r="H412" s="350"/>
      <c r="I412" s="350"/>
      <c r="J412" s="350"/>
      <c r="K412" s="350"/>
      <c r="L412" s="350"/>
      <c r="M412" s="350"/>
      <c r="N412" s="350"/>
      <c r="O412" s="350"/>
      <c r="P412" s="350"/>
      <c r="Q412" s="350"/>
      <c r="R412" s="350"/>
      <c r="S412" s="350"/>
      <c r="T412" s="350"/>
      <c r="U412" s="350"/>
      <c r="V412" s="350"/>
      <c r="W412" s="350"/>
      <c r="X412" s="350"/>
      <c r="Y412" s="350"/>
      <c r="Z412" s="350"/>
    </row>
    <row r="413" spans="1:26" ht="16.5" customHeight="1" x14ac:dyDescent="0.25">
      <c r="A413" s="350"/>
      <c r="B413" s="350"/>
      <c r="C413" s="350"/>
      <c r="D413" s="350"/>
      <c r="E413" s="350"/>
      <c r="F413" s="350"/>
      <c r="G413" s="350"/>
      <c r="H413" s="350"/>
      <c r="I413" s="350"/>
      <c r="J413" s="350"/>
      <c r="K413" s="350"/>
      <c r="L413" s="350"/>
      <c r="M413" s="350"/>
      <c r="N413" s="350"/>
      <c r="O413" s="350"/>
      <c r="P413" s="350"/>
      <c r="Q413" s="350"/>
      <c r="R413" s="350"/>
      <c r="S413" s="350"/>
      <c r="T413" s="350"/>
      <c r="U413" s="350"/>
      <c r="V413" s="350"/>
      <c r="W413" s="350"/>
      <c r="X413" s="350"/>
      <c r="Y413" s="350"/>
      <c r="Z413" s="350"/>
    </row>
    <row r="414" spans="1:26" ht="16.5" customHeight="1" x14ac:dyDescent="0.25">
      <c r="A414" s="350"/>
      <c r="B414" s="350"/>
      <c r="C414" s="350"/>
      <c r="D414" s="350"/>
      <c r="E414" s="350"/>
      <c r="F414" s="350"/>
      <c r="G414" s="350"/>
      <c r="H414" s="350"/>
      <c r="I414" s="350"/>
      <c r="J414" s="350"/>
      <c r="K414" s="350"/>
      <c r="L414" s="350"/>
      <c r="M414" s="350"/>
      <c r="N414" s="350"/>
      <c r="O414" s="350"/>
      <c r="P414" s="350"/>
      <c r="Q414" s="350"/>
      <c r="R414" s="350"/>
      <c r="S414" s="350"/>
      <c r="T414" s="350"/>
      <c r="U414" s="350"/>
      <c r="V414" s="350"/>
      <c r="W414" s="350"/>
      <c r="X414" s="350"/>
      <c r="Y414" s="350"/>
      <c r="Z414" s="350"/>
    </row>
    <row r="415" spans="1:26" ht="16.5" customHeight="1" x14ac:dyDescent="0.25">
      <c r="A415" s="350"/>
      <c r="B415" s="350"/>
      <c r="C415" s="350"/>
      <c r="D415" s="350"/>
      <c r="E415" s="350"/>
      <c r="F415" s="350"/>
      <c r="G415" s="350"/>
      <c r="H415" s="350"/>
      <c r="I415" s="350"/>
      <c r="J415" s="350"/>
      <c r="K415" s="350"/>
      <c r="L415" s="350"/>
      <c r="M415" s="350"/>
      <c r="N415" s="350"/>
      <c r="O415" s="350"/>
      <c r="P415" s="350"/>
      <c r="Q415" s="350"/>
      <c r="R415" s="350"/>
      <c r="S415" s="350"/>
      <c r="T415" s="350"/>
      <c r="U415" s="350"/>
      <c r="V415" s="350"/>
      <c r="W415" s="350"/>
      <c r="X415" s="350"/>
      <c r="Y415" s="350"/>
      <c r="Z415" s="350"/>
    </row>
    <row r="416" spans="1:26" ht="16.5" customHeight="1" x14ac:dyDescent="0.25">
      <c r="A416" s="350"/>
      <c r="B416" s="350"/>
      <c r="C416" s="350"/>
      <c r="D416" s="350"/>
      <c r="E416" s="350"/>
      <c r="F416" s="350"/>
      <c r="G416" s="350"/>
      <c r="H416" s="350"/>
      <c r="I416" s="350"/>
      <c r="J416" s="350"/>
      <c r="K416" s="350"/>
      <c r="L416" s="350"/>
      <c r="M416" s="350"/>
      <c r="N416" s="350"/>
      <c r="O416" s="350"/>
      <c r="P416" s="350"/>
      <c r="Q416" s="350"/>
      <c r="R416" s="350"/>
      <c r="S416" s="350"/>
      <c r="T416" s="350"/>
      <c r="U416" s="350"/>
      <c r="V416" s="350"/>
      <c r="W416" s="350"/>
      <c r="X416" s="350"/>
      <c r="Y416" s="350"/>
      <c r="Z416" s="350"/>
    </row>
    <row r="417" spans="1:26" ht="16.5" customHeight="1" x14ac:dyDescent="0.25">
      <c r="A417" s="350"/>
      <c r="B417" s="350"/>
      <c r="C417" s="350"/>
      <c r="D417" s="350"/>
      <c r="E417" s="350"/>
      <c r="F417" s="350"/>
      <c r="G417" s="350"/>
      <c r="H417" s="350"/>
      <c r="I417" s="350"/>
      <c r="J417" s="350"/>
      <c r="K417" s="350"/>
      <c r="L417" s="350"/>
      <c r="M417" s="350"/>
      <c r="N417" s="350"/>
      <c r="O417" s="350"/>
      <c r="P417" s="350"/>
      <c r="Q417" s="350"/>
      <c r="R417" s="350"/>
      <c r="S417" s="350"/>
      <c r="T417" s="350"/>
      <c r="U417" s="350"/>
      <c r="V417" s="350"/>
      <c r="W417" s="350"/>
      <c r="X417" s="350"/>
      <c r="Y417" s="350"/>
      <c r="Z417" s="350"/>
    </row>
    <row r="418" spans="1:26" ht="16.5" customHeight="1" x14ac:dyDescent="0.25">
      <c r="A418" s="350"/>
      <c r="B418" s="350"/>
      <c r="C418" s="350"/>
      <c r="D418" s="350"/>
      <c r="E418" s="350"/>
      <c r="F418" s="350"/>
      <c r="G418" s="350"/>
      <c r="H418" s="350"/>
      <c r="I418" s="350"/>
      <c r="J418" s="350"/>
      <c r="K418" s="350"/>
      <c r="L418" s="350"/>
      <c r="M418" s="350"/>
      <c r="N418" s="350"/>
      <c r="O418" s="350"/>
      <c r="P418" s="350"/>
      <c r="Q418" s="350"/>
      <c r="R418" s="350"/>
      <c r="S418" s="350"/>
      <c r="T418" s="350"/>
      <c r="U418" s="350"/>
      <c r="V418" s="350"/>
      <c r="W418" s="350"/>
      <c r="X418" s="350"/>
      <c r="Y418" s="350"/>
      <c r="Z418" s="350"/>
    </row>
    <row r="419" spans="1:26" ht="16.5" customHeight="1" x14ac:dyDescent="0.25">
      <c r="A419" s="350"/>
      <c r="B419" s="350"/>
      <c r="C419" s="350"/>
      <c r="D419" s="350"/>
      <c r="E419" s="350"/>
      <c r="F419" s="350"/>
      <c r="G419" s="350"/>
      <c r="H419" s="350"/>
      <c r="I419" s="350"/>
      <c r="J419" s="350"/>
      <c r="K419" s="350"/>
      <c r="L419" s="350"/>
      <c r="M419" s="350"/>
      <c r="N419" s="350"/>
      <c r="O419" s="350"/>
      <c r="P419" s="350"/>
      <c r="Q419" s="350"/>
      <c r="R419" s="350"/>
      <c r="S419" s="350"/>
      <c r="T419" s="350"/>
      <c r="U419" s="350"/>
      <c r="V419" s="350"/>
      <c r="W419" s="350"/>
      <c r="X419" s="350"/>
      <c r="Y419" s="350"/>
      <c r="Z419" s="350"/>
    </row>
    <row r="420" spans="1:26" ht="16.5" customHeight="1" x14ac:dyDescent="0.25">
      <c r="A420" s="350"/>
      <c r="B420" s="350"/>
      <c r="C420" s="350"/>
      <c r="D420" s="350"/>
      <c r="E420" s="350"/>
      <c r="F420" s="350"/>
      <c r="G420" s="350"/>
      <c r="H420" s="350"/>
      <c r="I420" s="350"/>
      <c r="J420" s="350"/>
      <c r="K420" s="350"/>
      <c r="L420" s="350"/>
      <c r="M420" s="350"/>
      <c r="N420" s="350"/>
      <c r="O420" s="350"/>
      <c r="P420" s="350"/>
      <c r="Q420" s="350"/>
      <c r="R420" s="350"/>
      <c r="S420" s="350"/>
      <c r="T420" s="350"/>
      <c r="U420" s="350"/>
      <c r="V420" s="350"/>
      <c r="W420" s="350"/>
      <c r="X420" s="350"/>
      <c r="Y420" s="350"/>
      <c r="Z420" s="350"/>
    </row>
    <row r="421" spans="1:26" ht="16.5" customHeight="1" x14ac:dyDescent="0.25">
      <c r="A421" s="350"/>
      <c r="B421" s="350"/>
      <c r="C421" s="350"/>
      <c r="D421" s="350"/>
      <c r="E421" s="350"/>
      <c r="F421" s="350"/>
      <c r="G421" s="350"/>
      <c r="H421" s="350"/>
      <c r="I421" s="350"/>
      <c r="J421" s="350"/>
      <c r="K421" s="350"/>
      <c r="L421" s="350"/>
      <c r="M421" s="350"/>
      <c r="N421" s="350"/>
      <c r="O421" s="350"/>
      <c r="P421" s="350"/>
      <c r="Q421" s="350"/>
      <c r="R421" s="350"/>
      <c r="S421" s="350"/>
      <c r="T421" s="350"/>
      <c r="U421" s="350"/>
      <c r="V421" s="350"/>
      <c r="W421" s="350"/>
      <c r="X421" s="350"/>
      <c r="Y421" s="350"/>
      <c r="Z421" s="350"/>
    </row>
    <row r="422" spans="1:26" ht="16.5" customHeight="1" x14ac:dyDescent="0.25">
      <c r="A422" s="350"/>
      <c r="B422" s="350"/>
      <c r="C422" s="350"/>
      <c r="D422" s="350"/>
      <c r="E422" s="350"/>
      <c r="F422" s="350"/>
      <c r="G422" s="350"/>
      <c r="H422" s="350"/>
      <c r="I422" s="350"/>
      <c r="J422" s="350"/>
      <c r="K422" s="350"/>
      <c r="L422" s="350"/>
      <c r="M422" s="350"/>
      <c r="N422" s="350"/>
      <c r="O422" s="350"/>
      <c r="P422" s="350"/>
      <c r="Q422" s="350"/>
      <c r="R422" s="350"/>
      <c r="S422" s="350"/>
      <c r="T422" s="350"/>
      <c r="U422" s="350"/>
      <c r="V422" s="350"/>
      <c r="W422" s="350"/>
      <c r="X422" s="350"/>
      <c r="Y422" s="350"/>
      <c r="Z422" s="350"/>
    </row>
    <row r="423" spans="1:26" ht="16.5" customHeight="1" x14ac:dyDescent="0.25">
      <c r="A423" s="350"/>
      <c r="B423" s="350"/>
      <c r="C423" s="350"/>
      <c r="D423" s="350"/>
      <c r="E423" s="350"/>
      <c r="F423" s="350"/>
      <c r="G423" s="350"/>
      <c r="H423" s="350"/>
      <c r="I423" s="350"/>
      <c r="J423" s="350"/>
      <c r="K423" s="350"/>
      <c r="L423" s="350"/>
      <c r="M423" s="350"/>
      <c r="N423" s="350"/>
      <c r="O423" s="350"/>
      <c r="P423" s="350"/>
      <c r="Q423" s="350"/>
      <c r="R423" s="350"/>
      <c r="S423" s="350"/>
      <c r="T423" s="350"/>
      <c r="U423" s="350"/>
      <c r="V423" s="350"/>
      <c r="W423" s="350"/>
      <c r="X423" s="350"/>
      <c r="Y423" s="350"/>
      <c r="Z423" s="350"/>
    </row>
    <row r="424" spans="1:26" ht="16.5" customHeight="1" x14ac:dyDescent="0.25">
      <c r="A424" s="350"/>
      <c r="B424" s="350"/>
      <c r="C424" s="350"/>
      <c r="D424" s="350"/>
      <c r="E424" s="350"/>
      <c r="F424" s="350"/>
      <c r="G424" s="350"/>
      <c r="H424" s="350"/>
      <c r="I424" s="350"/>
      <c r="J424" s="350"/>
      <c r="K424" s="350"/>
      <c r="L424" s="350"/>
      <c r="M424" s="350"/>
      <c r="N424" s="350"/>
      <c r="O424" s="350"/>
      <c r="P424" s="350"/>
      <c r="Q424" s="350"/>
      <c r="R424" s="350"/>
      <c r="S424" s="350"/>
      <c r="T424" s="350"/>
      <c r="U424" s="350"/>
      <c r="V424" s="350"/>
      <c r="W424" s="350"/>
      <c r="X424" s="350"/>
      <c r="Y424" s="350"/>
      <c r="Z424" s="350"/>
    </row>
    <row r="425" spans="1:26" ht="16.5" customHeight="1" x14ac:dyDescent="0.25">
      <c r="A425" s="350"/>
      <c r="B425" s="350"/>
      <c r="C425" s="350"/>
      <c r="D425" s="350"/>
      <c r="E425" s="350"/>
      <c r="F425" s="350"/>
      <c r="G425" s="350"/>
      <c r="H425" s="350"/>
      <c r="I425" s="350"/>
      <c r="J425" s="350"/>
      <c r="K425" s="350"/>
      <c r="L425" s="350"/>
      <c r="M425" s="350"/>
      <c r="N425" s="350"/>
      <c r="O425" s="350"/>
      <c r="P425" s="350"/>
      <c r="Q425" s="350"/>
      <c r="R425" s="350"/>
      <c r="S425" s="350"/>
      <c r="T425" s="350"/>
      <c r="U425" s="350"/>
      <c r="V425" s="350"/>
      <c r="W425" s="350"/>
      <c r="X425" s="350"/>
      <c r="Y425" s="350"/>
      <c r="Z425" s="350"/>
    </row>
    <row r="426" spans="1:26" ht="16.5" customHeight="1" x14ac:dyDescent="0.25">
      <c r="A426" s="350"/>
      <c r="B426" s="350"/>
      <c r="C426" s="350"/>
      <c r="D426" s="350"/>
      <c r="E426" s="350"/>
      <c r="F426" s="350"/>
      <c r="G426" s="350"/>
      <c r="H426" s="350"/>
      <c r="I426" s="350"/>
      <c r="J426" s="350"/>
      <c r="K426" s="350"/>
      <c r="L426" s="350"/>
      <c r="M426" s="350"/>
      <c r="N426" s="350"/>
      <c r="O426" s="350"/>
      <c r="P426" s="350"/>
      <c r="Q426" s="350"/>
      <c r="R426" s="350"/>
      <c r="S426" s="350"/>
      <c r="T426" s="350"/>
      <c r="U426" s="350"/>
      <c r="V426" s="350"/>
      <c r="W426" s="350"/>
      <c r="X426" s="350"/>
      <c r="Y426" s="350"/>
      <c r="Z426" s="350"/>
    </row>
    <row r="427" spans="1:26" ht="16.5" customHeight="1" x14ac:dyDescent="0.25">
      <c r="A427" s="350"/>
      <c r="B427" s="350"/>
      <c r="C427" s="350"/>
      <c r="D427" s="350"/>
      <c r="E427" s="350"/>
      <c r="F427" s="350"/>
      <c r="G427" s="350"/>
      <c r="H427" s="350"/>
      <c r="I427" s="350"/>
      <c r="J427" s="350"/>
      <c r="K427" s="350"/>
      <c r="L427" s="350"/>
      <c r="M427" s="350"/>
      <c r="N427" s="350"/>
      <c r="O427" s="350"/>
      <c r="P427" s="350"/>
      <c r="Q427" s="350"/>
      <c r="R427" s="350"/>
      <c r="S427" s="350"/>
      <c r="T427" s="350"/>
      <c r="U427" s="350"/>
      <c r="V427" s="350"/>
      <c r="W427" s="350"/>
      <c r="X427" s="350"/>
      <c r="Y427" s="350"/>
      <c r="Z427" s="350"/>
    </row>
    <row r="428" spans="1:26" ht="16.5" customHeight="1" x14ac:dyDescent="0.25">
      <c r="A428" s="350"/>
      <c r="B428" s="350"/>
      <c r="C428" s="350"/>
      <c r="D428" s="350"/>
      <c r="E428" s="350"/>
      <c r="F428" s="350"/>
      <c r="G428" s="350"/>
      <c r="H428" s="350"/>
      <c r="I428" s="350"/>
      <c r="J428" s="350"/>
      <c r="K428" s="350"/>
      <c r="L428" s="350"/>
      <c r="M428" s="350"/>
      <c r="N428" s="350"/>
      <c r="O428" s="350"/>
      <c r="P428" s="350"/>
      <c r="Q428" s="350"/>
      <c r="R428" s="350"/>
      <c r="S428" s="350"/>
      <c r="T428" s="350"/>
      <c r="U428" s="350"/>
      <c r="V428" s="350"/>
      <c r="W428" s="350"/>
      <c r="X428" s="350"/>
      <c r="Y428" s="350"/>
      <c r="Z428" s="350"/>
    </row>
    <row r="429" spans="1:26" ht="16.5" customHeight="1" x14ac:dyDescent="0.25">
      <c r="A429" s="350"/>
      <c r="B429" s="350"/>
      <c r="C429" s="350"/>
      <c r="D429" s="350"/>
      <c r="E429" s="350"/>
      <c r="F429" s="350"/>
      <c r="G429" s="350"/>
      <c r="H429" s="350"/>
      <c r="I429" s="350"/>
      <c r="J429" s="350"/>
      <c r="K429" s="350"/>
      <c r="L429" s="350"/>
      <c r="M429" s="350"/>
      <c r="N429" s="350"/>
      <c r="O429" s="350"/>
      <c r="P429" s="350"/>
      <c r="Q429" s="350"/>
      <c r="R429" s="350"/>
      <c r="S429" s="350"/>
      <c r="T429" s="350"/>
      <c r="U429" s="350"/>
      <c r="V429" s="350"/>
      <c r="W429" s="350"/>
      <c r="X429" s="350"/>
      <c r="Y429" s="350"/>
      <c r="Z429" s="350"/>
    </row>
    <row r="430" spans="1:26" ht="16.5" customHeight="1" x14ac:dyDescent="0.25">
      <c r="A430" s="350"/>
      <c r="B430" s="350"/>
      <c r="C430" s="350"/>
      <c r="D430" s="350"/>
      <c r="E430" s="350"/>
      <c r="F430" s="350"/>
      <c r="G430" s="350"/>
      <c r="H430" s="350"/>
      <c r="I430" s="350"/>
      <c r="J430" s="350"/>
      <c r="K430" s="350"/>
      <c r="L430" s="350"/>
      <c r="M430" s="350"/>
      <c r="N430" s="350"/>
      <c r="O430" s="350"/>
      <c r="P430" s="350"/>
      <c r="Q430" s="350"/>
      <c r="R430" s="350"/>
      <c r="S430" s="350"/>
      <c r="T430" s="350"/>
      <c r="U430" s="350"/>
      <c r="V430" s="350"/>
      <c r="W430" s="350"/>
      <c r="X430" s="350"/>
      <c r="Y430" s="350"/>
      <c r="Z430" s="350"/>
    </row>
    <row r="431" spans="1:26" ht="16.5" customHeight="1" x14ac:dyDescent="0.25">
      <c r="A431" s="350"/>
      <c r="B431" s="350"/>
      <c r="C431" s="350"/>
      <c r="D431" s="350"/>
      <c r="E431" s="350"/>
      <c r="F431" s="350"/>
      <c r="G431" s="350"/>
      <c r="H431" s="350"/>
      <c r="I431" s="350"/>
      <c r="J431" s="350"/>
      <c r="K431" s="350"/>
      <c r="L431" s="350"/>
      <c r="M431" s="350"/>
      <c r="N431" s="350"/>
      <c r="O431" s="350"/>
      <c r="P431" s="350"/>
      <c r="Q431" s="350"/>
      <c r="R431" s="350"/>
      <c r="S431" s="350"/>
      <c r="T431" s="350"/>
      <c r="U431" s="350"/>
      <c r="V431" s="350"/>
      <c r="W431" s="350"/>
      <c r="X431" s="350"/>
      <c r="Y431" s="350"/>
      <c r="Z431" s="350"/>
    </row>
    <row r="432" spans="1:26" ht="16.5" customHeight="1" x14ac:dyDescent="0.25">
      <c r="A432" s="350"/>
      <c r="B432" s="350"/>
      <c r="C432" s="350"/>
      <c r="D432" s="350"/>
      <c r="E432" s="350"/>
      <c r="F432" s="350"/>
      <c r="G432" s="350"/>
      <c r="H432" s="350"/>
      <c r="I432" s="350"/>
      <c r="J432" s="350"/>
      <c r="K432" s="350"/>
      <c r="L432" s="350"/>
      <c r="M432" s="350"/>
      <c r="N432" s="350"/>
      <c r="O432" s="350"/>
      <c r="P432" s="350"/>
      <c r="Q432" s="350"/>
      <c r="R432" s="350"/>
      <c r="S432" s="350"/>
      <c r="T432" s="350"/>
      <c r="U432" s="350"/>
      <c r="V432" s="350"/>
      <c r="W432" s="350"/>
      <c r="X432" s="350"/>
      <c r="Y432" s="350"/>
      <c r="Z432" s="350"/>
    </row>
    <row r="433" spans="1:26" ht="16.5" customHeight="1" x14ac:dyDescent="0.25">
      <c r="A433" s="350"/>
      <c r="B433" s="350"/>
      <c r="C433" s="350"/>
      <c r="D433" s="350"/>
      <c r="E433" s="350"/>
      <c r="F433" s="350"/>
      <c r="G433" s="350"/>
      <c r="H433" s="350"/>
      <c r="I433" s="350"/>
      <c r="J433" s="350"/>
      <c r="K433" s="350"/>
      <c r="L433" s="350"/>
      <c r="M433" s="350"/>
      <c r="N433" s="350"/>
      <c r="O433" s="350"/>
      <c r="P433" s="350"/>
      <c r="Q433" s="350"/>
      <c r="R433" s="350"/>
      <c r="S433" s="350"/>
      <c r="T433" s="350"/>
      <c r="U433" s="350"/>
      <c r="V433" s="350"/>
      <c r="W433" s="350"/>
      <c r="X433" s="350"/>
      <c r="Y433" s="350"/>
      <c r="Z433" s="350"/>
    </row>
    <row r="434" spans="1:26" ht="16.5" customHeight="1" x14ac:dyDescent="0.25">
      <c r="A434" s="350"/>
      <c r="B434" s="350"/>
      <c r="C434" s="350"/>
      <c r="D434" s="350"/>
      <c r="E434" s="350"/>
      <c r="F434" s="350"/>
      <c r="G434" s="350"/>
      <c r="H434" s="350"/>
      <c r="I434" s="350"/>
      <c r="J434" s="350"/>
      <c r="K434" s="350"/>
      <c r="L434" s="350"/>
      <c r="M434" s="350"/>
      <c r="N434" s="350"/>
      <c r="O434" s="350"/>
      <c r="P434" s="350"/>
      <c r="Q434" s="350"/>
      <c r="R434" s="350"/>
      <c r="S434" s="350"/>
      <c r="T434" s="350"/>
      <c r="U434" s="350"/>
      <c r="V434" s="350"/>
      <c r="W434" s="350"/>
      <c r="X434" s="350"/>
      <c r="Y434" s="350"/>
      <c r="Z434" s="350"/>
    </row>
    <row r="435" spans="1:26" ht="16.5" customHeight="1" x14ac:dyDescent="0.25">
      <c r="A435" s="350"/>
      <c r="B435" s="350"/>
      <c r="C435" s="350"/>
      <c r="D435" s="350"/>
      <c r="E435" s="350"/>
      <c r="F435" s="350"/>
      <c r="G435" s="350"/>
      <c r="H435" s="350"/>
      <c r="I435" s="350"/>
      <c r="J435" s="350"/>
      <c r="K435" s="350"/>
      <c r="L435" s="350"/>
      <c r="M435" s="350"/>
      <c r="N435" s="350"/>
      <c r="O435" s="350"/>
      <c r="P435" s="350"/>
      <c r="Q435" s="350"/>
      <c r="R435" s="350"/>
      <c r="S435" s="350"/>
      <c r="T435" s="350"/>
      <c r="U435" s="350"/>
      <c r="V435" s="350"/>
      <c r="W435" s="350"/>
      <c r="X435" s="350"/>
      <c r="Y435" s="350"/>
      <c r="Z435" s="350"/>
    </row>
    <row r="436" spans="1:26" ht="16.5" customHeight="1" x14ac:dyDescent="0.25">
      <c r="A436" s="350"/>
      <c r="B436" s="350"/>
      <c r="C436" s="350"/>
      <c r="D436" s="350"/>
      <c r="E436" s="350"/>
      <c r="F436" s="350"/>
      <c r="G436" s="350"/>
      <c r="H436" s="350"/>
      <c r="I436" s="350"/>
      <c r="J436" s="350"/>
      <c r="K436" s="350"/>
      <c r="L436" s="350"/>
      <c r="M436" s="350"/>
      <c r="N436" s="350"/>
      <c r="O436" s="350"/>
      <c r="P436" s="350"/>
      <c r="Q436" s="350"/>
      <c r="R436" s="350"/>
      <c r="S436" s="350"/>
      <c r="T436" s="350"/>
      <c r="U436" s="350"/>
      <c r="V436" s="350"/>
      <c r="W436" s="350"/>
      <c r="X436" s="350"/>
      <c r="Y436" s="350"/>
      <c r="Z436" s="350"/>
    </row>
    <row r="437" spans="1:26" ht="16.5" customHeight="1" x14ac:dyDescent="0.25">
      <c r="A437" s="350"/>
      <c r="B437" s="350"/>
      <c r="C437" s="350"/>
      <c r="D437" s="350"/>
      <c r="E437" s="350"/>
      <c r="F437" s="350"/>
      <c r="G437" s="350"/>
      <c r="H437" s="350"/>
      <c r="I437" s="350"/>
      <c r="J437" s="350"/>
      <c r="K437" s="350"/>
      <c r="L437" s="350"/>
      <c r="M437" s="350"/>
      <c r="N437" s="350"/>
      <c r="O437" s="350"/>
      <c r="P437" s="350"/>
      <c r="Q437" s="350"/>
      <c r="R437" s="350"/>
      <c r="S437" s="350"/>
      <c r="T437" s="350"/>
      <c r="U437" s="350"/>
      <c r="V437" s="350"/>
      <c r="W437" s="350"/>
      <c r="X437" s="350"/>
      <c r="Y437" s="350"/>
      <c r="Z437" s="350"/>
    </row>
    <row r="438" spans="1:26" ht="16.5" customHeight="1" x14ac:dyDescent="0.25">
      <c r="A438" s="350"/>
      <c r="B438" s="350"/>
      <c r="C438" s="350"/>
      <c r="D438" s="350"/>
      <c r="E438" s="350"/>
      <c r="F438" s="350"/>
      <c r="G438" s="350"/>
      <c r="H438" s="350"/>
      <c r="I438" s="350"/>
      <c r="J438" s="350"/>
      <c r="K438" s="350"/>
      <c r="L438" s="350"/>
      <c r="M438" s="350"/>
      <c r="N438" s="350"/>
      <c r="O438" s="350"/>
      <c r="P438" s="350"/>
      <c r="Q438" s="350"/>
      <c r="R438" s="350"/>
      <c r="S438" s="350"/>
      <c r="T438" s="350"/>
      <c r="U438" s="350"/>
      <c r="V438" s="350"/>
      <c r="W438" s="350"/>
      <c r="X438" s="350"/>
      <c r="Y438" s="350"/>
      <c r="Z438" s="350"/>
    </row>
    <row r="439" spans="1:26" ht="16.5" customHeight="1" x14ac:dyDescent="0.25">
      <c r="A439" s="350"/>
      <c r="B439" s="350"/>
      <c r="C439" s="350"/>
      <c r="D439" s="350"/>
      <c r="E439" s="350"/>
      <c r="F439" s="350"/>
      <c r="G439" s="350"/>
      <c r="H439" s="350"/>
      <c r="I439" s="350"/>
      <c r="J439" s="350"/>
      <c r="K439" s="350"/>
      <c r="L439" s="350"/>
      <c r="M439" s="350"/>
      <c r="N439" s="350"/>
      <c r="O439" s="350"/>
      <c r="P439" s="350"/>
      <c r="Q439" s="350"/>
      <c r="R439" s="350"/>
      <c r="S439" s="350"/>
      <c r="T439" s="350"/>
      <c r="U439" s="350"/>
      <c r="V439" s="350"/>
      <c r="W439" s="350"/>
      <c r="X439" s="350"/>
      <c r="Y439" s="350"/>
      <c r="Z439" s="350"/>
    </row>
    <row r="440" spans="1:26" ht="16.5" customHeight="1" x14ac:dyDescent="0.25">
      <c r="A440" s="350"/>
      <c r="B440" s="350"/>
      <c r="C440" s="350"/>
      <c r="D440" s="350"/>
      <c r="E440" s="350"/>
      <c r="F440" s="350"/>
      <c r="G440" s="350"/>
      <c r="H440" s="350"/>
      <c r="I440" s="350"/>
      <c r="J440" s="350"/>
      <c r="K440" s="350"/>
      <c r="L440" s="350"/>
      <c r="M440" s="350"/>
      <c r="N440" s="350"/>
      <c r="O440" s="350"/>
      <c r="P440" s="350"/>
      <c r="Q440" s="350"/>
      <c r="R440" s="350"/>
      <c r="S440" s="350"/>
      <c r="T440" s="350"/>
      <c r="U440" s="350"/>
      <c r="V440" s="350"/>
      <c r="W440" s="350"/>
      <c r="X440" s="350"/>
      <c r="Y440" s="350"/>
      <c r="Z440" s="350"/>
    </row>
    <row r="441" spans="1:26" ht="16.5" customHeight="1" x14ac:dyDescent="0.25">
      <c r="A441" s="350"/>
      <c r="B441" s="350"/>
      <c r="C441" s="350"/>
      <c r="D441" s="350"/>
      <c r="E441" s="350"/>
      <c r="F441" s="350"/>
      <c r="G441" s="350"/>
      <c r="H441" s="350"/>
      <c r="I441" s="350"/>
      <c r="J441" s="350"/>
      <c r="K441" s="350"/>
      <c r="L441" s="350"/>
      <c r="M441" s="350"/>
      <c r="N441" s="350"/>
      <c r="O441" s="350"/>
      <c r="P441" s="350"/>
      <c r="Q441" s="350"/>
      <c r="R441" s="350"/>
      <c r="S441" s="350"/>
      <c r="T441" s="350"/>
      <c r="U441" s="350"/>
      <c r="V441" s="350"/>
      <c r="W441" s="350"/>
      <c r="X441" s="350"/>
      <c r="Y441" s="350"/>
      <c r="Z441" s="350"/>
    </row>
    <row r="442" spans="1:26" ht="16.5" customHeight="1" x14ac:dyDescent="0.25">
      <c r="A442" s="350"/>
      <c r="B442" s="350"/>
      <c r="C442" s="350"/>
      <c r="D442" s="350"/>
      <c r="E442" s="350"/>
      <c r="F442" s="350"/>
      <c r="G442" s="350"/>
      <c r="H442" s="350"/>
      <c r="I442" s="350"/>
      <c r="J442" s="350"/>
      <c r="K442" s="350"/>
      <c r="L442" s="350"/>
      <c r="M442" s="350"/>
      <c r="N442" s="350"/>
      <c r="O442" s="350"/>
      <c r="P442" s="350"/>
      <c r="Q442" s="350"/>
      <c r="R442" s="350"/>
      <c r="S442" s="350"/>
      <c r="T442" s="350"/>
      <c r="U442" s="350"/>
      <c r="V442" s="350"/>
      <c r="W442" s="350"/>
      <c r="X442" s="350"/>
      <c r="Y442" s="350"/>
      <c r="Z442" s="350"/>
    </row>
    <row r="443" spans="1:26" ht="16.5" customHeight="1" x14ac:dyDescent="0.25">
      <c r="A443" s="350"/>
      <c r="B443" s="350"/>
      <c r="C443" s="350"/>
      <c r="D443" s="350"/>
      <c r="E443" s="350"/>
      <c r="F443" s="350"/>
      <c r="G443" s="350"/>
      <c r="H443" s="350"/>
      <c r="I443" s="350"/>
      <c r="J443" s="350"/>
      <c r="K443" s="350"/>
      <c r="L443" s="350"/>
      <c r="M443" s="350"/>
      <c r="N443" s="350"/>
      <c r="O443" s="350"/>
      <c r="P443" s="350"/>
      <c r="Q443" s="350"/>
      <c r="R443" s="350"/>
      <c r="S443" s="350"/>
      <c r="T443" s="350"/>
      <c r="U443" s="350"/>
      <c r="V443" s="350"/>
      <c r="W443" s="350"/>
      <c r="X443" s="350"/>
      <c r="Y443" s="350"/>
      <c r="Z443" s="350"/>
    </row>
    <row r="444" spans="1:26" ht="16.5" customHeight="1" x14ac:dyDescent="0.25">
      <c r="A444" s="350"/>
      <c r="B444" s="350"/>
      <c r="C444" s="350"/>
      <c r="D444" s="350"/>
      <c r="E444" s="350"/>
      <c r="F444" s="350"/>
      <c r="G444" s="350"/>
      <c r="H444" s="350"/>
      <c r="I444" s="350"/>
      <c r="J444" s="350"/>
      <c r="K444" s="350"/>
      <c r="L444" s="350"/>
      <c r="M444" s="350"/>
      <c r="N444" s="350"/>
      <c r="O444" s="350"/>
      <c r="P444" s="350"/>
      <c r="Q444" s="350"/>
      <c r="R444" s="350"/>
      <c r="S444" s="350"/>
      <c r="T444" s="350"/>
      <c r="U444" s="350"/>
      <c r="V444" s="350"/>
      <c r="W444" s="350"/>
      <c r="X444" s="350"/>
      <c r="Y444" s="350"/>
      <c r="Z444" s="350"/>
    </row>
    <row r="445" spans="1:26" ht="16.5" customHeight="1" x14ac:dyDescent="0.25">
      <c r="A445" s="350"/>
      <c r="B445" s="350"/>
      <c r="C445" s="350"/>
      <c r="D445" s="350"/>
      <c r="E445" s="350"/>
      <c r="F445" s="350"/>
      <c r="G445" s="350"/>
      <c r="H445" s="350"/>
      <c r="I445" s="350"/>
      <c r="J445" s="350"/>
      <c r="K445" s="350"/>
      <c r="L445" s="350"/>
      <c r="M445" s="350"/>
      <c r="N445" s="350"/>
      <c r="O445" s="350"/>
      <c r="P445" s="350"/>
      <c r="Q445" s="350"/>
      <c r="R445" s="350"/>
      <c r="S445" s="350"/>
      <c r="T445" s="350"/>
      <c r="U445" s="350"/>
      <c r="V445" s="350"/>
      <c r="W445" s="350"/>
      <c r="X445" s="350"/>
      <c r="Y445" s="350"/>
      <c r="Z445" s="350"/>
    </row>
    <row r="446" spans="1:26" ht="16.5" customHeight="1" x14ac:dyDescent="0.25">
      <c r="A446" s="350"/>
      <c r="B446" s="350"/>
      <c r="C446" s="350"/>
      <c r="D446" s="350"/>
      <c r="E446" s="350"/>
      <c r="F446" s="350"/>
      <c r="G446" s="350"/>
      <c r="H446" s="350"/>
      <c r="I446" s="350"/>
      <c r="J446" s="350"/>
      <c r="K446" s="350"/>
      <c r="L446" s="350"/>
      <c r="M446" s="350"/>
      <c r="N446" s="350"/>
      <c r="O446" s="350"/>
      <c r="P446" s="350"/>
      <c r="Q446" s="350"/>
      <c r="R446" s="350"/>
      <c r="S446" s="350"/>
      <c r="T446" s="350"/>
      <c r="U446" s="350"/>
      <c r="V446" s="350"/>
      <c r="W446" s="350"/>
      <c r="X446" s="350"/>
      <c r="Y446" s="350"/>
      <c r="Z446" s="350"/>
    </row>
    <row r="447" spans="1:26" ht="16.5" customHeight="1" x14ac:dyDescent="0.25">
      <c r="A447" s="350"/>
      <c r="B447" s="350"/>
      <c r="C447" s="350"/>
      <c r="D447" s="350"/>
      <c r="E447" s="350"/>
      <c r="F447" s="350"/>
      <c r="G447" s="350"/>
      <c r="H447" s="350"/>
      <c r="I447" s="350"/>
      <c r="J447" s="350"/>
      <c r="K447" s="350"/>
      <c r="L447" s="350"/>
      <c r="M447" s="350"/>
      <c r="N447" s="350"/>
      <c r="O447" s="350"/>
      <c r="P447" s="350"/>
      <c r="Q447" s="350"/>
      <c r="R447" s="350"/>
      <c r="S447" s="350"/>
      <c r="T447" s="350"/>
      <c r="U447" s="350"/>
      <c r="V447" s="350"/>
      <c r="W447" s="350"/>
      <c r="X447" s="350"/>
      <c r="Y447" s="350"/>
      <c r="Z447" s="350"/>
    </row>
    <row r="448" spans="1:26" ht="16.5" customHeight="1" x14ac:dyDescent="0.25">
      <c r="A448" s="350"/>
      <c r="B448" s="350"/>
      <c r="C448" s="350"/>
      <c r="D448" s="350"/>
      <c r="E448" s="350"/>
      <c r="F448" s="350"/>
      <c r="G448" s="350"/>
      <c r="H448" s="350"/>
      <c r="I448" s="350"/>
      <c r="J448" s="350"/>
      <c r="K448" s="350"/>
      <c r="L448" s="350"/>
      <c r="M448" s="350"/>
      <c r="N448" s="350"/>
      <c r="O448" s="350"/>
      <c r="P448" s="350"/>
      <c r="Q448" s="350"/>
      <c r="R448" s="350"/>
      <c r="S448" s="350"/>
      <c r="T448" s="350"/>
      <c r="U448" s="350"/>
      <c r="V448" s="350"/>
      <c r="W448" s="350"/>
      <c r="X448" s="350"/>
      <c r="Y448" s="350"/>
      <c r="Z448" s="350"/>
    </row>
    <row r="449" spans="1:26" ht="16.5" customHeight="1" x14ac:dyDescent="0.25">
      <c r="A449" s="350"/>
      <c r="B449" s="350"/>
      <c r="C449" s="350"/>
      <c r="D449" s="350"/>
      <c r="E449" s="350"/>
      <c r="F449" s="350"/>
      <c r="G449" s="350"/>
      <c r="H449" s="350"/>
      <c r="I449" s="350"/>
      <c r="J449" s="350"/>
      <c r="K449" s="350"/>
      <c r="L449" s="350"/>
      <c r="M449" s="350"/>
      <c r="N449" s="350"/>
      <c r="O449" s="350"/>
      <c r="P449" s="350"/>
      <c r="Q449" s="350"/>
      <c r="R449" s="350"/>
      <c r="S449" s="350"/>
      <c r="T449" s="350"/>
      <c r="U449" s="350"/>
      <c r="V449" s="350"/>
      <c r="W449" s="350"/>
      <c r="X449" s="350"/>
      <c r="Y449" s="350"/>
      <c r="Z449" s="350"/>
    </row>
    <row r="450" spans="1:26" ht="16.5" customHeight="1" x14ac:dyDescent="0.25">
      <c r="A450" s="350"/>
      <c r="B450" s="350"/>
      <c r="C450" s="350"/>
      <c r="D450" s="350"/>
      <c r="E450" s="350"/>
      <c r="F450" s="350"/>
      <c r="G450" s="350"/>
      <c r="H450" s="350"/>
      <c r="I450" s="350"/>
      <c r="J450" s="350"/>
      <c r="K450" s="350"/>
      <c r="L450" s="350"/>
      <c r="M450" s="350"/>
      <c r="N450" s="350"/>
      <c r="O450" s="350"/>
      <c r="P450" s="350"/>
      <c r="Q450" s="350"/>
      <c r="R450" s="350"/>
      <c r="S450" s="350"/>
      <c r="T450" s="350"/>
      <c r="U450" s="350"/>
      <c r="V450" s="350"/>
      <c r="W450" s="350"/>
      <c r="X450" s="350"/>
      <c r="Y450" s="350"/>
      <c r="Z450" s="350"/>
    </row>
    <row r="451" spans="1:26" ht="16.5" customHeight="1" x14ac:dyDescent="0.25">
      <c r="A451" s="350"/>
      <c r="B451" s="350"/>
      <c r="C451" s="350"/>
      <c r="D451" s="350"/>
      <c r="E451" s="350"/>
      <c r="F451" s="350"/>
      <c r="G451" s="350"/>
      <c r="H451" s="350"/>
      <c r="I451" s="350"/>
      <c r="J451" s="350"/>
      <c r="K451" s="350"/>
      <c r="L451" s="350"/>
      <c r="M451" s="350"/>
      <c r="N451" s="350"/>
      <c r="O451" s="350"/>
      <c r="P451" s="350"/>
      <c r="Q451" s="350"/>
      <c r="R451" s="350"/>
      <c r="S451" s="350"/>
      <c r="T451" s="350"/>
      <c r="U451" s="350"/>
      <c r="V451" s="350"/>
      <c r="W451" s="350"/>
      <c r="X451" s="350"/>
      <c r="Y451" s="350"/>
      <c r="Z451" s="350"/>
    </row>
    <row r="452" spans="1:26" ht="16.5" customHeight="1" x14ac:dyDescent="0.25">
      <c r="A452" s="350"/>
      <c r="B452" s="350"/>
      <c r="C452" s="350"/>
      <c r="D452" s="350"/>
      <c r="E452" s="350"/>
      <c r="F452" s="350"/>
      <c r="G452" s="350"/>
      <c r="H452" s="350"/>
      <c r="I452" s="350"/>
      <c r="J452" s="350"/>
      <c r="K452" s="350"/>
      <c r="L452" s="350"/>
      <c r="M452" s="350"/>
      <c r="N452" s="350"/>
      <c r="O452" s="350"/>
      <c r="P452" s="350"/>
      <c r="Q452" s="350"/>
      <c r="R452" s="350"/>
      <c r="S452" s="350"/>
      <c r="T452" s="350"/>
      <c r="U452" s="350"/>
      <c r="V452" s="350"/>
      <c r="W452" s="350"/>
      <c r="X452" s="350"/>
      <c r="Y452" s="350"/>
      <c r="Z452" s="350"/>
    </row>
    <row r="453" spans="1:26" ht="16.5" customHeight="1" x14ac:dyDescent="0.25">
      <c r="A453" s="350"/>
      <c r="B453" s="350"/>
      <c r="C453" s="350"/>
      <c r="D453" s="350"/>
      <c r="E453" s="350"/>
      <c r="F453" s="350"/>
      <c r="G453" s="350"/>
      <c r="H453" s="350"/>
      <c r="I453" s="350"/>
      <c r="J453" s="350"/>
      <c r="K453" s="350"/>
      <c r="L453" s="350"/>
      <c r="M453" s="350"/>
      <c r="N453" s="350"/>
      <c r="O453" s="350"/>
      <c r="P453" s="350"/>
      <c r="Q453" s="350"/>
      <c r="R453" s="350"/>
      <c r="S453" s="350"/>
      <c r="T453" s="350"/>
      <c r="U453" s="350"/>
      <c r="V453" s="350"/>
      <c r="W453" s="350"/>
      <c r="X453" s="350"/>
      <c r="Y453" s="350"/>
      <c r="Z453" s="350"/>
    </row>
    <row r="454" spans="1:26" ht="16.5" customHeight="1" x14ac:dyDescent="0.25">
      <c r="A454" s="350"/>
      <c r="B454" s="350"/>
      <c r="C454" s="350"/>
      <c r="D454" s="350"/>
      <c r="E454" s="350"/>
      <c r="F454" s="350"/>
      <c r="G454" s="350"/>
      <c r="H454" s="350"/>
      <c r="I454" s="350"/>
      <c r="J454" s="350"/>
      <c r="K454" s="350"/>
      <c r="L454" s="350"/>
      <c r="M454" s="350"/>
      <c r="N454" s="350"/>
      <c r="O454" s="350"/>
      <c r="P454" s="350"/>
      <c r="Q454" s="350"/>
      <c r="R454" s="350"/>
      <c r="S454" s="350"/>
      <c r="T454" s="350"/>
      <c r="U454" s="350"/>
      <c r="V454" s="350"/>
      <c r="W454" s="350"/>
      <c r="X454" s="350"/>
      <c r="Y454" s="350"/>
      <c r="Z454" s="350"/>
    </row>
    <row r="455" spans="1:26" ht="16.5" customHeight="1" x14ac:dyDescent="0.25">
      <c r="A455" s="350"/>
      <c r="B455" s="350"/>
      <c r="C455" s="350"/>
      <c r="D455" s="350"/>
      <c r="E455" s="350"/>
      <c r="F455" s="350"/>
      <c r="G455" s="350"/>
      <c r="H455" s="350"/>
      <c r="I455" s="350"/>
      <c r="J455" s="350"/>
      <c r="K455" s="350"/>
      <c r="L455" s="350"/>
      <c r="M455" s="350"/>
      <c r="N455" s="350"/>
      <c r="O455" s="350"/>
      <c r="P455" s="350"/>
      <c r="Q455" s="350"/>
      <c r="R455" s="350"/>
      <c r="S455" s="350"/>
      <c r="T455" s="350"/>
      <c r="U455" s="350"/>
      <c r="V455" s="350"/>
      <c r="W455" s="350"/>
      <c r="X455" s="350"/>
      <c r="Y455" s="350"/>
      <c r="Z455" s="350"/>
    </row>
    <row r="456" spans="1:26" ht="16.5" customHeight="1" x14ac:dyDescent="0.25">
      <c r="A456" s="350"/>
      <c r="B456" s="350"/>
      <c r="C456" s="350"/>
      <c r="D456" s="350"/>
      <c r="E456" s="350"/>
      <c r="F456" s="350"/>
      <c r="G456" s="350"/>
      <c r="H456" s="350"/>
      <c r="I456" s="350"/>
      <c r="J456" s="350"/>
      <c r="K456" s="350"/>
      <c r="L456" s="350"/>
      <c r="M456" s="350"/>
      <c r="N456" s="350"/>
      <c r="O456" s="350"/>
      <c r="P456" s="350"/>
      <c r="Q456" s="350"/>
      <c r="R456" s="350"/>
      <c r="S456" s="350"/>
      <c r="T456" s="350"/>
      <c r="U456" s="350"/>
      <c r="V456" s="350"/>
      <c r="W456" s="350"/>
      <c r="X456" s="350"/>
      <c r="Y456" s="350"/>
      <c r="Z456" s="350"/>
    </row>
    <row r="457" spans="1:26" ht="16.5" customHeight="1" x14ac:dyDescent="0.25">
      <c r="A457" s="350"/>
      <c r="B457" s="350"/>
      <c r="C457" s="350"/>
      <c r="D457" s="350"/>
      <c r="E457" s="350"/>
      <c r="F457" s="350"/>
      <c r="G457" s="350"/>
      <c r="H457" s="350"/>
      <c r="I457" s="350"/>
      <c r="J457" s="350"/>
      <c r="K457" s="350"/>
      <c r="L457" s="350"/>
      <c r="M457" s="350"/>
      <c r="N457" s="350"/>
      <c r="O457" s="350"/>
      <c r="P457" s="350"/>
      <c r="Q457" s="350"/>
      <c r="R457" s="350"/>
      <c r="S457" s="350"/>
      <c r="T457" s="350"/>
      <c r="U457" s="350"/>
      <c r="V457" s="350"/>
      <c r="W457" s="350"/>
      <c r="X457" s="350"/>
      <c r="Y457" s="350"/>
      <c r="Z457" s="350"/>
    </row>
    <row r="458" spans="1:26" ht="16.5" customHeight="1" x14ac:dyDescent="0.25">
      <c r="A458" s="350"/>
      <c r="B458" s="350"/>
      <c r="C458" s="350"/>
      <c r="D458" s="350"/>
      <c r="E458" s="350"/>
      <c r="F458" s="350"/>
      <c r="G458" s="350"/>
      <c r="H458" s="350"/>
      <c r="I458" s="350"/>
      <c r="J458" s="350"/>
      <c r="K458" s="350"/>
      <c r="L458" s="350"/>
      <c r="M458" s="350"/>
      <c r="N458" s="350"/>
      <c r="O458" s="350"/>
      <c r="P458" s="350"/>
      <c r="Q458" s="350"/>
      <c r="R458" s="350"/>
      <c r="S458" s="350"/>
      <c r="T458" s="350"/>
      <c r="U458" s="350"/>
      <c r="V458" s="350"/>
      <c r="W458" s="350"/>
      <c r="X458" s="350"/>
      <c r="Y458" s="350"/>
      <c r="Z458" s="350"/>
    </row>
    <row r="459" spans="1:26" ht="16.5" customHeight="1" x14ac:dyDescent="0.25">
      <c r="A459" s="350"/>
      <c r="B459" s="350"/>
      <c r="C459" s="350"/>
      <c r="D459" s="350"/>
      <c r="E459" s="350"/>
      <c r="F459" s="350"/>
      <c r="G459" s="350"/>
      <c r="H459" s="350"/>
      <c r="I459" s="350"/>
      <c r="J459" s="350"/>
      <c r="K459" s="350"/>
      <c r="L459" s="350"/>
      <c r="M459" s="350"/>
      <c r="N459" s="350"/>
      <c r="O459" s="350"/>
      <c r="P459" s="350"/>
      <c r="Q459" s="350"/>
      <c r="R459" s="350"/>
      <c r="S459" s="350"/>
      <c r="T459" s="350"/>
      <c r="U459" s="350"/>
      <c r="V459" s="350"/>
      <c r="W459" s="350"/>
      <c r="X459" s="350"/>
      <c r="Y459" s="350"/>
      <c r="Z459" s="350"/>
    </row>
    <row r="460" spans="1:26" ht="16.5" customHeight="1" x14ac:dyDescent="0.25">
      <c r="A460" s="350"/>
      <c r="B460" s="350"/>
      <c r="C460" s="350"/>
      <c r="D460" s="350"/>
      <c r="E460" s="350"/>
      <c r="F460" s="350"/>
      <c r="G460" s="350"/>
      <c r="H460" s="350"/>
      <c r="I460" s="350"/>
      <c r="J460" s="350"/>
      <c r="K460" s="350"/>
      <c r="L460" s="350"/>
      <c r="M460" s="350"/>
      <c r="N460" s="350"/>
      <c r="O460" s="350"/>
      <c r="P460" s="350"/>
      <c r="Q460" s="350"/>
      <c r="R460" s="350"/>
      <c r="S460" s="350"/>
      <c r="T460" s="350"/>
      <c r="U460" s="350"/>
      <c r="V460" s="350"/>
      <c r="W460" s="350"/>
      <c r="X460" s="350"/>
      <c r="Y460" s="350"/>
      <c r="Z460" s="350"/>
    </row>
    <row r="461" spans="1:26" ht="16.5" customHeight="1" x14ac:dyDescent="0.25">
      <c r="A461" s="350"/>
      <c r="B461" s="350"/>
      <c r="C461" s="350"/>
      <c r="D461" s="350"/>
      <c r="E461" s="350"/>
      <c r="F461" s="350"/>
      <c r="G461" s="350"/>
      <c r="H461" s="350"/>
      <c r="I461" s="350"/>
      <c r="J461" s="350"/>
      <c r="K461" s="350"/>
      <c r="L461" s="350"/>
      <c r="M461" s="350"/>
      <c r="N461" s="350"/>
      <c r="O461" s="350"/>
      <c r="P461" s="350"/>
      <c r="Q461" s="350"/>
      <c r="R461" s="350"/>
      <c r="S461" s="350"/>
      <c r="T461" s="350"/>
      <c r="U461" s="350"/>
      <c r="V461" s="350"/>
      <c r="W461" s="350"/>
      <c r="X461" s="350"/>
      <c r="Y461" s="350"/>
      <c r="Z461" s="350"/>
    </row>
    <row r="462" spans="1:26" ht="16.5" customHeight="1" x14ac:dyDescent="0.25">
      <c r="A462" s="350"/>
      <c r="B462" s="350"/>
      <c r="C462" s="350"/>
      <c r="D462" s="350"/>
      <c r="E462" s="350"/>
      <c r="F462" s="350"/>
      <c r="G462" s="350"/>
      <c r="H462" s="350"/>
      <c r="I462" s="350"/>
      <c r="J462" s="350"/>
      <c r="K462" s="350"/>
      <c r="L462" s="350"/>
      <c r="M462" s="350"/>
      <c r="N462" s="350"/>
      <c r="O462" s="350"/>
      <c r="P462" s="350"/>
      <c r="Q462" s="350"/>
      <c r="R462" s="350"/>
      <c r="S462" s="350"/>
      <c r="T462" s="350"/>
      <c r="U462" s="350"/>
      <c r="V462" s="350"/>
      <c r="W462" s="350"/>
      <c r="X462" s="350"/>
      <c r="Y462" s="350"/>
      <c r="Z462" s="350"/>
    </row>
    <row r="463" spans="1:26" ht="16.5" customHeight="1" x14ac:dyDescent="0.25">
      <c r="A463" s="350"/>
      <c r="B463" s="350"/>
      <c r="C463" s="350"/>
      <c r="D463" s="350"/>
      <c r="E463" s="350"/>
      <c r="F463" s="350"/>
      <c r="G463" s="350"/>
      <c r="H463" s="350"/>
      <c r="I463" s="350"/>
      <c r="J463" s="350"/>
      <c r="K463" s="350"/>
      <c r="L463" s="350"/>
      <c r="M463" s="350"/>
      <c r="N463" s="350"/>
      <c r="O463" s="350"/>
      <c r="P463" s="350"/>
      <c r="Q463" s="350"/>
      <c r="R463" s="350"/>
      <c r="S463" s="350"/>
      <c r="T463" s="350"/>
      <c r="U463" s="350"/>
      <c r="V463" s="350"/>
      <c r="W463" s="350"/>
      <c r="X463" s="350"/>
      <c r="Y463" s="350"/>
      <c r="Z463" s="350"/>
    </row>
    <row r="464" spans="1:26" ht="16.5" customHeight="1" x14ac:dyDescent="0.25">
      <c r="A464" s="350"/>
      <c r="B464" s="350"/>
      <c r="C464" s="350"/>
      <c r="D464" s="350"/>
      <c r="E464" s="350"/>
      <c r="F464" s="350"/>
      <c r="G464" s="350"/>
      <c r="H464" s="350"/>
      <c r="I464" s="350"/>
      <c r="J464" s="350"/>
      <c r="K464" s="350"/>
      <c r="L464" s="350"/>
      <c r="M464" s="350"/>
      <c r="N464" s="350"/>
      <c r="O464" s="350"/>
      <c r="P464" s="350"/>
      <c r="Q464" s="350"/>
      <c r="R464" s="350"/>
      <c r="S464" s="350"/>
      <c r="T464" s="350"/>
      <c r="U464" s="350"/>
      <c r="V464" s="350"/>
      <c r="W464" s="350"/>
      <c r="X464" s="350"/>
      <c r="Y464" s="350"/>
      <c r="Z464" s="350"/>
    </row>
    <row r="465" spans="1:26" ht="16.5" customHeight="1" x14ac:dyDescent="0.25">
      <c r="A465" s="350"/>
      <c r="B465" s="350"/>
      <c r="C465" s="350"/>
      <c r="D465" s="350"/>
      <c r="E465" s="350"/>
      <c r="F465" s="350"/>
      <c r="G465" s="350"/>
      <c r="H465" s="350"/>
      <c r="I465" s="350"/>
      <c r="J465" s="350"/>
      <c r="K465" s="350"/>
      <c r="L465" s="350"/>
      <c r="M465" s="350"/>
      <c r="N465" s="350"/>
      <c r="O465" s="350"/>
      <c r="P465" s="350"/>
      <c r="Q465" s="350"/>
      <c r="R465" s="350"/>
      <c r="S465" s="350"/>
      <c r="T465" s="350"/>
      <c r="U465" s="350"/>
      <c r="V465" s="350"/>
      <c r="W465" s="350"/>
      <c r="X465" s="350"/>
      <c r="Y465" s="350"/>
      <c r="Z465" s="350"/>
    </row>
    <row r="466" spans="1:26" ht="16.5" customHeight="1" x14ac:dyDescent="0.25">
      <c r="A466" s="350"/>
      <c r="B466" s="350"/>
      <c r="C466" s="350"/>
      <c r="D466" s="350"/>
      <c r="E466" s="350"/>
      <c r="F466" s="350"/>
      <c r="G466" s="350"/>
      <c r="H466" s="350"/>
      <c r="I466" s="350"/>
      <c r="J466" s="350"/>
      <c r="K466" s="350"/>
      <c r="L466" s="350"/>
      <c r="M466" s="350"/>
      <c r="N466" s="350"/>
      <c r="O466" s="350"/>
      <c r="P466" s="350"/>
      <c r="Q466" s="350"/>
      <c r="R466" s="350"/>
      <c r="S466" s="350"/>
      <c r="T466" s="350"/>
      <c r="U466" s="350"/>
      <c r="V466" s="350"/>
      <c r="W466" s="350"/>
      <c r="X466" s="350"/>
      <c r="Y466" s="350"/>
      <c r="Z466" s="350"/>
    </row>
    <row r="467" spans="1:26" ht="16.5" customHeight="1" x14ac:dyDescent="0.25">
      <c r="A467" s="350"/>
      <c r="B467" s="350"/>
      <c r="C467" s="350"/>
      <c r="D467" s="350"/>
      <c r="E467" s="350"/>
      <c r="F467" s="350"/>
      <c r="G467" s="350"/>
      <c r="H467" s="350"/>
      <c r="I467" s="350"/>
      <c r="J467" s="350"/>
      <c r="K467" s="350"/>
      <c r="L467" s="350"/>
      <c r="M467" s="350"/>
      <c r="N467" s="350"/>
      <c r="O467" s="350"/>
      <c r="P467" s="350"/>
      <c r="Q467" s="350"/>
      <c r="R467" s="350"/>
      <c r="S467" s="350"/>
      <c r="T467" s="350"/>
      <c r="U467" s="350"/>
      <c r="V467" s="350"/>
      <c r="W467" s="350"/>
      <c r="X467" s="350"/>
      <c r="Y467" s="350"/>
      <c r="Z467" s="350"/>
    </row>
    <row r="468" spans="1:26" ht="16.5" customHeight="1" x14ac:dyDescent="0.25">
      <c r="A468" s="350"/>
      <c r="B468" s="350"/>
      <c r="C468" s="350"/>
      <c r="D468" s="350"/>
      <c r="E468" s="350"/>
      <c r="F468" s="350"/>
      <c r="G468" s="350"/>
      <c r="H468" s="350"/>
      <c r="I468" s="350"/>
      <c r="J468" s="350"/>
      <c r="K468" s="350"/>
      <c r="L468" s="350"/>
      <c r="M468" s="350"/>
      <c r="N468" s="350"/>
      <c r="O468" s="350"/>
      <c r="P468" s="350"/>
      <c r="Q468" s="350"/>
      <c r="R468" s="350"/>
      <c r="S468" s="350"/>
      <c r="T468" s="350"/>
      <c r="U468" s="350"/>
      <c r="V468" s="350"/>
      <c r="W468" s="350"/>
      <c r="X468" s="350"/>
      <c r="Y468" s="350"/>
      <c r="Z468" s="350"/>
    </row>
    <row r="469" spans="1:26" ht="16.5" customHeight="1" x14ac:dyDescent="0.25">
      <c r="A469" s="350"/>
      <c r="B469" s="350"/>
      <c r="C469" s="350"/>
      <c r="D469" s="350"/>
      <c r="E469" s="350"/>
      <c r="F469" s="350"/>
      <c r="G469" s="350"/>
      <c r="H469" s="350"/>
      <c r="I469" s="350"/>
      <c r="J469" s="350"/>
      <c r="K469" s="350"/>
      <c r="L469" s="350"/>
      <c r="M469" s="350"/>
      <c r="N469" s="350"/>
      <c r="O469" s="350"/>
      <c r="P469" s="350"/>
      <c r="Q469" s="350"/>
      <c r="R469" s="350"/>
      <c r="S469" s="350"/>
      <c r="T469" s="350"/>
      <c r="U469" s="350"/>
      <c r="V469" s="350"/>
      <c r="W469" s="350"/>
      <c r="X469" s="350"/>
      <c r="Y469" s="350"/>
      <c r="Z469" s="350"/>
    </row>
    <row r="470" spans="1:26" ht="16.5" customHeight="1" x14ac:dyDescent="0.25">
      <c r="A470" s="350"/>
      <c r="B470" s="350"/>
      <c r="C470" s="350"/>
      <c r="D470" s="350"/>
      <c r="E470" s="350"/>
      <c r="F470" s="350"/>
      <c r="G470" s="350"/>
      <c r="H470" s="350"/>
      <c r="I470" s="350"/>
      <c r="J470" s="350"/>
      <c r="K470" s="350"/>
      <c r="L470" s="350"/>
      <c r="M470" s="350"/>
      <c r="N470" s="350"/>
      <c r="O470" s="350"/>
      <c r="P470" s="350"/>
      <c r="Q470" s="350"/>
      <c r="R470" s="350"/>
      <c r="S470" s="350"/>
      <c r="T470" s="350"/>
      <c r="U470" s="350"/>
      <c r="V470" s="350"/>
      <c r="W470" s="350"/>
      <c r="X470" s="350"/>
      <c r="Y470" s="350"/>
      <c r="Z470" s="350"/>
    </row>
    <row r="471" spans="1:26" ht="16.5" customHeight="1" x14ac:dyDescent="0.25">
      <c r="A471" s="350"/>
      <c r="B471" s="350"/>
      <c r="C471" s="350"/>
      <c r="D471" s="350"/>
      <c r="E471" s="350"/>
      <c r="F471" s="350"/>
      <c r="G471" s="350"/>
      <c r="H471" s="350"/>
      <c r="I471" s="350"/>
      <c r="J471" s="350"/>
      <c r="K471" s="350"/>
      <c r="L471" s="350"/>
      <c r="M471" s="350"/>
      <c r="N471" s="350"/>
      <c r="O471" s="350"/>
      <c r="P471" s="350"/>
      <c r="Q471" s="350"/>
      <c r="R471" s="350"/>
      <c r="S471" s="350"/>
      <c r="T471" s="350"/>
      <c r="U471" s="350"/>
      <c r="V471" s="350"/>
      <c r="W471" s="350"/>
      <c r="X471" s="350"/>
      <c r="Y471" s="350"/>
      <c r="Z471" s="350"/>
    </row>
    <row r="472" spans="1:26" ht="16.5" customHeight="1" x14ac:dyDescent="0.25">
      <c r="A472" s="350"/>
      <c r="B472" s="350"/>
      <c r="C472" s="350"/>
      <c r="D472" s="350"/>
      <c r="E472" s="350"/>
      <c r="F472" s="350"/>
      <c r="G472" s="350"/>
      <c r="H472" s="350"/>
      <c r="I472" s="350"/>
      <c r="J472" s="350"/>
      <c r="K472" s="350"/>
      <c r="L472" s="350"/>
      <c r="M472" s="350"/>
      <c r="N472" s="350"/>
      <c r="O472" s="350"/>
      <c r="P472" s="350"/>
      <c r="Q472" s="350"/>
      <c r="R472" s="350"/>
      <c r="S472" s="350"/>
      <c r="T472" s="350"/>
      <c r="U472" s="350"/>
      <c r="V472" s="350"/>
      <c r="W472" s="350"/>
      <c r="X472" s="350"/>
      <c r="Y472" s="350"/>
      <c r="Z472" s="350"/>
    </row>
    <row r="473" spans="1:26" ht="16.5" customHeight="1" x14ac:dyDescent="0.25">
      <c r="A473" s="350"/>
      <c r="B473" s="350"/>
      <c r="C473" s="350"/>
      <c r="D473" s="350"/>
      <c r="E473" s="350"/>
      <c r="F473" s="350"/>
      <c r="G473" s="350"/>
      <c r="H473" s="350"/>
      <c r="I473" s="350"/>
      <c r="J473" s="350"/>
      <c r="K473" s="350"/>
      <c r="L473" s="350"/>
      <c r="M473" s="350"/>
      <c r="N473" s="350"/>
      <c r="O473" s="350"/>
      <c r="P473" s="350"/>
      <c r="Q473" s="350"/>
      <c r="R473" s="350"/>
      <c r="S473" s="350"/>
      <c r="T473" s="350"/>
      <c r="U473" s="350"/>
      <c r="V473" s="350"/>
      <c r="W473" s="350"/>
      <c r="X473" s="350"/>
      <c r="Y473" s="350"/>
      <c r="Z473" s="350"/>
    </row>
    <row r="474" spans="1:26" ht="16.5" customHeight="1" x14ac:dyDescent="0.25">
      <c r="A474" s="350"/>
      <c r="B474" s="350"/>
      <c r="C474" s="350"/>
      <c r="D474" s="350"/>
      <c r="E474" s="350"/>
      <c r="F474" s="350"/>
      <c r="G474" s="350"/>
      <c r="H474" s="350"/>
      <c r="I474" s="350"/>
      <c r="J474" s="350"/>
      <c r="K474" s="350"/>
      <c r="L474" s="350"/>
      <c r="M474" s="350"/>
      <c r="N474" s="350"/>
      <c r="O474" s="350"/>
      <c r="P474" s="350"/>
      <c r="Q474" s="350"/>
      <c r="R474" s="350"/>
      <c r="S474" s="350"/>
      <c r="T474" s="350"/>
      <c r="U474" s="350"/>
      <c r="V474" s="350"/>
      <c r="W474" s="350"/>
      <c r="X474" s="350"/>
      <c r="Y474" s="350"/>
      <c r="Z474" s="350"/>
    </row>
    <row r="475" spans="1:26" ht="16.5" customHeight="1" x14ac:dyDescent="0.25">
      <c r="A475" s="350"/>
      <c r="B475" s="350"/>
      <c r="C475" s="350"/>
      <c r="D475" s="350"/>
      <c r="E475" s="350"/>
      <c r="F475" s="350"/>
      <c r="G475" s="350"/>
      <c r="H475" s="350"/>
      <c r="I475" s="350"/>
      <c r="J475" s="350"/>
      <c r="K475" s="350"/>
      <c r="L475" s="350"/>
      <c r="M475" s="350"/>
      <c r="N475" s="350"/>
      <c r="O475" s="350"/>
      <c r="P475" s="350"/>
      <c r="Q475" s="350"/>
      <c r="R475" s="350"/>
      <c r="S475" s="350"/>
      <c r="T475" s="350"/>
      <c r="U475" s="350"/>
      <c r="V475" s="350"/>
      <c r="W475" s="350"/>
      <c r="X475" s="350"/>
      <c r="Y475" s="350"/>
      <c r="Z475" s="350"/>
    </row>
    <row r="476" spans="1:26" ht="16.5" customHeight="1" x14ac:dyDescent="0.25">
      <c r="A476" s="350"/>
      <c r="B476" s="350"/>
      <c r="C476" s="350"/>
      <c r="D476" s="350"/>
      <c r="E476" s="350"/>
      <c r="F476" s="350"/>
      <c r="G476" s="350"/>
      <c r="H476" s="350"/>
      <c r="I476" s="350"/>
      <c r="J476" s="350"/>
      <c r="K476" s="350"/>
      <c r="L476" s="350"/>
      <c r="M476" s="350"/>
      <c r="N476" s="350"/>
      <c r="O476" s="350"/>
      <c r="P476" s="350"/>
      <c r="Q476" s="350"/>
      <c r="R476" s="350"/>
      <c r="S476" s="350"/>
      <c r="T476" s="350"/>
      <c r="U476" s="350"/>
      <c r="V476" s="350"/>
      <c r="W476" s="350"/>
      <c r="X476" s="350"/>
      <c r="Y476" s="350"/>
      <c r="Z476" s="350"/>
    </row>
    <row r="477" spans="1:26" ht="16.5" customHeight="1" x14ac:dyDescent="0.25">
      <c r="A477" s="350"/>
      <c r="B477" s="350"/>
      <c r="C477" s="350"/>
      <c r="D477" s="350"/>
      <c r="E477" s="350"/>
      <c r="F477" s="350"/>
      <c r="G477" s="350"/>
      <c r="H477" s="350"/>
      <c r="I477" s="350"/>
      <c r="J477" s="350"/>
      <c r="K477" s="350"/>
      <c r="L477" s="350"/>
      <c r="M477" s="350"/>
      <c r="N477" s="350"/>
      <c r="O477" s="350"/>
      <c r="P477" s="350"/>
      <c r="Q477" s="350"/>
      <c r="R477" s="350"/>
      <c r="S477" s="350"/>
      <c r="T477" s="350"/>
      <c r="U477" s="350"/>
      <c r="V477" s="350"/>
      <c r="W477" s="350"/>
      <c r="X477" s="350"/>
      <c r="Y477" s="350"/>
      <c r="Z477" s="350"/>
    </row>
    <row r="478" spans="1:26" ht="16.5" customHeight="1" x14ac:dyDescent="0.25">
      <c r="A478" s="350"/>
      <c r="B478" s="350"/>
      <c r="C478" s="350"/>
      <c r="D478" s="350"/>
      <c r="E478" s="350"/>
      <c r="F478" s="350"/>
      <c r="G478" s="350"/>
      <c r="H478" s="350"/>
      <c r="I478" s="350"/>
      <c r="J478" s="350"/>
      <c r="K478" s="350"/>
      <c r="L478" s="350"/>
      <c r="M478" s="350"/>
      <c r="N478" s="350"/>
      <c r="O478" s="350"/>
      <c r="P478" s="350"/>
      <c r="Q478" s="350"/>
      <c r="R478" s="350"/>
      <c r="S478" s="350"/>
      <c r="T478" s="350"/>
      <c r="U478" s="350"/>
      <c r="V478" s="350"/>
      <c r="W478" s="350"/>
      <c r="X478" s="350"/>
      <c r="Y478" s="350"/>
      <c r="Z478" s="350"/>
    </row>
    <row r="479" spans="1:26" ht="16.5" customHeight="1" x14ac:dyDescent="0.25">
      <c r="A479" s="350"/>
      <c r="B479" s="350"/>
      <c r="C479" s="350"/>
      <c r="D479" s="350"/>
      <c r="E479" s="350"/>
      <c r="F479" s="350"/>
      <c r="G479" s="350"/>
      <c r="H479" s="350"/>
      <c r="I479" s="350"/>
      <c r="J479" s="350"/>
      <c r="K479" s="350"/>
      <c r="L479" s="350"/>
      <c r="M479" s="350"/>
      <c r="N479" s="350"/>
      <c r="O479" s="350"/>
      <c r="P479" s="350"/>
      <c r="Q479" s="350"/>
      <c r="R479" s="350"/>
      <c r="S479" s="350"/>
      <c r="T479" s="350"/>
      <c r="U479" s="350"/>
      <c r="V479" s="350"/>
      <c r="W479" s="350"/>
      <c r="X479" s="350"/>
      <c r="Y479" s="350"/>
      <c r="Z479" s="350"/>
    </row>
    <row r="480" spans="1:26" ht="16.5" customHeight="1" x14ac:dyDescent="0.25">
      <c r="A480" s="350"/>
      <c r="B480" s="350"/>
      <c r="C480" s="350"/>
      <c r="D480" s="350"/>
      <c r="E480" s="350"/>
      <c r="F480" s="350"/>
      <c r="G480" s="350"/>
      <c r="H480" s="350"/>
      <c r="I480" s="350"/>
      <c r="J480" s="350"/>
      <c r="K480" s="350"/>
      <c r="L480" s="350"/>
      <c r="M480" s="350"/>
      <c r="N480" s="350"/>
      <c r="O480" s="350"/>
      <c r="P480" s="350"/>
      <c r="Q480" s="350"/>
      <c r="R480" s="350"/>
      <c r="S480" s="350"/>
      <c r="T480" s="350"/>
      <c r="U480" s="350"/>
      <c r="V480" s="350"/>
      <c r="W480" s="350"/>
      <c r="X480" s="350"/>
      <c r="Y480" s="350"/>
      <c r="Z480" s="350"/>
    </row>
    <row r="481" spans="1:26" ht="16.5" customHeight="1" x14ac:dyDescent="0.25">
      <c r="A481" s="350"/>
      <c r="B481" s="350"/>
      <c r="C481" s="350"/>
      <c r="D481" s="350"/>
      <c r="E481" s="350"/>
      <c r="F481" s="350"/>
      <c r="G481" s="350"/>
      <c r="H481" s="350"/>
      <c r="I481" s="350"/>
      <c r="J481" s="350"/>
      <c r="K481" s="350"/>
      <c r="L481" s="350"/>
      <c r="M481" s="350"/>
      <c r="N481" s="350"/>
      <c r="O481" s="350"/>
      <c r="P481" s="350"/>
      <c r="Q481" s="350"/>
      <c r="R481" s="350"/>
      <c r="S481" s="350"/>
      <c r="T481" s="350"/>
      <c r="U481" s="350"/>
      <c r="V481" s="350"/>
      <c r="W481" s="350"/>
      <c r="X481" s="350"/>
      <c r="Y481" s="350"/>
      <c r="Z481" s="350"/>
    </row>
    <row r="482" spans="1:26" ht="16.5" customHeight="1" x14ac:dyDescent="0.25">
      <c r="A482" s="350"/>
      <c r="B482" s="350"/>
      <c r="C482" s="350"/>
      <c r="D482" s="350"/>
      <c r="E482" s="350"/>
      <c r="F482" s="350"/>
      <c r="G482" s="350"/>
      <c r="H482" s="350"/>
      <c r="I482" s="350"/>
      <c r="J482" s="350"/>
      <c r="K482" s="350"/>
      <c r="L482" s="350"/>
      <c r="M482" s="350"/>
      <c r="N482" s="350"/>
      <c r="O482" s="350"/>
      <c r="P482" s="350"/>
      <c r="Q482" s="350"/>
      <c r="R482" s="350"/>
      <c r="S482" s="350"/>
      <c r="T482" s="350"/>
      <c r="U482" s="350"/>
      <c r="V482" s="350"/>
      <c r="W482" s="350"/>
      <c r="X482" s="350"/>
      <c r="Y482" s="350"/>
      <c r="Z482" s="350"/>
    </row>
    <row r="483" spans="1:26" ht="16.5" customHeight="1" x14ac:dyDescent="0.25">
      <c r="A483" s="350"/>
      <c r="B483" s="350"/>
      <c r="C483" s="350"/>
      <c r="D483" s="350"/>
      <c r="E483" s="350"/>
      <c r="F483" s="350"/>
      <c r="G483" s="350"/>
      <c r="H483" s="350"/>
      <c r="I483" s="350"/>
      <c r="J483" s="350"/>
      <c r="K483" s="350"/>
      <c r="L483" s="350"/>
      <c r="M483" s="350"/>
      <c r="N483" s="350"/>
      <c r="O483" s="350"/>
      <c r="P483" s="350"/>
      <c r="Q483" s="350"/>
      <c r="R483" s="350"/>
      <c r="S483" s="350"/>
      <c r="T483" s="350"/>
      <c r="U483" s="350"/>
      <c r="V483" s="350"/>
      <c r="W483" s="350"/>
      <c r="X483" s="350"/>
      <c r="Y483" s="350"/>
      <c r="Z483" s="350"/>
    </row>
    <row r="484" spans="1:26" ht="16.5" customHeight="1" x14ac:dyDescent="0.25">
      <c r="A484" s="350"/>
      <c r="B484" s="350"/>
      <c r="C484" s="350"/>
      <c r="D484" s="350"/>
      <c r="E484" s="350"/>
      <c r="F484" s="350"/>
      <c r="G484" s="350"/>
      <c r="H484" s="350"/>
      <c r="I484" s="350"/>
      <c r="J484" s="350"/>
      <c r="K484" s="350"/>
      <c r="L484" s="350"/>
      <c r="M484" s="350"/>
      <c r="N484" s="350"/>
      <c r="O484" s="350"/>
      <c r="P484" s="350"/>
      <c r="Q484" s="350"/>
      <c r="R484" s="350"/>
      <c r="S484" s="350"/>
      <c r="T484" s="350"/>
      <c r="U484" s="350"/>
      <c r="V484" s="350"/>
      <c r="W484" s="350"/>
      <c r="X484" s="350"/>
      <c r="Y484" s="350"/>
      <c r="Z484" s="350"/>
    </row>
    <row r="485" spans="1:26" ht="16.5" customHeight="1" x14ac:dyDescent="0.25">
      <c r="A485" s="350"/>
      <c r="B485" s="350"/>
      <c r="C485" s="350"/>
      <c r="D485" s="350"/>
      <c r="E485" s="350"/>
      <c r="F485" s="350"/>
      <c r="G485" s="350"/>
      <c r="H485" s="350"/>
      <c r="I485" s="350"/>
      <c r="J485" s="350"/>
      <c r="K485" s="350"/>
      <c r="L485" s="350"/>
      <c r="M485" s="350"/>
      <c r="N485" s="350"/>
      <c r="O485" s="350"/>
      <c r="P485" s="350"/>
      <c r="Q485" s="350"/>
      <c r="R485" s="350"/>
      <c r="S485" s="350"/>
      <c r="T485" s="350"/>
      <c r="U485" s="350"/>
      <c r="V485" s="350"/>
      <c r="W485" s="350"/>
      <c r="X485" s="350"/>
      <c r="Y485" s="350"/>
      <c r="Z485" s="350"/>
    </row>
    <row r="486" spans="1:26" ht="16.5" customHeight="1" x14ac:dyDescent="0.25">
      <c r="A486" s="350"/>
      <c r="B486" s="350"/>
      <c r="C486" s="350"/>
      <c r="D486" s="350"/>
      <c r="E486" s="350"/>
      <c r="F486" s="350"/>
      <c r="G486" s="350"/>
      <c r="H486" s="350"/>
      <c r="I486" s="350"/>
      <c r="J486" s="350"/>
      <c r="K486" s="350"/>
      <c r="L486" s="350"/>
      <c r="M486" s="350"/>
      <c r="N486" s="350"/>
      <c r="O486" s="350"/>
      <c r="P486" s="350"/>
      <c r="Q486" s="350"/>
      <c r="R486" s="350"/>
      <c r="S486" s="350"/>
      <c r="T486" s="350"/>
      <c r="U486" s="350"/>
      <c r="V486" s="350"/>
      <c r="W486" s="350"/>
      <c r="X486" s="350"/>
      <c r="Y486" s="350"/>
      <c r="Z486" s="350"/>
    </row>
    <row r="487" spans="1:26" ht="16.5" customHeight="1" x14ac:dyDescent="0.25">
      <c r="A487" s="350"/>
      <c r="B487" s="350"/>
      <c r="C487" s="350"/>
      <c r="D487" s="350"/>
      <c r="E487" s="350"/>
      <c r="F487" s="350"/>
      <c r="G487" s="350"/>
      <c r="H487" s="350"/>
      <c r="I487" s="350"/>
      <c r="J487" s="350"/>
      <c r="K487" s="350"/>
      <c r="L487" s="350"/>
      <c r="M487" s="350"/>
      <c r="N487" s="350"/>
      <c r="O487" s="350"/>
      <c r="P487" s="350"/>
      <c r="Q487" s="350"/>
      <c r="R487" s="350"/>
      <c r="S487" s="350"/>
      <c r="T487" s="350"/>
      <c r="U487" s="350"/>
      <c r="V487" s="350"/>
      <c r="W487" s="350"/>
      <c r="X487" s="350"/>
      <c r="Y487" s="350"/>
      <c r="Z487" s="350"/>
    </row>
    <row r="488" spans="1:26" ht="16.5" customHeight="1" x14ac:dyDescent="0.25">
      <c r="A488" s="350"/>
      <c r="B488" s="350"/>
      <c r="C488" s="350"/>
      <c r="D488" s="350"/>
      <c r="E488" s="350"/>
      <c r="F488" s="350"/>
      <c r="G488" s="350"/>
      <c r="H488" s="350"/>
      <c r="I488" s="350"/>
      <c r="J488" s="350"/>
      <c r="K488" s="350"/>
      <c r="L488" s="350"/>
      <c r="M488" s="350"/>
      <c r="N488" s="350"/>
      <c r="O488" s="350"/>
      <c r="P488" s="350"/>
      <c r="Q488" s="350"/>
      <c r="R488" s="350"/>
      <c r="S488" s="350"/>
      <c r="T488" s="350"/>
      <c r="U488" s="350"/>
      <c r="V488" s="350"/>
      <c r="W488" s="350"/>
      <c r="X488" s="350"/>
      <c r="Y488" s="350"/>
      <c r="Z488" s="350"/>
    </row>
    <row r="489" spans="1:26" ht="16.5" customHeight="1" x14ac:dyDescent="0.25">
      <c r="A489" s="350"/>
      <c r="B489" s="350"/>
      <c r="C489" s="350"/>
      <c r="D489" s="350"/>
      <c r="E489" s="350"/>
      <c r="F489" s="350"/>
      <c r="G489" s="350"/>
      <c r="H489" s="350"/>
      <c r="I489" s="350"/>
      <c r="J489" s="350"/>
      <c r="K489" s="350"/>
      <c r="L489" s="350"/>
      <c r="M489" s="350"/>
      <c r="N489" s="350"/>
      <c r="O489" s="350"/>
      <c r="P489" s="350"/>
      <c r="Q489" s="350"/>
      <c r="R489" s="350"/>
      <c r="S489" s="350"/>
      <c r="T489" s="350"/>
      <c r="U489" s="350"/>
      <c r="V489" s="350"/>
      <c r="W489" s="350"/>
      <c r="X489" s="350"/>
      <c r="Y489" s="350"/>
      <c r="Z489" s="350"/>
    </row>
    <row r="490" spans="1:26" ht="16.5" customHeight="1" x14ac:dyDescent="0.25">
      <c r="A490" s="350"/>
      <c r="B490" s="350"/>
      <c r="C490" s="350"/>
      <c r="D490" s="350"/>
      <c r="E490" s="350"/>
      <c r="F490" s="350"/>
      <c r="G490" s="350"/>
      <c r="H490" s="350"/>
      <c r="I490" s="350"/>
      <c r="J490" s="350"/>
      <c r="K490" s="350"/>
      <c r="L490" s="350"/>
      <c r="M490" s="350"/>
      <c r="N490" s="350"/>
      <c r="O490" s="350"/>
      <c r="P490" s="350"/>
      <c r="Q490" s="350"/>
      <c r="R490" s="350"/>
      <c r="S490" s="350"/>
      <c r="T490" s="350"/>
      <c r="U490" s="350"/>
      <c r="V490" s="350"/>
      <c r="W490" s="350"/>
      <c r="X490" s="350"/>
      <c r="Y490" s="350"/>
      <c r="Z490" s="350"/>
    </row>
    <row r="491" spans="1:26" ht="16.5" customHeight="1" x14ac:dyDescent="0.25">
      <c r="A491" s="350"/>
      <c r="B491" s="350"/>
      <c r="C491" s="350"/>
      <c r="D491" s="350"/>
      <c r="E491" s="350"/>
      <c r="F491" s="350"/>
      <c r="G491" s="350"/>
      <c r="H491" s="350"/>
      <c r="I491" s="350"/>
      <c r="J491" s="350"/>
      <c r="K491" s="350"/>
      <c r="L491" s="350"/>
      <c r="M491" s="350"/>
      <c r="N491" s="350"/>
      <c r="O491" s="350"/>
      <c r="P491" s="350"/>
      <c r="Q491" s="350"/>
      <c r="R491" s="350"/>
      <c r="S491" s="350"/>
      <c r="T491" s="350"/>
      <c r="U491" s="350"/>
      <c r="V491" s="350"/>
      <c r="W491" s="350"/>
      <c r="X491" s="350"/>
      <c r="Y491" s="350"/>
      <c r="Z491" s="350"/>
    </row>
    <row r="492" spans="1:26" ht="16.5" customHeight="1" x14ac:dyDescent="0.25">
      <c r="A492" s="350"/>
      <c r="B492" s="350"/>
      <c r="C492" s="350"/>
      <c r="D492" s="350"/>
      <c r="E492" s="350"/>
      <c r="F492" s="350"/>
      <c r="G492" s="350"/>
      <c r="H492" s="350"/>
      <c r="I492" s="350"/>
      <c r="J492" s="350"/>
      <c r="K492" s="350"/>
      <c r="L492" s="350"/>
      <c r="M492" s="350"/>
      <c r="N492" s="350"/>
      <c r="O492" s="350"/>
      <c r="P492" s="350"/>
      <c r="Q492" s="350"/>
      <c r="R492" s="350"/>
      <c r="S492" s="350"/>
      <c r="T492" s="350"/>
      <c r="U492" s="350"/>
      <c r="V492" s="350"/>
      <c r="W492" s="350"/>
      <c r="X492" s="350"/>
      <c r="Y492" s="350"/>
      <c r="Z492" s="350"/>
    </row>
    <row r="493" spans="1:26" ht="16.5" customHeight="1" x14ac:dyDescent="0.25">
      <c r="A493" s="350"/>
      <c r="B493" s="350"/>
      <c r="C493" s="350"/>
      <c r="D493" s="350"/>
      <c r="E493" s="350"/>
      <c r="F493" s="350"/>
      <c r="G493" s="350"/>
      <c r="H493" s="350"/>
      <c r="I493" s="350"/>
      <c r="J493" s="350"/>
      <c r="K493" s="350"/>
      <c r="L493" s="350"/>
      <c r="M493" s="350"/>
      <c r="N493" s="350"/>
      <c r="O493" s="350"/>
      <c r="P493" s="350"/>
      <c r="Q493" s="350"/>
      <c r="R493" s="350"/>
      <c r="S493" s="350"/>
      <c r="T493" s="350"/>
      <c r="U493" s="350"/>
      <c r="V493" s="350"/>
      <c r="W493" s="350"/>
      <c r="X493" s="350"/>
      <c r="Y493" s="350"/>
      <c r="Z493" s="350"/>
    </row>
    <row r="494" spans="1:26" ht="16.5" customHeight="1" x14ac:dyDescent="0.25">
      <c r="A494" s="350"/>
      <c r="B494" s="350"/>
      <c r="C494" s="350"/>
      <c r="D494" s="350"/>
      <c r="E494" s="350"/>
      <c r="F494" s="350"/>
      <c r="G494" s="350"/>
      <c r="H494" s="350"/>
      <c r="I494" s="350"/>
      <c r="J494" s="350"/>
      <c r="K494" s="350"/>
      <c r="L494" s="350"/>
      <c r="M494" s="350"/>
      <c r="N494" s="350"/>
      <c r="O494" s="350"/>
      <c r="P494" s="350"/>
      <c r="Q494" s="350"/>
      <c r="R494" s="350"/>
      <c r="S494" s="350"/>
      <c r="T494" s="350"/>
      <c r="U494" s="350"/>
      <c r="V494" s="350"/>
      <c r="W494" s="350"/>
      <c r="X494" s="350"/>
      <c r="Y494" s="350"/>
      <c r="Z494" s="350"/>
    </row>
    <row r="495" spans="1:26" ht="16.5" customHeight="1" x14ac:dyDescent="0.25">
      <c r="A495" s="350"/>
      <c r="B495" s="350"/>
      <c r="C495" s="350"/>
      <c r="D495" s="350"/>
      <c r="E495" s="350"/>
      <c r="F495" s="350"/>
      <c r="G495" s="350"/>
      <c r="H495" s="350"/>
      <c r="I495" s="350"/>
      <c r="J495" s="350"/>
      <c r="K495" s="350"/>
      <c r="L495" s="350"/>
      <c r="M495" s="350"/>
      <c r="N495" s="350"/>
      <c r="O495" s="350"/>
      <c r="P495" s="350"/>
      <c r="Q495" s="350"/>
      <c r="R495" s="350"/>
      <c r="S495" s="350"/>
      <c r="T495" s="350"/>
      <c r="U495" s="350"/>
      <c r="V495" s="350"/>
      <c r="W495" s="350"/>
      <c r="X495" s="350"/>
      <c r="Y495" s="350"/>
      <c r="Z495" s="350"/>
    </row>
    <row r="496" spans="1:26" ht="16.5" customHeight="1" x14ac:dyDescent="0.25">
      <c r="A496" s="350"/>
      <c r="B496" s="350"/>
      <c r="C496" s="350"/>
      <c r="D496" s="350"/>
      <c r="E496" s="350"/>
      <c r="F496" s="350"/>
      <c r="G496" s="350"/>
      <c r="H496" s="350"/>
      <c r="I496" s="350"/>
      <c r="J496" s="350"/>
      <c r="K496" s="350"/>
      <c r="L496" s="350"/>
      <c r="M496" s="350"/>
      <c r="N496" s="350"/>
      <c r="O496" s="350"/>
      <c r="P496" s="350"/>
      <c r="Q496" s="350"/>
      <c r="R496" s="350"/>
      <c r="S496" s="350"/>
      <c r="T496" s="350"/>
      <c r="U496" s="350"/>
      <c r="V496" s="350"/>
      <c r="W496" s="350"/>
      <c r="X496" s="350"/>
      <c r="Y496" s="350"/>
      <c r="Z496" s="350"/>
    </row>
    <row r="497" spans="1:26" ht="16.5" customHeight="1" x14ac:dyDescent="0.25">
      <c r="A497" s="350"/>
      <c r="B497" s="350"/>
      <c r="C497" s="350"/>
      <c r="D497" s="350"/>
      <c r="E497" s="350"/>
      <c r="F497" s="350"/>
      <c r="G497" s="350"/>
      <c r="H497" s="350"/>
      <c r="I497" s="350"/>
      <c r="J497" s="350"/>
      <c r="K497" s="350"/>
      <c r="L497" s="350"/>
      <c r="M497" s="350"/>
      <c r="N497" s="350"/>
      <c r="O497" s="350"/>
      <c r="P497" s="350"/>
      <c r="Q497" s="350"/>
      <c r="R497" s="350"/>
      <c r="S497" s="350"/>
      <c r="T497" s="350"/>
      <c r="U497" s="350"/>
      <c r="V497" s="350"/>
      <c r="W497" s="350"/>
      <c r="X497" s="350"/>
      <c r="Y497" s="350"/>
      <c r="Z497" s="350"/>
    </row>
    <row r="498" spans="1:26" ht="16.5" customHeight="1" x14ac:dyDescent="0.25">
      <c r="A498" s="350"/>
      <c r="B498" s="350"/>
      <c r="C498" s="350"/>
      <c r="D498" s="350"/>
      <c r="E498" s="350"/>
      <c r="F498" s="350"/>
      <c r="G498" s="350"/>
      <c r="H498" s="350"/>
      <c r="I498" s="350"/>
      <c r="J498" s="350"/>
      <c r="K498" s="350"/>
      <c r="L498" s="350"/>
      <c r="M498" s="350"/>
      <c r="N498" s="350"/>
      <c r="O498" s="350"/>
      <c r="P498" s="350"/>
      <c r="Q498" s="350"/>
      <c r="R498" s="350"/>
      <c r="S498" s="350"/>
      <c r="T498" s="350"/>
      <c r="U498" s="350"/>
      <c r="V498" s="350"/>
      <c r="W498" s="350"/>
      <c r="X498" s="350"/>
      <c r="Y498" s="350"/>
      <c r="Z498" s="350"/>
    </row>
    <row r="499" spans="1:26" ht="16.5" customHeight="1" x14ac:dyDescent="0.25">
      <c r="A499" s="350"/>
      <c r="B499" s="350"/>
      <c r="C499" s="350"/>
      <c r="D499" s="350"/>
      <c r="E499" s="350"/>
      <c r="F499" s="350"/>
      <c r="G499" s="350"/>
      <c r="H499" s="350"/>
      <c r="I499" s="350"/>
      <c r="J499" s="350"/>
      <c r="K499" s="350"/>
      <c r="L499" s="350"/>
      <c r="M499" s="350"/>
      <c r="N499" s="350"/>
      <c r="O499" s="350"/>
      <c r="P499" s="350"/>
      <c r="Q499" s="350"/>
      <c r="R499" s="350"/>
      <c r="S499" s="350"/>
      <c r="T499" s="350"/>
      <c r="U499" s="350"/>
      <c r="V499" s="350"/>
      <c r="W499" s="350"/>
      <c r="X499" s="350"/>
      <c r="Y499" s="350"/>
      <c r="Z499" s="350"/>
    </row>
    <row r="500" spans="1:26" ht="16.5" customHeight="1" x14ac:dyDescent="0.25">
      <c r="A500" s="350"/>
      <c r="B500" s="350"/>
      <c r="C500" s="350"/>
      <c r="D500" s="350"/>
      <c r="E500" s="350"/>
      <c r="F500" s="350"/>
      <c r="G500" s="350"/>
      <c r="H500" s="350"/>
      <c r="I500" s="350"/>
      <c r="J500" s="350"/>
      <c r="K500" s="350"/>
      <c r="L500" s="350"/>
      <c r="M500" s="350"/>
      <c r="N500" s="350"/>
      <c r="O500" s="350"/>
      <c r="P500" s="350"/>
      <c r="Q500" s="350"/>
      <c r="R500" s="350"/>
      <c r="S500" s="350"/>
      <c r="T500" s="350"/>
      <c r="U500" s="350"/>
      <c r="V500" s="350"/>
      <c r="W500" s="350"/>
      <c r="X500" s="350"/>
      <c r="Y500" s="350"/>
      <c r="Z500" s="350"/>
    </row>
    <row r="501" spans="1:26" ht="16.5" customHeight="1" x14ac:dyDescent="0.25">
      <c r="A501" s="350"/>
      <c r="B501" s="350"/>
      <c r="C501" s="350"/>
      <c r="D501" s="350"/>
      <c r="E501" s="350"/>
      <c r="F501" s="350"/>
      <c r="G501" s="350"/>
      <c r="H501" s="350"/>
      <c r="I501" s="350"/>
      <c r="J501" s="350"/>
      <c r="K501" s="350"/>
      <c r="L501" s="350"/>
      <c r="M501" s="350"/>
      <c r="N501" s="350"/>
      <c r="O501" s="350"/>
      <c r="P501" s="350"/>
      <c r="Q501" s="350"/>
      <c r="R501" s="350"/>
      <c r="S501" s="350"/>
      <c r="T501" s="350"/>
      <c r="U501" s="350"/>
      <c r="V501" s="350"/>
      <c r="W501" s="350"/>
      <c r="X501" s="350"/>
      <c r="Y501" s="350"/>
      <c r="Z501" s="350"/>
    </row>
    <row r="502" spans="1:26" ht="16.5" customHeight="1" x14ac:dyDescent="0.25">
      <c r="A502" s="350"/>
      <c r="B502" s="350"/>
      <c r="C502" s="350"/>
      <c r="D502" s="350"/>
      <c r="E502" s="350"/>
      <c r="F502" s="350"/>
      <c r="G502" s="350"/>
      <c r="H502" s="350"/>
      <c r="I502" s="350"/>
      <c r="J502" s="350"/>
      <c r="K502" s="350"/>
      <c r="L502" s="350"/>
      <c r="M502" s="350"/>
      <c r="N502" s="350"/>
      <c r="O502" s="350"/>
      <c r="P502" s="350"/>
      <c r="Q502" s="350"/>
      <c r="R502" s="350"/>
      <c r="S502" s="350"/>
      <c r="T502" s="350"/>
      <c r="U502" s="350"/>
      <c r="V502" s="350"/>
      <c r="W502" s="350"/>
      <c r="X502" s="350"/>
      <c r="Y502" s="350"/>
      <c r="Z502" s="350"/>
    </row>
    <row r="503" spans="1:26" ht="16.5" customHeight="1" x14ac:dyDescent="0.25">
      <c r="A503" s="350"/>
      <c r="B503" s="350"/>
      <c r="C503" s="350"/>
      <c r="D503" s="350"/>
      <c r="E503" s="350"/>
      <c r="F503" s="350"/>
      <c r="G503" s="350"/>
      <c r="H503" s="350"/>
      <c r="I503" s="350"/>
      <c r="J503" s="350"/>
      <c r="K503" s="350"/>
      <c r="L503" s="350"/>
      <c r="M503" s="350"/>
      <c r="N503" s="350"/>
      <c r="O503" s="350"/>
      <c r="P503" s="350"/>
      <c r="Q503" s="350"/>
      <c r="R503" s="350"/>
      <c r="S503" s="350"/>
      <c r="T503" s="350"/>
      <c r="U503" s="350"/>
      <c r="V503" s="350"/>
      <c r="W503" s="350"/>
      <c r="X503" s="350"/>
      <c r="Y503" s="350"/>
      <c r="Z503" s="350"/>
    </row>
    <row r="504" spans="1:26" ht="16.5" customHeight="1" x14ac:dyDescent="0.25">
      <c r="A504" s="350"/>
      <c r="B504" s="350"/>
      <c r="C504" s="350"/>
      <c r="D504" s="350"/>
      <c r="E504" s="350"/>
      <c r="F504" s="350"/>
      <c r="G504" s="350"/>
      <c r="H504" s="350"/>
      <c r="I504" s="350"/>
      <c r="J504" s="350"/>
      <c r="K504" s="350"/>
      <c r="L504" s="350"/>
      <c r="M504" s="350"/>
      <c r="N504" s="350"/>
      <c r="O504" s="350"/>
      <c r="P504" s="350"/>
      <c r="Q504" s="350"/>
      <c r="R504" s="350"/>
      <c r="S504" s="350"/>
      <c r="T504" s="350"/>
      <c r="U504" s="350"/>
      <c r="V504" s="350"/>
      <c r="W504" s="350"/>
      <c r="X504" s="350"/>
      <c r="Y504" s="350"/>
      <c r="Z504" s="350"/>
    </row>
    <row r="505" spans="1:26" ht="16.5" customHeight="1" x14ac:dyDescent="0.25">
      <c r="A505" s="350"/>
      <c r="B505" s="350"/>
      <c r="C505" s="350"/>
      <c r="D505" s="350"/>
      <c r="E505" s="350"/>
      <c r="F505" s="350"/>
      <c r="G505" s="350"/>
      <c r="H505" s="350"/>
      <c r="I505" s="350"/>
      <c r="J505" s="350"/>
      <c r="K505" s="350"/>
      <c r="L505" s="350"/>
      <c r="M505" s="350"/>
      <c r="N505" s="350"/>
      <c r="O505" s="350"/>
      <c r="P505" s="350"/>
      <c r="Q505" s="350"/>
      <c r="R505" s="350"/>
      <c r="S505" s="350"/>
      <c r="T505" s="350"/>
      <c r="U505" s="350"/>
      <c r="V505" s="350"/>
      <c r="W505" s="350"/>
      <c r="X505" s="350"/>
      <c r="Y505" s="350"/>
      <c r="Z505" s="350"/>
    </row>
    <row r="506" spans="1:26" ht="16.5" customHeight="1" x14ac:dyDescent="0.25">
      <c r="A506" s="350"/>
      <c r="B506" s="350"/>
      <c r="C506" s="350"/>
      <c r="D506" s="350"/>
      <c r="E506" s="350"/>
      <c r="F506" s="350"/>
      <c r="G506" s="350"/>
      <c r="H506" s="350"/>
      <c r="I506" s="350"/>
      <c r="J506" s="350"/>
      <c r="K506" s="350"/>
      <c r="L506" s="350"/>
      <c r="M506" s="350"/>
      <c r="N506" s="350"/>
      <c r="O506" s="350"/>
      <c r="P506" s="350"/>
      <c r="Q506" s="350"/>
      <c r="R506" s="350"/>
      <c r="S506" s="350"/>
      <c r="T506" s="350"/>
      <c r="U506" s="350"/>
      <c r="V506" s="350"/>
      <c r="W506" s="350"/>
      <c r="X506" s="350"/>
      <c r="Y506" s="350"/>
      <c r="Z506" s="350"/>
    </row>
    <row r="507" spans="1:26" ht="16.5" customHeight="1" x14ac:dyDescent="0.25">
      <c r="A507" s="350"/>
      <c r="B507" s="350"/>
      <c r="C507" s="350"/>
      <c r="D507" s="350"/>
      <c r="E507" s="350"/>
      <c r="F507" s="350"/>
      <c r="G507" s="350"/>
      <c r="H507" s="350"/>
      <c r="I507" s="350"/>
      <c r="J507" s="350"/>
      <c r="K507" s="350"/>
      <c r="L507" s="350"/>
      <c r="M507" s="350"/>
      <c r="N507" s="350"/>
      <c r="O507" s="350"/>
      <c r="P507" s="350"/>
      <c r="Q507" s="350"/>
      <c r="R507" s="350"/>
      <c r="S507" s="350"/>
      <c r="T507" s="350"/>
      <c r="U507" s="350"/>
      <c r="V507" s="350"/>
      <c r="W507" s="350"/>
      <c r="X507" s="350"/>
      <c r="Y507" s="350"/>
      <c r="Z507" s="350"/>
    </row>
    <row r="508" spans="1:26" ht="16.5" customHeight="1" x14ac:dyDescent="0.25">
      <c r="A508" s="350"/>
      <c r="B508" s="350"/>
      <c r="C508" s="350"/>
      <c r="D508" s="350"/>
      <c r="E508" s="350"/>
      <c r="F508" s="350"/>
      <c r="G508" s="350"/>
      <c r="H508" s="350"/>
      <c r="I508" s="350"/>
      <c r="J508" s="350"/>
      <c r="K508" s="350"/>
      <c r="L508" s="350"/>
      <c r="M508" s="350"/>
      <c r="N508" s="350"/>
      <c r="O508" s="350"/>
      <c r="P508" s="350"/>
      <c r="Q508" s="350"/>
      <c r="R508" s="350"/>
      <c r="S508" s="350"/>
      <c r="T508" s="350"/>
      <c r="U508" s="350"/>
      <c r="V508" s="350"/>
      <c r="W508" s="350"/>
      <c r="X508" s="350"/>
      <c r="Y508" s="350"/>
      <c r="Z508" s="350"/>
    </row>
    <row r="509" spans="1:26" ht="16.5" customHeight="1" x14ac:dyDescent="0.25">
      <c r="A509" s="350"/>
      <c r="B509" s="350"/>
      <c r="C509" s="350"/>
      <c r="D509" s="350"/>
      <c r="E509" s="350"/>
      <c r="F509" s="350"/>
      <c r="G509" s="350"/>
      <c r="H509" s="350"/>
      <c r="I509" s="350"/>
      <c r="J509" s="350"/>
      <c r="K509" s="350"/>
      <c r="L509" s="350"/>
      <c r="M509" s="350"/>
      <c r="N509" s="350"/>
      <c r="O509" s="350"/>
      <c r="P509" s="350"/>
      <c r="Q509" s="350"/>
      <c r="R509" s="350"/>
      <c r="S509" s="350"/>
      <c r="T509" s="350"/>
      <c r="U509" s="350"/>
      <c r="V509" s="350"/>
      <c r="W509" s="350"/>
      <c r="X509" s="350"/>
      <c r="Y509" s="350"/>
      <c r="Z509" s="350"/>
    </row>
    <row r="510" spans="1:26" ht="16.5" customHeight="1" x14ac:dyDescent="0.25">
      <c r="A510" s="350"/>
      <c r="B510" s="350"/>
      <c r="C510" s="350"/>
      <c r="D510" s="350"/>
      <c r="E510" s="350"/>
      <c r="F510" s="350"/>
      <c r="G510" s="350"/>
      <c r="H510" s="350"/>
      <c r="I510" s="350"/>
      <c r="J510" s="350"/>
      <c r="K510" s="350"/>
      <c r="L510" s="350"/>
      <c r="M510" s="350"/>
      <c r="N510" s="350"/>
      <c r="O510" s="350"/>
      <c r="P510" s="350"/>
      <c r="Q510" s="350"/>
      <c r="R510" s="350"/>
      <c r="S510" s="350"/>
      <c r="T510" s="350"/>
      <c r="U510" s="350"/>
      <c r="V510" s="350"/>
      <c r="W510" s="350"/>
      <c r="X510" s="350"/>
      <c r="Y510" s="350"/>
      <c r="Z510" s="350"/>
    </row>
    <row r="511" spans="1:26" ht="16.5" customHeight="1" x14ac:dyDescent="0.25">
      <c r="A511" s="350"/>
      <c r="B511" s="350"/>
      <c r="C511" s="350"/>
      <c r="D511" s="350"/>
      <c r="E511" s="350"/>
      <c r="F511" s="350"/>
      <c r="G511" s="350"/>
      <c r="H511" s="350"/>
      <c r="I511" s="350"/>
      <c r="J511" s="350"/>
      <c r="K511" s="350"/>
      <c r="L511" s="350"/>
      <c r="M511" s="350"/>
      <c r="N511" s="350"/>
      <c r="O511" s="350"/>
      <c r="P511" s="350"/>
      <c r="Q511" s="350"/>
      <c r="R511" s="350"/>
      <c r="S511" s="350"/>
      <c r="T511" s="350"/>
      <c r="U511" s="350"/>
      <c r="V511" s="350"/>
      <c r="W511" s="350"/>
      <c r="X511" s="350"/>
      <c r="Y511" s="350"/>
      <c r="Z511" s="350"/>
    </row>
    <row r="512" spans="1:26" ht="16.5" customHeight="1" x14ac:dyDescent="0.25">
      <c r="A512" s="350"/>
      <c r="B512" s="350"/>
      <c r="C512" s="350"/>
      <c r="D512" s="350"/>
      <c r="E512" s="350"/>
      <c r="F512" s="350"/>
      <c r="G512" s="350"/>
      <c r="H512" s="350"/>
      <c r="I512" s="350"/>
      <c r="J512" s="350"/>
      <c r="K512" s="350"/>
      <c r="L512" s="350"/>
      <c r="M512" s="350"/>
      <c r="N512" s="350"/>
      <c r="O512" s="350"/>
      <c r="P512" s="350"/>
      <c r="Q512" s="350"/>
      <c r="R512" s="350"/>
      <c r="S512" s="350"/>
      <c r="T512" s="350"/>
      <c r="U512" s="350"/>
      <c r="V512" s="350"/>
      <c r="W512" s="350"/>
      <c r="X512" s="350"/>
      <c r="Y512" s="350"/>
      <c r="Z512" s="350"/>
    </row>
    <row r="513" spans="1:26" ht="16.5" customHeight="1" x14ac:dyDescent="0.25">
      <c r="A513" s="350"/>
      <c r="B513" s="350"/>
      <c r="C513" s="350"/>
      <c r="D513" s="350"/>
      <c r="E513" s="350"/>
      <c r="F513" s="350"/>
      <c r="G513" s="350"/>
      <c r="H513" s="350"/>
      <c r="I513" s="350"/>
      <c r="J513" s="350"/>
      <c r="K513" s="350"/>
      <c r="L513" s="350"/>
      <c r="M513" s="350"/>
      <c r="N513" s="350"/>
      <c r="O513" s="350"/>
      <c r="P513" s="350"/>
      <c r="Q513" s="350"/>
      <c r="R513" s="350"/>
      <c r="S513" s="350"/>
      <c r="T513" s="350"/>
      <c r="U513" s="350"/>
      <c r="V513" s="350"/>
      <c r="W513" s="350"/>
      <c r="X513" s="350"/>
      <c r="Y513" s="350"/>
      <c r="Z513" s="350"/>
    </row>
    <row r="514" spans="1:26" ht="16.5" customHeight="1" x14ac:dyDescent="0.25">
      <c r="A514" s="350"/>
      <c r="B514" s="350"/>
      <c r="C514" s="350"/>
      <c r="D514" s="350"/>
      <c r="E514" s="350"/>
      <c r="F514" s="350"/>
      <c r="G514" s="350"/>
      <c r="H514" s="350"/>
      <c r="I514" s="350"/>
      <c r="J514" s="350"/>
      <c r="K514" s="350"/>
      <c r="L514" s="350"/>
      <c r="M514" s="350"/>
      <c r="N514" s="350"/>
      <c r="O514" s="350"/>
      <c r="P514" s="350"/>
      <c r="Q514" s="350"/>
      <c r="R514" s="350"/>
      <c r="S514" s="350"/>
      <c r="T514" s="350"/>
      <c r="U514" s="350"/>
      <c r="V514" s="350"/>
      <c r="W514" s="350"/>
      <c r="X514" s="350"/>
      <c r="Y514" s="350"/>
      <c r="Z514" s="350"/>
    </row>
    <row r="515" spans="1:26" ht="16.5" customHeight="1" x14ac:dyDescent="0.25">
      <c r="A515" s="350"/>
      <c r="B515" s="350"/>
      <c r="C515" s="350"/>
      <c r="D515" s="350"/>
      <c r="E515" s="350"/>
      <c r="F515" s="350"/>
      <c r="G515" s="350"/>
      <c r="H515" s="350"/>
      <c r="I515" s="350"/>
      <c r="J515" s="350"/>
      <c r="K515" s="350"/>
      <c r="L515" s="350"/>
      <c r="M515" s="350"/>
      <c r="N515" s="350"/>
      <c r="O515" s="350"/>
      <c r="P515" s="350"/>
      <c r="Q515" s="350"/>
      <c r="R515" s="350"/>
      <c r="S515" s="350"/>
      <c r="T515" s="350"/>
      <c r="U515" s="350"/>
      <c r="V515" s="350"/>
      <c r="W515" s="350"/>
      <c r="X515" s="350"/>
      <c r="Y515" s="350"/>
      <c r="Z515" s="350"/>
    </row>
    <row r="516" spans="1:26" ht="16.5" customHeight="1" x14ac:dyDescent="0.25">
      <c r="A516" s="350"/>
      <c r="B516" s="350"/>
      <c r="C516" s="350"/>
      <c r="D516" s="350"/>
      <c r="E516" s="350"/>
      <c r="F516" s="350"/>
      <c r="G516" s="350"/>
      <c r="H516" s="350"/>
      <c r="I516" s="350"/>
      <c r="J516" s="350"/>
      <c r="K516" s="350"/>
      <c r="L516" s="350"/>
      <c r="M516" s="350"/>
      <c r="N516" s="350"/>
      <c r="O516" s="350"/>
      <c r="P516" s="350"/>
      <c r="Q516" s="350"/>
      <c r="R516" s="350"/>
      <c r="S516" s="350"/>
      <c r="T516" s="350"/>
      <c r="U516" s="350"/>
      <c r="V516" s="350"/>
      <c r="W516" s="350"/>
      <c r="X516" s="350"/>
      <c r="Y516" s="350"/>
      <c r="Z516" s="350"/>
    </row>
    <row r="517" spans="1:26" ht="16.5" customHeight="1" x14ac:dyDescent="0.25">
      <c r="A517" s="350"/>
      <c r="B517" s="350"/>
      <c r="C517" s="350"/>
      <c r="D517" s="350"/>
      <c r="E517" s="350"/>
      <c r="F517" s="350"/>
      <c r="G517" s="350"/>
      <c r="H517" s="350"/>
      <c r="I517" s="350"/>
      <c r="J517" s="350"/>
      <c r="K517" s="350"/>
      <c r="L517" s="350"/>
      <c r="M517" s="350"/>
      <c r="N517" s="350"/>
      <c r="O517" s="350"/>
      <c r="P517" s="350"/>
      <c r="Q517" s="350"/>
      <c r="R517" s="350"/>
      <c r="S517" s="350"/>
      <c r="T517" s="350"/>
      <c r="U517" s="350"/>
      <c r="V517" s="350"/>
      <c r="W517" s="350"/>
      <c r="X517" s="350"/>
      <c r="Y517" s="350"/>
      <c r="Z517" s="350"/>
    </row>
    <row r="518" spans="1:26" ht="16.5" customHeight="1" x14ac:dyDescent="0.25">
      <c r="A518" s="350"/>
      <c r="B518" s="350"/>
      <c r="C518" s="350"/>
      <c r="D518" s="350"/>
      <c r="E518" s="350"/>
      <c r="F518" s="350"/>
      <c r="G518" s="350"/>
      <c r="H518" s="350"/>
      <c r="I518" s="350"/>
      <c r="J518" s="350"/>
      <c r="K518" s="350"/>
      <c r="L518" s="350"/>
      <c r="M518" s="350"/>
      <c r="N518" s="350"/>
      <c r="O518" s="350"/>
      <c r="P518" s="350"/>
      <c r="Q518" s="350"/>
      <c r="R518" s="350"/>
      <c r="S518" s="350"/>
      <c r="T518" s="350"/>
      <c r="U518" s="350"/>
      <c r="V518" s="350"/>
      <c r="W518" s="350"/>
      <c r="X518" s="350"/>
      <c r="Y518" s="350"/>
      <c r="Z518" s="350"/>
    </row>
    <row r="519" spans="1:26" ht="16.5" customHeight="1" x14ac:dyDescent="0.25">
      <c r="A519" s="350"/>
      <c r="B519" s="350"/>
      <c r="C519" s="350"/>
      <c r="D519" s="350"/>
      <c r="E519" s="350"/>
      <c r="F519" s="350"/>
      <c r="G519" s="350"/>
      <c r="H519" s="350"/>
      <c r="I519" s="350"/>
      <c r="J519" s="350"/>
      <c r="K519" s="350"/>
      <c r="L519" s="350"/>
      <c r="M519" s="350"/>
      <c r="N519" s="350"/>
      <c r="O519" s="350"/>
      <c r="P519" s="350"/>
      <c r="Q519" s="350"/>
      <c r="R519" s="350"/>
      <c r="S519" s="350"/>
      <c r="T519" s="350"/>
      <c r="U519" s="350"/>
      <c r="V519" s="350"/>
      <c r="W519" s="350"/>
      <c r="X519" s="350"/>
      <c r="Y519" s="350"/>
      <c r="Z519" s="350"/>
    </row>
    <row r="520" spans="1:26" ht="16.5" customHeight="1" x14ac:dyDescent="0.25">
      <c r="A520" s="350"/>
      <c r="B520" s="350"/>
      <c r="C520" s="350"/>
      <c r="D520" s="350"/>
      <c r="E520" s="350"/>
      <c r="F520" s="350"/>
      <c r="G520" s="350"/>
      <c r="H520" s="350"/>
      <c r="I520" s="350"/>
      <c r="J520" s="350"/>
      <c r="K520" s="350"/>
      <c r="L520" s="350"/>
      <c r="M520" s="350"/>
      <c r="N520" s="350"/>
      <c r="O520" s="350"/>
      <c r="P520" s="350"/>
      <c r="Q520" s="350"/>
      <c r="R520" s="350"/>
      <c r="S520" s="350"/>
      <c r="T520" s="350"/>
      <c r="U520" s="350"/>
      <c r="V520" s="350"/>
      <c r="W520" s="350"/>
      <c r="X520" s="350"/>
      <c r="Y520" s="350"/>
      <c r="Z520" s="350"/>
    </row>
    <row r="521" spans="1:26" ht="16.5" customHeight="1" x14ac:dyDescent="0.25">
      <c r="A521" s="350"/>
      <c r="B521" s="350"/>
      <c r="C521" s="350"/>
      <c r="D521" s="350"/>
      <c r="E521" s="350"/>
      <c r="F521" s="350"/>
      <c r="G521" s="350"/>
      <c r="H521" s="350"/>
      <c r="I521" s="350"/>
      <c r="J521" s="350"/>
      <c r="K521" s="350"/>
      <c r="L521" s="350"/>
      <c r="M521" s="350"/>
      <c r="N521" s="350"/>
      <c r="O521" s="350"/>
      <c r="P521" s="350"/>
      <c r="Q521" s="350"/>
      <c r="R521" s="350"/>
      <c r="S521" s="350"/>
      <c r="T521" s="350"/>
      <c r="U521" s="350"/>
      <c r="V521" s="350"/>
      <c r="W521" s="350"/>
      <c r="X521" s="350"/>
      <c r="Y521" s="350"/>
      <c r="Z521" s="350"/>
    </row>
    <row r="522" spans="1:26" ht="16.5" customHeight="1" x14ac:dyDescent="0.25">
      <c r="A522" s="350"/>
      <c r="B522" s="350"/>
      <c r="C522" s="350"/>
      <c r="D522" s="350"/>
      <c r="E522" s="350"/>
      <c r="F522" s="350"/>
      <c r="G522" s="350"/>
      <c r="H522" s="350"/>
      <c r="I522" s="350"/>
      <c r="J522" s="350"/>
      <c r="K522" s="350"/>
      <c r="L522" s="350"/>
      <c r="M522" s="350"/>
      <c r="N522" s="350"/>
      <c r="O522" s="350"/>
      <c r="P522" s="350"/>
      <c r="Q522" s="350"/>
      <c r="R522" s="350"/>
      <c r="S522" s="350"/>
      <c r="T522" s="350"/>
      <c r="U522" s="350"/>
      <c r="V522" s="350"/>
      <c r="W522" s="350"/>
      <c r="X522" s="350"/>
      <c r="Y522" s="350"/>
      <c r="Z522" s="350"/>
    </row>
    <row r="523" spans="1:26" ht="16.5" customHeight="1" x14ac:dyDescent="0.25">
      <c r="A523" s="350"/>
      <c r="B523" s="350"/>
      <c r="C523" s="350"/>
      <c r="D523" s="350"/>
      <c r="E523" s="350"/>
      <c r="F523" s="350"/>
      <c r="G523" s="350"/>
      <c r="H523" s="350"/>
      <c r="I523" s="350"/>
      <c r="J523" s="350"/>
      <c r="K523" s="350"/>
      <c r="L523" s="350"/>
      <c r="M523" s="350"/>
      <c r="N523" s="350"/>
      <c r="O523" s="350"/>
      <c r="P523" s="350"/>
      <c r="Q523" s="350"/>
      <c r="R523" s="350"/>
      <c r="S523" s="350"/>
      <c r="T523" s="350"/>
      <c r="U523" s="350"/>
      <c r="V523" s="350"/>
      <c r="W523" s="350"/>
      <c r="X523" s="350"/>
      <c r="Y523" s="350"/>
      <c r="Z523" s="350"/>
    </row>
    <row r="524" spans="1:26" ht="16.5" customHeight="1" x14ac:dyDescent="0.25">
      <c r="A524" s="350"/>
      <c r="B524" s="350"/>
      <c r="C524" s="350"/>
      <c r="D524" s="350"/>
      <c r="E524" s="350"/>
      <c r="F524" s="350"/>
      <c r="G524" s="350"/>
      <c r="H524" s="350"/>
      <c r="I524" s="350"/>
      <c r="J524" s="350"/>
      <c r="K524" s="350"/>
      <c r="L524" s="350"/>
      <c r="M524" s="350"/>
      <c r="N524" s="350"/>
      <c r="O524" s="350"/>
      <c r="P524" s="350"/>
      <c r="Q524" s="350"/>
      <c r="R524" s="350"/>
      <c r="S524" s="350"/>
      <c r="T524" s="350"/>
      <c r="U524" s="350"/>
      <c r="V524" s="350"/>
      <c r="W524" s="350"/>
      <c r="X524" s="350"/>
      <c r="Y524" s="350"/>
      <c r="Z524" s="350"/>
    </row>
    <row r="525" spans="1:26" ht="16.5" customHeight="1" x14ac:dyDescent="0.25">
      <c r="A525" s="350"/>
      <c r="B525" s="350"/>
      <c r="C525" s="350"/>
      <c r="D525" s="350"/>
      <c r="E525" s="350"/>
      <c r="F525" s="350"/>
      <c r="G525" s="350"/>
      <c r="H525" s="350"/>
      <c r="I525" s="350"/>
      <c r="J525" s="350"/>
      <c r="K525" s="350"/>
      <c r="L525" s="350"/>
      <c r="M525" s="350"/>
      <c r="N525" s="350"/>
      <c r="O525" s="350"/>
      <c r="P525" s="350"/>
      <c r="Q525" s="350"/>
      <c r="R525" s="350"/>
      <c r="S525" s="350"/>
      <c r="T525" s="350"/>
      <c r="U525" s="350"/>
      <c r="V525" s="350"/>
      <c r="W525" s="350"/>
      <c r="X525" s="350"/>
      <c r="Y525" s="350"/>
      <c r="Z525" s="350"/>
    </row>
    <row r="526" spans="1:26" ht="16.5" customHeight="1" x14ac:dyDescent="0.25">
      <c r="A526" s="350"/>
      <c r="B526" s="350"/>
      <c r="C526" s="350"/>
      <c r="D526" s="350"/>
      <c r="E526" s="350"/>
      <c r="F526" s="350"/>
      <c r="G526" s="350"/>
      <c r="H526" s="350"/>
      <c r="I526" s="350"/>
      <c r="J526" s="350"/>
      <c r="K526" s="350"/>
      <c r="L526" s="350"/>
      <c r="M526" s="350"/>
      <c r="N526" s="350"/>
      <c r="O526" s="350"/>
      <c r="P526" s="350"/>
      <c r="Q526" s="350"/>
      <c r="R526" s="350"/>
      <c r="S526" s="350"/>
      <c r="T526" s="350"/>
      <c r="U526" s="350"/>
      <c r="V526" s="350"/>
      <c r="W526" s="350"/>
      <c r="X526" s="350"/>
      <c r="Y526" s="350"/>
      <c r="Z526" s="350"/>
    </row>
    <row r="527" spans="1:26" ht="16.5" customHeight="1" x14ac:dyDescent="0.25">
      <c r="A527" s="350"/>
      <c r="B527" s="350"/>
      <c r="C527" s="350"/>
      <c r="D527" s="350"/>
      <c r="E527" s="350"/>
      <c r="F527" s="350"/>
      <c r="G527" s="350"/>
      <c r="H527" s="350"/>
      <c r="I527" s="350"/>
      <c r="J527" s="350"/>
      <c r="K527" s="350"/>
      <c r="L527" s="350"/>
      <c r="M527" s="350"/>
      <c r="N527" s="350"/>
      <c r="O527" s="350"/>
      <c r="P527" s="350"/>
      <c r="Q527" s="350"/>
      <c r="R527" s="350"/>
      <c r="S527" s="350"/>
      <c r="T527" s="350"/>
      <c r="U527" s="350"/>
      <c r="V527" s="350"/>
      <c r="W527" s="350"/>
      <c r="X527" s="350"/>
      <c r="Y527" s="350"/>
      <c r="Z527" s="350"/>
    </row>
    <row r="528" spans="1:26" ht="16.5" customHeight="1" x14ac:dyDescent="0.25">
      <c r="A528" s="350"/>
      <c r="B528" s="350"/>
      <c r="C528" s="350"/>
      <c r="D528" s="350"/>
      <c r="E528" s="350"/>
      <c r="F528" s="350"/>
      <c r="G528" s="350"/>
      <c r="H528" s="350"/>
      <c r="I528" s="350"/>
      <c r="J528" s="350"/>
      <c r="K528" s="350"/>
      <c r="L528" s="350"/>
      <c r="M528" s="350"/>
      <c r="N528" s="350"/>
      <c r="O528" s="350"/>
      <c r="P528" s="350"/>
      <c r="Q528" s="350"/>
      <c r="R528" s="350"/>
      <c r="S528" s="350"/>
      <c r="T528" s="350"/>
      <c r="U528" s="350"/>
      <c r="V528" s="350"/>
      <c r="W528" s="350"/>
      <c r="X528" s="350"/>
      <c r="Y528" s="350"/>
      <c r="Z528" s="350"/>
    </row>
    <row r="529" spans="1:26" ht="16.5" customHeight="1" x14ac:dyDescent="0.25">
      <c r="A529" s="350"/>
      <c r="B529" s="350"/>
      <c r="C529" s="350"/>
      <c r="D529" s="350"/>
      <c r="E529" s="350"/>
      <c r="F529" s="350"/>
      <c r="G529" s="350"/>
      <c r="H529" s="350"/>
      <c r="I529" s="350"/>
      <c r="J529" s="350"/>
      <c r="K529" s="350"/>
      <c r="L529" s="350"/>
      <c r="M529" s="350"/>
      <c r="N529" s="350"/>
      <c r="O529" s="350"/>
      <c r="P529" s="350"/>
      <c r="Q529" s="350"/>
      <c r="R529" s="350"/>
      <c r="S529" s="350"/>
      <c r="T529" s="350"/>
      <c r="U529" s="350"/>
      <c r="V529" s="350"/>
      <c r="W529" s="350"/>
      <c r="X529" s="350"/>
      <c r="Y529" s="350"/>
      <c r="Z529" s="350"/>
    </row>
    <row r="530" spans="1:26" ht="16.5" customHeight="1" x14ac:dyDescent="0.25">
      <c r="A530" s="350"/>
      <c r="B530" s="350"/>
      <c r="C530" s="350"/>
      <c r="D530" s="350"/>
      <c r="E530" s="350"/>
      <c r="F530" s="350"/>
      <c r="G530" s="350"/>
      <c r="H530" s="350"/>
      <c r="I530" s="350"/>
      <c r="J530" s="350"/>
      <c r="K530" s="350"/>
      <c r="L530" s="350"/>
      <c r="M530" s="350"/>
      <c r="N530" s="350"/>
      <c r="O530" s="350"/>
      <c r="P530" s="350"/>
      <c r="Q530" s="350"/>
      <c r="R530" s="350"/>
      <c r="S530" s="350"/>
      <c r="T530" s="350"/>
      <c r="U530" s="350"/>
      <c r="V530" s="350"/>
      <c r="W530" s="350"/>
      <c r="X530" s="350"/>
      <c r="Y530" s="350"/>
      <c r="Z530" s="350"/>
    </row>
    <row r="531" spans="1:26" ht="16.5" customHeight="1" x14ac:dyDescent="0.25">
      <c r="A531" s="350"/>
      <c r="B531" s="350"/>
      <c r="C531" s="350"/>
      <c r="D531" s="350"/>
      <c r="E531" s="350"/>
      <c r="F531" s="350"/>
      <c r="G531" s="350"/>
      <c r="H531" s="350"/>
      <c r="I531" s="350"/>
      <c r="J531" s="350"/>
      <c r="K531" s="350"/>
      <c r="L531" s="350"/>
      <c r="M531" s="350"/>
      <c r="N531" s="350"/>
      <c r="O531" s="350"/>
      <c r="P531" s="350"/>
      <c r="Q531" s="350"/>
      <c r="R531" s="350"/>
      <c r="S531" s="350"/>
      <c r="T531" s="350"/>
      <c r="U531" s="350"/>
      <c r="V531" s="350"/>
      <c r="W531" s="350"/>
      <c r="X531" s="350"/>
      <c r="Y531" s="350"/>
      <c r="Z531" s="350"/>
    </row>
    <row r="532" spans="1:26" ht="16.5" customHeight="1" x14ac:dyDescent="0.25">
      <c r="A532" s="350"/>
      <c r="B532" s="350"/>
      <c r="C532" s="350"/>
      <c r="D532" s="350"/>
      <c r="E532" s="350"/>
      <c r="F532" s="350"/>
      <c r="G532" s="350"/>
      <c r="H532" s="350"/>
      <c r="I532" s="350"/>
      <c r="J532" s="350"/>
      <c r="K532" s="350"/>
      <c r="L532" s="350"/>
      <c r="M532" s="350"/>
      <c r="N532" s="350"/>
      <c r="O532" s="350"/>
      <c r="P532" s="350"/>
      <c r="Q532" s="350"/>
      <c r="R532" s="350"/>
      <c r="S532" s="350"/>
      <c r="T532" s="350"/>
      <c r="U532" s="350"/>
      <c r="V532" s="350"/>
      <c r="W532" s="350"/>
      <c r="X532" s="350"/>
      <c r="Y532" s="350"/>
      <c r="Z532" s="350"/>
    </row>
    <row r="533" spans="1:26" ht="16.5" customHeight="1" x14ac:dyDescent="0.25">
      <c r="A533" s="350"/>
      <c r="B533" s="350"/>
      <c r="C533" s="350"/>
      <c r="D533" s="350"/>
      <c r="E533" s="350"/>
      <c r="F533" s="350"/>
      <c r="G533" s="350"/>
      <c r="H533" s="350"/>
      <c r="I533" s="350"/>
      <c r="J533" s="350"/>
      <c r="K533" s="350"/>
      <c r="L533" s="350"/>
      <c r="M533" s="350"/>
      <c r="N533" s="350"/>
      <c r="O533" s="350"/>
      <c r="P533" s="350"/>
      <c r="Q533" s="350"/>
      <c r="R533" s="350"/>
      <c r="S533" s="350"/>
      <c r="T533" s="350"/>
      <c r="U533" s="350"/>
      <c r="V533" s="350"/>
      <c r="W533" s="350"/>
      <c r="X533" s="350"/>
      <c r="Y533" s="350"/>
      <c r="Z533" s="350"/>
    </row>
    <row r="534" spans="1:26" ht="16.5" customHeight="1" x14ac:dyDescent="0.25">
      <c r="A534" s="350"/>
      <c r="B534" s="350"/>
      <c r="C534" s="350"/>
      <c r="D534" s="350"/>
      <c r="E534" s="350"/>
      <c r="F534" s="350"/>
      <c r="G534" s="350"/>
      <c r="H534" s="350"/>
      <c r="I534" s="350"/>
      <c r="J534" s="350"/>
      <c r="K534" s="350"/>
      <c r="L534" s="350"/>
      <c r="M534" s="350"/>
      <c r="N534" s="350"/>
      <c r="O534" s="350"/>
      <c r="P534" s="350"/>
      <c r="Q534" s="350"/>
      <c r="R534" s="350"/>
      <c r="S534" s="350"/>
      <c r="T534" s="350"/>
      <c r="U534" s="350"/>
      <c r="V534" s="350"/>
      <c r="W534" s="350"/>
      <c r="X534" s="350"/>
      <c r="Y534" s="350"/>
      <c r="Z534" s="350"/>
    </row>
    <row r="535" spans="1:26" ht="16.5" customHeight="1" x14ac:dyDescent="0.25">
      <c r="A535" s="350"/>
      <c r="B535" s="350"/>
      <c r="C535" s="350"/>
      <c r="D535" s="350"/>
      <c r="E535" s="350"/>
      <c r="F535" s="350"/>
      <c r="G535" s="350"/>
      <c r="H535" s="350"/>
      <c r="I535" s="350"/>
      <c r="J535" s="350"/>
      <c r="K535" s="350"/>
      <c r="L535" s="350"/>
      <c r="M535" s="350"/>
      <c r="N535" s="350"/>
      <c r="O535" s="350"/>
      <c r="P535" s="350"/>
      <c r="Q535" s="350"/>
      <c r="R535" s="350"/>
      <c r="S535" s="350"/>
      <c r="T535" s="350"/>
      <c r="U535" s="350"/>
      <c r="V535" s="350"/>
      <c r="W535" s="350"/>
      <c r="X535" s="350"/>
      <c r="Y535" s="350"/>
      <c r="Z535" s="350"/>
    </row>
    <row r="536" spans="1:26" ht="16.5" customHeight="1" x14ac:dyDescent="0.25">
      <c r="A536" s="350"/>
      <c r="B536" s="350"/>
      <c r="C536" s="350"/>
      <c r="D536" s="350"/>
      <c r="E536" s="350"/>
      <c r="F536" s="350"/>
      <c r="G536" s="350"/>
      <c r="H536" s="350"/>
      <c r="I536" s="350"/>
      <c r="J536" s="350"/>
      <c r="K536" s="350"/>
      <c r="L536" s="350"/>
      <c r="M536" s="350"/>
      <c r="N536" s="350"/>
      <c r="O536" s="350"/>
      <c r="P536" s="350"/>
      <c r="Q536" s="350"/>
      <c r="R536" s="350"/>
      <c r="S536" s="350"/>
      <c r="T536" s="350"/>
      <c r="U536" s="350"/>
      <c r="V536" s="350"/>
      <c r="W536" s="350"/>
      <c r="X536" s="350"/>
      <c r="Y536" s="350"/>
      <c r="Z536" s="350"/>
    </row>
    <row r="537" spans="1:26" ht="16.5" customHeight="1" x14ac:dyDescent="0.25">
      <c r="A537" s="350"/>
      <c r="B537" s="350"/>
      <c r="C537" s="350"/>
      <c r="D537" s="350"/>
      <c r="E537" s="350"/>
      <c r="F537" s="350"/>
      <c r="G537" s="350"/>
      <c r="H537" s="350"/>
      <c r="I537" s="350"/>
      <c r="J537" s="350"/>
      <c r="K537" s="350"/>
      <c r="L537" s="350"/>
      <c r="M537" s="350"/>
      <c r="N537" s="350"/>
      <c r="O537" s="350"/>
      <c r="P537" s="350"/>
      <c r="Q537" s="350"/>
      <c r="R537" s="350"/>
      <c r="S537" s="350"/>
      <c r="T537" s="350"/>
      <c r="U537" s="350"/>
      <c r="V537" s="350"/>
      <c r="W537" s="350"/>
      <c r="X537" s="350"/>
      <c r="Y537" s="350"/>
      <c r="Z537" s="350"/>
    </row>
    <row r="538" spans="1:26" ht="16.5" customHeight="1" x14ac:dyDescent="0.25">
      <c r="A538" s="350"/>
      <c r="B538" s="350"/>
      <c r="C538" s="350"/>
      <c r="D538" s="350"/>
      <c r="E538" s="350"/>
      <c r="F538" s="350"/>
      <c r="G538" s="350"/>
      <c r="H538" s="350"/>
      <c r="I538" s="350"/>
      <c r="J538" s="350"/>
      <c r="K538" s="350"/>
      <c r="L538" s="350"/>
      <c r="M538" s="350"/>
      <c r="N538" s="350"/>
      <c r="O538" s="350"/>
      <c r="P538" s="350"/>
      <c r="Q538" s="350"/>
      <c r="R538" s="350"/>
      <c r="S538" s="350"/>
      <c r="T538" s="350"/>
      <c r="U538" s="350"/>
      <c r="V538" s="350"/>
      <c r="W538" s="350"/>
      <c r="X538" s="350"/>
      <c r="Y538" s="350"/>
      <c r="Z538" s="350"/>
    </row>
    <row r="539" spans="1:26" ht="16.5" customHeight="1" x14ac:dyDescent="0.25">
      <c r="A539" s="350"/>
      <c r="B539" s="350"/>
      <c r="C539" s="350"/>
      <c r="D539" s="350"/>
      <c r="E539" s="350"/>
      <c r="F539" s="350"/>
      <c r="G539" s="350"/>
      <c r="H539" s="350"/>
      <c r="I539" s="350"/>
      <c r="J539" s="350"/>
      <c r="K539" s="350"/>
      <c r="L539" s="350"/>
      <c r="M539" s="350"/>
      <c r="N539" s="350"/>
      <c r="O539" s="350"/>
      <c r="P539" s="350"/>
      <c r="Q539" s="350"/>
      <c r="R539" s="350"/>
      <c r="S539" s="350"/>
      <c r="T539" s="350"/>
      <c r="U539" s="350"/>
      <c r="V539" s="350"/>
      <c r="W539" s="350"/>
      <c r="X539" s="350"/>
      <c r="Y539" s="350"/>
      <c r="Z539" s="350"/>
    </row>
    <row r="540" spans="1:26" ht="16.5" customHeight="1" x14ac:dyDescent="0.25">
      <c r="A540" s="350"/>
      <c r="B540" s="350"/>
      <c r="C540" s="350"/>
      <c r="D540" s="350"/>
      <c r="E540" s="350"/>
      <c r="F540" s="350"/>
      <c r="G540" s="350"/>
      <c r="H540" s="350"/>
      <c r="I540" s="350"/>
      <c r="J540" s="350"/>
      <c r="K540" s="350"/>
      <c r="L540" s="350"/>
      <c r="M540" s="350"/>
      <c r="N540" s="350"/>
      <c r="O540" s="350"/>
      <c r="P540" s="350"/>
      <c r="Q540" s="350"/>
      <c r="R540" s="350"/>
      <c r="S540" s="350"/>
      <c r="T540" s="350"/>
      <c r="U540" s="350"/>
      <c r="V540" s="350"/>
      <c r="W540" s="350"/>
      <c r="X540" s="350"/>
      <c r="Y540" s="350"/>
      <c r="Z540" s="350"/>
    </row>
    <row r="541" spans="1:26" ht="16.5" customHeight="1" x14ac:dyDescent="0.25">
      <c r="A541" s="350"/>
      <c r="B541" s="350"/>
      <c r="C541" s="350"/>
      <c r="D541" s="350"/>
      <c r="E541" s="350"/>
      <c r="F541" s="350"/>
      <c r="G541" s="350"/>
      <c r="H541" s="350"/>
      <c r="I541" s="350"/>
      <c r="J541" s="350"/>
      <c r="K541" s="350"/>
      <c r="L541" s="350"/>
      <c r="M541" s="350"/>
      <c r="N541" s="350"/>
      <c r="O541" s="350"/>
      <c r="P541" s="350"/>
      <c r="Q541" s="350"/>
      <c r="R541" s="350"/>
      <c r="S541" s="350"/>
      <c r="T541" s="350"/>
      <c r="U541" s="350"/>
      <c r="V541" s="350"/>
      <c r="W541" s="350"/>
      <c r="X541" s="350"/>
      <c r="Y541" s="350"/>
      <c r="Z541" s="350"/>
    </row>
    <row r="542" spans="1:26" ht="16.5" customHeight="1" x14ac:dyDescent="0.25">
      <c r="A542" s="350"/>
      <c r="B542" s="350"/>
      <c r="C542" s="350"/>
      <c r="D542" s="350"/>
      <c r="E542" s="350"/>
      <c r="F542" s="350"/>
      <c r="G542" s="350"/>
      <c r="H542" s="350"/>
      <c r="I542" s="350"/>
      <c r="J542" s="350"/>
      <c r="K542" s="350"/>
      <c r="L542" s="350"/>
      <c r="M542" s="350"/>
      <c r="N542" s="350"/>
      <c r="O542" s="350"/>
      <c r="P542" s="350"/>
      <c r="Q542" s="350"/>
      <c r="R542" s="350"/>
      <c r="S542" s="350"/>
      <c r="T542" s="350"/>
      <c r="U542" s="350"/>
      <c r="V542" s="350"/>
      <c r="W542" s="350"/>
      <c r="X542" s="350"/>
      <c r="Y542" s="350"/>
      <c r="Z542" s="350"/>
    </row>
    <row r="543" spans="1:26" ht="16.5" customHeight="1" x14ac:dyDescent="0.25">
      <c r="A543" s="350"/>
      <c r="B543" s="350"/>
      <c r="C543" s="350"/>
      <c r="D543" s="350"/>
      <c r="E543" s="350"/>
      <c r="F543" s="350"/>
      <c r="G543" s="350"/>
      <c r="H543" s="350"/>
      <c r="I543" s="350"/>
      <c r="J543" s="350"/>
      <c r="K543" s="350"/>
      <c r="L543" s="350"/>
      <c r="M543" s="350"/>
      <c r="N543" s="350"/>
      <c r="O543" s="350"/>
      <c r="P543" s="350"/>
      <c r="Q543" s="350"/>
      <c r="R543" s="350"/>
      <c r="S543" s="350"/>
      <c r="T543" s="350"/>
      <c r="U543" s="350"/>
      <c r="V543" s="350"/>
      <c r="W543" s="350"/>
      <c r="X543" s="350"/>
      <c r="Y543" s="350"/>
      <c r="Z543" s="350"/>
    </row>
    <row r="544" spans="1:26" ht="16.5" customHeight="1" x14ac:dyDescent="0.25">
      <c r="A544" s="350"/>
      <c r="B544" s="350"/>
      <c r="C544" s="350"/>
      <c r="D544" s="350"/>
      <c r="E544" s="350"/>
      <c r="F544" s="350"/>
      <c r="G544" s="350"/>
      <c r="H544" s="350"/>
      <c r="I544" s="350"/>
      <c r="J544" s="350"/>
      <c r="K544" s="350"/>
      <c r="L544" s="350"/>
      <c r="M544" s="350"/>
      <c r="N544" s="350"/>
      <c r="O544" s="350"/>
      <c r="P544" s="350"/>
      <c r="Q544" s="350"/>
      <c r="R544" s="350"/>
      <c r="S544" s="350"/>
      <c r="T544" s="350"/>
      <c r="U544" s="350"/>
      <c r="V544" s="350"/>
      <c r="W544" s="350"/>
      <c r="X544" s="350"/>
      <c r="Y544" s="350"/>
      <c r="Z544" s="350"/>
    </row>
    <row r="545" spans="1:26" ht="16.5" customHeight="1" x14ac:dyDescent="0.25">
      <c r="A545" s="350"/>
      <c r="B545" s="350"/>
      <c r="C545" s="350"/>
      <c r="D545" s="350"/>
      <c r="E545" s="350"/>
      <c r="F545" s="350"/>
      <c r="G545" s="350"/>
      <c r="H545" s="350"/>
      <c r="I545" s="350"/>
      <c r="J545" s="350"/>
      <c r="K545" s="350"/>
      <c r="L545" s="350"/>
      <c r="M545" s="350"/>
      <c r="N545" s="350"/>
      <c r="O545" s="350"/>
      <c r="P545" s="350"/>
      <c r="Q545" s="350"/>
      <c r="R545" s="350"/>
      <c r="S545" s="350"/>
      <c r="T545" s="350"/>
      <c r="U545" s="350"/>
      <c r="V545" s="350"/>
      <c r="W545" s="350"/>
      <c r="X545" s="350"/>
      <c r="Y545" s="350"/>
      <c r="Z545" s="350"/>
    </row>
    <row r="546" spans="1:26" ht="16.5" customHeight="1" x14ac:dyDescent="0.25">
      <c r="A546" s="350"/>
      <c r="B546" s="350"/>
      <c r="C546" s="350"/>
      <c r="D546" s="350"/>
      <c r="E546" s="350"/>
      <c r="F546" s="350"/>
      <c r="G546" s="350"/>
      <c r="H546" s="350"/>
      <c r="I546" s="350"/>
      <c r="J546" s="350"/>
      <c r="K546" s="350"/>
      <c r="L546" s="350"/>
      <c r="M546" s="350"/>
      <c r="N546" s="350"/>
      <c r="O546" s="350"/>
      <c r="P546" s="350"/>
      <c r="Q546" s="350"/>
      <c r="R546" s="350"/>
      <c r="S546" s="350"/>
      <c r="T546" s="350"/>
      <c r="U546" s="350"/>
      <c r="V546" s="350"/>
      <c r="W546" s="350"/>
      <c r="X546" s="350"/>
      <c r="Y546" s="350"/>
      <c r="Z546" s="350"/>
    </row>
    <row r="547" spans="1:26" ht="16.5" customHeight="1" x14ac:dyDescent="0.25">
      <c r="A547" s="350"/>
      <c r="B547" s="350"/>
      <c r="C547" s="350"/>
      <c r="D547" s="350"/>
      <c r="E547" s="350"/>
      <c r="F547" s="350"/>
      <c r="G547" s="350"/>
      <c r="H547" s="350"/>
      <c r="I547" s="350"/>
      <c r="J547" s="350"/>
      <c r="K547" s="350"/>
      <c r="L547" s="350"/>
      <c r="M547" s="350"/>
      <c r="N547" s="350"/>
      <c r="O547" s="350"/>
      <c r="P547" s="350"/>
      <c r="Q547" s="350"/>
      <c r="R547" s="350"/>
      <c r="S547" s="350"/>
      <c r="T547" s="350"/>
      <c r="U547" s="350"/>
      <c r="V547" s="350"/>
      <c r="W547" s="350"/>
      <c r="X547" s="350"/>
      <c r="Y547" s="350"/>
      <c r="Z547" s="350"/>
    </row>
    <row r="548" spans="1:26" ht="16.5" customHeight="1" x14ac:dyDescent="0.25">
      <c r="A548" s="350"/>
      <c r="B548" s="350"/>
      <c r="C548" s="350"/>
      <c r="D548" s="350"/>
      <c r="E548" s="350"/>
      <c r="F548" s="350"/>
      <c r="G548" s="350"/>
      <c r="H548" s="350"/>
      <c r="I548" s="350"/>
      <c r="J548" s="350"/>
      <c r="K548" s="350"/>
      <c r="L548" s="350"/>
      <c r="M548" s="350"/>
      <c r="N548" s="350"/>
      <c r="O548" s="350"/>
      <c r="P548" s="350"/>
      <c r="Q548" s="350"/>
      <c r="R548" s="350"/>
      <c r="S548" s="350"/>
      <c r="T548" s="350"/>
      <c r="U548" s="350"/>
      <c r="V548" s="350"/>
      <c r="W548" s="350"/>
      <c r="X548" s="350"/>
      <c r="Y548" s="350"/>
      <c r="Z548" s="350"/>
    </row>
    <row r="549" spans="1:26" ht="16.5" customHeight="1" x14ac:dyDescent="0.25">
      <c r="A549" s="350"/>
      <c r="B549" s="350"/>
      <c r="C549" s="350"/>
      <c r="D549" s="350"/>
      <c r="E549" s="350"/>
      <c r="F549" s="350"/>
      <c r="G549" s="350"/>
      <c r="H549" s="350"/>
      <c r="I549" s="350"/>
      <c r="J549" s="350"/>
      <c r="K549" s="350"/>
      <c r="L549" s="350"/>
      <c r="M549" s="350"/>
      <c r="N549" s="350"/>
      <c r="O549" s="350"/>
      <c r="P549" s="350"/>
      <c r="Q549" s="350"/>
      <c r="R549" s="350"/>
      <c r="S549" s="350"/>
      <c r="T549" s="350"/>
      <c r="U549" s="350"/>
      <c r="V549" s="350"/>
      <c r="W549" s="350"/>
      <c r="X549" s="350"/>
      <c r="Y549" s="350"/>
      <c r="Z549" s="350"/>
    </row>
    <row r="550" spans="1:26" ht="16.5" customHeight="1" x14ac:dyDescent="0.25">
      <c r="A550" s="350"/>
      <c r="B550" s="350"/>
      <c r="C550" s="350"/>
      <c r="D550" s="350"/>
      <c r="E550" s="350"/>
      <c r="F550" s="350"/>
      <c r="G550" s="350"/>
      <c r="H550" s="350"/>
      <c r="I550" s="350"/>
      <c r="J550" s="350"/>
      <c r="K550" s="350"/>
      <c r="L550" s="350"/>
      <c r="M550" s="350"/>
      <c r="N550" s="350"/>
      <c r="O550" s="350"/>
      <c r="P550" s="350"/>
      <c r="Q550" s="350"/>
      <c r="R550" s="350"/>
      <c r="S550" s="350"/>
      <c r="T550" s="350"/>
      <c r="U550" s="350"/>
      <c r="V550" s="350"/>
      <c r="W550" s="350"/>
      <c r="X550" s="350"/>
      <c r="Y550" s="350"/>
      <c r="Z550" s="350"/>
    </row>
    <row r="551" spans="1:26" ht="16.5" customHeight="1" x14ac:dyDescent="0.25">
      <c r="A551" s="350"/>
      <c r="B551" s="350"/>
      <c r="C551" s="350"/>
      <c r="D551" s="350"/>
      <c r="E551" s="350"/>
      <c r="F551" s="350"/>
      <c r="G551" s="350"/>
      <c r="H551" s="350"/>
      <c r="I551" s="350"/>
      <c r="J551" s="350"/>
      <c r="K551" s="350"/>
      <c r="L551" s="350"/>
      <c r="M551" s="350"/>
      <c r="N551" s="350"/>
      <c r="O551" s="350"/>
      <c r="P551" s="350"/>
      <c r="Q551" s="350"/>
      <c r="R551" s="350"/>
      <c r="S551" s="350"/>
      <c r="T551" s="350"/>
      <c r="U551" s="350"/>
      <c r="V551" s="350"/>
      <c r="W551" s="350"/>
      <c r="X551" s="350"/>
      <c r="Y551" s="350"/>
      <c r="Z551" s="350"/>
    </row>
    <row r="552" spans="1:26" ht="16.5" customHeight="1" x14ac:dyDescent="0.25">
      <c r="A552" s="350"/>
      <c r="B552" s="350"/>
      <c r="C552" s="350"/>
      <c r="D552" s="350"/>
      <c r="E552" s="350"/>
      <c r="F552" s="350"/>
      <c r="G552" s="350"/>
      <c r="H552" s="350"/>
      <c r="I552" s="350"/>
      <c r="J552" s="350"/>
      <c r="K552" s="350"/>
      <c r="L552" s="350"/>
      <c r="M552" s="350"/>
      <c r="N552" s="350"/>
      <c r="O552" s="350"/>
      <c r="P552" s="350"/>
      <c r="Q552" s="350"/>
      <c r="R552" s="350"/>
      <c r="S552" s="350"/>
      <c r="T552" s="350"/>
      <c r="U552" s="350"/>
      <c r="V552" s="350"/>
      <c r="W552" s="350"/>
      <c r="X552" s="350"/>
      <c r="Y552" s="350"/>
      <c r="Z552" s="350"/>
    </row>
    <row r="553" spans="1:26" ht="16.5" customHeight="1" x14ac:dyDescent="0.25">
      <c r="A553" s="350"/>
      <c r="B553" s="350"/>
      <c r="C553" s="350"/>
      <c r="D553" s="350"/>
      <c r="E553" s="350"/>
      <c r="F553" s="350"/>
      <c r="G553" s="350"/>
      <c r="H553" s="350"/>
      <c r="I553" s="350"/>
      <c r="J553" s="350"/>
      <c r="K553" s="350"/>
      <c r="L553" s="350"/>
      <c r="M553" s="350"/>
      <c r="N553" s="350"/>
      <c r="O553" s="350"/>
      <c r="P553" s="350"/>
      <c r="Q553" s="350"/>
      <c r="R553" s="350"/>
      <c r="S553" s="350"/>
      <c r="T553" s="350"/>
      <c r="U553" s="350"/>
      <c r="V553" s="350"/>
      <c r="W553" s="350"/>
      <c r="X553" s="350"/>
      <c r="Y553" s="350"/>
      <c r="Z553" s="350"/>
    </row>
    <row r="554" spans="1:26" ht="16.5" customHeight="1" x14ac:dyDescent="0.25">
      <c r="A554" s="350"/>
      <c r="B554" s="350"/>
      <c r="C554" s="350"/>
      <c r="D554" s="350"/>
      <c r="E554" s="350"/>
      <c r="F554" s="350"/>
      <c r="G554" s="350"/>
      <c r="H554" s="350"/>
      <c r="I554" s="350"/>
      <c r="J554" s="350"/>
      <c r="K554" s="350"/>
      <c r="L554" s="350"/>
      <c r="M554" s="350"/>
      <c r="N554" s="350"/>
      <c r="O554" s="350"/>
      <c r="P554" s="350"/>
      <c r="Q554" s="350"/>
      <c r="R554" s="350"/>
      <c r="S554" s="350"/>
      <c r="T554" s="350"/>
      <c r="U554" s="350"/>
      <c r="V554" s="350"/>
      <c r="W554" s="350"/>
      <c r="X554" s="350"/>
      <c r="Y554" s="350"/>
      <c r="Z554" s="350"/>
    </row>
    <row r="555" spans="1:26" ht="16.5" customHeight="1" x14ac:dyDescent="0.25">
      <c r="A555" s="350"/>
      <c r="B555" s="350"/>
      <c r="C555" s="350"/>
      <c r="D555" s="350"/>
      <c r="E555" s="350"/>
      <c r="F555" s="350"/>
      <c r="G555" s="350"/>
      <c r="H555" s="350"/>
      <c r="I555" s="350"/>
      <c r="J555" s="350"/>
      <c r="K555" s="350"/>
      <c r="L555" s="350"/>
      <c r="M555" s="350"/>
      <c r="N555" s="350"/>
      <c r="O555" s="350"/>
      <c r="P555" s="350"/>
      <c r="Q555" s="350"/>
      <c r="R555" s="350"/>
      <c r="S555" s="350"/>
      <c r="T555" s="350"/>
      <c r="U555" s="350"/>
      <c r="V555" s="350"/>
      <c r="W555" s="350"/>
      <c r="X555" s="350"/>
      <c r="Y555" s="350"/>
      <c r="Z555" s="350"/>
    </row>
    <row r="556" spans="1:26" ht="16.5" customHeight="1" x14ac:dyDescent="0.25">
      <c r="A556" s="350"/>
      <c r="B556" s="350"/>
      <c r="C556" s="350"/>
      <c r="D556" s="350"/>
      <c r="E556" s="350"/>
      <c r="F556" s="350"/>
      <c r="G556" s="350"/>
      <c r="H556" s="350"/>
      <c r="I556" s="350"/>
      <c r="J556" s="350"/>
      <c r="K556" s="350"/>
      <c r="L556" s="350"/>
      <c r="M556" s="350"/>
      <c r="N556" s="350"/>
      <c r="O556" s="350"/>
      <c r="P556" s="350"/>
      <c r="Q556" s="350"/>
      <c r="R556" s="350"/>
      <c r="S556" s="350"/>
      <c r="T556" s="350"/>
      <c r="U556" s="350"/>
      <c r="V556" s="350"/>
      <c r="W556" s="350"/>
      <c r="X556" s="350"/>
      <c r="Y556" s="350"/>
      <c r="Z556" s="350"/>
    </row>
    <row r="557" spans="1:26" ht="16.5" customHeight="1" x14ac:dyDescent="0.25">
      <c r="A557" s="350"/>
      <c r="B557" s="350"/>
      <c r="C557" s="350"/>
      <c r="D557" s="350"/>
      <c r="E557" s="350"/>
      <c r="F557" s="350"/>
      <c r="G557" s="350"/>
      <c r="H557" s="350"/>
      <c r="I557" s="350"/>
      <c r="J557" s="350"/>
      <c r="K557" s="350"/>
      <c r="L557" s="350"/>
      <c r="M557" s="350"/>
      <c r="N557" s="350"/>
      <c r="O557" s="350"/>
      <c r="P557" s="350"/>
      <c r="Q557" s="350"/>
      <c r="R557" s="350"/>
      <c r="S557" s="350"/>
      <c r="T557" s="350"/>
      <c r="U557" s="350"/>
      <c r="V557" s="350"/>
      <c r="W557" s="350"/>
      <c r="X557" s="350"/>
      <c r="Y557" s="350"/>
      <c r="Z557" s="350"/>
    </row>
    <row r="558" spans="1:26" ht="16.5" customHeight="1" x14ac:dyDescent="0.25">
      <c r="A558" s="350"/>
      <c r="B558" s="350"/>
      <c r="C558" s="350"/>
      <c r="D558" s="350"/>
      <c r="E558" s="350"/>
      <c r="F558" s="350"/>
      <c r="G558" s="350"/>
      <c r="H558" s="350"/>
      <c r="I558" s="350"/>
      <c r="J558" s="350"/>
      <c r="K558" s="350"/>
      <c r="L558" s="350"/>
      <c r="M558" s="350"/>
      <c r="N558" s="350"/>
      <c r="O558" s="350"/>
      <c r="P558" s="350"/>
      <c r="Q558" s="350"/>
      <c r="R558" s="350"/>
      <c r="S558" s="350"/>
      <c r="T558" s="350"/>
      <c r="U558" s="350"/>
      <c r="V558" s="350"/>
      <c r="W558" s="350"/>
      <c r="X558" s="350"/>
      <c r="Y558" s="350"/>
      <c r="Z558" s="350"/>
    </row>
    <row r="559" spans="1:26" ht="16.5" customHeight="1" x14ac:dyDescent="0.25">
      <c r="A559" s="350"/>
      <c r="B559" s="350"/>
      <c r="C559" s="350"/>
      <c r="D559" s="350"/>
      <c r="E559" s="350"/>
      <c r="F559" s="350"/>
      <c r="G559" s="350"/>
      <c r="H559" s="350"/>
      <c r="I559" s="350"/>
      <c r="J559" s="350"/>
      <c r="K559" s="350"/>
      <c r="L559" s="350"/>
      <c r="M559" s="350"/>
      <c r="N559" s="350"/>
      <c r="O559" s="350"/>
      <c r="P559" s="350"/>
      <c r="Q559" s="350"/>
      <c r="R559" s="350"/>
      <c r="S559" s="350"/>
      <c r="T559" s="350"/>
      <c r="U559" s="350"/>
      <c r="V559" s="350"/>
      <c r="W559" s="350"/>
      <c r="X559" s="350"/>
      <c r="Y559" s="350"/>
      <c r="Z559" s="350"/>
    </row>
    <row r="560" spans="1:26" ht="16.5" customHeight="1" x14ac:dyDescent="0.25">
      <c r="A560" s="350"/>
      <c r="B560" s="350"/>
      <c r="C560" s="350"/>
      <c r="D560" s="350"/>
      <c r="E560" s="350"/>
      <c r="F560" s="350"/>
      <c r="G560" s="350"/>
      <c r="H560" s="350"/>
      <c r="I560" s="350"/>
      <c r="J560" s="350"/>
      <c r="K560" s="350"/>
      <c r="L560" s="350"/>
      <c r="M560" s="350"/>
      <c r="N560" s="350"/>
      <c r="O560" s="350"/>
      <c r="P560" s="350"/>
      <c r="Q560" s="350"/>
      <c r="R560" s="350"/>
      <c r="S560" s="350"/>
      <c r="T560" s="350"/>
      <c r="U560" s="350"/>
      <c r="V560" s="350"/>
      <c r="W560" s="350"/>
      <c r="X560" s="350"/>
      <c r="Y560" s="350"/>
      <c r="Z560" s="350"/>
    </row>
    <row r="561" spans="1:26" ht="16.5" customHeight="1" x14ac:dyDescent="0.25">
      <c r="A561" s="350"/>
      <c r="B561" s="350"/>
      <c r="C561" s="350"/>
      <c r="D561" s="350"/>
      <c r="E561" s="350"/>
      <c r="F561" s="350"/>
      <c r="G561" s="350"/>
      <c r="H561" s="350"/>
      <c r="I561" s="350"/>
      <c r="J561" s="350"/>
      <c r="K561" s="350"/>
      <c r="L561" s="350"/>
      <c r="M561" s="350"/>
      <c r="N561" s="350"/>
      <c r="O561" s="350"/>
      <c r="P561" s="350"/>
      <c r="Q561" s="350"/>
      <c r="R561" s="350"/>
      <c r="S561" s="350"/>
      <c r="T561" s="350"/>
      <c r="U561" s="350"/>
      <c r="V561" s="350"/>
      <c r="W561" s="350"/>
      <c r="X561" s="350"/>
      <c r="Y561" s="350"/>
      <c r="Z561" s="350"/>
    </row>
    <row r="562" spans="1:26" ht="16.5" customHeight="1" x14ac:dyDescent="0.25">
      <c r="A562" s="350"/>
      <c r="B562" s="350"/>
      <c r="C562" s="350"/>
      <c r="D562" s="350"/>
      <c r="E562" s="350"/>
      <c r="F562" s="350"/>
      <c r="G562" s="350"/>
      <c r="H562" s="350"/>
      <c r="I562" s="350"/>
      <c r="J562" s="350"/>
      <c r="K562" s="350"/>
      <c r="L562" s="350"/>
      <c r="M562" s="350"/>
      <c r="N562" s="350"/>
      <c r="O562" s="350"/>
      <c r="P562" s="350"/>
      <c r="Q562" s="350"/>
      <c r="R562" s="350"/>
      <c r="S562" s="350"/>
      <c r="T562" s="350"/>
      <c r="U562" s="350"/>
      <c r="V562" s="350"/>
      <c r="W562" s="350"/>
      <c r="X562" s="350"/>
      <c r="Y562" s="350"/>
      <c r="Z562" s="350"/>
    </row>
    <row r="563" spans="1:26" ht="16.5" customHeight="1" x14ac:dyDescent="0.25">
      <c r="A563" s="350"/>
      <c r="B563" s="350"/>
      <c r="C563" s="350"/>
      <c r="D563" s="350"/>
      <c r="E563" s="350"/>
      <c r="F563" s="350"/>
      <c r="G563" s="350"/>
      <c r="H563" s="350"/>
      <c r="I563" s="350"/>
      <c r="J563" s="350"/>
      <c r="K563" s="350"/>
      <c r="L563" s="350"/>
      <c r="M563" s="350"/>
      <c r="N563" s="350"/>
      <c r="O563" s="350"/>
      <c r="P563" s="350"/>
      <c r="Q563" s="350"/>
      <c r="R563" s="350"/>
      <c r="S563" s="350"/>
      <c r="T563" s="350"/>
      <c r="U563" s="350"/>
      <c r="V563" s="350"/>
      <c r="W563" s="350"/>
      <c r="X563" s="350"/>
      <c r="Y563" s="350"/>
      <c r="Z563" s="350"/>
    </row>
    <row r="564" spans="1:26" ht="16.5" customHeight="1" x14ac:dyDescent="0.25">
      <c r="A564" s="350"/>
      <c r="B564" s="350"/>
      <c r="C564" s="350"/>
      <c r="D564" s="350"/>
      <c r="E564" s="350"/>
      <c r="F564" s="350"/>
      <c r="G564" s="350"/>
      <c r="H564" s="350"/>
      <c r="I564" s="350"/>
      <c r="J564" s="350"/>
      <c r="K564" s="350"/>
      <c r="L564" s="350"/>
      <c r="M564" s="350"/>
      <c r="N564" s="350"/>
      <c r="O564" s="350"/>
      <c r="P564" s="350"/>
      <c r="Q564" s="350"/>
      <c r="R564" s="350"/>
      <c r="S564" s="350"/>
      <c r="T564" s="350"/>
      <c r="U564" s="350"/>
      <c r="V564" s="350"/>
      <c r="W564" s="350"/>
      <c r="X564" s="350"/>
      <c r="Y564" s="350"/>
      <c r="Z564" s="350"/>
    </row>
    <row r="565" spans="1:26" ht="16.5" customHeight="1" x14ac:dyDescent="0.25">
      <c r="A565" s="350"/>
      <c r="B565" s="350"/>
      <c r="C565" s="350"/>
      <c r="D565" s="350"/>
      <c r="E565" s="350"/>
      <c r="F565" s="350"/>
      <c r="G565" s="350"/>
      <c r="H565" s="350"/>
      <c r="I565" s="350"/>
      <c r="J565" s="350"/>
      <c r="K565" s="350"/>
      <c r="L565" s="350"/>
      <c r="M565" s="350"/>
      <c r="N565" s="350"/>
      <c r="O565" s="350"/>
      <c r="P565" s="350"/>
      <c r="Q565" s="350"/>
      <c r="R565" s="350"/>
      <c r="S565" s="350"/>
      <c r="T565" s="350"/>
      <c r="U565" s="350"/>
      <c r="V565" s="350"/>
      <c r="W565" s="350"/>
      <c r="X565" s="350"/>
      <c r="Y565" s="350"/>
      <c r="Z565" s="350"/>
    </row>
    <row r="566" spans="1:26" ht="16.5" customHeight="1" x14ac:dyDescent="0.25">
      <c r="A566" s="350"/>
      <c r="B566" s="350"/>
      <c r="C566" s="350"/>
      <c r="D566" s="350"/>
      <c r="E566" s="350"/>
      <c r="F566" s="350"/>
      <c r="G566" s="350"/>
      <c r="H566" s="350"/>
      <c r="I566" s="350"/>
      <c r="J566" s="350"/>
      <c r="K566" s="350"/>
      <c r="L566" s="350"/>
      <c r="M566" s="350"/>
      <c r="N566" s="350"/>
      <c r="O566" s="350"/>
      <c r="P566" s="350"/>
      <c r="Q566" s="350"/>
      <c r="R566" s="350"/>
      <c r="S566" s="350"/>
      <c r="T566" s="350"/>
      <c r="U566" s="350"/>
      <c r="V566" s="350"/>
      <c r="W566" s="350"/>
      <c r="X566" s="350"/>
      <c r="Y566" s="350"/>
      <c r="Z566" s="350"/>
    </row>
    <row r="567" spans="1:26" ht="16.5" customHeight="1" x14ac:dyDescent="0.25">
      <c r="A567" s="350"/>
      <c r="B567" s="350"/>
      <c r="C567" s="350"/>
      <c r="D567" s="350"/>
      <c r="E567" s="350"/>
      <c r="F567" s="350"/>
      <c r="G567" s="350"/>
      <c r="H567" s="350"/>
      <c r="I567" s="350"/>
      <c r="J567" s="350"/>
      <c r="K567" s="350"/>
      <c r="L567" s="350"/>
      <c r="M567" s="350"/>
      <c r="N567" s="350"/>
      <c r="O567" s="350"/>
      <c r="P567" s="350"/>
      <c r="Q567" s="350"/>
      <c r="R567" s="350"/>
      <c r="S567" s="350"/>
      <c r="T567" s="350"/>
      <c r="U567" s="350"/>
      <c r="V567" s="350"/>
      <c r="W567" s="350"/>
      <c r="X567" s="350"/>
      <c r="Y567" s="350"/>
      <c r="Z567" s="350"/>
    </row>
    <row r="568" spans="1:26" ht="16.5" customHeight="1" x14ac:dyDescent="0.25">
      <c r="A568" s="350"/>
      <c r="B568" s="350"/>
      <c r="C568" s="350"/>
      <c r="D568" s="350"/>
      <c r="E568" s="350"/>
      <c r="F568" s="350"/>
      <c r="G568" s="350"/>
      <c r="H568" s="350"/>
      <c r="I568" s="350"/>
      <c r="J568" s="350"/>
      <c r="K568" s="350"/>
      <c r="L568" s="350"/>
      <c r="M568" s="350"/>
      <c r="N568" s="350"/>
      <c r="O568" s="350"/>
      <c r="P568" s="350"/>
      <c r="Q568" s="350"/>
      <c r="R568" s="350"/>
      <c r="S568" s="350"/>
      <c r="T568" s="350"/>
      <c r="U568" s="350"/>
      <c r="V568" s="350"/>
      <c r="W568" s="350"/>
      <c r="X568" s="350"/>
      <c r="Y568" s="350"/>
      <c r="Z568" s="350"/>
    </row>
    <row r="569" spans="1:26" ht="16.5" customHeight="1" x14ac:dyDescent="0.25">
      <c r="A569" s="350"/>
      <c r="B569" s="350"/>
      <c r="C569" s="350"/>
      <c r="D569" s="350"/>
      <c r="E569" s="350"/>
      <c r="F569" s="350"/>
      <c r="G569" s="350"/>
      <c r="H569" s="350"/>
      <c r="I569" s="350"/>
      <c r="J569" s="350"/>
      <c r="K569" s="350"/>
      <c r="L569" s="350"/>
      <c r="M569" s="350"/>
      <c r="N569" s="350"/>
      <c r="O569" s="350"/>
      <c r="P569" s="350"/>
      <c r="Q569" s="350"/>
      <c r="R569" s="350"/>
      <c r="S569" s="350"/>
      <c r="T569" s="350"/>
      <c r="U569" s="350"/>
      <c r="V569" s="350"/>
      <c r="W569" s="350"/>
      <c r="X569" s="350"/>
      <c r="Y569" s="350"/>
      <c r="Z569" s="350"/>
    </row>
    <row r="570" spans="1:26" ht="16.5" customHeight="1" x14ac:dyDescent="0.25">
      <c r="A570" s="350"/>
      <c r="B570" s="350"/>
      <c r="C570" s="350"/>
      <c r="D570" s="350"/>
      <c r="E570" s="350"/>
      <c r="F570" s="350"/>
      <c r="G570" s="350"/>
      <c r="H570" s="350"/>
      <c r="I570" s="350"/>
      <c r="J570" s="350"/>
      <c r="K570" s="350"/>
      <c r="L570" s="350"/>
      <c r="M570" s="350"/>
      <c r="N570" s="350"/>
      <c r="O570" s="350"/>
      <c r="P570" s="350"/>
      <c r="Q570" s="350"/>
      <c r="R570" s="350"/>
      <c r="S570" s="350"/>
      <c r="T570" s="350"/>
      <c r="U570" s="350"/>
      <c r="V570" s="350"/>
      <c r="W570" s="350"/>
      <c r="X570" s="350"/>
      <c r="Y570" s="350"/>
      <c r="Z570" s="350"/>
    </row>
    <row r="571" spans="1:26" ht="16.5" customHeight="1" x14ac:dyDescent="0.25">
      <c r="A571" s="350"/>
      <c r="B571" s="350"/>
      <c r="C571" s="350"/>
      <c r="D571" s="350"/>
      <c r="E571" s="350"/>
      <c r="F571" s="350"/>
      <c r="G571" s="350"/>
      <c r="H571" s="350"/>
      <c r="I571" s="350"/>
      <c r="J571" s="350"/>
      <c r="K571" s="350"/>
      <c r="L571" s="350"/>
      <c r="M571" s="350"/>
      <c r="N571" s="350"/>
      <c r="O571" s="350"/>
      <c r="P571" s="350"/>
      <c r="Q571" s="350"/>
      <c r="R571" s="350"/>
      <c r="S571" s="350"/>
      <c r="T571" s="350"/>
      <c r="U571" s="350"/>
      <c r="V571" s="350"/>
      <c r="W571" s="350"/>
      <c r="X571" s="350"/>
      <c r="Y571" s="350"/>
      <c r="Z571" s="350"/>
    </row>
    <row r="572" spans="1:26" ht="16.5" customHeight="1" x14ac:dyDescent="0.25">
      <c r="A572" s="350"/>
      <c r="B572" s="350"/>
      <c r="C572" s="350"/>
      <c r="D572" s="350"/>
      <c r="E572" s="350"/>
      <c r="F572" s="350"/>
      <c r="G572" s="350"/>
      <c r="H572" s="350"/>
      <c r="I572" s="350"/>
      <c r="J572" s="350"/>
      <c r="K572" s="350"/>
      <c r="L572" s="350"/>
      <c r="M572" s="350"/>
      <c r="N572" s="350"/>
      <c r="O572" s="350"/>
      <c r="P572" s="350"/>
      <c r="Q572" s="350"/>
      <c r="R572" s="350"/>
      <c r="S572" s="350"/>
      <c r="T572" s="350"/>
      <c r="U572" s="350"/>
      <c r="V572" s="350"/>
      <c r="W572" s="350"/>
      <c r="X572" s="350"/>
      <c r="Y572" s="350"/>
      <c r="Z572" s="350"/>
    </row>
    <row r="573" spans="1:26" ht="16.5" customHeight="1" x14ac:dyDescent="0.25">
      <c r="A573" s="350"/>
      <c r="B573" s="350"/>
      <c r="C573" s="350"/>
      <c r="D573" s="350"/>
      <c r="E573" s="350"/>
      <c r="F573" s="350"/>
      <c r="G573" s="350"/>
      <c r="H573" s="350"/>
      <c r="I573" s="350"/>
      <c r="J573" s="350"/>
      <c r="K573" s="350"/>
      <c r="L573" s="350"/>
      <c r="M573" s="350"/>
      <c r="N573" s="350"/>
      <c r="O573" s="350"/>
      <c r="P573" s="350"/>
      <c r="Q573" s="350"/>
      <c r="R573" s="350"/>
      <c r="S573" s="350"/>
      <c r="T573" s="350"/>
      <c r="U573" s="350"/>
      <c r="V573" s="350"/>
      <c r="W573" s="350"/>
      <c r="X573" s="350"/>
      <c r="Y573" s="350"/>
      <c r="Z573" s="350"/>
    </row>
    <row r="574" spans="1:26" ht="16.5" customHeight="1" x14ac:dyDescent="0.25">
      <c r="A574" s="350"/>
      <c r="B574" s="350"/>
      <c r="C574" s="350"/>
      <c r="D574" s="350"/>
      <c r="E574" s="350"/>
      <c r="F574" s="350"/>
      <c r="G574" s="350"/>
      <c r="H574" s="350"/>
      <c r="I574" s="350"/>
      <c r="J574" s="350"/>
      <c r="K574" s="350"/>
      <c r="L574" s="350"/>
      <c r="M574" s="350"/>
      <c r="N574" s="350"/>
      <c r="O574" s="350"/>
      <c r="P574" s="350"/>
      <c r="Q574" s="350"/>
      <c r="R574" s="350"/>
      <c r="S574" s="350"/>
      <c r="T574" s="350"/>
      <c r="U574" s="350"/>
      <c r="V574" s="350"/>
      <c r="W574" s="350"/>
      <c r="X574" s="350"/>
      <c r="Y574" s="350"/>
      <c r="Z574" s="350"/>
    </row>
    <row r="575" spans="1:26" ht="16.5" customHeight="1" x14ac:dyDescent="0.25">
      <c r="A575" s="350"/>
      <c r="B575" s="350"/>
      <c r="C575" s="350"/>
      <c r="D575" s="350"/>
      <c r="E575" s="350"/>
      <c r="F575" s="350"/>
      <c r="G575" s="350"/>
      <c r="H575" s="350"/>
      <c r="I575" s="350"/>
      <c r="J575" s="350"/>
      <c r="K575" s="350"/>
      <c r="L575" s="350"/>
      <c r="M575" s="350"/>
      <c r="N575" s="350"/>
      <c r="O575" s="350"/>
      <c r="P575" s="350"/>
      <c r="Q575" s="350"/>
      <c r="R575" s="350"/>
      <c r="S575" s="350"/>
      <c r="T575" s="350"/>
      <c r="U575" s="350"/>
      <c r="V575" s="350"/>
      <c r="W575" s="350"/>
      <c r="X575" s="350"/>
      <c r="Y575" s="350"/>
      <c r="Z575" s="350"/>
    </row>
    <row r="576" spans="1:26" ht="16.5" customHeight="1" x14ac:dyDescent="0.25">
      <c r="A576" s="350"/>
      <c r="B576" s="350"/>
      <c r="C576" s="350"/>
      <c r="D576" s="350"/>
      <c r="E576" s="350"/>
      <c r="F576" s="350"/>
      <c r="G576" s="350"/>
      <c r="H576" s="350"/>
      <c r="I576" s="350"/>
      <c r="J576" s="350"/>
      <c r="K576" s="350"/>
      <c r="L576" s="350"/>
      <c r="M576" s="350"/>
      <c r="N576" s="350"/>
      <c r="O576" s="350"/>
      <c r="P576" s="350"/>
      <c r="Q576" s="350"/>
      <c r="R576" s="350"/>
      <c r="S576" s="350"/>
      <c r="T576" s="350"/>
      <c r="U576" s="350"/>
      <c r="V576" s="350"/>
      <c r="W576" s="350"/>
      <c r="X576" s="350"/>
      <c r="Y576" s="350"/>
      <c r="Z576" s="350"/>
    </row>
    <row r="577" spans="1:26" ht="16.5" customHeight="1" x14ac:dyDescent="0.25">
      <c r="A577" s="350"/>
      <c r="B577" s="350"/>
      <c r="C577" s="350"/>
      <c r="D577" s="350"/>
      <c r="E577" s="350"/>
      <c r="F577" s="350"/>
      <c r="G577" s="350"/>
      <c r="H577" s="350"/>
      <c r="I577" s="350"/>
      <c r="J577" s="350"/>
      <c r="K577" s="350"/>
      <c r="L577" s="350"/>
      <c r="M577" s="350"/>
      <c r="N577" s="350"/>
      <c r="O577" s="350"/>
      <c r="P577" s="350"/>
      <c r="Q577" s="350"/>
      <c r="R577" s="350"/>
      <c r="S577" s="350"/>
      <c r="T577" s="350"/>
      <c r="U577" s="350"/>
      <c r="V577" s="350"/>
      <c r="W577" s="350"/>
      <c r="X577" s="350"/>
      <c r="Y577" s="350"/>
      <c r="Z577" s="350"/>
    </row>
    <row r="578" spans="1:26" ht="16.5" customHeight="1" x14ac:dyDescent="0.25">
      <c r="A578" s="350"/>
      <c r="B578" s="350"/>
      <c r="C578" s="350"/>
      <c r="D578" s="350"/>
      <c r="E578" s="350"/>
      <c r="F578" s="350"/>
      <c r="G578" s="350"/>
      <c r="H578" s="350"/>
      <c r="I578" s="350"/>
      <c r="J578" s="350"/>
      <c r="K578" s="350"/>
      <c r="L578" s="350"/>
      <c r="M578" s="350"/>
      <c r="N578" s="350"/>
      <c r="O578" s="350"/>
      <c r="P578" s="350"/>
      <c r="Q578" s="350"/>
      <c r="R578" s="350"/>
      <c r="S578" s="350"/>
      <c r="T578" s="350"/>
      <c r="U578" s="350"/>
      <c r="V578" s="350"/>
      <c r="W578" s="350"/>
      <c r="X578" s="350"/>
      <c r="Y578" s="350"/>
      <c r="Z578" s="350"/>
    </row>
    <row r="579" spans="1:26" ht="16.5" customHeight="1" x14ac:dyDescent="0.25">
      <c r="A579" s="350"/>
      <c r="B579" s="350"/>
      <c r="C579" s="350"/>
      <c r="D579" s="350"/>
      <c r="E579" s="350"/>
      <c r="F579" s="350"/>
      <c r="G579" s="350"/>
      <c r="H579" s="350"/>
      <c r="I579" s="350"/>
      <c r="J579" s="350"/>
      <c r="K579" s="350"/>
      <c r="L579" s="350"/>
      <c r="M579" s="350"/>
      <c r="N579" s="350"/>
      <c r="O579" s="350"/>
      <c r="P579" s="350"/>
      <c r="Q579" s="350"/>
      <c r="R579" s="350"/>
      <c r="S579" s="350"/>
      <c r="T579" s="350"/>
      <c r="U579" s="350"/>
      <c r="V579" s="350"/>
      <c r="W579" s="350"/>
      <c r="X579" s="350"/>
      <c r="Y579" s="350"/>
      <c r="Z579" s="350"/>
    </row>
    <row r="580" spans="1:26" ht="16.5" customHeight="1" x14ac:dyDescent="0.25">
      <c r="A580" s="350"/>
      <c r="B580" s="350"/>
      <c r="C580" s="350"/>
      <c r="D580" s="350"/>
      <c r="E580" s="350"/>
      <c r="F580" s="350"/>
      <c r="G580" s="350"/>
      <c r="H580" s="350"/>
      <c r="I580" s="350"/>
      <c r="J580" s="350"/>
      <c r="K580" s="350"/>
      <c r="L580" s="350"/>
      <c r="M580" s="350"/>
      <c r="N580" s="350"/>
      <c r="O580" s="350"/>
      <c r="P580" s="350"/>
      <c r="Q580" s="350"/>
      <c r="R580" s="350"/>
      <c r="S580" s="350"/>
      <c r="T580" s="350"/>
      <c r="U580" s="350"/>
      <c r="V580" s="350"/>
      <c r="W580" s="350"/>
      <c r="X580" s="350"/>
      <c r="Y580" s="350"/>
      <c r="Z580" s="350"/>
    </row>
    <row r="581" spans="1:26" ht="16.5" customHeight="1" x14ac:dyDescent="0.25">
      <c r="A581" s="350"/>
      <c r="B581" s="350"/>
      <c r="C581" s="350"/>
      <c r="D581" s="350"/>
      <c r="E581" s="350"/>
      <c r="F581" s="350"/>
      <c r="G581" s="350"/>
      <c r="H581" s="350"/>
      <c r="I581" s="350"/>
      <c r="J581" s="350"/>
      <c r="K581" s="350"/>
      <c r="L581" s="350"/>
      <c r="M581" s="350"/>
      <c r="N581" s="350"/>
      <c r="O581" s="350"/>
      <c r="P581" s="350"/>
      <c r="Q581" s="350"/>
      <c r="R581" s="350"/>
      <c r="S581" s="350"/>
      <c r="T581" s="350"/>
      <c r="U581" s="350"/>
      <c r="V581" s="350"/>
      <c r="W581" s="350"/>
      <c r="X581" s="350"/>
      <c r="Y581" s="350"/>
      <c r="Z581" s="350"/>
    </row>
    <row r="582" spans="1:26" ht="16.5" customHeight="1" x14ac:dyDescent="0.25">
      <c r="A582" s="350"/>
      <c r="B582" s="350"/>
      <c r="C582" s="350"/>
      <c r="D582" s="350"/>
      <c r="E582" s="350"/>
      <c r="F582" s="350"/>
      <c r="G582" s="350"/>
      <c r="H582" s="350"/>
      <c r="I582" s="350"/>
      <c r="J582" s="350"/>
      <c r="K582" s="350"/>
      <c r="L582" s="350"/>
      <c r="M582" s="350"/>
      <c r="N582" s="350"/>
      <c r="O582" s="350"/>
      <c r="P582" s="350"/>
      <c r="Q582" s="350"/>
      <c r="R582" s="350"/>
      <c r="S582" s="350"/>
      <c r="T582" s="350"/>
      <c r="U582" s="350"/>
      <c r="V582" s="350"/>
      <c r="W582" s="350"/>
      <c r="X582" s="350"/>
      <c r="Y582" s="350"/>
      <c r="Z582" s="350"/>
    </row>
    <row r="583" spans="1:26" ht="16.5" customHeight="1" x14ac:dyDescent="0.25">
      <c r="A583" s="350"/>
      <c r="B583" s="350"/>
      <c r="C583" s="350"/>
      <c r="D583" s="350"/>
      <c r="E583" s="350"/>
      <c r="F583" s="350"/>
      <c r="G583" s="350"/>
      <c r="H583" s="350"/>
      <c r="I583" s="350"/>
      <c r="J583" s="350"/>
      <c r="K583" s="350"/>
      <c r="L583" s="350"/>
      <c r="M583" s="350"/>
      <c r="N583" s="350"/>
      <c r="O583" s="350"/>
      <c r="P583" s="350"/>
      <c r="Q583" s="350"/>
      <c r="R583" s="350"/>
      <c r="S583" s="350"/>
      <c r="T583" s="350"/>
      <c r="U583" s="350"/>
      <c r="V583" s="350"/>
      <c r="W583" s="350"/>
      <c r="X583" s="350"/>
      <c r="Y583" s="350"/>
      <c r="Z583" s="350"/>
    </row>
    <row r="584" spans="1:26" ht="16.5" customHeight="1" x14ac:dyDescent="0.25">
      <c r="A584" s="350"/>
      <c r="B584" s="350"/>
      <c r="C584" s="350"/>
      <c r="D584" s="350"/>
      <c r="E584" s="350"/>
      <c r="F584" s="350"/>
      <c r="G584" s="350"/>
      <c r="H584" s="350"/>
      <c r="I584" s="350"/>
      <c r="J584" s="350"/>
      <c r="K584" s="350"/>
      <c r="L584" s="350"/>
      <c r="M584" s="350"/>
      <c r="N584" s="350"/>
      <c r="O584" s="350"/>
      <c r="P584" s="350"/>
      <c r="Q584" s="350"/>
      <c r="R584" s="350"/>
      <c r="S584" s="350"/>
      <c r="T584" s="350"/>
      <c r="U584" s="350"/>
      <c r="V584" s="350"/>
      <c r="W584" s="350"/>
      <c r="X584" s="350"/>
      <c r="Y584" s="350"/>
      <c r="Z584" s="350"/>
    </row>
    <row r="585" spans="1:26" ht="16.5" customHeight="1" x14ac:dyDescent="0.25">
      <c r="A585" s="350"/>
      <c r="B585" s="350"/>
      <c r="C585" s="350"/>
      <c r="D585" s="350"/>
      <c r="E585" s="350"/>
      <c r="F585" s="350"/>
      <c r="G585" s="350"/>
      <c r="H585" s="350"/>
      <c r="I585" s="350"/>
      <c r="J585" s="350"/>
      <c r="K585" s="350"/>
      <c r="L585" s="350"/>
      <c r="M585" s="350"/>
      <c r="N585" s="350"/>
      <c r="O585" s="350"/>
      <c r="P585" s="350"/>
      <c r="Q585" s="350"/>
      <c r="R585" s="350"/>
      <c r="S585" s="350"/>
      <c r="T585" s="350"/>
      <c r="U585" s="350"/>
      <c r="V585" s="350"/>
      <c r="W585" s="350"/>
      <c r="X585" s="350"/>
      <c r="Y585" s="350"/>
      <c r="Z585" s="350"/>
    </row>
    <row r="586" spans="1:26" ht="16.5" customHeight="1" x14ac:dyDescent="0.25">
      <c r="A586" s="350"/>
      <c r="B586" s="350"/>
      <c r="C586" s="350"/>
      <c r="D586" s="350"/>
      <c r="E586" s="350"/>
      <c r="F586" s="350"/>
      <c r="G586" s="350"/>
      <c r="H586" s="350"/>
      <c r="I586" s="350"/>
      <c r="J586" s="350"/>
      <c r="K586" s="350"/>
      <c r="L586" s="350"/>
      <c r="M586" s="350"/>
      <c r="N586" s="350"/>
      <c r="O586" s="350"/>
      <c r="P586" s="350"/>
      <c r="Q586" s="350"/>
      <c r="R586" s="350"/>
      <c r="S586" s="350"/>
      <c r="T586" s="350"/>
      <c r="U586" s="350"/>
      <c r="V586" s="350"/>
      <c r="W586" s="350"/>
      <c r="X586" s="350"/>
      <c r="Y586" s="350"/>
      <c r="Z586" s="350"/>
    </row>
    <row r="587" spans="1:26" ht="16.5" customHeight="1" x14ac:dyDescent="0.25">
      <c r="A587" s="350"/>
      <c r="B587" s="350"/>
      <c r="C587" s="350"/>
      <c r="D587" s="350"/>
      <c r="E587" s="350"/>
      <c r="F587" s="350"/>
      <c r="G587" s="350"/>
      <c r="H587" s="350"/>
      <c r="I587" s="350"/>
      <c r="J587" s="350"/>
      <c r="K587" s="350"/>
      <c r="L587" s="350"/>
      <c r="M587" s="350"/>
      <c r="N587" s="350"/>
      <c r="O587" s="350"/>
      <c r="P587" s="350"/>
      <c r="Q587" s="350"/>
      <c r="R587" s="350"/>
      <c r="S587" s="350"/>
      <c r="T587" s="350"/>
      <c r="U587" s="350"/>
      <c r="V587" s="350"/>
      <c r="W587" s="350"/>
      <c r="X587" s="350"/>
      <c r="Y587" s="350"/>
      <c r="Z587" s="350"/>
    </row>
    <row r="588" spans="1:26" ht="16.5" customHeight="1" x14ac:dyDescent="0.25">
      <c r="A588" s="350"/>
      <c r="B588" s="350"/>
      <c r="C588" s="350"/>
      <c r="D588" s="350"/>
      <c r="E588" s="350"/>
      <c r="F588" s="350"/>
      <c r="G588" s="350"/>
      <c r="H588" s="350"/>
      <c r="I588" s="350"/>
      <c r="J588" s="350"/>
      <c r="K588" s="350"/>
      <c r="L588" s="350"/>
      <c r="M588" s="350"/>
      <c r="N588" s="350"/>
      <c r="O588" s="350"/>
      <c r="P588" s="350"/>
      <c r="Q588" s="350"/>
      <c r="R588" s="350"/>
      <c r="S588" s="350"/>
      <c r="T588" s="350"/>
      <c r="U588" s="350"/>
      <c r="V588" s="350"/>
      <c r="W588" s="350"/>
      <c r="X588" s="350"/>
      <c r="Y588" s="350"/>
      <c r="Z588" s="350"/>
    </row>
    <row r="589" spans="1:26" ht="16.5" customHeight="1" x14ac:dyDescent="0.25">
      <c r="A589" s="350"/>
      <c r="B589" s="350"/>
      <c r="C589" s="350"/>
      <c r="D589" s="350"/>
      <c r="E589" s="350"/>
      <c r="F589" s="350"/>
      <c r="G589" s="350"/>
      <c r="H589" s="350"/>
      <c r="I589" s="350"/>
      <c r="J589" s="350"/>
      <c r="K589" s="350"/>
      <c r="L589" s="350"/>
      <c r="M589" s="350"/>
      <c r="N589" s="350"/>
      <c r="O589" s="350"/>
      <c r="P589" s="350"/>
      <c r="Q589" s="350"/>
      <c r="R589" s="350"/>
      <c r="S589" s="350"/>
      <c r="T589" s="350"/>
      <c r="U589" s="350"/>
      <c r="V589" s="350"/>
      <c r="W589" s="350"/>
      <c r="X589" s="350"/>
      <c r="Y589" s="350"/>
      <c r="Z589" s="350"/>
    </row>
    <row r="590" spans="1:26" ht="16.5" customHeight="1" x14ac:dyDescent="0.25">
      <c r="A590" s="350"/>
      <c r="B590" s="350"/>
      <c r="C590" s="350"/>
      <c r="D590" s="350"/>
      <c r="E590" s="350"/>
      <c r="F590" s="350"/>
      <c r="G590" s="350"/>
      <c r="H590" s="350"/>
      <c r="I590" s="350"/>
      <c r="J590" s="350"/>
      <c r="K590" s="350"/>
      <c r="L590" s="350"/>
      <c r="M590" s="350"/>
      <c r="N590" s="350"/>
      <c r="O590" s="350"/>
      <c r="P590" s="350"/>
      <c r="Q590" s="350"/>
      <c r="R590" s="350"/>
      <c r="S590" s="350"/>
      <c r="T590" s="350"/>
      <c r="U590" s="350"/>
      <c r="V590" s="350"/>
      <c r="W590" s="350"/>
      <c r="X590" s="350"/>
      <c r="Y590" s="350"/>
      <c r="Z590" s="350"/>
    </row>
    <row r="591" spans="1:26" ht="16.5" customHeight="1" x14ac:dyDescent="0.25">
      <c r="A591" s="350"/>
      <c r="B591" s="350"/>
      <c r="C591" s="350"/>
      <c r="D591" s="350"/>
      <c r="E591" s="350"/>
      <c r="F591" s="350"/>
      <c r="G591" s="350"/>
      <c r="H591" s="350"/>
      <c r="I591" s="350"/>
      <c r="J591" s="350"/>
      <c r="K591" s="350"/>
      <c r="L591" s="350"/>
      <c r="M591" s="350"/>
      <c r="N591" s="350"/>
      <c r="O591" s="350"/>
      <c r="P591" s="350"/>
      <c r="Q591" s="350"/>
      <c r="R591" s="350"/>
      <c r="S591" s="350"/>
      <c r="T591" s="350"/>
      <c r="U591" s="350"/>
      <c r="V591" s="350"/>
      <c r="W591" s="350"/>
      <c r="X591" s="350"/>
      <c r="Y591" s="350"/>
      <c r="Z591" s="350"/>
    </row>
    <row r="592" spans="1:26" ht="16.5" customHeight="1" x14ac:dyDescent="0.25">
      <c r="A592" s="350"/>
      <c r="B592" s="350"/>
      <c r="C592" s="350"/>
      <c r="D592" s="350"/>
      <c r="E592" s="350"/>
      <c r="F592" s="350"/>
      <c r="G592" s="350"/>
      <c r="H592" s="350"/>
      <c r="I592" s="350"/>
      <c r="J592" s="350"/>
      <c r="K592" s="350"/>
      <c r="L592" s="350"/>
      <c r="M592" s="350"/>
      <c r="N592" s="350"/>
      <c r="O592" s="350"/>
      <c r="P592" s="350"/>
      <c r="Q592" s="350"/>
      <c r="R592" s="350"/>
      <c r="S592" s="350"/>
      <c r="T592" s="350"/>
      <c r="U592" s="350"/>
      <c r="V592" s="350"/>
      <c r="W592" s="350"/>
      <c r="X592" s="350"/>
      <c r="Y592" s="350"/>
      <c r="Z592" s="350"/>
    </row>
    <row r="593" spans="1:26" ht="16.5" customHeight="1" x14ac:dyDescent="0.25">
      <c r="A593" s="350"/>
      <c r="B593" s="350"/>
      <c r="C593" s="350"/>
      <c r="D593" s="350"/>
      <c r="E593" s="350"/>
      <c r="F593" s="350"/>
      <c r="G593" s="350"/>
      <c r="H593" s="350"/>
      <c r="I593" s="350"/>
      <c r="J593" s="350"/>
      <c r="K593" s="350"/>
      <c r="L593" s="350"/>
      <c r="M593" s="350"/>
      <c r="N593" s="350"/>
      <c r="O593" s="350"/>
      <c r="P593" s="350"/>
      <c r="Q593" s="350"/>
      <c r="R593" s="350"/>
      <c r="S593" s="350"/>
      <c r="T593" s="350"/>
      <c r="U593" s="350"/>
      <c r="V593" s="350"/>
      <c r="W593" s="350"/>
      <c r="X593" s="350"/>
      <c r="Y593" s="350"/>
      <c r="Z593" s="350"/>
    </row>
    <row r="594" spans="1:26" ht="16.5" customHeight="1" x14ac:dyDescent="0.25">
      <c r="A594" s="350"/>
      <c r="B594" s="350"/>
      <c r="C594" s="350"/>
      <c r="D594" s="350"/>
      <c r="E594" s="350"/>
      <c r="F594" s="350"/>
      <c r="G594" s="350"/>
      <c r="H594" s="350"/>
      <c r="I594" s="350"/>
      <c r="J594" s="350"/>
      <c r="K594" s="350"/>
      <c r="L594" s="350"/>
      <c r="M594" s="350"/>
      <c r="N594" s="350"/>
      <c r="O594" s="350"/>
      <c r="P594" s="350"/>
      <c r="Q594" s="350"/>
      <c r="R594" s="350"/>
      <c r="S594" s="350"/>
      <c r="T594" s="350"/>
      <c r="U594" s="350"/>
      <c r="V594" s="350"/>
      <c r="W594" s="350"/>
      <c r="X594" s="350"/>
      <c r="Y594" s="350"/>
      <c r="Z594" s="350"/>
    </row>
    <row r="595" spans="1:26" ht="16.5" customHeight="1" x14ac:dyDescent="0.25">
      <c r="A595" s="350"/>
      <c r="B595" s="350"/>
      <c r="C595" s="350"/>
      <c r="D595" s="350"/>
      <c r="E595" s="350"/>
      <c r="F595" s="350"/>
      <c r="G595" s="350"/>
      <c r="H595" s="350"/>
      <c r="I595" s="350"/>
      <c r="J595" s="350"/>
      <c r="K595" s="350"/>
      <c r="L595" s="350"/>
      <c r="M595" s="350"/>
      <c r="N595" s="350"/>
      <c r="O595" s="350"/>
      <c r="P595" s="350"/>
      <c r="Q595" s="350"/>
      <c r="R595" s="350"/>
      <c r="S595" s="350"/>
      <c r="T595" s="350"/>
      <c r="U595" s="350"/>
      <c r="V595" s="350"/>
      <c r="W595" s="350"/>
      <c r="X595" s="350"/>
      <c r="Y595" s="350"/>
      <c r="Z595" s="350"/>
    </row>
    <row r="596" spans="1:26" ht="16.5" customHeight="1" x14ac:dyDescent="0.25">
      <c r="A596" s="350"/>
      <c r="B596" s="350"/>
      <c r="C596" s="350"/>
      <c r="D596" s="350"/>
      <c r="E596" s="350"/>
      <c r="F596" s="350"/>
      <c r="G596" s="350"/>
      <c r="H596" s="350"/>
      <c r="I596" s="350"/>
      <c r="J596" s="350"/>
      <c r="K596" s="350"/>
      <c r="L596" s="350"/>
      <c r="M596" s="350"/>
      <c r="N596" s="350"/>
      <c r="O596" s="350"/>
      <c r="P596" s="350"/>
      <c r="Q596" s="350"/>
      <c r="R596" s="350"/>
      <c r="S596" s="350"/>
      <c r="T596" s="350"/>
      <c r="U596" s="350"/>
      <c r="V596" s="350"/>
      <c r="W596" s="350"/>
      <c r="X596" s="350"/>
      <c r="Y596" s="350"/>
      <c r="Z596" s="350"/>
    </row>
    <row r="597" spans="1:26" ht="16.5" customHeight="1" x14ac:dyDescent="0.25">
      <c r="A597" s="350"/>
      <c r="B597" s="350"/>
      <c r="C597" s="350"/>
      <c r="D597" s="350"/>
      <c r="E597" s="350"/>
      <c r="F597" s="350"/>
      <c r="G597" s="350"/>
      <c r="H597" s="350"/>
      <c r="I597" s="350"/>
      <c r="J597" s="350"/>
      <c r="K597" s="350"/>
      <c r="L597" s="350"/>
      <c r="M597" s="350"/>
      <c r="N597" s="350"/>
      <c r="O597" s="350"/>
      <c r="P597" s="350"/>
      <c r="Q597" s="350"/>
      <c r="R597" s="350"/>
      <c r="S597" s="350"/>
      <c r="T597" s="350"/>
      <c r="U597" s="350"/>
      <c r="V597" s="350"/>
      <c r="W597" s="350"/>
      <c r="X597" s="350"/>
      <c r="Y597" s="350"/>
      <c r="Z597" s="350"/>
    </row>
    <row r="598" spans="1:26" ht="16.5" customHeight="1" x14ac:dyDescent="0.25">
      <c r="A598" s="350"/>
      <c r="B598" s="350"/>
      <c r="C598" s="350"/>
      <c r="D598" s="350"/>
      <c r="E598" s="350"/>
      <c r="F598" s="350"/>
      <c r="G598" s="350"/>
      <c r="H598" s="350"/>
      <c r="I598" s="350"/>
      <c r="J598" s="350"/>
      <c r="K598" s="350"/>
      <c r="L598" s="350"/>
      <c r="M598" s="350"/>
      <c r="N598" s="350"/>
      <c r="O598" s="350"/>
      <c r="P598" s="350"/>
      <c r="Q598" s="350"/>
      <c r="R598" s="350"/>
      <c r="S598" s="350"/>
      <c r="T598" s="350"/>
      <c r="U598" s="350"/>
      <c r="V598" s="350"/>
      <c r="W598" s="350"/>
      <c r="X598" s="350"/>
      <c r="Y598" s="350"/>
      <c r="Z598" s="350"/>
    </row>
    <row r="599" spans="1:26" ht="16.5" customHeight="1" x14ac:dyDescent="0.25">
      <c r="A599" s="350"/>
      <c r="B599" s="350"/>
      <c r="C599" s="350"/>
      <c r="D599" s="350"/>
      <c r="E599" s="350"/>
      <c r="F599" s="350"/>
      <c r="G599" s="350"/>
      <c r="H599" s="350"/>
      <c r="I599" s="350"/>
      <c r="J599" s="350"/>
      <c r="K599" s="350"/>
      <c r="L599" s="350"/>
      <c r="M599" s="350"/>
      <c r="N599" s="350"/>
      <c r="O599" s="350"/>
      <c r="P599" s="350"/>
      <c r="Q599" s="350"/>
      <c r="R599" s="350"/>
      <c r="S599" s="350"/>
      <c r="T599" s="350"/>
      <c r="U599" s="350"/>
      <c r="V599" s="350"/>
      <c r="W599" s="350"/>
      <c r="X599" s="350"/>
      <c r="Y599" s="350"/>
      <c r="Z599" s="350"/>
    </row>
    <row r="600" spans="1:26" ht="16.5" customHeight="1" x14ac:dyDescent="0.25">
      <c r="A600" s="350"/>
      <c r="B600" s="350"/>
      <c r="C600" s="350"/>
      <c r="D600" s="350"/>
      <c r="E600" s="350"/>
      <c r="F600" s="350"/>
      <c r="G600" s="350"/>
      <c r="H600" s="350"/>
      <c r="I600" s="350"/>
      <c r="J600" s="350"/>
      <c r="K600" s="350"/>
      <c r="L600" s="350"/>
      <c r="M600" s="350"/>
      <c r="N600" s="350"/>
      <c r="O600" s="350"/>
      <c r="P600" s="350"/>
      <c r="Q600" s="350"/>
      <c r="R600" s="350"/>
      <c r="S600" s="350"/>
      <c r="T600" s="350"/>
      <c r="U600" s="350"/>
      <c r="V600" s="350"/>
      <c r="W600" s="350"/>
      <c r="X600" s="350"/>
      <c r="Y600" s="350"/>
      <c r="Z600" s="350"/>
    </row>
    <row r="601" spans="1:26" ht="16.5" customHeight="1" x14ac:dyDescent="0.25">
      <c r="A601" s="350"/>
      <c r="B601" s="350"/>
      <c r="C601" s="350"/>
      <c r="D601" s="350"/>
      <c r="E601" s="350"/>
      <c r="F601" s="350"/>
      <c r="G601" s="350"/>
      <c r="H601" s="350"/>
      <c r="I601" s="350"/>
      <c r="J601" s="350"/>
      <c r="K601" s="350"/>
      <c r="L601" s="350"/>
      <c r="M601" s="350"/>
      <c r="N601" s="350"/>
      <c r="O601" s="350"/>
      <c r="P601" s="350"/>
      <c r="Q601" s="350"/>
      <c r="R601" s="350"/>
      <c r="S601" s="350"/>
      <c r="T601" s="350"/>
      <c r="U601" s="350"/>
      <c r="V601" s="350"/>
      <c r="W601" s="350"/>
      <c r="X601" s="350"/>
      <c r="Y601" s="350"/>
      <c r="Z601" s="350"/>
    </row>
    <row r="602" spans="1:26" ht="16.5" customHeight="1" x14ac:dyDescent="0.25">
      <c r="A602" s="350"/>
      <c r="B602" s="350"/>
      <c r="C602" s="350"/>
      <c r="D602" s="350"/>
      <c r="E602" s="350"/>
      <c r="F602" s="350"/>
      <c r="G602" s="350"/>
      <c r="H602" s="350"/>
      <c r="I602" s="350"/>
      <c r="J602" s="350"/>
      <c r="K602" s="350"/>
      <c r="L602" s="350"/>
      <c r="M602" s="350"/>
      <c r="N602" s="350"/>
      <c r="O602" s="350"/>
      <c r="P602" s="350"/>
      <c r="Q602" s="350"/>
      <c r="R602" s="350"/>
      <c r="S602" s="350"/>
      <c r="T602" s="350"/>
      <c r="U602" s="350"/>
      <c r="V602" s="350"/>
      <c r="W602" s="350"/>
      <c r="X602" s="350"/>
      <c r="Y602" s="350"/>
      <c r="Z602" s="350"/>
    </row>
    <row r="603" spans="1:26" ht="16.5" customHeight="1" x14ac:dyDescent="0.25">
      <c r="A603" s="350"/>
      <c r="B603" s="350"/>
      <c r="C603" s="350"/>
      <c r="D603" s="350"/>
      <c r="E603" s="350"/>
      <c r="F603" s="350"/>
      <c r="G603" s="350"/>
      <c r="H603" s="350"/>
      <c r="I603" s="350"/>
      <c r="J603" s="350"/>
      <c r="K603" s="350"/>
      <c r="L603" s="350"/>
      <c r="M603" s="350"/>
      <c r="N603" s="350"/>
      <c r="O603" s="350"/>
      <c r="P603" s="350"/>
      <c r="Q603" s="350"/>
      <c r="R603" s="350"/>
      <c r="S603" s="350"/>
      <c r="T603" s="350"/>
      <c r="U603" s="350"/>
      <c r="V603" s="350"/>
      <c r="W603" s="350"/>
      <c r="X603" s="350"/>
      <c r="Y603" s="350"/>
      <c r="Z603" s="350"/>
    </row>
    <row r="604" spans="1:26" ht="16.5" customHeight="1" x14ac:dyDescent="0.25">
      <c r="A604" s="350"/>
      <c r="B604" s="350"/>
      <c r="C604" s="350"/>
      <c r="D604" s="350"/>
      <c r="E604" s="350"/>
      <c r="F604" s="350"/>
      <c r="G604" s="350"/>
      <c r="H604" s="350"/>
      <c r="I604" s="350"/>
      <c r="J604" s="350"/>
      <c r="K604" s="350"/>
      <c r="L604" s="350"/>
      <c r="M604" s="350"/>
      <c r="N604" s="350"/>
      <c r="O604" s="350"/>
      <c r="P604" s="350"/>
      <c r="Q604" s="350"/>
      <c r="R604" s="350"/>
      <c r="S604" s="350"/>
      <c r="T604" s="350"/>
      <c r="U604" s="350"/>
      <c r="V604" s="350"/>
      <c r="W604" s="350"/>
      <c r="X604" s="350"/>
      <c r="Y604" s="350"/>
      <c r="Z604" s="350"/>
    </row>
    <row r="605" spans="1:26" ht="16.5" customHeight="1" x14ac:dyDescent="0.25">
      <c r="A605" s="350"/>
      <c r="B605" s="350"/>
      <c r="C605" s="350"/>
      <c r="D605" s="350"/>
      <c r="E605" s="350"/>
      <c r="F605" s="350"/>
      <c r="G605" s="350"/>
      <c r="H605" s="350"/>
      <c r="I605" s="350"/>
      <c r="J605" s="350"/>
      <c r="K605" s="350"/>
      <c r="L605" s="350"/>
      <c r="M605" s="350"/>
      <c r="N605" s="350"/>
      <c r="O605" s="350"/>
      <c r="P605" s="350"/>
      <c r="Q605" s="350"/>
      <c r="R605" s="350"/>
      <c r="S605" s="350"/>
      <c r="T605" s="350"/>
      <c r="U605" s="350"/>
      <c r="V605" s="350"/>
      <c r="W605" s="350"/>
      <c r="X605" s="350"/>
      <c r="Y605" s="350"/>
      <c r="Z605" s="350"/>
    </row>
    <row r="606" spans="1:26" ht="16.5" customHeight="1" x14ac:dyDescent="0.25">
      <c r="A606" s="350"/>
      <c r="B606" s="350"/>
      <c r="C606" s="350"/>
      <c r="D606" s="350"/>
      <c r="E606" s="350"/>
      <c r="F606" s="350"/>
      <c r="G606" s="350"/>
      <c r="H606" s="350"/>
      <c r="I606" s="350"/>
      <c r="J606" s="350"/>
      <c r="K606" s="350"/>
      <c r="L606" s="350"/>
      <c r="M606" s="350"/>
      <c r="N606" s="350"/>
      <c r="O606" s="350"/>
      <c r="P606" s="350"/>
      <c r="Q606" s="350"/>
      <c r="R606" s="350"/>
      <c r="S606" s="350"/>
      <c r="T606" s="350"/>
      <c r="U606" s="350"/>
      <c r="V606" s="350"/>
      <c r="W606" s="350"/>
      <c r="X606" s="350"/>
      <c r="Y606" s="350"/>
      <c r="Z606" s="350"/>
    </row>
    <row r="607" spans="1:26" ht="16.5" customHeight="1" x14ac:dyDescent="0.25">
      <c r="A607" s="350"/>
      <c r="B607" s="350"/>
      <c r="C607" s="350"/>
      <c r="D607" s="350"/>
      <c r="E607" s="350"/>
      <c r="F607" s="350"/>
      <c r="G607" s="350"/>
      <c r="H607" s="350"/>
      <c r="I607" s="350"/>
      <c r="J607" s="350"/>
      <c r="K607" s="350"/>
      <c r="L607" s="350"/>
      <c r="M607" s="350"/>
      <c r="N607" s="350"/>
      <c r="O607" s="350"/>
      <c r="P607" s="350"/>
      <c r="Q607" s="350"/>
      <c r="R607" s="350"/>
      <c r="S607" s="350"/>
      <c r="T607" s="350"/>
      <c r="U607" s="350"/>
      <c r="V607" s="350"/>
      <c r="W607" s="350"/>
      <c r="X607" s="350"/>
      <c r="Y607" s="350"/>
      <c r="Z607" s="350"/>
    </row>
    <row r="608" spans="1:26" ht="16.5" customHeight="1" x14ac:dyDescent="0.25">
      <c r="A608" s="350"/>
      <c r="B608" s="350"/>
      <c r="C608" s="350"/>
      <c r="D608" s="350"/>
      <c r="E608" s="350"/>
      <c r="F608" s="350"/>
      <c r="G608" s="350"/>
      <c r="H608" s="350"/>
      <c r="I608" s="350"/>
      <c r="J608" s="350"/>
      <c r="K608" s="350"/>
      <c r="L608" s="350"/>
      <c r="M608" s="350"/>
      <c r="N608" s="350"/>
      <c r="O608" s="350"/>
      <c r="P608" s="350"/>
      <c r="Q608" s="350"/>
      <c r="R608" s="350"/>
      <c r="S608" s="350"/>
      <c r="T608" s="350"/>
      <c r="U608" s="350"/>
      <c r="V608" s="350"/>
      <c r="W608" s="350"/>
      <c r="X608" s="350"/>
      <c r="Y608" s="350"/>
      <c r="Z608" s="350"/>
    </row>
    <row r="609" spans="1:26" ht="16.5" customHeight="1" x14ac:dyDescent="0.25">
      <c r="A609" s="350"/>
      <c r="B609" s="350"/>
      <c r="C609" s="350"/>
      <c r="D609" s="350"/>
      <c r="E609" s="350"/>
      <c r="F609" s="350"/>
      <c r="G609" s="350"/>
      <c r="H609" s="350"/>
      <c r="I609" s="350"/>
      <c r="J609" s="350"/>
      <c r="K609" s="350"/>
      <c r="L609" s="350"/>
      <c r="M609" s="350"/>
      <c r="N609" s="350"/>
      <c r="O609" s="350"/>
      <c r="P609" s="350"/>
      <c r="Q609" s="350"/>
      <c r="R609" s="350"/>
      <c r="S609" s="350"/>
      <c r="T609" s="350"/>
      <c r="U609" s="350"/>
      <c r="V609" s="350"/>
      <c r="W609" s="350"/>
      <c r="X609" s="350"/>
      <c r="Y609" s="350"/>
      <c r="Z609" s="350"/>
    </row>
    <row r="610" spans="1:26" ht="16.5" customHeight="1" x14ac:dyDescent="0.25">
      <c r="A610" s="350"/>
      <c r="B610" s="350"/>
      <c r="C610" s="350"/>
      <c r="D610" s="350"/>
      <c r="E610" s="350"/>
      <c r="F610" s="350"/>
      <c r="G610" s="350"/>
      <c r="H610" s="350"/>
      <c r="I610" s="350"/>
      <c r="J610" s="350"/>
      <c r="K610" s="350"/>
      <c r="L610" s="350"/>
      <c r="M610" s="350"/>
      <c r="N610" s="350"/>
      <c r="O610" s="350"/>
      <c r="P610" s="350"/>
      <c r="Q610" s="350"/>
      <c r="R610" s="350"/>
      <c r="S610" s="350"/>
      <c r="T610" s="350"/>
      <c r="U610" s="350"/>
      <c r="V610" s="350"/>
      <c r="W610" s="350"/>
      <c r="X610" s="350"/>
      <c r="Y610" s="350"/>
      <c r="Z610" s="350"/>
    </row>
    <row r="611" spans="1:26" ht="16.5" customHeight="1" x14ac:dyDescent="0.25">
      <c r="A611" s="350"/>
      <c r="B611" s="350"/>
      <c r="C611" s="350"/>
      <c r="D611" s="350"/>
      <c r="E611" s="350"/>
      <c r="F611" s="350"/>
      <c r="G611" s="350"/>
      <c r="H611" s="350"/>
      <c r="I611" s="350"/>
      <c r="J611" s="350"/>
      <c r="K611" s="350"/>
      <c r="L611" s="350"/>
      <c r="M611" s="350"/>
      <c r="N611" s="350"/>
      <c r="O611" s="350"/>
      <c r="P611" s="350"/>
      <c r="Q611" s="350"/>
      <c r="R611" s="350"/>
      <c r="S611" s="350"/>
      <c r="T611" s="350"/>
      <c r="U611" s="350"/>
      <c r="V611" s="350"/>
      <c r="W611" s="350"/>
      <c r="X611" s="350"/>
      <c r="Y611" s="350"/>
      <c r="Z611" s="350"/>
    </row>
    <row r="612" spans="1:26" ht="16.5" customHeight="1" x14ac:dyDescent="0.25">
      <c r="A612" s="350"/>
      <c r="B612" s="350"/>
      <c r="C612" s="350"/>
      <c r="D612" s="350"/>
      <c r="E612" s="350"/>
      <c r="F612" s="350"/>
      <c r="G612" s="350"/>
      <c r="H612" s="350"/>
      <c r="I612" s="350"/>
      <c r="J612" s="350"/>
      <c r="K612" s="350"/>
      <c r="L612" s="350"/>
      <c r="M612" s="350"/>
      <c r="N612" s="350"/>
      <c r="O612" s="350"/>
      <c r="P612" s="350"/>
      <c r="Q612" s="350"/>
      <c r="R612" s="350"/>
      <c r="S612" s="350"/>
      <c r="T612" s="350"/>
      <c r="U612" s="350"/>
      <c r="V612" s="350"/>
      <c r="W612" s="350"/>
      <c r="X612" s="350"/>
      <c r="Y612" s="350"/>
      <c r="Z612" s="350"/>
    </row>
    <row r="613" spans="1:26" ht="16.5" customHeight="1" x14ac:dyDescent="0.25">
      <c r="A613" s="350"/>
      <c r="B613" s="350"/>
      <c r="C613" s="350"/>
      <c r="D613" s="350"/>
      <c r="E613" s="350"/>
      <c r="F613" s="350"/>
      <c r="G613" s="350"/>
      <c r="H613" s="350"/>
      <c r="I613" s="350"/>
      <c r="J613" s="350"/>
      <c r="K613" s="350"/>
      <c r="L613" s="350"/>
      <c r="M613" s="350"/>
      <c r="N613" s="350"/>
      <c r="O613" s="350"/>
      <c r="P613" s="350"/>
      <c r="Q613" s="350"/>
      <c r="R613" s="350"/>
      <c r="S613" s="350"/>
      <c r="T613" s="350"/>
      <c r="U613" s="350"/>
      <c r="V613" s="350"/>
      <c r="W613" s="350"/>
      <c r="X613" s="350"/>
      <c r="Y613" s="350"/>
      <c r="Z613" s="350"/>
    </row>
    <row r="614" spans="1:26" ht="16.5" customHeight="1" x14ac:dyDescent="0.25">
      <c r="A614" s="350"/>
      <c r="B614" s="350"/>
      <c r="C614" s="350"/>
      <c r="D614" s="350"/>
      <c r="E614" s="350"/>
      <c r="F614" s="350"/>
      <c r="G614" s="350"/>
      <c r="H614" s="350"/>
      <c r="I614" s="350"/>
      <c r="J614" s="350"/>
      <c r="K614" s="350"/>
      <c r="L614" s="350"/>
      <c r="M614" s="350"/>
      <c r="N614" s="350"/>
      <c r="O614" s="350"/>
      <c r="P614" s="350"/>
      <c r="Q614" s="350"/>
      <c r="R614" s="350"/>
      <c r="S614" s="350"/>
      <c r="T614" s="350"/>
      <c r="U614" s="350"/>
      <c r="V614" s="350"/>
      <c r="W614" s="350"/>
      <c r="X614" s="350"/>
      <c r="Y614" s="350"/>
      <c r="Z614" s="350"/>
    </row>
    <row r="615" spans="1:26" ht="16.5" customHeight="1" x14ac:dyDescent="0.25">
      <c r="A615" s="350"/>
      <c r="B615" s="350"/>
      <c r="C615" s="350"/>
      <c r="D615" s="350"/>
      <c r="E615" s="350"/>
      <c r="F615" s="350"/>
      <c r="G615" s="350"/>
      <c r="H615" s="350"/>
      <c r="I615" s="350"/>
      <c r="J615" s="350"/>
      <c r="K615" s="350"/>
      <c r="L615" s="350"/>
      <c r="M615" s="350"/>
      <c r="N615" s="350"/>
      <c r="O615" s="350"/>
      <c r="P615" s="350"/>
      <c r="Q615" s="350"/>
      <c r="R615" s="350"/>
      <c r="S615" s="350"/>
      <c r="T615" s="350"/>
      <c r="U615" s="350"/>
      <c r="V615" s="350"/>
      <c r="W615" s="350"/>
      <c r="X615" s="350"/>
      <c r="Y615" s="350"/>
      <c r="Z615" s="350"/>
    </row>
    <row r="616" spans="1:26" ht="16.5" customHeight="1" x14ac:dyDescent="0.25">
      <c r="A616" s="350"/>
      <c r="B616" s="350"/>
      <c r="C616" s="350"/>
      <c r="D616" s="350"/>
      <c r="E616" s="350"/>
      <c r="F616" s="350"/>
      <c r="G616" s="350"/>
      <c r="H616" s="350"/>
      <c r="I616" s="350"/>
      <c r="J616" s="350"/>
      <c r="K616" s="350"/>
      <c r="L616" s="350"/>
      <c r="M616" s="350"/>
      <c r="N616" s="350"/>
      <c r="O616" s="350"/>
      <c r="P616" s="350"/>
      <c r="Q616" s="350"/>
      <c r="R616" s="350"/>
      <c r="S616" s="350"/>
      <c r="T616" s="350"/>
      <c r="U616" s="350"/>
      <c r="V616" s="350"/>
      <c r="W616" s="350"/>
      <c r="X616" s="350"/>
      <c r="Y616" s="350"/>
      <c r="Z616" s="350"/>
    </row>
    <row r="617" spans="1:26" ht="16.5" customHeight="1" x14ac:dyDescent="0.25">
      <c r="A617" s="350"/>
      <c r="B617" s="350"/>
      <c r="C617" s="350"/>
      <c r="D617" s="350"/>
      <c r="E617" s="350"/>
      <c r="F617" s="350"/>
      <c r="G617" s="350"/>
      <c r="H617" s="350"/>
      <c r="I617" s="350"/>
      <c r="J617" s="350"/>
      <c r="K617" s="350"/>
      <c r="L617" s="350"/>
      <c r="M617" s="350"/>
      <c r="N617" s="350"/>
      <c r="O617" s="350"/>
      <c r="P617" s="350"/>
      <c r="Q617" s="350"/>
      <c r="R617" s="350"/>
      <c r="S617" s="350"/>
      <c r="T617" s="350"/>
      <c r="U617" s="350"/>
      <c r="V617" s="350"/>
      <c r="W617" s="350"/>
      <c r="X617" s="350"/>
      <c r="Y617" s="350"/>
      <c r="Z617" s="350"/>
    </row>
    <row r="618" spans="1:26" ht="16.5" customHeight="1" x14ac:dyDescent="0.25">
      <c r="A618" s="350"/>
      <c r="B618" s="350"/>
      <c r="C618" s="350"/>
      <c r="D618" s="350"/>
      <c r="E618" s="350"/>
      <c r="F618" s="350"/>
      <c r="G618" s="350"/>
      <c r="H618" s="350"/>
      <c r="I618" s="350"/>
      <c r="J618" s="350"/>
      <c r="K618" s="350"/>
      <c r="L618" s="350"/>
      <c r="M618" s="350"/>
      <c r="N618" s="350"/>
      <c r="O618" s="350"/>
      <c r="P618" s="350"/>
      <c r="Q618" s="350"/>
      <c r="R618" s="350"/>
      <c r="S618" s="350"/>
      <c r="T618" s="350"/>
      <c r="U618" s="350"/>
      <c r="V618" s="350"/>
      <c r="W618" s="350"/>
      <c r="X618" s="350"/>
      <c r="Y618" s="350"/>
      <c r="Z618" s="350"/>
    </row>
    <row r="619" spans="1:26" ht="16.5" customHeight="1" x14ac:dyDescent="0.25">
      <c r="A619" s="350"/>
      <c r="B619" s="350"/>
      <c r="C619" s="350"/>
      <c r="D619" s="350"/>
      <c r="E619" s="350"/>
      <c r="F619" s="350"/>
      <c r="G619" s="350"/>
      <c r="H619" s="350"/>
      <c r="I619" s="350"/>
      <c r="J619" s="350"/>
      <c r="K619" s="350"/>
      <c r="L619" s="350"/>
      <c r="M619" s="350"/>
      <c r="N619" s="350"/>
      <c r="O619" s="350"/>
      <c r="P619" s="350"/>
      <c r="Q619" s="350"/>
      <c r="R619" s="350"/>
      <c r="S619" s="350"/>
      <c r="T619" s="350"/>
      <c r="U619" s="350"/>
      <c r="V619" s="350"/>
      <c r="W619" s="350"/>
      <c r="X619" s="350"/>
      <c r="Y619" s="350"/>
      <c r="Z619" s="350"/>
    </row>
    <row r="620" spans="1:26" ht="16.5" customHeight="1" x14ac:dyDescent="0.25">
      <c r="A620" s="350"/>
      <c r="B620" s="350"/>
      <c r="C620" s="350"/>
      <c r="D620" s="350"/>
      <c r="E620" s="350"/>
      <c r="F620" s="350"/>
      <c r="G620" s="350"/>
      <c r="H620" s="350"/>
      <c r="I620" s="350"/>
      <c r="J620" s="350"/>
      <c r="K620" s="350"/>
      <c r="L620" s="350"/>
      <c r="M620" s="350"/>
      <c r="N620" s="350"/>
      <c r="O620" s="350"/>
      <c r="P620" s="350"/>
      <c r="Q620" s="350"/>
      <c r="R620" s="350"/>
      <c r="S620" s="350"/>
      <c r="T620" s="350"/>
      <c r="U620" s="350"/>
      <c r="V620" s="350"/>
      <c r="W620" s="350"/>
      <c r="X620" s="350"/>
      <c r="Y620" s="350"/>
      <c r="Z620" s="350"/>
    </row>
    <row r="621" spans="1:26" ht="16.5" customHeight="1" x14ac:dyDescent="0.25">
      <c r="A621" s="350"/>
      <c r="B621" s="350"/>
      <c r="C621" s="350"/>
      <c r="D621" s="350"/>
      <c r="E621" s="350"/>
      <c r="F621" s="350"/>
      <c r="G621" s="350"/>
      <c r="H621" s="350"/>
      <c r="I621" s="350"/>
      <c r="J621" s="350"/>
      <c r="K621" s="350"/>
      <c r="L621" s="350"/>
      <c r="M621" s="350"/>
      <c r="N621" s="350"/>
      <c r="O621" s="350"/>
      <c r="P621" s="350"/>
      <c r="Q621" s="350"/>
      <c r="R621" s="350"/>
      <c r="S621" s="350"/>
      <c r="T621" s="350"/>
      <c r="U621" s="350"/>
      <c r="V621" s="350"/>
      <c r="W621" s="350"/>
      <c r="X621" s="350"/>
      <c r="Y621" s="350"/>
      <c r="Z621" s="350"/>
    </row>
    <row r="622" spans="1:26" ht="16.5" customHeight="1" x14ac:dyDescent="0.25">
      <c r="A622" s="350"/>
      <c r="B622" s="350"/>
      <c r="C622" s="350"/>
      <c r="D622" s="350"/>
      <c r="E622" s="350"/>
      <c r="F622" s="350"/>
      <c r="G622" s="350"/>
      <c r="H622" s="350"/>
      <c r="I622" s="350"/>
      <c r="J622" s="350"/>
      <c r="K622" s="350"/>
      <c r="L622" s="350"/>
      <c r="M622" s="350"/>
      <c r="N622" s="350"/>
      <c r="O622" s="350"/>
      <c r="P622" s="350"/>
      <c r="Q622" s="350"/>
      <c r="R622" s="350"/>
      <c r="S622" s="350"/>
      <c r="T622" s="350"/>
      <c r="U622" s="350"/>
      <c r="V622" s="350"/>
      <c r="W622" s="350"/>
      <c r="X622" s="350"/>
      <c r="Y622" s="350"/>
      <c r="Z622" s="350"/>
    </row>
    <row r="623" spans="1:26" ht="16.5" customHeight="1" x14ac:dyDescent="0.25">
      <c r="A623" s="350"/>
      <c r="B623" s="350"/>
      <c r="C623" s="350"/>
      <c r="D623" s="350"/>
      <c r="E623" s="350"/>
      <c r="F623" s="350"/>
      <c r="G623" s="350"/>
      <c r="H623" s="350"/>
      <c r="I623" s="350"/>
      <c r="J623" s="350"/>
      <c r="K623" s="350"/>
      <c r="L623" s="350"/>
      <c r="M623" s="350"/>
      <c r="N623" s="350"/>
      <c r="O623" s="350"/>
      <c r="P623" s="350"/>
      <c r="Q623" s="350"/>
      <c r="R623" s="350"/>
      <c r="S623" s="350"/>
      <c r="T623" s="350"/>
      <c r="U623" s="350"/>
      <c r="V623" s="350"/>
      <c r="W623" s="350"/>
      <c r="X623" s="350"/>
      <c r="Y623" s="350"/>
      <c r="Z623" s="350"/>
    </row>
    <row r="624" spans="1:26" ht="16.5" customHeight="1" x14ac:dyDescent="0.25">
      <c r="A624" s="350"/>
      <c r="B624" s="350"/>
      <c r="C624" s="350"/>
      <c r="D624" s="350"/>
      <c r="E624" s="350"/>
      <c r="F624" s="350"/>
      <c r="G624" s="350"/>
      <c r="H624" s="350"/>
      <c r="I624" s="350"/>
      <c r="J624" s="350"/>
      <c r="K624" s="350"/>
      <c r="L624" s="350"/>
      <c r="M624" s="350"/>
      <c r="N624" s="350"/>
      <c r="O624" s="350"/>
      <c r="P624" s="350"/>
      <c r="Q624" s="350"/>
      <c r="R624" s="350"/>
      <c r="S624" s="350"/>
      <c r="T624" s="350"/>
      <c r="U624" s="350"/>
      <c r="V624" s="350"/>
      <c r="W624" s="350"/>
      <c r="X624" s="350"/>
      <c r="Y624" s="350"/>
      <c r="Z624" s="350"/>
    </row>
    <row r="625" spans="1:26" ht="16.5" customHeight="1" x14ac:dyDescent="0.25">
      <c r="A625" s="350"/>
      <c r="B625" s="350"/>
      <c r="C625" s="350"/>
      <c r="D625" s="350"/>
      <c r="E625" s="350"/>
      <c r="F625" s="350"/>
      <c r="G625" s="350"/>
      <c r="H625" s="350"/>
      <c r="I625" s="350"/>
      <c r="J625" s="350"/>
      <c r="K625" s="350"/>
      <c r="L625" s="350"/>
      <c r="M625" s="350"/>
      <c r="N625" s="350"/>
      <c r="O625" s="350"/>
      <c r="P625" s="350"/>
      <c r="Q625" s="350"/>
      <c r="R625" s="350"/>
      <c r="S625" s="350"/>
      <c r="T625" s="350"/>
      <c r="U625" s="350"/>
      <c r="V625" s="350"/>
      <c r="W625" s="350"/>
      <c r="X625" s="350"/>
      <c r="Y625" s="350"/>
      <c r="Z625" s="350"/>
    </row>
    <row r="626" spans="1:26" ht="16.5" customHeight="1" x14ac:dyDescent="0.25">
      <c r="A626" s="350"/>
      <c r="B626" s="350"/>
      <c r="C626" s="350"/>
      <c r="D626" s="350"/>
      <c r="E626" s="350"/>
      <c r="F626" s="350"/>
      <c r="G626" s="350"/>
      <c r="H626" s="350"/>
      <c r="I626" s="350"/>
      <c r="J626" s="350"/>
      <c r="K626" s="350"/>
      <c r="L626" s="350"/>
      <c r="M626" s="350"/>
      <c r="N626" s="350"/>
      <c r="O626" s="350"/>
      <c r="P626" s="350"/>
      <c r="Q626" s="350"/>
      <c r="R626" s="350"/>
      <c r="S626" s="350"/>
      <c r="T626" s="350"/>
      <c r="U626" s="350"/>
      <c r="V626" s="350"/>
      <c r="W626" s="350"/>
      <c r="X626" s="350"/>
      <c r="Y626" s="350"/>
      <c r="Z626" s="350"/>
    </row>
    <row r="627" spans="1:26" ht="16.5" customHeight="1" x14ac:dyDescent="0.25">
      <c r="A627" s="350"/>
      <c r="B627" s="350"/>
      <c r="C627" s="350"/>
      <c r="D627" s="350"/>
      <c r="E627" s="350"/>
      <c r="F627" s="350"/>
      <c r="G627" s="350"/>
      <c r="H627" s="350"/>
      <c r="I627" s="350"/>
      <c r="J627" s="350"/>
      <c r="K627" s="350"/>
      <c r="L627" s="350"/>
      <c r="M627" s="350"/>
      <c r="N627" s="350"/>
      <c r="O627" s="350"/>
      <c r="P627" s="350"/>
      <c r="Q627" s="350"/>
      <c r="R627" s="350"/>
      <c r="S627" s="350"/>
      <c r="T627" s="350"/>
      <c r="U627" s="350"/>
      <c r="V627" s="350"/>
      <c r="W627" s="350"/>
      <c r="X627" s="350"/>
      <c r="Y627" s="350"/>
      <c r="Z627" s="350"/>
    </row>
    <row r="628" spans="1:26" ht="16.5" customHeight="1" x14ac:dyDescent="0.25">
      <c r="A628" s="350"/>
      <c r="B628" s="350"/>
      <c r="C628" s="350"/>
      <c r="D628" s="350"/>
      <c r="E628" s="350"/>
      <c r="F628" s="350"/>
      <c r="G628" s="350"/>
      <c r="H628" s="350"/>
      <c r="I628" s="350"/>
      <c r="J628" s="350"/>
      <c r="K628" s="350"/>
      <c r="L628" s="350"/>
      <c r="M628" s="350"/>
      <c r="N628" s="350"/>
      <c r="O628" s="350"/>
      <c r="P628" s="350"/>
      <c r="Q628" s="350"/>
      <c r="R628" s="350"/>
      <c r="S628" s="350"/>
      <c r="T628" s="350"/>
      <c r="U628" s="350"/>
      <c r="V628" s="350"/>
      <c r="W628" s="350"/>
      <c r="X628" s="350"/>
      <c r="Y628" s="350"/>
      <c r="Z628" s="350"/>
    </row>
    <row r="629" spans="1:26" ht="16.5" customHeight="1" x14ac:dyDescent="0.25">
      <c r="A629" s="350"/>
      <c r="B629" s="350"/>
      <c r="C629" s="350"/>
      <c r="D629" s="350"/>
      <c r="E629" s="350"/>
      <c r="F629" s="350"/>
      <c r="G629" s="350"/>
      <c r="H629" s="350"/>
      <c r="I629" s="350"/>
      <c r="J629" s="350"/>
      <c r="K629" s="350"/>
      <c r="L629" s="350"/>
      <c r="M629" s="350"/>
      <c r="N629" s="350"/>
      <c r="O629" s="350"/>
      <c r="P629" s="350"/>
      <c r="Q629" s="350"/>
      <c r="R629" s="350"/>
      <c r="S629" s="350"/>
      <c r="T629" s="350"/>
      <c r="U629" s="350"/>
      <c r="V629" s="350"/>
      <c r="W629" s="350"/>
      <c r="X629" s="350"/>
      <c r="Y629" s="350"/>
      <c r="Z629" s="350"/>
    </row>
    <row r="630" spans="1:26" ht="16.5" customHeight="1" x14ac:dyDescent="0.25">
      <c r="A630" s="350"/>
      <c r="B630" s="350"/>
      <c r="C630" s="350"/>
      <c r="D630" s="350"/>
      <c r="E630" s="350"/>
      <c r="F630" s="350"/>
      <c r="G630" s="350"/>
      <c r="H630" s="350"/>
      <c r="I630" s="350"/>
      <c r="J630" s="350"/>
      <c r="K630" s="350"/>
      <c r="L630" s="350"/>
      <c r="M630" s="350"/>
      <c r="N630" s="350"/>
      <c r="O630" s="350"/>
      <c r="P630" s="350"/>
      <c r="Q630" s="350"/>
      <c r="R630" s="350"/>
      <c r="S630" s="350"/>
      <c r="T630" s="350"/>
      <c r="U630" s="350"/>
      <c r="V630" s="350"/>
      <c r="W630" s="350"/>
      <c r="X630" s="350"/>
      <c r="Y630" s="350"/>
      <c r="Z630" s="350"/>
    </row>
    <row r="631" spans="1:26" ht="16.5" customHeight="1" x14ac:dyDescent="0.25">
      <c r="A631" s="350"/>
      <c r="B631" s="350"/>
      <c r="C631" s="350"/>
      <c r="D631" s="350"/>
      <c r="E631" s="350"/>
      <c r="F631" s="350"/>
      <c r="G631" s="350"/>
      <c r="H631" s="350"/>
      <c r="I631" s="350"/>
      <c r="J631" s="350"/>
      <c r="K631" s="350"/>
      <c r="L631" s="350"/>
      <c r="M631" s="350"/>
      <c r="N631" s="350"/>
      <c r="O631" s="350"/>
      <c r="P631" s="350"/>
      <c r="Q631" s="350"/>
      <c r="R631" s="350"/>
      <c r="S631" s="350"/>
      <c r="T631" s="350"/>
      <c r="U631" s="350"/>
      <c r="V631" s="350"/>
      <c r="W631" s="350"/>
      <c r="X631" s="350"/>
      <c r="Y631" s="350"/>
      <c r="Z631" s="350"/>
    </row>
    <row r="632" spans="1:26" ht="16.5" customHeight="1" x14ac:dyDescent="0.25">
      <c r="A632" s="350"/>
      <c r="B632" s="350"/>
      <c r="C632" s="350"/>
      <c r="D632" s="350"/>
      <c r="E632" s="350"/>
      <c r="F632" s="350"/>
      <c r="G632" s="350"/>
      <c r="H632" s="350"/>
      <c r="I632" s="350"/>
      <c r="J632" s="350"/>
      <c r="K632" s="350"/>
      <c r="L632" s="350"/>
      <c r="M632" s="350"/>
      <c r="N632" s="350"/>
      <c r="O632" s="350"/>
      <c r="P632" s="350"/>
      <c r="Q632" s="350"/>
      <c r="R632" s="350"/>
      <c r="S632" s="350"/>
      <c r="T632" s="350"/>
      <c r="U632" s="350"/>
      <c r="V632" s="350"/>
      <c r="W632" s="350"/>
      <c r="X632" s="350"/>
      <c r="Y632" s="350"/>
      <c r="Z632" s="350"/>
    </row>
    <row r="633" spans="1:26" ht="16.5" customHeight="1" x14ac:dyDescent="0.25">
      <c r="A633" s="350"/>
      <c r="B633" s="350"/>
      <c r="C633" s="350"/>
      <c r="D633" s="350"/>
      <c r="E633" s="350"/>
      <c r="F633" s="350"/>
      <c r="G633" s="350"/>
      <c r="H633" s="350"/>
      <c r="I633" s="350"/>
      <c r="J633" s="350"/>
      <c r="K633" s="350"/>
      <c r="L633" s="350"/>
      <c r="M633" s="350"/>
      <c r="N633" s="350"/>
      <c r="O633" s="350"/>
      <c r="P633" s="350"/>
      <c r="Q633" s="350"/>
      <c r="R633" s="350"/>
      <c r="S633" s="350"/>
      <c r="T633" s="350"/>
      <c r="U633" s="350"/>
      <c r="V633" s="350"/>
      <c r="W633" s="350"/>
      <c r="X633" s="350"/>
      <c r="Y633" s="350"/>
      <c r="Z633" s="350"/>
    </row>
    <row r="634" spans="1:26" ht="16.5" customHeight="1" x14ac:dyDescent="0.25">
      <c r="A634" s="350"/>
      <c r="B634" s="350"/>
      <c r="C634" s="350"/>
      <c r="D634" s="350"/>
      <c r="E634" s="350"/>
      <c r="F634" s="350"/>
      <c r="G634" s="350"/>
      <c r="H634" s="350"/>
      <c r="I634" s="350"/>
      <c r="J634" s="350"/>
      <c r="K634" s="350"/>
      <c r="L634" s="350"/>
      <c r="M634" s="350"/>
      <c r="N634" s="350"/>
      <c r="O634" s="350"/>
      <c r="P634" s="350"/>
      <c r="Q634" s="350"/>
      <c r="R634" s="350"/>
      <c r="S634" s="350"/>
      <c r="T634" s="350"/>
      <c r="U634" s="350"/>
      <c r="V634" s="350"/>
      <c r="W634" s="350"/>
      <c r="X634" s="350"/>
      <c r="Y634" s="350"/>
      <c r="Z634" s="350"/>
    </row>
    <row r="635" spans="1:26" ht="16.5" customHeight="1" x14ac:dyDescent="0.25">
      <c r="A635" s="350"/>
      <c r="B635" s="350"/>
      <c r="C635" s="350"/>
      <c r="D635" s="350"/>
      <c r="E635" s="350"/>
      <c r="F635" s="350"/>
      <c r="G635" s="350"/>
      <c r="H635" s="350"/>
      <c r="I635" s="350"/>
      <c r="J635" s="350"/>
      <c r="K635" s="350"/>
      <c r="L635" s="350"/>
      <c r="M635" s="350"/>
      <c r="N635" s="350"/>
      <c r="O635" s="350"/>
      <c r="P635" s="350"/>
      <c r="Q635" s="350"/>
      <c r="R635" s="350"/>
      <c r="S635" s="350"/>
      <c r="T635" s="350"/>
      <c r="U635" s="350"/>
      <c r="V635" s="350"/>
      <c r="W635" s="350"/>
      <c r="X635" s="350"/>
      <c r="Y635" s="350"/>
      <c r="Z635" s="350"/>
    </row>
    <row r="636" spans="1:26" ht="16.5" customHeight="1" x14ac:dyDescent="0.25">
      <c r="A636" s="350"/>
      <c r="B636" s="350"/>
      <c r="C636" s="350"/>
      <c r="D636" s="350"/>
      <c r="E636" s="350"/>
      <c r="F636" s="350"/>
      <c r="G636" s="350"/>
      <c r="H636" s="350"/>
      <c r="I636" s="350"/>
      <c r="J636" s="350"/>
      <c r="K636" s="350"/>
      <c r="L636" s="350"/>
      <c r="M636" s="350"/>
      <c r="N636" s="350"/>
      <c r="O636" s="350"/>
      <c r="P636" s="350"/>
      <c r="Q636" s="350"/>
      <c r="R636" s="350"/>
      <c r="S636" s="350"/>
      <c r="T636" s="350"/>
      <c r="U636" s="350"/>
      <c r="V636" s="350"/>
      <c r="W636" s="350"/>
      <c r="X636" s="350"/>
      <c r="Y636" s="350"/>
      <c r="Z636" s="350"/>
    </row>
    <row r="637" spans="1:26" ht="16.5" customHeight="1" x14ac:dyDescent="0.25">
      <c r="A637" s="350"/>
      <c r="B637" s="350"/>
      <c r="C637" s="350"/>
      <c r="D637" s="350"/>
      <c r="E637" s="350"/>
      <c r="F637" s="350"/>
      <c r="G637" s="350"/>
      <c r="H637" s="350"/>
      <c r="I637" s="350"/>
      <c r="J637" s="350"/>
      <c r="K637" s="350"/>
      <c r="L637" s="350"/>
      <c r="M637" s="350"/>
      <c r="N637" s="350"/>
      <c r="O637" s="350"/>
      <c r="P637" s="350"/>
      <c r="Q637" s="350"/>
      <c r="R637" s="350"/>
      <c r="S637" s="350"/>
      <c r="T637" s="350"/>
      <c r="U637" s="350"/>
      <c r="V637" s="350"/>
      <c r="W637" s="350"/>
      <c r="X637" s="350"/>
      <c r="Y637" s="350"/>
      <c r="Z637" s="350"/>
    </row>
    <row r="638" spans="1:26" ht="16.5" customHeight="1" x14ac:dyDescent="0.25">
      <c r="A638" s="350"/>
      <c r="B638" s="350"/>
      <c r="C638" s="350"/>
      <c r="D638" s="350"/>
      <c r="E638" s="350"/>
      <c r="F638" s="350"/>
      <c r="G638" s="350"/>
      <c r="H638" s="350"/>
      <c r="I638" s="350"/>
      <c r="J638" s="350"/>
      <c r="K638" s="350"/>
      <c r="L638" s="350"/>
      <c r="M638" s="350"/>
      <c r="N638" s="350"/>
      <c r="O638" s="350"/>
      <c r="P638" s="350"/>
      <c r="Q638" s="350"/>
      <c r="R638" s="350"/>
      <c r="S638" s="350"/>
      <c r="T638" s="350"/>
      <c r="U638" s="350"/>
      <c r="V638" s="350"/>
      <c r="W638" s="350"/>
      <c r="X638" s="350"/>
      <c r="Y638" s="350"/>
      <c r="Z638" s="350"/>
    </row>
    <row r="639" spans="1:26" ht="16.5" customHeight="1" x14ac:dyDescent="0.25">
      <c r="A639" s="350"/>
      <c r="B639" s="350"/>
      <c r="C639" s="350"/>
      <c r="D639" s="350"/>
      <c r="E639" s="350"/>
      <c r="F639" s="350"/>
      <c r="G639" s="350"/>
      <c r="H639" s="350"/>
      <c r="I639" s="350"/>
      <c r="J639" s="350"/>
      <c r="K639" s="350"/>
      <c r="L639" s="350"/>
      <c r="M639" s="350"/>
      <c r="N639" s="350"/>
      <c r="O639" s="350"/>
      <c r="P639" s="350"/>
      <c r="Q639" s="350"/>
      <c r="R639" s="350"/>
      <c r="S639" s="350"/>
      <c r="T639" s="350"/>
      <c r="U639" s="350"/>
      <c r="V639" s="350"/>
      <c r="W639" s="350"/>
      <c r="X639" s="350"/>
      <c r="Y639" s="350"/>
      <c r="Z639" s="350"/>
    </row>
    <row r="640" spans="1:26" ht="16.5" customHeight="1" x14ac:dyDescent="0.25">
      <c r="A640" s="350"/>
      <c r="B640" s="350"/>
      <c r="C640" s="350"/>
      <c r="D640" s="350"/>
      <c r="E640" s="350"/>
      <c r="F640" s="350"/>
      <c r="G640" s="350"/>
      <c r="H640" s="350"/>
      <c r="I640" s="350"/>
      <c r="J640" s="350"/>
      <c r="K640" s="350"/>
      <c r="L640" s="350"/>
      <c r="M640" s="350"/>
      <c r="N640" s="350"/>
      <c r="O640" s="350"/>
      <c r="P640" s="350"/>
      <c r="Q640" s="350"/>
      <c r="R640" s="350"/>
      <c r="S640" s="350"/>
      <c r="T640" s="350"/>
      <c r="U640" s="350"/>
      <c r="V640" s="350"/>
      <c r="W640" s="350"/>
      <c r="X640" s="350"/>
      <c r="Y640" s="350"/>
      <c r="Z640" s="350"/>
    </row>
    <row r="641" spans="1:26" ht="16.5" customHeight="1" x14ac:dyDescent="0.25">
      <c r="A641" s="350"/>
      <c r="B641" s="350"/>
      <c r="C641" s="350"/>
      <c r="D641" s="350"/>
      <c r="E641" s="350"/>
      <c r="F641" s="350"/>
      <c r="G641" s="350"/>
      <c r="H641" s="350"/>
      <c r="I641" s="350"/>
      <c r="J641" s="350"/>
      <c r="K641" s="350"/>
      <c r="L641" s="350"/>
      <c r="M641" s="350"/>
      <c r="N641" s="350"/>
      <c r="O641" s="350"/>
      <c r="P641" s="350"/>
      <c r="Q641" s="350"/>
      <c r="R641" s="350"/>
      <c r="S641" s="350"/>
      <c r="T641" s="350"/>
      <c r="U641" s="350"/>
      <c r="V641" s="350"/>
      <c r="W641" s="350"/>
      <c r="X641" s="350"/>
      <c r="Y641" s="350"/>
      <c r="Z641" s="350"/>
    </row>
    <row r="642" spans="1:26" ht="16.5" customHeight="1" x14ac:dyDescent="0.25">
      <c r="A642" s="350"/>
      <c r="B642" s="350"/>
      <c r="C642" s="350"/>
      <c r="D642" s="350"/>
      <c r="E642" s="350"/>
      <c r="F642" s="350"/>
      <c r="G642" s="350"/>
      <c r="H642" s="350"/>
      <c r="I642" s="350"/>
      <c r="J642" s="350"/>
      <c r="K642" s="350"/>
      <c r="L642" s="350"/>
      <c r="M642" s="350"/>
      <c r="N642" s="350"/>
      <c r="O642" s="350"/>
      <c r="P642" s="350"/>
      <c r="Q642" s="350"/>
      <c r="R642" s="350"/>
      <c r="S642" s="350"/>
      <c r="T642" s="350"/>
      <c r="U642" s="350"/>
      <c r="V642" s="350"/>
      <c r="W642" s="350"/>
      <c r="X642" s="350"/>
      <c r="Y642" s="350"/>
      <c r="Z642" s="350"/>
    </row>
    <row r="643" spans="1:26" ht="16.5" customHeight="1" x14ac:dyDescent="0.25">
      <c r="A643" s="350"/>
      <c r="B643" s="350"/>
      <c r="C643" s="350"/>
      <c r="D643" s="350"/>
      <c r="E643" s="350"/>
      <c r="F643" s="350"/>
      <c r="G643" s="350"/>
      <c r="H643" s="350"/>
      <c r="I643" s="350"/>
      <c r="J643" s="350"/>
      <c r="K643" s="350"/>
      <c r="L643" s="350"/>
      <c r="M643" s="350"/>
      <c r="N643" s="350"/>
      <c r="O643" s="350"/>
      <c r="P643" s="350"/>
      <c r="Q643" s="350"/>
      <c r="R643" s="350"/>
      <c r="S643" s="350"/>
      <c r="T643" s="350"/>
      <c r="U643" s="350"/>
      <c r="V643" s="350"/>
      <c r="W643" s="350"/>
      <c r="X643" s="350"/>
      <c r="Y643" s="350"/>
      <c r="Z643" s="350"/>
    </row>
    <row r="644" spans="1:26" ht="16.5" customHeight="1" x14ac:dyDescent="0.25">
      <c r="A644" s="350"/>
      <c r="B644" s="350"/>
      <c r="C644" s="350"/>
      <c r="D644" s="350"/>
      <c r="E644" s="350"/>
      <c r="F644" s="350"/>
      <c r="G644" s="350"/>
      <c r="H644" s="350"/>
      <c r="I644" s="350"/>
      <c r="J644" s="350"/>
      <c r="K644" s="350"/>
      <c r="L644" s="350"/>
      <c r="M644" s="350"/>
      <c r="N644" s="350"/>
      <c r="O644" s="350"/>
      <c r="P644" s="350"/>
      <c r="Q644" s="350"/>
      <c r="R644" s="350"/>
      <c r="S644" s="350"/>
      <c r="T644" s="350"/>
      <c r="U644" s="350"/>
      <c r="V644" s="350"/>
      <c r="W644" s="350"/>
      <c r="X644" s="350"/>
      <c r="Y644" s="350"/>
      <c r="Z644" s="350"/>
    </row>
    <row r="645" spans="1:26" ht="16.5" customHeight="1" x14ac:dyDescent="0.25">
      <c r="A645" s="350"/>
      <c r="B645" s="350"/>
      <c r="C645" s="350"/>
      <c r="D645" s="350"/>
      <c r="E645" s="350"/>
      <c r="F645" s="350"/>
      <c r="G645" s="350"/>
      <c r="H645" s="350"/>
      <c r="I645" s="350"/>
      <c r="J645" s="350"/>
      <c r="K645" s="350"/>
      <c r="L645" s="350"/>
      <c r="M645" s="350"/>
      <c r="N645" s="350"/>
      <c r="O645" s="350"/>
      <c r="P645" s="350"/>
      <c r="Q645" s="350"/>
      <c r="R645" s="350"/>
      <c r="S645" s="350"/>
      <c r="T645" s="350"/>
      <c r="U645" s="350"/>
      <c r="V645" s="350"/>
      <c r="W645" s="350"/>
      <c r="X645" s="350"/>
      <c r="Y645" s="350"/>
      <c r="Z645" s="350"/>
    </row>
    <row r="646" spans="1:26" ht="16.5" customHeight="1" x14ac:dyDescent="0.25">
      <c r="A646" s="350"/>
      <c r="B646" s="350"/>
      <c r="C646" s="350"/>
      <c r="D646" s="350"/>
      <c r="E646" s="350"/>
      <c r="F646" s="350"/>
      <c r="G646" s="350"/>
      <c r="H646" s="350"/>
      <c r="I646" s="350"/>
      <c r="J646" s="350"/>
      <c r="K646" s="350"/>
      <c r="L646" s="350"/>
      <c r="M646" s="350"/>
      <c r="N646" s="350"/>
      <c r="O646" s="350"/>
      <c r="P646" s="350"/>
      <c r="Q646" s="350"/>
      <c r="R646" s="350"/>
      <c r="S646" s="350"/>
      <c r="T646" s="350"/>
      <c r="U646" s="350"/>
      <c r="V646" s="350"/>
      <c r="W646" s="350"/>
      <c r="X646" s="350"/>
      <c r="Y646" s="350"/>
      <c r="Z646" s="350"/>
    </row>
    <row r="647" spans="1:26" ht="16.5" customHeight="1" x14ac:dyDescent="0.25">
      <c r="A647" s="350"/>
      <c r="B647" s="350"/>
      <c r="C647" s="350"/>
      <c r="D647" s="350"/>
      <c r="E647" s="350"/>
      <c r="F647" s="350"/>
      <c r="G647" s="350"/>
      <c r="H647" s="350"/>
      <c r="I647" s="350"/>
      <c r="J647" s="350"/>
      <c r="K647" s="350"/>
      <c r="L647" s="350"/>
      <c r="M647" s="350"/>
      <c r="N647" s="350"/>
      <c r="O647" s="350"/>
      <c r="P647" s="350"/>
      <c r="Q647" s="350"/>
      <c r="R647" s="350"/>
      <c r="S647" s="350"/>
      <c r="T647" s="350"/>
      <c r="U647" s="350"/>
      <c r="V647" s="350"/>
      <c r="W647" s="350"/>
      <c r="X647" s="350"/>
      <c r="Y647" s="350"/>
      <c r="Z647" s="350"/>
    </row>
    <row r="648" spans="1:26" ht="16.5" customHeight="1" x14ac:dyDescent="0.25">
      <c r="A648" s="350"/>
      <c r="B648" s="350"/>
      <c r="C648" s="350"/>
      <c r="D648" s="350"/>
      <c r="E648" s="350"/>
      <c r="F648" s="350"/>
      <c r="G648" s="350"/>
      <c r="H648" s="350"/>
      <c r="I648" s="350"/>
      <c r="J648" s="350"/>
      <c r="K648" s="350"/>
      <c r="L648" s="350"/>
      <c r="M648" s="350"/>
      <c r="N648" s="350"/>
      <c r="O648" s="350"/>
      <c r="P648" s="350"/>
      <c r="Q648" s="350"/>
      <c r="R648" s="350"/>
      <c r="S648" s="350"/>
      <c r="T648" s="350"/>
      <c r="U648" s="350"/>
      <c r="V648" s="350"/>
      <c r="W648" s="350"/>
      <c r="X648" s="350"/>
      <c r="Y648" s="350"/>
      <c r="Z648" s="350"/>
    </row>
    <row r="649" spans="1:26" ht="16.5" customHeight="1" x14ac:dyDescent="0.25">
      <c r="A649" s="350"/>
      <c r="B649" s="350"/>
      <c r="C649" s="350"/>
      <c r="D649" s="350"/>
      <c r="E649" s="350"/>
      <c r="F649" s="350"/>
      <c r="G649" s="350"/>
      <c r="H649" s="350"/>
      <c r="I649" s="350"/>
      <c r="J649" s="350"/>
      <c r="K649" s="350"/>
      <c r="L649" s="350"/>
      <c r="M649" s="350"/>
      <c r="N649" s="350"/>
      <c r="O649" s="350"/>
      <c r="P649" s="350"/>
      <c r="Q649" s="350"/>
      <c r="R649" s="350"/>
      <c r="S649" s="350"/>
      <c r="T649" s="350"/>
      <c r="U649" s="350"/>
      <c r="V649" s="350"/>
      <c r="W649" s="350"/>
      <c r="X649" s="350"/>
      <c r="Y649" s="350"/>
      <c r="Z649" s="350"/>
    </row>
    <row r="650" spans="1:26" ht="16.5" customHeight="1" x14ac:dyDescent="0.25">
      <c r="A650" s="350"/>
      <c r="B650" s="350"/>
      <c r="C650" s="350"/>
      <c r="D650" s="350"/>
      <c r="E650" s="350"/>
      <c r="F650" s="350"/>
      <c r="G650" s="350"/>
      <c r="H650" s="350"/>
      <c r="I650" s="350"/>
      <c r="J650" s="350"/>
      <c r="K650" s="350"/>
      <c r="L650" s="350"/>
      <c r="M650" s="350"/>
      <c r="N650" s="350"/>
      <c r="O650" s="350"/>
      <c r="P650" s="350"/>
      <c r="Q650" s="350"/>
      <c r="R650" s="350"/>
      <c r="S650" s="350"/>
      <c r="T650" s="350"/>
      <c r="U650" s="350"/>
      <c r="V650" s="350"/>
      <c r="W650" s="350"/>
      <c r="X650" s="350"/>
      <c r="Y650" s="350"/>
      <c r="Z650" s="350"/>
    </row>
    <row r="651" spans="1:26" ht="16.5" customHeight="1" x14ac:dyDescent="0.25">
      <c r="A651" s="350"/>
      <c r="B651" s="350"/>
      <c r="C651" s="350"/>
      <c r="D651" s="350"/>
      <c r="E651" s="350"/>
      <c r="F651" s="350"/>
      <c r="G651" s="350"/>
      <c r="H651" s="350"/>
      <c r="I651" s="350"/>
      <c r="J651" s="350"/>
      <c r="K651" s="350"/>
      <c r="L651" s="350"/>
      <c r="M651" s="350"/>
      <c r="N651" s="350"/>
      <c r="O651" s="350"/>
      <c r="P651" s="350"/>
      <c r="Q651" s="350"/>
      <c r="R651" s="350"/>
      <c r="S651" s="350"/>
      <c r="T651" s="350"/>
      <c r="U651" s="350"/>
      <c r="V651" s="350"/>
      <c r="W651" s="350"/>
      <c r="X651" s="350"/>
      <c r="Y651" s="350"/>
      <c r="Z651" s="350"/>
    </row>
    <row r="652" spans="1:26" ht="16.5" customHeight="1" x14ac:dyDescent="0.25">
      <c r="A652" s="350"/>
      <c r="B652" s="350"/>
      <c r="C652" s="350"/>
      <c r="D652" s="350"/>
      <c r="E652" s="350"/>
      <c r="F652" s="350"/>
      <c r="G652" s="350"/>
      <c r="H652" s="350"/>
      <c r="I652" s="350"/>
      <c r="J652" s="350"/>
      <c r="K652" s="350"/>
      <c r="L652" s="350"/>
      <c r="M652" s="350"/>
      <c r="N652" s="350"/>
      <c r="O652" s="350"/>
      <c r="P652" s="350"/>
      <c r="Q652" s="350"/>
      <c r="R652" s="350"/>
      <c r="S652" s="350"/>
      <c r="T652" s="350"/>
      <c r="U652" s="350"/>
      <c r="V652" s="350"/>
      <c r="W652" s="350"/>
      <c r="X652" s="350"/>
      <c r="Y652" s="350"/>
      <c r="Z652" s="350"/>
    </row>
    <row r="653" spans="1:26" ht="16.5" customHeight="1" x14ac:dyDescent="0.25">
      <c r="A653" s="350"/>
      <c r="B653" s="350"/>
      <c r="C653" s="350"/>
      <c r="D653" s="350"/>
      <c r="E653" s="350"/>
      <c r="F653" s="350"/>
      <c r="G653" s="350"/>
      <c r="H653" s="350"/>
      <c r="I653" s="350"/>
      <c r="J653" s="350"/>
      <c r="K653" s="350"/>
      <c r="L653" s="350"/>
      <c r="M653" s="350"/>
      <c r="N653" s="350"/>
      <c r="O653" s="350"/>
      <c r="P653" s="350"/>
      <c r="Q653" s="350"/>
      <c r="R653" s="350"/>
      <c r="S653" s="350"/>
      <c r="T653" s="350"/>
      <c r="U653" s="350"/>
      <c r="V653" s="350"/>
      <c r="W653" s="350"/>
      <c r="X653" s="350"/>
      <c r="Y653" s="350"/>
      <c r="Z653" s="350"/>
    </row>
    <row r="654" spans="1:26" ht="16.5" customHeight="1" x14ac:dyDescent="0.25">
      <c r="A654" s="350"/>
      <c r="B654" s="350"/>
      <c r="C654" s="350"/>
      <c r="D654" s="350"/>
      <c r="E654" s="350"/>
      <c r="F654" s="350"/>
      <c r="G654" s="350"/>
      <c r="H654" s="350"/>
      <c r="I654" s="350"/>
      <c r="J654" s="350"/>
      <c r="K654" s="350"/>
      <c r="L654" s="350"/>
      <c r="M654" s="350"/>
      <c r="N654" s="350"/>
      <c r="O654" s="350"/>
      <c r="P654" s="350"/>
      <c r="Q654" s="350"/>
      <c r="R654" s="350"/>
      <c r="S654" s="350"/>
      <c r="T654" s="350"/>
      <c r="U654" s="350"/>
      <c r="V654" s="350"/>
      <c r="W654" s="350"/>
      <c r="X654" s="350"/>
      <c r="Y654" s="350"/>
      <c r="Z654" s="350"/>
    </row>
    <row r="655" spans="1:26" ht="16.5" customHeight="1" x14ac:dyDescent="0.25">
      <c r="A655" s="350"/>
      <c r="B655" s="350"/>
      <c r="C655" s="350"/>
      <c r="D655" s="350"/>
      <c r="E655" s="350"/>
      <c r="F655" s="350"/>
      <c r="G655" s="350"/>
      <c r="H655" s="350"/>
      <c r="I655" s="350"/>
      <c r="J655" s="350"/>
      <c r="K655" s="350"/>
      <c r="L655" s="350"/>
      <c r="M655" s="350"/>
      <c r="N655" s="350"/>
      <c r="O655" s="350"/>
      <c r="P655" s="350"/>
      <c r="Q655" s="350"/>
      <c r="R655" s="350"/>
      <c r="S655" s="350"/>
      <c r="T655" s="350"/>
      <c r="U655" s="350"/>
      <c r="V655" s="350"/>
      <c r="W655" s="350"/>
      <c r="X655" s="350"/>
      <c r="Y655" s="350"/>
      <c r="Z655" s="350"/>
    </row>
    <row r="656" spans="1:26" ht="16.5" customHeight="1" x14ac:dyDescent="0.25">
      <c r="A656" s="350"/>
      <c r="B656" s="350"/>
      <c r="C656" s="350"/>
      <c r="D656" s="350"/>
      <c r="E656" s="350"/>
      <c r="F656" s="350"/>
      <c r="G656" s="350"/>
      <c r="H656" s="350"/>
      <c r="I656" s="350"/>
      <c r="J656" s="350"/>
      <c r="K656" s="350"/>
      <c r="L656" s="350"/>
      <c r="M656" s="350"/>
      <c r="N656" s="350"/>
      <c r="O656" s="350"/>
      <c r="P656" s="350"/>
      <c r="Q656" s="350"/>
      <c r="R656" s="350"/>
      <c r="S656" s="350"/>
      <c r="T656" s="350"/>
      <c r="U656" s="350"/>
      <c r="V656" s="350"/>
      <c r="W656" s="350"/>
      <c r="X656" s="350"/>
      <c r="Y656" s="350"/>
      <c r="Z656" s="350"/>
    </row>
    <row r="657" spans="1:26" ht="16.5" customHeight="1" x14ac:dyDescent="0.25">
      <c r="A657" s="350"/>
      <c r="B657" s="350"/>
      <c r="C657" s="350"/>
      <c r="D657" s="350"/>
      <c r="E657" s="350"/>
      <c r="F657" s="350"/>
      <c r="G657" s="350"/>
      <c r="H657" s="350"/>
      <c r="I657" s="350"/>
      <c r="J657" s="350"/>
      <c r="K657" s="350"/>
      <c r="L657" s="350"/>
      <c r="M657" s="350"/>
      <c r="N657" s="350"/>
      <c r="O657" s="350"/>
      <c r="P657" s="350"/>
      <c r="Q657" s="350"/>
      <c r="R657" s="350"/>
      <c r="S657" s="350"/>
      <c r="T657" s="350"/>
      <c r="U657" s="350"/>
      <c r="V657" s="350"/>
      <c r="W657" s="350"/>
      <c r="X657" s="350"/>
      <c r="Y657" s="350"/>
      <c r="Z657" s="350"/>
    </row>
    <row r="658" spans="1:26" ht="16.5" customHeight="1" x14ac:dyDescent="0.25">
      <c r="A658" s="350"/>
      <c r="B658" s="350"/>
      <c r="C658" s="350"/>
      <c r="D658" s="350"/>
      <c r="E658" s="350"/>
      <c r="F658" s="350"/>
      <c r="G658" s="350"/>
      <c r="H658" s="350"/>
      <c r="I658" s="350"/>
      <c r="J658" s="350"/>
      <c r="K658" s="350"/>
      <c r="L658" s="350"/>
      <c r="M658" s="350"/>
      <c r="N658" s="350"/>
      <c r="O658" s="350"/>
      <c r="P658" s="350"/>
      <c r="Q658" s="350"/>
      <c r="R658" s="350"/>
      <c r="S658" s="350"/>
      <c r="T658" s="350"/>
      <c r="U658" s="350"/>
      <c r="V658" s="350"/>
      <c r="W658" s="350"/>
      <c r="X658" s="350"/>
      <c r="Y658" s="350"/>
      <c r="Z658" s="350"/>
    </row>
    <row r="659" spans="1:26" ht="16.5" customHeight="1" x14ac:dyDescent="0.25">
      <c r="A659" s="350"/>
      <c r="B659" s="350"/>
      <c r="C659" s="350"/>
      <c r="D659" s="350"/>
      <c r="E659" s="350"/>
      <c r="F659" s="350"/>
      <c r="G659" s="350"/>
      <c r="H659" s="350"/>
      <c r="I659" s="350"/>
      <c r="J659" s="350"/>
      <c r="K659" s="350"/>
      <c r="L659" s="350"/>
      <c r="M659" s="350"/>
      <c r="N659" s="350"/>
      <c r="O659" s="350"/>
      <c r="P659" s="350"/>
      <c r="Q659" s="350"/>
      <c r="R659" s="350"/>
      <c r="S659" s="350"/>
      <c r="T659" s="350"/>
      <c r="U659" s="350"/>
      <c r="V659" s="350"/>
      <c r="W659" s="350"/>
      <c r="X659" s="350"/>
      <c r="Y659" s="350"/>
      <c r="Z659" s="350"/>
    </row>
    <row r="660" spans="1:26" ht="16.5" customHeight="1" x14ac:dyDescent="0.25">
      <c r="A660" s="350"/>
      <c r="B660" s="350"/>
      <c r="C660" s="350"/>
      <c r="D660" s="350"/>
      <c r="E660" s="350"/>
      <c r="F660" s="350"/>
      <c r="G660" s="350"/>
      <c r="H660" s="350"/>
      <c r="I660" s="350"/>
      <c r="J660" s="350"/>
      <c r="K660" s="350"/>
      <c r="L660" s="350"/>
      <c r="M660" s="350"/>
      <c r="N660" s="350"/>
      <c r="O660" s="350"/>
      <c r="P660" s="350"/>
      <c r="Q660" s="350"/>
      <c r="R660" s="350"/>
      <c r="S660" s="350"/>
      <c r="T660" s="350"/>
      <c r="U660" s="350"/>
      <c r="V660" s="350"/>
      <c r="W660" s="350"/>
      <c r="X660" s="350"/>
      <c r="Y660" s="350"/>
      <c r="Z660" s="350"/>
    </row>
    <row r="661" spans="1:26" ht="16.5" customHeight="1" x14ac:dyDescent="0.25">
      <c r="A661" s="350"/>
      <c r="B661" s="350"/>
      <c r="C661" s="350"/>
      <c r="D661" s="350"/>
      <c r="E661" s="350"/>
      <c r="F661" s="350"/>
      <c r="G661" s="350"/>
      <c r="H661" s="350"/>
      <c r="I661" s="350"/>
      <c r="J661" s="350"/>
      <c r="K661" s="350"/>
      <c r="L661" s="350"/>
      <c r="M661" s="350"/>
      <c r="N661" s="350"/>
      <c r="O661" s="350"/>
      <c r="P661" s="350"/>
      <c r="Q661" s="350"/>
      <c r="R661" s="350"/>
      <c r="S661" s="350"/>
      <c r="T661" s="350"/>
      <c r="U661" s="350"/>
      <c r="V661" s="350"/>
      <c r="W661" s="350"/>
      <c r="X661" s="350"/>
      <c r="Y661" s="350"/>
      <c r="Z661" s="350"/>
    </row>
    <row r="662" spans="1:26" ht="16.5" customHeight="1" x14ac:dyDescent="0.25">
      <c r="A662" s="350"/>
      <c r="B662" s="350"/>
      <c r="C662" s="350"/>
      <c r="D662" s="350"/>
      <c r="E662" s="350"/>
      <c r="F662" s="350"/>
      <c r="G662" s="350"/>
      <c r="H662" s="350"/>
      <c r="I662" s="350"/>
      <c r="J662" s="350"/>
      <c r="K662" s="350"/>
      <c r="L662" s="350"/>
      <c r="M662" s="350"/>
      <c r="N662" s="350"/>
      <c r="O662" s="350"/>
      <c r="P662" s="350"/>
      <c r="Q662" s="350"/>
      <c r="R662" s="350"/>
      <c r="S662" s="350"/>
      <c r="T662" s="350"/>
      <c r="U662" s="350"/>
      <c r="V662" s="350"/>
      <c r="W662" s="350"/>
      <c r="X662" s="350"/>
      <c r="Y662" s="350"/>
      <c r="Z662" s="350"/>
    </row>
    <row r="663" spans="1:26" ht="16.5" customHeight="1" x14ac:dyDescent="0.25">
      <c r="A663" s="350"/>
      <c r="B663" s="350"/>
      <c r="C663" s="350"/>
      <c r="D663" s="350"/>
      <c r="E663" s="350"/>
      <c r="F663" s="350"/>
      <c r="G663" s="350"/>
      <c r="H663" s="350"/>
      <c r="I663" s="350"/>
      <c r="J663" s="350"/>
      <c r="K663" s="350"/>
      <c r="L663" s="350"/>
      <c r="M663" s="350"/>
      <c r="N663" s="350"/>
      <c r="O663" s="350"/>
      <c r="P663" s="350"/>
      <c r="Q663" s="350"/>
      <c r="R663" s="350"/>
      <c r="S663" s="350"/>
      <c r="T663" s="350"/>
      <c r="U663" s="350"/>
      <c r="V663" s="350"/>
      <c r="W663" s="350"/>
      <c r="X663" s="350"/>
      <c r="Y663" s="350"/>
      <c r="Z663" s="350"/>
    </row>
    <row r="664" spans="1:26" ht="16.5" customHeight="1" x14ac:dyDescent="0.25">
      <c r="A664" s="350"/>
      <c r="B664" s="350"/>
      <c r="C664" s="350"/>
      <c r="D664" s="350"/>
      <c r="E664" s="350"/>
      <c r="F664" s="350"/>
      <c r="G664" s="350"/>
      <c r="H664" s="350"/>
      <c r="I664" s="350"/>
      <c r="J664" s="350"/>
      <c r="K664" s="350"/>
      <c r="L664" s="350"/>
      <c r="M664" s="350"/>
      <c r="N664" s="350"/>
      <c r="O664" s="350"/>
      <c r="P664" s="350"/>
      <c r="Q664" s="350"/>
      <c r="R664" s="350"/>
      <c r="S664" s="350"/>
      <c r="T664" s="350"/>
      <c r="U664" s="350"/>
      <c r="V664" s="350"/>
      <c r="W664" s="350"/>
      <c r="X664" s="350"/>
      <c r="Y664" s="350"/>
      <c r="Z664" s="350"/>
    </row>
    <row r="665" spans="1:26" ht="16.5" customHeight="1" x14ac:dyDescent="0.25">
      <c r="A665" s="350"/>
      <c r="B665" s="350"/>
      <c r="C665" s="350"/>
      <c r="D665" s="350"/>
      <c r="E665" s="350"/>
      <c r="F665" s="350"/>
      <c r="G665" s="350"/>
      <c r="H665" s="350"/>
      <c r="I665" s="350"/>
      <c r="J665" s="350"/>
      <c r="K665" s="350"/>
      <c r="L665" s="350"/>
      <c r="M665" s="350"/>
      <c r="N665" s="350"/>
      <c r="O665" s="350"/>
      <c r="P665" s="350"/>
      <c r="Q665" s="350"/>
      <c r="R665" s="350"/>
      <c r="S665" s="350"/>
      <c r="T665" s="350"/>
      <c r="U665" s="350"/>
      <c r="V665" s="350"/>
      <c r="W665" s="350"/>
      <c r="X665" s="350"/>
      <c r="Y665" s="350"/>
      <c r="Z665" s="350"/>
    </row>
    <row r="666" spans="1:26" ht="16.5" customHeight="1" x14ac:dyDescent="0.25">
      <c r="A666" s="350"/>
      <c r="B666" s="350"/>
      <c r="C666" s="350"/>
      <c r="D666" s="350"/>
      <c r="E666" s="350"/>
      <c r="F666" s="350"/>
      <c r="G666" s="350"/>
      <c r="H666" s="350"/>
      <c r="I666" s="350"/>
      <c r="J666" s="350"/>
      <c r="K666" s="350"/>
      <c r="L666" s="350"/>
      <c r="M666" s="350"/>
      <c r="N666" s="350"/>
      <c r="O666" s="350"/>
      <c r="P666" s="350"/>
      <c r="Q666" s="350"/>
      <c r="R666" s="350"/>
      <c r="S666" s="350"/>
      <c r="T666" s="350"/>
      <c r="U666" s="350"/>
      <c r="V666" s="350"/>
      <c r="W666" s="350"/>
      <c r="X666" s="350"/>
      <c r="Y666" s="350"/>
      <c r="Z666" s="350"/>
    </row>
    <row r="667" spans="1:26" ht="16.5" customHeight="1" x14ac:dyDescent="0.25">
      <c r="A667" s="350"/>
      <c r="B667" s="350"/>
      <c r="C667" s="350"/>
      <c r="D667" s="350"/>
      <c r="E667" s="350"/>
      <c r="F667" s="350"/>
      <c r="G667" s="350"/>
      <c r="H667" s="350"/>
      <c r="I667" s="350"/>
      <c r="J667" s="350"/>
      <c r="K667" s="350"/>
      <c r="L667" s="350"/>
      <c r="M667" s="350"/>
      <c r="N667" s="350"/>
      <c r="O667" s="350"/>
      <c r="P667" s="350"/>
      <c r="Q667" s="350"/>
      <c r="R667" s="350"/>
      <c r="S667" s="350"/>
      <c r="T667" s="350"/>
      <c r="U667" s="350"/>
      <c r="V667" s="350"/>
      <c r="W667" s="350"/>
      <c r="X667" s="350"/>
      <c r="Y667" s="350"/>
      <c r="Z667" s="350"/>
    </row>
    <row r="668" spans="1:26" ht="16.5" customHeight="1" x14ac:dyDescent="0.25">
      <c r="A668" s="350"/>
      <c r="B668" s="350"/>
      <c r="C668" s="350"/>
      <c r="D668" s="350"/>
      <c r="E668" s="350"/>
      <c r="F668" s="350"/>
      <c r="G668" s="350"/>
      <c r="H668" s="350"/>
      <c r="I668" s="350"/>
      <c r="J668" s="350"/>
      <c r="K668" s="350"/>
      <c r="L668" s="350"/>
      <c r="M668" s="350"/>
      <c r="N668" s="350"/>
      <c r="O668" s="350"/>
      <c r="P668" s="350"/>
      <c r="Q668" s="350"/>
      <c r="R668" s="350"/>
      <c r="S668" s="350"/>
      <c r="T668" s="350"/>
      <c r="U668" s="350"/>
      <c r="V668" s="350"/>
      <c r="W668" s="350"/>
      <c r="X668" s="350"/>
      <c r="Y668" s="350"/>
      <c r="Z668" s="350"/>
    </row>
    <row r="669" spans="1:26" ht="16.5" customHeight="1" x14ac:dyDescent="0.25">
      <c r="A669" s="350"/>
      <c r="B669" s="350"/>
      <c r="C669" s="350"/>
      <c r="D669" s="350"/>
      <c r="E669" s="350"/>
      <c r="F669" s="350"/>
      <c r="G669" s="350"/>
      <c r="H669" s="350"/>
      <c r="I669" s="350"/>
      <c r="J669" s="350"/>
      <c r="K669" s="350"/>
      <c r="L669" s="350"/>
      <c r="M669" s="350"/>
      <c r="N669" s="350"/>
      <c r="O669" s="350"/>
      <c r="P669" s="350"/>
      <c r="Q669" s="350"/>
      <c r="R669" s="350"/>
      <c r="S669" s="350"/>
      <c r="T669" s="350"/>
      <c r="U669" s="350"/>
      <c r="V669" s="350"/>
      <c r="W669" s="350"/>
      <c r="X669" s="350"/>
      <c r="Y669" s="350"/>
      <c r="Z669" s="350"/>
    </row>
    <row r="670" spans="1:26" ht="16.5" customHeight="1" x14ac:dyDescent="0.25">
      <c r="A670" s="350"/>
      <c r="B670" s="350"/>
      <c r="C670" s="350"/>
      <c r="D670" s="350"/>
      <c r="E670" s="350"/>
      <c r="F670" s="350"/>
      <c r="G670" s="350"/>
      <c r="H670" s="350"/>
      <c r="I670" s="350"/>
      <c r="J670" s="350"/>
      <c r="K670" s="350"/>
      <c r="L670" s="350"/>
      <c r="M670" s="350"/>
      <c r="N670" s="350"/>
      <c r="O670" s="350"/>
      <c r="P670" s="350"/>
      <c r="Q670" s="350"/>
      <c r="R670" s="350"/>
      <c r="S670" s="350"/>
      <c r="T670" s="350"/>
      <c r="U670" s="350"/>
      <c r="V670" s="350"/>
      <c r="W670" s="350"/>
      <c r="X670" s="350"/>
      <c r="Y670" s="350"/>
      <c r="Z670" s="350"/>
    </row>
    <row r="671" spans="1:26" ht="16.5" customHeight="1" x14ac:dyDescent="0.25">
      <c r="A671" s="350"/>
      <c r="B671" s="350"/>
      <c r="C671" s="350"/>
      <c r="D671" s="350"/>
      <c r="E671" s="350"/>
      <c r="F671" s="350"/>
      <c r="G671" s="350"/>
      <c r="H671" s="350"/>
      <c r="I671" s="350"/>
      <c r="J671" s="350"/>
      <c r="K671" s="350"/>
      <c r="L671" s="350"/>
      <c r="M671" s="350"/>
      <c r="N671" s="350"/>
      <c r="O671" s="350"/>
      <c r="P671" s="350"/>
      <c r="Q671" s="350"/>
      <c r="R671" s="350"/>
      <c r="S671" s="350"/>
      <c r="T671" s="350"/>
      <c r="U671" s="350"/>
      <c r="V671" s="350"/>
      <c r="W671" s="350"/>
      <c r="X671" s="350"/>
      <c r="Y671" s="350"/>
      <c r="Z671" s="350"/>
    </row>
    <row r="672" spans="1:26" ht="16.5" customHeight="1" x14ac:dyDescent="0.25">
      <c r="A672" s="350"/>
      <c r="B672" s="350"/>
      <c r="C672" s="350"/>
      <c r="D672" s="350"/>
      <c r="E672" s="350"/>
      <c r="F672" s="350"/>
      <c r="G672" s="350"/>
      <c r="H672" s="350"/>
      <c r="I672" s="350"/>
      <c r="J672" s="350"/>
      <c r="K672" s="350"/>
      <c r="L672" s="350"/>
      <c r="M672" s="350"/>
      <c r="N672" s="350"/>
      <c r="O672" s="350"/>
      <c r="P672" s="350"/>
      <c r="Q672" s="350"/>
      <c r="R672" s="350"/>
      <c r="S672" s="350"/>
      <c r="T672" s="350"/>
      <c r="U672" s="350"/>
      <c r="V672" s="350"/>
      <c r="W672" s="350"/>
      <c r="X672" s="350"/>
      <c r="Y672" s="350"/>
      <c r="Z672" s="350"/>
    </row>
    <row r="673" spans="1:26" ht="16.5" customHeight="1" x14ac:dyDescent="0.25">
      <c r="A673" s="350"/>
      <c r="B673" s="350"/>
      <c r="C673" s="350"/>
      <c r="D673" s="350"/>
      <c r="E673" s="350"/>
      <c r="F673" s="350"/>
      <c r="G673" s="350"/>
      <c r="H673" s="350"/>
      <c r="I673" s="350"/>
      <c r="J673" s="350"/>
      <c r="K673" s="350"/>
      <c r="L673" s="350"/>
      <c r="M673" s="350"/>
      <c r="N673" s="350"/>
      <c r="O673" s="350"/>
      <c r="P673" s="350"/>
      <c r="Q673" s="350"/>
      <c r="R673" s="350"/>
      <c r="S673" s="350"/>
      <c r="T673" s="350"/>
      <c r="U673" s="350"/>
      <c r="V673" s="350"/>
      <c r="W673" s="350"/>
      <c r="X673" s="350"/>
      <c r="Y673" s="350"/>
      <c r="Z673" s="350"/>
    </row>
    <row r="674" spans="1:26" ht="16.5" customHeight="1" x14ac:dyDescent="0.25">
      <c r="A674" s="350"/>
      <c r="B674" s="350"/>
      <c r="C674" s="350"/>
      <c r="D674" s="350"/>
      <c r="E674" s="350"/>
      <c r="F674" s="350"/>
      <c r="G674" s="350"/>
      <c r="H674" s="350"/>
      <c r="I674" s="350"/>
      <c r="J674" s="350"/>
      <c r="K674" s="350"/>
      <c r="L674" s="350"/>
      <c r="M674" s="350"/>
      <c r="N674" s="350"/>
      <c r="O674" s="350"/>
      <c r="P674" s="350"/>
      <c r="Q674" s="350"/>
      <c r="R674" s="350"/>
      <c r="S674" s="350"/>
      <c r="T674" s="350"/>
      <c r="U674" s="350"/>
      <c r="V674" s="350"/>
      <c r="W674" s="350"/>
      <c r="X674" s="350"/>
      <c r="Y674" s="350"/>
      <c r="Z674" s="350"/>
    </row>
    <row r="675" spans="1:26" ht="16.5" customHeight="1" x14ac:dyDescent="0.25">
      <c r="A675" s="350"/>
      <c r="B675" s="350"/>
      <c r="C675" s="350"/>
      <c r="D675" s="350"/>
      <c r="E675" s="350"/>
      <c r="F675" s="350"/>
      <c r="G675" s="350"/>
      <c r="H675" s="350"/>
      <c r="I675" s="350"/>
      <c r="J675" s="350"/>
      <c r="K675" s="350"/>
      <c r="L675" s="350"/>
      <c r="M675" s="350"/>
      <c r="N675" s="350"/>
      <c r="O675" s="350"/>
      <c r="P675" s="350"/>
      <c r="Q675" s="350"/>
      <c r="R675" s="350"/>
      <c r="S675" s="350"/>
      <c r="T675" s="350"/>
      <c r="U675" s="350"/>
      <c r="V675" s="350"/>
      <c r="W675" s="350"/>
      <c r="X675" s="350"/>
      <c r="Y675" s="350"/>
      <c r="Z675" s="350"/>
    </row>
    <row r="676" spans="1:26" ht="16.5" customHeight="1" x14ac:dyDescent="0.25">
      <c r="A676" s="350"/>
      <c r="B676" s="350"/>
      <c r="C676" s="350"/>
      <c r="D676" s="350"/>
      <c r="E676" s="350"/>
      <c r="F676" s="350"/>
      <c r="G676" s="350"/>
      <c r="H676" s="350"/>
      <c r="I676" s="350"/>
      <c r="J676" s="350"/>
      <c r="K676" s="350"/>
      <c r="L676" s="350"/>
      <c r="M676" s="350"/>
      <c r="N676" s="350"/>
      <c r="O676" s="350"/>
      <c r="P676" s="350"/>
      <c r="Q676" s="350"/>
      <c r="R676" s="350"/>
      <c r="S676" s="350"/>
      <c r="T676" s="350"/>
      <c r="U676" s="350"/>
      <c r="V676" s="350"/>
      <c r="W676" s="350"/>
      <c r="X676" s="350"/>
      <c r="Y676" s="350"/>
      <c r="Z676" s="350"/>
    </row>
    <row r="677" spans="1:26" ht="16.5" customHeight="1" x14ac:dyDescent="0.25">
      <c r="A677" s="350"/>
      <c r="B677" s="350"/>
      <c r="C677" s="350"/>
      <c r="D677" s="350"/>
      <c r="E677" s="350"/>
      <c r="F677" s="350"/>
      <c r="G677" s="350"/>
      <c r="H677" s="350"/>
      <c r="I677" s="350"/>
      <c r="J677" s="350"/>
      <c r="K677" s="350"/>
      <c r="L677" s="350"/>
      <c r="M677" s="350"/>
      <c r="N677" s="350"/>
      <c r="O677" s="350"/>
      <c r="P677" s="350"/>
      <c r="Q677" s="350"/>
      <c r="R677" s="350"/>
      <c r="S677" s="350"/>
      <c r="T677" s="350"/>
      <c r="U677" s="350"/>
      <c r="V677" s="350"/>
      <c r="W677" s="350"/>
      <c r="X677" s="350"/>
      <c r="Y677" s="350"/>
      <c r="Z677" s="350"/>
    </row>
    <row r="678" spans="1:26" ht="16.5" customHeight="1" x14ac:dyDescent="0.25">
      <c r="A678" s="350"/>
      <c r="B678" s="350"/>
      <c r="C678" s="350"/>
      <c r="D678" s="350"/>
      <c r="E678" s="350"/>
      <c r="F678" s="350"/>
      <c r="G678" s="350"/>
      <c r="H678" s="350"/>
      <c r="I678" s="350"/>
      <c r="J678" s="350"/>
      <c r="K678" s="350"/>
      <c r="L678" s="350"/>
      <c r="M678" s="350"/>
      <c r="N678" s="350"/>
      <c r="O678" s="350"/>
      <c r="P678" s="350"/>
      <c r="Q678" s="350"/>
      <c r="R678" s="350"/>
      <c r="S678" s="350"/>
      <c r="T678" s="350"/>
      <c r="U678" s="350"/>
      <c r="V678" s="350"/>
      <c r="W678" s="350"/>
      <c r="X678" s="350"/>
      <c r="Y678" s="350"/>
      <c r="Z678" s="350"/>
    </row>
    <row r="679" spans="1:26" ht="16.5" customHeight="1" x14ac:dyDescent="0.25">
      <c r="A679" s="350"/>
      <c r="B679" s="350"/>
      <c r="C679" s="350"/>
      <c r="D679" s="350"/>
      <c r="E679" s="350"/>
      <c r="F679" s="350"/>
      <c r="G679" s="350"/>
      <c r="H679" s="350"/>
      <c r="I679" s="350"/>
      <c r="J679" s="350"/>
      <c r="K679" s="350"/>
      <c r="L679" s="350"/>
      <c r="M679" s="350"/>
      <c r="N679" s="350"/>
      <c r="O679" s="350"/>
      <c r="P679" s="350"/>
      <c r="Q679" s="350"/>
      <c r="R679" s="350"/>
      <c r="S679" s="350"/>
      <c r="T679" s="350"/>
      <c r="U679" s="350"/>
      <c r="V679" s="350"/>
      <c r="W679" s="350"/>
      <c r="X679" s="350"/>
      <c r="Y679" s="350"/>
      <c r="Z679" s="350"/>
    </row>
    <row r="680" spans="1:26" ht="16.5" customHeight="1" x14ac:dyDescent="0.25">
      <c r="A680" s="350"/>
      <c r="B680" s="350"/>
      <c r="C680" s="350"/>
      <c r="D680" s="350"/>
      <c r="E680" s="350"/>
      <c r="F680" s="350"/>
      <c r="G680" s="350"/>
      <c r="H680" s="350"/>
      <c r="I680" s="350"/>
      <c r="J680" s="350"/>
      <c r="K680" s="350"/>
      <c r="L680" s="350"/>
      <c r="M680" s="350"/>
      <c r="N680" s="350"/>
      <c r="O680" s="350"/>
      <c r="P680" s="350"/>
      <c r="Q680" s="350"/>
      <c r="R680" s="350"/>
      <c r="S680" s="350"/>
      <c r="T680" s="350"/>
      <c r="U680" s="350"/>
      <c r="V680" s="350"/>
      <c r="W680" s="350"/>
      <c r="X680" s="350"/>
      <c r="Y680" s="350"/>
      <c r="Z680" s="350"/>
    </row>
    <row r="681" spans="1:26" ht="16.5" customHeight="1" x14ac:dyDescent="0.25">
      <c r="A681" s="350"/>
      <c r="B681" s="350"/>
      <c r="C681" s="350"/>
      <c r="D681" s="350"/>
      <c r="E681" s="350"/>
      <c r="F681" s="350"/>
      <c r="G681" s="350"/>
      <c r="H681" s="350"/>
      <c r="I681" s="350"/>
      <c r="J681" s="350"/>
      <c r="K681" s="350"/>
      <c r="L681" s="350"/>
      <c r="M681" s="350"/>
      <c r="N681" s="350"/>
      <c r="O681" s="350"/>
      <c r="P681" s="350"/>
      <c r="Q681" s="350"/>
      <c r="R681" s="350"/>
      <c r="S681" s="350"/>
      <c r="T681" s="350"/>
      <c r="U681" s="350"/>
      <c r="V681" s="350"/>
      <c r="W681" s="350"/>
      <c r="X681" s="350"/>
      <c r="Y681" s="350"/>
      <c r="Z681" s="350"/>
    </row>
    <row r="682" spans="1:26" ht="16.5" customHeight="1" x14ac:dyDescent="0.25">
      <c r="A682" s="350"/>
      <c r="B682" s="350"/>
      <c r="C682" s="350"/>
      <c r="D682" s="350"/>
      <c r="E682" s="350"/>
      <c r="F682" s="350"/>
      <c r="G682" s="350"/>
      <c r="H682" s="350"/>
      <c r="I682" s="350"/>
      <c r="J682" s="350"/>
      <c r="K682" s="350"/>
      <c r="L682" s="350"/>
      <c r="M682" s="350"/>
      <c r="N682" s="350"/>
      <c r="O682" s="350"/>
      <c r="P682" s="350"/>
      <c r="Q682" s="350"/>
      <c r="R682" s="350"/>
      <c r="S682" s="350"/>
      <c r="T682" s="350"/>
      <c r="U682" s="350"/>
      <c r="V682" s="350"/>
      <c r="W682" s="350"/>
      <c r="X682" s="350"/>
      <c r="Y682" s="350"/>
      <c r="Z682" s="350"/>
    </row>
    <row r="683" spans="1:26" ht="16.5" customHeight="1" x14ac:dyDescent="0.25">
      <c r="A683" s="350"/>
      <c r="B683" s="350"/>
      <c r="C683" s="350"/>
      <c r="D683" s="350"/>
      <c r="E683" s="350"/>
      <c r="F683" s="350"/>
      <c r="G683" s="350"/>
      <c r="H683" s="350"/>
      <c r="I683" s="350"/>
      <c r="J683" s="350"/>
      <c r="K683" s="350"/>
      <c r="L683" s="350"/>
      <c r="M683" s="350"/>
      <c r="N683" s="350"/>
      <c r="O683" s="350"/>
      <c r="P683" s="350"/>
      <c r="Q683" s="350"/>
      <c r="R683" s="350"/>
      <c r="S683" s="350"/>
      <c r="T683" s="350"/>
      <c r="U683" s="350"/>
      <c r="V683" s="350"/>
      <c r="W683" s="350"/>
      <c r="X683" s="350"/>
      <c r="Y683" s="350"/>
      <c r="Z683" s="350"/>
    </row>
    <row r="684" spans="1:26" ht="16.5" customHeight="1" x14ac:dyDescent="0.25">
      <c r="A684" s="350"/>
      <c r="B684" s="350"/>
      <c r="C684" s="350"/>
      <c r="D684" s="350"/>
      <c r="E684" s="350"/>
      <c r="F684" s="350"/>
      <c r="G684" s="350"/>
      <c r="H684" s="350"/>
      <c r="I684" s="350"/>
      <c r="J684" s="350"/>
      <c r="K684" s="350"/>
      <c r="L684" s="350"/>
      <c r="M684" s="350"/>
      <c r="N684" s="350"/>
      <c r="O684" s="350"/>
      <c r="P684" s="350"/>
      <c r="Q684" s="350"/>
      <c r="R684" s="350"/>
      <c r="S684" s="350"/>
      <c r="T684" s="350"/>
      <c r="U684" s="350"/>
      <c r="V684" s="350"/>
      <c r="W684" s="350"/>
      <c r="X684" s="350"/>
      <c r="Y684" s="350"/>
      <c r="Z684" s="350"/>
    </row>
    <row r="685" spans="1:26" ht="16.5" customHeight="1" x14ac:dyDescent="0.25">
      <c r="A685" s="350"/>
      <c r="B685" s="350"/>
      <c r="C685" s="350"/>
      <c r="D685" s="350"/>
      <c r="E685" s="350"/>
      <c r="F685" s="350"/>
      <c r="G685" s="350"/>
      <c r="H685" s="350"/>
      <c r="I685" s="350"/>
      <c r="J685" s="350"/>
      <c r="K685" s="350"/>
      <c r="L685" s="350"/>
      <c r="M685" s="350"/>
      <c r="N685" s="350"/>
      <c r="O685" s="350"/>
      <c r="P685" s="350"/>
      <c r="Q685" s="350"/>
      <c r="R685" s="350"/>
      <c r="S685" s="350"/>
      <c r="T685" s="350"/>
      <c r="U685" s="350"/>
      <c r="V685" s="350"/>
      <c r="W685" s="350"/>
      <c r="X685" s="350"/>
      <c r="Y685" s="350"/>
      <c r="Z685" s="350"/>
    </row>
    <row r="686" spans="1:26" ht="16.5" customHeight="1" x14ac:dyDescent="0.25">
      <c r="A686" s="350"/>
      <c r="B686" s="350"/>
      <c r="C686" s="350"/>
      <c r="D686" s="350"/>
      <c r="E686" s="350"/>
      <c r="F686" s="350"/>
      <c r="G686" s="350"/>
      <c r="H686" s="350"/>
      <c r="I686" s="350"/>
      <c r="J686" s="350"/>
      <c r="K686" s="350"/>
      <c r="L686" s="350"/>
      <c r="M686" s="350"/>
      <c r="N686" s="350"/>
      <c r="O686" s="350"/>
      <c r="P686" s="350"/>
      <c r="Q686" s="350"/>
      <c r="R686" s="350"/>
      <c r="S686" s="350"/>
      <c r="T686" s="350"/>
      <c r="U686" s="350"/>
      <c r="V686" s="350"/>
      <c r="W686" s="350"/>
      <c r="X686" s="350"/>
      <c r="Y686" s="350"/>
      <c r="Z686" s="350"/>
    </row>
    <row r="687" spans="1:26" ht="16.5" customHeight="1" x14ac:dyDescent="0.25">
      <c r="A687" s="350"/>
      <c r="B687" s="350"/>
      <c r="C687" s="350"/>
      <c r="D687" s="350"/>
      <c r="E687" s="350"/>
      <c r="F687" s="350"/>
      <c r="G687" s="350"/>
      <c r="H687" s="350"/>
      <c r="I687" s="350"/>
      <c r="J687" s="350"/>
      <c r="K687" s="350"/>
      <c r="L687" s="350"/>
      <c r="M687" s="350"/>
      <c r="N687" s="350"/>
      <c r="O687" s="350"/>
      <c r="P687" s="350"/>
      <c r="Q687" s="350"/>
      <c r="R687" s="350"/>
      <c r="S687" s="350"/>
      <c r="T687" s="350"/>
      <c r="U687" s="350"/>
      <c r="V687" s="350"/>
      <c r="W687" s="350"/>
      <c r="X687" s="350"/>
      <c r="Y687" s="350"/>
      <c r="Z687" s="350"/>
    </row>
    <row r="688" spans="1:26" ht="16.5" customHeight="1" x14ac:dyDescent="0.25">
      <c r="A688" s="350"/>
      <c r="B688" s="350"/>
      <c r="C688" s="350"/>
      <c r="D688" s="350"/>
      <c r="E688" s="350"/>
      <c r="F688" s="350"/>
      <c r="G688" s="350"/>
      <c r="H688" s="350"/>
      <c r="I688" s="350"/>
      <c r="J688" s="350"/>
      <c r="K688" s="350"/>
      <c r="L688" s="350"/>
      <c r="M688" s="350"/>
      <c r="N688" s="350"/>
      <c r="O688" s="350"/>
      <c r="P688" s="350"/>
      <c r="Q688" s="350"/>
      <c r="R688" s="350"/>
      <c r="S688" s="350"/>
      <c r="T688" s="350"/>
      <c r="U688" s="350"/>
      <c r="V688" s="350"/>
      <c r="W688" s="350"/>
      <c r="X688" s="350"/>
      <c r="Y688" s="350"/>
      <c r="Z688" s="350"/>
    </row>
    <row r="689" spans="1:26" ht="16.5" customHeight="1" x14ac:dyDescent="0.25">
      <c r="A689" s="350"/>
      <c r="B689" s="350"/>
      <c r="C689" s="350"/>
      <c r="D689" s="350"/>
      <c r="E689" s="350"/>
      <c r="F689" s="350"/>
      <c r="G689" s="350"/>
      <c r="H689" s="350"/>
      <c r="I689" s="350"/>
      <c r="J689" s="350"/>
      <c r="K689" s="350"/>
      <c r="L689" s="350"/>
      <c r="M689" s="350"/>
      <c r="N689" s="350"/>
      <c r="O689" s="350"/>
      <c r="P689" s="350"/>
      <c r="Q689" s="350"/>
      <c r="R689" s="350"/>
      <c r="S689" s="350"/>
      <c r="T689" s="350"/>
      <c r="U689" s="350"/>
      <c r="V689" s="350"/>
      <c r="W689" s="350"/>
      <c r="X689" s="350"/>
      <c r="Y689" s="350"/>
      <c r="Z689" s="350"/>
    </row>
    <row r="690" spans="1:26" ht="16.5" customHeight="1" x14ac:dyDescent="0.25">
      <c r="A690" s="350"/>
      <c r="B690" s="350"/>
      <c r="C690" s="350"/>
      <c r="D690" s="350"/>
      <c r="E690" s="350"/>
      <c r="F690" s="350"/>
      <c r="G690" s="350"/>
      <c r="H690" s="350"/>
      <c r="I690" s="350"/>
      <c r="J690" s="350"/>
      <c r="K690" s="350"/>
      <c r="L690" s="350"/>
      <c r="M690" s="350"/>
      <c r="N690" s="350"/>
      <c r="O690" s="350"/>
      <c r="P690" s="350"/>
      <c r="Q690" s="350"/>
      <c r="R690" s="350"/>
      <c r="S690" s="350"/>
      <c r="T690" s="350"/>
      <c r="U690" s="350"/>
      <c r="V690" s="350"/>
      <c r="W690" s="350"/>
      <c r="X690" s="350"/>
      <c r="Y690" s="350"/>
      <c r="Z690" s="350"/>
    </row>
    <row r="691" spans="1:26" ht="16.5" customHeight="1" x14ac:dyDescent="0.25">
      <c r="A691" s="350"/>
      <c r="B691" s="350"/>
      <c r="C691" s="350"/>
      <c r="D691" s="350"/>
      <c r="E691" s="350"/>
      <c r="F691" s="350"/>
      <c r="G691" s="350"/>
      <c r="H691" s="350"/>
      <c r="I691" s="350"/>
      <c r="J691" s="350"/>
      <c r="K691" s="350"/>
      <c r="L691" s="350"/>
      <c r="M691" s="350"/>
      <c r="N691" s="350"/>
      <c r="O691" s="350"/>
      <c r="P691" s="350"/>
      <c r="Q691" s="350"/>
      <c r="R691" s="350"/>
      <c r="S691" s="350"/>
      <c r="T691" s="350"/>
      <c r="U691" s="350"/>
      <c r="V691" s="350"/>
      <c r="W691" s="350"/>
      <c r="X691" s="350"/>
      <c r="Y691" s="350"/>
      <c r="Z691" s="350"/>
    </row>
    <row r="692" spans="1:26" ht="16.5" customHeight="1" x14ac:dyDescent="0.25">
      <c r="A692" s="350"/>
      <c r="B692" s="350"/>
      <c r="C692" s="350"/>
      <c r="D692" s="350"/>
      <c r="E692" s="350"/>
      <c r="F692" s="350"/>
      <c r="G692" s="350"/>
      <c r="H692" s="350"/>
      <c r="I692" s="350"/>
      <c r="J692" s="350"/>
      <c r="K692" s="350"/>
      <c r="L692" s="350"/>
      <c r="M692" s="350"/>
      <c r="N692" s="350"/>
      <c r="O692" s="350"/>
      <c r="P692" s="350"/>
      <c r="Q692" s="350"/>
      <c r="R692" s="350"/>
      <c r="S692" s="350"/>
      <c r="T692" s="350"/>
      <c r="U692" s="350"/>
      <c r="V692" s="350"/>
      <c r="W692" s="350"/>
      <c r="X692" s="350"/>
      <c r="Y692" s="350"/>
      <c r="Z692" s="350"/>
    </row>
    <row r="693" spans="1:26" ht="16.5" customHeight="1" x14ac:dyDescent="0.25">
      <c r="A693" s="350"/>
      <c r="B693" s="350"/>
      <c r="C693" s="350"/>
      <c r="D693" s="350"/>
      <c r="E693" s="350"/>
      <c r="F693" s="350"/>
      <c r="G693" s="350"/>
      <c r="H693" s="350"/>
      <c r="I693" s="350"/>
      <c r="J693" s="350"/>
      <c r="K693" s="350"/>
      <c r="L693" s="350"/>
      <c r="M693" s="350"/>
      <c r="N693" s="350"/>
      <c r="O693" s="350"/>
      <c r="P693" s="350"/>
      <c r="Q693" s="350"/>
      <c r="R693" s="350"/>
      <c r="S693" s="350"/>
      <c r="T693" s="350"/>
      <c r="U693" s="350"/>
      <c r="V693" s="350"/>
      <c r="W693" s="350"/>
      <c r="X693" s="350"/>
      <c r="Y693" s="350"/>
      <c r="Z693" s="350"/>
    </row>
    <row r="694" spans="1:26" ht="16.5" customHeight="1" x14ac:dyDescent="0.25">
      <c r="A694" s="350"/>
      <c r="B694" s="350"/>
      <c r="C694" s="350"/>
      <c r="D694" s="350"/>
      <c r="E694" s="350"/>
      <c r="F694" s="350"/>
      <c r="G694" s="350"/>
      <c r="H694" s="350"/>
      <c r="I694" s="350"/>
      <c r="J694" s="350"/>
      <c r="K694" s="350"/>
      <c r="L694" s="350"/>
      <c r="M694" s="350"/>
      <c r="N694" s="350"/>
      <c r="O694" s="350"/>
      <c r="P694" s="350"/>
      <c r="Q694" s="350"/>
      <c r="R694" s="350"/>
      <c r="S694" s="350"/>
      <c r="T694" s="350"/>
      <c r="U694" s="350"/>
      <c r="V694" s="350"/>
      <c r="W694" s="350"/>
      <c r="X694" s="350"/>
      <c r="Y694" s="350"/>
      <c r="Z694" s="350"/>
    </row>
    <row r="695" spans="1:26" ht="16.5" customHeight="1" x14ac:dyDescent="0.25">
      <c r="A695" s="350"/>
      <c r="B695" s="350"/>
      <c r="C695" s="350"/>
      <c r="D695" s="350"/>
      <c r="E695" s="350"/>
      <c r="F695" s="350"/>
      <c r="G695" s="350"/>
      <c r="H695" s="350"/>
      <c r="I695" s="350"/>
      <c r="J695" s="350"/>
      <c r="K695" s="350"/>
      <c r="L695" s="350"/>
      <c r="M695" s="350"/>
      <c r="N695" s="350"/>
      <c r="O695" s="350"/>
      <c r="P695" s="350"/>
      <c r="Q695" s="350"/>
      <c r="R695" s="350"/>
      <c r="S695" s="350"/>
      <c r="T695" s="350"/>
      <c r="U695" s="350"/>
      <c r="V695" s="350"/>
      <c r="W695" s="350"/>
      <c r="X695" s="350"/>
      <c r="Y695" s="350"/>
      <c r="Z695" s="350"/>
    </row>
    <row r="696" spans="1:26" ht="16.5" customHeight="1" x14ac:dyDescent="0.25">
      <c r="A696" s="350"/>
      <c r="B696" s="350"/>
      <c r="C696" s="350"/>
      <c r="D696" s="350"/>
      <c r="E696" s="350"/>
      <c r="F696" s="350"/>
      <c r="G696" s="350"/>
      <c r="H696" s="350"/>
      <c r="I696" s="350"/>
      <c r="J696" s="350"/>
      <c r="K696" s="350"/>
      <c r="L696" s="350"/>
      <c r="M696" s="350"/>
      <c r="N696" s="350"/>
      <c r="O696" s="350"/>
      <c r="P696" s="350"/>
      <c r="Q696" s="350"/>
      <c r="R696" s="350"/>
      <c r="S696" s="350"/>
      <c r="T696" s="350"/>
      <c r="U696" s="350"/>
      <c r="V696" s="350"/>
      <c r="W696" s="350"/>
      <c r="X696" s="350"/>
      <c r="Y696" s="350"/>
      <c r="Z696" s="350"/>
    </row>
    <row r="697" spans="1:26" ht="16.5" customHeight="1" x14ac:dyDescent="0.25">
      <c r="A697" s="350"/>
      <c r="B697" s="350"/>
      <c r="C697" s="350"/>
      <c r="D697" s="350"/>
      <c r="E697" s="350"/>
      <c r="F697" s="350"/>
      <c r="G697" s="350"/>
      <c r="H697" s="350"/>
      <c r="I697" s="350"/>
      <c r="J697" s="350"/>
      <c r="K697" s="350"/>
      <c r="L697" s="350"/>
      <c r="M697" s="350"/>
      <c r="N697" s="350"/>
      <c r="O697" s="350"/>
      <c r="P697" s="350"/>
      <c r="Q697" s="350"/>
      <c r="R697" s="350"/>
      <c r="S697" s="350"/>
      <c r="T697" s="350"/>
      <c r="U697" s="350"/>
      <c r="V697" s="350"/>
      <c r="W697" s="350"/>
      <c r="X697" s="350"/>
      <c r="Y697" s="350"/>
      <c r="Z697" s="350"/>
    </row>
    <row r="698" spans="1:26" ht="16.5" customHeight="1" x14ac:dyDescent="0.25">
      <c r="A698" s="350"/>
      <c r="B698" s="350"/>
      <c r="C698" s="350"/>
      <c r="D698" s="350"/>
      <c r="E698" s="350"/>
      <c r="F698" s="350"/>
      <c r="G698" s="350"/>
      <c r="H698" s="350"/>
      <c r="I698" s="350"/>
      <c r="J698" s="350"/>
      <c r="K698" s="350"/>
      <c r="L698" s="350"/>
      <c r="M698" s="350"/>
      <c r="N698" s="350"/>
      <c r="O698" s="350"/>
      <c r="P698" s="350"/>
      <c r="Q698" s="350"/>
      <c r="R698" s="350"/>
      <c r="S698" s="350"/>
      <c r="T698" s="350"/>
      <c r="U698" s="350"/>
      <c r="V698" s="350"/>
      <c r="W698" s="350"/>
      <c r="X698" s="350"/>
      <c r="Y698" s="350"/>
      <c r="Z698" s="350"/>
    </row>
    <row r="699" spans="1:26" ht="16.5" customHeight="1" x14ac:dyDescent="0.25">
      <c r="A699" s="350"/>
      <c r="B699" s="350"/>
      <c r="C699" s="350"/>
      <c r="D699" s="350"/>
      <c r="E699" s="350"/>
      <c r="F699" s="350"/>
      <c r="G699" s="350"/>
      <c r="H699" s="350"/>
      <c r="I699" s="350"/>
      <c r="J699" s="350"/>
      <c r="K699" s="350"/>
      <c r="L699" s="350"/>
      <c r="M699" s="350"/>
      <c r="N699" s="350"/>
      <c r="O699" s="350"/>
      <c r="P699" s="350"/>
      <c r="Q699" s="350"/>
      <c r="R699" s="350"/>
      <c r="S699" s="350"/>
      <c r="T699" s="350"/>
      <c r="U699" s="350"/>
      <c r="V699" s="350"/>
      <c r="W699" s="350"/>
      <c r="X699" s="350"/>
      <c r="Y699" s="350"/>
      <c r="Z699" s="350"/>
    </row>
    <row r="700" spans="1:26" ht="16.5" customHeight="1" x14ac:dyDescent="0.25">
      <c r="A700" s="350"/>
      <c r="B700" s="350"/>
      <c r="C700" s="350"/>
      <c r="D700" s="350"/>
      <c r="E700" s="350"/>
      <c r="F700" s="350"/>
      <c r="G700" s="350"/>
      <c r="H700" s="350"/>
      <c r="I700" s="350"/>
      <c r="J700" s="350"/>
      <c r="K700" s="350"/>
      <c r="L700" s="350"/>
      <c r="M700" s="350"/>
      <c r="N700" s="350"/>
      <c r="O700" s="350"/>
      <c r="P700" s="350"/>
      <c r="Q700" s="350"/>
      <c r="R700" s="350"/>
      <c r="S700" s="350"/>
      <c r="T700" s="350"/>
      <c r="U700" s="350"/>
      <c r="V700" s="350"/>
      <c r="W700" s="350"/>
      <c r="X700" s="350"/>
      <c r="Y700" s="350"/>
      <c r="Z700" s="350"/>
    </row>
    <row r="701" spans="1:26" ht="16.5" customHeight="1" x14ac:dyDescent="0.25">
      <c r="A701" s="350"/>
      <c r="B701" s="350"/>
      <c r="C701" s="350"/>
      <c r="D701" s="350"/>
      <c r="E701" s="350"/>
      <c r="F701" s="350"/>
      <c r="G701" s="350"/>
      <c r="H701" s="350"/>
      <c r="I701" s="350"/>
      <c r="J701" s="350"/>
      <c r="K701" s="350"/>
      <c r="L701" s="350"/>
      <c r="M701" s="350"/>
      <c r="N701" s="350"/>
      <c r="O701" s="350"/>
      <c r="P701" s="350"/>
      <c r="Q701" s="350"/>
      <c r="R701" s="350"/>
      <c r="S701" s="350"/>
      <c r="T701" s="350"/>
      <c r="U701" s="350"/>
      <c r="V701" s="350"/>
      <c r="W701" s="350"/>
      <c r="X701" s="350"/>
      <c r="Y701" s="350"/>
      <c r="Z701" s="350"/>
    </row>
    <row r="702" spans="1:26" ht="16.5" customHeight="1" x14ac:dyDescent="0.25">
      <c r="A702" s="350"/>
      <c r="B702" s="350"/>
      <c r="C702" s="350"/>
      <c r="D702" s="350"/>
      <c r="E702" s="350"/>
      <c r="F702" s="350"/>
      <c r="G702" s="350"/>
      <c r="H702" s="350"/>
      <c r="I702" s="350"/>
      <c r="J702" s="350"/>
      <c r="K702" s="350"/>
      <c r="L702" s="350"/>
      <c r="M702" s="350"/>
      <c r="N702" s="350"/>
      <c r="O702" s="350"/>
      <c r="P702" s="350"/>
      <c r="Q702" s="350"/>
      <c r="R702" s="350"/>
      <c r="S702" s="350"/>
      <c r="T702" s="350"/>
      <c r="U702" s="350"/>
      <c r="V702" s="350"/>
      <c r="W702" s="350"/>
      <c r="X702" s="350"/>
      <c r="Y702" s="350"/>
      <c r="Z702" s="350"/>
    </row>
    <row r="703" spans="1:26" ht="16.5" customHeight="1" x14ac:dyDescent="0.25">
      <c r="A703" s="350"/>
      <c r="B703" s="350"/>
      <c r="C703" s="350"/>
      <c r="D703" s="350"/>
      <c r="E703" s="350"/>
      <c r="F703" s="350"/>
      <c r="G703" s="350"/>
      <c r="H703" s="350"/>
      <c r="I703" s="350"/>
      <c r="J703" s="350"/>
      <c r="K703" s="350"/>
      <c r="L703" s="350"/>
      <c r="M703" s="350"/>
      <c r="N703" s="350"/>
      <c r="O703" s="350"/>
      <c r="P703" s="350"/>
      <c r="Q703" s="350"/>
      <c r="R703" s="350"/>
      <c r="S703" s="350"/>
      <c r="T703" s="350"/>
      <c r="U703" s="350"/>
      <c r="V703" s="350"/>
      <c r="W703" s="350"/>
      <c r="X703" s="350"/>
      <c r="Y703" s="350"/>
      <c r="Z703" s="350"/>
    </row>
    <row r="704" spans="1:26" ht="16.5" customHeight="1" x14ac:dyDescent="0.25">
      <c r="A704" s="350"/>
      <c r="B704" s="350"/>
      <c r="C704" s="350"/>
      <c r="D704" s="350"/>
      <c r="E704" s="350"/>
      <c r="F704" s="350"/>
      <c r="G704" s="350"/>
      <c r="H704" s="350"/>
      <c r="I704" s="350"/>
      <c r="J704" s="350"/>
      <c r="K704" s="350"/>
      <c r="L704" s="350"/>
      <c r="M704" s="350"/>
      <c r="N704" s="350"/>
      <c r="O704" s="350"/>
      <c r="P704" s="350"/>
      <c r="Q704" s="350"/>
      <c r="R704" s="350"/>
      <c r="S704" s="350"/>
      <c r="T704" s="350"/>
      <c r="U704" s="350"/>
      <c r="V704" s="350"/>
      <c r="W704" s="350"/>
      <c r="X704" s="350"/>
      <c r="Y704" s="350"/>
      <c r="Z704" s="350"/>
    </row>
    <row r="705" spans="1:26" ht="16.5" customHeight="1" x14ac:dyDescent="0.25">
      <c r="A705" s="350"/>
      <c r="B705" s="350"/>
      <c r="C705" s="350"/>
      <c r="D705" s="350"/>
      <c r="E705" s="350"/>
      <c r="F705" s="350"/>
      <c r="G705" s="350"/>
      <c r="H705" s="350"/>
      <c r="I705" s="350"/>
      <c r="J705" s="350"/>
      <c r="K705" s="350"/>
      <c r="L705" s="350"/>
      <c r="M705" s="350"/>
      <c r="N705" s="350"/>
      <c r="O705" s="350"/>
      <c r="P705" s="350"/>
      <c r="Q705" s="350"/>
      <c r="R705" s="350"/>
      <c r="S705" s="350"/>
      <c r="T705" s="350"/>
      <c r="U705" s="350"/>
      <c r="V705" s="350"/>
      <c r="W705" s="350"/>
      <c r="X705" s="350"/>
      <c r="Y705" s="350"/>
      <c r="Z705" s="350"/>
    </row>
    <row r="706" spans="1:26" ht="16.5" customHeight="1" x14ac:dyDescent="0.25">
      <c r="A706" s="350"/>
      <c r="B706" s="350"/>
      <c r="C706" s="350"/>
      <c r="D706" s="350"/>
      <c r="E706" s="350"/>
      <c r="F706" s="350"/>
      <c r="G706" s="350"/>
      <c r="H706" s="350"/>
      <c r="I706" s="350"/>
      <c r="J706" s="350"/>
      <c r="K706" s="350"/>
      <c r="L706" s="350"/>
      <c r="M706" s="350"/>
      <c r="N706" s="350"/>
      <c r="O706" s="350"/>
      <c r="P706" s="350"/>
      <c r="Q706" s="350"/>
      <c r="R706" s="350"/>
      <c r="S706" s="350"/>
      <c r="T706" s="350"/>
      <c r="U706" s="350"/>
      <c r="V706" s="350"/>
      <c r="W706" s="350"/>
      <c r="X706" s="350"/>
      <c r="Y706" s="350"/>
      <c r="Z706" s="350"/>
    </row>
    <row r="707" spans="1:26" ht="16.5" customHeight="1" x14ac:dyDescent="0.25">
      <c r="A707" s="350"/>
      <c r="B707" s="350"/>
      <c r="C707" s="350"/>
      <c r="D707" s="350"/>
      <c r="E707" s="350"/>
      <c r="F707" s="350"/>
      <c r="G707" s="350"/>
      <c r="H707" s="350"/>
      <c r="I707" s="350"/>
      <c r="J707" s="350"/>
      <c r="K707" s="350"/>
      <c r="L707" s="350"/>
      <c r="M707" s="350"/>
      <c r="N707" s="350"/>
      <c r="O707" s="350"/>
      <c r="P707" s="350"/>
      <c r="Q707" s="350"/>
      <c r="R707" s="350"/>
      <c r="S707" s="350"/>
      <c r="T707" s="350"/>
      <c r="U707" s="350"/>
      <c r="V707" s="350"/>
      <c r="W707" s="350"/>
      <c r="X707" s="350"/>
      <c r="Y707" s="350"/>
      <c r="Z707" s="350"/>
    </row>
    <row r="708" spans="1:26" ht="16.5" customHeight="1" x14ac:dyDescent="0.25">
      <c r="A708" s="350"/>
      <c r="B708" s="350"/>
      <c r="C708" s="350"/>
      <c r="D708" s="350"/>
      <c r="E708" s="350"/>
      <c r="F708" s="350"/>
      <c r="G708" s="350"/>
      <c r="H708" s="350"/>
      <c r="I708" s="350"/>
      <c r="J708" s="350"/>
      <c r="K708" s="350"/>
      <c r="L708" s="350"/>
      <c r="M708" s="350"/>
      <c r="N708" s="350"/>
      <c r="O708" s="350"/>
      <c r="P708" s="350"/>
      <c r="Q708" s="350"/>
      <c r="R708" s="350"/>
      <c r="S708" s="350"/>
      <c r="T708" s="350"/>
      <c r="U708" s="350"/>
      <c r="V708" s="350"/>
      <c r="W708" s="350"/>
      <c r="X708" s="350"/>
      <c r="Y708" s="350"/>
      <c r="Z708" s="350"/>
    </row>
    <row r="709" spans="1:26" ht="16.5" customHeight="1" x14ac:dyDescent="0.25">
      <c r="A709" s="350"/>
      <c r="B709" s="350"/>
      <c r="C709" s="350"/>
      <c r="D709" s="350"/>
      <c r="E709" s="350"/>
      <c r="F709" s="350"/>
      <c r="G709" s="350"/>
      <c r="H709" s="350"/>
      <c r="I709" s="350"/>
      <c r="J709" s="350"/>
      <c r="K709" s="350"/>
      <c r="L709" s="350"/>
      <c r="M709" s="350"/>
      <c r="N709" s="350"/>
      <c r="O709" s="350"/>
      <c r="P709" s="350"/>
      <c r="Q709" s="350"/>
      <c r="R709" s="350"/>
      <c r="S709" s="350"/>
      <c r="T709" s="350"/>
      <c r="U709" s="350"/>
      <c r="V709" s="350"/>
      <c r="W709" s="350"/>
      <c r="X709" s="350"/>
      <c r="Y709" s="350"/>
      <c r="Z709" s="350"/>
    </row>
    <row r="710" spans="1:26" ht="16.5" customHeight="1" x14ac:dyDescent="0.25">
      <c r="A710" s="350"/>
      <c r="B710" s="350"/>
      <c r="C710" s="350"/>
      <c r="D710" s="350"/>
      <c r="E710" s="350"/>
      <c r="F710" s="350"/>
      <c r="G710" s="350"/>
      <c r="H710" s="350"/>
      <c r="I710" s="350"/>
      <c r="J710" s="350"/>
      <c r="K710" s="350"/>
      <c r="L710" s="350"/>
      <c r="M710" s="350"/>
      <c r="N710" s="350"/>
      <c r="O710" s="350"/>
      <c r="P710" s="350"/>
      <c r="Q710" s="350"/>
      <c r="R710" s="350"/>
      <c r="S710" s="350"/>
      <c r="T710" s="350"/>
      <c r="U710" s="350"/>
      <c r="V710" s="350"/>
      <c r="W710" s="350"/>
      <c r="X710" s="350"/>
      <c r="Y710" s="350"/>
      <c r="Z710" s="350"/>
    </row>
    <row r="711" spans="1:26" ht="16.5" customHeight="1" x14ac:dyDescent="0.25">
      <c r="A711" s="350"/>
      <c r="B711" s="350"/>
      <c r="C711" s="350"/>
      <c r="D711" s="350"/>
      <c r="E711" s="350"/>
      <c r="F711" s="350"/>
      <c r="G711" s="350"/>
      <c r="H711" s="350"/>
      <c r="I711" s="350"/>
      <c r="J711" s="350"/>
      <c r="K711" s="350"/>
      <c r="L711" s="350"/>
      <c r="M711" s="350"/>
      <c r="N711" s="350"/>
      <c r="O711" s="350"/>
      <c r="P711" s="350"/>
      <c r="Q711" s="350"/>
      <c r="R711" s="350"/>
      <c r="S711" s="350"/>
      <c r="T711" s="350"/>
      <c r="U711" s="350"/>
      <c r="V711" s="350"/>
      <c r="W711" s="350"/>
      <c r="X711" s="350"/>
      <c r="Y711" s="350"/>
      <c r="Z711" s="350"/>
    </row>
    <row r="712" spans="1:26" ht="16.5" customHeight="1" x14ac:dyDescent="0.25">
      <c r="A712" s="350"/>
      <c r="B712" s="350"/>
      <c r="C712" s="350"/>
      <c r="D712" s="350"/>
      <c r="E712" s="350"/>
      <c r="F712" s="350"/>
      <c r="G712" s="350"/>
      <c r="H712" s="350"/>
      <c r="I712" s="350"/>
      <c r="J712" s="350"/>
      <c r="K712" s="350"/>
      <c r="L712" s="350"/>
      <c r="M712" s="350"/>
      <c r="N712" s="350"/>
      <c r="O712" s="350"/>
      <c r="P712" s="350"/>
      <c r="Q712" s="350"/>
      <c r="R712" s="350"/>
      <c r="S712" s="350"/>
      <c r="T712" s="350"/>
      <c r="U712" s="350"/>
      <c r="V712" s="350"/>
      <c r="W712" s="350"/>
      <c r="X712" s="350"/>
      <c r="Y712" s="350"/>
      <c r="Z712" s="350"/>
    </row>
    <row r="713" spans="1:26" ht="16.5" customHeight="1" x14ac:dyDescent="0.25">
      <c r="A713" s="350"/>
      <c r="B713" s="350"/>
      <c r="C713" s="350"/>
      <c r="D713" s="350"/>
      <c r="E713" s="350"/>
      <c r="F713" s="350"/>
      <c r="G713" s="350"/>
      <c r="H713" s="350"/>
      <c r="I713" s="350"/>
      <c r="J713" s="350"/>
      <c r="K713" s="350"/>
      <c r="L713" s="350"/>
      <c r="M713" s="350"/>
      <c r="N713" s="350"/>
      <c r="O713" s="350"/>
      <c r="P713" s="350"/>
      <c r="Q713" s="350"/>
      <c r="R713" s="350"/>
      <c r="S713" s="350"/>
      <c r="T713" s="350"/>
      <c r="U713" s="350"/>
      <c r="V713" s="350"/>
      <c r="W713" s="350"/>
      <c r="X713" s="350"/>
      <c r="Y713" s="350"/>
      <c r="Z713" s="350"/>
    </row>
    <row r="714" spans="1:26" ht="16.5" customHeight="1" x14ac:dyDescent="0.25">
      <c r="A714" s="350"/>
      <c r="B714" s="350"/>
      <c r="C714" s="350"/>
      <c r="D714" s="350"/>
      <c r="E714" s="350"/>
      <c r="F714" s="350"/>
      <c r="G714" s="350"/>
      <c r="H714" s="350"/>
      <c r="I714" s="350"/>
      <c r="J714" s="350"/>
      <c r="K714" s="350"/>
      <c r="L714" s="350"/>
      <c r="M714" s="350"/>
      <c r="N714" s="350"/>
      <c r="O714" s="350"/>
      <c r="P714" s="350"/>
      <c r="Q714" s="350"/>
      <c r="R714" s="350"/>
      <c r="S714" s="350"/>
      <c r="T714" s="350"/>
      <c r="U714" s="350"/>
      <c r="V714" s="350"/>
      <c r="W714" s="350"/>
      <c r="X714" s="350"/>
      <c r="Y714" s="350"/>
      <c r="Z714" s="350"/>
    </row>
    <row r="715" spans="1:26" ht="16.5" customHeight="1" x14ac:dyDescent="0.25">
      <c r="A715" s="350"/>
      <c r="B715" s="350"/>
      <c r="C715" s="350"/>
      <c r="D715" s="350"/>
      <c r="E715" s="350"/>
      <c r="F715" s="350"/>
      <c r="G715" s="350"/>
      <c r="H715" s="350"/>
      <c r="I715" s="350"/>
      <c r="J715" s="350"/>
      <c r="K715" s="350"/>
      <c r="L715" s="350"/>
      <c r="M715" s="350"/>
      <c r="N715" s="350"/>
      <c r="O715" s="350"/>
      <c r="P715" s="350"/>
      <c r="Q715" s="350"/>
      <c r="R715" s="350"/>
      <c r="S715" s="350"/>
      <c r="T715" s="350"/>
      <c r="U715" s="350"/>
      <c r="V715" s="350"/>
      <c r="W715" s="350"/>
      <c r="X715" s="350"/>
      <c r="Y715" s="350"/>
      <c r="Z715" s="350"/>
    </row>
    <row r="716" spans="1:26" ht="16.5" customHeight="1" x14ac:dyDescent="0.25">
      <c r="A716" s="350"/>
      <c r="B716" s="350"/>
      <c r="C716" s="350"/>
      <c r="D716" s="350"/>
      <c r="E716" s="350"/>
      <c r="F716" s="350"/>
      <c r="G716" s="350"/>
      <c r="H716" s="350"/>
      <c r="I716" s="350"/>
      <c r="J716" s="350"/>
      <c r="K716" s="350"/>
      <c r="L716" s="350"/>
      <c r="M716" s="350"/>
      <c r="N716" s="350"/>
      <c r="O716" s="350"/>
      <c r="P716" s="350"/>
      <c r="Q716" s="350"/>
      <c r="R716" s="350"/>
      <c r="S716" s="350"/>
      <c r="T716" s="350"/>
      <c r="U716" s="350"/>
      <c r="V716" s="350"/>
      <c r="W716" s="350"/>
      <c r="X716" s="350"/>
      <c r="Y716" s="350"/>
      <c r="Z716" s="350"/>
    </row>
    <row r="717" spans="1:26" ht="16.5" customHeight="1" x14ac:dyDescent="0.25">
      <c r="A717" s="350"/>
      <c r="B717" s="350"/>
      <c r="C717" s="350"/>
      <c r="D717" s="350"/>
      <c r="E717" s="350"/>
      <c r="F717" s="350"/>
      <c r="G717" s="350"/>
      <c r="H717" s="350"/>
      <c r="I717" s="350"/>
      <c r="J717" s="350"/>
      <c r="K717" s="350"/>
      <c r="L717" s="350"/>
      <c r="M717" s="350"/>
      <c r="N717" s="350"/>
      <c r="O717" s="350"/>
      <c r="P717" s="350"/>
      <c r="Q717" s="350"/>
      <c r="R717" s="350"/>
      <c r="S717" s="350"/>
      <c r="T717" s="350"/>
      <c r="U717" s="350"/>
      <c r="V717" s="350"/>
      <c r="W717" s="350"/>
      <c r="X717" s="350"/>
      <c r="Y717" s="350"/>
      <c r="Z717" s="350"/>
    </row>
    <row r="718" spans="1:26" ht="16.5" customHeight="1" x14ac:dyDescent="0.25">
      <c r="A718" s="350"/>
      <c r="B718" s="350"/>
      <c r="C718" s="350"/>
      <c r="D718" s="350"/>
      <c r="E718" s="350"/>
      <c r="F718" s="350"/>
      <c r="G718" s="350"/>
      <c r="H718" s="350"/>
      <c r="I718" s="350"/>
      <c r="J718" s="350"/>
      <c r="K718" s="350"/>
      <c r="L718" s="350"/>
      <c r="M718" s="350"/>
      <c r="N718" s="350"/>
      <c r="O718" s="350"/>
      <c r="P718" s="350"/>
      <c r="Q718" s="350"/>
      <c r="R718" s="350"/>
      <c r="S718" s="350"/>
      <c r="T718" s="350"/>
      <c r="U718" s="350"/>
      <c r="V718" s="350"/>
      <c r="W718" s="350"/>
      <c r="X718" s="350"/>
      <c r="Y718" s="350"/>
      <c r="Z718" s="350"/>
    </row>
    <row r="719" spans="1:26" ht="16.5" customHeight="1" x14ac:dyDescent="0.25">
      <c r="A719" s="350"/>
      <c r="B719" s="350"/>
      <c r="C719" s="350"/>
      <c r="D719" s="350"/>
      <c r="E719" s="350"/>
      <c r="F719" s="350"/>
      <c r="G719" s="350"/>
      <c r="H719" s="350"/>
      <c r="I719" s="350"/>
      <c r="J719" s="350"/>
      <c r="K719" s="350"/>
      <c r="L719" s="350"/>
      <c r="M719" s="350"/>
      <c r="N719" s="350"/>
      <c r="O719" s="350"/>
      <c r="P719" s="350"/>
      <c r="Q719" s="350"/>
      <c r="R719" s="350"/>
      <c r="S719" s="350"/>
      <c r="T719" s="350"/>
      <c r="U719" s="350"/>
      <c r="V719" s="350"/>
      <c r="W719" s="350"/>
      <c r="X719" s="350"/>
      <c r="Y719" s="350"/>
      <c r="Z719" s="350"/>
    </row>
    <row r="720" spans="1:26" ht="16.5" customHeight="1" x14ac:dyDescent="0.25">
      <c r="A720" s="350"/>
      <c r="B720" s="350"/>
      <c r="C720" s="350"/>
      <c r="D720" s="350"/>
      <c r="E720" s="350"/>
      <c r="F720" s="350"/>
      <c r="G720" s="350"/>
      <c r="H720" s="350"/>
      <c r="I720" s="350"/>
      <c r="J720" s="350"/>
      <c r="K720" s="350"/>
      <c r="L720" s="350"/>
      <c r="M720" s="350"/>
      <c r="N720" s="350"/>
      <c r="O720" s="350"/>
      <c r="P720" s="350"/>
      <c r="Q720" s="350"/>
      <c r="R720" s="350"/>
      <c r="S720" s="350"/>
      <c r="T720" s="350"/>
      <c r="U720" s="350"/>
      <c r="V720" s="350"/>
      <c r="W720" s="350"/>
      <c r="X720" s="350"/>
      <c r="Y720" s="350"/>
      <c r="Z720" s="350"/>
    </row>
    <row r="721" spans="1:26" ht="16.5" customHeight="1" x14ac:dyDescent="0.25">
      <c r="A721" s="350"/>
      <c r="B721" s="350"/>
      <c r="C721" s="350"/>
      <c r="D721" s="350"/>
      <c r="E721" s="350"/>
      <c r="F721" s="350"/>
      <c r="G721" s="350"/>
      <c r="H721" s="350"/>
      <c r="I721" s="350"/>
      <c r="J721" s="350"/>
      <c r="K721" s="350"/>
      <c r="L721" s="350"/>
      <c r="M721" s="350"/>
      <c r="N721" s="350"/>
      <c r="O721" s="350"/>
      <c r="P721" s="350"/>
      <c r="Q721" s="350"/>
      <c r="R721" s="350"/>
      <c r="S721" s="350"/>
      <c r="T721" s="350"/>
      <c r="U721" s="350"/>
      <c r="V721" s="350"/>
      <c r="W721" s="350"/>
      <c r="X721" s="350"/>
      <c r="Y721" s="350"/>
      <c r="Z721" s="350"/>
    </row>
    <row r="722" spans="1:26" ht="16.5" customHeight="1" x14ac:dyDescent="0.25">
      <c r="A722" s="350"/>
      <c r="B722" s="350"/>
      <c r="C722" s="350"/>
      <c r="D722" s="350"/>
      <c r="E722" s="350"/>
      <c r="F722" s="350"/>
      <c r="G722" s="350"/>
      <c r="H722" s="350"/>
      <c r="I722" s="350"/>
      <c r="J722" s="350"/>
      <c r="K722" s="350"/>
      <c r="L722" s="350"/>
      <c r="M722" s="350"/>
      <c r="N722" s="350"/>
      <c r="O722" s="350"/>
      <c r="P722" s="350"/>
      <c r="Q722" s="350"/>
      <c r="R722" s="350"/>
      <c r="S722" s="350"/>
      <c r="T722" s="350"/>
      <c r="U722" s="350"/>
      <c r="V722" s="350"/>
      <c r="W722" s="350"/>
      <c r="X722" s="350"/>
      <c r="Y722" s="350"/>
      <c r="Z722" s="350"/>
    </row>
    <row r="723" spans="1:26" ht="16.5" customHeight="1" x14ac:dyDescent="0.25">
      <c r="A723" s="350"/>
      <c r="B723" s="350"/>
      <c r="C723" s="350"/>
      <c r="D723" s="350"/>
      <c r="E723" s="350"/>
      <c r="F723" s="350"/>
      <c r="G723" s="350"/>
      <c r="H723" s="350"/>
      <c r="I723" s="350"/>
      <c r="J723" s="350"/>
      <c r="K723" s="350"/>
      <c r="L723" s="350"/>
      <c r="M723" s="350"/>
      <c r="N723" s="350"/>
      <c r="O723" s="350"/>
      <c r="P723" s="350"/>
      <c r="Q723" s="350"/>
      <c r="R723" s="350"/>
      <c r="S723" s="350"/>
      <c r="T723" s="350"/>
      <c r="U723" s="350"/>
      <c r="V723" s="350"/>
      <c r="W723" s="350"/>
      <c r="X723" s="350"/>
      <c r="Y723" s="350"/>
      <c r="Z723" s="350"/>
    </row>
    <row r="724" spans="1:26" ht="16.5" customHeight="1" x14ac:dyDescent="0.25">
      <c r="A724" s="350"/>
      <c r="B724" s="350"/>
      <c r="C724" s="350"/>
      <c r="D724" s="350"/>
      <c r="E724" s="350"/>
      <c r="F724" s="350"/>
      <c r="G724" s="350"/>
      <c r="H724" s="350"/>
      <c r="I724" s="350"/>
      <c r="J724" s="350"/>
      <c r="K724" s="350"/>
      <c r="L724" s="350"/>
      <c r="M724" s="350"/>
      <c r="N724" s="350"/>
      <c r="O724" s="350"/>
      <c r="P724" s="350"/>
      <c r="Q724" s="350"/>
      <c r="R724" s="350"/>
      <c r="S724" s="350"/>
      <c r="T724" s="350"/>
      <c r="U724" s="350"/>
      <c r="V724" s="350"/>
      <c r="W724" s="350"/>
      <c r="X724" s="350"/>
      <c r="Y724" s="350"/>
      <c r="Z724" s="350"/>
    </row>
    <row r="725" spans="1:26" ht="16.5" customHeight="1" x14ac:dyDescent="0.25">
      <c r="A725" s="350"/>
      <c r="B725" s="350"/>
      <c r="C725" s="350"/>
      <c r="D725" s="350"/>
      <c r="E725" s="350"/>
      <c r="F725" s="350"/>
      <c r="G725" s="350"/>
      <c r="H725" s="350"/>
      <c r="I725" s="350"/>
      <c r="J725" s="350"/>
      <c r="K725" s="350"/>
      <c r="L725" s="350"/>
      <c r="M725" s="350"/>
      <c r="N725" s="350"/>
      <c r="O725" s="350"/>
      <c r="P725" s="350"/>
      <c r="Q725" s="350"/>
      <c r="R725" s="350"/>
      <c r="S725" s="350"/>
      <c r="T725" s="350"/>
      <c r="U725" s="350"/>
      <c r="V725" s="350"/>
      <c r="W725" s="350"/>
      <c r="X725" s="350"/>
      <c r="Y725" s="350"/>
      <c r="Z725" s="350"/>
    </row>
    <row r="726" spans="1:26" ht="16.5" customHeight="1" x14ac:dyDescent="0.25">
      <c r="A726" s="350"/>
      <c r="B726" s="350"/>
      <c r="C726" s="350"/>
      <c r="D726" s="350"/>
      <c r="E726" s="350"/>
      <c r="F726" s="350"/>
      <c r="G726" s="350"/>
      <c r="H726" s="350"/>
      <c r="I726" s="350"/>
      <c r="J726" s="350"/>
      <c r="K726" s="350"/>
      <c r="L726" s="350"/>
      <c r="M726" s="350"/>
      <c r="N726" s="350"/>
      <c r="O726" s="350"/>
      <c r="P726" s="350"/>
      <c r="Q726" s="350"/>
      <c r="R726" s="350"/>
      <c r="S726" s="350"/>
      <c r="T726" s="350"/>
      <c r="U726" s="350"/>
      <c r="V726" s="350"/>
      <c r="W726" s="350"/>
      <c r="X726" s="350"/>
      <c r="Y726" s="350"/>
      <c r="Z726" s="350"/>
    </row>
    <row r="727" spans="1:26" ht="16.5" customHeight="1" x14ac:dyDescent="0.25">
      <c r="A727" s="350"/>
      <c r="B727" s="350"/>
      <c r="C727" s="350"/>
      <c r="D727" s="350"/>
      <c r="E727" s="350"/>
      <c r="F727" s="350"/>
      <c r="G727" s="350"/>
      <c r="H727" s="350"/>
      <c r="I727" s="350"/>
      <c r="J727" s="350"/>
      <c r="K727" s="350"/>
      <c r="L727" s="350"/>
      <c r="M727" s="350"/>
      <c r="N727" s="350"/>
      <c r="O727" s="350"/>
      <c r="P727" s="350"/>
      <c r="Q727" s="350"/>
      <c r="R727" s="350"/>
      <c r="S727" s="350"/>
      <c r="T727" s="350"/>
      <c r="U727" s="350"/>
      <c r="V727" s="350"/>
      <c r="W727" s="350"/>
      <c r="X727" s="350"/>
      <c r="Y727" s="350"/>
      <c r="Z727" s="350"/>
    </row>
    <row r="728" spans="1:26" ht="16.5" customHeight="1" x14ac:dyDescent="0.25">
      <c r="A728" s="350"/>
      <c r="B728" s="350"/>
      <c r="C728" s="350"/>
      <c r="D728" s="350"/>
      <c r="E728" s="350"/>
      <c r="F728" s="350"/>
      <c r="G728" s="350"/>
      <c r="H728" s="350"/>
      <c r="I728" s="350"/>
      <c r="J728" s="350"/>
      <c r="K728" s="350"/>
      <c r="L728" s="350"/>
      <c r="M728" s="350"/>
      <c r="N728" s="350"/>
      <c r="O728" s="350"/>
      <c r="P728" s="350"/>
      <c r="Q728" s="350"/>
      <c r="R728" s="350"/>
      <c r="S728" s="350"/>
      <c r="T728" s="350"/>
      <c r="U728" s="350"/>
      <c r="V728" s="350"/>
      <c r="W728" s="350"/>
      <c r="X728" s="350"/>
      <c r="Y728" s="350"/>
      <c r="Z728" s="350"/>
    </row>
    <row r="729" spans="1:26" ht="16.5" customHeight="1" x14ac:dyDescent="0.25">
      <c r="A729" s="350"/>
      <c r="B729" s="350"/>
      <c r="C729" s="350"/>
      <c r="D729" s="350"/>
      <c r="E729" s="350"/>
      <c r="F729" s="350"/>
      <c r="G729" s="350"/>
      <c r="H729" s="350"/>
      <c r="I729" s="350"/>
      <c r="J729" s="350"/>
      <c r="K729" s="350"/>
      <c r="L729" s="350"/>
      <c r="M729" s="350"/>
      <c r="N729" s="350"/>
      <c r="O729" s="350"/>
      <c r="P729" s="350"/>
      <c r="Q729" s="350"/>
      <c r="R729" s="350"/>
      <c r="S729" s="350"/>
      <c r="T729" s="350"/>
      <c r="U729" s="350"/>
      <c r="V729" s="350"/>
      <c r="W729" s="350"/>
      <c r="X729" s="350"/>
      <c r="Y729" s="350"/>
      <c r="Z729" s="350"/>
    </row>
    <row r="730" spans="1:26" ht="16.5" customHeight="1" x14ac:dyDescent="0.25">
      <c r="A730" s="350"/>
      <c r="B730" s="350"/>
      <c r="C730" s="350"/>
      <c r="D730" s="350"/>
      <c r="E730" s="350"/>
      <c r="F730" s="350"/>
      <c r="G730" s="350"/>
      <c r="H730" s="350"/>
      <c r="I730" s="350"/>
      <c r="J730" s="350"/>
      <c r="K730" s="350"/>
      <c r="L730" s="350"/>
      <c r="M730" s="350"/>
      <c r="N730" s="350"/>
      <c r="O730" s="350"/>
      <c r="P730" s="350"/>
      <c r="Q730" s="350"/>
      <c r="R730" s="350"/>
      <c r="S730" s="350"/>
      <c r="T730" s="350"/>
      <c r="U730" s="350"/>
      <c r="V730" s="350"/>
      <c r="W730" s="350"/>
      <c r="X730" s="350"/>
      <c r="Y730" s="350"/>
      <c r="Z730" s="350"/>
    </row>
    <row r="731" spans="1:26" ht="16.5" customHeight="1" x14ac:dyDescent="0.25">
      <c r="A731" s="350"/>
      <c r="B731" s="350"/>
      <c r="C731" s="350"/>
      <c r="D731" s="350"/>
      <c r="E731" s="350"/>
      <c r="F731" s="350"/>
      <c r="G731" s="350"/>
      <c r="H731" s="350"/>
      <c r="I731" s="350"/>
      <c r="J731" s="350"/>
      <c r="K731" s="350"/>
      <c r="L731" s="350"/>
      <c r="M731" s="350"/>
      <c r="N731" s="350"/>
      <c r="O731" s="350"/>
      <c r="P731" s="350"/>
      <c r="Q731" s="350"/>
      <c r="R731" s="350"/>
      <c r="S731" s="350"/>
      <c r="T731" s="350"/>
      <c r="U731" s="350"/>
      <c r="V731" s="350"/>
      <c r="W731" s="350"/>
      <c r="X731" s="350"/>
      <c r="Y731" s="350"/>
      <c r="Z731" s="350"/>
    </row>
    <row r="732" spans="1:26" ht="16.5" customHeight="1" x14ac:dyDescent="0.25">
      <c r="A732" s="350"/>
      <c r="B732" s="350"/>
      <c r="C732" s="350"/>
      <c r="D732" s="350"/>
      <c r="E732" s="350"/>
      <c r="F732" s="350"/>
      <c r="G732" s="350"/>
      <c r="H732" s="350"/>
      <c r="I732" s="350"/>
      <c r="J732" s="350"/>
      <c r="K732" s="350"/>
      <c r="L732" s="350"/>
      <c r="M732" s="350"/>
      <c r="N732" s="350"/>
      <c r="O732" s="350"/>
      <c r="P732" s="350"/>
      <c r="Q732" s="350"/>
      <c r="R732" s="350"/>
      <c r="S732" s="350"/>
      <c r="T732" s="350"/>
      <c r="U732" s="350"/>
      <c r="V732" s="350"/>
      <c r="W732" s="350"/>
      <c r="X732" s="350"/>
      <c r="Y732" s="350"/>
      <c r="Z732" s="350"/>
    </row>
    <row r="733" spans="1:26" ht="16.5" customHeight="1" x14ac:dyDescent="0.25">
      <c r="A733" s="350"/>
      <c r="B733" s="350"/>
      <c r="C733" s="350"/>
      <c r="D733" s="350"/>
      <c r="E733" s="350"/>
      <c r="F733" s="350"/>
      <c r="G733" s="350"/>
      <c r="H733" s="350"/>
      <c r="I733" s="350"/>
      <c r="J733" s="350"/>
      <c r="K733" s="350"/>
      <c r="L733" s="350"/>
      <c r="M733" s="350"/>
      <c r="N733" s="350"/>
      <c r="O733" s="350"/>
      <c r="P733" s="350"/>
      <c r="Q733" s="350"/>
      <c r="R733" s="350"/>
      <c r="S733" s="350"/>
      <c r="T733" s="350"/>
      <c r="U733" s="350"/>
      <c r="V733" s="350"/>
      <c r="W733" s="350"/>
      <c r="X733" s="350"/>
      <c r="Y733" s="350"/>
      <c r="Z733" s="350"/>
    </row>
    <row r="734" spans="1:26" ht="16.5" customHeight="1" x14ac:dyDescent="0.25">
      <c r="A734" s="350"/>
      <c r="B734" s="350"/>
      <c r="C734" s="350"/>
      <c r="D734" s="350"/>
      <c r="E734" s="350"/>
      <c r="F734" s="350"/>
      <c r="G734" s="350"/>
      <c r="H734" s="350"/>
      <c r="I734" s="350"/>
      <c r="J734" s="350"/>
      <c r="K734" s="350"/>
      <c r="L734" s="350"/>
      <c r="M734" s="350"/>
      <c r="N734" s="350"/>
      <c r="O734" s="350"/>
      <c r="P734" s="350"/>
      <c r="Q734" s="350"/>
      <c r="R734" s="350"/>
      <c r="S734" s="350"/>
      <c r="T734" s="350"/>
      <c r="U734" s="350"/>
      <c r="V734" s="350"/>
      <c r="W734" s="350"/>
      <c r="X734" s="350"/>
      <c r="Y734" s="350"/>
      <c r="Z734" s="350"/>
    </row>
    <row r="735" spans="1:26" ht="16.5" customHeight="1" x14ac:dyDescent="0.25">
      <c r="A735" s="350"/>
      <c r="B735" s="350"/>
      <c r="C735" s="350"/>
      <c r="D735" s="350"/>
      <c r="E735" s="350"/>
      <c r="F735" s="350"/>
      <c r="G735" s="350"/>
      <c r="H735" s="350"/>
      <c r="I735" s="350"/>
      <c r="J735" s="350"/>
      <c r="K735" s="350"/>
      <c r="L735" s="350"/>
      <c r="M735" s="350"/>
      <c r="N735" s="350"/>
      <c r="O735" s="350"/>
      <c r="P735" s="350"/>
      <c r="Q735" s="350"/>
      <c r="R735" s="350"/>
      <c r="S735" s="350"/>
      <c r="T735" s="350"/>
      <c r="U735" s="350"/>
      <c r="V735" s="350"/>
      <c r="W735" s="350"/>
      <c r="X735" s="350"/>
      <c r="Y735" s="350"/>
      <c r="Z735" s="350"/>
    </row>
    <row r="736" spans="1:26" ht="16.5" customHeight="1" x14ac:dyDescent="0.25">
      <c r="A736" s="350"/>
      <c r="B736" s="350"/>
      <c r="C736" s="350"/>
      <c r="D736" s="350"/>
      <c r="E736" s="350"/>
      <c r="F736" s="350"/>
      <c r="G736" s="350"/>
      <c r="H736" s="350"/>
      <c r="I736" s="350"/>
      <c r="J736" s="350"/>
      <c r="K736" s="350"/>
      <c r="L736" s="350"/>
      <c r="M736" s="350"/>
      <c r="N736" s="350"/>
      <c r="O736" s="350"/>
      <c r="P736" s="350"/>
      <c r="Q736" s="350"/>
      <c r="R736" s="350"/>
      <c r="S736" s="350"/>
      <c r="T736" s="350"/>
      <c r="U736" s="350"/>
      <c r="V736" s="350"/>
      <c r="W736" s="350"/>
      <c r="X736" s="350"/>
      <c r="Y736" s="350"/>
      <c r="Z736" s="350"/>
    </row>
    <row r="737" spans="1:26" ht="16.5" customHeight="1" x14ac:dyDescent="0.25">
      <c r="A737" s="350"/>
      <c r="B737" s="350"/>
      <c r="C737" s="350"/>
      <c r="D737" s="350"/>
      <c r="E737" s="350"/>
      <c r="F737" s="350"/>
      <c r="G737" s="350"/>
      <c r="H737" s="350"/>
      <c r="I737" s="350"/>
      <c r="J737" s="350"/>
      <c r="K737" s="350"/>
      <c r="L737" s="350"/>
      <c r="M737" s="350"/>
      <c r="N737" s="350"/>
      <c r="O737" s="350"/>
      <c r="P737" s="350"/>
      <c r="Q737" s="350"/>
      <c r="R737" s="350"/>
      <c r="S737" s="350"/>
      <c r="T737" s="350"/>
      <c r="U737" s="350"/>
      <c r="V737" s="350"/>
      <c r="W737" s="350"/>
      <c r="X737" s="350"/>
      <c r="Y737" s="350"/>
      <c r="Z737" s="350"/>
    </row>
    <row r="738" spans="1:26" ht="16.5" customHeight="1" x14ac:dyDescent="0.25">
      <c r="A738" s="350"/>
      <c r="B738" s="350"/>
      <c r="C738" s="350"/>
      <c r="D738" s="350"/>
      <c r="E738" s="350"/>
      <c r="F738" s="350"/>
      <c r="G738" s="350"/>
      <c r="H738" s="350"/>
      <c r="I738" s="350"/>
      <c r="J738" s="350"/>
      <c r="K738" s="350"/>
      <c r="L738" s="350"/>
      <c r="M738" s="350"/>
      <c r="N738" s="350"/>
      <c r="O738" s="350"/>
      <c r="P738" s="350"/>
      <c r="Q738" s="350"/>
      <c r="R738" s="350"/>
      <c r="S738" s="350"/>
      <c r="T738" s="350"/>
      <c r="U738" s="350"/>
      <c r="V738" s="350"/>
      <c r="W738" s="350"/>
      <c r="X738" s="350"/>
      <c r="Y738" s="350"/>
      <c r="Z738" s="350"/>
    </row>
    <row r="739" spans="1:26" ht="16.5" customHeight="1" x14ac:dyDescent="0.25">
      <c r="A739" s="350"/>
      <c r="B739" s="350"/>
      <c r="C739" s="350"/>
      <c r="D739" s="350"/>
      <c r="E739" s="350"/>
      <c r="F739" s="350"/>
      <c r="G739" s="350"/>
      <c r="H739" s="350"/>
      <c r="I739" s="350"/>
      <c r="J739" s="350"/>
      <c r="K739" s="350"/>
      <c r="L739" s="350"/>
      <c r="M739" s="350"/>
      <c r="N739" s="350"/>
      <c r="O739" s="350"/>
      <c r="P739" s="350"/>
      <c r="Q739" s="350"/>
      <c r="R739" s="350"/>
      <c r="S739" s="350"/>
      <c r="T739" s="350"/>
      <c r="U739" s="350"/>
      <c r="V739" s="350"/>
      <c r="W739" s="350"/>
      <c r="X739" s="350"/>
      <c r="Y739" s="350"/>
      <c r="Z739" s="350"/>
    </row>
    <row r="740" spans="1:26" ht="16.5" customHeight="1" x14ac:dyDescent="0.25">
      <c r="A740" s="350"/>
      <c r="B740" s="350"/>
      <c r="C740" s="350"/>
      <c r="D740" s="350"/>
      <c r="E740" s="350"/>
      <c r="F740" s="350"/>
      <c r="G740" s="350"/>
      <c r="H740" s="350"/>
      <c r="I740" s="350"/>
      <c r="J740" s="350"/>
      <c r="K740" s="350"/>
      <c r="L740" s="350"/>
      <c r="M740" s="350"/>
      <c r="N740" s="350"/>
      <c r="O740" s="350"/>
      <c r="P740" s="350"/>
      <c r="Q740" s="350"/>
      <c r="R740" s="350"/>
      <c r="S740" s="350"/>
      <c r="T740" s="350"/>
      <c r="U740" s="350"/>
      <c r="V740" s="350"/>
      <c r="W740" s="350"/>
      <c r="X740" s="350"/>
      <c r="Y740" s="350"/>
      <c r="Z740" s="350"/>
    </row>
    <row r="741" spans="1:26" ht="16.5" customHeight="1" x14ac:dyDescent="0.25">
      <c r="A741" s="350"/>
      <c r="B741" s="350"/>
      <c r="C741" s="350"/>
      <c r="D741" s="350"/>
      <c r="E741" s="350"/>
      <c r="F741" s="350"/>
      <c r="G741" s="350"/>
      <c r="H741" s="350"/>
      <c r="I741" s="350"/>
      <c r="J741" s="350"/>
      <c r="K741" s="350"/>
      <c r="L741" s="350"/>
      <c r="M741" s="350"/>
      <c r="N741" s="350"/>
      <c r="O741" s="350"/>
      <c r="P741" s="350"/>
      <c r="Q741" s="350"/>
      <c r="R741" s="350"/>
      <c r="S741" s="350"/>
      <c r="T741" s="350"/>
      <c r="U741" s="350"/>
      <c r="V741" s="350"/>
      <c r="W741" s="350"/>
      <c r="X741" s="350"/>
      <c r="Y741" s="350"/>
      <c r="Z741" s="350"/>
    </row>
    <row r="742" spans="1:26" ht="16.5" customHeight="1" x14ac:dyDescent="0.25">
      <c r="A742" s="350"/>
      <c r="B742" s="350"/>
      <c r="C742" s="350"/>
      <c r="D742" s="350"/>
      <c r="E742" s="350"/>
      <c r="F742" s="350"/>
      <c r="G742" s="350"/>
      <c r="H742" s="350"/>
      <c r="I742" s="350"/>
      <c r="J742" s="350"/>
      <c r="K742" s="350"/>
      <c r="L742" s="350"/>
      <c r="M742" s="350"/>
      <c r="N742" s="350"/>
      <c r="O742" s="350"/>
      <c r="P742" s="350"/>
      <c r="Q742" s="350"/>
      <c r="R742" s="350"/>
      <c r="S742" s="350"/>
      <c r="T742" s="350"/>
      <c r="U742" s="350"/>
      <c r="V742" s="350"/>
      <c r="W742" s="350"/>
      <c r="X742" s="350"/>
      <c r="Y742" s="350"/>
      <c r="Z742" s="350"/>
    </row>
    <row r="743" spans="1:26" ht="16.5" customHeight="1" x14ac:dyDescent="0.25">
      <c r="A743" s="350"/>
      <c r="B743" s="350"/>
      <c r="C743" s="350"/>
      <c r="D743" s="350"/>
      <c r="E743" s="350"/>
      <c r="F743" s="350"/>
      <c r="G743" s="350"/>
      <c r="H743" s="350"/>
      <c r="I743" s="350"/>
      <c r="J743" s="350"/>
      <c r="K743" s="350"/>
      <c r="L743" s="350"/>
      <c r="M743" s="350"/>
      <c r="N743" s="350"/>
      <c r="O743" s="350"/>
      <c r="P743" s="350"/>
      <c r="Q743" s="350"/>
      <c r="R743" s="350"/>
      <c r="S743" s="350"/>
      <c r="T743" s="350"/>
      <c r="U743" s="350"/>
      <c r="V743" s="350"/>
      <c r="W743" s="350"/>
      <c r="X743" s="350"/>
      <c r="Y743" s="350"/>
      <c r="Z743" s="350"/>
    </row>
    <row r="744" spans="1:26" ht="16.5" customHeight="1" x14ac:dyDescent="0.25">
      <c r="A744" s="350"/>
      <c r="B744" s="350"/>
      <c r="C744" s="350"/>
      <c r="D744" s="350"/>
      <c r="E744" s="350"/>
      <c r="F744" s="350"/>
      <c r="G744" s="350"/>
      <c r="H744" s="350"/>
      <c r="I744" s="350"/>
      <c r="J744" s="350"/>
      <c r="K744" s="350"/>
      <c r="L744" s="350"/>
      <c r="M744" s="350"/>
      <c r="N744" s="350"/>
      <c r="O744" s="350"/>
      <c r="P744" s="350"/>
      <c r="Q744" s="350"/>
      <c r="R744" s="350"/>
      <c r="S744" s="350"/>
      <c r="T744" s="350"/>
      <c r="U744" s="350"/>
      <c r="V744" s="350"/>
      <c r="W744" s="350"/>
      <c r="X744" s="350"/>
      <c r="Y744" s="350"/>
      <c r="Z744" s="350"/>
    </row>
    <row r="745" spans="1:26" ht="16.5" customHeight="1" x14ac:dyDescent="0.25">
      <c r="A745" s="350"/>
      <c r="B745" s="350"/>
      <c r="C745" s="350"/>
      <c r="D745" s="350"/>
      <c r="E745" s="350"/>
      <c r="F745" s="350"/>
      <c r="G745" s="350"/>
      <c r="H745" s="350"/>
      <c r="I745" s="350"/>
      <c r="J745" s="350"/>
      <c r="K745" s="350"/>
      <c r="L745" s="350"/>
      <c r="M745" s="350"/>
      <c r="N745" s="350"/>
      <c r="O745" s="350"/>
      <c r="P745" s="350"/>
      <c r="Q745" s="350"/>
      <c r="R745" s="350"/>
      <c r="S745" s="350"/>
      <c r="T745" s="350"/>
      <c r="U745" s="350"/>
      <c r="V745" s="350"/>
      <c r="W745" s="350"/>
      <c r="X745" s="350"/>
      <c r="Y745" s="350"/>
      <c r="Z745" s="350"/>
    </row>
    <row r="746" spans="1:26" ht="16.5" customHeight="1" x14ac:dyDescent="0.25">
      <c r="A746" s="350"/>
      <c r="B746" s="350"/>
      <c r="C746" s="350"/>
      <c r="D746" s="350"/>
      <c r="E746" s="350"/>
      <c r="F746" s="350"/>
      <c r="G746" s="350"/>
      <c r="H746" s="350"/>
      <c r="I746" s="350"/>
      <c r="J746" s="350"/>
      <c r="K746" s="350"/>
      <c r="L746" s="350"/>
      <c r="M746" s="350"/>
      <c r="N746" s="350"/>
      <c r="O746" s="350"/>
      <c r="P746" s="350"/>
      <c r="Q746" s="350"/>
      <c r="R746" s="350"/>
      <c r="S746" s="350"/>
      <c r="T746" s="350"/>
      <c r="U746" s="350"/>
      <c r="V746" s="350"/>
      <c r="W746" s="350"/>
      <c r="X746" s="350"/>
      <c r="Y746" s="350"/>
      <c r="Z746" s="350"/>
    </row>
    <row r="747" spans="1:26" ht="16.5" customHeight="1" x14ac:dyDescent="0.25">
      <c r="A747" s="350"/>
      <c r="B747" s="350"/>
      <c r="C747" s="350"/>
      <c r="D747" s="350"/>
      <c r="E747" s="350"/>
      <c r="F747" s="350"/>
      <c r="G747" s="350"/>
      <c r="H747" s="350"/>
      <c r="I747" s="350"/>
      <c r="J747" s="350"/>
      <c r="K747" s="350"/>
      <c r="L747" s="350"/>
      <c r="M747" s="350"/>
      <c r="N747" s="350"/>
      <c r="O747" s="350"/>
      <c r="P747" s="350"/>
      <c r="Q747" s="350"/>
      <c r="R747" s="350"/>
      <c r="S747" s="350"/>
      <c r="T747" s="350"/>
      <c r="U747" s="350"/>
      <c r="V747" s="350"/>
      <c r="W747" s="350"/>
      <c r="X747" s="350"/>
      <c r="Y747" s="350"/>
      <c r="Z747" s="350"/>
    </row>
    <row r="748" spans="1:26" ht="16.5" customHeight="1" x14ac:dyDescent="0.25">
      <c r="A748" s="350"/>
      <c r="B748" s="350"/>
      <c r="C748" s="350"/>
      <c r="D748" s="350"/>
      <c r="E748" s="350"/>
      <c r="F748" s="350"/>
      <c r="G748" s="350"/>
      <c r="H748" s="350"/>
      <c r="I748" s="350"/>
      <c r="J748" s="350"/>
      <c r="K748" s="350"/>
      <c r="L748" s="350"/>
      <c r="M748" s="350"/>
      <c r="N748" s="350"/>
      <c r="O748" s="350"/>
      <c r="P748" s="350"/>
      <c r="Q748" s="350"/>
      <c r="R748" s="350"/>
      <c r="S748" s="350"/>
      <c r="T748" s="350"/>
      <c r="U748" s="350"/>
      <c r="V748" s="350"/>
      <c r="W748" s="350"/>
      <c r="X748" s="350"/>
      <c r="Y748" s="350"/>
      <c r="Z748" s="350"/>
    </row>
    <row r="749" spans="1:26" ht="16.5" customHeight="1" x14ac:dyDescent="0.25">
      <c r="A749" s="350"/>
      <c r="B749" s="350"/>
      <c r="C749" s="350"/>
      <c r="D749" s="350"/>
      <c r="E749" s="350"/>
      <c r="F749" s="350"/>
      <c r="G749" s="350"/>
      <c r="H749" s="350"/>
      <c r="I749" s="350"/>
      <c r="J749" s="350"/>
      <c r="K749" s="350"/>
      <c r="L749" s="350"/>
      <c r="M749" s="350"/>
      <c r="N749" s="350"/>
      <c r="O749" s="350"/>
      <c r="P749" s="350"/>
      <c r="Q749" s="350"/>
      <c r="R749" s="350"/>
      <c r="S749" s="350"/>
      <c r="T749" s="350"/>
      <c r="U749" s="350"/>
      <c r="V749" s="350"/>
      <c r="W749" s="350"/>
      <c r="X749" s="350"/>
      <c r="Y749" s="350"/>
      <c r="Z749" s="350"/>
    </row>
    <row r="750" spans="1:26" ht="16.5" customHeight="1" x14ac:dyDescent="0.25">
      <c r="A750" s="350"/>
      <c r="B750" s="350"/>
      <c r="C750" s="350"/>
      <c r="D750" s="350"/>
      <c r="E750" s="350"/>
      <c r="F750" s="350"/>
      <c r="G750" s="350"/>
      <c r="H750" s="350"/>
      <c r="I750" s="350"/>
      <c r="J750" s="350"/>
      <c r="K750" s="350"/>
      <c r="L750" s="350"/>
      <c r="M750" s="350"/>
      <c r="N750" s="350"/>
      <c r="O750" s="350"/>
      <c r="P750" s="350"/>
      <c r="Q750" s="350"/>
      <c r="R750" s="350"/>
      <c r="S750" s="350"/>
      <c r="T750" s="350"/>
      <c r="U750" s="350"/>
      <c r="V750" s="350"/>
      <c r="W750" s="350"/>
      <c r="X750" s="350"/>
      <c r="Y750" s="350"/>
      <c r="Z750" s="350"/>
    </row>
    <row r="751" spans="1:26" ht="16.5" customHeight="1" x14ac:dyDescent="0.25">
      <c r="A751" s="350"/>
      <c r="B751" s="350"/>
      <c r="C751" s="350"/>
      <c r="D751" s="350"/>
      <c r="E751" s="350"/>
      <c r="F751" s="350"/>
      <c r="G751" s="350"/>
      <c r="H751" s="350"/>
      <c r="I751" s="350"/>
      <c r="J751" s="350"/>
      <c r="K751" s="350"/>
      <c r="L751" s="350"/>
      <c r="M751" s="350"/>
      <c r="N751" s="350"/>
      <c r="O751" s="350"/>
      <c r="P751" s="350"/>
      <c r="Q751" s="350"/>
      <c r="R751" s="350"/>
      <c r="S751" s="350"/>
      <c r="T751" s="350"/>
      <c r="U751" s="350"/>
      <c r="V751" s="350"/>
      <c r="W751" s="350"/>
      <c r="X751" s="350"/>
      <c r="Y751" s="350"/>
      <c r="Z751" s="350"/>
    </row>
    <row r="752" spans="1:26" ht="16.5" customHeight="1" x14ac:dyDescent="0.25">
      <c r="A752" s="350"/>
      <c r="B752" s="350"/>
      <c r="C752" s="350"/>
      <c r="D752" s="350"/>
      <c r="E752" s="350"/>
      <c r="F752" s="350"/>
      <c r="G752" s="350"/>
      <c r="H752" s="350"/>
      <c r="I752" s="350"/>
      <c r="J752" s="350"/>
      <c r="K752" s="350"/>
      <c r="L752" s="350"/>
      <c r="M752" s="350"/>
      <c r="N752" s="350"/>
      <c r="O752" s="350"/>
      <c r="P752" s="350"/>
      <c r="Q752" s="350"/>
      <c r="R752" s="350"/>
      <c r="S752" s="350"/>
      <c r="T752" s="350"/>
      <c r="U752" s="350"/>
      <c r="V752" s="350"/>
      <c r="W752" s="350"/>
      <c r="X752" s="350"/>
      <c r="Y752" s="350"/>
      <c r="Z752" s="350"/>
    </row>
    <row r="753" spans="1:26" ht="16.5" customHeight="1" x14ac:dyDescent="0.25">
      <c r="A753" s="350"/>
      <c r="B753" s="350"/>
      <c r="C753" s="350"/>
      <c r="D753" s="350"/>
      <c r="E753" s="350"/>
      <c r="F753" s="350"/>
      <c r="G753" s="350"/>
      <c r="H753" s="350"/>
      <c r="I753" s="350"/>
      <c r="J753" s="350"/>
      <c r="K753" s="350"/>
      <c r="L753" s="350"/>
      <c r="M753" s="350"/>
      <c r="N753" s="350"/>
      <c r="O753" s="350"/>
      <c r="P753" s="350"/>
      <c r="Q753" s="350"/>
      <c r="R753" s="350"/>
      <c r="S753" s="350"/>
      <c r="T753" s="350"/>
      <c r="U753" s="350"/>
      <c r="V753" s="350"/>
      <c r="W753" s="350"/>
      <c r="X753" s="350"/>
      <c r="Y753" s="350"/>
      <c r="Z753" s="350"/>
    </row>
    <row r="754" spans="1:26" ht="16.5" customHeight="1" x14ac:dyDescent="0.25">
      <c r="A754" s="350"/>
      <c r="B754" s="350"/>
      <c r="C754" s="350"/>
      <c r="D754" s="350"/>
      <c r="E754" s="350"/>
      <c r="F754" s="350"/>
      <c r="G754" s="350"/>
      <c r="H754" s="350"/>
      <c r="I754" s="350"/>
      <c r="J754" s="350"/>
      <c r="K754" s="350"/>
      <c r="L754" s="350"/>
      <c r="M754" s="350"/>
      <c r="N754" s="350"/>
      <c r="O754" s="350"/>
      <c r="P754" s="350"/>
      <c r="Q754" s="350"/>
      <c r="R754" s="350"/>
      <c r="S754" s="350"/>
      <c r="T754" s="350"/>
      <c r="U754" s="350"/>
      <c r="V754" s="350"/>
      <c r="W754" s="350"/>
      <c r="X754" s="350"/>
      <c r="Y754" s="350"/>
      <c r="Z754" s="350"/>
    </row>
    <row r="755" spans="1:26" ht="16.5" customHeight="1" x14ac:dyDescent="0.25">
      <c r="A755" s="350"/>
      <c r="B755" s="350"/>
      <c r="C755" s="350"/>
      <c r="D755" s="350"/>
      <c r="E755" s="350"/>
      <c r="F755" s="350"/>
      <c r="G755" s="350"/>
      <c r="H755" s="350"/>
      <c r="I755" s="350"/>
      <c r="J755" s="350"/>
      <c r="K755" s="350"/>
      <c r="L755" s="350"/>
      <c r="M755" s="350"/>
      <c r="N755" s="350"/>
      <c r="O755" s="350"/>
      <c r="P755" s="350"/>
      <c r="Q755" s="350"/>
      <c r="R755" s="350"/>
      <c r="S755" s="350"/>
      <c r="T755" s="350"/>
      <c r="U755" s="350"/>
      <c r="V755" s="350"/>
      <c r="W755" s="350"/>
      <c r="X755" s="350"/>
      <c r="Y755" s="350"/>
      <c r="Z755" s="350"/>
    </row>
    <row r="756" spans="1:26" ht="16.5" customHeight="1" x14ac:dyDescent="0.25">
      <c r="A756" s="350"/>
      <c r="B756" s="350"/>
      <c r="C756" s="350"/>
      <c r="D756" s="350"/>
      <c r="E756" s="350"/>
      <c r="F756" s="350"/>
      <c r="G756" s="350"/>
      <c r="H756" s="350"/>
      <c r="I756" s="350"/>
      <c r="J756" s="350"/>
      <c r="K756" s="350"/>
      <c r="L756" s="350"/>
      <c r="M756" s="350"/>
      <c r="N756" s="350"/>
      <c r="O756" s="350"/>
      <c r="P756" s="350"/>
      <c r="Q756" s="350"/>
      <c r="R756" s="350"/>
      <c r="S756" s="350"/>
      <c r="T756" s="350"/>
      <c r="U756" s="350"/>
      <c r="V756" s="350"/>
      <c r="W756" s="350"/>
      <c r="X756" s="350"/>
      <c r="Y756" s="350"/>
      <c r="Z756" s="350"/>
    </row>
    <row r="757" spans="1:26" ht="16.5" customHeight="1" x14ac:dyDescent="0.25">
      <c r="A757" s="350"/>
      <c r="B757" s="350"/>
      <c r="C757" s="350"/>
      <c r="D757" s="350"/>
      <c r="E757" s="350"/>
      <c r="F757" s="350"/>
      <c r="G757" s="350"/>
      <c r="H757" s="350"/>
      <c r="I757" s="350"/>
      <c r="J757" s="350"/>
      <c r="K757" s="350"/>
      <c r="L757" s="350"/>
      <c r="M757" s="350"/>
      <c r="N757" s="350"/>
      <c r="O757" s="350"/>
      <c r="P757" s="350"/>
      <c r="Q757" s="350"/>
      <c r="R757" s="350"/>
      <c r="S757" s="350"/>
      <c r="T757" s="350"/>
      <c r="U757" s="350"/>
      <c r="V757" s="350"/>
      <c r="W757" s="350"/>
      <c r="X757" s="350"/>
      <c r="Y757" s="350"/>
      <c r="Z757" s="350"/>
    </row>
    <row r="758" spans="1:26" ht="16.5" customHeight="1" x14ac:dyDescent="0.25">
      <c r="A758" s="350"/>
      <c r="B758" s="350"/>
      <c r="C758" s="350"/>
      <c r="D758" s="350"/>
      <c r="E758" s="350"/>
      <c r="F758" s="350"/>
      <c r="G758" s="350"/>
      <c r="H758" s="350"/>
      <c r="I758" s="350"/>
      <c r="J758" s="350"/>
      <c r="K758" s="350"/>
      <c r="L758" s="350"/>
      <c r="M758" s="350"/>
      <c r="N758" s="350"/>
      <c r="O758" s="350"/>
      <c r="P758" s="350"/>
      <c r="Q758" s="350"/>
      <c r="R758" s="350"/>
      <c r="S758" s="350"/>
      <c r="T758" s="350"/>
      <c r="U758" s="350"/>
      <c r="V758" s="350"/>
      <c r="W758" s="350"/>
      <c r="X758" s="350"/>
      <c r="Y758" s="350"/>
      <c r="Z758" s="350"/>
    </row>
    <row r="759" spans="1:26" ht="16.5" customHeight="1" x14ac:dyDescent="0.25">
      <c r="A759" s="350"/>
      <c r="B759" s="350"/>
      <c r="C759" s="350"/>
      <c r="D759" s="350"/>
      <c r="E759" s="350"/>
      <c r="F759" s="350"/>
      <c r="G759" s="350"/>
      <c r="H759" s="350"/>
      <c r="I759" s="350"/>
      <c r="J759" s="350"/>
      <c r="K759" s="350"/>
      <c r="L759" s="350"/>
      <c r="M759" s="350"/>
      <c r="N759" s="350"/>
      <c r="O759" s="350"/>
      <c r="P759" s="350"/>
      <c r="Q759" s="350"/>
      <c r="R759" s="350"/>
      <c r="S759" s="350"/>
      <c r="T759" s="350"/>
      <c r="U759" s="350"/>
      <c r="V759" s="350"/>
      <c r="W759" s="350"/>
      <c r="X759" s="350"/>
      <c r="Y759" s="350"/>
      <c r="Z759" s="350"/>
    </row>
    <row r="760" spans="1:26" ht="16.5" customHeight="1" x14ac:dyDescent="0.25">
      <c r="A760" s="350"/>
      <c r="B760" s="350"/>
      <c r="C760" s="350"/>
      <c r="D760" s="350"/>
      <c r="E760" s="350"/>
      <c r="F760" s="350"/>
      <c r="G760" s="350"/>
      <c r="H760" s="350"/>
      <c r="I760" s="350"/>
      <c r="J760" s="350"/>
      <c r="K760" s="350"/>
      <c r="L760" s="350"/>
      <c r="M760" s="350"/>
      <c r="N760" s="350"/>
      <c r="O760" s="350"/>
      <c r="P760" s="350"/>
      <c r="Q760" s="350"/>
      <c r="R760" s="350"/>
      <c r="S760" s="350"/>
      <c r="T760" s="350"/>
      <c r="U760" s="350"/>
      <c r="V760" s="350"/>
      <c r="W760" s="350"/>
      <c r="X760" s="350"/>
      <c r="Y760" s="350"/>
      <c r="Z760" s="350"/>
    </row>
    <row r="761" spans="1:26" ht="16.5" customHeight="1" x14ac:dyDescent="0.25">
      <c r="A761" s="350"/>
      <c r="B761" s="350"/>
      <c r="C761" s="350"/>
      <c r="D761" s="350"/>
      <c r="E761" s="350"/>
      <c r="F761" s="350"/>
      <c r="G761" s="350"/>
      <c r="H761" s="350"/>
      <c r="I761" s="350"/>
      <c r="J761" s="350"/>
      <c r="K761" s="350"/>
      <c r="L761" s="350"/>
      <c r="M761" s="350"/>
      <c r="N761" s="350"/>
      <c r="O761" s="350"/>
      <c r="P761" s="350"/>
      <c r="Q761" s="350"/>
      <c r="R761" s="350"/>
      <c r="S761" s="350"/>
      <c r="T761" s="350"/>
      <c r="U761" s="350"/>
      <c r="V761" s="350"/>
      <c r="W761" s="350"/>
      <c r="X761" s="350"/>
      <c r="Y761" s="350"/>
      <c r="Z761" s="350"/>
    </row>
    <row r="762" spans="1:26" ht="16.5" customHeight="1" x14ac:dyDescent="0.25">
      <c r="A762" s="350"/>
      <c r="B762" s="350"/>
      <c r="C762" s="350"/>
      <c r="D762" s="350"/>
      <c r="E762" s="350"/>
      <c r="F762" s="350"/>
      <c r="G762" s="350"/>
      <c r="H762" s="350"/>
      <c r="I762" s="350"/>
      <c r="J762" s="350"/>
      <c r="K762" s="350"/>
      <c r="L762" s="350"/>
      <c r="M762" s="350"/>
      <c r="N762" s="350"/>
      <c r="O762" s="350"/>
      <c r="P762" s="350"/>
      <c r="Q762" s="350"/>
      <c r="R762" s="350"/>
      <c r="S762" s="350"/>
      <c r="T762" s="350"/>
      <c r="U762" s="350"/>
      <c r="V762" s="350"/>
      <c r="W762" s="350"/>
      <c r="X762" s="350"/>
      <c r="Y762" s="350"/>
      <c r="Z762" s="350"/>
    </row>
    <row r="763" spans="1:26" ht="16.5" customHeight="1" x14ac:dyDescent="0.25">
      <c r="A763" s="350"/>
      <c r="B763" s="350"/>
      <c r="C763" s="350"/>
      <c r="D763" s="350"/>
      <c r="E763" s="350"/>
      <c r="F763" s="350"/>
      <c r="G763" s="350"/>
      <c r="H763" s="350"/>
      <c r="I763" s="350"/>
      <c r="J763" s="350"/>
      <c r="K763" s="350"/>
      <c r="L763" s="350"/>
      <c r="M763" s="350"/>
      <c r="N763" s="350"/>
      <c r="O763" s="350"/>
      <c r="P763" s="350"/>
      <c r="Q763" s="350"/>
      <c r="R763" s="350"/>
      <c r="S763" s="350"/>
      <c r="T763" s="350"/>
      <c r="U763" s="350"/>
      <c r="V763" s="350"/>
      <c r="W763" s="350"/>
      <c r="X763" s="350"/>
      <c r="Y763" s="350"/>
      <c r="Z763" s="350"/>
    </row>
    <row r="764" spans="1:26" ht="16.5" customHeight="1" x14ac:dyDescent="0.25">
      <c r="A764" s="350"/>
      <c r="B764" s="350"/>
      <c r="C764" s="350"/>
      <c r="D764" s="350"/>
      <c r="E764" s="350"/>
      <c r="F764" s="350"/>
      <c r="G764" s="350"/>
      <c r="H764" s="350"/>
      <c r="I764" s="350"/>
      <c r="J764" s="350"/>
      <c r="K764" s="350"/>
      <c r="L764" s="350"/>
      <c r="M764" s="350"/>
      <c r="N764" s="350"/>
      <c r="O764" s="350"/>
      <c r="P764" s="350"/>
      <c r="Q764" s="350"/>
      <c r="R764" s="350"/>
      <c r="S764" s="350"/>
      <c r="T764" s="350"/>
      <c r="U764" s="350"/>
      <c r="V764" s="350"/>
      <c r="W764" s="350"/>
      <c r="X764" s="350"/>
      <c r="Y764" s="350"/>
      <c r="Z764" s="350"/>
    </row>
    <row r="765" spans="1:26" ht="16.5" customHeight="1" x14ac:dyDescent="0.25">
      <c r="A765" s="350"/>
      <c r="B765" s="350"/>
      <c r="C765" s="350"/>
      <c r="D765" s="350"/>
      <c r="E765" s="350"/>
      <c r="F765" s="350"/>
      <c r="G765" s="350"/>
      <c r="H765" s="350"/>
      <c r="I765" s="350"/>
      <c r="J765" s="350"/>
      <c r="K765" s="350"/>
      <c r="L765" s="350"/>
      <c r="M765" s="350"/>
      <c r="N765" s="350"/>
      <c r="O765" s="350"/>
      <c r="P765" s="350"/>
      <c r="Q765" s="350"/>
      <c r="R765" s="350"/>
      <c r="S765" s="350"/>
      <c r="T765" s="350"/>
      <c r="U765" s="350"/>
      <c r="V765" s="350"/>
      <c r="W765" s="350"/>
      <c r="X765" s="350"/>
      <c r="Y765" s="350"/>
      <c r="Z765" s="350"/>
    </row>
    <row r="766" spans="1:26" ht="16.5" customHeight="1" x14ac:dyDescent="0.25">
      <c r="A766" s="350"/>
      <c r="B766" s="350"/>
      <c r="C766" s="350"/>
      <c r="D766" s="350"/>
      <c r="E766" s="350"/>
      <c r="F766" s="350"/>
      <c r="G766" s="350"/>
      <c r="H766" s="350"/>
      <c r="I766" s="350"/>
      <c r="J766" s="350"/>
      <c r="K766" s="350"/>
      <c r="L766" s="350"/>
      <c r="M766" s="350"/>
      <c r="N766" s="350"/>
      <c r="O766" s="350"/>
      <c r="P766" s="350"/>
      <c r="Q766" s="350"/>
      <c r="R766" s="350"/>
      <c r="S766" s="350"/>
      <c r="T766" s="350"/>
      <c r="U766" s="350"/>
      <c r="V766" s="350"/>
      <c r="W766" s="350"/>
      <c r="X766" s="350"/>
      <c r="Y766" s="350"/>
      <c r="Z766" s="350"/>
    </row>
    <row r="767" spans="1:26" ht="16.5" customHeight="1" x14ac:dyDescent="0.25">
      <c r="A767" s="350"/>
      <c r="B767" s="350"/>
      <c r="C767" s="350"/>
      <c r="D767" s="350"/>
      <c r="E767" s="350"/>
      <c r="F767" s="350"/>
      <c r="G767" s="350"/>
      <c r="H767" s="350"/>
      <c r="I767" s="350"/>
      <c r="J767" s="350"/>
      <c r="K767" s="350"/>
      <c r="L767" s="350"/>
      <c r="M767" s="350"/>
      <c r="N767" s="350"/>
      <c r="O767" s="350"/>
      <c r="P767" s="350"/>
      <c r="Q767" s="350"/>
      <c r="R767" s="350"/>
      <c r="S767" s="350"/>
      <c r="T767" s="350"/>
      <c r="U767" s="350"/>
      <c r="V767" s="350"/>
      <c r="W767" s="350"/>
      <c r="X767" s="350"/>
      <c r="Y767" s="350"/>
      <c r="Z767" s="350"/>
    </row>
    <row r="768" spans="1:26" ht="16.5" customHeight="1" x14ac:dyDescent="0.25">
      <c r="A768" s="350"/>
      <c r="B768" s="350"/>
      <c r="C768" s="350"/>
      <c r="D768" s="350"/>
      <c r="E768" s="350"/>
      <c r="F768" s="350"/>
      <c r="G768" s="350"/>
      <c r="H768" s="350"/>
      <c r="I768" s="350"/>
      <c r="J768" s="350"/>
      <c r="K768" s="350"/>
      <c r="L768" s="350"/>
      <c r="M768" s="350"/>
      <c r="N768" s="350"/>
      <c r="O768" s="350"/>
      <c r="P768" s="350"/>
      <c r="Q768" s="350"/>
      <c r="R768" s="350"/>
      <c r="S768" s="350"/>
      <c r="T768" s="350"/>
      <c r="U768" s="350"/>
      <c r="V768" s="350"/>
      <c r="W768" s="350"/>
      <c r="X768" s="350"/>
      <c r="Y768" s="350"/>
      <c r="Z768" s="350"/>
    </row>
    <row r="769" spans="1:26" ht="16.5" customHeight="1" x14ac:dyDescent="0.25">
      <c r="A769" s="350"/>
      <c r="B769" s="350"/>
      <c r="C769" s="350"/>
      <c r="D769" s="350"/>
      <c r="E769" s="350"/>
      <c r="F769" s="350"/>
      <c r="G769" s="350"/>
      <c r="H769" s="350"/>
      <c r="I769" s="350"/>
      <c r="J769" s="350"/>
      <c r="K769" s="350"/>
      <c r="L769" s="350"/>
      <c r="M769" s="350"/>
      <c r="N769" s="350"/>
      <c r="O769" s="350"/>
      <c r="P769" s="350"/>
      <c r="Q769" s="350"/>
      <c r="R769" s="350"/>
      <c r="S769" s="350"/>
      <c r="T769" s="350"/>
      <c r="U769" s="350"/>
      <c r="V769" s="350"/>
      <c r="W769" s="350"/>
      <c r="X769" s="350"/>
      <c r="Y769" s="350"/>
      <c r="Z769" s="350"/>
    </row>
    <row r="770" spans="1:26" ht="16.5" customHeight="1" x14ac:dyDescent="0.25">
      <c r="A770" s="350"/>
      <c r="B770" s="350"/>
      <c r="C770" s="350"/>
      <c r="D770" s="350"/>
      <c r="E770" s="350"/>
      <c r="F770" s="350"/>
      <c r="G770" s="350"/>
      <c r="H770" s="350"/>
      <c r="I770" s="350"/>
      <c r="J770" s="350"/>
      <c r="K770" s="350"/>
      <c r="L770" s="350"/>
      <c r="M770" s="350"/>
      <c r="N770" s="350"/>
      <c r="O770" s="350"/>
      <c r="P770" s="350"/>
      <c r="Q770" s="350"/>
      <c r="R770" s="350"/>
      <c r="S770" s="350"/>
      <c r="T770" s="350"/>
      <c r="U770" s="350"/>
      <c r="V770" s="350"/>
      <c r="W770" s="350"/>
      <c r="X770" s="350"/>
      <c r="Y770" s="350"/>
      <c r="Z770" s="350"/>
    </row>
    <row r="771" spans="1:26" ht="16.5" customHeight="1" x14ac:dyDescent="0.25">
      <c r="A771" s="350"/>
      <c r="B771" s="350"/>
      <c r="C771" s="350"/>
      <c r="D771" s="350"/>
      <c r="E771" s="350"/>
      <c r="F771" s="350"/>
      <c r="G771" s="350"/>
      <c r="H771" s="350"/>
      <c r="I771" s="350"/>
      <c r="J771" s="350"/>
      <c r="K771" s="350"/>
      <c r="L771" s="350"/>
      <c r="M771" s="350"/>
      <c r="N771" s="350"/>
      <c r="O771" s="350"/>
      <c r="P771" s="350"/>
      <c r="Q771" s="350"/>
      <c r="R771" s="350"/>
      <c r="S771" s="350"/>
      <c r="T771" s="350"/>
      <c r="U771" s="350"/>
      <c r="V771" s="350"/>
      <c r="W771" s="350"/>
      <c r="X771" s="350"/>
      <c r="Y771" s="350"/>
      <c r="Z771" s="350"/>
    </row>
    <row r="772" spans="1:26" ht="16.5" customHeight="1" x14ac:dyDescent="0.25">
      <c r="A772" s="350"/>
      <c r="B772" s="350"/>
      <c r="C772" s="350"/>
      <c r="D772" s="350"/>
      <c r="E772" s="350"/>
      <c r="F772" s="350"/>
      <c r="G772" s="350"/>
      <c r="H772" s="350"/>
      <c r="I772" s="350"/>
      <c r="J772" s="350"/>
      <c r="K772" s="350"/>
      <c r="L772" s="350"/>
      <c r="M772" s="350"/>
      <c r="N772" s="350"/>
      <c r="O772" s="350"/>
      <c r="P772" s="350"/>
      <c r="Q772" s="350"/>
      <c r="R772" s="350"/>
      <c r="S772" s="350"/>
      <c r="T772" s="350"/>
      <c r="U772" s="350"/>
      <c r="V772" s="350"/>
      <c r="W772" s="350"/>
      <c r="X772" s="350"/>
      <c r="Y772" s="350"/>
      <c r="Z772" s="350"/>
    </row>
    <row r="773" spans="1:26" ht="16.5" customHeight="1" x14ac:dyDescent="0.25">
      <c r="A773" s="350"/>
      <c r="B773" s="350"/>
      <c r="C773" s="350"/>
      <c r="D773" s="350"/>
      <c r="E773" s="350"/>
      <c r="F773" s="350"/>
      <c r="G773" s="350"/>
      <c r="H773" s="350"/>
      <c r="I773" s="350"/>
      <c r="J773" s="350"/>
      <c r="K773" s="350"/>
      <c r="L773" s="350"/>
      <c r="M773" s="350"/>
      <c r="N773" s="350"/>
      <c r="O773" s="350"/>
      <c r="P773" s="350"/>
      <c r="Q773" s="350"/>
      <c r="R773" s="350"/>
      <c r="S773" s="350"/>
      <c r="T773" s="350"/>
      <c r="U773" s="350"/>
      <c r="V773" s="350"/>
      <c r="W773" s="350"/>
      <c r="X773" s="350"/>
      <c r="Y773" s="350"/>
      <c r="Z773" s="350"/>
    </row>
    <row r="774" spans="1:26" ht="16.5" customHeight="1" x14ac:dyDescent="0.25">
      <c r="A774" s="350"/>
      <c r="B774" s="350"/>
      <c r="C774" s="350"/>
      <c r="D774" s="350"/>
      <c r="E774" s="350"/>
      <c r="F774" s="350"/>
      <c r="G774" s="350"/>
      <c r="H774" s="350"/>
      <c r="I774" s="350"/>
      <c r="J774" s="350"/>
      <c r="K774" s="350"/>
      <c r="L774" s="350"/>
      <c r="M774" s="350"/>
      <c r="N774" s="350"/>
      <c r="O774" s="350"/>
      <c r="P774" s="350"/>
      <c r="Q774" s="350"/>
      <c r="R774" s="350"/>
      <c r="S774" s="350"/>
      <c r="T774" s="350"/>
      <c r="U774" s="350"/>
      <c r="V774" s="350"/>
      <c r="W774" s="350"/>
      <c r="X774" s="350"/>
      <c r="Y774" s="350"/>
      <c r="Z774" s="350"/>
    </row>
    <row r="775" spans="1:26" ht="16.5" customHeight="1" x14ac:dyDescent="0.25">
      <c r="A775" s="350"/>
      <c r="B775" s="350"/>
      <c r="C775" s="350"/>
      <c r="D775" s="350"/>
      <c r="E775" s="350"/>
      <c r="F775" s="350"/>
      <c r="G775" s="350"/>
      <c r="H775" s="350"/>
      <c r="I775" s="350"/>
      <c r="J775" s="350"/>
      <c r="K775" s="350"/>
      <c r="L775" s="350"/>
      <c r="M775" s="350"/>
      <c r="N775" s="350"/>
      <c r="O775" s="350"/>
      <c r="P775" s="350"/>
      <c r="Q775" s="350"/>
      <c r="R775" s="350"/>
      <c r="S775" s="350"/>
      <c r="T775" s="350"/>
      <c r="U775" s="350"/>
      <c r="V775" s="350"/>
      <c r="W775" s="350"/>
      <c r="X775" s="350"/>
      <c r="Y775" s="350"/>
      <c r="Z775" s="350"/>
    </row>
    <row r="776" spans="1:26" ht="16.5" customHeight="1" x14ac:dyDescent="0.25">
      <c r="A776" s="350"/>
      <c r="B776" s="350"/>
      <c r="C776" s="350"/>
      <c r="D776" s="350"/>
      <c r="E776" s="350"/>
      <c r="F776" s="350"/>
      <c r="G776" s="350"/>
      <c r="H776" s="350"/>
      <c r="I776" s="350"/>
      <c r="J776" s="350"/>
      <c r="K776" s="350"/>
      <c r="L776" s="350"/>
      <c r="M776" s="350"/>
      <c r="N776" s="350"/>
      <c r="O776" s="350"/>
      <c r="P776" s="350"/>
      <c r="Q776" s="350"/>
      <c r="R776" s="350"/>
      <c r="S776" s="350"/>
      <c r="T776" s="350"/>
      <c r="U776" s="350"/>
      <c r="V776" s="350"/>
      <c r="W776" s="350"/>
      <c r="X776" s="350"/>
      <c r="Y776" s="350"/>
      <c r="Z776" s="350"/>
    </row>
    <row r="777" spans="1:26" ht="16.5" customHeight="1" x14ac:dyDescent="0.25">
      <c r="A777" s="350"/>
      <c r="B777" s="350"/>
      <c r="C777" s="350"/>
      <c r="D777" s="350"/>
      <c r="E777" s="350"/>
      <c r="F777" s="350"/>
      <c r="G777" s="350"/>
      <c r="H777" s="350"/>
      <c r="I777" s="350"/>
      <c r="J777" s="350"/>
      <c r="K777" s="350"/>
      <c r="L777" s="350"/>
      <c r="M777" s="350"/>
      <c r="N777" s="350"/>
      <c r="O777" s="350"/>
      <c r="P777" s="350"/>
      <c r="Q777" s="350"/>
      <c r="R777" s="350"/>
      <c r="S777" s="350"/>
      <c r="T777" s="350"/>
      <c r="U777" s="350"/>
      <c r="V777" s="350"/>
      <c r="W777" s="350"/>
      <c r="X777" s="350"/>
      <c r="Y777" s="350"/>
      <c r="Z777" s="350"/>
    </row>
    <row r="778" spans="1:26" ht="16.5" customHeight="1" x14ac:dyDescent="0.25">
      <c r="A778" s="350"/>
      <c r="B778" s="350"/>
      <c r="C778" s="350"/>
      <c r="D778" s="350"/>
      <c r="E778" s="350"/>
      <c r="F778" s="350"/>
      <c r="G778" s="350"/>
      <c r="H778" s="350"/>
      <c r="I778" s="350"/>
      <c r="J778" s="350"/>
      <c r="K778" s="350"/>
      <c r="L778" s="350"/>
      <c r="M778" s="350"/>
      <c r="N778" s="350"/>
      <c r="O778" s="350"/>
      <c r="P778" s="350"/>
      <c r="Q778" s="350"/>
      <c r="R778" s="350"/>
      <c r="S778" s="350"/>
      <c r="T778" s="350"/>
      <c r="U778" s="350"/>
      <c r="V778" s="350"/>
      <c r="W778" s="350"/>
      <c r="X778" s="350"/>
      <c r="Y778" s="350"/>
      <c r="Z778" s="350"/>
    </row>
    <row r="779" spans="1:26" ht="16.5" customHeight="1" x14ac:dyDescent="0.25">
      <c r="A779" s="350"/>
      <c r="B779" s="350"/>
      <c r="C779" s="350"/>
      <c r="D779" s="350"/>
      <c r="E779" s="350"/>
      <c r="F779" s="350"/>
      <c r="G779" s="350"/>
      <c r="H779" s="350"/>
      <c r="I779" s="350"/>
      <c r="J779" s="350"/>
      <c r="K779" s="350"/>
      <c r="L779" s="350"/>
      <c r="M779" s="350"/>
      <c r="N779" s="350"/>
      <c r="O779" s="350"/>
      <c r="P779" s="350"/>
      <c r="Q779" s="350"/>
      <c r="R779" s="350"/>
      <c r="S779" s="350"/>
      <c r="T779" s="350"/>
      <c r="U779" s="350"/>
      <c r="V779" s="350"/>
      <c r="W779" s="350"/>
      <c r="X779" s="350"/>
      <c r="Y779" s="350"/>
      <c r="Z779" s="350"/>
    </row>
    <row r="780" spans="1:26" ht="16.5" customHeight="1" x14ac:dyDescent="0.25">
      <c r="A780" s="350"/>
      <c r="B780" s="350"/>
      <c r="C780" s="350"/>
      <c r="D780" s="350"/>
      <c r="E780" s="350"/>
      <c r="F780" s="350"/>
      <c r="G780" s="350"/>
      <c r="H780" s="350"/>
      <c r="I780" s="350"/>
      <c r="J780" s="350"/>
      <c r="K780" s="350"/>
      <c r="L780" s="350"/>
      <c r="M780" s="350"/>
      <c r="N780" s="350"/>
      <c r="O780" s="350"/>
      <c r="P780" s="350"/>
      <c r="Q780" s="350"/>
      <c r="R780" s="350"/>
      <c r="S780" s="350"/>
      <c r="T780" s="350"/>
      <c r="U780" s="350"/>
      <c r="V780" s="350"/>
      <c r="W780" s="350"/>
      <c r="X780" s="350"/>
      <c r="Y780" s="350"/>
      <c r="Z780" s="350"/>
    </row>
    <row r="781" spans="1:26" ht="16.5" customHeight="1" x14ac:dyDescent="0.25">
      <c r="A781" s="350"/>
      <c r="B781" s="350"/>
      <c r="C781" s="350"/>
      <c r="D781" s="350"/>
      <c r="E781" s="350"/>
      <c r="F781" s="350"/>
      <c r="G781" s="350"/>
      <c r="H781" s="350"/>
      <c r="I781" s="350"/>
      <c r="J781" s="350"/>
      <c r="K781" s="350"/>
      <c r="L781" s="350"/>
      <c r="M781" s="350"/>
      <c r="N781" s="350"/>
      <c r="O781" s="350"/>
      <c r="P781" s="350"/>
      <c r="Q781" s="350"/>
      <c r="R781" s="350"/>
      <c r="S781" s="350"/>
      <c r="T781" s="350"/>
      <c r="U781" s="350"/>
      <c r="V781" s="350"/>
      <c r="W781" s="350"/>
      <c r="X781" s="350"/>
      <c r="Y781" s="350"/>
      <c r="Z781" s="350"/>
    </row>
    <row r="782" spans="1:26" ht="16.5" customHeight="1" x14ac:dyDescent="0.25">
      <c r="A782" s="350"/>
      <c r="B782" s="350"/>
      <c r="C782" s="350"/>
      <c r="D782" s="350"/>
      <c r="E782" s="350"/>
      <c r="F782" s="350"/>
      <c r="G782" s="350"/>
      <c r="H782" s="350"/>
      <c r="I782" s="350"/>
      <c r="J782" s="350"/>
      <c r="K782" s="350"/>
      <c r="L782" s="350"/>
      <c r="M782" s="350"/>
      <c r="N782" s="350"/>
      <c r="O782" s="350"/>
      <c r="P782" s="350"/>
      <c r="Q782" s="350"/>
      <c r="R782" s="350"/>
      <c r="S782" s="350"/>
      <c r="T782" s="350"/>
      <c r="U782" s="350"/>
      <c r="V782" s="350"/>
      <c r="W782" s="350"/>
      <c r="X782" s="350"/>
      <c r="Y782" s="350"/>
      <c r="Z782" s="350"/>
    </row>
    <row r="783" spans="1:26" ht="16.5" customHeight="1" x14ac:dyDescent="0.25">
      <c r="A783" s="350"/>
      <c r="B783" s="350"/>
      <c r="C783" s="350"/>
      <c r="D783" s="350"/>
      <c r="E783" s="350"/>
      <c r="F783" s="350"/>
      <c r="G783" s="350"/>
      <c r="H783" s="350"/>
      <c r="I783" s="350"/>
      <c r="J783" s="350"/>
      <c r="K783" s="350"/>
      <c r="L783" s="350"/>
      <c r="M783" s="350"/>
      <c r="N783" s="350"/>
      <c r="O783" s="350"/>
      <c r="P783" s="350"/>
      <c r="Q783" s="350"/>
      <c r="R783" s="350"/>
      <c r="S783" s="350"/>
      <c r="T783" s="350"/>
      <c r="U783" s="350"/>
      <c r="V783" s="350"/>
      <c r="W783" s="350"/>
      <c r="X783" s="350"/>
      <c r="Y783" s="350"/>
      <c r="Z783" s="350"/>
    </row>
    <row r="784" spans="1:26" ht="16.5" customHeight="1" x14ac:dyDescent="0.25">
      <c r="A784" s="350"/>
      <c r="B784" s="350"/>
      <c r="C784" s="350"/>
      <c r="D784" s="350"/>
      <c r="E784" s="350"/>
      <c r="F784" s="350"/>
      <c r="G784" s="350"/>
      <c r="H784" s="350"/>
      <c r="I784" s="350"/>
      <c r="J784" s="350"/>
      <c r="K784" s="350"/>
      <c r="L784" s="350"/>
      <c r="M784" s="350"/>
      <c r="N784" s="350"/>
      <c r="O784" s="350"/>
      <c r="P784" s="350"/>
      <c r="Q784" s="350"/>
      <c r="R784" s="350"/>
      <c r="S784" s="350"/>
      <c r="T784" s="350"/>
      <c r="U784" s="350"/>
      <c r="V784" s="350"/>
      <c r="W784" s="350"/>
      <c r="X784" s="350"/>
      <c r="Y784" s="350"/>
      <c r="Z784" s="350"/>
    </row>
    <row r="785" spans="1:26" ht="16.5" customHeight="1" x14ac:dyDescent="0.25">
      <c r="A785" s="350"/>
      <c r="B785" s="350"/>
      <c r="C785" s="350"/>
      <c r="D785" s="350"/>
      <c r="E785" s="350"/>
      <c r="F785" s="350"/>
      <c r="G785" s="350"/>
      <c r="H785" s="350"/>
      <c r="I785" s="350"/>
      <c r="J785" s="350"/>
      <c r="K785" s="350"/>
      <c r="L785" s="350"/>
      <c r="M785" s="350"/>
      <c r="N785" s="350"/>
      <c r="O785" s="350"/>
      <c r="P785" s="350"/>
      <c r="Q785" s="350"/>
      <c r="R785" s="350"/>
      <c r="S785" s="350"/>
      <c r="T785" s="350"/>
      <c r="U785" s="350"/>
      <c r="V785" s="350"/>
      <c r="W785" s="350"/>
      <c r="X785" s="350"/>
      <c r="Y785" s="350"/>
      <c r="Z785" s="350"/>
    </row>
    <row r="786" spans="1:26" ht="16.5" customHeight="1" x14ac:dyDescent="0.25">
      <c r="A786" s="350"/>
      <c r="B786" s="350"/>
      <c r="C786" s="350"/>
      <c r="D786" s="350"/>
      <c r="E786" s="350"/>
      <c r="F786" s="350"/>
      <c r="G786" s="350"/>
      <c r="H786" s="350"/>
      <c r="I786" s="350"/>
      <c r="J786" s="350"/>
      <c r="K786" s="350"/>
      <c r="L786" s="350"/>
      <c r="M786" s="350"/>
      <c r="N786" s="350"/>
      <c r="O786" s="350"/>
      <c r="P786" s="350"/>
      <c r="Q786" s="350"/>
      <c r="R786" s="350"/>
      <c r="S786" s="350"/>
      <c r="T786" s="350"/>
      <c r="U786" s="350"/>
      <c r="V786" s="350"/>
      <c r="W786" s="350"/>
      <c r="X786" s="350"/>
      <c r="Y786" s="350"/>
      <c r="Z786" s="350"/>
    </row>
    <row r="787" spans="1:26" ht="16.5" customHeight="1" x14ac:dyDescent="0.25">
      <c r="A787" s="350"/>
      <c r="B787" s="350"/>
      <c r="C787" s="350"/>
      <c r="D787" s="350"/>
      <c r="E787" s="350"/>
      <c r="F787" s="350"/>
      <c r="G787" s="350"/>
      <c r="H787" s="350"/>
      <c r="I787" s="350"/>
      <c r="J787" s="350"/>
      <c r="K787" s="350"/>
      <c r="L787" s="350"/>
      <c r="M787" s="350"/>
      <c r="N787" s="350"/>
      <c r="O787" s="350"/>
      <c r="P787" s="350"/>
      <c r="Q787" s="350"/>
      <c r="R787" s="350"/>
      <c r="S787" s="350"/>
      <c r="T787" s="350"/>
      <c r="U787" s="350"/>
      <c r="V787" s="350"/>
      <c r="W787" s="350"/>
      <c r="X787" s="350"/>
      <c r="Y787" s="350"/>
      <c r="Z787" s="350"/>
    </row>
    <row r="788" spans="1:26" ht="16.5" customHeight="1" x14ac:dyDescent="0.25">
      <c r="A788" s="350"/>
      <c r="B788" s="350"/>
      <c r="C788" s="350"/>
      <c r="D788" s="350"/>
      <c r="E788" s="350"/>
      <c r="F788" s="350"/>
      <c r="G788" s="350"/>
      <c r="H788" s="350"/>
      <c r="I788" s="350"/>
      <c r="J788" s="350"/>
      <c r="K788" s="350"/>
      <c r="L788" s="350"/>
      <c r="M788" s="350"/>
      <c r="N788" s="350"/>
      <c r="O788" s="350"/>
      <c r="P788" s="350"/>
      <c r="Q788" s="350"/>
      <c r="R788" s="350"/>
      <c r="S788" s="350"/>
      <c r="T788" s="350"/>
      <c r="U788" s="350"/>
      <c r="V788" s="350"/>
      <c r="W788" s="350"/>
      <c r="X788" s="350"/>
      <c r="Y788" s="350"/>
      <c r="Z788" s="350"/>
    </row>
    <row r="789" spans="1:26" ht="16.5" customHeight="1" x14ac:dyDescent="0.25">
      <c r="A789" s="350"/>
      <c r="B789" s="350"/>
      <c r="C789" s="350"/>
      <c r="D789" s="350"/>
      <c r="E789" s="350"/>
      <c r="F789" s="350"/>
      <c r="G789" s="350"/>
      <c r="H789" s="350"/>
      <c r="I789" s="350"/>
      <c r="J789" s="350"/>
      <c r="K789" s="350"/>
      <c r="L789" s="350"/>
      <c r="M789" s="350"/>
      <c r="N789" s="350"/>
      <c r="O789" s="350"/>
      <c r="P789" s="350"/>
      <c r="Q789" s="350"/>
      <c r="R789" s="350"/>
      <c r="S789" s="350"/>
      <c r="T789" s="350"/>
      <c r="U789" s="350"/>
      <c r="V789" s="350"/>
      <c r="W789" s="350"/>
      <c r="X789" s="350"/>
      <c r="Y789" s="350"/>
      <c r="Z789" s="350"/>
    </row>
    <row r="790" spans="1:26" ht="16.5" customHeight="1" x14ac:dyDescent="0.25">
      <c r="A790" s="350"/>
      <c r="B790" s="350"/>
      <c r="C790" s="350"/>
      <c r="D790" s="350"/>
      <c r="E790" s="350"/>
      <c r="F790" s="350"/>
      <c r="G790" s="350"/>
      <c r="H790" s="350"/>
      <c r="I790" s="350"/>
      <c r="J790" s="350"/>
      <c r="K790" s="350"/>
      <c r="L790" s="350"/>
      <c r="M790" s="350"/>
      <c r="N790" s="350"/>
      <c r="O790" s="350"/>
      <c r="P790" s="350"/>
      <c r="Q790" s="350"/>
      <c r="R790" s="350"/>
      <c r="S790" s="350"/>
      <c r="T790" s="350"/>
      <c r="U790" s="350"/>
      <c r="V790" s="350"/>
      <c r="W790" s="350"/>
      <c r="X790" s="350"/>
      <c r="Y790" s="350"/>
      <c r="Z790" s="350"/>
    </row>
    <row r="791" spans="1:26" ht="16.5" customHeight="1" x14ac:dyDescent="0.25">
      <c r="A791" s="350"/>
      <c r="B791" s="350"/>
      <c r="C791" s="350"/>
      <c r="D791" s="350"/>
      <c r="E791" s="350"/>
      <c r="F791" s="350"/>
      <c r="G791" s="350"/>
      <c r="H791" s="350"/>
      <c r="I791" s="350"/>
      <c r="J791" s="350"/>
      <c r="K791" s="350"/>
      <c r="L791" s="350"/>
      <c r="M791" s="350"/>
      <c r="N791" s="350"/>
      <c r="O791" s="350"/>
      <c r="P791" s="350"/>
      <c r="Q791" s="350"/>
      <c r="R791" s="350"/>
      <c r="S791" s="350"/>
      <c r="T791" s="350"/>
      <c r="U791" s="350"/>
      <c r="V791" s="350"/>
      <c r="W791" s="350"/>
      <c r="X791" s="350"/>
      <c r="Y791" s="350"/>
      <c r="Z791" s="350"/>
    </row>
    <row r="792" spans="1:26" ht="16.5" customHeight="1" x14ac:dyDescent="0.25">
      <c r="A792" s="350"/>
      <c r="B792" s="350"/>
      <c r="C792" s="350"/>
      <c r="D792" s="350"/>
      <c r="E792" s="350"/>
      <c r="F792" s="350"/>
      <c r="G792" s="350"/>
      <c r="H792" s="350"/>
      <c r="I792" s="350"/>
      <c r="J792" s="350"/>
      <c r="K792" s="350"/>
      <c r="L792" s="350"/>
      <c r="M792" s="350"/>
      <c r="N792" s="350"/>
      <c r="O792" s="350"/>
      <c r="P792" s="350"/>
      <c r="Q792" s="350"/>
      <c r="R792" s="350"/>
      <c r="S792" s="350"/>
      <c r="T792" s="350"/>
      <c r="U792" s="350"/>
      <c r="V792" s="350"/>
      <c r="W792" s="350"/>
      <c r="X792" s="350"/>
      <c r="Y792" s="350"/>
      <c r="Z792" s="350"/>
    </row>
    <row r="793" spans="1:26" ht="16.5" customHeight="1" x14ac:dyDescent="0.25">
      <c r="A793" s="350"/>
      <c r="B793" s="350"/>
      <c r="C793" s="350"/>
      <c r="D793" s="350"/>
      <c r="E793" s="350"/>
      <c r="F793" s="350"/>
      <c r="G793" s="350"/>
      <c r="H793" s="350"/>
      <c r="I793" s="350"/>
      <c r="J793" s="350"/>
      <c r="K793" s="350"/>
      <c r="L793" s="350"/>
      <c r="M793" s="350"/>
      <c r="N793" s="350"/>
      <c r="O793" s="350"/>
      <c r="P793" s="350"/>
      <c r="Q793" s="350"/>
      <c r="R793" s="350"/>
      <c r="S793" s="350"/>
      <c r="T793" s="350"/>
      <c r="U793" s="350"/>
      <c r="V793" s="350"/>
      <c r="W793" s="350"/>
      <c r="X793" s="350"/>
      <c r="Y793" s="350"/>
      <c r="Z793" s="350"/>
    </row>
    <row r="794" spans="1:26" ht="16.5" customHeight="1" x14ac:dyDescent="0.25">
      <c r="A794" s="350"/>
      <c r="B794" s="350"/>
      <c r="C794" s="350"/>
      <c r="D794" s="350"/>
      <c r="E794" s="350"/>
      <c r="F794" s="350"/>
      <c r="G794" s="350"/>
      <c r="H794" s="350"/>
      <c r="I794" s="350"/>
      <c r="J794" s="350"/>
      <c r="K794" s="350"/>
      <c r="L794" s="350"/>
      <c r="M794" s="350"/>
      <c r="N794" s="350"/>
      <c r="O794" s="350"/>
      <c r="P794" s="350"/>
      <c r="Q794" s="350"/>
      <c r="R794" s="350"/>
      <c r="S794" s="350"/>
      <c r="T794" s="350"/>
      <c r="U794" s="350"/>
      <c r="V794" s="350"/>
      <c r="W794" s="350"/>
      <c r="X794" s="350"/>
      <c r="Y794" s="350"/>
      <c r="Z794" s="350"/>
    </row>
    <row r="795" spans="1:26" ht="16.5" customHeight="1" x14ac:dyDescent="0.25">
      <c r="A795" s="350"/>
      <c r="B795" s="350"/>
      <c r="C795" s="350"/>
      <c r="D795" s="350"/>
      <c r="E795" s="350"/>
      <c r="F795" s="350"/>
      <c r="G795" s="350"/>
      <c r="H795" s="350"/>
      <c r="I795" s="350"/>
      <c r="J795" s="350"/>
      <c r="K795" s="350"/>
      <c r="L795" s="350"/>
      <c r="M795" s="350"/>
      <c r="N795" s="350"/>
      <c r="O795" s="350"/>
      <c r="P795" s="350"/>
      <c r="Q795" s="350"/>
      <c r="R795" s="350"/>
      <c r="S795" s="350"/>
      <c r="T795" s="350"/>
      <c r="U795" s="350"/>
      <c r="V795" s="350"/>
      <c r="W795" s="350"/>
      <c r="X795" s="350"/>
      <c r="Y795" s="350"/>
      <c r="Z795" s="350"/>
    </row>
    <row r="796" spans="1:26" ht="16.5" customHeight="1" x14ac:dyDescent="0.25">
      <c r="A796" s="350"/>
      <c r="B796" s="350"/>
      <c r="C796" s="350"/>
      <c r="D796" s="350"/>
      <c r="E796" s="350"/>
      <c r="F796" s="350"/>
      <c r="G796" s="350"/>
      <c r="H796" s="350"/>
      <c r="I796" s="350"/>
      <c r="J796" s="350"/>
      <c r="K796" s="350"/>
      <c r="L796" s="350"/>
      <c r="M796" s="350"/>
      <c r="N796" s="350"/>
      <c r="O796" s="350"/>
      <c r="P796" s="350"/>
      <c r="Q796" s="350"/>
      <c r="R796" s="350"/>
      <c r="S796" s="350"/>
      <c r="T796" s="350"/>
      <c r="U796" s="350"/>
      <c r="V796" s="350"/>
      <c r="W796" s="350"/>
      <c r="X796" s="350"/>
      <c r="Y796" s="350"/>
      <c r="Z796" s="350"/>
    </row>
    <row r="797" spans="1:26" ht="16.5" customHeight="1" x14ac:dyDescent="0.25">
      <c r="A797" s="350"/>
      <c r="B797" s="350"/>
      <c r="C797" s="350"/>
      <c r="D797" s="350"/>
      <c r="E797" s="350"/>
      <c r="F797" s="350"/>
      <c r="G797" s="350"/>
      <c r="H797" s="350"/>
      <c r="I797" s="350"/>
      <c r="J797" s="350"/>
      <c r="K797" s="350"/>
      <c r="L797" s="350"/>
      <c r="M797" s="350"/>
      <c r="N797" s="350"/>
      <c r="O797" s="350"/>
      <c r="P797" s="350"/>
      <c r="Q797" s="350"/>
      <c r="R797" s="350"/>
      <c r="S797" s="350"/>
      <c r="T797" s="350"/>
      <c r="U797" s="350"/>
      <c r="V797" s="350"/>
      <c r="W797" s="350"/>
      <c r="X797" s="350"/>
      <c r="Y797" s="350"/>
      <c r="Z797" s="350"/>
    </row>
    <row r="798" spans="1:26" ht="16.5" customHeight="1" x14ac:dyDescent="0.25">
      <c r="A798" s="350"/>
      <c r="B798" s="350"/>
      <c r="C798" s="350"/>
      <c r="D798" s="350"/>
      <c r="E798" s="350"/>
      <c r="F798" s="350"/>
      <c r="G798" s="350"/>
      <c r="H798" s="350"/>
      <c r="I798" s="350"/>
      <c r="J798" s="350"/>
      <c r="K798" s="350"/>
      <c r="L798" s="350"/>
      <c r="M798" s="350"/>
      <c r="N798" s="350"/>
      <c r="O798" s="350"/>
      <c r="P798" s="350"/>
      <c r="Q798" s="350"/>
      <c r="R798" s="350"/>
      <c r="S798" s="350"/>
      <c r="T798" s="350"/>
      <c r="U798" s="350"/>
      <c r="V798" s="350"/>
      <c r="W798" s="350"/>
      <c r="X798" s="350"/>
      <c r="Y798" s="350"/>
      <c r="Z798" s="350"/>
    </row>
    <row r="799" spans="1:26" ht="16.5" customHeight="1" x14ac:dyDescent="0.25">
      <c r="A799" s="350"/>
      <c r="B799" s="350"/>
      <c r="C799" s="350"/>
      <c r="D799" s="350"/>
      <c r="E799" s="350"/>
      <c r="F799" s="350"/>
      <c r="G799" s="350"/>
      <c r="H799" s="350"/>
      <c r="I799" s="350"/>
      <c r="J799" s="350"/>
      <c r="K799" s="350"/>
      <c r="L799" s="350"/>
      <c r="M799" s="350"/>
      <c r="N799" s="350"/>
      <c r="O799" s="350"/>
      <c r="P799" s="350"/>
      <c r="Q799" s="350"/>
      <c r="R799" s="350"/>
      <c r="S799" s="350"/>
      <c r="T799" s="350"/>
      <c r="U799" s="350"/>
      <c r="V799" s="350"/>
      <c r="W799" s="350"/>
      <c r="X799" s="350"/>
      <c r="Y799" s="350"/>
      <c r="Z799" s="350"/>
    </row>
    <row r="800" spans="1:26" ht="16.5" customHeight="1" x14ac:dyDescent="0.25">
      <c r="A800" s="350"/>
      <c r="B800" s="350"/>
      <c r="C800" s="350"/>
      <c r="D800" s="350"/>
      <c r="E800" s="350"/>
      <c r="F800" s="350"/>
      <c r="G800" s="350"/>
      <c r="H800" s="350"/>
      <c r="I800" s="350"/>
      <c r="J800" s="350"/>
      <c r="K800" s="350"/>
      <c r="L800" s="350"/>
      <c r="M800" s="350"/>
      <c r="N800" s="350"/>
      <c r="O800" s="350"/>
      <c r="P800" s="350"/>
      <c r="Q800" s="350"/>
      <c r="R800" s="350"/>
      <c r="S800" s="350"/>
      <c r="T800" s="350"/>
      <c r="U800" s="350"/>
      <c r="V800" s="350"/>
      <c r="W800" s="350"/>
      <c r="X800" s="350"/>
      <c r="Y800" s="350"/>
      <c r="Z800" s="350"/>
    </row>
    <row r="801" spans="1:26" ht="16.5" customHeight="1" x14ac:dyDescent="0.25">
      <c r="A801" s="350"/>
      <c r="B801" s="350"/>
      <c r="C801" s="350"/>
      <c r="D801" s="350"/>
      <c r="E801" s="350"/>
      <c r="F801" s="350"/>
      <c r="G801" s="350"/>
      <c r="H801" s="350"/>
      <c r="I801" s="350"/>
      <c r="J801" s="350"/>
      <c r="K801" s="350"/>
      <c r="L801" s="350"/>
      <c r="M801" s="350"/>
      <c r="N801" s="350"/>
      <c r="O801" s="350"/>
      <c r="P801" s="350"/>
      <c r="Q801" s="350"/>
      <c r="R801" s="350"/>
      <c r="S801" s="350"/>
      <c r="T801" s="350"/>
      <c r="U801" s="350"/>
      <c r="V801" s="350"/>
      <c r="W801" s="350"/>
      <c r="X801" s="350"/>
      <c r="Y801" s="350"/>
      <c r="Z801" s="350"/>
    </row>
    <row r="802" spans="1:26" ht="16.5" customHeight="1" x14ac:dyDescent="0.25">
      <c r="A802" s="350"/>
      <c r="B802" s="350"/>
      <c r="C802" s="350"/>
      <c r="D802" s="350"/>
      <c r="E802" s="350"/>
      <c r="F802" s="350"/>
      <c r="G802" s="350"/>
      <c r="H802" s="350"/>
      <c r="I802" s="350"/>
      <c r="J802" s="350"/>
      <c r="K802" s="350"/>
      <c r="L802" s="350"/>
      <c r="M802" s="350"/>
      <c r="N802" s="350"/>
      <c r="O802" s="350"/>
      <c r="P802" s="350"/>
      <c r="Q802" s="350"/>
      <c r="R802" s="350"/>
      <c r="S802" s="350"/>
      <c r="T802" s="350"/>
      <c r="U802" s="350"/>
      <c r="V802" s="350"/>
      <c r="W802" s="350"/>
      <c r="X802" s="350"/>
      <c r="Y802" s="350"/>
      <c r="Z802" s="350"/>
    </row>
    <row r="803" spans="1:26" ht="16.5" customHeight="1" x14ac:dyDescent="0.25">
      <c r="A803" s="350"/>
      <c r="B803" s="350"/>
      <c r="C803" s="350"/>
      <c r="D803" s="350"/>
      <c r="E803" s="350"/>
      <c r="F803" s="350"/>
      <c r="G803" s="350"/>
      <c r="H803" s="350"/>
      <c r="I803" s="350"/>
      <c r="J803" s="350"/>
      <c r="K803" s="350"/>
      <c r="L803" s="350"/>
      <c r="M803" s="350"/>
      <c r="N803" s="350"/>
      <c r="O803" s="350"/>
      <c r="P803" s="350"/>
      <c r="Q803" s="350"/>
      <c r="R803" s="350"/>
      <c r="S803" s="350"/>
      <c r="T803" s="350"/>
      <c r="U803" s="350"/>
      <c r="V803" s="350"/>
      <c r="W803" s="350"/>
      <c r="X803" s="350"/>
      <c r="Y803" s="350"/>
      <c r="Z803" s="350"/>
    </row>
    <row r="804" spans="1:26" ht="16.5" customHeight="1" x14ac:dyDescent="0.25">
      <c r="A804" s="350"/>
      <c r="B804" s="350"/>
      <c r="C804" s="350"/>
      <c r="D804" s="350"/>
      <c r="E804" s="350"/>
      <c r="F804" s="350"/>
      <c r="G804" s="350"/>
      <c r="H804" s="350"/>
      <c r="I804" s="350"/>
      <c r="J804" s="350"/>
      <c r="K804" s="350"/>
      <c r="L804" s="350"/>
      <c r="M804" s="350"/>
      <c r="N804" s="350"/>
      <c r="O804" s="350"/>
      <c r="P804" s="350"/>
      <c r="Q804" s="350"/>
      <c r="R804" s="350"/>
      <c r="S804" s="350"/>
      <c r="T804" s="350"/>
      <c r="U804" s="350"/>
      <c r="V804" s="350"/>
      <c r="W804" s="350"/>
      <c r="X804" s="350"/>
      <c r="Y804" s="350"/>
      <c r="Z804" s="350"/>
    </row>
    <row r="805" spans="1:26" ht="16.5" customHeight="1" x14ac:dyDescent="0.25">
      <c r="A805" s="350"/>
      <c r="B805" s="350"/>
      <c r="C805" s="350"/>
      <c r="D805" s="350"/>
      <c r="E805" s="350"/>
      <c r="F805" s="350"/>
      <c r="G805" s="350"/>
      <c r="H805" s="350"/>
      <c r="I805" s="350"/>
      <c r="J805" s="350"/>
      <c r="K805" s="350"/>
      <c r="L805" s="350"/>
      <c r="M805" s="350"/>
      <c r="N805" s="350"/>
      <c r="O805" s="350"/>
      <c r="P805" s="350"/>
      <c r="Q805" s="350"/>
      <c r="R805" s="350"/>
      <c r="S805" s="350"/>
      <c r="T805" s="350"/>
      <c r="U805" s="350"/>
      <c r="V805" s="350"/>
      <c r="W805" s="350"/>
      <c r="X805" s="350"/>
      <c r="Y805" s="350"/>
      <c r="Z805" s="350"/>
    </row>
    <row r="806" spans="1:26" ht="16.5" customHeight="1" x14ac:dyDescent="0.25">
      <c r="A806" s="350"/>
      <c r="B806" s="350"/>
      <c r="C806" s="350"/>
      <c r="D806" s="350"/>
      <c r="E806" s="350"/>
      <c r="F806" s="350"/>
      <c r="G806" s="350"/>
      <c r="H806" s="350"/>
      <c r="I806" s="350"/>
      <c r="J806" s="350"/>
      <c r="K806" s="350"/>
      <c r="L806" s="350"/>
      <c r="M806" s="350"/>
      <c r="N806" s="350"/>
      <c r="O806" s="350"/>
      <c r="P806" s="350"/>
      <c r="Q806" s="350"/>
      <c r="R806" s="350"/>
      <c r="S806" s="350"/>
      <c r="T806" s="350"/>
      <c r="U806" s="350"/>
      <c r="V806" s="350"/>
      <c r="W806" s="350"/>
      <c r="X806" s="350"/>
      <c r="Y806" s="350"/>
      <c r="Z806" s="350"/>
    </row>
    <row r="807" spans="1:26" ht="16.5" customHeight="1" x14ac:dyDescent="0.25">
      <c r="A807" s="350"/>
      <c r="B807" s="350"/>
      <c r="C807" s="350"/>
      <c r="D807" s="350"/>
      <c r="E807" s="350"/>
      <c r="F807" s="350"/>
      <c r="G807" s="350"/>
      <c r="H807" s="350"/>
      <c r="I807" s="350"/>
      <c r="J807" s="350"/>
      <c r="K807" s="350"/>
      <c r="L807" s="350"/>
      <c r="M807" s="350"/>
      <c r="N807" s="350"/>
      <c r="O807" s="350"/>
      <c r="P807" s="350"/>
      <c r="Q807" s="350"/>
      <c r="R807" s="350"/>
      <c r="S807" s="350"/>
      <c r="T807" s="350"/>
      <c r="U807" s="350"/>
      <c r="V807" s="350"/>
      <c r="W807" s="350"/>
      <c r="X807" s="350"/>
      <c r="Y807" s="350"/>
      <c r="Z807" s="350"/>
    </row>
    <row r="808" spans="1:26" ht="16.5" customHeight="1" x14ac:dyDescent="0.25">
      <c r="A808" s="350"/>
      <c r="B808" s="350"/>
      <c r="C808" s="350"/>
      <c r="D808" s="350"/>
      <c r="E808" s="350"/>
      <c r="F808" s="350"/>
      <c r="G808" s="350"/>
      <c r="H808" s="350"/>
      <c r="I808" s="350"/>
      <c r="J808" s="350"/>
      <c r="K808" s="350"/>
      <c r="L808" s="350"/>
      <c r="M808" s="350"/>
      <c r="N808" s="350"/>
      <c r="O808" s="350"/>
      <c r="P808" s="350"/>
      <c r="Q808" s="350"/>
      <c r="R808" s="350"/>
      <c r="S808" s="350"/>
      <c r="T808" s="350"/>
      <c r="U808" s="350"/>
      <c r="V808" s="350"/>
      <c r="W808" s="350"/>
      <c r="X808" s="350"/>
      <c r="Y808" s="350"/>
      <c r="Z808" s="350"/>
    </row>
    <row r="809" spans="1:26" ht="16.5" customHeight="1" x14ac:dyDescent="0.25">
      <c r="A809" s="350"/>
      <c r="B809" s="350"/>
      <c r="C809" s="350"/>
      <c r="D809" s="350"/>
      <c r="E809" s="350"/>
      <c r="F809" s="350"/>
      <c r="G809" s="350"/>
      <c r="H809" s="350"/>
      <c r="I809" s="350"/>
      <c r="J809" s="350"/>
      <c r="K809" s="350"/>
      <c r="L809" s="350"/>
      <c r="M809" s="350"/>
      <c r="N809" s="350"/>
      <c r="O809" s="350"/>
      <c r="P809" s="350"/>
      <c r="Q809" s="350"/>
      <c r="R809" s="350"/>
      <c r="S809" s="350"/>
      <c r="T809" s="350"/>
      <c r="U809" s="350"/>
      <c r="V809" s="350"/>
      <c r="W809" s="350"/>
      <c r="X809" s="350"/>
      <c r="Y809" s="350"/>
      <c r="Z809" s="350"/>
    </row>
    <row r="810" spans="1:26" ht="16.5" customHeight="1" x14ac:dyDescent="0.25">
      <c r="A810" s="350"/>
      <c r="B810" s="350"/>
      <c r="C810" s="350"/>
      <c r="D810" s="350"/>
      <c r="E810" s="350"/>
      <c r="F810" s="350"/>
      <c r="G810" s="350"/>
      <c r="H810" s="350"/>
      <c r="I810" s="350"/>
      <c r="J810" s="350"/>
      <c r="K810" s="350"/>
      <c r="L810" s="350"/>
      <c r="M810" s="350"/>
      <c r="N810" s="350"/>
      <c r="O810" s="350"/>
      <c r="P810" s="350"/>
      <c r="Q810" s="350"/>
      <c r="R810" s="350"/>
      <c r="S810" s="350"/>
      <c r="T810" s="350"/>
      <c r="U810" s="350"/>
      <c r="V810" s="350"/>
      <c r="W810" s="350"/>
      <c r="X810" s="350"/>
      <c r="Y810" s="350"/>
      <c r="Z810" s="350"/>
    </row>
    <row r="811" spans="1:26" ht="16.5" customHeight="1" x14ac:dyDescent="0.25">
      <c r="A811" s="350"/>
      <c r="B811" s="350"/>
      <c r="C811" s="350"/>
      <c r="D811" s="350"/>
      <c r="E811" s="350"/>
      <c r="F811" s="350"/>
      <c r="G811" s="350"/>
      <c r="H811" s="350"/>
      <c r="I811" s="350"/>
      <c r="J811" s="350"/>
      <c r="K811" s="350"/>
      <c r="L811" s="350"/>
      <c r="M811" s="350"/>
      <c r="N811" s="350"/>
      <c r="O811" s="350"/>
      <c r="P811" s="350"/>
      <c r="Q811" s="350"/>
      <c r="R811" s="350"/>
      <c r="S811" s="350"/>
      <c r="T811" s="350"/>
      <c r="U811" s="350"/>
      <c r="V811" s="350"/>
      <c r="W811" s="350"/>
      <c r="X811" s="350"/>
      <c r="Y811" s="350"/>
      <c r="Z811" s="350"/>
    </row>
    <row r="812" spans="1:26" ht="16.5" customHeight="1" x14ac:dyDescent="0.25">
      <c r="A812" s="350"/>
      <c r="B812" s="350"/>
      <c r="C812" s="350"/>
      <c r="D812" s="350"/>
      <c r="E812" s="350"/>
      <c r="F812" s="350"/>
      <c r="G812" s="350"/>
      <c r="H812" s="350"/>
      <c r="I812" s="350"/>
      <c r="J812" s="350"/>
      <c r="K812" s="350"/>
      <c r="L812" s="350"/>
      <c r="M812" s="350"/>
      <c r="N812" s="350"/>
      <c r="O812" s="350"/>
      <c r="P812" s="350"/>
      <c r="Q812" s="350"/>
      <c r="R812" s="350"/>
      <c r="S812" s="350"/>
      <c r="T812" s="350"/>
      <c r="U812" s="350"/>
      <c r="V812" s="350"/>
      <c r="W812" s="350"/>
      <c r="X812" s="350"/>
      <c r="Y812" s="350"/>
      <c r="Z812" s="350"/>
    </row>
    <row r="813" spans="1:26" ht="16.5" customHeight="1" x14ac:dyDescent="0.25">
      <c r="A813" s="350"/>
      <c r="B813" s="350"/>
      <c r="C813" s="350"/>
      <c r="D813" s="350"/>
      <c r="E813" s="350"/>
      <c r="F813" s="350"/>
      <c r="G813" s="350"/>
      <c r="H813" s="350"/>
      <c r="I813" s="350"/>
      <c r="J813" s="350"/>
      <c r="K813" s="350"/>
      <c r="L813" s="350"/>
      <c r="M813" s="350"/>
      <c r="N813" s="350"/>
      <c r="O813" s="350"/>
      <c r="P813" s="350"/>
      <c r="Q813" s="350"/>
      <c r="R813" s="350"/>
      <c r="S813" s="350"/>
      <c r="T813" s="350"/>
      <c r="U813" s="350"/>
      <c r="V813" s="350"/>
      <c r="W813" s="350"/>
      <c r="X813" s="350"/>
      <c r="Y813" s="350"/>
      <c r="Z813" s="350"/>
    </row>
    <row r="814" spans="1:26" ht="16.5" customHeight="1" x14ac:dyDescent="0.25">
      <c r="A814" s="350"/>
      <c r="B814" s="350"/>
      <c r="C814" s="350"/>
      <c r="D814" s="350"/>
      <c r="E814" s="350"/>
      <c r="F814" s="350"/>
      <c r="G814" s="350"/>
      <c r="H814" s="350"/>
      <c r="I814" s="350"/>
      <c r="J814" s="350"/>
      <c r="K814" s="350"/>
      <c r="L814" s="350"/>
      <c r="M814" s="350"/>
      <c r="N814" s="350"/>
      <c r="O814" s="350"/>
      <c r="P814" s="350"/>
      <c r="Q814" s="350"/>
      <c r="R814" s="350"/>
      <c r="S814" s="350"/>
      <c r="T814" s="350"/>
      <c r="U814" s="350"/>
      <c r="V814" s="350"/>
      <c r="W814" s="350"/>
      <c r="X814" s="350"/>
      <c r="Y814" s="350"/>
      <c r="Z814" s="350"/>
    </row>
    <row r="815" spans="1:26" ht="16.5" customHeight="1" x14ac:dyDescent="0.25">
      <c r="A815" s="350"/>
      <c r="B815" s="350"/>
      <c r="C815" s="350"/>
      <c r="D815" s="350"/>
      <c r="E815" s="350"/>
      <c r="F815" s="350"/>
      <c r="G815" s="350"/>
      <c r="H815" s="350"/>
      <c r="I815" s="350"/>
      <c r="J815" s="350"/>
      <c r="K815" s="350"/>
      <c r="L815" s="350"/>
      <c r="M815" s="350"/>
      <c r="N815" s="350"/>
      <c r="O815" s="350"/>
      <c r="P815" s="350"/>
      <c r="Q815" s="350"/>
      <c r="R815" s="350"/>
      <c r="S815" s="350"/>
      <c r="T815" s="350"/>
      <c r="U815" s="350"/>
      <c r="V815" s="350"/>
      <c r="W815" s="350"/>
      <c r="X815" s="350"/>
      <c r="Y815" s="350"/>
      <c r="Z815" s="350"/>
    </row>
    <row r="816" spans="1:26" ht="16.5" customHeight="1" x14ac:dyDescent="0.25">
      <c r="A816" s="350"/>
      <c r="B816" s="350"/>
      <c r="C816" s="350"/>
      <c r="D816" s="350"/>
      <c r="E816" s="350"/>
      <c r="F816" s="350"/>
      <c r="G816" s="350"/>
      <c r="H816" s="350"/>
      <c r="I816" s="350"/>
      <c r="J816" s="350"/>
      <c r="K816" s="350"/>
      <c r="L816" s="350"/>
      <c r="M816" s="350"/>
      <c r="N816" s="350"/>
      <c r="O816" s="350"/>
      <c r="P816" s="350"/>
      <c r="Q816" s="350"/>
      <c r="R816" s="350"/>
      <c r="S816" s="350"/>
      <c r="T816" s="350"/>
      <c r="U816" s="350"/>
      <c r="V816" s="350"/>
      <c r="W816" s="350"/>
      <c r="X816" s="350"/>
      <c r="Y816" s="350"/>
      <c r="Z816" s="350"/>
    </row>
    <row r="817" spans="1:26" ht="16.5" customHeight="1" x14ac:dyDescent="0.25">
      <c r="A817" s="350"/>
      <c r="B817" s="350"/>
      <c r="C817" s="350"/>
      <c r="D817" s="350"/>
      <c r="E817" s="350"/>
      <c r="F817" s="350"/>
      <c r="G817" s="350"/>
      <c r="H817" s="350"/>
      <c r="I817" s="350"/>
      <c r="J817" s="350"/>
      <c r="K817" s="350"/>
      <c r="L817" s="350"/>
      <c r="M817" s="350"/>
      <c r="N817" s="350"/>
      <c r="O817" s="350"/>
      <c r="P817" s="350"/>
      <c r="Q817" s="350"/>
      <c r="R817" s="350"/>
      <c r="S817" s="350"/>
      <c r="T817" s="350"/>
      <c r="U817" s="350"/>
      <c r="V817" s="350"/>
      <c r="W817" s="350"/>
      <c r="X817" s="350"/>
      <c r="Y817" s="350"/>
      <c r="Z817" s="350"/>
    </row>
    <row r="818" spans="1:26" ht="16.5" customHeight="1" x14ac:dyDescent="0.25">
      <c r="A818" s="350"/>
      <c r="B818" s="350"/>
      <c r="C818" s="350"/>
      <c r="D818" s="350"/>
      <c r="E818" s="350"/>
      <c r="F818" s="350"/>
      <c r="G818" s="350"/>
      <c r="H818" s="350"/>
      <c r="I818" s="350"/>
      <c r="J818" s="350"/>
      <c r="K818" s="350"/>
      <c r="L818" s="350"/>
      <c r="M818" s="350"/>
      <c r="N818" s="350"/>
      <c r="O818" s="350"/>
      <c r="P818" s="350"/>
      <c r="Q818" s="350"/>
      <c r="R818" s="350"/>
      <c r="S818" s="350"/>
      <c r="T818" s="350"/>
      <c r="U818" s="350"/>
      <c r="V818" s="350"/>
      <c r="W818" s="350"/>
      <c r="X818" s="350"/>
      <c r="Y818" s="350"/>
      <c r="Z818" s="350"/>
    </row>
    <row r="819" spans="1:26" ht="16.5" customHeight="1" x14ac:dyDescent="0.25">
      <c r="A819" s="350"/>
      <c r="B819" s="350"/>
      <c r="C819" s="350"/>
      <c r="D819" s="350"/>
      <c r="E819" s="350"/>
      <c r="F819" s="350"/>
      <c r="G819" s="350"/>
      <c r="H819" s="350"/>
      <c r="I819" s="350"/>
      <c r="J819" s="350"/>
      <c r="K819" s="350"/>
      <c r="L819" s="350"/>
      <c r="M819" s="350"/>
      <c r="N819" s="350"/>
      <c r="O819" s="350"/>
      <c r="P819" s="350"/>
      <c r="Q819" s="350"/>
      <c r="R819" s="350"/>
      <c r="S819" s="350"/>
      <c r="T819" s="350"/>
      <c r="U819" s="350"/>
      <c r="V819" s="350"/>
      <c r="W819" s="350"/>
      <c r="X819" s="350"/>
      <c r="Y819" s="350"/>
      <c r="Z819" s="350"/>
    </row>
    <row r="820" spans="1:26" ht="16.5" customHeight="1" x14ac:dyDescent="0.25">
      <c r="A820" s="350"/>
      <c r="B820" s="350"/>
      <c r="C820" s="350"/>
      <c r="D820" s="350"/>
      <c r="E820" s="350"/>
      <c r="F820" s="350"/>
      <c r="G820" s="350"/>
      <c r="H820" s="350"/>
      <c r="I820" s="350"/>
      <c r="J820" s="350"/>
      <c r="K820" s="350"/>
      <c r="L820" s="350"/>
      <c r="M820" s="350"/>
      <c r="N820" s="350"/>
      <c r="O820" s="350"/>
      <c r="P820" s="350"/>
      <c r="Q820" s="350"/>
      <c r="R820" s="350"/>
      <c r="S820" s="350"/>
      <c r="T820" s="350"/>
      <c r="U820" s="350"/>
      <c r="V820" s="350"/>
      <c r="W820" s="350"/>
      <c r="X820" s="350"/>
      <c r="Y820" s="350"/>
      <c r="Z820" s="350"/>
    </row>
    <row r="821" spans="1:26" ht="16.5" customHeight="1" x14ac:dyDescent="0.25">
      <c r="A821" s="350"/>
      <c r="B821" s="350"/>
      <c r="C821" s="350"/>
      <c r="D821" s="350"/>
      <c r="E821" s="350"/>
      <c r="F821" s="350"/>
      <c r="G821" s="350"/>
      <c r="H821" s="350"/>
      <c r="I821" s="350"/>
      <c r="J821" s="350"/>
      <c r="K821" s="350"/>
      <c r="L821" s="350"/>
      <c r="M821" s="350"/>
      <c r="N821" s="350"/>
      <c r="O821" s="350"/>
      <c r="P821" s="350"/>
      <c r="Q821" s="350"/>
      <c r="R821" s="350"/>
      <c r="S821" s="350"/>
      <c r="T821" s="350"/>
      <c r="U821" s="350"/>
      <c r="V821" s="350"/>
      <c r="W821" s="350"/>
      <c r="X821" s="350"/>
      <c r="Y821" s="350"/>
      <c r="Z821" s="350"/>
    </row>
    <row r="822" spans="1:26" ht="16.5" customHeight="1" x14ac:dyDescent="0.25">
      <c r="A822" s="350"/>
      <c r="B822" s="350"/>
      <c r="C822" s="350"/>
      <c r="D822" s="350"/>
      <c r="E822" s="350"/>
      <c r="F822" s="350"/>
      <c r="G822" s="350"/>
      <c r="H822" s="350"/>
      <c r="I822" s="350"/>
      <c r="J822" s="350"/>
      <c r="K822" s="350"/>
      <c r="L822" s="350"/>
      <c r="M822" s="350"/>
      <c r="N822" s="350"/>
      <c r="O822" s="350"/>
      <c r="P822" s="350"/>
      <c r="Q822" s="350"/>
      <c r="R822" s="350"/>
      <c r="S822" s="350"/>
      <c r="T822" s="350"/>
      <c r="U822" s="350"/>
      <c r="V822" s="350"/>
      <c r="W822" s="350"/>
      <c r="X822" s="350"/>
      <c r="Y822" s="350"/>
      <c r="Z822" s="350"/>
    </row>
    <row r="823" spans="1:26" ht="16.5" customHeight="1" x14ac:dyDescent="0.25">
      <c r="A823" s="350"/>
      <c r="B823" s="350"/>
      <c r="C823" s="350"/>
      <c r="D823" s="350"/>
      <c r="E823" s="350"/>
      <c r="F823" s="350"/>
      <c r="G823" s="350"/>
      <c r="H823" s="350"/>
      <c r="I823" s="350"/>
      <c r="J823" s="350"/>
      <c r="K823" s="350"/>
      <c r="L823" s="350"/>
      <c r="M823" s="350"/>
      <c r="N823" s="350"/>
      <c r="O823" s="350"/>
      <c r="P823" s="350"/>
      <c r="Q823" s="350"/>
      <c r="R823" s="350"/>
      <c r="S823" s="350"/>
      <c r="T823" s="350"/>
      <c r="U823" s="350"/>
      <c r="V823" s="350"/>
      <c r="W823" s="350"/>
      <c r="X823" s="350"/>
      <c r="Y823" s="350"/>
      <c r="Z823" s="350"/>
    </row>
    <row r="824" spans="1:26" ht="16.5" customHeight="1" x14ac:dyDescent="0.25">
      <c r="A824" s="350"/>
      <c r="B824" s="350"/>
      <c r="C824" s="350"/>
      <c r="D824" s="350"/>
      <c r="E824" s="350"/>
      <c r="F824" s="350"/>
      <c r="G824" s="350"/>
      <c r="H824" s="350"/>
      <c r="I824" s="350"/>
      <c r="J824" s="350"/>
      <c r="K824" s="350"/>
      <c r="L824" s="350"/>
      <c r="M824" s="350"/>
      <c r="N824" s="350"/>
      <c r="O824" s="350"/>
      <c r="P824" s="350"/>
      <c r="Q824" s="350"/>
      <c r="R824" s="350"/>
      <c r="S824" s="350"/>
      <c r="T824" s="350"/>
      <c r="U824" s="350"/>
      <c r="V824" s="350"/>
      <c r="W824" s="350"/>
      <c r="X824" s="350"/>
      <c r="Y824" s="350"/>
      <c r="Z824" s="350"/>
    </row>
    <row r="825" spans="1:26" ht="16.5" customHeight="1" x14ac:dyDescent="0.25">
      <c r="A825" s="350"/>
      <c r="B825" s="350"/>
      <c r="C825" s="350"/>
      <c r="D825" s="350"/>
      <c r="E825" s="350"/>
      <c r="F825" s="350"/>
      <c r="G825" s="350"/>
      <c r="H825" s="350"/>
      <c r="I825" s="350"/>
      <c r="J825" s="350"/>
      <c r="K825" s="350"/>
      <c r="L825" s="350"/>
      <c r="M825" s="350"/>
      <c r="N825" s="350"/>
      <c r="O825" s="350"/>
      <c r="P825" s="350"/>
      <c r="Q825" s="350"/>
      <c r="R825" s="350"/>
      <c r="S825" s="350"/>
      <c r="T825" s="350"/>
      <c r="U825" s="350"/>
      <c r="V825" s="350"/>
      <c r="W825" s="350"/>
      <c r="X825" s="350"/>
      <c r="Y825" s="350"/>
      <c r="Z825" s="350"/>
    </row>
    <row r="826" spans="1:26" ht="16.5" customHeight="1" x14ac:dyDescent="0.25">
      <c r="A826" s="350"/>
      <c r="B826" s="350"/>
      <c r="C826" s="350"/>
      <c r="D826" s="350"/>
      <c r="E826" s="350"/>
      <c r="F826" s="350"/>
      <c r="G826" s="350"/>
      <c r="H826" s="350"/>
      <c r="I826" s="350"/>
      <c r="J826" s="350"/>
      <c r="K826" s="350"/>
      <c r="L826" s="350"/>
      <c r="M826" s="350"/>
      <c r="N826" s="350"/>
      <c r="O826" s="350"/>
      <c r="P826" s="350"/>
      <c r="Q826" s="350"/>
      <c r="R826" s="350"/>
      <c r="S826" s="350"/>
      <c r="T826" s="350"/>
      <c r="U826" s="350"/>
      <c r="V826" s="350"/>
      <c r="W826" s="350"/>
      <c r="X826" s="350"/>
      <c r="Y826" s="350"/>
      <c r="Z826" s="350"/>
    </row>
    <row r="827" spans="1:26" ht="16.5" customHeight="1" x14ac:dyDescent="0.25">
      <c r="A827" s="350"/>
      <c r="B827" s="350"/>
      <c r="C827" s="350"/>
      <c r="D827" s="350"/>
      <c r="E827" s="350"/>
      <c r="F827" s="350"/>
      <c r="G827" s="350"/>
      <c r="H827" s="350"/>
      <c r="I827" s="350"/>
      <c r="J827" s="350"/>
      <c r="K827" s="350"/>
      <c r="L827" s="350"/>
      <c r="M827" s="350"/>
      <c r="N827" s="350"/>
      <c r="O827" s="350"/>
      <c r="P827" s="350"/>
      <c r="Q827" s="350"/>
      <c r="R827" s="350"/>
      <c r="S827" s="350"/>
      <c r="T827" s="350"/>
      <c r="U827" s="350"/>
      <c r="V827" s="350"/>
      <c r="W827" s="350"/>
      <c r="X827" s="350"/>
      <c r="Y827" s="350"/>
      <c r="Z827" s="350"/>
    </row>
    <row r="828" spans="1:26" ht="16.5" customHeight="1" x14ac:dyDescent="0.25">
      <c r="A828" s="350"/>
      <c r="B828" s="350"/>
      <c r="C828" s="350"/>
      <c r="D828" s="350"/>
      <c r="E828" s="350"/>
      <c r="F828" s="350"/>
      <c r="G828" s="350"/>
      <c r="H828" s="350"/>
      <c r="I828" s="350"/>
      <c r="J828" s="350"/>
      <c r="K828" s="350"/>
      <c r="L828" s="350"/>
      <c r="M828" s="350"/>
      <c r="N828" s="350"/>
      <c r="O828" s="350"/>
      <c r="P828" s="350"/>
      <c r="Q828" s="350"/>
      <c r="R828" s="350"/>
      <c r="S828" s="350"/>
      <c r="T828" s="350"/>
      <c r="U828" s="350"/>
      <c r="V828" s="350"/>
      <c r="W828" s="350"/>
      <c r="X828" s="350"/>
      <c r="Y828" s="350"/>
      <c r="Z828" s="350"/>
    </row>
    <row r="829" spans="1:26" ht="16.5" customHeight="1" x14ac:dyDescent="0.25">
      <c r="A829" s="350"/>
      <c r="B829" s="350"/>
      <c r="C829" s="350"/>
      <c r="D829" s="350"/>
      <c r="E829" s="350"/>
      <c r="F829" s="350"/>
      <c r="G829" s="350"/>
      <c r="H829" s="350"/>
      <c r="I829" s="350"/>
      <c r="J829" s="350"/>
      <c r="K829" s="350"/>
      <c r="L829" s="350"/>
      <c r="M829" s="350"/>
      <c r="N829" s="350"/>
      <c r="O829" s="350"/>
      <c r="P829" s="350"/>
      <c r="Q829" s="350"/>
      <c r="R829" s="350"/>
      <c r="S829" s="350"/>
      <c r="T829" s="350"/>
      <c r="U829" s="350"/>
      <c r="V829" s="350"/>
      <c r="W829" s="350"/>
      <c r="X829" s="350"/>
      <c r="Y829" s="350"/>
      <c r="Z829" s="350"/>
    </row>
    <row r="830" spans="1:26" ht="16.5" customHeight="1" x14ac:dyDescent="0.25">
      <c r="A830" s="350"/>
      <c r="B830" s="350"/>
      <c r="C830" s="350"/>
      <c r="D830" s="350"/>
      <c r="E830" s="350"/>
      <c r="F830" s="350"/>
      <c r="G830" s="350"/>
      <c r="H830" s="350"/>
      <c r="I830" s="350"/>
      <c r="J830" s="350"/>
      <c r="K830" s="350"/>
      <c r="L830" s="350"/>
      <c r="M830" s="350"/>
      <c r="N830" s="350"/>
      <c r="O830" s="350"/>
      <c r="P830" s="350"/>
      <c r="Q830" s="350"/>
      <c r="R830" s="350"/>
      <c r="S830" s="350"/>
      <c r="T830" s="350"/>
      <c r="U830" s="350"/>
      <c r="V830" s="350"/>
      <c r="W830" s="350"/>
      <c r="X830" s="350"/>
      <c r="Y830" s="350"/>
      <c r="Z830" s="350"/>
    </row>
    <row r="831" spans="1:26" ht="16.5" customHeight="1" x14ac:dyDescent="0.25">
      <c r="A831" s="350"/>
      <c r="B831" s="350"/>
      <c r="C831" s="350"/>
      <c r="D831" s="350"/>
      <c r="E831" s="350"/>
      <c r="F831" s="350"/>
      <c r="G831" s="350"/>
      <c r="H831" s="350"/>
      <c r="I831" s="350"/>
      <c r="J831" s="350"/>
      <c r="K831" s="350"/>
      <c r="L831" s="350"/>
      <c r="M831" s="350"/>
      <c r="N831" s="350"/>
      <c r="O831" s="350"/>
      <c r="P831" s="350"/>
      <c r="Q831" s="350"/>
      <c r="R831" s="350"/>
      <c r="S831" s="350"/>
      <c r="T831" s="350"/>
      <c r="U831" s="350"/>
      <c r="V831" s="350"/>
      <c r="W831" s="350"/>
      <c r="X831" s="350"/>
      <c r="Y831" s="350"/>
      <c r="Z831" s="350"/>
    </row>
    <row r="832" spans="1:26" ht="16.5" customHeight="1" x14ac:dyDescent="0.25">
      <c r="A832" s="350"/>
      <c r="B832" s="350"/>
      <c r="C832" s="350"/>
      <c r="D832" s="350"/>
      <c r="E832" s="350"/>
      <c r="F832" s="350"/>
      <c r="G832" s="350"/>
      <c r="H832" s="350"/>
      <c r="I832" s="350"/>
      <c r="J832" s="350"/>
      <c r="K832" s="350"/>
      <c r="L832" s="350"/>
      <c r="M832" s="350"/>
      <c r="N832" s="350"/>
      <c r="O832" s="350"/>
      <c r="P832" s="350"/>
      <c r="Q832" s="350"/>
      <c r="R832" s="350"/>
      <c r="S832" s="350"/>
      <c r="T832" s="350"/>
      <c r="U832" s="350"/>
      <c r="V832" s="350"/>
      <c r="W832" s="350"/>
      <c r="X832" s="350"/>
      <c r="Y832" s="350"/>
      <c r="Z832" s="350"/>
    </row>
    <row r="833" spans="1:26" ht="16.5" customHeight="1" x14ac:dyDescent="0.25">
      <c r="A833" s="350"/>
      <c r="B833" s="350"/>
      <c r="C833" s="350"/>
      <c r="D833" s="350"/>
      <c r="E833" s="350"/>
      <c r="F833" s="350"/>
      <c r="G833" s="350"/>
      <c r="H833" s="350"/>
      <c r="I833" s="350"/>
      <c r="J833" s="350"/>
      <c r="K833" s="350"/>
      <c r="L833" s="350"/>
      <c r="M833" s="350"/>
      <c r="N833" s="350"/>
      <c r="O833" s="350"/>
      <c r="P833" s="350"/>
      <c r="Q833" s="350"/>
      <c r="R833" s="350"/>
      <c r="S833" s="350"/>
      <c r="T833" s="350"/>
      <c r="U833" s="350"/>
      <c r="V833" s="350"/>
      <c r="W833" s="350"/>
      <c r="X833" s="350"/>
      <c r="Y833" s="350"/>
      <c r="Z833" s="350"/>
    </row>
    <row r="834" spans="1:26" ht="16.5" customHeight="1" x14ac:dyDescent="0.25">
      <c r="A834" s="350"/>
      <c r="B834" s="350"/>
      <c r="C834" s="350"/>
      <c r="D834" s="350"/>
      <c r="E834" s="350"/>
      <c r="F834" s="350"/>
      <c r="G834" s="350"/>
      <c r="H834" s="350"/>
      <c r="I834" s="350"/>
      <c r="J834" s="350"/>
      <c r="K834" s="350"/>
      <c r="L834" s="350"/>
      <c r="M834" s="350"/>
      <c r="N834" s="350"/>
      <c r="O834" s="350"/>
      <c r="P834" s="350"/>
      <c r="Q834" s="350"/>
      <c r="R834" s="350"/>
      <c r="S834" s="350"/>
      <c r="T834" s="350"/>
      <c r="U834" s="350"/>
      <c r="V834" s="350"/>
      <c r="W834" s="350"/>
      <c r="X834" s="350"/>
      <c r="Y834" s="350"/>
      <c r="Z834" s="350"/>
    </row>
    <row r="835" spans="1:26" ht="16.5" customHeight="1" x14ac:dyDescent="0.25">
      <c r="A835" s="350"/>
      <c r="B835" s="350"/>
      <c r="C835" s="350"/>
      <c r="D835" s="350"/>
      <c r="E835" s="350"/>
      <c r="F835" s="350"/>
      <c r="G835" s="350"/>
      <c r="H835" s="350"/>
      <c r="I835" s="350"/>
      <c r="J835" s="350"/>
      <c r="K835" s="350"/>
      <c r="L835" s="350"/>
      <c r="M835" s="350"/>
      <c r="N835" s="350"/>
      <c r="O835" s="350"/>
      <c r="P835" s="350"/>
      <c r="Q835" s="350"/>
      <c r="R835" s="350"/>
      <c r="S835" s="350"/>
      <c r="T835" s="350"/>
      <c r="U835" s="350"/>
      <c r="V835" s="350"/>
      <c r="W835" s="350"/>
      <c r="X835" s="350"/>
      <c r="Y835" s="350"/>
      <c r="Z835" s="350"/>
    </row>
    <row r="836" spans="1:26" ht="16.5" customHeight="1" x14ac:dyDescent="0.25">
      <c r="A836" s="350"/>
      <c r="B836" s="350"/>
      <c r="C836" s="350"/>
      <c r="D836" s="350"/>
      <c r="E836" s="350"/>
      <c r="F836" s="350"/>
      <c r="G836" s="350"/>
      <c r="H836" s="350"/>
      <c r="I836" s="350"/>
      <c r="J836" s="350"/>
      <c r="K836" s="350"/>
      <c r="L836" s="350"/>
      <c r="M836" s="350"/>
      <c r="N836" s="350"/>
      <c r="O836" s="350"/>
      <c r="P836" s="350"/>
      <c r="Q836" s="350"/>
      <c r="R836" s="350"/>
      <c r="S836" s="350"/>
      <c r="T836" s="350"/>
      <c r="U836" s="350"/>
      <c r="V836" s="350"/>
      <c r="W836" s="350"/>
      <c r="X836" s="350"/>
      <c r="Y836" s="350"/>
      <c r="Z836" s="350"/>
    </row>
    <row r="837" spans="1:26" ht="16.5" customHeight="1" x14ac:dyDescent="0.25">
      <c r="A837" s="350"/>
      <c r="B837" s="350"/>
      <c r="C837" s="350"/>
      <c r="D837" s="350"/>
      <c r="E837" s="350"/>
      <c r="F837" s="350"/>
      <c r="G837" s="350"/>
      <c r="H837" s="350"/>
      <c r="I837" s="350"/>
      <c r="J837" s="350"/>
      <c r="K837" s="350"/>
      <c r="L837" s="350"/>
      <c r="M837" s="350"/>
      <c r="N837" s="350"/>
      <c r="O837" s="350"/>
      <c r="P837" s="350"/>
      <c r="Q837" s="350"/>
      <c r="R837" s="350"/>
      <c r="S837" s="350"/>
      <c r="T837" s="350"/>
      <c r="U837" s="350"/>
      <c r="V837" s="350"/>
      <c r="W837" s="350"/>
      <c r="X837" s="350"/>
      <c r="Y837" s="350"/>
      <c r="Z837" s="350"/>
    </row>
    <row r="838" spans="1:26" ht="16.5" customHeight="1" x14ac:dyDescent="0.25">
      <c r="A838" s="350"/>
      <c r="B838" s="350"/>
      <c r="C838" s="350"/>
      <c r="D838" s="350"/>
      <c r="E838" s="350"/>
      <c r="F838" s="350"/>
      <c r="G838" s="350"/>
      <c r="H838" s="350"/>
      <c r="I838" s="350"/>
      <c r="J838" s="350"/>
      <c r="K838" s="350"/>
      <c r="L838" s="350"/>
      <c r="M838" s="350"/>
      <c r="N838" s="350"/>
      <c r="O838" s="350"/>
      <c r="P838" s="350"/>
      <c r="Q838" s="350"/>
      <c r="R838" s="350"/>
      <c r="S838" s="350"/>
      <c r="T838" s="350"/>
      <c r="U838" s="350"/>
      <c r="V838" s="350"/>
      <c r="W838" s="350"/>
      <c r="X838" s="350"/>
      <c r="Y838" s="350"/>
      <c r="Z838" s="350"/>
    </row>
    <row r="839" spans="1:26" ht="16.5" customHeight="1" x14ac:dyDescent="0.25">
      <c r="A839" s="350"/>
      <c r="B839" s="350"/>
      <c r="C839" s="350"/>
      <c r="D839" s="350"/>
      <c r="E839" s="350"/>
      <c r="F839" s="350"/>
      <c r="G839" s="350"/>
      <c r="H839" s="350"/>
      <c r="I839" s="350"/>
      <c r="J839" s="350"/>
      <c r="K839" s="350"/>
      <c r="L839" s="350"/>
      <c r="M839" s="350"/>
      <c r="N839" s="350"/>
      <c r="O839" s="350"/>
      <c r="P839" s="350"/>
      <c r="Q839" s="350"/>
      <c r="R839" s="350"/>
      <c r="S839" s="350"/>
      <c r="T839" s="350"/>
      <c r="U839" s="350"/>
      <c r="V839" s="350"/>
      <c r="W839" s="350"/>
      <c r="X839" s="350"/>
      <c r="Y839" s="350"/>
      <c r="Z839" s="350"/>
    </row>
    <row r="840" spans="1:26" ht="16.5" customHeight="1" x14ac:dyDescent="0.25">
      <c r="A840" s="350"/>
      <c r="B840" s="350"/>
      <c r="C840" s="350"/>
      <c r="D840" s="350"/>
      <c r="E840" s="350"/>
      <c r="F840" s="350"/>
      <c r="G840" s="350"/>
      <c r="H840" s="350"/>
      <c r="I840" s="350"/>
      <c r="J840" s="350"/>
      <c r="K840" s="350"/>
      <c r="L840" s="350"/>
      <c r="M840" s="350"/>
      <c r="N840" s="350"/>
      <c r="O840" s="350"/>
      <c r="P840" s="350"/>
      <c r="Q840" s="350"/>
      <c r="R840" s="350"/>
      <c r="S840" s="350"/>
      <c r="T840" s="350"/>
      <c r="U840" s="350"/>
      <c r="V840" s="350"/>
      <c r="W840" s="350"/>
      <c r="X840" s="350"/>
      <c r="Y840" s="350"/>
      <c r="Z840" s="350"/>
    </row>
    <row r="841" spans="1:26" ht="16.5" customHeight="1" x14ac:dyDescent="0.25">
      <c r="A841" s="350"/>
      <c r="B841" s="350"/>
      <c r="C841" s="350"/>
      <c r="D841" s="350"/>
      <c r="E841" s="350"/>
      <c r="F841" s="350"/>
      <c r="G841" s="350"/>
      <c r="H841" s="350"/>
      <c r="I841" s="350"/>
      <c r="J841" s="350"/>
      <c r="K841" s="350"/>
      <c r="L841" s="350"/>
      <c r="M841" s="350"/>
      <c r="N841" s="350"/>
      <c r="O841" s="350"/>
      <c r="P841" s="350"/>
      <c r="Q841" s="350"/>
      <c r="R841" s="350"/>
      <c r="S841" s="350"/>
      <c r="T841" s="350"/>
      <c r="U841" s="350"/>
      <c r="V841" s="350"/>
      <c r="W841" s="350"/>
      <c r="X841" s="350"/>
      <c r="Y841" s="350"/>
      <c r="Z841" s="350"/>
    </row>
    <row r="842" spans="1:26" ht="16.5" customHeight="1" x14ac:dyDescent="0.25">
      <c r="A842" s="350"/>
      <c r="B842" s="350"/>
      <c r="C842" s="350"/>
      <c r="D842" s="350"/>
      <c r="E842" s="350"/>
      <c r="F842" s="350"/>
      <c r="G842" s="350"/>
      <c r="H842" s="350"/>
      <c r="I842" s="350"/>
      <c r="J842" s="350"/>
      <c r="K842" s="350"/>
      <c r="L842" s="350"/>
      <c r="M842" s="350"/>
      <c r="N842" s="350"/>
      <c r="O842" s="350"/>
      <c r="P842" s="350"/>
      <c r="Q842" s="350"/>
      <c r="R842" s="350"/>
      <c r="S842" s="350"/>
      <c r="T842" s="350"/>
      <c r="U842" s="350"/>
      <c r="V842" s="350"/>
      <c r="W842" s="350"/>
      <c r="X842" s="350"/>
      <c r="Y842" s="350"/>
      <c r="Z842" s="350"/>
    </row>
    <row r="843" spans="1:26" ht="16.5" customHeight="1" x14ac:dyDescent="0.25">
      <c r="A843" s="350"/>
      <c r="B843" s="350"/>
      <c r="C843" s="350"/>
      <c r="D843" s="350"/>
      <c r="E843" s="350"/>
      <c r="F843" s="350"/>
      <c r="G843" s="350"/>
      <c r="H843" s="350"/>
      <c r="I843" s="350"/>
      <c r="J843" s="350"/>
      <c r="K843" s="350"/>
      <c r="L843" s="350"/>
      <c r="M843" s="350"/>
      <c r="N843" s="350"/>
      <c r="O843" s="350"/>
      <c r="P843" s="350"/>
      <c r="Q843" s="350"/>
      <c r="R843" s="350"/>
      <c r="S843" s="350"/>
      <c r="T843" s="350"/>
      <c r="U843" s="350"/>
      <c r="V843" s="350"/>
      <c r="W843" s="350"/>
      <c r="X843" s="350"/>
      <c r="Y843" s="350"/>
      <c r="Z843" s="350"/>
    </row>
    <row r="844" spans="1:26" ht="16.5" customHeight="1" x14ac:dyDescent="0.25">
      <c r="A844" s="350"/>
      <c r="B844" s="350"/>
      <c r="C844" s="350"/>
      <c r="D844" s="350"/>
      <c r="E844" s="350"/>
      <c r="F844" s="350"/>
      <c r="G844" s="350"/>
      <c r="H844" s="350"/>
      <c r="I844" s="350"/>
      <c r="J844" s="350"/>
      <c r="K844" s="350"/>
      <c r="L844" s="350"/>
      <c r="M844" s="350"/>
      <c r="N844" s="350"/>
      <c r="O844" s="350"/>
      <c r="P844" s="350"/>
      <c r="Q844" s="350"/>
      <c r="R844" s="350"/>
      <c r="S844" s="350"/>
      <c r="T844" s="350"/>
      <c r="U844" s="350"/>
      <c r="V844" s="350"/>
      <c r="W844" s="350"/>
      <c r="X844" s="350"/>
      <c r="Y844" s="350"/>
      <c r="Z844" s="350"/>
    </row>
    <row r="845" spans="1:26" ht="16.5" customHeight="1" x14ac:dyDescent="0.25">
      <c r="A845" s="350"/>
      <c r="B845" s="350"/>
      <c r="C845" s="350"/>
      <c r="D845" s="350"/>
      <c r="E845" s="350"/>
      <c r="F845" s="350"/>
      <c r="G845" s="350"/>
      <c r="H845" s="350"/>
      <c r="I845" s="350"/>
      <c r="J845" s="350"/>
      <c r="K845" s="350"/>
      <c r="L845" s="350"/>
      <c r="M845" s="350"/>
      <c r="N845" s="350"/>
      <c r="O845" s="350"/>
      <c r="P845" s="350"/>
      <c r="Q845" s="350"/>
      <c r="R845" s="350"/>
      <c r="S845" s="350"/>
      <c r="T845" s="350"/>
      <c r="U845" s="350"/>
      <c r="V845" s="350"/>
      <c r="W845" s="350"/>
      <c r="X845" s="350"/>
      <c r="Y845" s="350"/>
      <c r="Z845" s="350"/>
    </row>
    <row r="846" spans="1:26" ht="16.5" customHeight="1" x14ac:dyDescent="0.25">
      <c r="A846" s="350"/>
      <c r="B846" s="350"/>
      <c r="C846" s="350"/>
      <c r="D846" s="350"/>
      <c r="E846" s="350"/>
      <c r="F846" s="350"/>
      <c r="G846" s="350"/>
      <c r="H846" s="350"/>
      <c r="I846" s="350"/>
      <c r="J846" s="350"/>
      <c r="K846" s="350"/>
      <c r="L846" s="350"/>
      <c r="M846" s="350"/>
      <c r="N846" s="350"/>
      <c r="O846" s="350"/>
      <c r="P846" s="350"/>
      <c r="Q846" s="350"/>
      <c r="R846" s="350"/>
      <c r="S846" s="350"/>
      <c r="T846" s="350"/>
      <c r="U846" s="350"/>
      <c r="V846" s="350"/>
      <c r="W846" s="350"/>
      <c r="X846" s="350"/>
      <c r="Y846" s="350"/>
      <c r="Z846" s="350"/>
    </row>
    <row r="847" spans="1:26" ht="16.5" customHeight="1" x14ac:dyDescent="0.25">
      <c r="A847" s="350"/>
      <c r="B847" s="350"/>
      <c r="C847" s="350"/>
      <c r="D847" s="350"/>
      <c r="E847" s="350"/>
      <c r="F847" s="350"/>
      <c r="G847" s="350"/>
      <c r="H847" s="350"/>
      <c r="I847" s="350"/>
      <c r="J847" s="350"/>
      <c r="K847" s="350"/>
      <c r="L847" s="350"/>
      <c r="M847" s="350"/>
      <c r="N847" s="350"/>
      <c r="O847" s="350"/>
      <c r="P847" s="350"/>
      <c r="Q847" s="350"/>
      <c r="R847" s="350"/>
      <c r="S847" s="350"/>
      <c r="T847" s="350"/>
      <c r="U847" s="350"/>
      <c r="V847" s="350"/>
      <c r="W847" s="350"/>
      <c r="X847" s="350"/>
      <c r="Y847" s="350"/>
      <c r="Z847" s="350"/>
    </row>
    <row r="848" spans="1:26" ht="16.5" customHeight="1" x14ac:dyDescent="0.25">
      <c r="A848" s="350"/>
      <c r="B848" s="350"/>
      <c r="C848" s="350"/>
      <c r="D848" s="350"/>
      <c r="E848" s="350"/>
      <c r="F848" s="350"/>
      <c r="G848" s="350"/>
      <c r="H848" s="350"/>
      <c r="I848" s="350"/>
      <c r="J848" s="350"/>
      <c r="K848" s="350"/>
      <c r="L848" s="350"/>
      <c r="M848" s="350"/>
      <c r="N848" s="350"/>
      <c r="O848" s="350"/>
      <c r="P848" s="350"/>
      <c r="Q848" s="350"/>
      <c r="R848" s="350"/>
      <c r="S848" s="350"/>
      <c r="T848" s="350"/>
      <c r="U848" s="350"/>
      <c r="V848" s="350"/>
      <c r="W848" s="350"/>
      <c r="X848" s="350"/>
      <c r="Y848" s="350"/>
      <c r="Z848" s="350"/>
    </row>
    <row r="849" spans="1:26" ht="16.5" customHeight="1" x14ac:dyDescent="0.25">
      <c r="A849" s="350"/>
      <c r="B849" s="350"/>
      <c r="C849" s="350"/>
      <c r="D849" s="350"/>
      <c r="E849" s="350"/>
      <c r="F849" s="350"/>
      <c r="G849" s="350"/>
      <c r="H849" s="350"/>
      <c r="I849" s="350"/>
      <c r="J849" s="350"/>
      <c r="K849" s="350"/>
      <c r="L849" s="350"/>
      <c r="M849" s="350"/>
      <c r="N849" s="350"/>
      <c r="O849" s="350"/>
      <c r="P849" s="350"/>
      <c r="Q849" s="350"/>
      <c r="R849" s="350"/>
      <c r="S849" s="350"/>
      <c r="T849" s="350"/>
      <c r="U849" s="350"/>
      <c r="V849" s="350"/>
      <c r="W849" s="350"/>
      <c r="X849" s="350"/>
      <c r="Y849" s="350"/>
      <c r="Z849" s="350"/>
    </row>
    <row r="850" spans="1:26" ht="16.5" customHeight="1" x14ac:dyDescent="0.25">
      <c r="A850" s="350"/>
      <c r="B850" s="350"/>
      <c r="C850" s="350"/>
      <c r="D850" s="350"/>
      <c r="E850" s="350"/>
      <c r="F850" s="350"/>
      <c r="G850" s="350"/>
      <c r="H850" s="350"/>
      <c r="I850" s="350"/>
      <c r="J850" s="350"/>
      <c r="K850" s="350"/>
      <c r="L850" s="350"/>
      <c r="M850" s="350"/>
      <c r="N850" s="350"/>
      <c r="O850" s="350"/>
      <c r="P850" s="350"/>
      <c r="Q850" s="350"/>
      <c r="R850" s="350"/>
      <c r="S850" s="350"/>
      <c r="T850" s="350"/>
      <c r="U850" s="350"/>
      <c r="V850" s="350"/>
      <c r="W850" s="350"/>
      <c r="X850" s="350"/>
      <c r="Y850" s="350"/>
      <c r="Z850" s="350"/>
    </row>
    <row r="851" spans="1:26" ht="16.5" customHeight="1" x14ac:dyDescent="0.25">
      <c r="A851" s="350"/>
      <c r="B851" s="350"/>
      <c r="C851" s="350"/>
      <c r="D851" s="350"/>
      <c r="E851" s="350"/>
      <c r="F851" s="350"/>
      <c r="G851" s="350"/>
      <c r="H851" s="350"/>
      <c r="I851" s="350"/>
      <c r="J851" s="350"/>
      <c r="K851" s="350"/>
      <c r="L851" s="350"/>
      <c r="M851" s="350"/>
      <c r="N851" s="350"/>
      <c r="O851" s="350"/>
      <c r="P851" s="350"/>
      <c r="Q851" s="350"/>
      <c r="R851" s="350"/>
      <c r="S851" s="350"/>
      <c r="T851" s="350"/>
      <c r="U851" s="350"/>
      <c r="V851" s="350"/>
      <c r="W851" s="350"/>
      <c r="X851" s="350"/>
      <c r="Y851" s="350"/>
      <c r="Z851" s="350"/>
    </row>
    <row r="852" spans="1:26" ht="16.5" customHeight="1" x14ac:dyDescent="0.25">
      <c r="A852" s="350"/>
      <c r="B852" s="350"/>
      <c r="C852" s="350"/>
      <c r="D852" s="350"/>
      <c r="E852" s="350"/>
      <c r="F852" s="350"/>
      <c r="G852" s="350"/>
      <c r="H852" s="350"/>
      <c r="I852" s="350"/>
      <c r="J852" s="350"/>
      <c r="K852" s="350"/>
      <c r="L852" s="350"/>
      <c r="M852" s="350"/>
      <c r="N852" s="350"/>
      <c r="O852" s="350"/>
      <c r="P852" s="350"/>
      <c r="Q852" s="350"/>
      <c r="R852" s="350"/>
      <c r="S852" s="350"/>
      <c r="T852" s="350"/>
      <c r="U852" s="350"/>
      <c r="V852" s="350"/>
      <c r="W852" s="350"/>
      <c r="X852" s="350"/>
      <c r="Y852" s="350"/>
      <c r="Z852" s="350"/>
    </row>
    <row r="853" spans="1:26" ht="16.5" customHeight="1" x14ac:dyDescent="0.25">
      <c r="A853" s="350"/>
      <c r="B853" s="350"/>
      <c r="C853" s="350"/>
      <c r="D853" s="350"/>
      <c r="E853" s="350"/>
      <c r="F853" s="350"/>
      <c r="G853" s="350"/>
      <c r="H853" s="350"/>
      <c r="I853" s="350"/>
      <c r="J853" s="350"/>
      <c r="K853" s="350"/>
      <c r="L853" s="350"/>
      <c r="M853" s="350"/>
      <c r="N853" s="350"/>
      <c r="O853" s="350"/>
      <c r="P853" s="350"/>
      <c r="Q853" s="350"/>
      <c r="R853" s="350"/>
      <c r="S853" s="350"/>
      <c r="T853" s="350"/>
      <c r="U853" s="350"/>
      <c r="V853" s="350"/>
      <c r="W853" s="350"/>
      <c r="X853" s="350"/>
      <c r="Y853" s="350"/>
      <c r="Z853" s="350"/>
    </row>
    <row r="854" spans="1:26" ht="16.5" customHeight="1" x14ac:dyDescent="0.25">
      <c r="A854" s="350"/>
      <c r="B854" s="350"/>
      <c r="C854" s="350"/>
      <c r="D854" s="350"/>
      <c r="E854" s="350"/>
      <c r="F854" s="350"/>
      <c r="G854" s="350"/>
      <c r="H854" s="350"/>
      <c r="I854" s="350"/>
      <c r="J854" s="350"/>
      <c r="K854" s="350"/>
      <c r="L854" s="350"/>
      <c r="M854" s="350"/>
      <c r="N854" s="350"/>
      <c r="O854" s="350"/>
      <c r="P854" s="350"/>
      <c r="Q854" s="350"/>
      <c r="R854" s="350"/>
      <c r="S854" s="350"/>
      <c r="T854" s="350"/>
      <c r="U854" s="350"/>
      <c r="V854" s="350"/>
      <c r="W854" s="350"/>
      <c r="X854" s="350"/>
      <c r="Y854" s="350"/>
      <c r="Z854" s="350"/>
    </row>
    <row r="855" spans="1:26" ht="16.5" customHeight="1" x14ac:dyDescent="0.25">
      <c r="A855" s="350"/>
      <c r="B855" s="350"/>
      <c r="C855" s="350"/>
      <c r="D855" s="350"/>
      <c r="E855" s="350"/>
      <c r="F855" s="350"/>
      <c r="G855" s="350"/>
      <c r="H855" s="350"/>
      <c r="I855" s="350"/>
      <c r="J855" s="350"/>
      <c r="K855" s="350"/>
      <c r="L855" s="350"/>
      <c r="M855" s="350"/>
      <c r="N855" s="350"/>
      <c r="O855" s="350"/>
      <c r="P855" s="350"/>
      <c r="Q855" s="350"/>
      <c r="R855" s="350"/>
      <c r="S855" s="350"/>
      <c r="T855" s="350"/>
      <c r="U855" s="350"/>
      <c r="V855" s="350"/>
      <c r="W855" s="350"/>
      <c r="X855" s="350"/>
      <c r="Y855" s="350"/>
      <c r="Z855" s="350"/>
    </row>
    <row r="856" spans="1:26" ht="16.5" customHeight="1" x14ac:dyDescent="0.25">
      <c r="A856" s="350"/>
      <c r="B856" s="350"/>
      <c r="C856" s="350"/>
      <c r="D856" s="350"/>
      <c r="E856" s="350"/>
      <c r="F856" s="350"/>
      <c r="G856" s="350"/>
      <c r="H856" s="350"/>
      <c r="I856" s="350"/>
      <c r="J856" s="350"/>
      <c r="K856" s="350"/>
      <c r="L856" s="350"/>
      <c r="M856" s="350"/>
      <c r="N856" s="350"/>
      <c r="O856" s="350"/>
      <c r="P856" s="350"/>
      <c r="Q856" s="350"/>
      <c r="R856" s="350"/>
      <c r="S856" s="350"/>
      <c r="T856" s="350"/>
      <c r="U856" s="350"/>
      <c r="V856" s="350"/>
      <c r="W856" s="350"/>
      <c r="X856" s="350"/>
      <c r="Y856" s="350"/>
      <c r="Z856" s="350"/>
    </row>
    <row r="857" spans="1:26" ht="16.5" customHeight="1" x14ac:dyDescent="0.25">
      <c r="A857" s="350"/>
      <c r="B857" s="350"/>
      <c r="C857" s="350"/>
      <c r="D857" s="350"/>
      <c r="E857" s="350"/>
      <c r="F857" s="350"/>
      <c r="G857" s="350"/>
      <c r="H857" s="350"/>
      <c r="I857" s="350"/>
      <c r="J857" s="350"/>
      <c r="K857" s="350"/>
      <c r="L857" s="350"/>
      <c r="M857" s="350"/>
      <c r="N857" s="350"/>
      <c r="O857" s="350"/>
      <c r="P857" s="350"/>
      <c r="Q857" s="350"/>
      <c r="R857" s="350"/>
      <c r="S857" s="350"/>
      <c r="T857" s="350"/>
      <c r="U857" s="350"/>
      <c r="V857" s="350"/>
      <c r="W857" s="350"/>
      <c r="X857" s="350"/>
      <c r="Y857" s="350"/>
      <c r="Z857" s="350"/>
    </row>
    <row r="858" spans="1:26" ht="16.5" customHeight="1" x14ac:dyDescent="0.25">
      <c r="A858" s="350"/>
      <c r="B858" s="350"/>
      <c r="C858" s="350"/>
      <c r="D858" s="350"/>
      <c r="E858" s="350"/>
      <c r="F858" s="350"/>
      <c r="G858" s="350"/>
      <c r="H858" s="350"/>
      <c r="I858" s="350"/>
      <c r="J858" s="350"/>
      <c r="K858" s="350"/>
      <c r="L858" s="350"/>
      <c r="M858" s="350"/>
      <c r="N858" s="350"/>
      <c r="O858" s="350"/>
      <c r="P858" s="350"/>
      <c r="Q858" s="350"/>
      <c r="R858" s="350"/>
      <c r="S858" s="350"/>
      <c r="T858" s="350"/>
      <c r="U858" s="350"/>
      <c r="V858" s="350"/>
      <c r="W858" s="350"/>
      <c r="X858" s="350"/>
      <c r="Y858" s="350"/>
      <c r="Z858" s="350"/>
    </row>
    <row r="859" spans="1:26" ht="16.5" customHeight="1" x14ac:dyDescent="0.25">
      <c r="A859" s="350"/>
      <c r="B859" s="350"/>
      <c r="C859" s="350"/>
      <c r="D859" s="350"/>
      <c r="E859" s="350"/>
      <c r="F859" s="350"/>
      <c r="G859" s="350"/>
      <c r="H859" s="350"/>
      <c r="I859" s="350"/>
      <c r="J859" s="350"/>
      <c r="K859" s="350"/>
      <c r="L859" s="350"/>
      <c r="M859" s="350"/>
      <c r="N859" s="350"/>
      <c r="O859" s="350"/>
      <c r="P859" s="350"/>
      <c r="Q859" s="350"/>
      <c r="R859" s="350"/>
      <c r="S859" s="350"/>
      <c r="T859" s="350"/>
      <c r="U859" s="350"/>
      <c r="V859" s="350"/>
      <c r="W859" s="350"/>
      <c r="X859" s="350"/>
      <c r="Y859" s="350"/>
      <c r="Z859" s="350"/>
    </row>
    <row r="860" spans="1:26" ht="16.5" customHeight="1" x14ac:dyDescent="0.25">
      <c r="A860" s="350"/>
      <c r="B860" s="350"/>
      <c r="C860" s="350"/>
      <c r="D860" s="350"/>
      <c r="E860" s="350"/>
      <c r="F860" s="350"/>
      <c r="G860" s="350"/>
      <c r="H860" s="350"/>
      <c r="I860" s="350"/>
      <c r="J860" s="350"/>
      <c r="K860" s="350"/>
      <c r="L860" s="350"/>
      <c r="M860" s="350"/>
      <c r="N860" s="350"/>
      <c r="O860" s="350"/>
      <c r="P860" s="350"/>
      <c r="Q860" s="350"/>
      <c r="R860" s="350"/>
      <c r="S860" s="350"/>
      <c r="T860" s="350"/>
      <c r="U860" s="350"/>
      <c r="V860" s="350"/>
      <c r="W860" s="350"/>
      <c r="X860" s="350"/>
      <c r="Y860" s="350"/>
      <c r="Z860" s="350"/>
    </row>
    <row r="861" spans="1:26" ht="16.5" customHeight="1" x14ac:dyDescent="0.25">
      <c r="A861" s="350"/>
      <c r="B861" s="350"/>
      <c r="C861" s="350"/>
      <c r="D861" s="350"/>
      <c r="E861" s="350"/>
      <c r="F861" s="350"/>
      <c r="G861" s="350"/>
      <c r="H861" s="350"/>
      <c r="I861" s="350"/>
      <c r="J861" s="350"/>
      <c r="K861" s="350"/>
      <c r="L861" s="350"/>
      <c r="M861" s="350"/>
      <c r="N861" s="350"/>
      <c r="O861" s="350"/>
      <c r="P861" s="350"/>
      <c r="Q861" s="350"/>
      <c r="R861" s="350"/>
      <c r="S861" s="350"/>
      <c r="T861" s="350"/>
      <c r="U861" s="350"/>
      <c r="V861" s="350"/>
      <c r="W861" s="350"/>
      <c r="X861" s="350"/>
      <c r="Y861" s="350"/>
      <c r="Z861" s="350"/>
    </row>
    <row r="862" spans="1:26" ht="16.5" customHeight="1" x14ac:dyDescent="0.25">
      <c r="A862" s="350"/>
      <c r="B862" s="350"/>
      <c r="C862" s="350"/>
      <c r="D862" s="350"/>
      <c r="E862" s="350"/>
      <c r="F862" s="350"/>
      <c r="G862" s="350"/>
      <c r="H862" s="350"/>
      <c r="I862" s="350"/>
      <c r="J862" s="350"/>
      <c r="K862" s="350"/>
      <c r="L862" s="350"/>
      <c r="M862" s="350"/>
      <c r="N862" s="350"/>
      <c r="O862" s="350"/>
      <c r="P862" s="350"/>
      <c r="Q862" s="350"/>
      <c r="R862" s="350"/>
      <c r="S862" s="350"/>
      <c r="T862" s="350"/>
      <c r="U862" s="350"/>
      <c r="V862" s="350"/>
      <c r="W862" s="350"/>
      <c r="X862" s="350"/>
      <c r="Y862" s="350"/>
      <c r="Z862" s="350"/>
    </row>
    <row r="863" spans="1:26" ht="16.5" customHeight="1" x14ac:dyDescent="0.25">
      <c r="A863" s="350"/>
      <c r="B863" s="350"/>
      <c r="C863" s="350"/>
      <c r="D863" s="350"/>
      <c r="E863" s="350"/>
      <c r="F863" s="350"/>
      <c r="G863" s="350"/>
      <c r="H863" s="350"/>
      <c r="I863" s="350"/>
      <c r="J863" s="350"/>
      <c r="K863" s="350"/>
      <c r="L863" s="350"/>
      <c r="M863" s="350"/>
      <c r="N863" s="350"/>
      <c r="O863" s="350"/>
      <c r="P863" s="350"/>
      <c r="Q863" s="350"/>
      <c r="R863" s="350"/>
      <c r="S863" s="350"/>
      <c r="T863" s="350"/>
      <c r="U863" s="350"/>
      <c r="V863" s="350"/>
      <c r="W863" s="350"/>
      <c r="X863" s="350"/>
      <c r="Y863" s="350"/>
      <c r="Z863" s="350"/>
    </row>
    <row r="864" spans="1:26" ht="16.5" customHeight="1" x14ac:dyDescent="0.25">
      <c r="A864" s="350"/>
      <c r="B864" s="350"/>
      <c r="C864" s="350"/>
      <c r="D864" s="350"/>
      <c r="E864" s="350"/>
      <c r="F864" s="350"/>
      <c r="G864" s="350"/>
      <c r="H864" s="350"/>
      <c r="I864" s="350"/>
      <c r="J864" s="350"/>
      <c r="K864" s="350"/>
      <c r="L864" s="350"/>
      <c r="M864" s="350"/>
      <c r="N864" s="350"/>
      <c r="O864" s="350"/>
      <c r="P864" s="350"/>
      <c r="Q864" s="350"/>
      <c r="R864" s="350"/>
      <c r="S864" s="350"/>
      <c r="T864" s="350"/>
      <c r="U864" s="350"/>
      <c r="V864" s="350"/>
      <c r="W864" s="350"/>
      <c r="X864" s="350"/>
      <c r="Y864" s="350"/>
      <c r="Z864" s="350"/>
    </row>
    <row r="865" spans="1:26" ht="16.5" customHeight="1" x14ac:dyDescent="0.25">
      <c r="A865" s="350"/>
      <c r="B865" s="350"/>
      <c r="C865" s="350"/>
      <c r="D865" s="350"/>
      <c r="E865" s="350"/>
      <c r="F865" s="350"/>
      <c r="G865" s="350"/>
      <c r="H865" s="350"/>
      <c r="I865" s="350"/>
      <c r="J865" s="350"/>
      <c r="K865" s="350"/>
      <c r="L865" s="350"/>
      <c r="M865" s="350"/>
      <c r="N865" s="350"/>
      <c r="O865" s="350"/>
      <c r="P865" s="350"/>
      <c r="Q865" s="350"/>
      <c r="R865" s="350"/>
      <c r="S865" s="350"/>
      <c r="T865" s="350"/>
      <c r="U865" s="350"/>
      <c r="V865" s="350"/>
      <c r="W865" s="350"/>
      <c r="X865" s="350"/>
      <c r="Y865" s="350"/>
      <c r="Z865" s="350"/>
    </row>
    <row r="866" spans="1:26" ht="16.5" customHeight="1" x14ac:dyDescent="0.25">
      <c r="A866" s="350"/>
      <c r="B866" s="350"/>
      <c r="C866" s="350"/>
      <c r="D866" s="350"/>
      <c r="E866" s="350"/>
      <c r="F866" s="350"/>
      <c r="G866" s="350"/>
      <c r="H866" s="350"/>
      <c r="I866" s="350"/>
      <c r="J866" s="350"/>
      <c r="K866" s="350"/>
      <c r="L866" s="350"/>
      <c r="M866" s="350"/>
      <c r="N866" s="350"/>
      <c r="O866" s="350"/>
      <c r="P866" s="350"/>
      <c r="Q866" s="350"/>
      <c r="R866" s="350"/>
      <c r="S866" s="350"/>
      <c r="T866" s="350"/>
      <c r="U866" s="350"/>
      <c r="V866" s="350"/>
      <c r="W866" s="350"/>
      <c r="X866" s="350"/>
      <c r="Y866" s="350"/>
      <c r="Z866" s="350"/>
    </row>
    <row r="867" spans="1:26" ht="16.5" customHeight="1" x14ac:dyDescent="0.25">
      <c r="A867" s="350"/>
      <c r="B867" s="350"/>
      <c r="C867" s="350"/>
      <c r="D867" s="350"/>
      <c r="E867" s="350"/>
      <c r="F867" s="350"/>
      <c r="G867" s="350"/>
      <c r="H867" s="350"/>
      <c r="I867" s="350"/>
      <c r="J867" s="350"/>
      <c r="K867" s="350"/>
      <c r="L867" s="350"/>
      <c r="M867" s="350"/>
      <c r="N867" s="350"/>
      <c r="O867" s="350"/>
      <c r="P867" s="350"/>
      <c r="Q867" s="350"/>
      <c r="R867" s="350"/>
      <c r="S867" s="350"/>
      <c r="T867" s="350"/>
      <c r="U867" s="350"/>
      <c r="V867" s="350"/>
      <c r="W867" s="350"/>
      <c r="X867" s="350"/>
      <c r="Y867" s="350"/>
      <c r="Z867" s="350"/>
    </row>
    <row r="868" spans="1:26" ht="16.5" customHeight="1" x14ac:dyDescent="0.25">
      <c r="A868" s="350"/>
      <c r="B868" s="350"/>
      <c r="C868" s="350"/>
      <c r="D868" s="350"/>
      <c r="E868" s="350"/>
      <c r="F868" s="350"/>
      <c r="G868" s="350"/>
      <c r="H868" s="350"/>
      <c r="I868" s="350"/>
      <c r="J868" s="350"/>
      <c r="K868" s="350"/>
      <c r="L868" s="350"/>
      <c r="M868" s="350"/>
      <c r="N868" s="350"/>
      <c r="O868" s="350"/>
      <c r="P868" s="350"/>
      <c r="Q868" s="350"/>
      <c r="R868" s="350"/>
      <c r="S868" s="350"/>
      <c r="T868" s="350"/>
      <c r="U868" s="350"/>
      <c r="V868" s="350"/>
      <c r="W868" s="350"/>
      <c r="X868" s="350"/>
      <c r="Y868" s="350"/>
      <c r="Z868" s="350"/>
    </row>
    <row r="869" spans="1:26" ht="16.5" customHeight="1" x14ac:dyDescent="0.25">
      <c r="A869" s="350"/>
      <c r="B869" s="350"/>
      <c r="C869" s="350"/>
      <c r="D869" s="350"/>
      <c r="E869" s="350"/>
      <c r="F869" s="350"/>
      <c r="G869" s="350"/>
      <c r="H869" s="350"/>
      <c r="I869" s="350"/>
      <c r="J869" s="350"/>
      <c r="K869" s="350"/>
      <c r="L869" s="350"/>
      <c r="M869" s="350"/>
      <c r="N869" s="350"/>
      <c r="O869" s="350"/>
      <c r="P869" s="350"/>
      <c r="Q869" s="350"/>
      <c r="R869" s="350"/>
      <c r="S869" s="350"/>
      <c r="T869" s="350"/>
      <c r="U869" s="350"/>
      <c r="V869" s="350"/>
      <c r="W869" s="350"/>
      <c r="X869" s="350"/>
      <c r="Y869" s="350"/>
      <c r="Z869" s="350"/>
    </row>
    <row r="870" spans="1:26" ht="16.5" customHeight="1" x14ac:dyDescent="0.25">
      <c r="A870" s="350"/>
      <c r="B870" s="350"/>
      <c r="C870" s="350"/>
      <c r="D870" s="350"/>
      <c r="E870" s="350"/>
      <c r="F870" s="350"/>
      <c r="G870" s="350"/>
      <c r="H870" s="350"/>
      <c r="I870" s="350"/>
      <c r="J870" s="350"/>
      <c r="K870" s="350"/>
      <c r="L870" s="350"/>
      <c r="M870" s="350"/>
      <c r="N870" s="350"/>
      <c r="O870" s="350"/>
      <c r="P870" s="350"/>
      <c r="Q870" s="350"/>
      <c r="R870" s="350"/>
      <c r="S870" s="350"/>
      <c r="T870" s="350"/>
      <c r="U870" s="350"/>
      <c r="V870" s="350"/>
      <c r="W870" s="350"/>
      <c r="X870" s="350"/>
      <c r="Y870" s="350"/>
      <c r="Z870" s="350"/>
    </row>
    <row r="871" spans="1:26" ht="16.5" customHeight="1" x14ac:dyDescent="0.25">
      <c r="A871" s="350"/>
      <c r="B871" s="350"/>
      <c r="C871" s="350"/>
      <c r="D871" s="350"/>
      <c r="E871" s="350"/>
      <c r="F871" s="350"/>
      <c r="G871" s="350"/>
      <c r="H871" s="350"/>
      <c r="I871" s="350"/>
      <c r="J871" s="350"/>
      <c r="K871" s="350"/>
      <c r="L871" s="350"/>
      <c r="M871" s="350"/>
      <c r="N871" s="350"/>
      <c r="O871" s="350"/>
      <c r="P871" s="350"/>
      <c r="Q871" s="350"/>
      <c r="R871" s="350"/>
      <c r="S871" s="350"/>
      <c r="T871" s="350"/>
      <c r="U871" s="350"/>
      <c r="V871" s="350"/>
      <c r="W871" s="350"/>
      <c r="X871" s="350"/>
      <c r="Y871" s="350"/>
      <c r="Z871" s="350"/>
    </row>
    <row r="872" spans="1:26" ht="16.5" customHeight="1" x14ac:dyDescent="0.25">
      <c r="A872" s="350"/>
      <c r="B872" s="350"/>
      <c r="C872" s="350"/>
      <c r="D872" s="350"/>
      <c r="E872" s="350"/>
      <c r="F872" s="350"/>
      <c r="G872" s="350"/>
      <c r="H872" s="350"/>
      <c r="I872" s="350"/>
      <c r="J872" s="350"/>
      <c r="K872" s="350"/>
      <c r="L872" s="350"/>
      <c r="M872" s="350"/>
      <c r="N872" s="350"/>
      <c r="O872" s="350"/>
      <c r="P872" s="350"/>
      <c r="Q872" s="350"/>
      <c r="R872" s="350"/>
      <c r="S872" s="350"/>
      <c r="T872" s="350"/>
      <c r="U872" s="350"/>
      <c r="V872" s="350"/>
      <c r="W872" s="350"/>
      <c r="X872" s="350"/>
      <c r="Y872" s="350"/>
      <c r="Z872" s="350"/>
    </row>
    <row r="873" spans="1:26" ht="16.5" customHeight="1" x14ac:dyDescent="0.25">
      <c r="A873" s="350"/>
      <c r="B873" s="350"/>
      <c r="C873" s="350"/>
      <c r="D873" s="350"/>
      <c r="E873" s="350"/>
      <c r="F873" s="350"/>
      <c r="G873" s="350"/>
      <c r="H873" s="350"/>
      <c r="I873" s="350"/>
      <c r="J873" s="350"/>
      <c r="K873" s="350"/>
      <c r="L873" s="350"/>
      <c r="M873" s="350"/>
      <c r="N873" s="350"/>
      <c r="O873" s="350"/>
      <c r="P873" s="350"/>
      <c r="Q873" s="350"/>
      <c r="R873" s="350"/>
      <c r="S873" s="350"/>
      <c r="T873" s="350"/>
      <c r="U873" s="350"/>
      <c r="V873" s="350"/>
      <c r="W873" s="350"/>
      <c r="X873" s="350"/>
      <c r="Y873" s="350"/>
      <c r="Z873" s="350"/>
    </row>
    <row r="874" spans="1:26" ht="16.5" customHeight="1" x14ac:dyDescent="0.25">
      <c r="A874" s="350"/>
      <c r="B874" s="350"/>
      <c r="C874" s="350"/>
      <c r="D874" s="350"/>
      <c r="E874" s="350"/>
      <c r="F874" s="350"/>
      <c r="G874" s="350"/>
      <c r="H874" s="350"/>
      <c r="I874" s="350"/>
      <c r="J874" s="350"/>
      <c r="K874" s="350"/>
      <c r="L874" s="350"/>
      <c r="M874" s="350"/>
      <c r="N874" s="350"/>
      <c r="O874" s="350"/>
      <c r="P874" s="350"/>
      <c r="Q874" s="350"/>
      <c r="R874" s="350"/>
      <c r="S874" s="350"/>
      <c r="T874" s="350"/>
      <c r="U874" s="350"/>
      <c r="V874" s="350"/>
      <c r="W874" s="350"/>
      <c r="X874" s="350"/>
      <c r="Y874" s="350"/>
      <c r="Z874" s="350"/>
    </row>
    <row r="875" spans="1:26" ht="16.5" customHeight="1" x14ac:dyDescent="0.25">
      <c r="A875" s="350"/>
      <c r="B875" s="350"/>
      <c r="C875" s="350"/>
      <c r="D875" s="350"/>
      <c r="E875" s="350"/>
      <c r="F875" s="350"/>
      <c r="G875" s="350"/>
      <c r="H875" s="350"/>
      <c r="I875" s="350"/>
      <c r="J875" s="350"/>
      <c r="K875" s="350"/>
      <c r="L875" s="350"/>
      <c r="M875" s="350"/>
      <c r="N875" s="350"/>
      <c r="O875" s="350"/>
      <c r="P875" s="350"/>
      <c r="Q875" s="350"/>
      <c r="R875" s="350"/>
      <c r="S875" s="350"/>
      <c r="T875" s="350"/>
      <c r="U875" s="350"/>
      <c r="V875" s="350"/>
      <c r="W875" s="350"/>
      <c r="X875" s="350"/>
      <c r="Y875" s="350"/>
      <c r="Z875" s="350"/>
    </row>
    <row r="876" spans="1:26" ht="16.5" customHeight="1" x14ac:dyDescent="0.25">
      <c r="A876" s="350"/>
      <c r="B876" s="350"/>
      <c r="C876" s="350"/>
      <c r="D876" s="350"/>
      <c r="E876" s="350"/>
      <c r="F876" s="350"/>
      <c r="G876" s="350"/>
      <c r="H876" s="350"/>
      <c r="I876" s="350"/>
      <c r="J876" s="350"/>
      <c r="K876" s="350"/>
      <c r="L876" s="350"/>
      <c r="M876" s="350"/>
      <c r="N876" s="350"/>
      <c r="O876" s="350"/>
      <c r="P876" s="350"/>
      <c r="Q876" s="350"/>
      <c r="R876" s="350"/>
      <c r="S876" s="350"/>
      <c r="T876" s="350"/>
      <c r="U876" s="350"/>
      <c r="V876" s="350"/>
      <c r="W876" s="350"/>
      <c r="X876" s="350"/>
      <c r="Y876" s="350"/>
      <c r="Z876" s="350"/>
    </row>
    <row r="877" spans="1:26" ht="16.5" customHeight="1" x14ac:dyDescent="0.25">
      <c r="A877" s="350"/>
      <c r="B877" s="350"/>
      <c r="C877" s="350"/>
      <c r="D877" s="350"/>
      <c r="E877" s="350"/>
      <c r="F877" s="350"/>
      <c r="G877" s="350"/>
      <c r="H877" s="350"/>
      <c r="I877" s="350"/>
      <c r="J877" s="350"/>
      <c r="K877" s="350"/>
      <c r="L877" s="350"/>
      <c r="M877" s="350"/>
      <c r="N877" s="350"/>
      <c r="O877" s="350"/>
      <c r="P877" s="350"/>
      <c r="Q877" s="350"/>
      <c r="R877" s="350"/>
      <c r="S877" s="350"/>
      <c r="T877" s="350"/>
      <c r="U877" s="350"/>
      <c r="V877" s="350"/>
      <c r="W877" s="350"/>
      <c r="X877" s="350"/>
      <c r="Y877" s="350"/>
      <c r="Z877" s="350"/>
    </row>
    <row r="878" spans="1:26" ht="16.5" customHeight="1" x14ac:dyDescent="0.25">
      <c r="A878" s="350"/>
      <c r="B878" s="350"/>
      <c r="C878" s="350"/>
      <c r="D878" s="350"/>
      <c r="E878" s="350"/>
      <c r="F878" s="350"/>
      <c r="G878" s="350"/>
      <c r="H878" s="350"/>
      <c r="I878" s="350"/>
      <c r="J878" s="350"/>
      <c r="K878" s="350"/>
      <c r="L878" s="350"/>
      <c r="M878" s="350"/>
      <c r="N878" s="350"/>
      <c r="O878" s="350"/>
      <c r="P878" s="350"/>
      <c r="Q878" s="350"/>
      <c r="R878" s="350"/>
      <c r="S878" s="350"/>
      <c r="T878" s="350"/>
      <c r="U878" s="350"/>
      <c r="V878" s="350"/>
      <c r="W878" s="350"/>
      <c r="X878" s="350"/>
      <c r="Y878" s="350"/>
      <c r="Z878" s="350"/>
    </row>
    <row r="879" spans="1:26" ht="16.5" customHeight="1" x14ac:dyDescent="0.25">
      <c r="A879" s="350"/>
      <c r="B879" s="350"/>
      <c r="C879" s="350"/>
      <c r="D879" s="350"/>
      <c r="E879" s="350"/>
      <c r="F879" s="350"/>
      <c r="G879" s="350"/>
      <c r="H879" s="350"/>
      <c r="I879" s="350"/>
      <c r="J879" s="350"/>
      <c r="K879" s="350"/>
      <c r="L879" s="350"/>
      <c r="M879" s="350"/>
      <c r="N879" s="350"/>
      <c r="O879" s="350"/>
      <c r="P879" s="350"/>
      <c r="Q879" s="350"/>
      <c r="R879" s="350"/>
      <c r="S879" s="350"/>
      <c r="T879" s="350"/>
      <c r="U879" s="350"/>
      <c r="V879" s="350"/>
      <c r="W879" s="350"/>
      <c r="X879" s="350"/>
      <c r="Y879" s="350"/>
      <c r="Z879" s="350"/>
    </row>
    <row r="880" spans="1:26" ht="16.5" customHeight="1" x14ac:dyDescent="0.25">
      <c r="A880" s="350"/>
      <c r="B880" s="350"/>
      <c r="C880" s="350"/>
      <c r="D880" s="350"/>
      <c r="E880" s="350"/>
      <c r="F880" s="350"/>
      <c r="G880" s="350"/>
      <c r="H880" s="350"/>
      <c r="I880" s="350"/>
      <c r="J880" s="350"/>
      <c r="K880" s="350"/>
      <c r="L880" s="350"/>
      <c r="M880" s="350"/>
      <c r="N880" s="350"/>
      <c r="O880" s="350"/>
      <c r="P880" s="350"/>
      <c r="Q880" s="350"/>
      <c r="R880" s="350"/>
      <c r="S880" s="350"/>
      <c r="T880" s="350"/>
      <c r="U880" s="350"/>
      <c r="V880" s="350"/>
      <c r="W880" s="350"/>
      <c r="X880" s="350"/>
      <c r="Y880" s="350"/>
      <c r="Z880" s="350"/>
    </row>
    <row r="881" spans="1:26" ht="16.5" customHeight="1" x14ac:dyDescent="0.25">
      <c r="A881" s="350"/>
      <c r="B881" s="350"/>
      <c r="C881" s="350"/>
      <c r="D881" s="350"/>
      <c r="E881" s="350"/>
      <c r="F881" s="350"/>
      <c r="G881" s="350"/>
      <c r="H881" s="350"/>
      <c r="I881" s="350"/>
      <c r="J881" s="350"/>
      <c r="K881" s="350"/>
      <c r="L881" s="350"/>
      <c r="M881" s="350"/>
      <c r="N881" s="350"/>
      <c r="O881" s="350"/>
      <c r="P881" s="350"/>
      <c r="Q881" s="350"/>
      <c r="R881" s="350"/>
      <c r="S881" s="350"/>
      <c r="T881" s="350"/>
      <c r="U881" s="350"/>
      <c r="V881" s="350"/>
      <c r="W881" s="350"/>
      <c r="X881" s="350"/>
      <c r="Y881" s="350"/>
      <c r="Z881" s="350"/>
    </row>
    <row r="882" spans="1:26" ht="16.5" customHeight="1" x14ac:dyDescent="0.25">
      <c r="A882" s="350"/>
      <c r="B882" s="350"/>
      <c r="C882" s="350"/>
      <c r="D882" s="350"/>
      <c r="E882" s="350"/>
      <c r="F882" s="350"/>
      <c r="G882" s="350"/>
      <c r="H882" s="350"/>
      <c r="I882" s="350"/>
      <c r="J882" s="350"/>
      <c r="K882" s="350"/>
      <c r="L882" s="350"/>
      <c r="M882" s="350"/>
      <c r="N882" s="350"/>
      <c r="O882" s="350"/>
      <c r="P882" s="350"/>
      <c r="Q882" s="350"/>
      <c r="R882" s="350"/>
      <c r="S882" s="350"/>
      <c r="T882" s="350"/>
      <c r="U882" s="350"/>
      <c r="V882" s="350"/>
      <c r="W882" s="350"/>
      <c r="X882" s="350"/>
      <c r="Y882" s="350"/>
      <c r="Z882" s="350"/>
    </row>
    <row r="883" spans="1:26" ht="16.5" customHeight="1" x14ac:dyDescent="0.25">
      <c r="A883" s="350"/>
      <c r="B883" s="350"/>
      <c r="C883" s="350"/>
      <c r="D883" s="350"/>
      <c r="E883" s="350"/>
      <c r="F883" s="350"/>
      <c r="G883" s="350"/>
      <c r="H883" s="350"/>
      <c r="I883" s="350"/>
      <c r="J883" s="350"/>
      <c r="K883" s="350"/>
      <c r="L883" s="350"/>
      <c r="M883" s="350"/>
      <c r="N883" s="350"/>
      <c r="O883" s="350"/>
      <c r="P883" s="350"/>
      <c r="Q883" s="350"/>
      <c r="R883" s="350"/>
      <c r="S883" s="350"/>
      <c r="T883" s="350"/>
      <c r="U883" s="350"/>
      <c r="V883" s="350"/>
      <c r="W883" s="350"/>
      <c r="X883" s="350"/>
      <c r="Y883" s="350"/>
      <c r="Z883" s="350"/>
    </row>
    <row r="884" spans="1:26" ht="16.5" customHeight="1" x14ac:dyDescent="0.25">
      <c r="A884" s="350"/>
      <c r="B884" s="350"/>
      <c r="C884" s="350"/>
      <c r="D884" s="350"/>
      <c r="E884" s="350"/>
      <c r="F884" s="350"/>
      <c r="G884" s="350"/>
      <c r="H884" s="350"/>
      <c r="I884" s="350"/>
      <c r="J884" s="350"/>
      <c r="K884" s="350"/>
      <c r="L884" s="350"/>
      <c r="M884" s="350"/>
      <c r="N884" s="350"/>
      <c r="O884" s="350"/>
      <c r="P884" s="350"/>
      <c r="Q884" s="350"/>
      <c r="R884" s="350"/>
      <c r="S884" s="350"/>
      <c r="T884" s="350"/>
      <c r="U884" s="350"/>
      <c r="V884" s="350"/>
      <c r="W884" s="350"/>
      <c r="X884" s="350"/>
      <c r="Y884" s="350"/>
      <c r="Z884" s="350"/>
    </row>
    <row r="885" spans="1:26" ht="16.5" customHeight="1" x14ac:dyDescent="0.25">
      <c r="A885" s="350"/>
      <c r="B885" s="350"/>
      <c r="C885" s="350"/>
      <c r="D885" s="350"/>
      <c r="E885" s="350"/>
      <c r="F885" s="350"/>
      <c r="G885" s="350"/>
      <c r="H885" s="350"/>
      <c r="I885" s="350"/>
      <c r="J885" s="350"/>
      <c r="K885" s="350"/>
      <c r="L885" s="350"/>
      <c r="M885" s="350"/>
      <c r="N885" s="350"/>
      <c r="O885" s="350"/>
      <c r="P885" s="350"/>
      <c r="Q885" s="350"/>
      <c r="R885" s="350"/>
      <c r="S885" s="350"/>
      <c r="T885" s="350"/>
      <c r="U885" s="350"/>
      <c r="V885" s="350"/>
      <c r="W885" s="350"/>
      <c r="X885" s="350"/>
      <c r="Y885" s="350"/>
      <c r="Z885" s="350"/>
    </row>
    <row r="886" spans="1:26" ht="16.5" customHeight="1" x14ac:dyDescent="0.25">
      <c r="A886" s="350"/>
      <c r="B886" s="350"/>
      <c r="C886" s="350"/>
      <c r="D886" s="350"/>
      <c r="E886" s="350"/>
      <c r="F886" s="350"/>
      <c r="G886" s="350"/>
      <c r="H886" s="350"/>
      <c r="I886" s="350"/>
      <c r="J886" s="350"/>
      <c r="K886" s="350"/>
      <c r="L886" s="350"/>
      <c r="M886" s="350"/>
      <c r="N886" s="350"/>
      <c r="O886" s="350"/>
      <c r="P886" s="350"/>
      <c r="Q886" s="350"/>
      <c r="R886" s="350"/>
      <c r="S886" s="350"/>
      <c r="T886" s="350"/>
      <c r="U886" s="350"/>
      <c r="V886" s="350"/>
      <c r="W886" s="350"/>
      <c r="X886" s="350"/>
      <c r="Y886" s="350"/>
      <c r="Z886" s="350"/>
    </row>
    <row r="887" spans="1:26" ht="16.5" customHeight="1" x14ac:dyDescent="0.25">
      <c r="A887" s="350"/>
      <c r="B887" s="350"/>
      <c r="C887" s="350"/>
      <c r="D887" s="350"/>
      <c r="E887" s="350"/>
      <c r="F887" s="350"/>
      <c r="G887" s="350"/>
      <c r="H887" s="350"/>
      <c r="I887" s="350"/>
      <c r="J887" s="350"/>
      <c r="K887" s="350"/>
      <c r="L887" s="350"/>
      <c r="M887" s="350"/>
      <c r="N887" s="350"/>
      <c r="O887" s="350"/>
      <c r="P887" s="350"/>
      <c r="Q887" s="350"/>
      <c r="R887" s="350"/>
      <c r="S887" s="350"/>
      <c r="T887" s="350"/>
      <c r="U887" s="350"/>
      <c r="V887" s="350"/>
      <c r="W887" s="350"/>
      <c r="X887" s="350"/>
      <c r="Y887" s="350"/>
      <c r="Z887" s="350"/>
    </row>
    <row r="888" spans="1:26" ht="16.5" customHeight="1" x14ac:dyDescent="0.25">
      <c r="A888" s="350"/>
      <c r="B888" s="350"/>
      <c r="C888" s="350"/>
      <c r="D888" s="350"/>
      <c r="E888" s="350"/>
      <c r="F888" s="350"/>
      <c r="G888" s="350"/>
      <c r="H888" s="350"/>
      <c r="I888" s="350"/>
      <c r="J888" s="350"/>
      <c r="K888" s="350"/>
      <c r="L888" s="350"/>
      <c r="M888" s="350"/>
      <c r="N888" s="350"/>
      <c r="O888" s="350"/>
      <c r="P888" s="350"/>
      <c r="Q888" s="350"/>
      <c r="R888" s="350"/>
      <c r="S888" s="350"/>
      <c r="T888" s="350"/>
      <c r="U888" s="350"/>
      <c r="V888" s="350"/>
      <c r="W888" s="350"/>
      <c r="X888" s="350"/>
      <c r="Y888" s="350"/>
      <c r="Z888" s="350"/>
    </row>
    <row r="889" spans="1:26" ht="16.5" customHeight="1" x14ac:dyDescent="0.25">
      <c r="A889" s="350"/>
      <c r="B889" s="350"/>
      <c r="C889" s="350"/>
      <c r="D889" s="350"/>
      <c r="E889" s="350"/>
      <c r="F889" s="350"/>
      <c r="G889" s="350"/>
      <c r="H889" s="350"/>
      <c r="I889" s="350"/>
      <c r="J889" s="350"/>
      <c r="K889" s="350"/>
      <c r="L889" s="350"/>
      <c r="M889" s="350"/>
      <c r="N889" s="350"/>
      <c r="O889" s="350"/>
      <c r="P889" s="350"/>
      <c r="Q889" s="350"/>
      <c r="R889" s="350"/>
      <c r="S889" s="350"/>
      <c r="T889" s="350"/>
      <c r="U889" s="350"/>
      <c r="V889" s="350"/>
      <c r="W889" s="350"/>
      <c r="X889" s="350"/>
      <c r="Y889" s="350"/>
      <c r="Z889" s="350"/>
    </row>
    <row r="890" spans="1:26" ht="16.5" customHeight="1" x14ac:dyDescent="0.25">
      <c r="A890" s="350"/>
      <c r="B890" s="350"/>
      <c r="C890" s="350"/>
      <c r="D890" s="350"/>
      <c r="E890" s="350"/>
      <c r="F890" s="350"/>
      <c r="G890" s="350"/>
      <c r="H890" s="350"/>
      <c r="I890" s="350"/>
      <c r="J890" s="350"/>
      <c r="K890" s="350"/>
      <c r="L890" s="350"/>
      <c r="M890" s="350"/>
      <c r="N890" s="350"/>
      <c r="O890" s="350"/>
      <c r="P890" s="350"/>
      <c r="Q890" s="350"/>
      <c r="R890" s="350"/>
      <c r="S890" s="350"/>
      <c r="T890" s="350"/>
      <c r="U890" s="350"/>
      <c r="V890" s="350"/>
      <c r="W890" s="350"/>
      <c r="X890" s="350"/>
      <c r="Y890" s="350"/>
      <c r="Z890" s="350"/>
    </row>
    <row r="891" spans="1:26" ht="16.5" customHeight="1" x14ac:dyDescent="0.25">
      <c r="A891" s="350"/>
      <c r="B891" s="350"/>
      <c r="C891" s="350"/>
      <c r="D891" s="350"/>
      <c r="E891" s="350"/>
      <c r="F891" s="350"/>
      <c r="G891" s="350"/>
      <c r="H891" s="350"/>
      <c r="I891" s="350"/>
      <c r="J891" s="350"/>
      <c r="K891" s="350"/>
      <c r="L891" s="350"/>
      <c r="M891" s="350"/>
      <c r="N891" s="350"/>
      <c r="O891" s="350"/>
      <c r="P891" s="350"/>
      <c r="Q891" s="350"/>
      <c r="R891" s="350"/>
      <c r="S891" s="350"/>
      <c r="T891" s="350"/>
      <c r="U891" s="350"/>
      <c r="V891" s="350"/>
      <c r="W891" s="350"/>
      <c r="X891" s="350"/>
      <c r="Y891" s="350"/>
      <c r="Z891" s="350"/>
    </row>
    <row r="892" spans="1:26" ht="16.5" customHeight="1" x14ac:dyDescent="0.25">
      <c r="A892" s="350"/>
      <c r="B892" s="350"/>
      <c r="C892" s="350"/>
      <c r="D892" s="350"/>
      <c r="E892" s="350"/>
      <c r="F892" s="350"/>
      <c r="G892" s="350"/>
      <c r="H892" s="350"/>
      <c r="I892" s="350"/>
      <c r="J892" s="350"/>
      <c r="K892" s="350"/>
      <c r="L892" s="350"/>
      <c r="M892" s="350"/>
      <c r="N892" s="350"/>
      <c r="O892" s="350"/>
      <c r="P892" s="350"/>
      <c r="Q892" s="350"/>
      <c r="R892" s="350"/>
      <c r="S892" s="350"/>
      <c r="T892" s="350"/>
      <c r="U892" s="350"/>
      <c r="V892" s="350"/>
      <c r="W892" s="350"/>
      <c r="X892" s="350"/>
      <c r="Y892" s="350"/>
      <c r="Z892" s="350"/>
    </row>
    <row r="893" spans="1:26" ht="16.5" customHeight="1" x14ac:dyDescent="0.25">
      <c r="A893" s="350"/>
      <c r="B893" s="350"/>
      <c r="C893" s="350"/>
      <c r="D893" s="350"/>
      <c r="E893" s="350"/>
      <c r="F893" s="350"/>
      <c r="G893" s="350"/>
      <c r="H893" s="350"/>
      <c r="I893" s="350"/>
      <c r="J893" s="350"/>
      <c r="K893" s="350"/>
      <c r="L893" s="350"/>
      <c r="M893" s="350"/>
      <c r="N893" s="350"/>
      <c r="O893" s="350"/>
      <c r="P893" s="350"/>
      <c r="Q893" s="350"/>
      <c r="R893" s="350"/>
      <c r="S893" s="350"/>
      <c r="T893" s="350"/>
      <c r="U893" s="350"/>
      <c r="V893" s="350"/>
      <c r="W893" s="350"/>
      <c r="X893" s="350"/>
      <c r="Y893" s="350"/>
      <c r="Z893" s="350"/>
    </row>
    <row r="894" spans="1:26" ht="16.5" customHeight="1" x14ac:dyDescent="0.25">
      <c r="A894" s="350"/>
      <c r="B894" s="350"/>
      <c r="C894" s="350"/>
      <c r="D894" s="350"/>
      <c r="E894" s="350"/>
      <c r="F894" s="350"/>
      <c r="G894" s="350"/>
      <c r="H894" s="350"/>
      <c r="I894" s="350"/>
      <c r="J894" s="350"/>
      <c r="K894" s="350"/>
      <c r="L894" s="350"/>
      <c r="M894" s="350"/>
      <c r="N894" s="350"/>
      <c r="O894" s="350"/>
      <c r="P894" s="350"/>
      <c r="Q894" s="350"/>
      <c r="R894" s="350"/>
      <c r="S894" s="350"/>
      <c r="T894" s="350"/>
      <c r="U894" s="350"/>
      <c r="V894" s="350"/>
      <c r="W894" s="350"/>
      <c r="X894" s="350"/>
      <c r="Y894" s="350"/>
      <c r="Z894" s="350"/>
    </row>
    <row r="895" spans="1:26" ht="16.5" customHeight="1" x14ac:dyDescent="0.25">
      <c r="A895" s="350"/>
      <c r="B895" s="350"/>
      <c r="C895" s="350"/>
      <c r="D895" s="350"/>
      <c r="E895" s="350"/>
      <c r="F895" s="350"/>
      <c r="G895" s="350"/>
      <c r="H895" s="350"/>
      <c r="I895" s="350"/>
      <c r="J895" s="350"/>
      <c r="K895" s="350"/>
      <c r="L895" s="350"/>
      <c r="M895" s="350"/>
      <c r="N895" s="350"/>
      <c r="O895" s="350"/>
      <c r="P895" s="350"/>
      <c r="Q895" s="350"/>
      <c r="R895" s="350"/>
      <c r="S895" s="350"/>
      <c r="T895" s="350"/>
      <c r="U895" s="350"/>
      <c r="V895" s="350"/>
      <c r="W895" s="350"/>
      <c r="X895" s="350"/>
      <c r="Y895" s="350"/>
      <c r="Z895" s="350"/>
    </row>
    <row r="896" spans="1:26" ht="16.5" customHeight="1" x14ac:dyDescent="0.25">
      <c r="A896" s="350"/>
      <c r="B896" s="350"/>
      <c r="C896" s="350"/>
      <c r="D896" s="350"/>
      <c r="E896" s="350"/>
      <c r="F896" s="350"/>
      <c r="G896" s="350"/>
      <c r="H896" s="350"/>
      <c r="I896" s="350"/>
      <c r="J896" s="350"/>
      <c r="K896" s="350"/>
      <c r="L896" s="350"/>
      <c r="M896" s="350"/>
      <c r="N896" s="350"/>
      <c r="O896" s="350"/>
      <c r="P896" s="350"/>
      <c r="Q896" s="350"/>
      <c r="R896" s="350"/>
      <c r="S896" s="350"/>
      <c r="T896" s="350"/>
      <c r="U896" s="350"/>
      <c r="V896" s="350"/>
      <c r="W896" s="350"/>
      <c r="X896" s="350"/>
      <c r="Y896" s="350"/>
      <c r="Z896" s="350"/>
    </row>
    <row r="897" spans="1:26" ht="16.5" customHeight="1" x14ac:dyDescent="0.25">
      <c r="A897" s="350"/>
      <c r="B897" s="350"/>
      <c r="C897" s="350"/>
      <c r="D897" s="350"/>
      <c r="E897" s="350"/>
      <c r="F897" s="350"/>
      <c r="G897" s="350"/>
      <c r="H897" s="350"/>
      <c r="I897" s="350"/>
      <c r="J897" s="350"/>
      <c r="K897" s="350"/>
      <c r="L897" s="350"/>
      <c r="M897" s="350"/>
      <c r="N897" s="350"/>
      <c r="O897" s="350"/>
      <c r="P897" s="350"/>
      <c r="Q897" s="350"/>
      <c r="R897" s="350"/>
      <c r="S897" s="350"/>
      <c r="T897" s="350"/>
      <c r="U897" s="350"/>
      <c r="V897" s="350"/>
      <c r="W897" s="350"/>
      <c r="X897" s="350"/>
      <c r="Y897" s="350"/>
      <c r="Z897" s="350"/>
    </row>
    <row r="898" spans="1:26" ht="16.5" customHeight="1" x14ac:dyDescent="0.25">
      <c r="A898" s="350"/>
      <c r="B898" s="350"/>
      <c r="C898" s="350"/>
      <c r="D898" s="350"/>
      <c r="E898" s="350"/>
      <c r="F898" s="350"/>
      <c r="G898" s="350"/>
      <c r="H898" s="350"/>
      <c r="I898" s="350"/>
      <c r="J898" s="350"/>
      <c r="K898" s="350"/>
      <c r="L898" s="350"/>
      <c r="M898" s="350"/>
      <c r="N898" s="350"/>
      <c r="O898" s="350"/>
      <c r="P898" s="350"/>
      <c r="Q898" s="350"/>
      <c r="R898" s="350"/>
      <c r="S898" s="350"/>
      <c r="T898" s="350"/>
      <c r="U898" s="350"/>
      <c r="V898" s="350"/>
      <c r="W898" s="350"/>
      <c r="X898" s="350"/>
      <c r="Y898" s="350"/>
      <c r="Z898" s="350"/>
    </row>
    <row r="899" spans="1:26" ht="16.5" customHeight="1" x14ac:dyDescent="0.25">
      <c r="A899" s="350"/>
      <c r="B899" s="350"/>
      <c r="C899" s="350"/>
      <c r="D899" s="350"/>
      <c r="E899" s="350"/>
      <c r="F899" s="350"/>
      <c r="G899" s="350"/>
      <c r="H899" s="350"/>
      <c r="I899" s="350"/>
      <c r="J899" s="350"/>
      <c r="K899" s="350"/>
      <c r="L899" s="350"/>
      <c r="M899" s="350"/>
      <c r="N899" s="350"/>
      <c r="O899" s="350"/>
      <c r="P899" s="350"/>
      <c r="Q899" s="350"/>
      <c r="R899" s="350"/>
      <c r="S899" s="350"/>
      <c r="T899" s="350"/>
      <c r="U899" s="350"/>
      <c r="V899" s="350"/>
      <c r="W899" s="350"/>
      <c r="X899" s="350"/>
      <c r="Y899" s="350"/>
      <c r="Z899" s="350"/>
    </row>
    <row r="900" spans="1:26" ht="16.5" customHeight="1" x14ac:dyDescent="0.25">
      <c r="A900" s="350"/>
      <c r="B900" s="350"/>
      <c r="C900" s="350"/>
      <c r="D900" s="350"/>
      <c r="E900" s="350"/>
      <c r="F900" s="350"/>
      <c r="G900" s="350"/>
      <c r="H900" s="350"/>
      <c r="I900" s="350"/>
      <c r="J900" s="350"/>
      <c r="K900" s="350"/>
      <c r="L900" s="350"/>
      <c r="M900" s="350"/>
      <c r="N900" s="350"/>
      <c r="O900" s="350"/>
      <c r="P900" s="350"/>
      <c r="Q900" s="350"/>
      <c r="R900" s="350"/>
      <c r="S900" s="350"/>
      <c r="T900" s="350"/>
      <c r="U900" s="350"/>
      <c r="V900" s="350"/>
      <c r="W900" s="350"/>
      <c r="X900" s="350"/>
      <c r="Y900" s="350"/>
      <c r="Z900" s="350"/>
    </row>
    <row r="901" spans="1:26" ht="16.5" customHeight="1" x14ac:dyDescent="0.25">
      <c r="A901" s="350"/>
      <c r="B901" s="350"/>
      <c r="C901" s="350"/>
      <c r="D901" s="350"/>
      <c r="E901" s="350"/>
      <c r="F901" s="350"/>
      <c r="G901" s="350"/>
      <c r="H901" s="350"/>
      <c r="I901" s="350"/>
      <c r="J901" s="350"/>
      <c r="K901" s="350"/>
      <c r="L901" s="350"/>
      <c r="M901" s="350"/>
      <c r="N901" s="350"/>
      <c r="O901" s="350"/>
      <c r="P901" s="350"/>
      <c r="Q901" s="350"/>
      <c r="R901" s="350"/>
      <c r="S901" s="350"/>
      <c r="T901" s="350"/>
      <c r="U901" s="350"/>
      <c r="V901" s="350"/>
      <c r="W901" s="350"/>
      <c r="X901" s="350"/>
      <c r="Y901" s="350"/>
      <c r="Z901" s="350"/>
    </row>
    <row r="902" spans="1:26" ht="16.5" customHeight="1" x14ac:dyDescent="0.25">
      <c r="A902" s="350"/>
      <c r="B902" s="350"/>
      <c r="C902" s="350"/>
      <c r="D902" s="350"/>
      <c r="E902" s="350"/>
      <c r="F902" s="350"/>
      <c r="G902" s="350"/>
      <c r="H902" s="350"/>
      <c r="I902" s="350"/>
      <c r="J902" s="350"/>
      <c r="K902" s="350"/>
      <c r="L902" s="350"/>
      <c r="M902" s="350"/>
      <c r="N902" s="350"/>
      <c r="O902" s="350"/>
      <c r="P902" s="350"/>
      <c r="Q902" s="350"/>
      <c r="R902" s="350"/>
      <c r="S902" s="350"/>
      <c r="T902" s="350"/>
      <c r="U902" s="350"/>
      <c r="V902" s="350"/>
      <c r="W902" s="350"/>
      <c r="X902" s="350"/>
      <c r="Y902" s="350"/>
      <c r="Z902" s="350"/>
    </row>
    <row r="903" spans="1:26" ht="16.5" customHeight="1" x14ac:dyDescent="0.25">
      <c r="A903" s="350"/>
      <c r="B903" s="350"/>
      <c r="C903" s="350"/>
      <c r="D903" s="350"/>
      <c r="E903" s="350"/>
      <c r="F903" s="350"/>
      <c r="G903" s="350"/>
      <c r="H903" s="350"/>
      <c r="I903" s="350"/>
      <c r="J903" s="350"/>
      <c r="K903" s="350"/>
      <c r="L903" s="350"/>
      <c r="M903" s="350"/>
      <c r="N903" s="350"/>
      <c r="O903" s="350"/>
      <c r="P903" s="350"/>
      <c r="Q903" s="350"/>
      <c r="R903" s="350"/>
      <c r="S903" s="350"/>
      <c r="T903" s="350"/>
      <c r="U903" s="350"/>
      <c r="V903" s="350"/>
      <c r="W903" s="350"/>
      <c r="X903" s="350"/>
      <c r="Y903" s="350"/>
      <c r="Z903" s="350"/>
    </row>
    <row r="904" spans="1:26" ht="16.5" customHeight="1" x14ac:dyDescent="0.25">
      <c r="A904" s="350"/>
      <c r="B904" s="350"/>
      <c r="C904" s="350"/>
      <c r="D904" s="350"/>
      <c r="E904" s="350"/>
      <c r="F904" s="350"/>
      <c r="G904" s="350"/>
      <c r="H904" s="350"/>
      <c r="I904" s="350"/>
      <c r="J904" s="350"/>
      <c r="K904" s="350"/>
      <c r="L904" s="350"/>
      <c r="M904" s="350"/>
      <c r="N904" s="350"/>
      <c r="O904" s="350"/>
      <c r="P904" s="350"/>
      <c r="Q904" s="350"/>
      <c r="R904" s="350"/>
      <c r="S904" s="350"/>
      <c r="T904" s="350"/>
      <c r="U904" s="350"/>
      <c r="V904" s="350"/>
      <c r="W904" s="350"/>
      <c r="X904" s="350"/>
      <c r="Y904" s="350"/>
      <c r="Z904" s="350"/>
    </row>
    <row r="905" spans="1:26" ht="16.5" customHeight="1" x14ac:dyDescent="0.25">
      <c r="A905" s="350"/>
      <c r="B905" s="350"/>
      <c r="C905" s="350"/>
      <c r="D905" s="350"/>
      <c r="E905" s="350"/>
      <c r="F905" s="350"/>
      <c r="G905" s="350"/>
      <c r="H905" s="350"/>
      <c r="I905" s="350"/>
      <c r="J905" s="350"/>
      <c r="K905" s="350"/>
      <c r="L905" s="350"/>
      <c r="M905" s="350"/>
      <c r="N905" s="350"/>
      <c r="O905" s="350"/>
      <c r="P905" s="350"/>
      <c r="Q905" s="350"/>
      <c r="R905" s="350"/>
      <c r="S905" s="350"/>
      <c r="T905" s="350"/>
      <c r="U905" s="350"/>
      <c r="V905" s="350"/>
      <c r="W905" s="350"/>
      <c r="X905" s="350"/>
      <c r="Y905" s="350"/>
      <c r="Z905" s="350"/>
    </row>
    <row r="906" spans="1:26" ht="16.5" customHeight="1" x14ac:dyDescent="0.25">
      <c r="A906" s="350"/>
      <c r="B906" s="350"/>
      <c r="C906" s="350"/>
      <c r="D906" s="350"/>
      <c r="E906" s="350"/>
      <c r="F906" s="350"/>
      <c r="G906" s="350"/>
      <c r="H906" s="350"/>
      <c r="I906" s="350"/>
      <c r="J906" s="350"/>
      <c r="K906" s="350"/>
      <c r="L906" s="350"/>
      <c r="M906" s="350"/>
      <c r="N906" s="350"/>
      <c r="O906" s="350"/>
      <c r="P906" s="350"/>
      <c r="Q906" s="350"/>
      <c r="R906" s="350"/>
      <c r="S906" s="350"/>
      <c r="T906" s="350"/>
      <c r="U906" s="350"/>
      <c r="V906" s="350"/>
      <c r="W906" s="350"/>
      <c r="X906" s="350"/>
      <c r="Y906" s="350"/>
      <c r="Z906" s="350"/>
    </row>
    <row r="907" spans="1:26" ht="16.5" customHeight="1" x14ac:dyDescent="0.25">
      <c r="A907" s="350"/>
      <c r="B907" s="350"/>
      <c r="C907" s="350"/>
      <c r="D907" s="350"/>
      <c r="E907" s="350"/>
      <c r="F907" s="350"/>
      <c r="G907" s="350"/>
      <c r="H907" s="350"/>
      <c r="I907" s="350"/>
      <c r="J907" s="350"/>
      <c r="K907" s="350"/>
      <c r="L907" s="350"/>
      <c r="M907" s="350"/>
      <c r="N907" s="350"/>
      <c r="O907" s="350"/>
      <c r="P907" s="350"/>
      <c r="Q907" s="350"/>
      <c r="R907" s="350"/>
      <c r="S907" s="350"/>
      <c r="T907" s="350"/>
      <c r="U907" s="350"/>
      <c r="V907" s="350"/>
      <c r="W907" s="350"/>
      <c r="X907" s="350"/>
      <c r="Y907" s="350"/>
      <c r="Z907" s="350"/>
    </row>
    <row r="908" spans="1:26" ht="16.5" customHeight="1" x14ac:dyDescent="0.25">
      <c r="A908" s="350"/>
      <c r="B908" s="350"/>
      <c r="C908" s="350"/>
      <c r="D908" s="350"/>
      <c r="E908" s="350"/>
      <c r="F908" s="350"/>
      <c r="G908" s="350"/>
      <c r="H908" s="350"/>
      <c r="I908" s="350"/>
      <c r="J908" s="350"/>
      <c r="K908" s="350"/>
      <c r="L908" s="350"/>
      <c r="M908" s="350"/>
      <c r="N908" s="350"/>
      <c r="O908" s="350"/>
      <c r="P908" s="350"/>
      <c r="Q908" s="350"/>
      <c r="R908" s="350"/>
      <c r="S908" s="350"/>
      <c r="T908" s="350"/>
      <c r="U908" s="350"/>
      <c r="V908" s="350"/>
      <c r="W908" s="350"/>
      <c r="X908" s="350"/>
      <c r="Y908" s="350"/>
      <c r="Z908" s="350"/>
    </row>
    <row r="909" spans="1:26" ht="16.5" customHeight="1" x14ac:dyDescent="0.25">
      <c r="A909" s="350"/>
      <c r="B909" s="350"/>
      <c r="C909" s="350"/>
      <c r="D909" s="350"/>
      <c r="E909" s="350"/>
      <c r="F909" s="350"/>
      <c r="G909" s="350"/>
      <c r="H909" s="350"/>
      <c r="I909" s="350"/>
      <c r="J909" s="350"/>
      <c r="K909" s="350"/>
      <c r="L909" s="350"/>
      <c r="M909" s="350"/>
      <c r="N909" s="350"/>
      <c r="O909" s="350"/>
      <c r="P909" s="350"/>
      <c r="Q909" s="350"/>
      <c r="R909" s="350"/>
      <c r="S909" s="350"/>
      <c r="T909" s="350"/>
      <c r="U909" s="350"/>
      <c r="V909" s="350"/>
      <c r="W909" s="350"/>
      <c r="X909" s="350"/>
      <c r="Y909" s="350"/>
      <c r="Z909" s="350"/>
    </row>
    <row r="910" spans="1:26" ht="16.5" customHeight="1" x14ac:dyDescent="0.25">
      <c r="A910" s="350"/>
      <c r="B910" s="350"/>
      <c r="C910" s="350"/>
      <c r="D910" s="350"/>
      <c r="E910" s="350"/>
      <c r="F910" s="350"/>
      <c r="G910" s="350"/>
      <c r="H910" s="350"/>
      <c r="I910" s="350"/>
      <c r="J910" s="350"/>
      <c r="K910" s="350"/>
      <c r="L910" s="350"/>
      <c r="M910" s="350"/>
      <c r="N910" s="350"/>
      <c r="O910" s="350"/>
      <c r="P910" s="350"/>
      <c r="Q910" s="350"/>
      <c r="R910" s="350"/>
      <c r="S910" s="350"/>
      <c r="T910" s="350"/>
      <c r="U910" s="350"/>
      <c r="V910" s="350"/>
      <c r="W910" s="350"/>
      <c r="X910" s="350"/>
      <c r="Y910" s="350"/>
      <c r="Z910" s="350"/>
    </row>
    <row r="911" spans="1:26" ht="16.5" customHeight="1" x14ac:dyDescent="0.25">
      <c r="A911" s="350"/>
      <c r="B911" s="350"/>
      <c r="C911" s="350"/>
      <c r="D911" s="350"/>
      <c r="E911" s="350"/>
      <c r="F911" s="350"/>
      <c r="G911" s="350"/>
      <c r="H911" s="350"/>
      <c r="I911" s="350"/>
      <c r="J911" s="350"/>
      <c r="K911" s="350"/>
      <c r="L911" s="350"/>
      <c r="M911" s="350"/>
      <c r="N911" s="350"/>
      <c r="O911" s="350"/>
      <c r="P911" s="350"/>
      <c r="Q911" s="350"/>
      <c r="R911" s="350"/>
      <c r="S911" s="350"/>
      <c r="T911" s="350"/>
      <c r="U911" s="350"/>
      <c r="V911" s="350"/>
      <c r="W911" s="350"/>
      <c r="X911" s="350"/>
      <c r="Y911" s="350"/>
      <c r="Z911" s="350"/>
    </row>
    <row r="912" spans="1:26" ht="16.5" customHeight="1" x14ac:dyDescent="0.25">
      <c r="A912" s="350"/>
      <c r="B912" s="350"/>
      <c r="C912" s="350"/>
      <c r="D912" s="350"/>
      <c r="E912" s="350"/>
      <c r="F912" s="350"/>
      <c r="G912" s="350"/>
      <c r="H912" s="350"/>
      <c r="I912" s="350"/>
      <c r="J912" s="350"/>
      <c r="K912" s="350"/>
      <c r="L912" s="350"/>
      <c r="M912" s="350"/>
      <c r="N912" s="350"/>
      <c r="O912" s="350"/>
      <c r="P912" s="350"/>
      <c r="Q912" s="350"/>
      <c r="R912" s="350"/>
      <c r="S912" s="350"/>
      <c r="T912" s="350"/>
      <c r="U912" s="350"/>
      <c r="V912" s="350"/>
      <c r="W912" s="350"/>
      <c r="X912" s="350"/>
      <c r="Y912" s="350"/>
      <c r="Z912" s="350"/>
    </row>
    <row r="913" spans="1:26" ht="16.5" customHeight="1" x14ac:dyDescent="0.25">
      <c r="A913" s="350"/>
      <c r="B913" s="350"/>
      <c r="C913" s="350"/>
      <c r="D913" s="350"/>
      <c r="E913" s="350"/>
      <c r="F913" s="350"/>
      <c r="G913" s="350"/>
      <c r="H913" s="350"/>
      <c r="I913" s="350"/>
      <c r="J913" s="350"/>
      <c r="K913" s="350"/>
      <c r="L913" s="350"/>
      <c r="M913" s="350"/>
      <c r="N913" s="350"/>
      <c r="O913" s="350"/>
      <c r="P913" s="350"/>
      <c r="Q913" s="350"/>
      <c r="R913" s="350"/>
      <c r="S913" s="350"/>
      <c r="T913" s="350"/>
      <c r="U913" s="350"/>
      <c r="V913" s="350"/>
      <c r="W913" s="350"/>
      <c r="X913" s="350"/>
      <c r="Y913" s="350"/>
      <c r="Z913" s="350"/>
    </row>
    <row r="914" spans="1:26" ht="16.5" customHeight="1" x14ac:dyDescent="0.25">
      <c r="A914" s="350"/>
      <c r="B914" s="350"/>
      <c r="C914" s="350"/>
      <c r="D914" s="350"/>
      <c r="E914" s="350"/>
      <c r="F914" s="350"/>
      <c r="G914" s="350"/>
      <c r="H914" s="350"/>
      <c r="I914" s="350"/>
      <c r="J914" s="350"/>
      <c r="K914" s="350"/>
      <c r="L914" s="350"/>
      <c r="M914" s="350"/>
      <c r="N914" s="350"/>
      <c r="O914" s="350"/>
      <c r="P914" s="350"/>
      <c r="Q914" s="350"/>
      <c r="R914" s="350"/>
      <c r="S914" s="350"/>
      <c r="T914" s="350"/>
      <c r="U914" s="350"/>
      <c r="V914" s="350"/>
      <c r="W914" s="350"/>
      <c r="X914" s="350"/>
      <c r="Y914" s="350"/>
      <c r="Z914" s="350"/>
    </row>
    <row r="915" spans="1:26" ht="16.5" customHeight="1" x14ac:dyDescent="0.25">
      <c r="A915" s="350"/>
      <c r="B915" s="350"/>
      <c r="C915" s="350"/>
      <c r="D915" s="350"/>
      <c r="E915" s="350"/>
      <c r="F915" s="350"/>
      <c r="G915" s="350"/>
      <c r="H915" s="350"/>
      <c r="I915" s="350"/>
      <c r="J915" s="350"/>
      <c r="K915" s="350"/>
      <c r="L915" s="350"/>
      <c r="M915" s="350"/>
      <c r="N915" s="350"/>
      <c r="O915" s="350"/>
      <c r="P915" s="350"/>
      <c r="Q915" s="350"/>
      <c r="R915" s="350"/>
      <c r="S915" s="350"/>
      <c r="T915" s="350"/>
      <c r="U915" s="350"/>
      <c r="V915" s="350"/>
      <c r="W915" s="350"/>
      <c r="X915" s="350"/>
      <c r="Y915" s="350"/>
      <c r="Z915" s="350"/>
    </row>
    <row r="916" spans="1:26" ht="16.5" customHeight="1" x14ac:dyDescent="0.25">
      <c r="A916" s="350"/>
      <c r="B916" s="350"/>
      <c r="C916" s="350"/>
      <c r="D916" s="350"/>
      <c r="E916" s="350"/>
      <c r="F916" s="350"/>
      <c r="G916" s="350"/>
      <c r="H916" s="350"/>
      <c r="I916" s="350"/>
      <c r="J916" s="350"/>
      <c r="K916" s="350"/>
      <c r="L916" s="350"/>
      <c r="M916" s="350"/>
      <c r="N916" s="350"/>
      <c r="O916" s="350"/>
      <c r="P916" s="350"/>
      <c r="Q916" s="350"/>
      <c r="R916" s="350"/>
      <c r="S916" s="350"/>
      <c r="T916" s="350"/>
      <c r="U916" s="350"/>
      <c r="V916" s="350"/>
      <c r="W916" s="350"/>
      <c r="X916" s="350"/>
      <c r="Y916" s="350"/>
      <c r="Z916" s="350"/>
    </row>
    <row r="917" spans="1:26" ht="16.5" customHeight="1" x14ac:dyDescent="0.25">
      <c r="A917" s="350"/>
      <c r="B917" s="350"/>
      <c r="C917" s="350"/>
      <c r="D917" s="350"/>
      <c r="E917" s="350"/>
      <c r="F917" s="350"/>
      <c r="G917" s="350"/>
      <c r="H917" s="350"/>
      <c r="I917" s="350"/>
      <c r="J917" s="350"/>
      <c r="K917" s="350"/>
      <c r="L917" s="350"/>
      <c r="M917" s="350"/>
      <c r="N917" s="350"/>
      <c r="O917" s="350"/>
      <c r="P917" s="350"/>
      <c r="Q917" s="350"/>
      <c r="R917" s="350"/>
      <c r="S917" s="350"/>
      <c r="T917" s="350"/>
      <c r="U917" s="350"/>
      <c r="V917" s="350"/>
      <c r="W917" s="350"/>
      <c r="X917" s="350"/>
      <c r="Y917" s="350"/>
      <c r="Z917" s="350"/>
    </row>
    <row r="918" spans="1:26" ht="16.5" customHeight="1" x14ac:dyDescent="0.25">
      <c r="A918" s="350"/>
      <c r="B918" s="350"/>
      <c r="C918" s="350"/>
      <c r="D918" s="350"/>
      <c r="E918" s="350"/>
      <c r="F918" s="350"/>
      <c r="G918" s="350"/>
      <c r="H918" s="350"/>
      <c r="I918" s="350"/>
      <c r="J918" s="350"/>
      <c r="K918" s="350"/>
      <c r="L918" s="350"/>
      <c r="M918" s="350"/>
      <c r="N918" s="350"/>
      <c r="O918" s="350"/>
      <c r="P918" s="350"/>
      <c r="Q918" s="350"/>
      <c r="R918" s="350"/>
      <c r="S918" s="350"/>
      <c r="T918" s="350"/>
      <c r="U918" s="350"/>
      <c r="V918" s="350"/>
      <c r="W918" s="350"/>
      <c r="X918" s="350"/>
      <c r="Y918" s="350"/>
      <c r="Z918" s="350"/>
    </row>
    <row r="919" spans="1:26" ht="16.5" customHeight="1" x14ac:dyDescent="0.25">
      <c r="A919" s="350"/>
      <c r="B919" s="350"/>
      <c r="C919" s="350"/>
      <c r="D919" s="350"/>
      <c r="E919" s="350"/>
      <c r="F919" s="350"/>
      <c r="G919" s="350"/>
      <c r="H919" s="350"/>
      <c r="I919" s="350"/>
      <c r="J919" s="350"/>
      <c r="K919" s="350"/>
      <c r="L919" s="350"/>
      <c r="M919" s="350"/>
      <c r="N919" s="350"/>
      <c r="O919" s="350"/>
      <c r="P919" s="350"/>
      <c r="Q919" s="350"/>
      <c r="R919" s="350"/>
      <c r="S919" s="350"/>
      <c r="T919" s="350"/>
      <c r="U919" s="350"/>
      <c r="V919" s="350"/>
      <c r="W919" s="350"/>
      <c r="X919" s="350"/>
      <c r="Y919" s="350"/>
      <c r="Z919" s="350"/>
    </row>
    <row r="920" spans="1:26" ht="16.5" customHeight="1" x14ac:dyDescent="0.25">
      <c r="A920" s="350"/>
      <c r="B920" s="350"/>
      <c r="C920" s="350"/>
      <c r="D920" s="350"/>
      <c r="E920" s="350"/>
      <c r="F920" s="350"/>
      <c r="G920" s="350"/>
      <c r="H920" s="350"/>
      <c r="I920" s="350"/>
      <c r="J920" s="350"/>
      <c r="K920" s="350"/>
      <c r="L920" s="350"/>
      <c r="M920" s="350"/>
      <c r="N920" s="350"/>
      <c r="O920" s="350"/>
      <c r="P920" s="350"/>
      <c r="Q920" s="350"/>
      <c r="R920" s="350"/>
      <c r="S920" s="350"/>
      <c r="T920" s="350"/>
      <c r="U920" s="350"/>
      <c r="V920" s="350"/>
      <c r="W920" s="350"/>
      <c r="X920" s="350"/>
      <c r="Y920" s="350"/>
      <c r="Z920" s="350"/>
    </row>
    <row r="921" spans="1:26" ht="16.5" customHeight="1" x14ac:dyDescent="0.25">
      <c r="A921" s="350"/>
      <c r="B921" s="350"/>
      <c r="C921" s="350"/>
      <c r="D921" s="350"/>
      <c r="E921" s="350"/>
      <c r="F921" s="350"/>
      <c r="G921" s="350"/>
      <c r="H921" s="350"/>
      <c r="I921" s="350"/>
      <c r="J921" s="350"/>
      <c r="K921" s="350"/>
      <c r="L921" s="350"/>
      <c r="M921" s="350"/>
      <c r="N921" s="350"/>
      <c r="O921" s="350"/>
      <c r="P921" s="350"/>
      <c r="Q921" s="350"/>
      <c r="R921" s="350"/>
      <c r="S921" s="350"/>
      <c r="T921" s="350"/>
      <c r="U921" s="350"/>
      <c r="V921" s="350"/>
      <c r="W921" s="350"/>
      <c r="X921" s="350"/>
      <c r="Y921" s="350"/>
      <c r="Z921" s="350"/>
    </row>
    <row r="922" spans="1:26" ht="16.5" customHeight="1" x14ac:dyDescent="0.25">
      <c r="A922" s="350"/>
      <c r="B922" s="350"/>
      <c r="C922" s="350"/>
      <c r="D922" s="350"/>
      <c r="E922" s="350"/>
      <c r="F922" s="350"/>
      <c r="G922" s="350"/>
      <c r="H922" s="350"/>
      <c r="I922" s="350"/>
      <c r="J922" s="350"/>
      <c r="K922" s="350"/>
      <c r="L922" s="350"/>
      <c r="M922" s="350"/>
      <c r="N922" s="350"/>
      <c r="O922" s="350"/>
      <c r="P922" s="350"/>
      <c r="Q922" s="350"/>
      <c r="R922" s="350"/>
      <c r="S922" s="350"/>
      <c r="T922" s="350"/>
      <c r="U922" s="350"/>
      <c r="V922" s="350"/>
      <c r="W922" s="350"/>
      <c r="X922" s="350"/>
      <c r="Y922" s="350"/>
      <c r="Z922" s="350"/>
    </row>
    <row r="923" spans="1:26" ht="16.5" customHeight="1" x14ac:dyDescent="0.25">
      <c r="A923" s="350"/>
      <c r="B923" s="350"/>
      <c r="C923" s="350"/>
      <c r="D923" s="350"/>
      <c r="E923" s="350"/>
      <c r="F923" s="350"/>
      <c r="G923" s="350"/>
      <c r="H923" s="350"/>
      <c r="I923" s="350"/>
      <c r="J923" s="350"/>
      <c r="K923" s="350"/>
      <c r="L923" s="350"/>
      <c r="M923" s="350"/>
      <c r="N923" s="350"/>
      <c r="O923" s="350"/>
      <c r="P923" s="350"/>
      <c r="Q923" s="350"/>
      <c r="R923" s="350"/>
      <c r="S923" s="350"/>
      <c r="T923" s="350"/>
      <c r="U923" s="350"/>
      <c r="V923" s="350"/>
      <c r="W923" s="350"/>
      <c r="X923" s="350"/>
      <c r="Y923" s="350"/>
      <c r="Z923" s="350"/>
    </row>
    <row r="924" spans="1:26" ht="16.5" customHeight="1" x14ac:dyDescent="0.25">
      <c r="A924" s="350"/>
      <c r="B924" s="350"/>
      <c r="C924" s="350"/>
      <c r="D924" s="350"/>
      <c r="E924" s="350"/>
      <c r="F924" s="350"/>
      <c r="G924" s="350"/>
      <c r="H924" s="350"/>
      <c r="I924" s="350"/>
      <c r="J924" s="350"/>
      <c r="K924" s="350"/>
      <c r="L924" s="350"/>
      <c r="M924" s="350"/>
      <c r="N924" s="350"/>
      <c r="O924" s="350"/>
      <c r="P924" s="350"/>
      <c r="Q924" s="350"/>
      <c r="R924" s="350"/>
      <c r="S924" s="350"/>
      <c r="T924" s="350"/>
      <c r="U924" s="350"/>
      <c r="V924" s="350"/>
      <c r="W924" s="350"/>
      <c r="X924" s="350"/>
      <c r="Y924" s="350"/>
      <c r="Z924" s="350"/>
    </row>
    <row r="925" spans="1:26" ht="16.5" customHeight="1" x14ac:dyDescent="0.25">
      <c r="A925" s="350"/>
      <c r="B925" s="350"/>
      <c r="C925" s="350"/>
      <c r="D925" s="350"/>
      <c r="E925" s="350"/>
      <c r="F925" s="350"/>
      <c r="G925" s="350"/>
      <c r="H925" s="350"/>
      <c r="I925" s="350"/>
      <c r="J925" s="350"/>
      <c r="K925" s="350"/>
      <c r="L925" s="350"/>
      <c r="M925" s="350"/>
      <c r="N925" s="350"/>
      <c r="O925" s="350"/>
      <c r="P925" s="350"/>
      <c r="Q925" s="350"/>
      <c r="R925" s="350"/>
      <c r="S925" s="350"/>
      <c r="T925" s="350"/>
      <c r="U925" s="350"/>
      <c r="V925" s="350"/>
      <c r="W925" s="350"/>
      <c r="X925" s="350"/>
      <c r="Y925" s="350"/>
      <c r="Z925" s="350"/>
    </row>
    <row r="926" spans="1:26" ht="16.5" customHeight="1" x14ac:dyDescent="0.25">
      <c r="A926" s="350"/>
      <c r="B926" s="350"/>
      <c r="C926" s="350"/>
      <c r="D926" s="350"/>
      <c r="E926" s="350"/>
      <c r="F926" s="350"/>
      <c r="G926" s="350"/>
      <c r="H926" s="350"/>
      <c r="I926" s="350"/>
      <c r="J926" s="350"/>
      <c r="K926" s="350"/>
      <c r="L926" s="350"/>
      <c r="M926" s="350"/>
      <c r="N926" s="350"/>
      <c r="O926" s="350"/>
      <c r="P926" s="350"/>
      <c r="Q926" s="350"/>
      <c r="R926" s="350"/>
      <c r="S926" s="350"/>
      <c r="T926" s="350"/>
      <c r="U926" s="350"/>
      <c r="V926" s="350"/>
      <c r="W926" s="350"/>
      <c r="X926" s="350"/>
      <c r="Y926" s="350"/>
      <c r="Z926" s="350"/>
    </row>
    <row r="927" spans="1:26" ht="16.5" customHeight="1" x14ac:dyDescent="0.25">
      <c r="A927" s="350"/>
      <c r="B927" s="350"/>
      <c r="C927" s="350"/>
      <c r="D927" s="350"/>
      <c r="E927" s="350"/>
      <c r="F927" s="350"/>
      <c r="G927" s="350"/>
      <c r="H927" s="350"/>
      <c r="I927" s="350"/>
      <c r="J927" s="350"/>
      <c r="K927" s="350"/>
      <c r="L927" s="350"/>
      <c r="M927" s="350"/>
      <c r="N927" s="350"/>
      <c r="O927" s="350"/>
      <c r="P927" s="350"/>
      <c r="Q927" s="350"/>
      <c r="R927" s="350"/>
      <c r="S927" s="350"/>
      <c r="T927" s="350"/>
      <c r="U927" s="350"/>
      <c r="V927" s="350"/>
      <c r="W927" s="350"/>
      <c r="X927" s="350"/>
      <c r="Y927" s="350"/>
      <c r="Z927" s="350"/>
    </row>
    <row r="928" spans="1:26" ht="16.5" customHeight="1" x14ac:dyDescent="0.25">
      <c r="A928" s="350"/>
      <c r="B928" s="350"/>
      <c r="C928" s="350"/>
      <c r="D928" s="350"/>
      <c r="E928" s="350"/>
      <c r="F928" s="350"/>
      <c r="G928" s="350"/>
      <c r="H928" s="350"/>
      <c r="I928" s="350"/>
      <c r="J928" s="350"/>
      <c r="K928" s="350"/>
      <c r="L928" s="350"/>
      <c r="M928" s="350"/>
      <c r="N928" s="350"/>
      <c r="O928" s="350"/>
      <c r="P928" s="350"/>
      <c r="Q928" s="350"/>
      <c r="R928" s="350"/>
      <c r="S928" s="350"/>
      <c r="T928" s="350"/>
      <c r="U928" s="350"/>
      <c r="V928" s="350"/>
      <c r="W928" s="350"/>
      <c r="X928" s="350"/>
      <c r="Y928" s="350"/>
      <c r="Z928" s="350"/>
    </row>
    <row r="929" spans="1:26" ht="16.5" customHeight="1" x14ac:dyDescent="0.25">
      <c r="A929" s="350"/>
      <c r="B929" s="350"/>
      <c r="C929" s="350"/>
      <c r="D929" s="350"/>
      <c r="E929" s="350"/>
      <c r="F929" s="350"/>
      <c r="G929" s="350"/>
      <c r="H929" s="350"/>
      <c r="I929" s="350"/>
      <c r="J929" s="350"/>
      <c r="K929" s="350"/>
      <c r="L929" s="350"/>
      <c r="M929" s="350"/>
      <c r="N929" s="350"/>
      <c r="O929" s="350"/>
      <c r="P929" s="350"/>
      <c r="Q929" s="350"/>
      <c r="R929" s="350"/>
      <c r="S929" s="350"/>
      <c r="T929" s="350"/>
      <c r="U929" s="350"/>
      <c r="V929" s="350"/>
      <c r="W929" s="350"/>
      <c r="X929" s="350"/>
      <c r="Y929" s="350"/>
      <c r="Z929" s="350"/>
    </row>
    <row r="930" spans="1:26" ht="16.5" customHeight="1" x14ac:dyDescent="0.25">
      <c r="A930" s="350"/>
      <c r="B930" s="350"/>
      <c r="C930" s="350"/>
      <c r="D930" s="350"/>
      <c r="E930" s="350"/>
      <c r="F930" s="350"/>
      <c r="G930" s="350"/>
      <c r="H930" s="350"/>
      <c r="I930" s="350"/>
      <c r="J930" s="350"/>
      <c r="K930" s="350"/>
      <c r="L930" s="350"/>
      <c r="M930" s="350"/>
      <c r="N930" s="350"/>
      <c r="O930" s="350"/>
      <c r="P930" s="350"/>
      <c r="Q930" s="350"/>
      <c r="R930" s="350"/>
      <c r="S930" s="350"/>
      <c r="T930" s="350"/>
      <c r="U930" s="350"/>
      <c r="V930" s="350"/>
      <c r="W930" s="350"/>
      <c r="X930" s="350"/>
      <c r="Y930" s="350"/>
      <c r="Z930" s="350"/>
    </row>
    <row r="931" spans="1:26" ht="16.5" customHeight="1" x14ac:dyDescent="0.25">
      <c r="A931" s="350"/>
      <c r="B931" s="350"/>
      <c r="C931" s="350"/>
      <c r="D931" s="350"/>
      <c r="E931" s="350"/>
      <c r="F931" s="350"/>
      <c r="G931" s="350"/>
      <c r="H931" s="350"/>
      <c r="I931" s="350"/>
      <c r="J931" s="350"/>
      <c r="K931" s="350"/>
      <c r="L931" s="350"/>
      <c r="M931" s="350"/>
      <c r="N931" s="350"/>
      <c r="O931" s="350"/>
      <c r="P931" s="350"/>
      <c r="Q931" s="350"/>
      <c r="R931" s="350"/>
      <c r="S931" s="350"/>
      <c r="T931" s="350"/>
      <c r="U931" s="350"/>
      <c r="V931" s="350"/>
      <c r="W931" s="350"/>
      <c r="X931" s="350"/>
      <c r="Y931" s="350"/>
      <c r="Z931" s="350"/>
    </row>
    <row r="932" spans="1:26" ht="16.5" customHeight="1" x14ac:dyDescent="0.25">
      <c r="A932" s="350"/>
      <c r="B932" s="350"/>
      <c r="C932" s="350"/>
      <c r="D932" s="350"/>
      <c r="E932" s="350"/>
      <c r="F932" s="350"/>
      <c r="G932" s="350"/>
      <c r="H932" s="350"/>
      <c r="I932" s="350"/>
      <c r="J932" s="350"/>
      <c r="K932" s="350"/>
      <c r="L932" s="350"/>
      <c r="M932" s="350"/>
      <c r="N932" s="350"/>
      <c r="O932" s="350"/>
      <c r="P932" s="350"/>
      <c r="Q932" s="350"/>
      <c r="R932" s="350"/>
      <c r="S932" s="350"/>
      <c r="T932" s="350"/>
      <c r="U932" s="350"/>
      <c r="V932" s="350"/>
      <c r="W932" s="350"/>
      <c r="X932" s="350"/>
      <c r="Y932" s="350"/>
      <c r="Z932" s="350"/>
    </row>
    <row r="933" spans="1:26" ht="16.5" customHeight="1" x14ac:dyDescent="0.25">
      <c r="A933" s="350"/>
      <c r="B933" s="350"/>
      <c r="C933" s="350"/>
      <c r="D933" s="350"/>
      <c r="E933" s="350"/>
      <c r="F933" s="350"/>
      <c r="G933" s="350"/>
      <c r="H933" s="350"/>
      <c r="I933" s="350"/>
      <c r="J933" s="350"/>
      <c r="K933" s="350"/>
      <c r="L933" s="350"/>
      <c r="M933" s="350"/>
      <c r="N933" s="350"/>
      <c r="O933" s="350"/>
      <c r="P933" s="350"/>
      <c r="Q933" s="350"/>
      <c r="R933" s="350"/>
      <c r="S933" s="350"/>
      <c r="T933" s="350"/>
      <c r="U933" s="350"/>
      <c r="V933" s="350"/>
      <c r="W933" s="350"/>
      <c r="X933" s="350"/>
      <c r="Y933" s="350"/>
      <c r="Z933" s="350"/>
    </row>
    <row r="934" spans="1:26" ht="16.5" customHeight="1" x14ac:dyDescent="0.25">
      <c r="A934" s="350"/>
      <c r="B934" s="350"/>
      <c r="C934" s="350"/>
      <c r="D934" s="350"/>
      <c r="E934" s="350"/>
      <c r="F934" s="350"/>
      <c r="G934" s="350"/>
      <c r="H934" s="350"/>
      <c r="I934" s="350"/>
      <c r="J934" s="350"/>
      <c r="K934" s="350"/>
      <c r="L934" s="350"/>
      <c r="M934" s="350"/>
      <c r="N934" s="350"/>
      <c r="O934" s="350"/>
      <c r="P934" s="350"/>
      <c r="Q934" s="350"/>
      <c r="R934" s="350"/>
      <c r="S934" s="350"/>
      <c r="T934" s="350"/>
      <c r="U934" s="350"/>
      <c r="V934" s="350"/>
      <c r="W934" s="350"/>
      <c r="X934" s="350"/>
      <c r="Y934" s="350"/>
      <c r="Z934" s="350"/>
    </row>
    <row r="935" spans="1:26" ht="16.5" customHeight="1" x14ac:dyDescent="0.25">
      <c r="A935" s="350"/>
      <c r="B935" s="350"/>
      <c r="C935" s="350"/>
      <c r="D935" s="350"/>
      <c r="E935" s="350"/>
      <c r="F935" s="350"/>
      <c r="G935" s="350"/>
      <c r="H935" s="350"/>
      <c r="I935" s="350"/>
      <c r="J935" s="350"/>
      <c r="K935" s="350"/>
      <c r="L935" s="350"/>
      <c r="M935" s="350"/>
      <c r="N935" s="350"/>
      <c r="O935" s="350"/>
      <c r="P935" s="350"/>
      <c r="Q935" s="350"/>
      <c r="R935" s="350"/>
      <c r="S935" s="350"/>
      <c r="T935" s="350"/>
      <c r="U935" s="350"/>
      <c r="V935" s="350"/>
      <c r="W935" s="350"/>
      <c r="X935" s="350"/>
      <c r="Y935" s="350"/>
      <c r="Z935" s="350"/>
    </row>
    <row r="936" spans="1:26" ht="16.5" customHeight="1" x14ac:dyDescent="0.25">
      <c r="A936" s="350"/>
      <c r="B936" s="350"/>
      <c r="C936" s="350"/>
      <c r="D936" s="350"/>
      <c r="E936" s="350"/>
      <c r="F936" s="350"/>
      <c r="G936" s="350"/>
      <c r="H936" s="350"/>
      <c r="I936" s="350"/>
      <c r="J936" s="350"/>
      <c r="K936" s="350"/>
      <c r="L936" s="350"/>
      <c r="M936" s="350"/>
      <c r="N936" s="350"/>
      <c r="O936" s="350"/>
      <c r="P936" s="350"/>
      <c r="Q936" s="350"/>
      <c r="R936" s="350"/>
      <c r="S936" s="350"/>
      <c r="T936" s="350"/>
      <c r="U936" s="350"/>
      <c r="V936" s="350"/>
      <c r="W936" s="350"/>
      <c r="X936" s="350"/>
      <c r="Y936" s="350"/>
      <c r="Z936" s="350"/>
    </row>
    <row r="937" spans="1:26" ht="16.5" customHeight="1" x14ac:dyDescent="0.25">
      <c r="A937" s="350"/>
      <c r="B937" s="350"/>
      <c r="C937" s="350"/>
      <c r="D937" s="350"/>
      <c r="E937" s="350"/>
      <c r="F937" s="350"/>
      <c r="G937" s="350"/>
      <c r="H937" s="350"/>
      <c r="I937" s="350"/>
      <c r="J937" s="350"/>
      <c r="K937" s="350"/>
      <c r="L937" s="350"/>
      <c r="M937" s="350"/>
      <c r="N937" s="350"/>
      <c r="O937" s="350"/>
      <c r="P937" s="350"/>
      <c r="Q937" s="350"/>
      <c r="R937" s="350"/>
      <c r="S937" s="350"/>
      <c r="T937" s="350"/>
      <c r="U937" s="350"/>
      <c r="V937" s="350"/>
      <c r="W937" s="350"/>
      <c r="X937" s="350"/>
      <c r="Y937" s="350"/>
      <c r="Z937" s="350"/>
    </row>
    <row r="938" spans="1:26" ht="16.5" customHeight="1" x14ac:dyDescent="0.25">
      <c r="A938" s="350"/>
      <c r="B938" s="350"/>
      <c r="C938" s="350"/>
      <c r="D938" s="350"/>
      <c r="E938" s="350"/>
      <c r="F938" s="350"/>
      <c r="G938" s="350"/>
      <c r="H938" s="350"/>
      <c r="I938" s="350"/>
      <c r="J938" s="350"/>
      <c r="K938" s="350"/>
      <c r="L938" s="350"/>
      <c r="M938" s="350"/>
      <c r="N938" s="350"/>
      <c r="O938" s="350"/>
      <c r="P938" s="350"/>
      <c r="Q938" s="350"/>
      <c r="R938" s="350"/>
      <c r="S938" s="350"/>
      <c r="T938" s="350"/>
      <c r="U938" s="350"/>
      <c r="V938" s="350"/>
      <c r="W938" s="350"/>
      <c r="X938" s="350"/>
      <c r="Y938" s="350"/>
      <c r="Z938" s="350"/>
    </row>
    <row r="939" spans="1:26" ht="16.5" customHeight="1" x14ac:dyDescent="0.25">
      <c r="A939" s="350"/>
      <c r="B939" s="350"/>
      <c r="C939" s="350"/>
      <c r="D939" s="350"/>
      <c r="E939" s="350"/>
      <c r="F939" s="350"/>
      <c r="G939" s="350"/>
      <c r="H939" s="350"/>
      <c r="I939" s="350"/>
      <c r="J939" s="350"/>
      <c r="K939" s="350"/>
      <c r="L939" s="350"/>
      <c r="M939" s="350"/>
      <c r="N939" s="350"/>
      <c r="O939" s="350"/>
      <c r="P939" s="350"/>
      <c r="Q939" s="350"/>
      <c r="R939" s="350"/>
      <c r="S939" s="350"/>
      <c r="T939" s="350"/>
      <c r="U939" s="350"/>
      <c r="V939" s="350"/>
      <c r="W939" s="350"/>
      <c r="X939" s="350"/>
      <c r="Y939" s="350"/>
      <c r="Z939" s="350"/>
    </row>
    <row r="940" spans="1:26" ht="16.5" customHeight="1" x14ac:dyDescent="0.25">
      <c r="A940" s="350"/>
      <c r="B940" s="350"/>
      <c r="C940" s="350"/>
      <c r="D940" s="350"/>
      <c r="E940" s="350"/>
      <c r="F940" s="350"/>
      <c r="G940" s="350"/>
      <c r="H940" s="350"/>
      <c r="I940" s="350"/>
      <c r="J940" s="350"/>
      <c r="K940" s="350"/>
      <c r="L940" s="350"/>
      <c r="M940" s="350"/>
      <c r="N940" s="350"/>
      <c r="O940" s="350"/>
      <c r="P940" s="350"/>
      <c r="Q940" s="350"/>
      <c r="R940" s="350"/>
      <c r="S940" s="350"/>
      <c r="T940" s="350"/>
      <c r="U940" s="350"/>
      <c r="V940" s="350"/>
      <c r="W940" s="350"/>
      <c r="X940" s="350"/>
      <c r="Y940" s="350"/>
      <c r="Z940" s="350"/>
    </row>
    <row r="941" spans="1:26" ht="16.5" customHeight="1" x14ac:dyDescent="0.25">
      <c r="A941" s="350"/>
      <c r="B941" s="350"/>
      <c r="C941" s="350"/>
      <c r="D941" s="350"/>
      <c r="E941" s="350"/>
      <c r="F941" s="350"/>
      <c r="G941" s="350"/>
      <c r="H941" s="350"/>
      <c r="I941" s="350"/>
      <c r="J941" s="350"/>
      <c r="K941" s="350"/>
      <c r="L941" s="350"/>
      <c r="M941" s="350"/>
      <c r="N941" s="350"/>
      <c r="O941" s="350"/>
      <c r="P941" s="350"/>
      <c r="Q941" s="350"/>
      <c r="R941" s="350"/>
      <c r="S941" s="350"/>
      <c r="T941" s="350"/>
      <c r="U941" s="350"/>
      <c r="V941" s="350"/>
      <c r="W941" s="350"/>
      <c r="X941" s="350"/>
      <c r="Y941" s="350"/>
      <c r="Z941" s="350"/>
    </row>
    <row r="942" spans="1:26" ht="16.5" customHeight="1" x14ac:dyDescent="0.25">
      <c r="A942" s="350"/>
      <c r="B942" s="350"/>
      <c r="C942" s="350"/>
      <c r="D942" s="350"/>
      <c r="E942" s="350"/>
      <c r="F942" s="350"/>
      <c r="G942" s="350"/>
      <c r="H942" s="350"/>
      <c r="I942" s="350"/>
      <c r="J942" s="350"/>
      <c r="K942" s="350"/>
      <c r="L942" s="350"/>
      <c r="M942" s="350"/>
      <c r="N942" s="350"/>
      <c r="O942" s="350"/>
      <c r="P942" s="350"/>
      <c r="Q942" s="350"/>
      <c r="R942" s="350"/>
      <c r="S942" s="350"/>
      <c r="T942" s="350"/>
      <c r="U942" s="350"/>
      <c r="V942" s="350"/>
      <c r="W942" s="350"/>
      <c r="X942" s="350"/>
      <c r="Y942" s="350"/>
      <c r="Z942" s="350"/>
    </row>
    <row r="943" spans="1:26" ht="16.5" customHeight="1" x14ac:dyDescent="0.25">
      <c r="A943" s="350"/>
      <c r="B943" s="350"/>
      <c r="C943" s="350"/>
      <c r="D943" s="350"/>
      <c r="E943" s="350"/>
      <c r="F943" s="350"/>
      <c r="G943" s="350"/>
      <c r="H943" s="350"/>
      <c r="I943" s="350"/>
      <c r="J943" s="350"/>
      <c r="K943" s="350"/>
      <c r="L943" s="350"/>
      <c r="M943" s="350"/>
      <c r="N943" s="350"/>
      <c r="O943" s="350"/>
      <c r="P943" s="350"/>
      <c r="Q943" s="350"/>
      <c r="R943" s="350"/>
      <c r="S943" s="350"/>
      <c r="T943" s="350"/>
      <c r="U943" s="350"/>
      <c r="V943" s="350"/>
      <c r="W943" s="350"/>
      <c r="X943" s="350"/>
      <c r="Y943" s="350"/>
      <c r="Z943" s="350"/>
    </row>
    <row r="944" spans="1:26" ht="16.5" customHeight="1" x14ac:dyDescent="0.25">
      <c r="A944" s="350"/>
      <c r="B944" s="350"/>
      <c r="C944" s="350"/>
      <c r="D944" s="350"/>
      <c r="E944" s="350"/>
      <c r="F944" s="350"/>
      <c r="G944" s="350"/>
      <c r="H944" s="350"/>
      <c r="I944" s="350"/>
      <c r="J944" s="350"/>
      <c r="K944" s="350"/>
      <c r="L944" s="350"/>
      <c r="M944" s="350"/>
      <c r="N944" s="350"/>
      <c r="O944" s="350"/>
      <c r="P944" s="350"/>
      <c r="Q944" s="350"/>
      <c r="R944" s="350"/>
      <c r="S944" s="350"/>
      <c r="T944" s="350"/>
      <c r="U944" s="350"/>
      <c r="V944" s="350"/>
      <c r="W944" s="350"/>
      <c r="X944" s="350"/>
      <c r="Y944" s="350"/>
      <c r="Z944" s="350"/>
    </row>
    <row r="945" spans="1:26" ht="16.5" customHeight="1" x14ac:dyDescent="0.25">
      <c r="A945" s="350"/>
      <c r="B945" s="350"/>
      <c r="C945" s="350"/>
      <c r="D945" s="350"/>
      <c r="E945" s="350"/>
      <c r="F945" s="350"/>
      <c r="G945" s="350"/>
      <c r="H945" s="350"/>
      <c r="I945" s="350"/>
      <c r="J945" s="350"/>
      <c r="K945" s="350"/>
      <c r="L945" s="350"/>
      <c r="M945" s="350"/>
      <c r="N945" s="350"/>
      <c r="O945" s="350"/>
      <c r="P945" s="350"/>
      <c r="Q945" s="350"/>
      <c r="R945" s="350"/>
      <c r="S945" s="350"/>
      <c r="T945" s="350"/>
      <c r="U945" s="350"/>
      <c r="V945" s="350"/>
      <c r="W945" s="350"/>
      <c r="X945" s="350"/>
      <c r="Y945" s="350"/>
      <c r="Z945" s="350"/>
    </row>
    <row r="946" spans="1:26" ht="16.5" customHeight="1" x14ac:dyDescent="0.25">
      <c r="A946" s="350"/>
      <c r="B946" s="350"/>
      <c r="C946" s="350"/>
      <c r="D946" s="350"/>
      <c r="E946" s="350"/>
      <c r="F946" s="350"/>
      <c r="G946" s="350"/>
      <c r="H946" s="350"/>
      <c r="I946" s="350"/>
      <c r="J946" s="350"/>
      <c r="K946" s="350"/>
      <c r="L946" s="350"/>
      <c r="M946" s="350"/>
      <c r="N946" s="350"/>
      <c r="O946" s="350"/>
      <c r="P946" s="350"/>
      <c r="Q946" s="350"/>
      <c r="R946" s="350"/>
      <c r="S946" s="350"/>
      <c r="T946" s="350"/>
      <c r="U946" s="350"/>
      <c r="V946" s="350"/>
      <c r="W946" s="350"/>
      <c r="X946" s="350"/>
      <c r="Y946" s="350"/>
      <c r="Z946" s="350"/>
    </row>
    <row r="947" spans="1:26" ht="16.5" customHeight="1" x14ac:dyDescent="0.25">
      <c r="A947" s="350"/>
      <c r="B947" s="350"/>
      <c r="C947" s="350"/>
      <c r="D947" s="350"/>
      <c r="E947" s="350"/>
      <c r="F947" s="350"/>
      <c r="G947" s="350"/>
      <c r="H947" s="350"/>
      <c r="I947" s="350"/>
      <c r="J947" s="350"/>
      <c r="K947" s="350"/>
      <c r="L947" s="350"/>
      <c r="M947" s="350"/>
      <c r="N947" s="350"/>
      <c r="O947" s="350"/>
      <c r="P947" s="350"/>
      <c r="Q947" s="350"/>
      <c r="R947" s="350"/>
      <c r="S947" s="350"/>
      <c r="T947" s="350"/>
      <c r="U947" s="350"/>
      <c r="V947" s="350"/>
      <c r="W947" s="350"/>
      <c r="X947" s="350"/>
      <c r="Y947" s="350"/>
      <c r="Z947" s="350"/>
    </row>
    <row r="948" spans="1:26" ht="16.5" customHeight="1" x14ac:dyDescent="0.25">
      <c r="A948" s="350"/>
      <c r="B948" s="350"/>
      <c r="C948" s="350"/>
      <c r="D948" s="350"/>
      <c r="E948" s="350"/>
      <c r="F948" s="350"/>
      <c r="G948" s="350"/>
      <c r="H948" s="350"/>
      <c r="I948" s="350"/>
      <c r="J948" s="350"/>
      <c r="K948" s="350"/>
      <c r="L948" s="350"/>
      <c r="M948" s="350"/>
      <c r="N948" s="350"/>
      <c r="O948" s="350"/>
      <c r="P948" s="350"/>
      <c r="Q948" s="350"/>
      <c r="R948" s="350"/>
      <c r="S948" s="350"/>
      <c r="T948" s="350"/>
      <c r="U948" s="350"/>
      <c r="V948" s="350"/>
      <c r="W948" s="350"/>
      <c r="X948" s="350"/>
      <c r="Y948" s="350"/>
      <c r="Z948" s="350"/>
    </row>
    <row r="949" spans="1:26" ht="16.5" customHeight="1" x14ac:dyDescent="0.25">
      <c r="A949" s="350"/>
      <c r="B949" s="350"/>
      <c r="C949" s="350"/>
      <c r="D949" s="350"/>
      <c r="E949" s="350"/>
      <c r="F949" s="350"/>
      <c r="G949" s="350"/>
      <c r="H949" s="350"/>
      <c r="I949" s="350"/>
      <c r="J949" s="350"/>
      <c r="K949" s="350"/>
      <c r="L949" s="350"/>
      <c r="M949" s="350"/>
      <c r="N949" s="350"/>
      <c r="O949" s="350"/>
      <c r="P949" s="350"/>
      <c r="Q949" s="350"/>
      <c r="R949" s="350"/>
      <c r="S949" s="350"/>
      <c r="T949" s="350"/>
      <c r="U949" s="350"/>
      <c r="V949" s="350"/>
      <c r="W949" s="350"/>
      <c r="X949" s="350"/>
      <c r="Y949" s="350"/>
      <c r="Z949" s="350"/>
    </row>
    <row r="950" spans="1:26" ht="16.5" customHeight="1" x14ac:dyDescent="0.25">
      <c r="A950" s="350"/>
      <c r="B950" s="350"/>
      <c r="C950" s="350"/>
      <c r="D950" s="350"/>
      <c r="E950" s="350"/>
      <c r="F950" s="350"/>
      <c r="G950" s="350"/>
      <c r="H950" s="350"/>
      <c r="I950" s="350"/>
      <c r="J950" s="350"/>
      <c r="K950" s="350"/>
      <c r="L950" s="350"/>
      <c r="M950" s="350"/>
      <c r="N950" s="350"/>
      <c r="O950" s="350"/>
      <c r="P950" s="350"/>
      <c r="Q950" s="350"/>
      <c r="R950" s="350"/>
      <c r="S950" s="350"/>
      <c r="T950" s="350"/>
      <c r="U950" s="350"/>
      <c r="V950" s="350"/>
      <c r="W950" s="350"/>
      <c r="X950" s="350"/>
      <c r="Y950" s="350"/>
      <c r="Z950" s="350"/>
    </row>
    <row r="951" spans="1:26" ht="16.5" customHeight="1" x14ac:dyDescent="0.25">
      <c r="A951" s="350"/>
      <c r="B951" s="350"/>
      <c r="C951" s="350"/>
      <c r="D951" s="350"/>
      <c r="E951" s="350"/>
      <c r="F951" s="350"/>
      <c r="G951" s="350"/>
      <c r="H951" s="350"/>
      <c r="I951" s="350"/>
      <c r="J951" s="350"/>
      <c r="K951" s="350"/>
      <c r="L951" s="350"/>
      <c r="M951" s="350"/>
      <c r="N951" s="350"/>
      <c r="O951" s="350"/>
      <c r="P951" s="350"/>
      <c r="Q951" s="350"/>
      <c r="R951" s="350"/>
      <c r="S951" s="350"/>
      <c r="T951" s="350"/>
      <c r="U951" s="350"/>
      <c r="V951" s="350"/>
      <c r="W951" s="350"/>
      <c r="X951" s="350"/>
      <c r="Y951" s="350"/>
      <c r="Z951" s="350"/>
    </row>
    <row r="952" spans="1:26" ht="16.5" customHeight="1" x14ac:dyDescent="0.25">
      <c r="A952" s="350"/>
      <c r="B952" s="350"/>
      <c r="C952" s="350"/>
      <c r="D952" s="350"/>
      <c r="E952" s="350"/>
      <c r="F952" s="350"/>
      <c r="G952" s="350"/>
      <c r="H952" s="350"/>
      <c r="I952" s="350"/>
      <c r="J952" s="350"/>
      <c r="K952" s="350"/>
      <c r="L952" s="350"/>
      <c r="M952" s="350"/>
      <c r="N952" s="350"/>
      <c r="O952" s="350"/>
      <c r="P952" s="350"/>
      <c r="Q952" s="350"/>
      <c r="R952" s="350"/>
      <c r="S952" s="350"/>
      <c r="T952" s="350"/>
      <c r="U952" s="350"/>
      <c r="V952" s="350"/>
      <c r="W952" s="350"/>
      <c r="X952" s="350"/>
      <c r="Y952" s="350"/>
      <c r="Z952" s="350"/>
    </row>
    <row r="953" spans="1:26" ht="16.5" customHeight="1" x14ac:dyDescent="0.25">
      <c r="A953" s="350"/>
      <c r="B953" s="350"/>
      <c r="C953" s="350"/>
      <c r="D953" s="350"/>
      <c r="E953" s="350"/>
      <c r="F953" s="350"/>
      <c r="G953" s="350"/>
      <c r="H953" s="350"/>
      <c r="I953" s="350"/>
      <c r="J953" s="350"/>
      <c r="K953" s="350"/>
      <c r="L953" s="350"/>
      <c r="M953" s="350"/>
      <c r="N953" s="350"/>
      <c r="O953" s="350"/>
      <c r="P953" s="350"/>
      <c r="Q953" s="350"/>
      <c r="R953" s="350"/>
      <c r="S953" s="350"/>
      <c r="T953" s="350"/>
      <c r="U953" s="350"/>
      <c r="V953" s="350"/>
      <c r="W953" s="350"/>
      <c r="X953" s="350"/>
      <c r="Y953" s="350"/>
      <c r="Z953" s="350"/>
    </row>
    <row r="954" spans="1:26" ht="16.5" customHeight="1" x14ac:dyDescent="0.25">
      <c r="A954" s="350"/>
      <c r="B954" s="350"/>
      <c r="C954" s="350"/>
      <c r="D954" s="350"/>
      <c r="E954" s="350"/>
      <c r="F954" s="350"/>
      <c r="G954" s="350"/>
      <c r="H954" s="350"/>
      <c r="I954" s="350"/>
      <c r="J954" s="350"/>
      <c r="K954" s="350"/>
      <c r="L954" s="350"/>
      <c r="M954" s="350"/>
      <c r="N954" s="350"/>
      <c r="O954" s="350"/>
      <c r="P954" s="350"/>
      <c r="Q954" s="350"/>
      <c r="R954" s="350"/>
      <c r="S954" s="350"/>
      <c r="T954" s="350"/>
      <c r="U954" s="350"/>
      <c r="V954" s="350"/>
      <c r="W954" s="350"/>
      <c r="X954" s="350"/>
      <c r="Y954" s="350"/>
      <c r="Z954" s="350"/>
    </row>
    <row r="955" spans="1:26" ht="16.5" customHeight="1" x14ac:dyDescent="0.25">
      <c r="A955" s="350"/>
      <c r="B955" s="350"/>
      <c r="C955" s="350"/>
      <c r="D955" s="350"/>
      <c r="E955" s="350"/>
      <c r="F955" s="350"/>
      <c r="G955" s="350"/>
      <c r="H955" s="350"/>
      <c r="I955" s="350"/>
      <c r="J955" s="350"/>
      <c r="K955" s="350"/>
      <c r="L955" s="350"/>
      <c r="M955" s="350"/>
      <c r="N955" s="350"/>
      <c r="O955" s="350"/>
      <c r="P955" s="350"/>
      <c r="Q955" s="350"/>
      <c r="R955" s="350"/>
      <c r="S955" s="350"/>
      <c r="T955" s="350"/>
      <c r="U955" s="350"/>
      <c r="V955" s="350"/>
      <c r="W955" s="350"/>
      <c r="X955" s="350"/>
      <c r="Y955" s="350"/>
      <c r="Z955" s="350"/>
    </row>
    <row r="956" spans="1:26" ht="16.5" customHeight="1" x14ac:dyDescent="0.25">
      <c r="A956" s="350"/>
      <c r="B956" s="350"/>
      <c r="C956" s="350"/>
      <c r="D956" s="350"/>
      <c r="E956" s="350"/>
      <c r="F956" s="350"/>
      <c r="G956" s="350"/>
      <c r="H956" s="350"/>
      <c r="I956" s="350"/>
      <c r="J956" s="350"/>
      <c r="K956" s="350"/>
      <c r="L956" s="350"/>
      <c r="M956" s="350"/>
      <c r="N956" s="350"/>
      <c r="O956" s="350"/>
      <c r="P956" s="350"/>
      <c r="Q956" s="350"/>
      <c r="R956" s="350"/>
      <c r="S956" s="350"/>
      <c r="T956" s="350"/>
      <c r="U956" s="350"/>
      <c r="V956" s="350"/>
      <c r="W956" s="350"/>
      <c r="X956" s="350"/>
      <c r="Y956" s="350"/>
      <c r="Z956" s="350"/>
    </row>
    <row r="957" spans="1:26" ht="16.5" customHeight="1" x14ac:dyDescent="0.25">
      <c r="A957" s="350"/>
      <c r="B957" s="350"/>
      <c r="C957" s="350"/>
      <c r="D957" s="350"/>
      <c r="E957" s="350"/>
      <c r="F957" s="350"/>
      <c r="G957" s="350"/>
      <c r="H957" s="350"/>
      <c r="I957" s="350"/>
      <c r="J957" s="350"/>
      <c r="K957" s="350"/>
      <c r="L957" s="350"/>
      <c r="M957" s="350"/>
      <c r="N957" s="350"/>
      <c r="O957" s="350"/>
      <c r="P957" s="350"/>
      <c r="Q957" s="350"/>
      <c r="R957" s="350"/>
      <c r="S957" s="350"/>
      <c r="T957" s="350"/>
      <c r="U957" s="350"/>
      <c r="V957" s="350"/>
      <c r="W957" s="350"/>
      <c r="X957" s="350"/>
      <c r="Y957" s="350"/>
      <c r="Z957" s="350"/>
    </row>
    <row r="958" spans="1:26" ht="16.5" customHeight="1" x14ac:dyDescent="0.25">
      <c r="A958" s="350"/>
      <c r="B958" s="350"/>
      <c r="C958" s="350"/>
      <c r="D958" s="350"/>
      <c r="E958" s="350"/>
      <c r="F958" s="350"/>
      <c r="G958" s="350"/>
      <c r="H958" s="350"/>
      <c r="I958" s="350"/>
      <c r="J958" s="350"/>
      <c r="K958" s="350"/>
      <c r="L958" s="350"/>
      <c r="M958" s="350"/>
      <c r="N958" s="350"/>
      <c r="O958" s="350"/>
      <c r="P958" s="350"/>
      <c r="Q958" s="350"/>
      <c r="R958" s="350"/>
      <c r="S958" s="350"/>
      <c r="T958" s="350"/>
      <c r="U958" s="350"/>
      <c r="V958" s="350"/>
      <c r="W958" s="350"/>
      <c r="X958" s="350"/>
      <c r="Y958" s="350"/>
      <c r="Z958" s="350"/>
    </row>
    <row r="959" spans="1:26" ht="16.5" customHeight="1" x14ac:dyDescent="0.25">
      <c r="A959" s="350"/>
      <c r="B959" s="350"/>
      <c r="C959" s="350"/>
      <c r="D959" s="350"/>
      <c r="E959" s="350"/>
      <c r="F959" s="350"/>
      <c r="G959" s="350"/>
      <c r="H959" s="350"/>
      <c r="I959" s="350"/>
      <c r="J959" s="350"/>
      <c r="K959" s="350"/>
      <c r="L959" s="350"/>
      <c r="M959" s="350"/>
      <c r="N959" s="350"/>
      <c r="O959" s="350"/>
      <c r="P959" s="350"/>
      <c r="Q959" s="350"/>
      <c r="R959" s="350"/>
      <c r="S959" s="350"/>
      <c r="T959" s="350"/>
      <c r="U959" s="350"/>
      <c r="V959" s="350"/>
      <c r="W959" s="350"/>
      <c r="X959" s="350"/>
      <c r="Y959" s="350"/>
      <c r="Z959" s="350"/>
    </row>
    <row r="960" spans="1:26" ht="16.5" customHeight="1" x14ac:dyDescent="0.25">
      <c r="A960" s="350"/>
      <c r="B960" s="350"/>
      <c r="C960" s="350"/>
      <c r="D960" s="350"/>
      <c r="E960" s="350"/>
      <c r="F960" s="350"/>
      <c r="G960" s="350"/>
      <c r="H960" s="350"/>
      <c r="I960" s="350"/>
      <c r="J960" s="350"/>
      <c r="K960" s="350"/>
      <c r="L960" s="350"/>
      <c r="M960" s="350"/>
      <c r="N960" s="350"/>
      <c r="O960" s="350"/>
      <c r="P960" s="350"/>
      <c r="Q960" s="350"/>
      <c r="R960" s="350"/>
      <c r="S960" s="350"/>
      <c r="T960" s="350"/>
      <c r="U960" s="350"/>
      <c r="V960" s="350"/>
      <c r="W960" s="350"/>
      <c r="X960" s="350"/>
      <c r="Y960" s="350"/>
      <c r="Z960" s="350"/>
    </row>
    <row r="961" spans="1:26" ht="16.5" customHeight="1" x14ac:dyDescent="0.25">
      <c r="A961" s="350"/>
      <c r="B961" s="350"/>
      <c r="C961" s="350"/>
      <c r="D961" s="350"/>
      <c r="E961" s="350"/>
      <c r="F961" s="350"/>
      <c r="G961" s="350"/>
      <c r="H961" s="350"/>
      <c r="I961" s="350"/>
      <c r="J961" s="350"/>
      <c r="K961" s="350"/>
      <c r="L961" s="350"/>
      <c r="M961" s="350"/>
      <c r="N961" s="350"/>
      <c r="O961" s="350"/>
      <c r="P961" s="350"/>
      <c r="Q961" s="350"/>
      <c r="R961" s="350"/>
      <c r="S961" s="350"/>
      <c r="T961" s="350"/>
      <c r="U961" s="350"/>
      <c r="V961" s="350"/>
      <c r="W961" s="350"/>
      <c r="X961" s="350"/>
      <c r="Y961" s="350"/>
      <c r="Z961" s="350"/>
    </row>
    <row r="962" spans="1:26" ht="16.5" customHeight="1" x14ac:dyDescent="0.25">
      <c r="A962" s="350"/>
      <c r="B962" s="350"/>
      <c r="C962" s="350"/>
      <c r="D962" s="350"/>
      <c r="E962" s="350"/>
      <c r="F962" s="350"/>
      <c r="G962" s="350"/>
      <c r="H962" s="350"/>
      <c r="I962" s="350"/>
      <c r="J962" s="350"/>
      <c r="K962" s="350"/>
      <c r="L962" s="350"/>
      <c r="M962" s="350"/>
      <c r="N962" s="350"/>
      <c r="O962" s="350"/>
      <c r="P962" s="350"/>
      <c r="Q962" s="350"/>
      <c r="R962" s="350"/>
      <c r="S962" s="350"/>
      <c r="T962" s="350"/>
      <c r="U962" s="350"/>
      <c r="V962" s="350"/>
      <c r="W962" s="350"/>
      <c r="X962" s="350"/>
      <c r="Y962" s="350"/>
      <c r="Z962" s="350"/>
    </row>
    <row r="963" spans="1:26" ht="16.5" customHeight="1" x14ac:dyDescent="0.25">
      <c r="A963" s="350"/>
      <c r="B963" s="350"/>
      <c r="C963" s="350"/>
      <c r="D963" s="350"/>
      <c r="E963" s="350"/>
      <c r="F963" s="350"/>
      <c r="G963" s="350"/>
      <c r="H963" s="350"/>
      <c r="I963" s="350"/>
      <c r="J963" s="350"/>
      <c r="K963" s="350"/>
      <c r="L963" s="350"/>
      <c r="M963" s="350"/>
      <c r="N963" s="350"/>
      <c r="O963" s="350"/>
      <c r="P963" s="350"/>
      <c r="Q963" s="350"/>
      <c r="R963" s="350"/>
      <c r="S963" s="350"/>
      <c r="T963" s="350"/>
      <c r="U963" s="350"/>
      <c r="V963" s="350"/>
      <c r="W963" s="350"/>
      <c r="X963" s="350"/>
      <c r="Y963" s="350"/>
      <c r="Z963" s="350"/>
    </row>
    <row r="964" spans="1:26" ht="16.5" customHeight="1" x14ac:dyDescent="0.25">
      <c r="A964" s="350"/>
      <c r="B964" s="350"/>
      <c r="C964" s="350"/>
      <c r="D964" s="350"/>
      <c r="E964" s="350"/>
      <c r="F964" s="350"/>
      <c r="G964" s="350"/>
      <c r="H964" s="350"/>
      <c r="I964" s="350"/>
      <c r="J964" s="350"/>
      <c r="K964" s="350"/>
      <c r="L964" s="350"/>
      <c r="M964" s="350"/>
      <c r="N964" s="350"/>
      <c r="O964" s="350"/>
      <c r="P964" s="350"/>
      <c r="Q964" s="350"/>
      <c r="R964" s="350"/>
      <c r="S964" s="350"/>
      <c r="T964" s="350"/>
      <c r="U964" s="350"/>
      <c r="V964" s="350"/>
      <c r="W964" s="350"/>
      <c r="X964" s="350"/>
      <c r="Y964" s="350"/>
      <c r="Z964" s="350"/>
    </row>
    <row r="965" spans="1:26" ht="16.5" customHeight="1" x14ac:dyDescent="0.25">
      <c r="A965" s="350"/>
      <c r="B965" s="350"/>
      <c r="C965" s="350"/>
      <c r="D965" s="350"/>
      <c r="E965" s="350"/>
      <c r="F965" s="350"/>
      <c r="G965" s="350"/>
      <c r="H965" s="350"/>
      <c r="I965" s="350"/>
      <c r="J965" s="350"/>
      <c r="K965" s="350"/>
      <c r="L965" s="350"/>
      <c r="M965" s="350"/>
      <c r="N965" s="350"/>
      <c r="O965" s="350"/>
      <c r="P965" s="350"/>
      <c r="Q965" s="350"/>
      <c r="R965" s="350"/>
      <c r="S965" s="350"/>
      <c r="T965" s="350"/>
      <c r="U965" s="350"/>
      <c r="V965" s="350"/>
      <c r="W965" s="350"/>
      <c r="X965" s="350"/>
      <c r="Y965" s="350"/>
      <c r="Z965" s="350"/>
    </row>
    <row r="966" spans="1:26" ht="16.5" customHeight="1" x14ac:dyDescent="0.25">
      <c r="A966" s="350"/>
      <c r="B966" s="350"/>
      <c r="C966" s="350"/>
      <c r="D966" s="350"/>
      <c r="E966" s="350"/>
      <c r="F966" s="350"/>
      <c r="G966" s="350"/>
      <c r="H966" s="350"/>
      <c r="I966" s="350"/>
      <c r="J966" s="350"/>
      <c r="K966" s="350"/>
      <c r="L966" s="350"/>
      <c r="M966" s="350"/>
      <c r="N966" s="350"/>
      <c r="O966" s="350"/>
      <c r="P966" s="350"/>
      <c r="Q966" s="350"/>
      <c r="R966" s="350"/>
      <c r="S966" s="350"/>
      <c r="T966" s="350"/>
      <c r="U966" s="350"/>
      <c r="V966" s="350"/>
      <c r="W966" s="350"/>
      <c r="X966" s="350"/>
      <c r="Y966" s="350"/>
      <c r="Z966" s="350"/>
    </row>
    <row r="967" spans="1:26" ht="16.5" customHeight="1" x14ac:dyDescent="0.25">
      <c r="A967" s="350"/>
      <c r="B967" s="350"/>
      <c r="C967" s="350"/>
      <c r="D967" s="350"/>
      <c r="E967" s="350"/>
      <c r="F967" s="350"/>
      <c r="G967" s="350"/>
      <c r="H967" s="350"/>
      <c r="I967" s="350"/>
      <c r="J967" s="350"/>
      <c r="K967" s="350"/>
      <c r="L967" s="350"/>
      <c r="M967" s="350"/>
      <c r="N967" s="350"/>
      <c r="O967" s="350"/>
      <c r="P967" s="350"/>
      <c r="Q967" s="350"/>
      <c r="R967" s="350"/>
      <c r="S967" s="350"/>
      <c r="T967" s="350"/>
      <c r="U967" s="350"/>
      <c r="V967" s="350"/>
      <c r="W967" s="350"/>
      <c r="X967" s="350"/>
      <c r="Y967" s="350"/>
      <c r="Z967" s="350"/>
    </row>
    <row r="968" spans="1:26" ht="16.5" customHeight="1" x14ac:dyDescent="0.25">
      <c r="A968" s="350"/>
      <c r="B968" s="350"/>
      <c r="C968" s="350"/>
      <c r="D968" s="350"/>
      <c r="E968" s="350"/>
      <c r="F968" s="350"/>
      <c r="G968" s="350"/>
      <c r="H968" s="350"/>
      <c r="I968" s="350"/>
      <c r="J968" s="350"/>
      <c r="K968" s="350"/>
      <c r="L968" s="350"/>
      <c r="M968" s="350"/>
      <c r="N968" s="350"/>
      <c r="O968" s="350"/>
      <c r="P968" s="350"/>
      <c r="Q968" s="350"/>
      <c r="R968" s="350"/>
      <c r="S968" s="350"/>
      <c r="T968" s="350"/>
      <c r="U968" s="350"/>
      <c r="V968" s="350"/>
      <c r="W968" s="350"/>
      <c r="X968" s="350"/>
      <c r="Y968" s="350"/>
      <c r="Z968" s="350"/>
    </row>
    <row r="969" spans="1:26" ht="16.5" customHeight="1" x14ac:dyDescent="0.25">
      <c r="A969" s="350"/>
      <c r="B969" s="350"/>
      <c r="C969" s="350"/>
      <c r="D969" s="350"/>
      <c r="E969" s="350"/>
      <c r="F969" s="350"/>
      <c r="G969" s="350"/>
      <c r="H969" s="350"/>
      <c r="I969" s="350"/>
      <c r="J969" s="350"/>
      <c r="K969" s="350"/>
      <c r="L969" s="350"/>
      <c r="M969" s="350"/>
      <c r="N969" s="350"/>
      <c r="O969" s="350"/>
      <c r="P969" s="350"/>
      <c r="Q969" s="350"/>
      <c r="R969" s="350"/>
      <c r="S969" s="350"/>
      <c r="T969" s="350"/>
      <c r="U969" s="350"/>
      <c r="V969" s="350"/>
      <c r="W969" s="350"/>
      <c r="X969" s="350"/>
      <c r="Y969" s="350"/>
      <c r="Z969" s="350"/>
    </row>
    <row r="970" spans="1:26" ht="16.5" customHeight="1" x14ac:dyDescent="0.25">
      <c r="A970" s="350"/>
      <c r="B970" s="350"/>
      <c r="C970" s="350"/>
      <c r="D970" s="350"/>
      <c r="E970" s="350"/>
      <c r="F970" s="350"/>
      <c r="G970" s="350"/>
      <c r="H970" s="350"/>
      <c r="I970" s="350"/>
      <c r="J970" s="350"/>
      <c r="K970" s="350"/>
      <c r="L970" s="350"/>
      <c r="M970" s="350"/>
      <c r="N970" s="350"/>
      <c r="O970" s="350"/>
      <c r="P970" s="350"/>
      <c r="Q970" s="350"/>
      <c r="R970" s="350"/>
      <c r="S970" s="350"/>
      <c r="T970" s="350"/>
      <c r="U970" s="350"/>
      <c r="V970" s="350"/>
      <c r="W970" s="350"/>
      <c r="X970" s="350"/>
      <c r="Y970" s="350"/>
      <c r="Z970" s="350"/>
    </row>
    <row r="971" spans="1:26" ht="16.5" customHeight="1" x14ac:dyDescent="0.25">
      <c r="A971" s="350"/>
      <c r="B971" s="350"/>
      <c r="C971" s="350"/>
      <c r="D971" s="350"/>
      <c r="E971" s="350"/>
      <c r="F971" s="350"/>
      <c r="G971" s="350"/>
      <c r="H971" s="350"/>
      <c r="I971" s="350"/>
      <c r="J971" s="350"/>
      <c r="K971" s="350"/>
      <c r="L971" s="350"/>
      <c r="M971" s="350"/>
      <c r="N971" s="350"/>
      <c r="O971" s="350"/>
      <c r="P971" s="350"/>
      <c r="Q971" s="350"/>
      <c r="R971" s="350"/>
      <c r="S971" s="350"/>
      <c r="T971" s="350"/>
      <c r="U971" s="350"/>
      <c r="V971" s="350"/>
      <c r="W971" s="350"/>
      <c r="X971" s="350"/>
      <c r="Y971" s="350"/>
      <c r="Z971" s="350"/>
    </row>
    <row r="972" spans="1:26" ht="16.5" customHeight="1" x14ac:dyDescent="0.25">
      <c r="A972" s="350"/>
      <c r="B972" s="350"/>
      <c r="C972" s="350"/>
      <c r="D972" s="350"/>
      <c r="E972" s="350"/>
      <c r="F972" s="350"/>
      <c r="G972" s="350"/>
      <c r="H972" s="350"/>
      <c r="I972" s="350"/>
      <c r="J972" s="350"/>
      <c r="K972" s="350"/>
      <c r="L972" s="350"/>
      <c r="M972" s="350"/>
      <c r="N972" s="350"/>
      <c r="O972" s="350"/>
      <c r="P972" s="350"/>
      <c r="Q972" s="350"/>
      <c r="R972" s="350"/>
      <c r="S972" s="350"/>
      <c r="T972" s="350"/>
      <c r="U972" s="350"/>
      <c r="V972" s="350"/>
      <c r="W972" s="350"/>
      <c r="X972" s="350"/>
      <c r="Y972" s="350"/>
      <c r="Z972" s="350"/>
    </row>
    <row r="973" spans="1:26" ht="16.5" customHeight="1" x14ac:dyDescent="0.25">
      <c r="A973" s="350"/>
      <c r="B973" s="350"/>
      <c r="C973" s="350"/>
      <c r="D973" s="350"/>
      <c r="E973" s="350"/>
      <c r="F973" s="350"/>
      <c r="G973" s="350"/>
      <c r="H973" s="350"/>
      <c r="I973" s="350"/>
      <c r="J973" s="350"/>
      <c r="K973" s="350"/>
      <c r="L973" s="350"/>
      <c r="M973" s="350"/>
      <c r="N973" s="350"/>
      <c r="O973" s="350"/>
      <c r="P973" s="350"/>
      <c r="Q973" s="350"/>
      <c r="R973" s="350"/>
      <c r="S973" s="350"/>
      <c r="T973" s="350"/>
      <c r="U973" s="350"/>
      <c r="V973" s="350"/>
      <c r="W973" s="350"/>
      <c r="X973" s="350"/>
      <c r="Y973" s="350"/>
      <c r="Z973" s="350"/>
    </row>
    <row r="974" spans="1:26" ht="16.5" customHeight="1" x14ac:dyDescent="0.25">
      <c r="A974" s="350"/>
      <c r="B974" s="350"/>
      <c r="C974" s="350"/>
      <c r="D974" s="350"/>
      <c r="E974" s="350"/>
      <c r="F974" s="350"/>
      <c r="G974" s="350"/>
      <c r="H974" s="350"/>
      <c r="I974" s="350"/>
      <c r="J974" s="350"/>
      <c r="K974" s="350"/>
      <c r="L974" s="350"/>
      <c r="M974" s="350"/>
      <c r="N974" s="350"/>
      <c r="O974" s="350"/>
      <c r="P974" s="350"/>
      <c r="Q974" s="350"/>
      <c r="R974" s="350"/>
      <c r="S974" s="350"/>
      <c r="T974" s="350"/>
      <c r="U974" s="350"/>
      <c r="V974" s="350"/>
      <c r="W974" s="350"/>
      <c r="X974" s="350"/>
      <c r="Y974" s="350"/>
      <c r="Z974" s="350"/>
    </row>
    <row r="975" spans="1:26" ht="16.5" customHeight="1" x14ac:dyDescent="0.25">
      <c r="A975" s="350"/>
      <c r="B975" s="350"/>
      <c r="C975" s="350"/>
      <c r="D975" s="350"/>
      <c r="E975" s="350"/>
      <c r="F975" s="350"/>
      <c r="G975" s="350"/>
      <c r="H975" s="350"/>
      <c r="I975" s="350"/>
      <c r="J975" s="350"/>
      <c r="K975" s="350"/>
      <c r="L975" s="350"/>
      <c r="M975" s="350"/>
      <c r="N975" s="350"/>
      <c r="O975" s="350"/>
      <c r="P975" s="350"/>
      <c r="Q975" s="350"/>
      <c r="R975" s="350"/>
      <c r="S975" s="350"/>
      <c r="T975" s="350"/>
      <c r="U975" s="350"/>
      <c r="V975" s="350"/>
      <c r="W975" s="350"/>
      <c r="X975" s="350"/>
      <c r="Y975" s="350"/>
      <c r="Z975" s="350"/>
    </row>
    <row r="976" spans="1:26" ht="16.5" customHeight="1" x14ac:dyDescent="0.25">
      <c r="A976" s="350"/>
      <c r="B976" s="350"/>
      <c r="C976" s="350"/>
      <c r="D976" s="350"/>
      <c r="E976" s="350"/>
      <c r="F976" s="350"/>
      <c r="G976" s="350"/>
      <c r="H976" s="350"/>
      <c r="I976" s="350"/>
      <c r="J976" s="350"/>
      <c r="K976" s="350"/>
      <c r="L976" s="350"/>
      <c r="M976" s="350"/>
      <c r="N976" s="350"/>
      <c r="O976" s="350"/>
      <c r="P976" s="350"/>
      <c r="Q976" s="350"/>
      <c r="R976" s="350"/>
      <c r="S976" s="350"/>
      <c r="T976" s="350"/>
      <c r="U976" s="350"/>
      <c r="V976" s="350"/>
      <c r="W976" s="350"/>
      <c r="X976" s="350"/>
      <c r="Y976" s="350"/>
      <c r="Z976" s="350"/>
    </row>
    <row r="977" spans="1:26" ht="16.5" customHeight="1" x14ac:dyDescent="0.25">
      <c r="A977" s="350"/>
      <c r="B977" s="350"/>
      <c r="C977" s="350"/>
      <c r="D977" s="350"/>
      <c r="E977" s="350"/>
      <c r="F977" s="350"/>
      <c r="G977" s="350"/>
      <c r="H977" s="350"/>
      <c r="I977" s="350"/>
      <c r="J977" s="350"/>
      <c r="K977" s="350"/>
      <c r="L977" s="350"/>
      <c r="M977" s="350"/>
      <c r="N977" s="350"/>
      <c r="O977" s="350"/>
      <c r="P977" s="350"/>
      <c r="Q977" s="350"/>
      <c r="R977" s="350"/>
      <c r="S977" s="350"/>
      <c r="T977" s="350"/>
      <c r="U977" s="350"/>
      <c r="V977" s="350"/>
      <c r="W977" s="350"/>
      <c r="X977" s="350"/>
      <c r="Y977" s="350"/>
      <c r="Z977" s="350"/>
    </row>
    <row r="978" spans="1:26" ht="16.5" customHeight="1" x14ac:dyDescent="0.25">
      <c r="A978" s="350"/>
      <c r="B978" s="350"/>
      <c r="C978" s="350"/>
      <c r="D978" s="350"/>
      <c r="E978" s="350"/>
      <c r="F978" s="350"/>
      <c r="G978" s="350"/>
      <c r="H978" s="350"/>
      <c r="I978" s="350"/>
      <c r="J978" s="350"/>
      <c r="K978" s="350"/>
      <c r="L978" s="350"/>
      <c r="M978" s="350"/>
      <c r="N978" s="350"/>
      <c r="O978" s="350"/>
      <c r="P978" s="350"/>
      <c r="Q978" s="350"/>
      <c r="R978" s="350"/>
      <c r="S978" s="350"/>
      <c r="T978" s="350"/>
      <c r="U978" s="350"/>
      <c r="V978" s="350"/>
      <c r="W978" s="350"/>
      <c r="X978" s="350"/>
      <c r="Y978" s="350"/>
      <c r="Z978" s="350"/>
    </row>
    <row r="979" spans="1:26" ht="16.5" customHeight="1" x14ac:dyDescent="0.25">
      <c r="A979" s="350"/>
      <c r="B979" s="350"/>
      <c r="C979" s="350"/>
      <c r="D979" s="350"/>
      <c r="E979" s="350"/>
      <c r="F979" s="350"/>
      <c r="G979" s="350"/>
      <c r="H979" s="350"/>
      <c r="I979" s="350"/>
      <c r="J979" s="350"/>
      <c r="K979" s="350"/>
      <c r="L979" s="350"/>
      <c r="M979" s="350"/>
      <c r="N979" s="350"/>
      <c r="O979" s="350"/>
      <c r="P979" s="350"/>
      <c r="Q979" s="350"/>
      <c r="R979" s="350"/>
      <c r="S979" s="350"/>
      <c r="T979" s="350"/>
      <c r="U979" s="350"/>
      <c r="V979" s="350"/>
      <c r="W979" s="350"/>
      <c r="X979" s="350"/>
      <c r="Y979" s="350"/>
      <c r="Z979" s="350"/>
    </row>
    <row r="980" spans="1:26" ht="16.5" customHeight="1" x14ac:dyDescent="0.25">
      <c r="A980" s="350"/>
      <c r="B980" s="350"/>
      <c r="C980" s="350"/>
      <c r="D980" s="350"/>
      <c r="E980" s="350"/>
      <c r="F980" s="350"/>
      <c r="G980" s="350"/>
      <c r="H980" s="350"/>
      <c r="I980" s="350"/>
      <c r="J980" s="350"/>
      <c r="K980" s="350"/>
      <c r="L980" s="350"/>
      <c r="M980" s="350"/>
      <c r="N980" s="350"/>
      <c r="O980" s="350"/>
      <c r="P980" s="350"/>
      <c r="Q980" s="350"/>
      <c r="R980" s="350"/>
      <c r="S980" s="350"/>
      <c r="T980" s="350"/>
      <c r="U980" s="350"/>
      <c r="V980" s="350"/>
      <c r="W980" s="350"/>
      <c r="X980" s="350"/>
      <c r="Y980" s="350"/>
      <c r="Z980" s="350"/>
    </row>
    <row r="981" spans="1:26" ht="16.5" customHeight="1" x14ac:dyDescent="0.25">
      <c r="A981" s="350"/>
      <c r="B981" s="350"/>
      <c r="C981" s="350"/>
      <c r="D981" s="350"/>
      <c r="E981" s="350"/>
      <c r="F981" s="350"/>
      <c r="G981" s="350"/>
      <c r="H981" s="350"/>
      <c r="I981" s="350"/>
      <c r="J981" s="350"/>
      <c r="K981" s="350"/>
      <c r="L981" s="350"/>
      <c r="M981" s="350"/>
      <c r="N981" s="350"/>
      <c r="O981" s="350"/>
      <c r="P981" s="350"/>
      <c r="Q981" s="350"/>
      <c r="R981" s="350"/>
      <c r="S981" s="350"/>
      <c r="T981" s="350"/>
      <c r="U981" s="350"/>
      <c r="V981" s="350"/>
      <c r="W981" s="350"/>
      <c r="X981" s="350"/>
      <c r="Y981" s="350"/>
      <c r="Z981" s="350"/>
    </row>
    <row r="982" spans="1:26" ht="16.5" customHeight="1" x14ac:dyDescent="0.25">
      <c r="A982" s="350"/>
      <c r="B982" s="350"/>
      <c r="C982" s="350"/>
      <c r="D982" s="350"/>
      <c r="E982" s="350"/>
      <c r="F982" s="350"/>
      <c r="G982" s="350"/>
      <c r="H982" s="350"/>
      <c r="I982" s="350"/>
      <c r="J982" s="350"/>
      <c r="K982" s="350"/>
      <c r="L982" s="350"/>
      <c r="M982" s="350"/>
      <c r="N982" s="350"/>
      <c r="O982" s="350"/>
      <c r="P982" s="350"/>
      <c r="Q982" s="350"/>
      <c r="R982" s="350"/>
      <c r="S982" s="350"/>
      <c r="T982" s="350"/>
      <c r="U982" s="350"/>
      <c r="V982" s="350"/>
      <c r="W982" s="350"/>
      <c r="X982" s="350"/>
      <c r="Y982" s="350"/>
      <c r="Z982" s="350"/>
    </row>
    <row r="983" spans="1:26" ht="16.5" customHeight="1" x14ac:dyDescent="0.25">
      <c r="A983" s="350"/>
      <c r="B983" s="350"/>
      <c r="C983" s="350"/>
      <c r="D983" s="350"/>
      <c r="E983" s="350"/>
      <c r="F983" s="350"/>
      <c r="G983" s="350"/>
      <c r="H983" s="350"/>
      <c r="I983" s="350"/>
      <c r="J983" s="350"/>
      <c r="K983" s="350"/>
      <c r="L983" s="350"/>
      <c r="M983" s="350"/>
      <c r="N983" s="350"/>
      <c r="O983" s="350"/>
      <c r="P983" s="350"/>
      <c r="Q983" s="350"/>
      <c r="R983" s="350"/>
      <c r="S983" s="350"/>
      <c r="T983" s="350"/>
      <c r="U983" s="350"/>
      <c r="V983" s="350"/>
      <c r="W983" s="350"/>
      <c r="X983" s="350"/>
      <c r="Y983" s="350"/>
      <c r="Z983" s="350"/>
    </row>
    <row r="984" spans="1:26" ht="16.5" customHeight="1" x14ac:dyDescent="0.25">
      <c r="A984" s="350"/>
      <c r="B984" s="350"/>
      <c r="C984" s="350"/>
      <c r="D984" s="350"/>
      <c r="E984" s="350"/>
      <c r="F984" s="350"/>
      <c r="G984" s="350"/>
      <c r="H984" s="350"/>
      <c r="I984" s="350"/>
      <c r="J984" s="350"/>
      <c r="K984" s="350"/>
      <c r="L984" s="350"/>
      <c r="M984" s="350"/>
      <c r="N984" s="350"/>
      <c r="O984" s="350"/>
      <c r="P984" s="350"/>
      <c r="Q984" s="350"/>
      <c r="R984" s="350"/>
      <c r="S984" s="350"/>
      <c r="T984" s="350"/>
      <c r="U984" s="350"/>
      <c r="V984" s="350"/>
      <c r="W984" s="350"/>
      <c r="X984" s="350"/>
      <c r="Y984" s="350"/>
      <c r="Z984" s="350"/>
    </row>
    <row r="985" spans="1:26" ht="16.5" customHeight="1" x14ac:dyDescent="0.25">
      <c r="A985" s="350"/>
      <c r="B985" s="350"/>
      <c r="C985" s="350"/>
      <c r="D985" s="350"/>
      <c r="E985" s="350"/>
      <c r="F985" s="350"/>
      <c r="G985" s="350"/>
      <c r="H985" s="350"/>
      <c r="I985" s="350"/>
      <c r="J985" s="350"/>
      <c r="K985" s="350"/>
      <c r="L985" s="350"/>
      <c r="M985" s="350"/>
      <c r="N985" s="350"/>
      <c r="O985" s="350"/>
      <c r="P985" s="350"/>
      <c r="Q985" s="350"/>
      <c r="R985" s="350"/>
      <c r="S985" s="350"/>
      <c r="T985" s="350"/>
      <c r="U985" s="350"/>
      <c r="V985" s="350"/>
      <c r="W985" s="350"/>
      <c r="X985" s="350"/>
      <c r="Y985" s="350"/>
      <c r="Z985" s="350"/>
    </row>
    <row r="986" spans="1:26" ht="16.5" customHeight="1" x14ac:dyDescent="0.25">
      <c r="A986" s="350"/>
      <c r="B986" s="350"/>
      <c r="C986" s="350"/>
      <c r="D986" s="350"/>
      <c r="E986" s="350"/>
      <c r="F986" s="350"/>
      <c r="G986" s="350"/>
      <c r="H986" s="350"/>
      <c r="I986" s="350"/>
      <c r="J986" s="350"/>
      <c r="K986" s="350"/>
      <c r="L986" s="350"/>
      <c r="M986" s="350"/>
      <c r="N986" s="350"/>
      <c r="O986" s="350"/>
      <c r="P986" s="350"/>
      <c r="Q986" s="350"/>
      <c r="R986" s="350"/>
      <c r="S986" s="350"/>
      <c r="T986" s="350"/>
      <c r="U986" s="350"/>
      <c r="V986" s="350"/>
      <c r="W986" s="350"/>
      <c r="X986" s="350"/>
      <c r="Y986" s="350"/>
      <c r="Z986" s="350"/>
    </row>
    <row r="987" spans="1:26" ht="16.5" customHeight="1" x14ac:dyDescent="0.25">
      <c r="A987" s="350"/>
      <c r="B987" s="350"/>
      <c r="C987" s="350"/>
      <c r="D987" s="350"/>
      <c r="E987" s="350"/>
      <c r="F987" s="350"/>
      <c r="G987" s="350"/>
      <c r="H987" s="350"/>
      <c r="I987" s="350"/>
      <c r="J987" s="350"/>
      <c r="K987" s="350"/>
      <c r="L987" s="350"/>
      <c r="M987" s="350"/>
      <c r="N987" s="350"/>
      <c r="O987" s="350"/>
      <c r="P987" s="350"/>
      <c r="Q987" s="350"/>
      <c r="R987" s="350"/>
      <c r="S987" s="350"/>
      <c r="T987" s="350"/>
      <c r="U987" s="350"/>
      <c r="V987" s="350"/>
      <c r="W987" s="350"/>
      <c r="X987" s="350"/>
      <c r="Y987" s="350"/>
      <c r="Z987" s="350"/>
    </row>
    <row r="988" spans="1:26" ht="16.5" customHeight="1" x14ac:dyDescent="0.25">
      <c r="A988" s="350"/>
      <c r="B988" s="350"/>
      <c r="C988" s="350"/>
      <c r="D988" s="350"/>
      <c r="E988" s="350"/>
      <c r="F988" s="350"/>
      <c r="G988" s="350"/>
      <c r="H988" s="350"/>
      <c r="I988" s="350"/>
      <c r="J988" s="350"/>
      <c r="K988" s="350"/>
      <c r="L988" s="350"/>
      <c r="M988" s="350"/>
      <c r="N988" s="350"/>
      <c r="O988" s="350"/>
      <c r="P988" s="350"/>
      <c r="Q988" s="350"/>
      <c r="R988" s="350"/>
      <c r="S988" s="350"/>
      <c r="T988" s="350"/>
      <c r="U988" s="350"/>
      <c r="V988" s="350"/>
      <c r="W988" s="350"/>
      <c r="X988" s="350"/>
      <c r="Y988" s="350"/>
      <c r="Z988" s="350"/>
    </row>
    <row r="989" spans="1:26" ht="16.5" customHeight="1" x14ac:dyDescent="0.25">
      <c r="A989" s="350"/>
      <c r="B989" s="350"/>
      <c r="C989" s="350"/>
      <c r="D989" s="350"/>
      <c r="E989" s="350"/>
      <c r="F989" s="350"/>
      <c r="G989" s="350"/>
      <c r="H989" s="350"/>
      <c r="I989" s="350"/>
      <c r="J989" s="350"/>
      <c r="K989" s="350"/>
      <c r="L989" s="350"/>
      <c r="M989" s="350"/>
      <c r="N989" s="350"/>
      <c r="O989" s="350"/>
      <c r="P989" s="350"/>
      <c r="Q989" s="350"/>
      <c r="R989" s="350"/>
      <c r="S989" s="350"/>
      <c r="T989" s="350"/>
      <c r="U989" s="350"/>
      <c r="V989" s="350"/>
      <c r="W989" s="350"/>
      <c r="X989" s="350"/>
      <c r="Y989" s="350"/>
      <c r="Z989" s="350"/>
    </row>
    <row r="990" spans="1:26" ht="16.5" customHeight="1" x14ac:dyDescent="0.25">
      <c r="A990" s="350"/>
      <c r="B990" s="350"/>
      <c r="C990" s="350"/>
      <c r="D990" s="350"/>
      <c r="E990" s="350"/>
      <c r="F990" s="350"/>
      <c r="G990" s="350"/>
      <c r="H990" s="350"/>
      <c r="I990" s="350"/>
      <c r="J990" s="350"/>
      <c r="K990" s="350"/>
      <c r="L990" s="350"/>
      <c r="M990" s="350"/>
      <c r="N990" s="350"/>
      <c r="O990" s="350"/>
      <c r="P990" s="350"/>
      <c r="Q990" s="350"/>
      <c r="R990" s="350"/>
      <c r="S990" s="350"/>
      <c r="T990" s="350"/>
      <c r="U990" s="350"/>
      <c r="V990" s="350"/>
      <c r="W990" s="350"/>
      <c r="X990" s="350"/>
      <c r="Y990" s="350"/>
      <c r="Z990" s="350"/>
    </row>
    <row r="991" spans="1:26" ht="16.5" customHeight="1" x14ac:dyDescent="0.25">
      <c r="A991" s="350"/>
      <c r="B991" s="350"/>
      <c r="C991" s="350"/>
      <c r="D991" s="350"/>
      <c r="E991" s="350"/>
      <c r="F991" s="350"/>
      <c r="G991" s="350"/>
      <c r="H991" s="350"/>
      <c r="I991" s="350"/>
      <c r="J991" s="350"/>
      <c r="K991" s="350"/>
      <c r="L991" s="350"/>
      <c r="M991" s="350"/>
      <c r="N991" s="350"/>
      <c r="O991" s="350"/>
      <c r="P991" s="350"/>
      <c r="Q991" s="350"/>
      <c r="R991" s="350"/>
      <c r="S991" s="350"/>
      <c r="T991" s="350"/>
      <c r="U991" s="350"/>
      <c r="V991" s="350"/>
      <c r="W991" s="350"/>
      <c r="X991" s="350"/>
      <c r="Y991" s="350"/>
      <c r="Z991" s="350"/>
    </row>
    <row r="992" spans="1:26" ht="16.5" customHeight="1" x14ac:dyDescent="0.25">
      <c r="A992" s="350"/>
      <c r="B992" s="350"/>
      <c r="C992" s="350"/>
      <c r="D992" s="350"/>
      <c r="E992" s="350"/>
      <c r="F992" s="350"/>
      <c r="G992" s="350"/>
      <c r="H992" s="350"/>
      <c r="I992" s="350"/>
      <c r="J992" s="350"/>
      <c r="K992" s="350"/>
      <c r="L992" s="350"/>
      <c r="M992" s="350"/>
      <c r="N992" s="350"/>
      <c r="O992" s="350"/>
      <c r="P992" s="350"/>
      <c r="Q992" s="350"/>
      <c r="R992" s="350"/>
      <c r="S992" s="350"/>
      <c r="T992" s="350"/>
      <c r="U992" s="350"/>
      <c r="V992" s="350"/>
      <c r="W992" s="350"/>
      <c r="X992" s="350"/>
      <c r="Y992" s="350"/>
      <c r="Z992" s="350"/>
    </row>
    <row r="993" spans="1:26" ht="16.5" customHeight="1" x14ac:dyDescent="0.25">
      <c r="A993" s="350"/>
      <c r="B993" s="350"/>
      <c r="C993" s="350"/>
      <c r="D993" s="350"/>
      <c r="E993" s="350"/>
      <c r="F993" s="350"/>
      <c r="G993" s="350"/>
      <c r="H993" s="350"/>
      <c r="I993" s="350"/>
      <c r="J993" s="350"/>
      <c r="K993" s="350"/>
      <c r="L993" s="350"/>
      <c r="M993" s="350"/>
      <c r="N993" s="350"/>
      <c r="O993" s="350"/>
      <c r="P993" s="350"/>
      <c r="Q993" s="350"/>
      <c r="R993" s="350"/>
      <c r="S993" s="350"/>
      <c r="T993" s="350"/>
      <c r="U993" s="350"/>
      <c r="V993" s="350"/>
      <c r="W993" s="350"/>
      <c r="X993" s="350"/>
      <c r="Y993" s="350"/>
      <c r="Z993" s="350"/>
    </row>
    <row r="994" spans="1:26" ht="16.5" customHeight="1" x14ac:dyDescent="0.25">
      <c r="A994" s="350"/>
      <c r="B994" s="350"/>
      <c r="C994" s="350"/>
      <c r="D994" s="350"/>
      <c r="E994" s="350"/>
      <c r="F994" s="350"/>
      <c r="G994" s="350"/>
      <c r="H994" s="350"/>
      <c r="I994" s="350"/>
      <c r="J994" s="350"/>
      <c r="K994" s="350"/>
      <c r="L994" s="350"/>
      <c r="M994" s="350"/>
      <c r="N994" s="350"/>
      <c r="O994" s="350"/>
      <c r="P994" s="350"/>
      <c r="Q994" s="350"/>
      <c r="R994" s="350"/>
      <c r="S994" s="350"/>
      <c r="T994" s="350"/>
      <c r="U994" s="350"/>
      <c r="V994" s="350"/>
      <c r="W994" s="350"/>
      <c r="X994" s="350"/>
      <c r="Y994" s="350"/>
      <c r="Z994" s="350"/>
    </row>
    <row r="995" spans="1:26" ht="16.5" customHeight="1" x14ac:dyDescent="0.25">
      <c r="A995" s="350"/>
      <c r="B995" s="350"/>
      <c r="C995" s="350"/>
      <c r="D995" s="350"/>
      <c r="E995" s="350"/>
      <c r="F995" s="350"/>
      <c r="G995" s="350"/>
      <c r="H995" s="350"/>
      <c r="I995" s="350"/>
      <c r="J995" s="350"/>
      <c r="K995" s="350"/>
      <c r="L995" s="350"/>
      <c r="M995" s="350"/>
      <c r="N995" s="350"/>
      <c r="O995" s="350"/>
      <c r="P995" s="350"/>
      <c r="Q995" s="350"/>
      <c r="R995" s="350"/>
      <c r="S995" s="350"/>
      <c r="T995" s="350"/>
      <c r="U995" s="350"/>
      <c r="V995" s="350"/>
      <c r="W995" s="350"/>
      <c r="X995" s="350"/>
      <c r="Y995" s="350"/>
      <c r="Z995" s="350"/>
    </row>
    <row r="996" spans="1:26" ht="16.5" customHeight="1" x14ac:dyDescent="0.25">
      <c r="A996" s="350"/>
      <c r="B996" s="350"/>
      <c r="C996" s="350"/>
      <c r="D996" s="350"/>
      <c r="E996" s="350"/>
      <c r="F996" s="350"/>
      <c r="G996" s="350"/>
      <c r="H996" s="350"/>
      <c r="I996" s="350"/>
      <c r="J996" s="350"/>
      <c r="K996" s="350"/>
      <c r="L996" s="350"/>
      <c r="M996" s="350"/>
      <c r="N996" s="350"/>
      <c r="O996" s="350"/>
      <c r="P996" s="350"/>
      <c r="Q996" s="350"/>
      <c r="R996" s="350"/>
      <c r="S996" s="350"/>
      <c r="T996" s="350"/>
      <c r="U996" s="350"/>
      <c r="V996" s="350"/>
      <c r="W996" s="350"/>
      <c r="X996" s="350"/>
      <c r="Y996" s="350"/>
      <c r="Z996" s="350"/>
    </row>
    <row r="997" spans="1:26" ht="16.5" customHeight="1" x14ac:dyDescent="0.25">
      <c r="A997" s="350"/>
      <c r="B997" s="350"/>
      <c r="C997" s="350"/>
      <c r="D997" s="350"/>
      <c r="E997" s="350"/>
      <c r="F997" s="350"/>
      <c r="G997" s="350"/>
      <c r="H997" s="350"/>
      <c r="I997" s="350"/>
      <c r="J997" s="350"/>
      <c r="K997" s="350"/>
      <c r="L997" s="350"/>
      <c r="M997" s="350"/>
      <c r="N997" s="350"/>
      <c r="O997" s="350"/>
      <c r="P997" s="350"/>
      <c r="Q997" s="350"/>
      <c r="R997" s="350"/>
      <c r="S997" s="350"/>
      <c r="T997" s="350"/>
      <c r="U997" s="350"/>
      <c r="V997" s="350"/>
      <c r="W997" s="350"/>
      <c r="X997" s="350"/>
      <c r="Y997" s="350"/>
      <c r="Z997" s="350"/>
    </row>
    <row r="998" spans="1:26" ht="16.5" customHeight="1" x14ac:dyDescent="0.25">
      <c r="A998" s="350"/>
      <c r="B998" s="350"/>
      <c r="C998" s="350"/>
      <c r="D998" s="350"/>
      <c r="E998" s="350"/>
      <c r="F998" s="350"/>
      <c r="G998" s="350"/>
      <c r="H998" s="350"/>
      <c r="I998" s="350"/>
      <c r="J998" s="350"/>
      <c r="K998" s="350"/>
      <c r="L998" s="350"/>
      <c r="M998" s="350"/>
      <c r="N998" s="350"/>
      <c r="O998" s="350"/>
      <c r="P998" s="350"/>
      <c r="Q998" s="350"/>
      <c r="R998" s="350"/>
      <c r="S998" s="350"/>
      <c r="T998" s="350"/>
      <c r="U998" s="350"/>
      <c r="V998" s="350"/>
      <c r="W998" s="350"/>
      <c r="X998" s="350"/>
      <c r="Y998" s="350"/>
      <c r="Z998" s="350"/>
    </row>
    <row r="999" spans="1:26" ht="16.5" customHeight="1" x14ac:dyDescent="0.25">
      <c r="A999" s="350"/>
      <c r="B999" s="350"/>
      <c r="C999" s="350"/>
      <c r="D999" s="350"/>
      <c r="E999" s="350"/>
      <c r="F999" s="350"/>
      <c r="G999" s="350"/>
      <c r="H999" s="350"/>
      <c r="I999" s="350"/>
      <c r="J999" s="350"/>
      <c r="K999" s="350"/>
      <c r="L999" s="350"/>
      <c r="M999" s="350"/>
      <c r="N999" s="350"/>
      <c r="O999" s="350"/>
      <c r="P999" s="350"/>
      <c r="Q999" s="350"/>
      <c r="R999" s="350"/>
      <c r="S999" s="350"/>
      <c r="T999" s="350"/>
      <c r="U999" s="350"/>
      <c r="V999" s="350"/>
      <c r="W999" s="350"/>
      <c r="X999" s="350"/>
      <c r="Y999" s="350"/>
      <c r="Z999" s="350"/>
    </row>
    <row r="1000" spans="1:26" ht="16.5" customHeight="1" x14ac:dyDescent="0.25">
      <c r="A1000" s="350"/>
      <c r="B1000" s="350"/>
      <c r="C1000" s="350"/>
      <c r="D1000" s="350"/>
      <c r="E1000" s="350"/>
      <c r="F1000" s="350"/>
      <c r="G1000" s="350"/>
      <c r="H1000" s="350"/>
      <c r="I1000" s="350"/>
      <c r="J1000" s="350"/>
      <c r="K1000" s="350"/>
      <c r="L1000" s="350"/>
      <c r="M1000" s="350"/>
      <c r="N1000" s="350"/>
      <c r="O1000" s="350"/>
      <c r="P1000" s="350"/>
      <c r="Q1000" s="350"/>
      <c r="R1000" s="350"/>
      <c r="S1000" s="350"/>
      <c r="T1000" s="350"/>
      <c r="U1000" s="350"/>
      <c r="V1000" s="350"/>
      <c r="W1000" s="350"/>
      <c r="X1000" s="350"/>
      <c r="Y1000" s="350"/>
      <c r="Z1000" s="350"/>
    </row>
  </sheetData>
  <hyperlinks>
    <hyperlink ref="A32" r:id="rId1" xr:uid="{E8AE8070-D757-4C2B-8763-1F8C3B3A3D18}"/>
  </hyperlinks>
  <printOptions horizontalCentered="1"/>
  <pageMargins left="0.51181102362204722" right="0.47244094488188981" top="0.74803149606299213" bottom="0.74803149606299213" header="0" footer="0"/>
  <pageSetup paperSize="9" scale="90" orientation="landscape"/>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2AA3B-9F68-4BDC-8FE5-2C211F28B43E}">
  <dimension ref="A1:C25"/>
  <sheetViews>
    <sheetView topLeftCell="A12" workbookViewId="0">
      <selection activeCell="C7" sqref="C7"/>
    </sheetView>
  </sheetViews>
  <sheetFormatPr baseColWidth="10" defaultRowHeight="15" x14ac:dyDescent="0.25"/>
  <cols>
    <col min="1" max="1" width="7.28515625" customWidth="1"/>
    <col min="2" max="2" width="33" customWidth="1"/>
    <col min="3" max="3" width="74.28515625" customWidth="1"/>
  </cols>
  <sheetData>
    <row r="1" spans="1:3" ht="15" customHeight="1" x14ac:dyDescent="0.25">
      <c r="A1" s="489" t="s">
        <v>278</v>
      </c>
      <c r="B1" s="490"/>
      <c r="C1" s="490"/>
    </row>
    <row r="2" spans="1:3" x14ac:dyDescent="0.25">
      <c r="A2" s="52"/>
      <c r="B2" s="52"/>
      <c r="C2" s="52"/>
    </row>
    <row r="3" spans="1:3" x14ac:dyDescent="0.25">
      <c r="A3" s="52"/>
      <c r="B3" s="52"/>
      <c r="C3" s="52"/>
    </row>
    <row r="4" spans="1:3" ht="24" x14ac:dyDescent="0.25">
      <c r="A4" s="21">
        <v>1</v>
      </c>
      <c r="B4" s="12" t="s">
        <v>50</v>
      </c>
      <c r="C4" s="22" t="s">
        <v>11</v>
      </c>
    </row>
    <row r="5" spans="1:3" ht="24" x14ac:dyDescent="0.25">
      <c r="A5" s="21">
        <v>2</v>
      </c>
      <c r="B5" s="23" t="s">
        <v>51</v>
      </c>
      <c r="C5" s="24" t="s">
        <v>164</v>
      </c>
    </row>
    <row r="6" spans="1:3" ht="60" x14ac:dyDescent="0.25">
      <c r="A6" s="21">
        <v>3</v>
      </c>
      <c r="B6" s="23" t="s">
        <v>53</v>
      </c>
      <c r="C6" s="24" t="s">
        <v>165</v>
      </c>
    </row>
    <row r="7" spans="1:3" x14ac:dyDescent="0.25">
      <c r="A7" s="21">
        <v>4</v>
      </c>
      <c r="B7" s="23" t="s">
        <v>55</v>
      </c>
      <c r="C7" s="25" t="s">
        <v>5</v>
      </c>
    </row>
    <row r="8" spans="1:3" ht="24" x14ac:dyDescent="0.25">
      <c r="A8" s="3">
        <v>5</v>
      </c>
      <c r="B8" s="12" t="s">
        <v>56</v>
      </c>
      <c r="C8" s="33" t="s">
        <v>166</v>
      </c>
    </row>
    <row r="9" spans="1:3" ht="96" x14ac:dyDescent="0.25">
      <c r="A9" s="6">
        <v>6</v>
      </c>
      <c r="B9" s="13" t="s">
        <v>57</v>
      </c>
      <c r="C9" s="24" t="s">
        <v>167</v>
      </c>
    </row>
    <row r="10" spans="1:3" x14ac:dyDescent="0.25">
      <c r="A10" s="543">
        <v>7</v>
      </c>
      <c r="B10" s="26" t="s">
        <v>82</v>
      </c>
      <c r="C10" s="24" t="s">
        <v>168</v>
      </c>
    </row>
    <row r="11" spans="1:3" ht="24" x14ac:dyDescent="0.25">
      <c r="A11" s="485"/>
      <c r="B11" s="14" t="s">
        <v>60</v>
      </c>
      <c r="C11" s="24" t="s">
        <v>381</v>
      </c>
    </row>
    <row r="12" spans="1:3" x14ac:dyDescent="0.25">
      <c r="A12" s="9">
        <v>8</v>
      </c>
      <c r="B12" s="12" t="s">
        <v>61</v>
      </c>
      <c r="C12" s="27" t="s">
        <v>169</v>
      </c>
    </row>
    <row r="13" spans="1:3" ht="24" x14ac:dyDescent="0.25">
      <c r="A13" s="6">
        <v>9</v>
      </c>
      <c r="B13" s="32" t="s">
        <v>63</v>
      </c>
      <c r="C13" s="25" t="s">
        <v>108</v>
      </c>
    </row>
    <row r="14" spans="1:3" ht="24" x14ac:dyDescent="0.25">
      <c r="A14" s="6">
        <v>10</v>
      </c>
      <c r="B14" s="32" t="s">
        <v>65</v>
      </c>
      <c r="C14" s="25" t="s">
        <v>108</v>
      </c>
    </row>
    <row r="15" spans="1:3" x14ac:dyDescent="0.25">
      <c r="A15" s="3">
        <v>11</v>
      </c>
      <c r="B15" s="12" t="s">
        <v>67</v>
      </c>
      <c r="C15" s="24" t="s">
        <v>170</v>
      </c>
    </row>
    <row r="16" spans="1:3" ht="24" x14ac:dyDescent="0.25">
      <c r="A16" s="6">
        <v>12</v>
      </c>
      <c r="B16" s="32" t="s">
        <v>69</v>
      </c>
      <c r="C16" s="24" t="s">
        <v>263</v>
      </c>
    </row>
    <row r="17" spans="1:3" ht="36" x14ac:dyDescent="0.25">
      <c r="A17" s="3">
        <v>13</v>
      </c>
      <c r="B17" s="15" t="s">
        <v>71</v>
      </c>
      <c r="C17" s="24" t="s">
        <v>172</v>
      </c>
    </row>
    <row r="18" spans="1:3" ht="24" x14ac:dyDescent="0.25">
      <c r="A18" s="3">
        <v>14</v>
      </c>
      <c r="B18" s="12" t="s">
        <v>73</v>
      </c>
      <c r="C18" s="34" t="s">
        <v>173</v>
      </c>
    </row>
    <row r="19" spans="1:3" x14ac:dyDescent="0.25">
      <c r="A19" s="6">
        <v>15</v>
      </c>
      <c r="B19" s="35" t="s">
        <v>75</v>
      </c>
      <c r="C19" s="31" t="s">
        <v>1</v>
      </c>
    </row>
    <row r="20" spans="1:3" x14ac:dyDescent="0.25">
      <c r="A20" s="545">
        <v>16</v>
      </c>
      <c r="B20" s="12" t="s">
        <v>76</v>
      </c>
      <c r="C20" s="31" t="s">
        <v>174</v>
      </c>
    </row>
    <row r="21" spans="1:3" x14ac:dyDescent="0.25">
      <c r="A21" s="547"/>
      <c r="B21" s="30" t="s">
        <v>78</v>
      </c>
      <c r="C21" s="36" t="s">
        <v>175</v>
      </c>
    </row>
    <row r="22" spans="1:3" x14ac:dyDescent="0.25">
      <c r="A22" s="547"/>
      <c r="B22" s="12" t="s">
        <v>80</v>
      </c>
      <c r="C22" s="31">
        <v>997126518</v>
      </c>
    </row>
    <row r="23" spans="1:3" x14ac:dyDescent="0.25">
      <c r="A23" s="48">
        <v>17</v>
      </c>
      <c r="B23" s="49" t="s">
        <v>261</v>
      </c>
      <c r="C23" s="51" t="s">
        <v>375</v>
      </c>
    </row>
    <row r="24" spans="1:3" x14ac:dyDescent="0.25">
      <c r="A24" s="48">
        <v>18</v>
      </c>
      <c r="B24" s="49" t="s">
        <v>279</v>
      </c>
      <c r="C24" s="5"/>
    </row>
    <row r="25" spans="1:3" x14ac:dyDescent="0.25">
      <c r="A25" s="48">
        <v>19</v>
      </c>
      <c r="B25" s="49" t="s">
        <v>1</v>
      </c>
      <c r="C25" s="51" t="s">
        <v>280</v>
      </c>
    </row>
  </sheetData>
  <mergeCells count="3">
    <mergeCell ref="A10:A11"/>
    <mergeCell ref="A20:A22"/>
    <mergeCell ref="A1:C1"/>
  </mergeCells>
  <hyperlinks>
    <hyperlink ref="C12" r:id="rId1" xr:uid="{D674B8AE-F05C-4464-8200-C6BE9792D61E}"/>
    <hyperlink ref="C21" r:id="rId2" xr:uid="{11D948BB-FEBD-45F6-9E94-857270610426}"/>
  </hyperlinks>
  <pageMargins left="0.7" right="0.7" top="0.75" bottom="0.75" header="0.3" footer="0.3"/>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7B1A4-2543-4D79-AAA1-00B055E6611B}">
  <dimension ref="A1:E1000"/>
  <sheetViews>
    <sheetView workbookViewId="0">
      <selection activeCell="C7" sqref="C7"/>
    </sheetView>
  </sheetViews>
  <sheetFormatPr baseColWidth="10" defaultColWidth="14.42578125" defaultRowHeight="15" customHeight="1" x14ac:dyDescent="0.25"/>
  <cols>
    <col min="1" max="1" width="8.5703125" style="365" customWidth="1"/>
    <col min="2" max="2" width="10.42578125" style="365" customWidth="1"/>
    <col min="3" max="3" width="12.5703125" style="365" customWidth="1"/>
    <col min="4" max="4" width="16" style="365" customWidth="1"/>
    <col min="5" max="5" width="5.42578125" style="365" customWidth="1"/>
    <col min="6" max="16384" width="14.42578125" style="365"/>
  </cols>
  <sheetData>
    <row r="1" spans="1:5" ht="12" customHeight="1" x14ac:dyDescent="0.25">
      <c r="A1" s="90" t="s">
        <v>271</v>
      </c>
      <c r="B1" s="332"/>
      <c r="C1" s="332"/>
      <c r="D1" s="332"/>
      <c r="E1" s="332"/>
    </row>
    <row r="2" spans="1:5" x14ac:dyDescent="0.25">
      <c r="A2" s="375" t="s">
        <v>3</v>
      </c>
      <c r="B2" s="364"/>
      <c r="C2" s="364"/>
      <c r="D2" s="364"/>
      <c r="E2" s="366"/>
    </row>
    <row r="3" spans="1:5" ht="12" customHeight="1" x14ac:dyDescent="0.25">
      <c r="A3" s="332"/>
      <c r="B3" s="332"/>
      <c r="C3" s="332"/>
      <c r="D3" s="332"/>
      <c r="E3" s="332"/>
    </row>
    <row r="4" spans="1:5" ht="35.1" customHeight="1" x14ac:dyDescent="0.25">
      <c r="A4" s="367" t="s">
        <v>176</v>
      </c>
      <c r="B4" s="368" t="s">
        <v>177</v>
      </c>
      <c r="C4" s="368" t="s">
        <v>178</v>
      </c>
      <c r="D4" s="368" t="s">
        <v>382</v>
      </c>
      <c r="E4" s="332"/>
    </row>
    <row r="5" spans="1:5" ht="15" hidden="1" customHeight="1" x14ac:dyDescent="0.25">
      <c r="A5" s="369">
        <v>2000</v>
      </c>
      <c r="B5" s="370">
        <v>70707473.909999996</v>
      </c>
      <c r="C5" s="371">
        <v>0.1</v>
      </c>
      <c r="D5" s="372"/>
      <c r="E5" s="332"/>
    </row>
    <row r="6" spans="1:5" ht="15" hidden="1" customHeight="1" x14ac:dyDescent="0.25">
      <c r="A6" s="369">
        <v>2001</v>
      </c>
      <c r="B6" s="370">
        <v>70623483.120000005</v>
      </c>
      <c r="C6" s="371">
        <f t="shared" ref="C6:C26" si="0">((B5-B6)/(B5*1))*100</f>
        <v>0.11878629705665816</v>
      </c>
      <c r="D6" s="373">
        <f t="shared" ref="D6:D26" si="1">(C6/C5-1)*100</f>
        <v>18.786297056658153</v>
      </c>
      <c r="E6" s="332"/>
    </row>
    <row r="7" spans="1:5" ht="15" hidden="1" customHeight="1" x14ac:dyDescent="0.25">
      <c r="A7" s="369">
        <v>2002</v>
      </c>
      <c r="B7" s="370">
        <v>70543652.670000002</v>
      </c>
      <c r="C7" s="371">
        <f t="shared" si="0"/>
        <v>0.11303669328282626</v>
      </c>
      <c r="D7" s="373">
        <f t="shared" si="1"/>
        <v>-4.8402921181131546</v>
      </c>
      <c r="E7" s="332"/>
    </row>
    <row r="8" spans="1:5" ht="15" hidden="1" customHeight="1" x14ac:dyDescent="0.25">
      <c r="A8" s="369">
        <v>2003</v>
      </c>
      <c r="B8" s="370">
        <v>70470780.299999997</v>
      </c>
      <c r="C8" s="371">
        <f t="shared" si="0"/>
        <v>0.10330110115065688</v>
      </c>
      <c r="D8" s="373">
        <f t="shared" si="1"/>
        <v>-8.6127715252694017</v>
      </c>
      <c r="E8" s="332"/>
    </row>
    <row r="9" spans="1:5" ht="15" hidden="1" customHeight="1" x14ac:dyDescent="0.25">
      <c r="A9" s="369">
        <v>2004</v>
      </c>
      <c r="B9" s="370">
        <v>70377635.969999999</v>
      </c>
      <c r="C9" s="371">
        <f t="shared" si="0"/>
        <v>0.13217439852868809</v>
      </c>
      <c r="D9" s="373">
        <f t="shared" si="1"/>
        <v>27.95061916709065</v>
      </c>
      <c r="E9" s="332"/>
    </row>
    <row r="10" spans="1:5" ht="15" hidden="1" customHeight="1" x14ac:dyDescent="0.25">
      <c r="A10" s="369">
        <v>2005</v>
      </c>
      <c r="B10" s="370">
        <v>70230014.640000001</v>
      </c>
      <c r="C10" s="371">
        <f t="shared" si="0"/>
        <v>0.20975602258496581</v>
      </c>
      <c r="D10" s="373">
        <f t="shared" si="1"/>
        <v>58.696407867094514</v>
      </c>
      <c r="E10" s="332"/>
    </row>
    <row r="11" spans="1:5" ht="15" hidden="1" customHeight="1" x14ac:dyDescent="0.25">
      <c r="A11" s="369">
        <v>2006</v>
      </c>
      <c r="B11" s="370">
        <v>70155515.879999995</v>
      </c>
      <c r="C11" s="371">
        <f t="shared" si="0"/>
        <v>0.10607823504222091</v>
      </c>
      <c r="D11" s="373">
        <f t="shared" si="1"/>
        <v>-49.427800100828179</v>
      </c>
      <c r="E11" s="332"/>
    </row>
    <row r="12" spans="1:5" ht="15" hidden="1" customHeight="1" x14ac:dyDescent="0.25">
      <c r="A12" s="369">
        <v>2007</v>
      </c>
      <c r="B12" s="370">
        <v>70049331.269999996</v>
      </c>
      <c r="C12" s="371">
        <f t="shared" si="0"/>
        <v>0.15135603903423167</v>
      </c>
      <c r="D12" s="373">
        <f t="shared" si="1"/>
        <v>42.683406236905654</v>
      </c>
      <c r="E12" s="332"/>
    </row>
    <row r="13" spans="1:5" ht="15" hidden="1" customHeight="1" x14ac:dyDescent="0.25">
      <c r="A13" s="369">
        <v>2008</v>
      </c>
      <c r="B13" s="370">
        <v>69943629.329999998</v>
      </c>
      <c r="C13" s="371">
        <f t="shared" si="0"/>
        <v>0.15089642982111742</v>
      </c>
      <c r="D13" s="373">
        <f t="shared" si="1"/>
        <v>-0.30366096790515051</v>
      </c>
      <c r="E13" s="332"/>
    </row>
    <row r="14" spans="1:5" ht="15" hidden="1" customHeight="1" x14ac:dyDescent="0.25">
      <c r="A14" s="369">
        <v>2009</v>
      </c>
      <c r="B14" s="370">
        <v>69791470.920000002</v>
      </c>
      <c r="C14" s="371">
        <f t="shared" si="0"/>
        <v>0.21754434457797447</v>
      </c>
      <c r="D14" s="373">
        <f t="shared" si="1"/>
        <v>44.167986502971537</v>
      </c>
      <c r="E14" s="332"/>
    </row>
    <row r="15" spans="1:5" ht="15" hidden="1" customHeight="1" x14ac:dyDescent="0.25">
      <c r="A15" s="369">
        <v>2010</v>
      </c>
      <c r="B15" s="370">
        <v>69655269.870000005</v>
      </c>
      <c r="C15" s="371">
        <f t="shared" si="0"/>
        <v>0.19515429063835099</v>
      </c>
      <c r="D15" s="373">
        <f t="shared" si="1"/>
        <v>-10.292179271798174</v>
      </c>
      <c r="E15" s="332"/>
    </row>
    <row r="16" spans="1:5" ht="15" hidden="1" customHeight="1" x14ac:dyDescent="0.25">
      <c r="A16" s="369">
        <v>2011</v>
      </c>
      <c r="B16" s="370">
        <v>69531708.329999998</v>
      </c>
      <c r="C16" s="371">
        <f t="shared" si="0"/>
        <v>0.17739008151230143</v>
      </c>
      <c r="D16" s="373">
        <f t="shared" si="1"/>
        <v>-9.1026485084917734</v>
      </c>
      <c r="E16" s="332"/>
    </row>
    <row r="17" spans="1:5" ht="15" hidden="1" customHeight="1" x14ac:dyDescent="0.25">
      <c r="A17" s="369">
        <v>2012</v>
      </c>
      <c r="B17" s="370">
        <v>69382238.400000006</v>
      </c>
      <c r="C17" s="371">
        <f t="shared" si="0"/>
        <v>0.21496657221566104</v>
      </c>
      <c r="D17" s="373">
        <f t="shared" si="1"/>
        <v>21.182971665049834</v>
      </c>
      <c r="E17" s="332"/>
    </row>
    <row r="18" spans="1:5" ht="15" hidden="1" customHeight="1" x14ac:dyDescent="0.25">
      <c r="A18" s="369">
        <v>2013</v>
      </c>
      <c r="B18" s="370">
        <v>69231959.010000005</v>
      </c>
      <c r="C18" s="371">
        <f t="shared" si="0"/>
        <v>0.21659634146366855</v>
      </c>
      <c r="D18" s="373">
        <f t="shared" si="1"/>
        <v>0.75815008408492979</v>
      </c>
      <c r="E18" s="332"/>
    </row>
    <row r="19" spans="1:5" ht="15" customHeight="1" x14ac:dyDescent="0.25">
      <c r="A19" s="225">
        <v>2014</v>
      </c>
      <c r="B19" s="374">
        <v>69054392.969999999</v>
      </c>
      <c r="C19" s="371">
        <f t="shared" si="0"/>
        <v>0.25647987221386953</v>
      </c>
      <c r="D19" s="373">
        <f t="shared" si="1"/>
        <v>18.413760122024492</v>
      </c>
      <c r="E19" s="332"/>
    </row>
    <row r="20" spans="1:5" ht="15" customHeight="1" x14ac:dyDescent="0.25">
      <c r="A20" s="225">
        <v>2015</v>
      </c>
      <c r="B20" s="374">
        <v>68897931.120000005</v>
      </c>
      <c r="C20" s="371">
        <f t="shared" si="0"/>
        <v>0.22657769226639549</v>
      </c>
      <c r="D20" s="373">
        <f t="shared" si="1"/>
        <v>-11.65868482753285</v>
      </c>
      <c r="E20" s="332"/>
    </row>
    <row r="21" spans="1:5" ht="15" customHeight="1" x14ac:dyDescent="0.25">
      <c r="A21" s="225">
        <v>2016</v>
      </c>
      <c r="B21" s="374">
        <v>68733269.189999998</v>
      </c>
      <c r="C21" s="371">
        <f t="shared" si="0"/>
        <v>0.2389940123357468</v>
      </c>
      <c r="D21" s="373">
        <f t="shared" si="1"/>
        <v>5.4799393290461351</v>
      </c>
      <c r="E21" s="332"/>
    </row>
    <row r="22" spans="1:5" ht="15" customHeight="1" x14ac:dyDescent="0.25">
      <c r="A22" s="225">
        <v>2017</v>
      </c>
      <c r="B22" s="374">
        <v>68577354.989999995</v>
      </c>
      <c r="C22" s="371">
        <f t="shared" si="0"/>
        <v>0.22683949394143896</v>
      </c>
      <c r="D22" s="373">
        <f t="shared" si="1"/>
        <v>-5.0856999619022902</v>
      </c>
      <c r="E22" s="332"/>
    </row>
    <row r="23" spans="1:5" ht="15" customHeight="1" x14ac:dyDescent="0.25">
      <c r="A23" s="225">
        <v>2018</v>
      </c>
      <c r="B23" s="374">
        <v>68422589.280000001</v>
      </c>
      <c r="C23" s="371">
        <f t="shared" si="0"/>
        <v>0.22568048887648337</v>
      </c>
      <c r="D23" s="373">
        <f t="shared" si="1"/>
        <v>-0.51093618876384417</v>
      </c>
      <c r="E23" s="332"/>
    </row>
    <row r="24" spans="1:5" ht="15" customHeight="1" x14ac:dyDescent="0.25">
      <c r="A24" s="225">
        <v>2019</v>
      </c>
      <c r="B24" s="374">
        <v>68274163.439999998</v>
      </c>
      <c r="C24" s="371">
        <f t="shared" si="0"/>
        <v>0.21692520198645657</v>
      </c>
      <c r="D24" s="373">
        <f t="shared" si="1"/>
        <v>-3.8795054608458557</v>
      </c>
      <c r="E24" s="332"/>
    </row>
    <row r="25" spans="1:5" ht="15" customHeight="1" x14ac:dyDescent="0.25">
      <c r="A25" s="225">
        <v>2020</v>
      </c>
      <c r="B25" s="374">
        <v>68070891.239999995</v>
      </c>
      <c r="C25" s="371">
        <f t="shared" si="0"/>
        <v>0.29772931627150667</v>
      </c>
      <c r="D25" s="373">
        <f t="shared" si="1"/>
        <v>37.249758693365195</v>
      </c>
      <c r="E25" s="332"/>
    </row>
    <row r="26" spans="1:5" ht="15" customHeight="1" x14ac:dyDescent="0.25">
      <c r="A26" s="225">
        <v>2021</v>
      </c>
      <c r="B26" s="374">
        <v>67932915.120000005</v>
      </c>
      <c r="C26" s="371">
        <f t="shared" si="0"/>
        <v>0.20269474585476263</v>
      </c>
      <c r="D26" s="373">
        <f t="shared" si="1"/>
        <v>-31.919789292794963</v>
      </c>
      <c r="E26" s="362"/>
    </row>
    <row r="27" spans="1:5" ht="15" customHeight="1" x14ac:dyDescent="0.25">
      <c r="A27" s="93" t="s">
        <v>179</v>
      </c>
      <c r="E27" s="332"/>
    </row>
    <row r="28" spans="1:5" ht="15" customHeight="1" x14ac:dyDescent="0.25">
      <c r="A28" s="376" t="s">
        <v>163</v>
      </c>
      <c r="C28" s="363"/>
      <c r="E28" s="332"/>
    </row>
    <row r="29" spans="1:5" ht="15" customHeight="1" x14ac:dyDescent="0.25">
      <c r="A29" s="376" t="s">
        <v>102</v>
      </c>
    </row>
    <row r="31" spans="1:5" ht="15" customHeight="1" x14ac:dyDescent="0.25">
      <c r="A31" s="332"/>
      <c r="B31" s="332"/>
      <c r="C31" s="332"/>
      <c r="D31" s="332"/>
      <c r="E31" s="332"/>
    </row>
    <row r="32" spans="1:5" ht="15" customHeight="1" x14ac:dyDescent="0.25">
      <c r="A32" s="332"/>
      <c r="B32" s="332"/>
      <c r="C32" s="332"/>
      <c r="D32" s="332"/>
      <c r="E32" s="332"/>
    </row>
    <row r="33" spans="1:5" ht="15" customHeight="1" x14ac:dyDescent="0.25">
      <c r="A33" s="332"/>
      <c r="B33" s="332"/>
      <c r="C33" s="332"/>
      <c r="D33" s="332"/>
      <c r="E33" s="332"/>
    </row>
    <row r="34" spans="1:5" ht="15" customHeight="1" x14ac:dyDescent="0.25">
      <c r="A34" s="332"/>
      <c r="B34" s="332"/>
      <c r="C34" s="332"/>
      <c r="D34" s="332"/>
      <c r="E34" s="332"/>
    </row>
    <row r="35" spans="1:5" ht="15" customHeight="1" x14ac:dyDescent="0.25">
      <c r="A35" s="332"/>
      <c r="B35" s="332"/>
      <c r="C35" s="332"/>
      <c r="D35" s="332"/>
      <c r="E35" s="332"/>
    </row>
    <row r="36" spans="1:5" ht="15" customHeight="1" x14ac:dyDescent="0.25">
      <c r="A36" s="332"/>
      <c r="B36" s="332"/>
      <c r="C36" s="332"/>
      <c r="D36" s="332"/>
      <c r="E36" s="332"/>
    </row>
    <row r="37" spans="1:5" ht="15" customHeight="1" x14ac:dyDescent="0.25">
      <c r="A37" s="332"/>
      <c r="B37" s="332"/>
      <c r="C37" s="332"/>
      <c r="D37" s="332"/>
      <c r="E37" s="332"/>
    </row>
    <row r="38" spans="1:5" ht="12" customHeight="1" x14ac:dyDescent="0.25">
      <c r="A38" s="332"/>
      <c r="B38" s="332"/>
      <c r="C38" s="332"/>
      <c r="D38" s="332"/>
      <c r="E38" s="332"/>
    </row>
    <row r="39" spans="1:5" ht="12" customHeight="1" x14ac:dyDescent="0.25">
      <c r="A39" s="332"/>
      <c r="B39" s="332"/>
      <c r="C39" s="332"/>
      <c r="D39" s="332"/>
      <c r="E39" s="332"/>
    </row>
    <row r="40" spans="1:5" ht="12" customHeight="1" x14ac:dyDescent="0.25">
      <c r="A40" s="332"/>
      <c r="B40" s="332"/>
      <c r="C40" s="332"/>
      <c r="D40" s="332"/>
      <c r="E40" s="332"/>
    </row>
    <row r="41" spans="1:5" ht="12" customHeight="1" x14ac:dyDescent="0.25">
      <c r="A41" s="332"/>
      <c r="B41" s="332"/>
      <c r="C41" s="332"/>
      <c r="D41" s="332"/>
      <c r="E41" s="332"/>
    </row>
    <row r="42" spans="1:5" ht="51.75" customHeight="1" x14ac:dyDescent="0.25">
      <c r="A42" s="332"/>
      <c r="B42" s="332"/>
      <c r="C42" s="332"/>
      <c r="D42" s="332"/>
      <c r="E42" s="332"/>
    </row>
    <row r="43" spans="1:5" ht="12.75" customHeight="1" x14ac:dyDescent="0.25">
      <c r="A43" s="332"/>
      <c r="B43" s="332"/>
      <c r="C43" s="332"/>
      <c r="D43" s="332"/>
      <c r="E43" s="332"/>
    </row>
    <row r="44" spans="1:5" ht="12" customHeight="1" x14ac:dyDescent="0.25">
      <c r="A44" s="332"/>
      <c r="B44" s="332"/>
      <c r="C44" s="332"/>
      <c r="D44" s="332"/>
      <c r="E44" s="332"/>
    </row>
    <row r="45" spans="1:5" ht="12" customHeight="1" x14ac:dyDescent="0.25">
      <c r="A45" s="332"/>
      <c r="B45" s="332"/>
      <c r="C45" s="332"/>
      <c r="D45" s="332"/>
      <c r="E45" s="332"/>
    </row>
    <row r="46" spans="1:5" ht="12" customHeight="1" x14ac:dyDescent="0.25">
      <c r="A46" s="332"/>
      <c r="B46" s="332"/>
      <c r="C46" s="332"/>
      <c r="D46" s="332"/>
      <c r="E46" s="332"/>
    </row>
    <row r="47" spans="1:5" ht="12" customHeight="1" x14ac:dyDescent="0.25">
      <c r="A47" s="332"/>
      <c r="B47" s="332"/>
      <c r="C47" s="332"/>
      <c r="D47" s="332"/>
      <c r="E47" s="332"/>
    </row>
    <row r="48" spans="1:5" ht="12" customHeight="1" x14ac:dyDescent="0.25">
      <c r="A48" s="332"/>
      <c r="B48" s="332"/>
      <c r="C48" s="332"/>
      <c r="D48" s="332"/>
      <c r="E48" s="332"/>
    </row>
    <row r="49" spans="1:5" ht="12" customHeight="1" x14ac:dyDescent="0.25">
      <c r="A49" s="332"/>
      <c r="B49" s="332"/>
      <c r="C49" s="332"/>
      <c r="D49" s="332"/>
      <c r="E49" s="332"/>
    </row>
    <row r="50" spans="1:5" ht="12" customHeight="1" x14ac:dyDescent="0.25">
      <c r="A50" s="332"/>
      <c r="B50" s="332"/>
      <c r="C50" s="332"/>
      <c r="D50" s="332"/>
      <c r="E50" s="332"/>
    </row>
    <row r="51" spans="1:5" ht="12" customHeight="1" x14ac:dyDescent="0.25">
      <c r="A51" s="332"/>
      <c r="B51" s="332"/>
      <c r="C51" s="332"/>
      <c r="D51" s="332"/>
      <c r="E51" s="332"/>
    </row>
    <row r="52" spans="1:5" ht="12" customHeight="1" x14ac:dyDescent="0.25">
      <c r="A52" s="332"/>
      <c r="B52" s="332"/>
      <c r="C52" s="332"/>
      <c r="D52" s="332"/>
      <c r="E52" s="332"/>
    </row>
    <row r="53" spans="1:5" ht="12" customHeight="1" x14ac:dyDescent="0.25">
      <c r="A53" s="332"/>
      <c r="B53" s="332"/>
      <c r="C53" s="332"/>
      <c r="D53" s="332"/>
      <c r="E53" s="332"/>
    </row>
    <row r="54" spans="1:5" ht="12" customHeight="1" x14ac:dyDescent="0.25">
      <c r="A54" s="332"/>
      <c r="B54" s="332"/>
      <c r="C54" s="332"/>
      <c r="D54" s="332"/>
      <c r="E54" s="332"/>
    </row>
    <row r="55" spans="1:5" ht="12" customHeight="1" x14ac:dyDescent="0.25">
      <c r="A55" s="332"/>
      <c r="B55" s="332"/>
      <c r="C55" s="332"/>
      <c r="D55" s="332"/>
      <c r="E55" s="332"/>
    </row>
    <row r="56" spans="1:5" ht="12" customHeight="1" x14ac:dyDescent="0.25">
      <c r="A56" s="332"/>
      <c r="B56" s="332"/>
      <c r="C56" s="332"/>
      <c r="D56" s="332"/>
      <c r="E56" s="332"/>
    </row>
    <row r="57" spans="1:5" ht="12" customHeight="1" x14ac:dyDescent="0.25">
      <c r="A57" s="332"/>
      <c r="B57" s="332"/>
      <c r="C57" s="332"/>
      <c r="D57" s="332"/>
      <c r="E57" s="332"/>
    </row>
    <row r="58" spans="1:5" ht="12" customHeight="1" x14ac:dyDescent="0.25">
      <c r="A58" s="332"/>
      <c r="B58" s="332"/>
      <c r="C58" s="332"/>
      <c r="D58" s="332"/>
      <c r="E58" s="332"/>
    </row>
    <row r="59" spans="1:5" ht="12" customHeight="1" x14ac:dyDescent="0.25">
      <c r="A59" s="332"/>
      <c r="B59" s="332"/>
      <c r="C59" s="332"/>
      <c r="D59" s="332"/>
      <c r="E59" s="332"/>
    </row>
    <row r="60" spans="1:5" ht="12" customHeight="1" x14ac:dyDescent="0.25">
      <c r="A60" s="332"/>
      <c r="B60" s="332"/>
      <c r="C60" s="332"/>
      <c r="D60" s="332"/>
      <c r="E60" s="332"/>
    </row>
    <row r="61" spans="1:5" ht="12" customHeight="1" x14ac:dyDescent="0.25">
      <c r="A61" s="332"/>
      <c r="B61" s="332"/>
      <c r="C61" s="332"/>
      <c r="D61" s="332"/>
      <c r="E61" s="332"/>
    </row>
    <row r="62" spans="1:5" ht="12" customHeight="1" x14ac:dyDescent="0.25">
      <c r="A62" s="332"/>
      <c r="B62" s="332"/>
      <c r="C62" s="332"/>
      <c r="D62" s="332"/>
      <c r="E62" s="332"/>
    </row>
    <row r="63" spans="1:5" ht="12" customHeight="1" x14ac:dyDescent="0.25">
      <c r="A63" s="332"/>
      <c r="B63" s="332"/>
      <c r="C63" s="332"/>
      <c r="D63" s="332"/>
      <c r="E63" s="332"/>
    </row>
    <row r="64" spans="1:5" ht="12" customHeight="1" x14ac:dyDescent="0.25">
      <c r="A64" s="332"/>
      <c r="B64" s="332"/>
      <c r="C64" s="332"/>
      <c r="D64" s="332"/>
      <c r="E64" s="332"/>
    </row>
    <row r="65" spans="1:5" ht="12" customHeight="1" x14ac:dyDescent="0.25">
      <c r="A65" s="332"/>
      <c r="B65" s="332"/>
      <c r="C65" s="332"/>
      <c r="D65" s="332"/>
      <c r="E65" s="332"/>
    </row>
    <row r="66" spans="1:5" ht="12" customHeight="1" x14ac:dyDescent="0.25">
      <c r="A66" s="332"/>
      <c r="B66" s="332"/>
      <c r="C66" s="332"/>
      <c r="D66" s="332"/>
      <c r="E66" s="332"/>
    </row>
    <row r="67" spans="1:5" ht="12" customHeight="1" x14ac:dyDescent="0.25">
      <c r="A67" s="332"/>
      <c r="B67" s="332"/>
      <c r="C67" s="332"/>
      <c r="D67" s="332"/>
      <c r="E67" s="332"/>
    </row>
    <row r="68" spans="1:5" ht="12" customHeight="1" x14ac:dyDescent="0.25">
      <c r="A68" s="332"/>
      <c r="B68" s="332"/>
      <c r="C68" s="332"/>
      <c r="D68" s="332"/>
      <c r="E68" s="332"/>
    </row>
    <row r="69" spans="1:5" ht="12" customHeight="1" x14ac:dyDescent="0.25">
      <c r="A69" s="332"/>
      <c r="B69" s="332"/>
      <c r="C69" s="332"/>
      <c r="D69" s="332"/>
      <c r="E69" s="332"/>
    </row>
    <row r="70" spans="1:5" ht="12" customHeight="1" x14ac:dyDescent="0.25">
      <c r="A70" s="332"/>
      <c r="B70" s="332"/>
      <c r="C70" s="332"/>
      <c r="D70" s="332"/>
      <c r="E70" s="332"/>
    </row>
    <row r="71" spans="1:5" ht="12" customHeight="1" x14ac:dyDescent="0.25">
      <c r="A71" s="332"/>
      <c r="B71" s="332"/>
      <c r="C71" s="332"/>
      <c r="D71" s="332"/>
      <c r="E71" s="332"/>
    </row>
    <row r="72" spans="1:5" ht="12" customHeight="1" x14ac:dyDescent="0.25">
      <c r="A72" s="332"/>
      <c r="B72" s="332"/>
      <c r="C72" s="332"/>
      <c r="D72" s="332"/>
      <c r="E72" s="332"/>
    </row>
    <row r="73" spans="1:5" ht="12" customHeight="1" x14ac:dyDescent="0.25">
      <c r="A73" s="332"/>
      <c r="B73" s="332"/>
      <c r="C73" s="332"/>
      <c r="D73" s="332"/>
      <c r="E73" s="332"/>
    </row>
    <row r="74" spans="1:5" ht="12" customHeight="1" x14ac:dyDescent="0.25">
      <c r="A74" s="332"/>
      <c r="B74" s="332"/>
      <c r="C74" s="332"/>
      <c r="D74" s="332"/>
      <c r="E74" s="332"/>
    </row>
    <row r="75" spans="1:5" ht="12" customHeight="1" x14ac:dyDescent="0.25">
      <c r="A75" s="332"/>
      <c r="B75" s="332"/>
      <c r="C75" s="332"/>
      <c r="D75" s="332"/>
      <c r="E75" s="332"/>
    </row>
    <row r="76" spans="1:5" ht="12" customHeight="1" x14ac:dyDescent="0.25">
      <c r="A76" s="332"/>
      <c r="B76" s="332"/>
      <c r="C76" s="332"/>
      <c r="D76" s="332"/>
      <c r="E76" s="332"/>
    </row>
    <row r="77" spans="1:5" ht="12" customHeight="1" x14ac:dyDescent="0.25">
      <c r="A77" s="332"/>
      <c r="B77" s="332"/>
      <c r="C77" s="332"/>
      <c r="D77" s="332"/>
      <c r="E77" s="332"/>
    </row>
    <row r="78" spans="1:5" ht="12" customHeight="1" x14ac:dyDescent="0.25">
      <c r="A78" s="332"/>
      <c r="B78" s="332"/>
      <c r="C78" s="332"/>
      <c r="D78" s="332"/>
      <c r="E78" s="332"/>
    </row>
    <row r="79" spans="1:5" ht="12" customHeight="1" x14ac:dyDescent="0.25">
      <c r="A79" s="332"/>
      <c r="B79" s="332"/>
      <c r="C79" s="332"/>
      <c r="D79" s="332"/>
      <c r="E79" s="332"/>
    </row>
    <row r="80" spans="1:5" ht="12" customHeight="1" x14ac:dyDescent="0.25">
      <c r="A80" s="332"/>
      <c r="B80" s="332"/>
      <c r="C80" s="332"/>
      <c r="D80" s="332"/>
      <c r="E80" s="332"/>
    </row>
    <row r="81" spans="1:5" ht="12" customHeight="1" x14ac:dyDescent="0.25">
      <c r="A81" s="332"/>
      <c r="B81" s="332"/>
      <c r="C81" s="332"/>
      <c r="D81" s="332"/>
      <c r="E81" s="332"/>
    </row>
    <row r="82" spans="1:5" ht="12" customHeight="1" x14ac:dyDescent="0.25">
      <c r="A82" s="332"/>
      <c r="B82" s="332"/>
      <c r="C82" s="332"/>
      <c r="D82" s="332"/>
      <c r="E82" s="332"/>
    </row>
    <row r="83" spans="1:5" ht="12" customHeight="1" x14ac:dyDescent="0.25">
      <c r="A83" s="332"/>
      <c r="B83" s="332"/>
      <c r="C83" s="332"/>
      <c r="D83" s="332"/>
      <c r="E83" s="332"/>
    </row>
    <row r="84" spans="1:5" ht="12" customHeight="1" x14ac:dyDescent="0.25">
      <c r="A84" s="332"/>
      <c r="B84" s="332"/>
      <c r="C84" s="332"/>
      <c r="D84" s="332"/>
      <c r="E84" s="332"/>
    </row>
    <row r="85" spans="1:5" ht="12" customHeight="1" x14ac:dyDescent="0.25">
      <c r="A85" s="332"/>
      <c r="B85" s="332"/>
      <c r="C85" s="332"/>
      <c r="D85" s="332"/>
      <c r="E85" s="332"/>
    </row>
    <row r="86" spans="1:5" ht="12" customHeight="1" x14ac:dyDescent="0.25">
      <c r="A86" s="332"/>
      <c r="B86" s="332"/>
      <c r="C86" s="332"/>
      <c r="D86" s="332"/>
      <c r="E86" s="332"/>
    </row>
    <row r="87" spans="1:5" ht="12" customHeight="1" x14ac:dyDescent="0.25">
      <c r="A87" s="332"/>
      <c r="B87" s="332"/>
      <c r="C87" s="332"/>
      <c r="D87" s="332"/>
      <c r="E87" s="332"/>
    </row>
    <row r="88" spans="1:5" ht="12" customHeight="1" x14ac:dyDescent="0.25">
      <c r="A88" s="332"/>
      <c r="B88" s="332"/>
      <c r="C88" s="332"/>
      <c r="D88" s="332"/>
      <c r="E88" s="332"/>
    </row>
    <row r="89" spans="1:5" ht="12" customHeight="1" x14ac:dyDescent="0.25">
      <c r="A89" s="332"/>
      <c r="B89" s="332"/>
      <c r="C89" s="332"/>
      <c r="D89" s="332"/>
      <c r="E89" s="332"/>
    </row>
    <row r="90" spans="1:5" ht="12" customHeight="1" x14ac:dyDescent="0.25">
      <c r="A90" s="332"/>
      <c r="B90" s="332"/>
      <c r="C90" s="332"/>
      <c r="D90" s="332"/>
      <c r="E90" s="332"/>
    </row>
    <row r="91" spans="1:5" ht="12" customHeight="1" x14ac:dyDescent="0.25">
      <c r="A91" s="332"/>
      <c r="B91" s="332"/>
      <c r="C91" s="332"/>
      <c r="D91" s="332"/>
      <c r="E91" s="332"/>
    </row>
    <row r="92" spans="1:5" ht="12" customHeight="1" x14ac:dyDescent="0.25">
      <c r="A92" s="332"/>
      <c r="B92" s="332"/>
      <c r="C92" s="332"/>
      <c r="D92" s="332"/>
      <c r="E92" s="332"/>
    </row>
    <row r="93" spans="1:5" ht="12" customHeight="1" x14ac:dyDescent="0.25">
      <c r="A93" s="332"/>
      <c r="B93" s="332"/>
      <c r="C93" s="332"/>
      <c r="D93" s="332"/>
      <c r="E93" s="332"/>
    </row>
    <row r="94" spans="1:5" ht="12" customHeight="1" x14ac:dyDescent="0.25">
      <c r="A94" s="332"/>
      <c r="B94" s="332"/>
      <c r="C94" s="332"/>
      <c r="D94" s="332"/>
      <c r="E94" s="332"/>
    </row>
    <row r="95" spans="1:5" ht="12" customHeight="1" x14ac:dyDescent="0.25">
      <c r="A95" s="332"/>
      <c r="B95" s="332"/>
      <c r="C95" s="332"/>
      <c r="D95" s="332"/>
      <c r="E95" s="332"/>
    </row>
    <row r="96" spans="1:5" ht="12" customHeight="1" x14ac:dyDescent="0.25">
      <c r="A96" s="332"/>
      <c r="B96" s="332"/>
      <c r="C96" s="332"/>
      <c r="D96" s="332"/>
      <c r="E96" s="332"/>
    </row>
    <row r="97" spans="1:5" ht="12" customHeight="1" x14ac:dyDescent="0.25">
      <c r="A97" s="332"/>
      <c r="B97" s="332"/>
      <c r="C97" s="332"/>
      <c r="D97" s="332"/>
      <c r="E97" s="332"/>
    </row>
    <row r="98" spans="1:5" ht="12" customHeight="1" x14ac:dyDescent="0.25">
      <c r="A98" s="332"/>
      <c r="B98" s="332"/>
      <c r="C98" s="332"/>
      <c r="D98" s="332"/>
      <c r="E98" s="332"/>
    </row>
    <row r="99" spans="1:5" ht="12" customHeight="1" x14ac:dyDescent="0.25">
      <c r="A99" s="332"/>
      <c r="B99" s="332"/>
      <c r="C99" s="332"/>
      <c r="D99" s="332"/>
      <c r="E99" s="332"/>
    </row>
    <row r="100" spans="1:5" ht="12" customHeight="1" x14ac:dyDescent="0.25">
      <c r="A100" s="332"/>
      <c r="B100" s="332"/>
      <c r="C100" s="332"/>
      <c r="D100" s="332"/>
      <c r="E100" s="332"/>
    </row>
    <row r="101" spans="1:5" ht="12" customHeight="1" x14ac:dyDescent="0.25">
      <c r="A101" s="332"/>
      <c r="B101" s="332"/>
      <c r="C101" s="332"/>
      <c r="D101" s="332"/>
      <c r="E101" s="332"/>
    </row>
    <row r="102" spans="1:5" ht="12" customHeight="1" x14ac:dyDescent="0.25">
      <c r="A102" s="332"/>
      <c r="B102" s="332"/>
      <c r="C102" s="332"/>
      <c r="D102" s="332"/>
      <c r="E102" s="332"/>
    </row>
    <row r="103" spans="1:5" ht="12" customHeight="1" x14ac:dyDescent="0.25">
      <c r="A103" s="332"/>
      <c r="B103" s="332"/>
      <c r="C103" s="332"/>
      <c r="D103" s="332"/>
      <c r="E103" s="332"/>
    </row>
    <row r="104" spans="1:5" ht="12" customHeight="1" x14ac:dyDescent="0.25">
      <c r="A104" s="332"/>
      <c r="B104" s="332"/>
      <c r="C104" s="332"/>
      <c r="D104" s="332"/>
      <c r="E104" s="332"/>
    </row>
    <row r="105" spans="1:5" ht="12" customHeight="1" x14ac:dyDescent="0.25">
      <c r="A105" s="332"/>
      <c r="B105" s="332"/>
      <c r="C105" s="332"/>
      <c r="D105" s="332"/>
      <c r="E105" s="332"/>
    </row>
    <row r="106" spans="1:5" ht="12" customHeight="1" x14ac:dyDescent="0.25">
      <c r="A106" s="332"/>
      <c r="B106" s="332"/>
      <c r="C106" s="332"/>
      <c r="D106" s="332"/>
      <c r="E106" s="332"/>
    </row>
    <row r="107" spans="1:5" ht="12" customHeight="1" x14ac:dyDescent="0.25">
      <c r="A107" s="332"/>
      <c r="B107" s="332"/>
      <c r="C107" s="332"/>
      <c r="D107" s="332"/>
      <c r="E107" s="332"/>
    </row>
    <row r="108" spans="1:5" ht="12" customHeight="1" x14ac:dyDescent="0.25">
      <c r="A108" s="332"/>
      <c r="B108" s="332"/>
      <c r="C108" s="332"/>
      <c r="D108" s="332"/>
      <c r="E108" s="332"/>
    </row>
    <row r="109" spans="1:5" ht="12" customHeight="1" x14ac:dyDescent="0.25">
      <c r="A109" s="332"/>
      <c r="B109" s="332"/>
      <c r="C109" s="332"/>
      <c r="D109" s="332"/>
      <c r="E109" s="332"/>
    </row>
    <row r="110" spans="1:5" ht="12" customHeight="1" x14ac:dyDescent="0.25">
      <c r="A110" s="332"/>
      <c r="B110" s="332"/>
      <c r="C110" s="332"/>
      <c r="D110" s="332"/>
      <c r="E110" s="332"/>
    </row>
    <row r="111" spans="1:5" ht="12" customHeight="1" x14ac:dyDescent="0.25">
      <c r="A111" s="332"/>
      <c r="B111" s="332"/>
      <c r="C111" s="332"/>
      <c r="D111" s="332"/>
      <c r="E111" s="332"/>
    </row>
    <row r="112" spans="1:5" ht="12" customHeight="1" x14ac:dyDescent="0.25">
      <c r="A112" s="332"/>
      <c r="B112" s="332"/>
      <c r="C112" s="332"/>
      <c r="D112" s="332"/>
      <c r="E112" s="332"/>
    </row>
    <row r="113" spans="1:5" ht="12" customHeight="1" x14ac:dyDescent="0.25">
      <c r="A113" s="332"/>
      <c r="B113" s="332"/>
      <c r="C113" s="332"/>
      <c r="D113" s="332"/>
      <c r="E113" s="332"/>
    </row>
    <row r="114" spans="1:5" ht="12" customHeight="1" x14ac:dyDescent="0.25">
      <c r="A114" s="332"/>
      <c r="B114" s="332"/>
      <c r="C114" s="332"/>
      <c r="D114" s="332"/>
      <c r="E114" s="332"/>
    </row>
    <row r="115" spans="1:5" ht="12" customHeight="1" x14ac:dyDescent="0.25">
      <c r="A115" s="332"/>
      <c r="B115" s="332"/>
      <c r="C115" s="332"/>
      <c r="D115" s="332"/>
      <c r="E115" s="332"/>
    </row>
    <row r="116" spans="1:5" ht="12" customHeight="1" x14ac:dyDescent="0.25">
      <c r="A116" s="332"/>
      <c r="B116" s="332"/>
      <c r="C116" s="332"/>
      <c r="D116" s="332"/>
      <c r="E116" s="332"/>
    </row>
    <row r="117" spans="1:5" ht="12" customHeight="1" x14ac:dyDescent="0.25">
      <c r="A117" s="332"/>
      <c r="B117" s="332"/>
      <c r="C117" s="332"/>
      <c r="D117" s="332"/>
      <c r="E117" s="332"/>
    </row>
    <row r="118" spans="1:5" ht="12" customHeight="1" x14ac:dyDescent="0.25">
      <c r="A118" s="332"/>
      <c r="B118" s="332"/>
      <c r="C118" s="332"/>
      <c r="D118" s="332"/>
      <c r="E118" s="332"/>
    </row>
    <row r="119" spans="1:5" ht="12" customHeight="1" x14ac:dyDescent="0.25">
      <c r="A119" s="332"/>
      <c r="B119" s="332"/>
      <c r="C119" s="332"/>
      <c r="D119" s="332"/>
      <c r="E119" s="332"/>
    </row>
    <row r="120" spans="1:5" ht="12" customHeight="1" x14ac:dyDescent="0.25">
      <c r="A120" s="332"/>
      <c r="B120" s="332"/>
      <c r="C120" s="332"/>
      <c r="D120" s="332"/>
      <c r="E120" s="332"/>
    </row>
    <row r="121" spans="1:5" ht="12" customHeight="1" x14ac:dyDescent="0.25">
      <c r="A121" s="332"/>
      <c r="B121" s="332"/>
      <c r="C121" s="332"/>
      <c r="D121" s="332"/>
      <c r="E121" s="332"/>
    </row>
    <row r="122" spans="1:5" ht="12" customHeight="1" x14ac:dyDescent="0.25">
      <c r="A122" s="332"/>
      <c r="B122" s="332"/>
      <c r="C122" s="332"/>
      <c r="D122" s="332"/>
      <c r="E122" s="332"/>
    </row>
    <row r="123" spans="1:5" ht="12" customHeight="1" x14ac:dyDescent="0.25">
      <c r="A123" s="332"/>
      <c r="B123" s="332"/>
      <c r="C123" s="332"/>
      <c r="D123" s="332"/>
      <c r="E123" s="332"/>
    </row>
    <row r="124" spans="1:5" ht="12" customHeight="1" x14ac:dyDescent="0.25">
      <c r="A124" s="332"/>
      <c r="B124" s="332"/>
      <c r="C124" s="332"/>
      <c r="D124" s="332"/>
      <c r="E124" s="332"/>
    </row>
    <row r="125" spans="1:5" ht="12" customHeight="1" x14ac:dyDescent="0.25">
      <c r="A125" s="332"/>
      <c r="B125" s="332"/>
      <c r="C125" s="332"/>
      <c r="D125" s="332"/>
      <c r="E125" s="332"/>
    </row>
    <row r="126" spans="1:5" ht="12" customHeight="1" x14ac:dyDescent="0.25">
      <c r="A126" s="332"/>
      <c r="B126" s="332"/>
      <c r="C126" s="332"/>
      <c r="D126" s="332"/>
      <c r="E126" s="332"/>
    </row>
    <row r="127" spans="1:5" ht="12" customHeight="1" x14ac:dyDescent="0.25">
      <c r="A127" s="332"/>
      <c r="B127" s="332"/>
      <c r="C127" s="332"/>
      <c r="D127" s="332"/>
      <c r="E127" s="332"/>
    </row>
    <row r="128" spans="1:5" ht="12" customHeight="1" x14ac:dyDescent="0.25">
      <c r="A128" s="332"/>
      <c r="B128" s="332"/>
      <c r="C128" s="332"/>
      <c r="D128" s="332"/>
      <c r="E128" s="332"/>
    </row>
    <row r="129" spans="1:5" ht="12" customHeight="1" x14ac:dyDescent="0.25">
      <c r="A129" s="332"/>
      <c r="B129" s="332"/>
      <c r="C129" s="332"/>
      <c r="D129" s="332"/>
      <c r="E129" s="332"/>
    </row>
    <row r="130" spans="1:5" ht="12" customHeight="1" x14ac:dyDescent="0.25">
      <c r="A130" s="332"/>
      <c r="B130" s="332"/>
      <c r="C130" s="332"/>
      <c r="D130" s="332"/>
      <c r="E130" s="332"/>
    </row>
    <row r="131" spans="1:5" ht="12" customHeight="1" x14ac:dyDescent="0.25">
      <c r="A131" s="332"/>
      <c r="B131" s="332"/>
      <c r="C131" s="332"/>
      <c r="D131" s="332"/>
      <c r="E131" s="332"/>
    </row>
    <row r="132" spans="1:5" ht="12" customHeight="1" x14ac:dyDescent="0.25">
      <c r="A132" s="332"/>
      <c r="B132" s="332"/>
      <c r="C132" s="332"/>
      <c r="D132" s="332"/>
      <c r="E132" s="332"/>
    </row>
    <row r="133" spans="1:5" ht="12" customHeight="1" x14ac:dyDescent="0.25">
      <c r="A133" s="332"/>
      <c r="B133" s="332"/>
      <c r="C133" s="332"/>
      <c r="D133" s="332"/>
      <c r="E133" s="332"/>
    </row>
    <row r="134" spans="1:5" ht="12" customHeight="1" x14ac:dyDescent="0.25">
      <c r="A134" s="332"/>
      <c r="B134" s="332"/>
      <c r="C134" s="332"/>
      <c r="D134" s="332"/>
      <c r="E134" s="332"/>
    </row>
    <row r="135" spans="1:5" ht="12" customHeight="1" x14ac:dyDescent="0.25">
      <c r="A135" s="332"/>
      <c r="B135" s="332"/>
      <c r="C135" s="332"/>
      <c r="D135" s="332"/>
      <c r="E135" s="332"/>
    </row>
    <row r="136" spans="1:5" ht="12" customHeight="1" x14ac:dyDescent="0.25">
      <c r="A136" s="332"/>
      <c r="B136" s="332"/>
      <c r="C136" s="332"/>
      <c r="D136" s="332"/>
      <c r="E136" s="332"/>
    </row>
    <row r="137" spans="1:5" ht="12" customHeight="1" x14ac:dyDescent="0.25">
      <c r="A137" s="332"/>
      <c r="B137" s="332"/>
      <c r="C137" s="332"/>
      <c r="D137" s="332"/>
      <c r="E137" s="332"/>
    </row>
    <row r="138" spans="1:5" ht="12" customHeight="1" x14ac:dyDescent="0.25">
      <c r="A138" s="332"/>
      <c r="B138" s="332"/>
      <c r="C138" s="332"/>
      <c r="D138" s="332"/>
      <c r="E138" s="332"/>
    </row>
    <row r="139" spans="1:5" ht="12" customHeight="1" x14ac:dyDescent="0.25">
      <c r="A139" s="332"/>
      <c r="B139" s="332"/>
      <c r="C139" s="332"/>
      <c r="D139" s="332"/>
      <c r="E139" s="332"/>
    </row>
    <row r="140" spans="1:5" ht="12" customHeight="1" x14ac:dyDescent="0.25">
      <c r="A140" s="332"/>
      <c r="B140" s="332"/>
      <c r="C140" s="332"/>
      <c r="D140" s="332"/>
      <c r="E140" s="332"/>
    </row>
    <row r="141" spans="1:5" ht="12" customHeight="1" x14ac:dyDescent="0.25">
      <c r="A141" s="332"/>
      <c r="B141" s="332"/>
      <c r="C141" s="332"/>
      <c r="D141" s="332"/>
      <c r="E141" s="332"/>
    </row>
    <row r="142" spans="1:5" ht="12" customHeight="1" x14ac:dyDescent="0.25">
      <c r="A142" s="332"/>
      <c r="B142" s="332"/>
      <c r="C142" s="332"/>
      <c r="D142" s="332"/>
      <c r="E142" s="332"/>
    </row>
    <row r="143" spans="1:5" ht="12" customHeight="1" x14ac:dyDescent="0.25">
      <c r="A143" s="332"/>
      <c r="B143" s="332"/>
      <c r="C143" s="332"/>
      <c r="D143" s="332"/>
      <c r="E143" s="332"/>
    </row>
    <row r="144" spans="1:5" ht="12" customHeight="1" x14ac:dyDescent="0.25">
      <c r="A144" s="332"/>
      <c r="B144" s="332"/>
      <c r="C144" s="332"/>
      <c r="D144" s="332"/>
      <c r="E144" s="332"/>
    </row>
    <row r="145" spans="1:5" ht="12" customHeight="1" x14ac:dyDescent="0.25">
      <c r="A145" s="332"/>
      <c r="B145" s="332"/>
      <c r="C145" s="332"/>
      <c r="D145" s="332"/>
      <c r="E145" s="332"/>
    </row>
    <row r="146" spans="1:5" ht="12" customHeight="1" x14ac:dyDescent="0.25">
      <c r="A146" s="332"/>
      <c r="B146" s="332"/>
      <c r="C146" s="332"/>
      <c r="D146" s="332"/>
      <c r="E146" s="332"/>
    </row>
    <row r="147" spans="1:5" ht="12" customHeight="1" x14ac:dyDescent="0.25">
      <c r="A147" s="332"/>
      <c r="B147" s="332"/>
      <c r="C147" s="332"/>
      <c r="D147" s="332"/>
      <c r="E147" s="332"/>
    </row>
    <row r="148" spans="1:5" ht="12" customHeight="1" x14ac:dyDescent="0.25">
      <c r="A148" s="332"/>
      <c r="B148" s="332"/>
      <c r="C148" s="332"/>
      <c r="D148" s="332"/>
      <c r="E148" s="332"/>
    </row>
    <row r="149" spans="1:5" ht="12" customHeight="1" x14ac:dyDescent="0.25">
      <c r="A149" s="332"/>
      <c r="B149" s="332"/>
      <c r="C149" s="332"/>
      <c r="D149" s="332"/>
      <c r="E149" s="332"/>
    </row>
    <row r="150" spans="1:5" ht="12" customHeight="1" x14ac:dyDescent="0.25">
      <c r="A150" s="332"/>
      <c r="B150" s="332"/>
      <c r="C150" s="332"/>
      <c r="D150" s="332"/>
      <c r="E150" s="332"/>
    </row>
    <row r="151" spans="1:5" ht="12" customHeight="1" x14ac:dyDescent="0.25">
      <c r="A151" s="332"/>
      <c r="B151" s="332"/>
      <c r="C151" s="332"/>
      <c r="D151" s="332"/>
      <c r="E151" s="332"/>
    </row>
    <row r="152" spans="1:5" ht="12" customHeight="1" x14ac:dyDescent="0.25">
      <c r="A152" s="332"/>
      <c r="B152" s="332"/>
      <c r="C152" s="332"/>
      <c r="D152" s="332"/>
      <c r="E152" s="332"/>
    </row>
    <row r="153" spans="1:5" ht="12" customHeight="1" x14ac:dyDescent="0.25">
      <c r="A153" s="332"/>
      <c r="B153" s="332"/>
      <c r="C153" s="332"/>
      <c r="D153" s="332"/>
      <c r="E153" s="332"/>
    </row>
    <row r="154" spans="1:5" ht="12" customHeight="1" x14ac:dyDescent="0.25">
      <c r="A154" s="332"/>
      <c r="B154" s="332"/>
      <c r="C154" s="332"/>
      <c r="D154" s="332"/>
      <c r="E154" s="332"/>
    </row>
    <row r="155" spans="1:5" ht="12" customHeight="1" x14ac:dyDescent="0.25">
      <c r="A155" s="332"/>
      <c r="B155" s="332"/>
      <c r="C155" s="332"/>
      <c r="D155" s="332"/>
      <c r="E155" s="332"/>
    </row>
    <row r="156" spans="1:5" ht="12" customHeight="1" x14ac:dyDescent="0.25">
      <c r="A156" s="332"/>
      <c r="B156" s="332"/>
      <c r="C156" s="332"/>
      <c r="D156" s="332"/>
      <c r="E156" s="332"/>
    </row>
    <row r="157" spans="1:5" ht="12" customHeight="1" x14ac:dyDescent="0.25">
      <c r="A157" s="332"/>
      <c r="B157" s="332"/>
      <c r="C157" s="332"/>
      <c r="D157" s="332"/>
      <c r="E157" s="332"/>
    </row>
    <row r="158" spans="1:5" ht="12" customHeight="1" x14ac:dyDescent="0.25">
      <c r="A158" s="332"/>
      <c r="B158" s="332"/>
      <c r="C158" s="332"/>
      <c r="D158" s="332"/>
      <c r="E158" s="332"/>
    </row>
    <row r="159" spans="1:5" ht="12" customHeight="1" x14ac:dyDescent="0.25">
      <c r="A159" s="332"/>
      <c r="B159" s="332"/>
      <c r="C159" s="332"/>
      <c r="D159" s="332"/>
      <c r="E159" s="332"/>
    </row>
    <row r="160" spans="1:5" ht="12" customHeight="1" x14ac:dyDescent="0.25">
      <c r="A160" s="332"/>
      <c r="B160" s="332"/>
      <c r="C160" s="332"/>
      <c r="D160" s="332"/>
      <c r="E160" s="332"/>
    </row>
    <row r="161" spans="1:5" ht="12" customHeight="1" x14ac:dyDescent="0.25">
      <c r="A161" s="332"/>
      <c r="B161" s="332"/>
      <c r="C161" s="332"/>
      <c r="D161" s="332"/>
      <c r="E161" s="332"/>
    </row>
    <row r="162" spans="1:5" ht="12" customHeight="1" x14ac:dyDescent="0.25">
      <c r="A162" s="332"/>
      <c r="B162" s="332"/>
      <c r="C162" s="332"/>
      <c r="D162" s="332"/>
      <c r="E162" s="332"/>
    </row>
    <row r="163" spans="1:5" ht="12" customHeight="1" x14ac:dyDescent="0.25">
      <c r="A163" s="332"/>
      <c r="B163" s="332"/>
      <c r="C163" s="332"/>
      <c r="D163" s="332"/>
      <c r="E163" s="332"/>
    </row>
    <row r="164" spans="1:5" ht="12" customHeight="1" x14ac:dyDescent="0.25">
      <c r="A164" s="332"/>
      <c r="B164" s="332"/>
      <c r="C164" s="332"/>
      <c r="D164" s="332"/>
      <c r="E164" s="332"/>
    </row>
    <row r="165" spans="1:5" ht="12" customHeight="1" x14ac:dyDescent="0.25">
      <c r="A165" s="332"/>
      <c r="B165" s="332"/>
      <c r="C165" s="332"/>
      <c r="D165" s="332"/>
      <c r="E165" s="332"/>
    </row>
    <row r="166" spans="1:5" ht="12" customHeight="1" x14ac:dyDescent="0.25">
      <c r="A166" s="332"/>
      <c r="B166" s="332"/>
      <c r="C166" s="332"/>
      <c r="D166" s="332"/>
      <c r="E166" s="332"/>
    </row>
    <row r="167" spans="1:5" ht="12" customHeight="1" x14ac:dyDescent="0.25">
      <c r="A167" s="332"/>
      <c r="B167" s="332"/>
      <c r="C167" s="332"/>
      <c r="D167" s="332"/>
      <c r="E167" s="332"/>
    </row>
    <row r="168" spans="1:5" ht="12" customHeight="1" x14ac:dyDescent="0.25">
      <c r="A168" s="332"/>
      <c r="B168" s="332"/>
      <c r="C168" s="332"/>
      <c r="D168" s="332"/>
      <c r="E168" s="332"/>
    </row>
    <row r="169" spans="1:5" ht="12" customHeight="1" x14ac:dyDescent="0.25">
      <c r="A169" s="332"/>
      <c r="B169" s="332"/>
      <c r="C169" s="332"/>
      <c r="D169" s="332"/>
      <c r="E169" s="332"/>
    </row>
    <row r="170" spans="1:5" ht="12" customHeight="1" x14ac:dyDescent="0.25">
      <c r="A170" s="332"/>
      <c r="B170" s="332"/>
      <c r="C170" s="332"/>
      <c r="D170" s="332"/>
      <c r="E170" s="332"/>
    </row>
    <row r="171" spans="1:5" ht="12" customHeight="1" x14ac:dyDescent="0.25">
      <c r="A171" s="332"/>
      <c r="B171" s="332"/>
      <c r="C171" s="332"/>
      <c r="D171" s="332"/>
      <c r="E171" s="332"/>
    </row>
    <row r="172" spans="1:5" ht="12" customHeight="1" x14ac:dyDescent="0.25">
      <c r="A172" s="332"/>
      <c r="B172" s="332"/>
      <c r="C172" s="332"/>
      <c r="D172" s="332"/>
      <c r="E172" s="332"/>
    </row>
    <row r="173" spans="1:5" ht="12" customHeight="1" x14ac:dyDescent="0.25">
      <c r="A173" s="332"/>
      <c r="B173" s="332"/>
      <c r="C173" s="332"/>
      <c r="D173" s="332"/>
      <c r="E173" s="332"/>
    </row>
    <row r="174" spans="1:5" ht="12" customHeight="1" x14ac:dyDescent="0.25">
      <c r="A174" s="332"/>
      <c r="B174" s="332"/>
      <c r="C174" s="332"/>
      <c r="D174" s="332"/>
      <c r="E174" s="332"/>
    </row>
    <row r="175" spans="1:5" ht="12" customHeight="1" x14ac:dyDescent="0.25">
      <c r="A175" s="332"/>
      <c r="B175" s="332"/>
      <c r="C175" s="332"/>
      <c r="D175" s="332"/>
      <c r="E175" s="332"/>
    </row>
    <row r="176" spans="1:5" ht="12" customHeight="1" x14ac:dyDescent="0.25">
      <c r="A176" s="332"/>
      <c r="B176" s="332"/>
      <c r="C176" s="332"/>
      <c r="D176" s="332"/>
      <c r="E176" s="332"/>
    </row>
    <row r="177" spans="1:5" ht="12" customHeight="1" x14ac:dyDescent="0.25">
      <c r="A177" s="332"/>
      <c r="B177" s="332"/>
      <c r="C177" s="332"/>
      <c r="D177" s="332"/>
      <c r="E177" s="332"/>
    </row>
    <row r="178" spans="1:5" ht="12" customHeight="1" x14ac:dyDescent="0.25">
      <c r="A178" s="332"/>
      <c r="B178" s="332"/>
      <c r="C178" s="332"/>
      <c r="D178" s="332"/>
      <c r="E178" s="332"/>
    </row>
    <row r="179" spans="1:5" ht="12" customHeight="1" x14ac:dyDescent="0.25">
      <c r="A179" s="332"/>
      <c r="B179" s="332"/>
      <c r="C179" s="332"/>
      <c r="D179" s="332"/>
      <c r="E179" s="332"/>
    </row>
    <row r="180" spans="1:5" ht="12" customHeight="1" x14ac:dyDescent="0.25">
      <c r="A180" s="332"/>
      <c r="B180" s="332"/>
      <c r="C180" s="332"/>
      <c r="D180" s="332"/>
      <c r="E180" s="332"/>
    </row>
    <row r="181" spans="1:5" ht="12" customHeight="1" x14ac:dyDescent="0.25">
      <c r="A181" s="332"/>
      <c r="B181" s="332"/>
      <c r="C181" s="332"/>
      <c r="D181" s="332"/>
      <c r="E181" s="332"/>
    </row>
    <row r="182" spans="1:5" ht="12" customHeight="1" x14ac:dyDescent="0.25">
      <c r="A182" s="332"/>
      <c r="B182" s="332"/>
      <c r="C182" s="332"/>
      <c r="D182" s="332"/>
      <c r="E182" s="332"/>
    </row>
    <row r="183" spans="1:5" ht="12" customHeight="1" x14ac:dyDescent="0.25">
      <c r="A183" s="332"/>
      <c r="B183" s="332"/>
      <c r="C183" s="332"/>
      <c r="D183" s="332"/>
      <c r="E183" s="332"/>
    </row>
    <row r="184" spans="1:5" ht="12" customHeight="1" x14ac:dyDescent="0.25">
      <c r="A184" s="332"/>
      <c r="B184" s="332"/>
      <c r="C184" s="332"/>
      <c r="D184" s="332"/>
      <c r="E184" s="332"/>
    </row>
    <row r="185" spans="1:5" ht="12" customHeight="1" x14ac:dyDescent="0.25">
      <c r="A185" s="332"/>
      <c r="B185" s="332"/>
      <c r="C185" s="332"/>
      <c r="D185" s="332"/>
      <c r="E185" s="332"/>
    </row>
    <row r="186" spans="1:5" ht="12" customHeight="1" x14ac:dyDescent="0.25">
      <c r="A186" s="332"/>
      <c r="B186" s="332"/>
      <c r="C186" s="332"/>
      <c r="D186" s="332"/>
      <c r="E186" s="332"/>
    </row>
    <row r="187" spans="1:5" ht="12" customHeight="1" x14ac:dyDescent="0.25">
      <c r="A187" s="332"/>
      <c r="B187" s="332"/>
      <c r="C187" s="332"/>
      <c r="D187" s="332"/>
      <c r="E187" s="332"/>
    </row>
    <row r="188" spans="1:5" ht="12" customHeight="1" x14ac:dyDescent="0.25">
      <c r="A188" s="332"/>
      <c r="B188" s="332"/>
      <c r="C188" s="332"/>
      <c r="D188" s="332"/>
      <c r="E188" s="332"/>
    </row>
    <row r="189" spans="1:5" ht="12" customHeight="1" x14ac:dyDescent="0.25">
      <c r="A189" s="332"/>
      <c r="B189" s="332"/>
      <c r="C189" s="332"/>
      <c r="D189" s="332"/>
      <c r="E189" s="332"/>
    </row>
    <row r="190" spans="1:5" ht="12" customHeight="1" x14ac:dyDescent="0.25">
      <c r="A190" s="332"/>
      <c r="B190" s="332"/>
      <c r="C190" s="332"/>
      <c r="D190" s="332"/>
      <c r="E190" s="332"/>
    </row>
    <row r="191" spans="1:5" ht="12" customHeight="1" x14ac:dyDescent="0.25">
      <c r="A191" s="332"/>
      <c r="B191" s="332"/>
      <c r="C191" s="332"/>
      <c r="D191" s="332"/>
      <c r="E191" s="332"/>
    </row>
    <row r="192" spans="1:5" ht="12" customHeight="1" x14ac:dyDescent="0.25">
      <c r="A192" s="332"/>
      <c r="B192" s="332"/>
      <c r="C192" s="332"/>
      <c r="D192" s="332"/>
      <c r="E192" s="332"/>
    </row>
    <row r="193" spans="1:5" ht="12" customHeight="1" x14ac:dyDescent="0.25">
      <c r="A193" s="332"/>
      <c r="B193" s="332"/>
      <c r="C193" s="332"/>
      <c r="D193" s="332"/>
      <c r="E193" s="332"/>
    </row>
    <row r="194" spans="1:5" ht="12" customHeight="1" x14ac:dyDescent="0.25">
      <c r="A194" s="332"/>
      <c r="B194" s="332"/>
      <c r="C194" s="332"/>
      <c r="D194" s="332"/>
      <c r="E194" s="332"/>
    </row>
    <row r="195" spans="1:5" ht="12" customHeight="1" x14ac:dyDescent="0.25">
      <c r="A195" s="332"/>
      <c r="B195" s="332"/>
      <c r="C195" s="332"/>
      <c r="D195" s="332"/>
      <c r="E195" s="332"/>
    </row>
    <row r="196" spans="1:5" ht="12" customHeight="1" x14ac:dyDescent="0.25">
      <c r="A196" s="332"/>
      <c r="B196" s="332"/>
      <c r="C196" s="332"/>
      <c r="D196" s="332"/>
      <c r="E196" s="332"/>
    </row>
    <row r="197" spans="1:5" ht="12" customHeight="1" x14ac:dyDescent="0.25">
      <c r="A197" s="332"/>
      <c r="B197" s="332"/>
      <c r="C197" s="332"/>
      <c r="D197" s="332"/>
      <c r="E197" s="332"/>
    </row>
    <row r="198" spans="1:5" ht="12" customHeight="1" x14ac:dyDescent="0.25">
      <c r="A198" s="332"/>
      <c r="B198" s="332"/>
      <c r="C198" s="332"/>
      <c r="D198" s="332"/>
      <c r="E198" s="332"/>
    </row>
    <row r="199" spans="1:5" ht="12" customHeight="1" x14ac:dyDescent="0.25">
      <c r="A199" s="332"/>
      <c r="B199" s="332"/>
      <c r="C199" s="332"/>
      <c r="D199" s="332"/>
      <c r="E199" s="332"/>
    </row>
    <row r="200" spans="1:5" ht="12" customHeight="1" x14ac:dyDescent="0.25">
      <c r="A200" s="332"/>
      <c r="B200" s="332"/>
      <c r="C200" s="332"/>
      <c r="D200" s="332"/>
      <c r="E200" s="332"/>
    </row>
    <row r="201" spans="1:5" ht="12" customHeight="1" x14ac:dyDescent="0.25">
      <c r="A201" s="332"/>
      <c r="B201" s="332"/>
      <c r="C201" s="332"/>
      <c r="D201" s="332"/>
      <c r="E201" s="332"/>
    </row>
    <row r="202" spans="1:5" ht="12" customHeight="1" x14ac:dyDescent="0.25">
      <c r="A202" s="332"/>
      <c r="B202" s="332"/>
      <c r="C202" s="332"/>
      <c r="D202" s="332"/>
      <c r="E202" s="332"/>
    </row>
    <row r="203" spans="1:5" ht="12" customHeight="1" x14ac:dyDescent="0.25">
      <c r="A203" s="332"/>
      <c r="B203" s="332"/>
      <c r="C203" s="332"/>
      <c r="D203" s="332"/>
      <c r="E203" s="332"/>
    </row>
    <row r="204" spans="1:5" ht="12" customHeight="1" x14ac:dyDescent="0.25">
      <c r="A204" s="332"/>
      <c r="B204" s="332"/>
      <c r="C204" s="332"/>
      <c r="D204" s="332"/>
      <c r="E204" s="332"/>
    </row>
    <row r="205" spans="1:5" ht="12" customHeight="1" x14ac:dyDescent="0.25">
      <c r="A205" s="332"/>
      <c r="B205" s="332"/>
      <c r="C205" s="332"/>
      <c r="D205" s="332"/>
      <c r="E205" s="332"/>
    </row>
    <row r="206" spans="1:5" ht="12" customHeight="1" x14ac:dyDescent="0.25">
      <c r="A206" s="332"/>
      <c r="B206" s="332"/>
      <c r="C206" s="332"/>
      <c r="D206" s="332"/>
      <c r="E206" s="332"/>
    </row>
    <row r="207" spans="1:5" ht="12" customHeight="1" x14ac:dyDescent="0.25">
      <c r="A207" s="332"/>
      <c r="B207" s="332"/>
      <c r="C207" s="332"/>
      <c r="D207" s="332"/>
      <c r="E207" s="332"/>
    </row>
    <row r="208" spans="1:5" ht="12" customHeight="1" x14ac:dyDescent="0.25">
      <c r="A208" s="332"/>
      <c r="B208" s="332"/>
      <c r="C208" s="332"/>
      <c r="D208" s="332"/>
      <c r="E208" s="332"/>
    </row>
    <row r="209" spans="1:5" ht="12" customHeight="1" x14ac:dyDescent="0.25">
      <c r="A209" s="332"/>
      <c r="B209" s="332"/>
      <c r="C209" s="332"/>
      <c r="D209" s="332"/>
      <c r="E209" s="332"/>
    </row>
    <row r="210" spans="1:5" ht="12" customHeight="1" x14ac:dyDescent="0.25">
      <c r="A210" s="332"/>
      <c r="B210" s="332"/>
      <c r="C210" s="332"/>
      <c r="D210" s="332"/>
      <c r="E210" s="332"/>
    </row>
    <row r="211" spans="1:5" ht="12" customHeight="1" x14ac:dyDescent="0.25">
      <c r="A211" s="332"/>
      <c r="B211" s="332"/>
      <c r="C211" s="332"/>
      <c r="D211" s="332"/>
      <c r="E211" s="332"/>
    </row>
    <row r="212" spans="1:5" ht="12" customHeight="1" x14ac:dyDescent="0.25">
      <c r="A212" s="332"/>
      <c r="B212" s="332"/>
      <c r="C212" s="332"/>
      <c r="D212" s="332"/>
      <c r="E212" s="332"/>
    </row>
    <row r="213" spans="1:5" ht="12" customHeight="1" x14ac:dyDescent="0.25">
      <c r="A213" s="332"/>
      <c r="B213" s="332"/>
      <c r="C213" s="332"/>
      <c r="D213" s="332"/>
      <c r="E213" s="332"/>
    </row>
    <row r="214" spans="1:5" ht="12" customHeight="1" x14ac:dyDescent="0.25">
      <c r="A214" s="332"/>
      <c r="B214" s="332"/>
      <c r="C214" s="332"/>
      <c r="D214" s="332"/>
      <c r="E214" s="332"/>
    </row>
    <row r="215" spans="1:5" ht="12" customHeight="1" x14ac:dyDescent="0.25">
      <c r="A215" s="332"/>
      <c r="B215" s="332"/>
      <c r="C215" s="332"/>
      <c r="D215" s="332"/>
      <c r="E215" s="332"/>
    </row>
    <row r="216" spans="1:5" ht="12" customHeight="1" x14ac:dyDescent="0.25">
      <c r="A216" s="332"/>
      <c r="B216" s="332"/>
      <c r="C216" s="332"/>
      <c r="D216" s="332"/>
      <c r="E216" s="332"/>
    </row>
    <row r="217" spans="1:5" ht="12" customHeight="1" x14ac:dyDescent="0.25">
      <c r="A217" s="332"/>
      <c r="B217" s="332"/>
      <c r="C217" s="332"/>
      <c r="D217" s="332"/>
      <c r="E217" s="332"/>
    </row>
    <row r="218" spans="1:5" ht="12" customHeight="1" x14ac:dyDescent="0.25">
      <c r="A218" s="332"/>
      <c r="B218" s="332"/>
      <c r="C218" s="332"/>
      <c r="D218" s="332"/>
      <c r="E218" s="332"/>
    </row>
    <row r="219" spans="1:5" ht="12" customHeight="1" x14ac:dyDescent="0.25">
      <c r="A219" s="332"/>
      <c r="B219" s="332"/>
      <c r="C219" s="332"/>
      <c r="D219" s="332"/>
      <c r="E219" s="332"/>
    </row>
    <row r="220" spans="1:5" ht="12" customHeight="1" x14ac:dyDescent="0.25">
      <c r="A220" s="332"/>
      <c r="B220" s="332"/>
      <c r="C220" s="332"/>
      <c r="D220" s="332"/>
      <c r="E220" s="332"/>
    </row>
    <row r="221" spans="1:5" ht="12" customHeight="1" x14ac:dyDescent="0.25">
      <c r="A221" s="332"/>
      <c r="B221" s="332"/>
      <c r="C221" s="332"/>
      <c r="D221" s="332"/>
      <c r="E221" s="332"/>
    </row>
    <row r="222" spans="1:5" ht="12" customHeight="1" x14ac:dyDescent="0.25">
      <c r="A222" s="332"/>
      <c r="B222" s="332"/>
      <c r="C222" s="332"/>
      <c r="D222" s="332"/>
      <c r="E222" s="332"/>
    </row>
    <row r="223" spans="1:5" ht="12" customHeight="1" x14ac:dyDescent="0.25">
      <c r="A223" s="332"/>
      <c r="B223" s="332"/>
      <c r="C223" s="332"/>
      <c r="D223" s="332"/>
      <c r="E223" s="332"/>
    </row>
    <row r="224" spans="1:5" ht="12" customHeight="1" x14ac:dyDescent="0.25">
      <c r="A224" s="332"/>
      <c r="B224" s="332"/>
      <c r="C224" s="332"/>
      <c r="D224" s="332"/>
      <c r="E224" s="332"/>
    </row>
    <row r="225" spans="1:5" ht="12" customHeight="1" x14ac:dyDescent="0.25">
      <c r="A225" s="332"/>
      <c r="B225" s="332"/>
      <c r="C225" s="332"/>
      <c r="D225" s="332"/>
      <c r="E225" s="332"/>
    </row>
    <row r="226" spans="1:5" ht="12" customHeight="1" x14ac:dyDescent="0.25">
      <c r="A226" s="332"/>
      <c r="B226" s="332"/>
      <c r="C226" s="332"/>
      <c r="D226" s="332"/>
      <c r="E226" s="332"/>
    </row>
    <row r="227" spans="1:5" ht="12" customHeight="1" x14ac:dyDescent="0.25">
      <c r="A227" s="332"/>
      <c r="B227" s="332"/>
      <c r="C227" s="332"/>
      <c r="D227" s="332"/>
      <c r="E227" s="332"/>
    </row>
    <row r="228" spans="1:5" ht="12" customHeight="1" x14ac:dyDescent="0.25">
      <c r="A228" s="332"/>
      <c r="B228" s="332"/>
      <c r="C228" s="332"/>
      <c r="D228" s="332"/>
      <c r="E228" s="332"/>
    </row>
    <row r="229" spans="1:5" ht="12" customHeight="1" x14ac:dyDescent="0.25">
      <c r="A229" s="332"/>
      <c r="B229" s="332"/>
      <c r="C229" s="332"/>
      <c r="D229" s="332"/>
      <c r="E229" s="332"/>
    </row>
    <row r="230" spans="1:5" ht="12" customHeight="1" x14ac:dyDescent="0.25">
      <c r="A230" s="332"/>
      <c r="B230" s="332"/>
      <c r="C230" s="332"/>
      <c r="D230" s="332"/>
      <c r="E230" s="332"/>
    </row>
    <row r="231" spans="1:5" ht="12" customHeight="1" x14ac:dyDescent="0.25">
      <c r="A231" s="332"/>
      <c r="B231" s="332"/>
      <c r="C231" s="332"/>
      <c r="D231" s="332"/>
      <c r="E231" s="332"/>
    </row>
    <row r="232" spans="1:5" ht="12" customHeight="1" x14ac:dyDescent="0.25">
      <c r="A232" s="332"/>
      <c r="B232" s="332"/>
      <c r="C232" s="332"/>
      <c r="D232" s="332"/>
      <c r="E232" s="332"/>
    </row>
    <row r="233" spans="1:5" ht="12" customHeight="1" x14ac:dyDescent="0.25">
      <c r="A233" s="332"/>
      <c r="B233" s="332"/>
      <c r="C233" s="332"/>
      <c r="D233" s="332"/>
      <c r="E233" s="332"/>
    </row>
    <row r="234" spans="1:5" ht="12" customHeight="1" x14ac:dyDescent="0.25">
      <c r="A234" s="332"/>
      <c r="B234" s="332"/>
      <c r="C234" s="332"/>
      <c r="D234" s="332"/>
      <c r="E234" s="332"/>
    </row>
    <row r="235" spans="1:5" ht="12" customHeight="1" x14ac:dyDescent="0.25">
      <c r="A235" s="332"/>
      <c r="B235" s="332"/>
      <c r="C235" s="332"/>
      <c r="D235" s="332"/>
      <c r="E235" s="332"/>
    </row>
    <row r="236" spans="1:5" ht="12" customHeight="1" x14ac:dyDescent="0.25">
      <c r="A236" s="332"/>
      <c r="B236" s="332"/>
      <c r="C236" s="332"/>
      <c r="D236" s="332"/>
      <c r="E236" s="332"/>
    </row>
    <row r="237" spans="1:5" ht="12" customHeight="1" x14ac:dyDescent="0.25">
      <c r="A237" s="332"/>
      <c r="B237" s="332"/>
      <c r="C237" s="332"/>
      <c r="D237" s="332"/>
      <c r="E237" s="332"/>
    </row>
    <row r="238" spans="1:5" ht="12" customHeight="1" x14ac:dyDescent="0.25">
      <c r="A238" s="332"/>
      <c r="B238" s="332"/>
      <c r="C238" s="332"/>
      <c r="D238" s="332"/>
      <c r="E238" s="332"/>
    </row>
    <row r="239" spans="1:5" ht="12" customHeight="1" x14ac:dyDescent="0.25">
      <c r="A239" s="332"/>
      <c r="B239" s="332"/>
      <c r="C239" s="332"/>
      <c r="D239" s="332"/>
      <c r="E239" s="332"/>
    </row>
    <row r="240" spans="1:5" ht="12" customHeight="1" x14ac:dyDescent="0.25">
      <c r="A240" s="332"/>
      <c r="B240" s="332"/>
      <c r="C240" s="332"/>
      <c r="D240" s="332"/>
      <c r="E240" s="332"/>
    </row>
    <row r="241" spans="1:5" ht="12" customHeight="1" x14ac:dyDescent="0.25">
      <c r="A241" s="332"/>
      <c r="B241" s="332"/>
      <c r="C241" s="332"/>
      <c r="D241" s="332"/>
      <c r="E241" s="332"/>
    </row>
    <row r="242" spans="1:5" ht="12" customHeight="1" x14ac:dyDescent="0.25">
      <c r="A242" s="332"/>
      <c r="B242" s="332"/>
      <c r="C242" s="332"/>
      <c r="D242" s="332"/>
      <c r="E242" s="332"/>
    </row>
    <row r="243" spans="1:5" ht="12" customHeight="1" x14ac:dyDescent="0.25">
      <c r="A243" s="332"/>
      <c r="B243" s="332"/>
      <c r="C243" s="332"/>
      <c r="D243" s="332"/>
      <c r="E243" s="332"/>
    </row>
    <row r="244" spans="1:5" ht="12" customHeight="1" x14ac:dyDescent="0.25">
      <c r="A244" s="332"/>
      <c r="B244" s="332"/>
      <c r="C244" s="332"/>
      <c r="D244" s="332"/>
      <c r="E244" s="332"/>
    </row>
    <row r="245" spans="1:5" ht="12" customHeight="1" x14ac:dyDescent="0.25">
      <c r="A245" s="332"/>
      <c r="B245" s="332"/>
      <c r="C245" s="332"/>
      <c r="D245" s="332"/>
      <c r="E245" s="332"/>
    </row>
    <row r="246" spans="1:5" ht="12" customHeight="1" x14ac:dyDescent="0.25">
      <c r="A246" s="332"/>
      <c r="B246" s="332"/>
      <c r="C246" s="332"/>
      <c r="D246" s="332"/>
      <c r="E246" s="332"/>
    </row>
    <row r="247" spans="1:5" ht="12" customHeight="1" x14ac:dyDescent="0.25">
      <c r="A247" s="332"/>
      <c r="B247" s="332"/>
      <c r="C247" s="332"/>
      <c r="D247" s="332"/>
      <c r="E247" s="332"/>
    </row>
    <row r="248" spans="1:5" ht="12" customHeight="1" x14ac:dyDescent="0.25">
      <c r="A248" s="332"/>
      <c r="B248" s="332"/>
      <c r="C248" s="332"/>
      <c r="D248" s="332"/>
      <c r="E248" s="332"/>
    </row>
    <row r="249" spans="1:5" ht="12" customHeight="1" x14ac:dyDescent="0.25">
      <c r="A249" s="332"/>
      <c r="B249" s="332"/>
      <c r="C249" s="332"/>
      <c r="D249" s="332"/>
      <c r="E249" s="332"/>
    </row>
    <row r="250" spans="1:5" ht="12" customHeight="1" x14ac:dyDescent="0.25">
      <c r="A250" s="332"/>
      <c r="B250" s="332"/>
      <c r="C250" s="332"/>
      <c r="D250" s="332"/>
      <c r="E250" s="332"/>
    </row>
    <row r="251" spans="1:5" ht="12" customHeight="1" x14ac:dyDescent="0.25">
      <c r="A251" s="332"/>
      <c r="B251" s="332"/>
      <c r="C251" s="332"/>
      <c r="D251" s="332"/>
      <c r="E251" s="332"/>
    </row>
    <row r="252" spans="1:5" ht="12" customHeight="1" x14ac:dyDescent="0.25">
      <c r="A252" s="332"/>
      <c r="B252" s="332"/>
      <c r="C252" s="332"/>
      <c r="D252" s="332"/>
      <c r="E252" s="332"/>
    </row>
    <row r="253" spans="1:5" ht="12" customHeight="1" x14ac:dyDescent="0.25">
      <c r="A253" s="332"/>
      <c r="B253" s="332"/>
      <c r="C253" s="332"/>
      <c r="D253" s="332"/>
      <c r="E253" s="332"/>
    </row>
    <row r="254" spans="1:5" ht="12" customHeight="1" x14ac:dyDescent="0.25">
      <c r="A254" s="332"/>
      <c r="B254" s="332"/>
      <c r="C254" s="332"/>
      <c r="D254" s="332"/>
      <c r="E254" s="332"/>
    </row>
    <row r="255" spans="1:5" ht="12" customHeight="1" x14ac:dyDescent="0.25">
      <c r="A255" s="332"/>
      <c r="B255" s="332"/>
      <c r="C255" s="332"/>
      <c r="D255" s="332"/>
      <c r="E255" s="332"/>
    </row>
    <row r="256" spans="1:5" ht="12" customHeight="1" x14ac:dyDescent="0.25">
      <c r="A256" s="332"/>
      <c r="B256" s="332"/>
      <c r="C256" s="332"/>
      <c r="D256" s="332"/>
      <c r="E256" s="332"/>
    </row>
    <row r="257" spans="1:5" ht="12" customHeight="1" x14ac:dyDescent="0.25">
      <c r="A257" s="332"/>
      <c r="B257" s="332"/>
      <c r="C257" s="332"/>
      <c r="D257" s="332"/>
      <c r="E257" s="332"/>
    </row>
    <row r="258" spans="1:5" ht="12" customHeight="1" x14ac:dyDescent="0.25">
      <c r="A258" s="332"/>
      <c r="B258" s="332"/>
      <c r="C258" s="332"/>
      <c r="D258" s="332"/>
      <c r="E258" s="332"/>
    </row>
    <row r="259" spans="1:5" ht="12" customHeight="1" x14ac:dyDescent="0.25">
      <c r="A259" s="332"/>
      <c r="B259" s="332"/>
      <c r="C259" s="332"/>
      <c r="D259" s="332"/>
      <c r="E259" s="332"/>
    </row>
    <row r="260" spans="1:5" ht="12" customHeight="1" x14ac:dyDescent="0.25">
      <c r="A260" s="332"/>
      <c r="B260" s="332"/>
      <c r="C260" s="332"/>
      <c r="D260" s="332"/>
      <c r="E260" s="332"/>
    </row>
    <row r="261" spans="1:5" ht="12" customHeight="1" x14ac:dyDescent="0.25">
      <c r="A261" s="332"/>
      <c r="B261" s="332"/>
      <c r="C261" s="332"/>
      <c r="D261" s="332"/>
      <c r="E261" s="332"/>
    </row>
    <row r="262" spans="1:5" ht="12" customHeight="1" x14ac:dyDescent="0.25">
      <c r="A262" s="332"/>
      <c r="B262" s="332"/>
      <c r="C262" s="332"/>
      <c r="D262" s="332"/>
      <c r="E262" s="332"/>
    </row>
    <row r="263" spans="1:5" ht="12" customHeight="1" x14ac:dyDescent="0.25">
      <c r="A263" s="332"/>
      <c r="B263" s="332"/>
      <c r="C263" s="332"/>
      <c r="D263" s="332"/>
      <c r="E263" s="332"/>
    </row>
    <row r="264" spans="1:5" ht="12" customHeight="1" x14ac:dyDescent="0.25">
      <c r="A264" s="332"/>
      <c r="B264" s="332"/>
      <c r="C264" s="332"/>
      <c r="D264" s="332"/>
      <c r="E264" s="332"/>
    </row>
    <row r="265" spans="1:5" ht="12" customHeight="1" x14ac:dyDescent="0.25">
      <c r="A265" s="332"/>
      <c r="B265" s="332"/>
      <c r="C265" s="332"/>
      <c r="D265" s="332"/>
      <c r="E265" s="332"/>
    </row>
    <row r="266" spans="1:5" ht="12" customHeight="1" x14ac:dyDescent="0.25">
      <c r="A266" s="332"/>
      <c r="B266" s="332"/>
      <c r="C266" s="332"/>
      <c r="D266" s="332"/>
      <c r="E266" s="332"/>
    </row>
    <row r="267" spans="1:5" ht="12" customHeight="1" x14ac:dyDescent="0.25">
      <c r="A267" s="332"/>
      <c r="B267" s="332"/>
      <c r="C267" s="332"/>
      <c r="D267" s="332"/>
      <c r="E267" s="332"/>
    </row>
    <row r="268" spans="1:5" ht="12" customHeight="1" x14ac:dyDescent="0.25">
      <c r="A268" s="332"/>
      <c r="B268" s="332"/>
      <c r="C268" s="332"/>
      <c r="D268" s="332"/>
      <c r="E268" s="332"/>
    </row>
    <row r="269" spans="1:5" ht="12" customHeight="1" x14ac:dyDescent="0.25">
      <c r="A269" s="332"/>
      <c r="B269" s="332"/>
      <c r="C269" s="332"/>
      <c r="D269" s="332"/>
      <c r="E269" s="332"/>
    </row>
    <row r="270" spans="1:5" ht="12" customHeight="1" x14ac:dyDescent="0.25">
      <c r="A270" s="332"/>
      <c r="B270" s="332"/>
      <c r="C270" s="332"/>
      <c r="D270" s="332"/>
      <c r="E270" s="332"/>
    </row>
    <row r="271" spans="1:5" ht="12" customHeight="1" x14ac:dyDescent="0.25">
      <c r="A271" s="332"/>
      <c r="B271" s="332"/>
      <c r="C271" s="332"/>
      <c r="D271" s="332"/>
      <c r="E271" s="332"/>
    </row>
    <row r="272" spans="1:5" ht="12" customHeight="1" x14ac:dyDescent="0.25">
      <c r="A272" s="332"/>
      <c r="B272" s="332"/>
      <c r="C272" s="332"/>
      <c r="D272" s="332"/>
      <c r="E272" s="332"/>
    </row>
    <row r="273" spans="1:5" ht="12" customHeight="1" x14ac:dyDescent="0.25">
      <c r="A273" s="332"/>
      <c r="B273" s="332"/>
      <c r="C273" s="332"/>
      <c r="D273" s="332"/>
      <c r="E273" s="332"/>
    </row>
    <row r="274" spans="1:5" ht="12" customHeight="1" x14ac:dyDescent="0.25">
      <c r="A274" s="332"/>
      <c r="B274" s="332"/>
      <c r="C274" s="332"/>
      <c r="D274" s="332"/>
      <c r="E274" s="332"/>
    </row>
    <row r="275" spans="1:5" ht="12" customHeight="1" x14ac:dyDescent="0.25">
      <c r="A275" s="332"/>
      <c r="B275" s="332"/>
      <c r="C275" s="332"/>
      <c r="D275" s="332"/>
      <c r="E275" s="332"/>
    </row>
    <row r="276" spans="1:5" ht="12" customHeight="1" x14ac:dyDescent="0.25">
      <c r="A276" s="332"/>
      <c r="B276" s="332"/>
      <c r="C276" s="332"/>
      <c r="D276" s="332"/>
      <c r="E276" s="332"/>
    </row>
    <row r="277" spans="1:5" ht="12" customHeight="1" x14ac:dyDescent="0.25">
      <c r="A277" s="332"/>
      <c r="B277" s="332"/>
      <c r="C277" s="332"/>
      <c r="D277" s="332"/>
      <c r="E277" s="332"/>
    </row>
    <row r="278" spans="1:5" ht="12" customHeight="1" x14ac:dyDescent="0.25">
      <c r="A278" s="332"/>
      <c r="B278" s="332"/>
      <c r="C278" s="332"/>
      <c r="D278" s="332"/>
      <c r="E278" s="332"/>
    </row>
    <row r="279" spans="1:5" ht="12" customHeight="1" x14ac:dyDescent="0.25">
      <c r="A279" s="332"/>
      <c r="B279" s="332"/>
      <c r="C279" s="332"/>
      <c r="D279" s="332"/>
      <c r="E279" s="332"/>
    </row>
    <row r="280" spans="1:5" ht="12" customHeight="1" x14ac:dyDescent="0.25">
      <c r="A280" s="332"/>
      <c r="B280" s="332"/>
      <c r="C280" s="332"/>
      <c r="D280" s="332"/>
      <c r="E280" s="332"/>
    </row>
    <row r="281" spans="1:5" ht="12" customHeight="1" x14ac:dyDescent="0.25">
      <c r="A281" s="332"/>
      <c r="B281" s="332"/>
      <c r="C281" s="332"/>
      <c r="D281" s="332"/>
      <c r="E281" s="332"/>
    </row>
    <row r="282" spans="1:5" ht="12" customHeight="1" x14ac:dyDescent="0.25">
      <c r="A282" s="332"/>
      <c r="B282" s="332"/>
      <c r="C282" s="332"/>
      <c r="D282" s="332"/>
      <c r="E282" s="332"/>
    </row>
    <row r="283" spans="1:5" ht="12" customHeight="1" x14ac:dyDescent="0.25">
      <c r="A283" s="332"/>
      <c r="B283" s="332"/>
      <c r="C283" s="332"/>
      <c r="D283" s="332"/>
      <c r="E283" s="332"/>
    </row>
    <row r="284" spans="1:5" ht="12" customHeight="1" x14ac:dyDescent="0.25">
      <c r="A284" s="332"/>
      <c r="B284" s="332"/>
      <c r="C284" s="332"/>
      <c r="D284" s="332"/>
      <c r="E284" s="332"/>
    </row>
    <row r="285" spans="1:5" ht="12" customHeight="1" x14ac:dyDescent="0.25">
      <c r="A285" s="332"/>
      <c r="B285" s="332"/>
      <c r="C285" s="332"/>
      <c r="D285" s="332"/>
      <c r="E285" s="332"/>
    </row>
    <row r="286" spans="1:5" ht="12" customHeight="1" x14ac:dyDescent="0.25">
      <c r="A286" s="332"/>
      <c r="B286" s="332"/>
      <c r="C286" s="332"/>
      <c r="D286" s="332"/>
      <c r="E286" s="332"/>
    </row>
    <row r="287" spans="1:5" ht="12" customHeight="1" x14ac:dyDescent="0.25">
      <c r="A287" s="332"/>
      <c r="B287" s="332"/>
      <c r="C287" s="332"/>
      <c r="D287" s="332"/>
      <c r="E287" s="332"/>
    </row>
    <row r="288" spans="1:5" ht="12" customHeight="1" x14ac:dyDescent="0.25">
      <c r="A288" s="332"/>
      <c r="B288" s="332"/>
      <c r="C288" s="332"/>
      <c r="D288" s="332"/>
      <c r="E288" s="332"/>
    </row>
    <row r="289" spans="1:5" ht="12" customHeight="1" x14ac:dyDescent="0.25">
      <c r="A289" s="332"/>
      <c r="B289" s="332"/>
      <c r="C289" s="332"/>
      <c r="D289" s="332"/>
      <c r="E289" s="332"/>
    </row>
    <row r="290" spans="1:5" ht="12" customHeight="1" x14ac:dyDescent="0.25">
      <c r="A290" s="332"/>
      <c r="B290" s="332"/>
      <c r="C290" s="332"/>
      <c r="D290" s="332"/>
      <c r="E290" s="332"/>
    </row>
    <row r="291" spans="1:5" ht="12" customHeight="1" x14ac:dyDescent="0.25">
      <c r="A291" s="332"/>
      <c r="B291" s="332"/>
      <c r="C291" s="332"/>
      <c r="D291" s="332"/>
      <c r="E291" s="332"/>
    </row>
    <row r="292" spans="1:5" ht="12" customHeight="1" x14ac:dyDescent="0.25">
      <c r="A292" s="332"/>
      <c r="B292" s="332"/>
      <c r="C292" s="332"/>
      <c r="D292" s="332"/>
      <c r="E292" s="332"/>
    </row>
    <row r="293" spans="1:5" ht="12" customHeight="1" x14ac:dyDescent="0.25">
      <c r="A293" s="332"/>
      <c r="B293" s="332"/>
      <c r="C293" s="332"/>
      <c r="D293" s="332"/>
      <c r="E293" s="332"/>
    </row>
    <row r="294" spans="1:5" ht="12" customHeight="1" x14ac:dyDescent="0.25">
      <c r="A294" s="332"/>
      <c r="B294" s="332"/>
      <c r="C294" s="332"/>
      <c r="D294" s="332"/>
      <c r="E294" s="332"/>
    </row>
    <row r="295" spans="1:5" ht="12" customHeight="1" x14ac:dyDescent="0.25">
      <c r="A295" s="332"/>
      <c r="B295" s="332"/>
      <c r="C295" s="332"/>
      <c r="D295" s="332"/>
      <c r="E295" s="332"/>
    </row>
    <row r="296" spans="1:5" ht="12" customHeight="1" x14ac:dyDescent="0.25">
      <c r="A296" s="332"/>
      <c r="B296" s="332"/>
      <c r="C296" s="332"/>
      <c r="D296" s="332"/>
      <c r="E296" s="332"/>
    </row>
    <row r="297" spans="1:5" ht="12" customHeight="1" x14ac:dyDescent="0.25">
      <c r="A297" s="332"/>
      <c r="B297" s="332"/>
      <c r="C297" s="332"/>
      <c r="D297" s="332"/>
      <c r="E297" s="332"/>
    </row>
    <row r="298" spans="1:5" ht="12" customHeight="1" x14ac:dyDescent="0.25">
      <c r="A298" s="332"/>
      <c r="B298" s="332"/>
      <c r="C298" s="332"/>
      <c r="D298" s="332"/>
      <c r="E298" s="332"/>
    </row>
    <row r="299" spans="1:5" ht="12" customHeight="1" x14ac:dyDescent="0.25">
      <c r="A299" s="332"/>
      <c r="B299" s="332"/>
      <c r="C299" s="332"/>
      <c r="D299" s="332"/>
      <c r="E299" s="332"/>
    </row>
    <row r="300" spans="1:5" ht="12" customHeight="1" x14ac:dyDescent="0.25">
      <c r="A300" s="332"/>
      <c r="B300" s="332"/>
      <c r="C300" s="332"/>
      <c r="D300" s="332"/>
      <c r="E300" s="332"/>
    </row>
    <row r="301" spans="1:5" ht="12" customHeight="1" x14ac:dyDescent="0.25">
      <c r="A301" s="332"/>
      <c r="B301" s="332"/>
      <c r="C301" s="332"/>
      <c r="D301" s="332"/>
      <c r="E301" s="332"/>
    </row>
    <row r="302" spans="1:5" ht="12" customHeight="1" x14ac:dyDescent="0.25">
      <c r="A302" s="332"/>
      <c r="B302" s="332"/>
      <c r="C302" s="332"/>
      <c r="D302" s="332"/>
      <c r="E302" s="332"/>
    </row>
    <row r="303" spans="1:5" ht="12" customHeight="1" x14ac:dyDescent="0.25">
      <c r="A303" s="332"/>
      <c r="B303" s="332"/>
      <c r="C303" s="332"/>
      <c r="D303" s="332"/>
      <c r="E303" s="332"/>
    </row>
    <row r="304" spans="1:5" ht="12" customHeight="1" x14ac:dyDescent="0.25">
      <c r="A304" s="332"/>
      <c r="B304" s="332"/>
      <c r="C304" s="332"/>
      <c r="D304" s="332"/>
      <c r="E304" s="332"/>
    </row>
    <row r="305" spans="1:5" ht="12" customHeight="1" x14ac:dyDescent="0.25">
      <c r="A305" s="332"/>
      <c r="B305" s="332"/>
      <c r="C305" s="332"/>
      <c r="D305" s="332"/>
      <c r="E305" s="332"/>
    </row>
    <row r="306" spans="1:5" ht="12" customHeight="1" x14ac:dyDescent="0.25">
      <c r="A306" s="332"/>
      <c r="B306" s="332"/>
      <c r="C306" s="332"/>
      <c r="D306" s="332"/>
      <c r="E306" s="332"/>
    </row>
    <row r="307" spans="1:5" ht="12" customHeight="1" x14ac:dyDescent="0.25">
      <c r="A307" s="332"/>
      <c r="B307" s="332"/>
      <c r="C307" s="332"/>
      <c r="D307" s="332"/>
      <c r="E307" s="332"/>
    </row>
    <row r="308" spans="1:5" ht="12" customHeight="1" x14ac:dyDescent="0.25">
      <c r="A308" s="332"/>
      <c r="B308" s="332"/>
      <c r="C308" s="332"/>
      <c r="D308" s="332"/>
      <c r="E308" s="332"/>
    </row>
    <row r="309" spans="1:5" ht="12" customHeight="1" x14ac:dyDescent="0.25">
      <c r="A309" s="332"/>
      <c r="B309" s="332"/>
      <c r="C309" s="332"/>
      <c r="D309" s="332"/>
      <c r="E309" s="332"/>
    </row>
    <row r="310" spans="1:5" ht="12" customHeight="1" x14ac:dyDescent="0.25">
      <c r="A310" s="332"/>
      <c r="B310" s="332"/>
      <c r="C310" s="332"/>
      <c r="D310" s="332"/>
      <c r="E310" s="332"/>
    </row>
    <row r="311" spans="1:5" ht="12" customHeight="1" x14ac:dyDescent="0.25">
      <c r="A311" s="332"/>
      <c r="B311" s="332"/>
      <c r="C311" s="332"/>
      <c r="D311" s="332"/>
      <c r="E311" s="332"/>
    </row>
    <row r="312" spans="1:5" ht="12" customHeight="1" x14ac:dyDescent="0.25">
      <c r="A312" s="332"/>
      <c r="B312" s="332"/>
      <c r="C312" s="332"/>
      <c r="D312" s="332"/>
      <c r="E312" s="332"/>
    </row>
    <row r="313" spans="1:5" ht="12" customHeight="1" x14ac:dyDescent="0.25">
      <c r="A313" s="332"/>
      <c r="B313" s="332"/>
      <c r="C313" s="332"/>
      <c r="D313" s="332"/>
      <c r="E313" s="332"/>
    </row>
    <row r="314" spans="1:5" ht="12" customHeight="1" x14ac:dyDescent="0.25">
      <c r="A314" s="332"/>
      <c r="B314" s="332"/>
      <c r="C314" s="332"/>
      <c r="D314" s="332"/>
      <c r="E314" s="332"/>
    </row>
    <row r="315" spans="1:5" ht="12" customHeight="1" x14ac:dyDescent="0.25">
      <c r="A315" s="332"/>
      <c r="B315" s="332"/>
      <c r="C315" s="332"/>
      <c r="D315" s="332"/>
      <c r="E315" s="332"/>
    </row>
    <row r="316" spans="1:5" ht="12" customHeight="1" x14ac:dyDescent="0.25">
      <c r="A316" s="332"/>
      <c r="B316" s="332"/>
      <c r="C316" s="332"/>
      <c r="D316" s="332"/>
      <c r="E316" s="332"/>
    </row>
    <row r="317" spans="1:5" ht="12" customHeight="1" x14ac:dyDescent="0.25">
      <c r="A317" s="332"/>
      <c r="B317" s="332"/>
      <c r="C317" s="332"/>
      <c r="D317" s="332"/>
      <c r="E317" s="332"/>
    </row>
    <row r="318" spans="1:5" ht="12" customHeight="1" x14ac:dyDescent="0.25">
      <c r="A318" s="332"/>
      <c r="B318" s="332"/>
      <c r="C318" s="332"/>
      <c r="D318" s="332"/>
      <c r="E318" s="332"/>
    </row>
    <row r="319" spans="1:5" ht="12" customHeight="1" x14ac:dyDescent="0.25">
      <c r="A319" s="332"/>
      <c r="B319" s="332"/>
      <c r="C319" s="332"/>
      <c r="D319" s="332"/>
      <c r="E319" s="332"/>
    </row>
    <row r="320" spans="1:5" ht="12" customHeight="1" x14ac:dyDescent="0.25">
      <c r="A320" s="332"/>
      <c r="B320" s="332"/>
      <c r="C320" s="332"/>
      <c r="D320" s="332"/>
      <c r="E320" s="332"/>
    </row>
    <row r="321" spans="1:5" ht="12" customHeight="1" x14ac:dyDescent="0.25">
      <c r="A321" s="332"/>
      <c r="B321" s="332"/>
      <c r="C321" s="332"/>
      <c r="D321" s="332"/>
      <c r="E321" s="332"/>
    </row>
    <row r="322" spans="1:5" ht="12" customHeight="1" x14ac:dyDescent="0.25">
      <c r="A322" s="332"/>
      <c r="B322" s="332"/>
      <c r="C322" s="332"/>
      <c r="D322" s="332"/>
      <c r="E322" s="332"/>
    </row>
    <row r="323" spans="1:5" ht="12" customHeight="1" x14ac:dyDescent="0.25">
      <c r="A323" s="332"/>
      <c r="B323" s="332"/>
      <c r="C323" s="332"/>
      <c r="D323" s="332"/>
      <c r="E323" s="332"/>
    </row>
    <row r="324" spans="1:5" ht="12" customHeight="1" x14ac:dyDescent="0.25">
      <c r="A324" s="332"/>
      <c r="B324" s="332"/>
      <c r="C324" s="332"/>
      <c r="D324" s="332"/>
      <c r="E324" s="332"/>
    </row>
    <row r="325" spans="1:5" ht="12" customHeight="1" x14ac:dyDescent="0.25">
      <c r="A325" s="332"/>
      <c r="B325" s="332"/>
      <c r="C325" s="332"/>
      <c r="D325" s="332"/>
      <c r="E325" s="332"/>
    </row>
    <row r="326" spans="1:5" ht="12" customHeight="1" x14ac:dyDescent="0.25">
      <c r="A326" s="332"/>
      <c r="B326" s="332"/>
      <c r="C326" s="332"/>
      <c r="D326" s="332"/>
      <c r="E326" s="332"/>
    </row>
    <row r="327" spans="1:5" ht="12" customHeight="1" x14ac:dyDescent="0.25">
      <c r="A327" s="332"/>
      <c r="B327" s="332"/>
      <c r="C327" s="332"/>
      <c r="D327" s="332"/>
      <c r="E327" s="332"/>
    </row>
    <row r="328" spans="1:5" ht="12" customHeight="1" x14ac:dyDescent="0.25">
      <c r="A328" s="332"/>
      <c r="B328" s="332"/>
      <c r="C328" s="332"/>
      <c r="D328" s="332"/>
      <c r="E328" s="332"/>
    </row>
    <row r="329" spans="1:5" ht="12" customHeight="1" x14ac:dyDescent="0.25">
      <c r="A329" s="332"/>
      <c r="B329" s="332"/>
      <c r="C329" s="332"/>
      <c r="D329" s="332"/>
      <c r="E329" s="332"/>
    </row>
    <row r="330" spans="1:5" ht="12" customHeight="1" x14ac:dyDescent="0.25">
      <c r="A330" s="332"/>
      <c r="B330" s="332"/>
      <c r="C330" s="332"/>
      <c r="D330" s="332"/>
      <c r="E330" s="332"/>
    </row>
    <row r="331" spans="1:5" ht="12" customHeight="1" x14ac:dyDescent="0.25">
      <c r="A331" s="332"/>
      <c r="B331" s="332"/>
      <c r="C331" s="332"/>
      <c r="D331" s="332"/>
      <c r="E331" s="332"/>
    </row>
    <row r="332" spans="1:5" ht="12" customHeight="1" x14ac:dyDescent="0.25">
      <c r="A332" s="332"/>
      <c r="B332" s="332"/>
      <c r="C332" s="332"/>
      <c r="D332" s="332"/>
      <c r="E332" s="332"/>
    </row>
    <row r="333" spans="1:5" ht="12" customHeight="1" x14ac:dyDescent="0.25">
      <c r="A333" s="332"/>
      <c r="B333" s="332"/>
      <c r="C333" s="332"/>
      <c r="D333" s="332"/>
      <c r="E333" s="332"/>
    </row>
    <row r="334" spans="1:5" ht="12" customHeight="1" x14ac:dyDescent="0.25">
      <c r="A334" s="332"/>
      <c r="B334" s="332"/>
      <c r="C334" s="332"/>
      <c r="D334" s="332"/>
      <c r="E334" s="332"/>
    </row>
    <row r="335" spans="1:5" ht="12" customHeight="1" x14ac:dyDescent="0.25">
      <c r="A335" s="332"/>
      <c r="B335" s="332"/>
      <c r="C335" s="332"/>
      <c r="D335" s="332"/>
      <c r="E335" s="332"/>
    </row>
    <row r="336" spans="1:5" ht="12" customHeight="1" x14ac:dyDescent="0.25">
      <c r="A336" s="332"/>
      <c r="B336" s="332"/>
      <c r="C336" s="332"/>
      <c r="D336" s="332"/>
      <c r="E336" s="332"/>
    </row>
    <row r="337" spans="1:5" ht="12" customHeight="1" x14ac:dyDescent="0.25">
      <c r="A337" s="332"/>
      <c r="B337" s="332"/>
      <c r="C337" s="332"/>
      <c r="D337" s="332"/>
      <c r="E337" s="332"/>
    </row>
    <row r="338" spans="1:5" ht="12" customHeight="1" x14ac:dyDescent="0.25">
      <c r="A338" s="332"/>
      <c r="B338" s="332"/>
      <c r="C338" s="332"/>
      <c r="D338" s="332"/>
      <c r="E338" s="332"/>
    </row>
    <row r="339" spans="1:5" ht="12" customHeight="1" x14ac:dyDescent="0.25">
      <c r="A339" s="332"/>
      <c r="B339" s="332"/>
      <c r="C339" s="332"/>
      <c r="D339" s="332"/>
      <c r="E339" s="332"/>
    </row>
    <row r="340" spans="1:5" ht="12" customHeight="1" x14ac:dyDescent="0.25">
      <c r="A340" s="332"/>
      <c r="B340" s="332"/>
      <c r="C340" s="332"/>
      <c r="D340" s="332"/>
      <c r="E340" s="332"/>
    </row>
    <row r="341" spans="1:5" ht="12" customHeight="1" x14ac:dyDescent="0.25">
      <c r="A341" s="332"/>
      <c r="B341" s="332"/>
      <c r="C341" s="332"/>
      <c r="D341" s="332"/>
      <c r="E341" s="332"/>
    </row>
    <row r="342" spans="1:5" ht="12" customHeight="1" x14ac:dyDescent="0.25">
      <c r="A342" s="332"/>
      <c r="B342" s="332"/>
      <c r="C342" s="332"/>
      <c r="D342" s="332"/>
      <c r="E342" s="332"/>
    </row>
    <row r="343" spans="1:5" ht="12" customHeight="1" x14ac:dyDescent="0.25">
      <c r="A343" s="332"/>
      <c r="B343" s="332"/>
      <c r="C343" s="332"/>
      <c r="D343" s="332"/>
      <c r="E343" s="332"/>
    </row>
    <row r="344" spans="1:5" ht="12" customHeight="1" x14ac:dyDescent="0.25">
      <c r="A344" s="332"/>
      <c r="B344" s="332"/>
      <c r="C344" s="332"/>
      <c r="D344" s="332"/>
      <c r="E344" s="332"/>
    </row>
    <row r="345" spans="1:5" ht="12" customHeight="1" x14ac:dyDescent="0.25">
      <c r="A345" s="332"/>
      <c r="B345" s="332"/>
      <c r="C345" s="332"/>
      <c r="D345" s="332"/>
      <c r="E345" s="332"/>
    </row>
    <row r="346" spans="1:5" ht="12" customHeight="1" x14ac:dyDescent="0.25">
      <c r="A346" s="332"/>
      <c r="B346" s="332"/>
      <c r="C346" s="332"/>
      <c r="D346" s="332"/>
      <c r="E346" s="332"/>
    </row>
    <row r="347" spans="1:5" ht="12" customHeight="1" x14ac:dyDescent="0.25">
      <c r="A347" s="332"/>
      <c r="B347" s="332"/>
      <c r="C347" s="332"/>
      <c r="D347" s="332"/>
      <c r="E347" s="332"/>
    </row>
    <row r="348" spans="1:5" ht="12" customHeight="1" x14ac:dyDescent="0.25">
      <c r="A348" s="332"/>
      <c r="B348" s="332"/>
      <c r="C348" s="332"/>
      <c r="D348" s="332"/>
      <c r="E348" s="332"/>
    </row>
    <row r="349" spans="1:5" ht="12" customHeight="1" x14ac:dyDescent="0.25">
      <c r="A349" s="332"/>
      <c r="B349" s="332"/>
      <c r="C349" s="332"/>
      <c r="D349" s="332"/>
      <c r="E349" s="332"/>
    </row>
    <row r="350" spans="1:5" ht="12" customHeight="1" x14ac:dyDescent="0.25">
      <c r="A350" s="332"/>
      <c r="B350" s="332"/>
      <c r="C350" s="332"/>
      <c r="D350" s="332"/>
      <c r="E350" s="332"/>
    </row>
    <row r="351" spans="1:5" ht="12" customHeight="1" x14ac:dyDescent="0.25">
      <c r="A351" s="332"/>
      <c r="B351" s="332"/>
      <c r="C351" s="332"/>
      <c r="D351" s="332"/>
      <c r="E351" s="332"/>
    </row>
    <row r="352" spans="1:5" ht="12" customHeight="1" x14ac:dyDescent="0.25">
      <c r="A352" s="332"/>
      <c r="B352" s="332"/>
      <c r="C352" s="332"/>
      <c r="D352" s="332"/>
      <c r="E352" s="332"/>
    </row>
    <row r="353" spans="1:5" ht="12" customHeight="1" x14ac:dyDescent="0.25">
      <c r="A353" s="332"/>
      <c r="B353" s="332"/>
      <c r="C353" s="332"/>
      <c r="D353" s="332"/>
      <c r="E353" s="332"/>
    </row>
    <row r="354" spans="1:5" ht="12" customHeight="1" x14ac:dyDescent="0.25">
      <c r="A354" s="332"/>
      <c r="B354" s="332"/>
      <c r="C354" s="332"/>
      <c r="D354" s="332"/>
      <c r="E354" s="332"/>
    </row>
    <row r="355" spans="1:5" ht="12" customHeight="1" x14ac:dyDescent="0.25">
      <c r="A355" s="332"/>
      <c r="B355" s="332"/>
      <c r="C355" s="332"/>
      <c r="D355" s="332"/>
      <c r="E355" s="332"/>
    </row>
    <row r="356" spans="1:5" ht="12" customHeight="1" x14ac:dyDescent="0.25">
      <c r="A356" s="332"/>
      <c r="B356" s="332"/>
      <c r="C356" s="332"/>
      <c r="D356" s="332"/>
      <c r="E356" s="332"/>
    </row>
    <row r="357" spans="1:5" ht="12" customHeight="1" x14ac:dyDescent="0.25">
      <c r="A357" s="332"/>
      <c r="B357" s="332"/>
      <c r="C357" s="332"/>
      <c r="D357" s="332"/>
      <c r="E357" s="332"/>
    </row>
    <row r="358" spans="1:5" ht="12" customHeight="1" x14ac:dyDescent="0.25">
      <c r="A358" s="332"/>
      <c r="B358" s="332"/>
      <c r="C358" s="332"/>
      <c r="D358" s="332"/>
      <c r="E358" s="332"/>
    </row>
    <row r="359" spans="1:5" ht="12" customHeight="1" x14ac:dyDescent="0.25">
      <c r="A359" s="332"/>
      <c r="B359" s="332"/>
      <c r="C359" s="332"/>
      <c r="D359" s="332"/>
      <c r="E359" s="332"/>
    </row>
    <row r="360" spans="1:5" ht="12" customHeight="1" x14ac:dyDescent="0.25">
      <c r="A360" s="332"/>
      <c r="B360" s="332"/>
      <c r="C360" s="332"/>
      <c r="D360" s="332"/>
      <c r="E360" s="332"/>
    </row>
    <row r="361" spans="1:5" ht="12" customHeight="1" x14ac:dyDescent="0.25">
      <c r="A361" s="332"/>
      <c r="B361" s="332"/>
      <c r="C361" s="332"/>
      <c r="D361" s="332"/>
      <c r="E361" s="332"/>
    </row>
    <row r="362" spans="1:5" ht="12" customHeight="1" x14ac:dyDescent="0.25">
      <c r="A362" s="332"/>
      <c r="B362" s="332"/>
      <c r="C362" s="332"/>
      <c r="D362" s="332"/>
      <c r="E362" s="332"/>
    </row>
    <row r="363" spans="1:5" ht="12" customHeight="1" x14ac:dyDescent="0.25">
      <c r="A363" s="332"/>
      <c r="B363" s="332"/>
      <c r="C363" s="332"/>
      <c r="D363" s="332"/>
      <c r="E363" s="332"/>
    </row>
    <row r="364" spans="1:5" ht="12" customHeight="1" x14ac:dyDescent="0.25">
      <c r="A364" s="332"/>
      <c r="B364" s="332"/>
      <c r="C364" s="332"/>
      <c r="D364" s="332"/>
      <c r="E364" s="332"/>
    </row>
    <row r="365" spans="1:5" ht="12" customHeight="1" x14ac:dyDescent="0.25">
      <c r="A365" s="332"/>
      <c r="B365" s="332"/>
      <c r="C365" s="332"/>
      <c r="D365" s="332"/>
      <c r="E365" s="332"/>
    </row>
    <row r="366" spans="1:5" ht="12" customHeight="1" x14ac:dyDescent="0.25">
      <c r="A366" s="332"/>
      <c r="B366" s="332"/>
      <c r="C366" s="332"/>
      <c r="D366" s="332"/>
      <c r="E366" s="332"/>
    </row>
    <row r="367" spans="1:5" ht="12" customHeight="1" x14ac:dyDescent="0.25">
      <c r="A367" s="332"/>
      <c r="B367" s="332"/>
      <c r="C367" s="332"/>
      <c r="D367" s="332"/>
      <c r="E367" s="332"/>
    </row>
    <row r="368" spans="1:5" ht="12" customHeight="1" x14ac:dyDescent="0.25">
      <c r="A368" s="332"/>
      <c r="B368" s="332"/>
      <c r="C368" s="332"/>
      <c r="D368" s="332"/>
      <c r="E368" s="332"/>
    </row>
    <row r="369" spans="1:5" ht="12" customHeight="1" x14ac:dyDescent="0.25">
      <c r="A369" s="332"/>
      <c r="B369" s="332"/>
      <c r="C369" s="332"/>
      <c r="D369" s="332"/>
      <c r="E369" s="332"/>
    </row>
    <row r="370" spans="1:5" ht="12" customHeight="1" x14ac:dyDescent="0.25">
      <c r="A370" s="332"/>
      <c r="B370" s="332"/>
      <c r="C370" s="332"/>
      <c r="D370" s="332"/>
      <c r="E370" s="332"/>
    </row>
    <row r="371" spans="1:5" ht="12" customHeight="1" x14ac:dyDescent="0.25">
      <c r="A371" s="332"/>
      <c r="B371" s="332"/>
      <c r="C371" s="332"/>
      <c r="D371" s="332"/>
      <c r="E371" s="332"/>
    </row>
    <row r="372" spans="1:5" ht="12" customHeight="1" x14ac:dyDescent="0.25">
      <c r="A372" s="332"/>
      <c r="B372" s="332"/>
      <c r="C372" s="332"/>
      <c r="D372" s="332"/>
      <c r="E372" s="332"/>
    </row>
    <row r="373" spans="1:5" ht="12" customHeight="1" x14ac:dyDescent="0.25">
      <c r="A373" s="332"/>
      <c r="B373" s="332"/>
      <c r="C373" s="332"/>
      <c r="D373" s="332"/>
      <c r="E373" s="332"/>
    </row>
    <row r="374" spans="1:5" ht="12" customHeight="1" x14ac:dyDescent="0.25">
      <c r="A374" s="332"/>
      <c r="B374" s="332"/>
      <c r="C374" s="332"/>
      <c r="D374" s="332"/>
      <c r="E374" s="332"/>
    </row>
    <row r="375" spans="1:5" ht="12" customHeight="1" x14ac:dyDescent="0.25">
      <c r="A375" s="332"/>
      <c r="B375" s="332"/>
      <c r="C375" s="332"/>
      <c r="D375" s="332"/>
      <c r="E375" s="332"/>
    </row>
    <row r="376" spans="1:5" ht="12" customHeight="1" x14ac:dyDescent="0.25">
      <c r="A376" s="332"/>
      <c r="B376" s="332"/>
      <c r="C376" s="332"/>
      <c r="D376" s="332"/>
      <c r="E376" s="332"/>
    </row>
    <row r="377" spans="1:5" ht="12" customHeight="1" x14ac:dyDescent="0.25">
      <c r="A377" s="332"/>
      <c r="B377" s="332"/>
      <c r="C377" s="332"/>
      <c r="D377" s="332"/>
      <c r="E377" s="332"/>
    </row>
    <row r="378" spans="1:5" ht="12" customHeight="1" x14ac:dyDescent="0.25">
      <c r="A378" s="332"/>
      <c r="B378" s="332"/>
      <c r="C378" s="332"/>
      <c r="D378" s="332"/>
      <c r="E378" s="332"/>
    </row>
    <row r="379" spans="1:5" ht="12" customHeight="1" x14ac:dyDescent="0.25">
      <c r="A379" s="332"/>
      <c r="B379" s="332"/>
      <c r="C379" s="332"/>
      <c r="D379" s="332"/>
      <c r="E379" s="332"/>
    </row>
    <row r="380" spans="1:5" ht="12" customHeight="1" x14ac:dyDescent="0.25">
      <c r="A380" s="332"/>
      <c r="B380" s="332"/>
      <c r="C380" s="332"/>
      <c r="D380" s="332"/>
      <c r="E380" s="332"/>
    </row>
    <row r="381" spans="1:5" ht="12" customHeight="1" x14ac:dyDescent="0.25">
      <c r="A381" s="332"/>
      <c r="B381" s="332"/>
      <c r="C381" s="332"/>
      <c r="D381" s="332"/>
      <c r="E381" s="332"/>
    </row>
    <row r="382" spans="1:5" ht="12" customHeight="1" x14ac:dyDescent="0.25">
      <c r="A382" s="332"/>
      <c r="B382" s="332"/>
      <c r="C382" s="332"/>
      <c r="D382" s="332"/>
      <c r="E382" s="332"/>
    </row>
    <row r="383" spans="1:5" ht="12" customHeight="1" x14ac:dyDescent="0.25">
      <c r="A383" s="332"/>
      <c r="B383" s="332"/>
      <c r="C383" s="332"/>
      <c r="D383" s="332"/>
      <c r="E383" s="332"/>
    </row>
    <row r="384" spans="1:5" ht="12" customHeight="1" x14ac:dyDescent="0.25">
      <c r="A384" s="332"/>
      <c r="B384" s="332"/>
      <c r="C384" s="332"/>
      <c r="D384" s="332"/>
      <c r="E384" s="332"/>
    </row>
    <row r="385" spans="1:5" ht="12" customHeight="1" x14ac:dyDescent="0.25">
      <c r="A385" s="332"/>
      <c r="B385" s="332"/>
      <c r="C385" s="332"/>
      <c r="D385" s="332"/>
      <c r="E385" s="332"/>
    </row>
    <row r="386" spans="1:5" ht="12" customHeight="1" x14ac:dyDescent="0.25">
      <c r="A386" s="332"/>
      <c r="B386" s="332"/>
      <c r="C386" s="332"/>
      <c r="D386" s="332"/>
      <c r="E386" s="332"/>
    </row>
    <row r="387" spans="1:5" ht="12" customHeight="1" x14ac:dyDescent="0.25">
      <c r="A387" s="332"/>
      <c r="B387" s="332"/>
      <c r="C387" s="332"/>
      <c r="D387" s="332"/>
      <c r="E387" s="332"/>
    </row>
    <row r="388" spans="1:5" ht="12" customHeight="1" x14ac:dyDescent="0.25">
      <c r="A388" s="332"/>
      <c r="B388" s="332"/>
      <c r="C388" s="332"/>
      <c r="D388" s="332"/>
      <c r="E388" s="332"/>
    </row>
    <row r="389" spans="1:5" ht="12" customHeight="1" x14ac:dyDescent="0.25">
      <c r="A389" s="332"/>
      <c r="B389" s="332"/>
      <c r="C389" s="332"/>
      <c r="D389" s="332"/>
      <c r="E389" s="332"/>
    </row>
    <row r="390" spans="1:5" ht="12" customHeight="1" x14ac:dyDescent="0.25">
      <c r="A390" s="332"/>
      <c r="B390" s="332"/>
      <c r="C390" s="332"/>
      <c r="D390" s="332"/>
      <c r="E390" s="332"/>
    </row>
    <row r="391" spans="1:5" ht="12" customHeight="1" x14ac:dyDescent="0.25">
      <c r="A391" s="332"/>
      <c r="B391" s="332"/>
      <c r="C391" s="332"/>
      <c r="D391" s="332"/>
      <c r="E391" s="332"/>
    </row>
    <row r="392" spans="1:5" ht="12" customHeight="1" x14ac:dyDescent="0.25">
      <c r="A392" s="332"/>
      <c r="B392" s="332"/>
      <c r="C392" s="332"/>
      <c r="D392" s="332"/>
      <c r="E392" s="332"/>
    </row>
    <row r="393" spans="1:5" ht="12" customHeight="1" x14ac:dyDescent="0.25">
      <c r="A393" s="332"/>
      <c r="B393" s="332"/>
      <c r="C393" s="332"/>
      <c r="D393" s="332"/>
      <c r="E393" s="332"/>
    </row>
    <row r="394" spans="1:5" ht="12" customHeight="1" x14ac:dyDescent="0.25">
      <c r="A394" s="332"/>
      <c r="B394" s="332"/>
      <c r="C394" s="332"/>
      <c r="D394" s="332"/>
      <c r="E394" s="332"/>
    </row>
    <row r="395" spans="1:5" ht="12" customHeight="1" x14ac:dyDescent="0.25">
      <c r="A395" s="332"/>
      <c r="B395" s="332"/>
      <c r="C395" s="332"/>
      <c r="D395" s="332"/>
      <c r="E395" s="332"/>
    </row>
    <row r="396" spans="1:5" ht="12" customHeight="1" x14ac:dyDescent="0.25">
      <c r="A396" s="332"/>
      <c r="B396" s="332"/>
      <c r="C396" s="332"/>
      <c r="D396" s="332"/>
      <c r="E396" s="332"/>
    </row>
    <row r="397" spans="1:5" ht="12" customHeight="1" x14ac:dyDescent="0.25">
      <c r="A397" s="332"/>
      <c r="B397" s="332"/>
      <c r="C397" s="332"/>
      <c r="D397" s="332"/>
      <c r="E397" s="332"/>
    </row>
    <row r="398" spans="1:5" ht="12" customHeight="1" x14ac:dyDescent="0.25">
      <c r="A398" s="332"/>
      <c r="B398" s="332"/>
      <c r="C398" s="332"/>
      <c r="D398" s="332"/>
      <c r="E398" s="332"/>
    </row>
    <row r="399" spans="1:5" ht="12" customHeight="1" x14ac:dyDescent="0.25">
      <c r="A399" s="332"/>
      <c r="B399" s="332"/>
      <c r="C399" s="332"/>
      <c r="D399" s="332"/>
      <c r="E399" s="332"/>
    </row>
    <row r="400" spans="1:5" ht="12" customHeight="1" x14ac:dyDescent="0.25">
      <c r="A400" s="332"/>
      <c r="B400" s="332"/>
      <c r="C400" s="332"/>
      <c r="D400" s="332"/>
      <c r="E400" s="332"/>
    </row>
    <row r="401" spans="1:5" ht="12" customHeight="1" x14ac:dyDescent="0.25">
      <c r="A401" s="332"/>
      <c r="B401" s="332"/>
      <c r="C401" s="332"/>
      <c r="D401" s="332"/>
      <c r="E401" s="332"/>
    </row>
    <row r="402" spans="1:5" ht="12" customHeight="1" x14ac:dyDescent="0.25">
      <c r="A402" s="332"/>
      <c r="B402" s="332"/>
      <c r="C402" s="332"/>
      <c r="D402" s="332"/>
      <c r="E402" s="332"/>
    </row>
    <row r="403" spans="1:5" ht="12" customHeight="1" x14ac:dyDescent="0.25">
      <c r="A403" s="332"/>
      <c r="B403" s="332"/>
      <c r="C403" s="332"/>
      <c r="D403" s="332"/>
      <c r="E403" s="332"/>
    </row>
    <row r="404" spans="1:5" ht="12" customHeight="1" x14ac:dyDescent="0.25">
      <c r="A404" s="332"/>
      <c r="B404" s="332"/>
      <c r="C404" s="332"/>
      <c r="D404" s="332"/>
      <c r="E404" s="332"/>
    </row>
    <row r="405" spans="1:5" ht="12" customHeight="1" x14ac:dyDescent="0.25">
      <c r="A405" s="332"/>
      <c r="B405" s="332"/>
      <c r="C405" s="332"/>
      <c r="D405" s="332"/>
      <c r="E405" s="332"/>
    </row>
    <row r="406" spans="1:5" ht="12" customHeight="1" x14ac:dyDescent="0.25">
      <c r="A406" s="332"/>
      <c r="B406" s="332"/>
      <c r="C406" s="332"/>
      <c r="D406" s="332"/>
      <c r="E406" s="332"/>
    </row>
    <row r="407" spans="1:5" ht="12" customHeight="1" x14ac:dyDescent="0.25">
      <c r="A407" s="332"/>
      <c r="B407" s="332"/>
      <c r="C407" s="332"/>
      <c r="D407" s="332"/>
      <c r="E407" s="332"/>
    </row>
    <row r="408" spans="1:5" ht="12" customHeight="1" x14ac:dyDescent="0.25">
      <c r="A408" s="332"/>
      <c r="B408" s="332"/>
      <c r="C408" s="332"/>
      <c r="D408" s="332"/>
      <c r="E408" s="332"/>
    </row>
    <row r="409" spans="1:5" ht="12" customHeight="1" x14ac:dyDescent="0.25">
      <c r="A409" s="332"/>
      <c r="B409" s="332"/>
      <c r="C409" s="332"/>
      <c r="D409" s="332"/>
      <c r="E409" s="332"/>
    </row>
    <row r="410" spans="1:5" ht="12" customHeight="1" x14ac:dyDescent="0.25">
      <c r="A410" s="332"/>
      <c r="B410" s="332"/>
      <c r="C410" s="332"/>
      <c r="D410" s="332"/>
      <c r="E410" s="332"/>
    </row>
    <row r="411" spans="1:5" ht="12" customHeight="1" x14ac:dyDescent="0.25">
      <c r="A411" s="332"/>
      <c r="B411" s="332"/>
      <c r="C411" s="332"/>
      <c r="D411" s="332"/>
      <c r="E411" s="332"/>
    </row>
    <row r="412" spans="1:5" ht="12" customHeight="1" x14ac:dyDescent="0.25">
      <c r="A412" s="332"/>
      <c r="B412" s="332"/>
      <c r="C412" s="332"/>
      <c r="D412" s="332"/>
      <c r="E412" s="332"/>
    </row>
    <row r="413" spans="1:5" ht="12" customHeight="1" x14ac:dyDescent="0.25">
      <c r="A413" s="332"/>
      <c r="B413" s="332"/>
      <c r="C413" s="332"/>
      <c r="D413" s="332"/>
      <c r="E413" s="332"/>
    </row>
    <row r="414" spans="1:5" ht="12" customHeight="1" x14ac:dyDescent="0.25">
      <c r="A414" s="332"/>
      <c r="B414" s="332"/>
      <c r="C414" s="332"/>
      <c r="D414" s="332"/>
      <c r="E414" s="332"/>
    </row>
    <row r="415" spans="1:5" ht="12" customHeight="1" x14ac:dyDescent="0.25">
      <c r="A415" s="332"/>
      <c r="B415" s="332"/>
      <c r="C415" s="332"/>
      <c r="D415" s="332"/>
      <c r="E415" s="332"/>
    </row>
    <row r="416" spans="1:5" ht="12" customHeight="1" x14ac:dyDescent="0.25">
      <c r="A416" s="332"/>
      <c r="B416" s="332"/>
      <c r="C416" s="332"/>
      <c r="D416" s="332"/>
      <c r="E416" s="332"/>
    </row>
    <row r="417" spans="1:5" ht="12" customHeight="1" x14ac:dyDescent="0.25">
      <c r="A417" s="332"/>
      <c r="B417" s="332"/>
      <c r="C417" s="332"/>
      <c r="D417" s="332"/>
      <c r="E417" s="332"/>
    </row>
    <row r="418" spans="1:5" ht="12" customHeight="1" x14ac:dyDescent="0.25">
      <c r="A418" s="332"/>
      <c r="B418" s="332"/>
      <c r="C418" s="332"/>
      <c r="D418" s="332"/>
      <c r="E418" s="332"/>
    </row>
    <row r="419" spans="1:5" ht="12" customHeight="1" x14ac:dyDescent="0.25">
      <c r="A419" s="332"/>
      <c r="B419" s="332"/>
      <c r="C419" s="332"/>
      <c r="D419" s="332"/>
      <c r="E419" s="332"/>
    </row>
    <row r="420" spans="1:5" ht="12" customHeight="1" x14ac:dyDescent="0.25">
      <c r="A420" s="332"/>
      <c r="B420" s="332"/>
      <c r="C420" s="332"/>
      <c r="D420" s="332"/>
      <c r="E420" s="332"/>
    </row>
    <row r="421" spans="1:5" ht="12" customHeight="1" x14ac:dyDescent="0.25">
      <c r="A421" s="332"/>
      <c r="B421" s="332"/>
      <c r="C421" s="332"/>
      <c r="D421" s="332"/>
      <c r="E421" s="332"/>
    </row>
    <row r="422" spans="1:5" ht="12" customHeight="1" x14ac:dyDescent="0.25">
      <c r="A422" s="332"/>
      <c r="B422" s="332"/>
      <c r="C422" s="332"/>
      <c r="D422" s="332"/>
      <c r="E422" s="332"/>
    </row>
    <row r="423" spans="1:5" ht="12" customHeight="1" x14ac:dyDescent="0.25">
      <c r="A423" s="332"/>
      <c r="B423" s="332"/>
      <c r="C423" s="332"/>
      <c r="D423" s="332"/>
      <c r="E423" s="332"/>
    </row>
    <row r="424" spans="1:5" ht="12" customHeight="1" x14ac:dyDescent="0.25">
      <c r="A424" s="332"/>
      <c r="B424" s="332"/>
      <c r="C424" s="332"/>
      <c r="D424" s="332"/>
      <c r="E424" s="332"/>
    </row>
    <row r="425" spans="1:5" ht="12" customHeight="1" x14ac:dyDescent="0.25">
      <c r="A425" s="332"/>
      <c r="B425" s="332"/>
      <c r="C425" s="332"/>
      <c r="D425" s="332"/>
      <c r="E425" s="332"/>
    </row>
    <row r="426" spans="1:5" ht="12" customHeight="1" x14ac:dyDescent="0.25">
      <c r="A426" s="332"/>
      <c r="B426" s="332"/>
      <c r="C426" s="332"/>
      <c r="D426" s="332"/>
      <c r="E426" s="332"/>
    </row>
    <row r="427" spans="1:5" ht="12" customHeight="1" x14ac:dyDescent="0.25">
      <c r="A427" s="332"/>
      <c r="B427" s="332"/>
      <c r="C427" s="332"/>
      <c r="D427" s="332"/>
      <c r="E427" s="332"/>
    </row>
    <row r="428" spans="1:5" ht="12" customHeight="1" x14ac:dyDescent="0.25">
      <c r="A428" s="332"/>
      <c r="B428" s="332"/>
      <c r="C428" s="332"/>
      <c r="D428" s="332"/>
      <c r="E428" s="332"/>
    </row>
    <row r="429" spans="1:5" ht="12" customHeight="1" x14ac:dyDescent="0.25">
      <c r="A429" s="332"/>
      <c r="B429" s="332"/>
      <c r="C429" s="332"/>
      <c r="D429" s="332"/>
      <c r="E429" s="332"/>
    </row>
    <row r="430" spans="1:5" ht="12" customHeight="1" x14ac:dyDescent="0.25">
      <c r="A430" s="332"/>
      <c r="B430" s="332"/>
      <c r="C430" s="332"/>
      <c r="D430" s="332"/>
      <c r="E430" s="332"/>
    </row>
    <row r="431" spans="1:5" ht="12" customHeight="1" x14ac:dyDescent="0.25">
      <c r="A431" s="332"/>
      <c r="B431" s="332"/>
      <c r="C431" s="332"/>
      <c r="D431" s="332"/>
      <c r="E431" s="332"/>
    </row>
    <row r="432" spans="1:5" ht="12" customHeight="1" x14ac:dyDescent="0.25">
      <c r="A432" s="332"/>
      <c r="B432" s="332"/>
      <c r="C432" s="332"/>
      <c r="D432" s="332"/>
      <c r="E432" s="332"/>
    </row>
    <row r="433" spans="1:5" ht="12" customHeight="1" x14ac:dyDescent="0.25">
      <c r="A433" s="332"/>
      <c r="B433" s="332"/>
      <c r="C433" s="332"/>
      <c r="D433" s="332"/>
      <c r="E433" s="332"/>
    </row>
    <row r="434" spans="1:5" ht="12" customHeight="1" x14ac:dyDescent="0.25">
      <c r="A434" s="332"/>
      <c r="B434" s="332"/>
      <c r="C434" s="332"/>
      <c r="D434" s="332"/>
      <c r="E434" s="332"/>
    </row>
    <row r="435" spans="1:5" ht="12" customHeight="1" x14ac:dyDescent="0.25">
      <c r="A435" s="332"/>
      <c r="B435" s="332"/>
      <c r="C435" s="332"/>
      <c r="D435" s="332"/>
      <c r="E435" s="332"/>
    </row>
    <row r="436" spans="1:5" ht="12" customHeight="1" x14ac:dyDescent="0.25">
      <c r="A436" s="332"/>
      <c r="B436" s="332"/>
      <c r="C436" s="332"/>
      <c r="D436" s="332"/>
      <c r="E436" s="332"/>
    </row>
    <row r="437" spans="1:5" ht="12" customHeight="1" x14ac:dyDescent="0.25">
      <c r="A437" s="332"/>
      <c r="B437" s="332"/>
      <c r="C437" s="332"/>
      <c r="D437" s="332"/>
      <c r="E437" s="332"/>
    </row>
    <row r="438" spans="1:5" ht="12" customHeight="1" x14ac:dyDescent="0.25">
      <c r="A438" s="332"/>
      <c r="B438" s="332"/>
      <c r="C438" s="332"/>
      <c r="D438" s="332"/>
      <c r="E438" s="332"/>
    </row>
    <row r="439" spans="1:5" ht="12" customHeight="1" x14ac:dyDescent="0.25">
      <c r="A439" s="332"/>
      <c r="B439" s="332"/>
      <c r="C439" s="332"/>
      <c r="D439" s="332"/>
      <c r="E439" s="332"/>
    </row>
    <row r="440" spans="1:5" ht="12" customHeight="1" x14ac:dyDescent="0.25">
      <c r="A440" s="332"/>
      <c r="B440" s="332"/>
      <c r="C440" s="332"/>
      <c r="D440" s="332"/>
      <c r="E440" s="332"/>
    </row>
    <row r="441" spans="1:5" ht="12" customHeight="1" x14ac:dyDescent="0.25">
      <c r="A441" s="332"/>
      <c r="B441" s="332"/>
      <c r="C441" s="332"/>
      <c r="D441" s="332"/>
      <c r="E441" s="332"/>
    </row>
    <row r="442" spans="1:5" ht="12" customHeight="1" x14ac:dyDescent="0.25">
      <c r="A442" s="332"/>
      <c r="B442" s="332"/>
      <c r="C442" s="332"/>
      <c r="D442" s="332"/>
      <c r="E442" s="332"/>
    </row>
    <row r="443" spans="1:5" ht="12" customHeight="1" x14ac:dyDescent="0.25">
      <c r="A443" s="332"/>
      <c r="B443" s="332"/>
      <c r="C443" s="332"/>
      <c r="D443" s="332"/>
      <c r="E443" s="332"/>
    </row>
    <row r="444" spans="1:5" ht="12" customHeight="1" x14ac:dyDescent="0.25">
      <c r="A444" s="332"/>
      <c r="B444" s="332"/>
      <c r="C444" s="332"/>
      <c r="D444" s="332"/>
      <c r="E444" s="332"/>
    </row>
    <row r="445" spans="1:5" ht="12" customHeight="1" x14ac:dyDescent="0.25">
      <c r="A445" s="332"/>
      <c r="B445" s="332"/>
      <c r="C445" s="332"/>
      <c r="D445" s="332"/>
      <c r="E445" s="332"/>
    </row>
    <row r="446" spans="1:5" ht="12" customHeight="1" x14ac:dyDescent="0.25">
      <c r="A446" s="332"/>
      <c r="B446" s="332"/>
      <c r="C446" s="332"/>
      <c r="D446" s="332"/>
      <c r="E446" s="332"/>
    </row>
    <row r="447" spans="1:5" ht="12" customHeight="1" x14ac:dyDescent="0.25">
      <c r="A447" s="332"/>
      <c r="B447" s="332"/>
      <c r="C447" s="332"/>
      <c r="D447" s="332"/>
      <c r="E447" s="332"/>
    </row>
    <row r="448" spans="1:5" ht="12" customHeight="1" x14ac:dyDescent="0.25">
      <c r="A448" s="332"/>
      <c r="B448" s="332"/>
      <c r="C448" s="332"/>
      <c r="D448" s="332"/>
      <c r="E448" s="332"/>
    </row>
    <row r="449" spans="1:5" ht="12" customHeight="1" x14ac:dyDescent="0.25">
      <c r="A449" s="332"/>
      <c r="B449" s="332"/>
      <c r="C449" s="332"/>
      <c r="D449" s="332"/>
      <c r="E449" s="332"/>
    </row>
    <row r="450" spans="1:5" ht="12" customHeight="1" x14ac:dyDescent="0.25">
      <c r="A450" s="332"/>
      <c r="B450" s="332"/>
      <c r="C450" s="332"/>
      <c r="D450" s="332"/>
      <c r="E450" s="332"/>
    </row>
    <row r="451" spans="1:5" ht="12" customHeight="1" x14ac:dyDescent="0.25">
      <c r="A451" s="332"/>
      <c r="B451" s="332"/>
      <c r="C451" s="332"/>
      <c r="D451" s="332"/>
      <c r="E451" s="332"/>
    </row>
    <row r="452" spans="1:5" ht="12" customHeight="1" x14ac:dyDescent="0.25">
      <c r="A452" s="332"/>
      <c r="B452" s="332"/>
      <c r="C452" s="332"/>
      <c r="D452" s="332"/>
      <c r="E452" s="332"/>
    </row>
    <row r="453" spans="1:5" ht="12" customHeight="1" x14ac:dyDescent="0.25">
      <c r="A453" s="332"/>
      <c r="B453" s="332"/>
      <c r="C453" s="332"/>
      <c r="D453" s="332"/>
      <c r="E453" s="332"/>
    </row>
    <row r="454" spans="1:5" ht="12" customHeight="1" x14ac:dyDescent="0.25">
      <c r="A454" s="332"/>
      <c r="B454" s="332"/>
      <c r="C454" s="332"/>
      <c r="D454" s="332"/>
      <c r="E454" s="332"/>
    </row>
    <row r="455" spans="1:5" ht="12" customHeight="1" x14ac:dyDescent="0.25">
      <c r="A455" s="332"/>
      <c r="B455" s="332"/>
      <c r="C455" s="332"/>
      <c r="D455" s="332"/>
      <c r="E455" s="332"/>
    </row>
    <row r="456" spans="1:5" ht="12" customHeight="1" x14ac:dyDescent="0.25">
      <c r="A456" s="332"/>
      <c r="B456" s="332"/>
      <c r="C456" s="332"/>
      <c r="D456" s="332"/>
      <c r="E456" s="332"/>
    </row>
    <row r="457" spans="1:5" ht="12" customHeight="1" x14ac:dyDescent="0.25">
      <c r="A457" s="332"/>
      <c r="B457" s="332"/>
      <c r="C457" s="332"/>
      <c r="D457" s="332"/>
      <c r="E457" s="332"/>
    </row>
    <row r="458" spans="1:5" ht="12" customHeight="1" x14ac:dyDescent="0.25">
      <c r="A458" s="332"/>
      <c r="B458" s="332"/>
      <c r="C458" s="332"/>
      <c r="D458" s="332"/>
      <c r="E458" s="332"/>
    </row>
    <row r="459" spans="1:5" ht="12" customHeight="1" x14ac:dyDescent="0.25">
      <c r="A459" s="332"/>
      <c r="B459" s="332"/>
      <c r="C459" s="332"/>
      <c r="D459" s="332"/>
      <c r="E459" s="332"/>
    </row>
    <row r="460" spans="1:5" ht="12" customHeight="1" x14ac:dyDescent="0.25">
      <c r="A460" s="332"/>
      <c r="B460" s="332"/>
      <c r="C460" s="332"/>
      <c r="D460" s="332"/>
      <c r="E460" s="332"/>
    </row>
    <row r="461" spans="1:5" ht="12" customHeight="1" x14ac:dyDescent="0.25">
      <c r="A461" s="332"/>
      <c r="B461" s="332"/>
      <c r="C461" s="332"/>
      <c r="D461" s="332"/>
      <c r="E461" s="332"/>
    </row>
    <row r="462" spans="1:5" ht="12" customHeight="1" x14ac:dyDescent="0.25">
      <c r="A462" s="332"/>
      <c r="B462" s="332"/>
      <c r="C462" s="332"/>
      <c r="D462" s="332"/>
      <c r="E462" s="332"/>
    </row>
    <row r="463" spans="1:5" ht="12" customHeight="1" x14ac:dyDescent="0.25">
      <c r="A463" s="332"/>
      <c r="B463" s="332"/>
      <c r="C463" s="332"/>
      <c r="D463" s="332"/>
      <c r="E463" s="332"/>
    </row>
    <row r="464" spans="1:5" ht="12" customHeight="1" x14ac:dyDescent="0.25">
      <c r="A464" s="332"/>
      <c r="B464" s="332"/>
      <c r="C464" s="332"/>
      <c r="D464" s="332"/>
      <c r="E464" s="332"/>
    </row>
    <row r="465" spans="1:5" ht="12" customHeight="1" x14ac:dyDescent="0.25">
      <c r="A465" s="332"/>
      <c r="B465" s="332"/>
      <c r="C465" s="332"/>
      <c r="D465" s="332"/>
      <c r="E465" s="332"/>
    </row>
    <row r="466" spans="1:5" ht="12" customHeight="1" x14ac:dyDescent="0.25">
      <c r="A466" s="332"/>
      <c r="B466" s="332"/>
      <c r="C466" s="332"/>
      <c r="D466" s="332"/>
      <c r="E466" s="332"/>
    </row>
    <row r="467" spans="1:5" ht="12" customHeight="1" x14ac:dyDescent="0.25">
      <c r="A467" s="332"/>
      <c r="B467" s="332"/>
      <c r="C467" s="332"/>
      <c r="D467" s="332"/>
      <c r="E467" s="332"/>
    </row>
    <row r="468" spans="1:5" ht="12" customHeight="1" x14ac:dyDescent="0.25">
      <c r="A468" s="332"/>
      <c r="B468" s="332"/>
      <c r="C468" s="332"/>
      <c r="D468" s="332"/>
      <c r="E468" s="332"/>
    </row>
    <row r="469" spans="1:5" ht="12" customHeight="1" x14ac:dyDescent="0.25">
      <c r="A469" s="332"/>
      <c r="B469" s="332"/>
      <c r="C469" s="332"/>
      <c r="D469" s="332"/>
      <c r="E469" s="332"/>
    </row>
    <row r="470" spans="1:5" ht="12" customHeight="1" x14ac:dyDescent="0.25">
      <c r="A470" s="332"/>
      <c r="B470" s="332"/>
      <c r="C470" s="332"/>
      <c r="D470" s="332"/>
      <c r="E470" s="332"/>
    </row>
    <row r="471" spans="1:5" ht="12" customHeight="1" x14ac:dyDescent="0.25">
      <c r="A471" s="332"/>
      <c r="B471" s="332"/>
      <c r="C471" s="332"/>
      <c r="D471" s="332"/>
      <c r="E471" s="332"/>
    </row>
    <row r="472" spans="1:5" ht="12" customHeight="1" x14ac:dyDescent="0.25">
      <c r="A472" s="332"/>
      <c r="B472" s="332"/>
      <c r="C472" s="332"/>
      <c r="D472" s="332"/>
      <c r="E472" s="332"/>
    </row>
    <row r="473" spans="1:5" ht="12" customHeight="1" x14ac:dyDescent="0.25">
      <c r="A473" s="332"/>
      <c r="B473" s="332"/>
      <c r="C473" s="332"/>
      <c r="D473" s="332"/>
      <c r="E473" s="332"/>
    </row>
    <row r="474" spans="1:5" ht="12" customHeight="1" x14ac:dyDescent="0.25">
      <c r="A474" s="332"/>
      <c r="B474" s="332"/>
      <c r="C474" s="332"/>
      <c r="D474" s="332"/>
      <c r="E474" s="332"/>
    </row>
    <row r="475" spans="1:5" ht="12" customHeight="1" x14ac:dyDescent="0.25">
      <c r="A475" s="332"/>
      <c r="B475" s="332"/>
      <c r="C475" s="332"/>
      <c r="D475" s="332"/>
      <c r="E475" s="332"/>
    </row>
    <row r="476" spans="1:5" ht="12" customHeight="1" x14ac:dyDescent="0.25">
      <c r="A476" s="332"/>
      <c r="B476" s="332"/>
      <c r="C476" s="332"/>
      <c r="D476" s="332"/>
      <c r="E476" s="332"/>
    </row>
    <row r="477" spans="1:5" ht="12" customHeight="1" x14ac:dyDescent="0.25">
      <c r="A477" s="332"/>
      <c r="B477" s="332"/>
      <c r="C477" s="332"/>
      <c r="D477" s="332"/>
      <c r="E477" s="332"/>
    </row>
    <row r="478" spans="1:5" ht="12" customHeight="1" x14ac:dyDescent="0.25">
      <c r="A478" s="332"/>
      <c r="B478" s="332"/>
      <c r="C478" s="332"/>
      <c r="D478" s="332"/>
      <c r="E478" s="332"/>
    </row>
    <row r="479" spans="1:5" ht="12" customHeight="1" x14ac:dyDescent="0.25">
      <c r="A479" s="332"/>
      <c r="B479" s="332"/>
      <c r="C479" s="332"/>
      <c r="D479" s="332"/>
      <c r="E479" s="332"/>
    </row>
    <row r="480" spans="1:5" ht="12" customHeight="1" x14ac:dyDescent="0.25">
      <c r="A480" s="332"/>
      <c r="B480" s="332"/>
      <c r="C480" s="332"/>
      <c r="D480" s="332"/>
      <c r="E480" s="332"/>
    </row>
    <row r="481" spans="1:5" ht="12" customHeight="1" x14ac:dyDescent="0.25">
      <c r="A481" s="332"/>
      <c r="B481" s="332"/>
      <c r="C481" s="332"/>
      <c r="D481" s="332"/>
      <c r="E481" s="332"/>
    </row>
    <row r="482" spans="1:5" ht="12" customHeight="1" x14ac:dyDescent="0.25">
      <c r="A482" s="332"/>
      <c r="B482" s="332"/>
      <c r="C482" s="332"/>
      <c r="D482" s="332"/>
      <c r="E482" s="332"/>
    </row>
    <row r="483" spans="1:5" ht="12" customHeight="1" x14ac:dyDescent="0.25">
      <c r="A483" s="332"/>
      <c r="B483" s="332"/>
      <c r="C483" s="332"/>
      <c r="D483" s="332"/>
      <c r="E483" s="332"/>
    </row>
    <row r="484" spans="1:5" ht="12" customHeight="1" x14ac:dyDescent="0.25">
      <c r="A484" s="332"/>
      <c r="B484" s="332"/>
      <c r="C484" s="332"/>
      <c r="D484" s="332"/>
      <c r="E484" s="332"/>
    </row>
    <row r="485" spans="1:5" ht="12" customHeight="1" x14ac:dyDescent="0.25">
      <c r="A485" s="332"/>
      <c r="B485" s="332"/>
      <c r="C485" s="332"/>
      <c r="D485" s="332"/>
      <c r="E485" s="332"/>
    </row>
    <row r="486" spans="1:5" ht="12" customHeight="1" x14ac:dyDescent="0.25">
      <c r="A486" s="332"/>
      <c r="B486" s="332"/>
      <c r="C486" s="332"/>
      <c r="D486" s="332"/>
      <c r="E486" s="332"/>
    </row>
    <row r="487" spans="1:5" ht="12" customHeight="1" x14ac:dyDescent="0.25">
      <c r="A487" s="332"/>
      <c r="B487" s="332"/>
      <c r="C487" s="332"/>
      <c r="D487" s="332"/>
      <c r="E487" s="332"/>
    </row>
    <row r="488" spans="1:5" ht="12" customHeight="1" x14ac:dyDescent="0.25">
      <c r="A488" s="332"/>
      <c r="B488" s="332"/>
      <c r="C488" s="332"/>
      <c r="D488" s="332"/>
      <c r="E488" s="332"/>
    </row>
    <row r="489" spans="1:5" ht="12" customHeight="1" x14ac:dyDescent="0.25">
      <c r="A489" s="332"/>
      <c r="B489" s="332"/>
      <c r="C489" s="332"/>
      <c r="D489" s="332"/>
      <c r="E489" s="332"/>
    </row>
    <row r="490" spans="1:5" ht="12" customHeight="1" x14ac:dyDescent="0.25">
      <c r="A490" s="332"/>
      <c r="B490" s="332"/>
      <c r="C490" s="332"/>
      <c r="D490" s="332"/>
      <c r="E490" s="332"/>
    </row>
    <row r="491" spans="1:5" ht="12" customHeight="1" x14ac:dyDescent="0.25">
      <c r="A491" s="332"/>
      <c r="B491" s="332"/>
      <c r="C491" s="332"/>
      <c r="D491" s="332"/>
      <c r="E491" s="332"/>
    </row>
    <row r="492" spans="1:5" ht="12" customHeight="1" x14ac:dyDescent="0.25">
      <c r="A492" s="332"/>
      <c r="B492" s="332"/>
      <c r="C492" s="332"/>
      <c r="D492" s="332"/>
      <c r="E492" s="332"/>
    </row>
    <row r="493" spans="1:5" ht="12" customHeight="1" x14ac:dyDescent="0.25">
      <c r="A493" s="332"/>
      <c r="B493" s="332"/>
      <c r="C493" s="332"/>
      <c r="D493" s="332"/>
      <c r="E493" s="332"/>
    </row>
    <row r="494" spans="1:5" ht="12" customHeight="1" x14ac:dyDescent="0.25">
      <c r="A494" s="332"/>
      <c r="B494" s="332"/>
      <c r="C494" s="332"/>
      <c r="D494" s="332"/>
      <c r="E494" s="332"/>
    </row>
    <row r="495" spans="1:5" ht="12" customHeight="1" x14ac:dyDescent="0.25">
      <c r="A495" s="332"/>
      <c r="B495" s="332"/>
      <c r="C495" s="332"/>
      <c r="D495" s="332"/>
      <c r="E495" s="332"/>
    </row>
    <row r="496" spans="1:5" ht="12" customHeight="1" x14ac:dyDescent="0.25">
      <c r="A496" s="332"/>
      <c r="B496" s="332"/>
      <c r="C496" s="332"/>
      <c r="D496" s="332"/>
      <c r="E496" s="332"/>
    </row>
    <row r="497" spans="1:5" ht="12" customHeight="1" x14ac:dyDescent="0.25">
      <c r="A497" s="332"/>
      <c r="B497" s="332"/>
      <c r="C497" s="332"/>
      <c r="D497" s="332"/>
      <c r="E497" s="332"/>
    </row>
    <row r="498" spans="1:5" ht="12" customHeight="1" x14ac:dyDescent="0.25">
      <c r="A498" s="332"/>
      <c r="B498" s="332"/>
      <c r="C498" s="332"/>
      <c r="D498" s="332"/>
      <c r="E498" s="332"/>
    </row>
    <row r="499" spans="1:5" ht="12" customHeight="1" x14ac:dyDescent="0.25">
      <c r="A499" s="332"/>
      <c r="B499" s="332"/>
      <c r="C499" s="332"/>
      <c r="D499" s="332"/>
      <c r="E499" s="332"/>
    </row>
    <row r="500" spans="1:5" ht="12" customHeight="1" x14ac:dyDescent="0.25">
      <c r="A500" s="332"/>
      <c r="B500" s="332"/>
      <c r="C500" s="332"/>
      <c r="D500" s="332"/>
      <c r="E500" s="332"/>
    </row>
    <row r="501" spans="1:5" ht="12" customHeight="1" x14ac:dyDescent="0.25">
      <c r="A501" s="332"/>
      <c r="B501" s="332"/>
      <c r="C501" s="332"/>
      <c r="D501" s="332"/>
      <c r="E501" s="332"/>
    </row>
    <row r="502" spans="1:5" ht="12" customHeight="1" x14ac:dyDescent="0.25">
      <c r="A502" s="332"/>
      <c r="B502" s="332"/>
      <c r="C502" s="332"/>
      <c r="D502" s="332"/>
      <c r="E502" s="332"/>
    </row>
    <row r="503" spans="1:5" ht="12" customHeight="1" x14ac:dyDescent="0.25">
      <c r="A503" s="332"/>
      <c r="B503" s="332"/>
      <c r="C503" s="332"/>
      <c r="D503" s="332"/>
      <c r="E503" s="332"/>
    </row>
    <row r="504" spans="1:5" ht="12" customHeight="1" x14ac:dyDescent="0.25">
      <c r="A504" s="332"/>
      <c r="B504" s="332"/>
      <c r="C504" s="332"/>
      <c r="D504" s="332"/>
      <c r="E504" s="332"/>
    </row>
    <row r="505" spans="1:5" ht="12" customHeight="1" x14ac:dyDescent="0.25">
      <c r="A505" s="332"/>
      <c r="B505" s="332"/>
      <c r="C505" s="332"/>
      <c r="D505" s="332"/>
      <c r="E505" s="332"/>
    </row>
    <row r="506" spans="1:5" ht="12" customHeight="1" x14ac:dyDescent="0.25">
      <c r="A506" s="332"/>
      <c r="B506" s="332"/>
      <c r="C506" s="332"/>
      <c r="D506" s="332"/>
      <c r="E506" s="332"/>
    </row>
    <row r="507" spans="1:5" ht="12" customHeight="1" x14ac:dyDescent="0.25">
      <c r="A507" s="332"/>
      <c r="B507" s="332"/>
      <c r="C507" s="332"/>
      <c r="D507" s="332"/>
      <c r="E507" s="332"/>
    </row>
    <row r="508" spans="1:5" ht="12" customHeight="1" x14ac:dyDescent="0.25">
      <c r="A508" s="332"/>
      <c r="B508" s="332"/>
      <c r="C508" s="332"/>
      <c r="D508" s="332"/>
      <c r="E508" s="332"/>
    </row>
    <row r="509" spans="1:5" ht="12" customHeight="1" x14ac:dyDescent="0.25">
      <c r="A509" s="332"/>
      <c r="B509" s="332"/>
      <c r="C509" s="332"/>
      <c r="D509" s="332"/>
      <c r="E509" s="332"/>
    </row>
    <row r="510" spans="1:5" ht="12" customHeight="1" x14ac:dyDescent="0.25">
      <c r="A510" s="332"/>
      <c r="B510" s="332"/>
      <c r="C510" s="332"/>
      <c r="D510" s="332"/>
      <c r="E510" s="332"/>
    </row>
    <row r="511" spans="1:5" ht="12" customHeight="1" x14ac:dyDescent="0.25">
      <c r="A511" s="332"/>
      <c r="B511" s="332"/>
      <c r="C511" s="332"/>
      <c r="D511" s="332"/>
      <c r="E511" s="332"/>
    </row>
    <row r="512" spans="1:5" ht="12" customHeight="1" x14ac:dyDescent="0.25">
      <c r="A512" s="332"/>
      <c r="B512" s="332"/>
      <c r="C512" s="332"/>
      <c r="D512" s="332"/>
      <c r="E512" s="332"/>
    </row>
    <row r="513" spans="1:5" ht="12" customHeight="1" x14ac:dyDescent="0.25">
      <c r="A513" s="332"/>
      <c r="B513" s="332"/>
      <c r="C513" s="332"/>
      <c r="D513" s="332"/>
      <c r="E513" s="332"/>
    </row>
    <row r="514" spans="1:5" ht="12" customHeight="1" x14ac:dyDescent="0.25">
      <c r="A514" s="332"/>
      <c r="B514" s="332"/>
      <c r="C514" s="332"/>
      <c r="D514" s="332"/>
      <c r="E514" s="332"/>
    </row>
    <row r="515" spans="1:5" ht="12" customHeight="1" x14ac:dyDescent="0.25">
      <c r="A515" s="332"/>
      <c r="B515" s="332"/>
      <c r="C515" s="332"/>
      <c r="D515" s="332"/>
      <c r="E515" s="332"/>
    </row>
    <row r="516" spans="1:5" ht="12" customHeight="1" x14ac:dyDescent="0.25">
      <c r="A516" s="332"/>
      <c r="B516" s="332"/>
      <c r="C516" s="332"/>
      <c r="D516" s="332"/>
      <c r="E516" s="332"/>
    </row>
    <row r="517" spans="1:5" ht="12" customHeight="1" x14ac:dyDescent="0.25">
      <c r="A517" s="332"/>
      <c r="B517" s="332"/>
      <c r="C517" s="332"/>
      <c r="D517" s="332"/>
      <c r="E517" s="332"/>
    </row>
    <row r="518" spans="1:5" ht="12" customHeight="1" x14ac:dyDescent="0.25">
      <c r="A518" s="332"/>
      <c r="B518" s="332"/>
      <c r="C518" s="332"/>
      <c r="D518" s="332"/>
      <c r="E518" s="332"/>
    </row>
    <row r="519" spans="1:5" ht="12" customHeight="1" x14ac:dyDescent="0.25">
      <c r="A519" s="332"/>
      <c r="B519" s="332"/>
      <c r="C519" s="332"/>
      <c r="D519" s="332"/>
      <c r="E519" s="332"/>
    </row>
    <row r="520" spans="1:5" ht="12" customHeight="1" x14ac:dyDescent="0.25">
      <c r="A520" s="332"/>
      <c r="B520" s="332"/>
      <c r="C520" s="332"/>
      <c r="D520" s="332"/>
      <c r="E520" s="332"/>
    </row>
    <row r="521" spans="1:5" ht="12" customHeight="1" x14ac:dyDescent="0.25">
      <c r="A521" s="332"/>
      <c r="B521" s="332"/>
      <c r="C521" s="332"/>
      <c r="D521" s="332"/>
      <c r="E521" s="332"/>
    </row>
    <row r="522" spans="1:5" ht="12" customHeight="1" x14ac:dyDescent="0.25">
      <c r="A522" s="332"/>
      <c r="B522" s="332"/>
      <c r="C522" s="332"/>
      <c r="D522" s="332"/>
      <c r="E522" s="332"/>
    </row>
    <row r="523" spans="1:5" ht="12" customHeight="1" x14ac:dyDescent="0.25">
      <c r="A523" s="332"/>
      <c r="B523" s="332"/>
      <c r="C523" s="332"/>
      <c r="D523" s="332"/>
      <c r="E523" s="332"/>
    </row>
    <row r="524" spans="1:5" ht="12" customHeight="1" x14ac:dyDescent="0.25">
      <c r="A524" s="332"/>
      <c r="B524" s="332"/>
      <c r="C524" s="332"/>
      <c r="D524" s="332"/>
      <c r="E524" s="332"/>
    </row>
    <row r="525" spans="1:5" ht="12" customHeight="1" x14ac:dyDescent="0.25">
      <c r="A525" s="332"/>
      <c r="B525" s="332"/>
      <c r="C525" s="332"/>
      <c r="D525" s="332"/>
      <c r="E525" s="332"/>
    </row>
    <row r="526" spans="1:5" ht="12" customHeight="1" x14ac:dyDescent="0.25">
      <c r="A526" s="332"/>
      <c r="B526" s="332"/>
      <c r="C526" s="332"/>
      <c r="D526" s="332"/>
      <c r="E526" s="332"/>
    </row>
    <row r="527" spans="1:5" ht="12" customHeight="1" x14ac:dyDescent="0.25">
      <c r="A527" s="332"/>
      <c r="B527" s="332"/>
      <c r="C527" s="332"/>
      <c r="D527" s="332"/>
      <c r="E527" s="332"/>
    </row>
    <row r="528" spans="1:5" ht="12" customHeight="1" x14ac:dyDescent="0.25">
      <c r="A528" s="332"/>
      <c r="B528" s="332"/>
      <c r="C528" s="332"/>
      <c r="D528" s="332"/>
      <c r="E528" s="332"/>
    </row>
    <row r="529" spans="1:5" ht="12" customHeight="1" x14ac:dyDescent="0.25">
      <c r="A529" s="332"/>
      <c r="B529" s="332"/>
      <c r="C529" s="332"/>
      <c r="D529" s="332"/>
      <c r="E529" s="332"/>
    </row>
    <row r="530" spans="1:5" ht="12" customHeight="1" x14ac:dyDescent="0.25">
      <c r="A530" s="332"/>
      <c r="B530" s="332"/>
      <c r="C530" s="332"/>
      <c r="D530" s="332"/>
      <c r="E530" s="332"/>
    </row>
    <row r="531" spans="1:5" ht="12" customHeight="1" x14ac:dyDescent="0.25">
      <c r="A531" s="332"/>
      <c r="B531" s="332"/>
      <c r="C531" s="332"/>
      <c r="D531" s="332"/>
      <c r="E531" s="332"/>
    </row>
    <row r="532" spans="1:5" ht="12" customHeight="1" x14ac:dyDescent="0.25">
      <c r="A532" s="332"/>
      <c r="B532" s="332"/>
      <c r="C532" s="332"/>
      <c r="D532" s="332"/>
      <c r="E532" s="332"/>
    </row>
    <row r="533" spans="1:5" ht="12" customHeight="1" x14ac:dyDescent="0.25">
      <c r="A533" s="332"/>
      <c r="B533" s="332"/>
      <c r="C533" s="332"/>
      <c r="D533" s="332"/>
      <c r="E533" s="332"/>
    </row>
    <row r="534" spans="1:5" ht="12" customHeight="1" x14ac:dyDescent="0.25">
      <c r="A534" s="332"/>
      <c r="B534" s="332"/>
      <c r="C534" s="332"/>
      <c r="D534" s="332"/>
      <c r="E534" s="332"/>
    </row>
    <row r="535" spans="1:5" ht="12" customHeight="1" x14ac:dyDescent="0.25">
      <c r="A535" s="332"/>
      <c r="B535" s="332"/>
      <c r="C535" s="332"/>
      <c r="D535" s="332"/>
      <c r="E535" s="332"/>
    </row>
    <row r="536" spans="1:5" ht="12" customHeight="1" x14ac:dyDescent="0.25">
      <c r="A536" s="332"/>
      <c r="B536" s="332"/>
      <c r="C536" s="332"/>
      <c r="D536" s="332"/>
      <c r="E536" s="332"/>
    </row>
    <row r="537" spans="1:5" ht="12" customHeight="1" x14ac:dyDescent="0.25">
      <c r="A537" s="332"/>
      <c r="B537" s="332"/>
      <c r="C537" s="332"/>
      <c r="D537" s="332"/>
      <c r="E537" s="332"/>
    </row>
    <row r="538" spans="1:5" ht="12" customHeight="1" x14ac:dyDescent="0.25">
      <c r="A538" s="332"/>
      <c r="B538" s="332"/>
      <c r="C538" s="332"/>
      <c r="D538" s="332"/>
      <c r="E538" s="332"/>
    </row>
    <row r="539" spans="1:5" ht="12" customHeight="1" x14ac:dyDescent="0.25">
      <c r="A539" s="332"/>
      <c r="B539" s="332"/>
      <c r="C539" s="332"/>
      <c r="D539" s="332"/>
      <c r="E539" s="332"/>
    </row>
    <row r="540" spans="1:5" ht="12" customHeight="1" x14ac:dyDescent="0.25">
      <c r="A540" s="332"/>
      <c r="B540" s="332"/>
      <c r="C540" s="332"/>
      <c r="D540" s="332"/>
      <c r="E540" s="332"/>
    </row>
    <row r="541" spans="1:5" ht="12" customHeight="1" x14ac:dyDescent="0.25">
      <c r="A541" s="332"/>
      <c r="B541" s="332"/>
      <c r="C541" s="332"/>
      <c r="D541" s="332"/>
      <c r="E541" s="332"/>
    </row>
    <row r="542" spans="1:5" ht="12" customHeight="1" x14ac:dyDescent="0.25">
      <c r="A542" s="332"/>
      <c r="B542" s="332"/>
      <c r="C542" s="332"/>
      <c r="D542" s="332"/>
      <c r="E542" s="332"/>
    </row>
    <row r="543" spans="1:5" ht="12" customHeight="1" x14ac:dyDescent="0.25">
      <c r="A543" s="332"/>
      <c r="B543" s="332"/>
      <c r="C543" s="332"/>
      <c r="D543" s="332"/>
      <c r="E543" s="332"/>
    </row>
    <row r="544" spans="1:5" ht="12" customHeight="1" x14ac:dyDescent="0.25">
      <c r="A544" s="332"/>
      <c r="B544" s="332"/>
      <c r="C544" s="332"/>
      <c r="D544" s="332"/>
      <c r="E544" s="332"/>
    </row>
    <row r="545" spans="1:5" ht="12" customHeight="1" x14ac:dyDescent="0.25">
      <c r="A545" s="332"/>
      <c r="B545" s="332"/>
      <c r="C545" s="332"/>
      <c r="D545" s="332"/>
      <c r="E545" s="332"/>
    </row>
    <row r="546" spans="1:5" ht="12" customHeight="1" x14ac:dyDescent="0.25">
      <c r="A546" s="332"/>
      <c r="B546" s="332"/>
      <c r="C546" s="332"/>
      <c r="D546" s="332"/>
      <c r="E546" s="332"/>
    </row>
    <row r="547" spans="1:5" ht="12" customHeight="1" x14ac:dyDescent="0.25">
      <c r="A547" s="332"/>
      <c r="B547" s="332"/>
      <c r="C547" s="332"/>
      <c r="D547" s="332"/>
      <c r="E547" s="332"/>
    </row>
    <row r="548" spans="1:5" ht="12" customHeight="1" x14ac:dyDescent="0.25">
      <c r="A548" s="332"/>
      <c r="B548" s="332"/>
      <c r="C548" s="332"/>
      <c r="D548" s="332"/>
      <c r="E548" s="332"/>
    </row>
    <row r="549" spans="1:5" ht="12" customHeight="1" x14ac:dyDescent="0.25">
      <c r="A549" s="332"/>
      <c r="B549" s="332"/>
      <c r="C549" s="332"/>
      <c r="D549" s="332"/>
      <c r="E549" s="332"/>
    </row>
    <row r="550" spans="1:5" ht="12" customHeight="1" x14ac:dyDescent="0.25">
      <c r="A550" s="332"/>
      <c r="B550" s="332"/>
      <c r="C550" s="332"/>
      <c r="D550" s="332"/>
      <c r="E550" s="332"/>
    </row>
    <row r="551" spans="1:5" ht="12" customHeight="1" x14ac:dyDescent="0.25">
      <c r="A551" s="332"/>
      <c r="B551" s="332"/>
      <c r="C551" s="332"/>
      <c r="D551" s="332"/>
      <c r="E551" s="332"/>
    </row>
    <row r="552" spans="1:5" ht="12" customHeight="1" x14ac:dyDescent="0.25">
      <c r="A552" s="332"/>
      <c r="B552" s="332"/>
      <c r="C552" s="332"/>
      <c r="D552" s="332"/>
      <c r="E552" s="332"/>
    </row>
    <row r="553" spans="1:5" ht="12" customHeight="1" x14ac:dyDescent="0.25">
      <c r="A553" s="332"/>
      <c r="B553" s="332"/>
      <c r="C553" s="332"/>
      <c r="D553" s="332"/>
      <c r="E553" s="332"/>
    </row>
    <row r="554" spans="1:5" ht="12" customHeight="1" x14ac:dyDescent="0.25">
      <c r="A554" s="332"/>
      <c r="B554" s="332"/>
      <c r="C554" s="332"/>
      <c r="D554" s="332"/>
      <c r="E554" s="332"/>
    </row>
    <row r="555" spans="1:5" ht="12" customHeight="1" x14ac:dyDescent="0.25">
      <c r="A555" s="332"/>
      <c r="B555" s="332"/>
      <c r="C555" s="332"/>
      <c r="D555" s="332"/>
      <c r="E555" s="332"/>
    </row>
    <row r="556" spans="1:5" ht="12" customHeight="1" x14ac:dyDescent="0.25">
      <c r="A556" s="332"/>
      <c r="B556" s="332"/>
      <c r="C556" s="332"/>
      <c r="D556" s="332"/>
      <c r="E556" s="332"/>
    </row>
    <row r="557" spans="1:5" ht="12" customHeight="1" x14ac:dyDescent="0.25">
      <c r="A557" s="332"/>
      <c r="B557" s="332"/>
      <c r="C557" s="332"/>
      <c r="D557" s="332"/>
      <c r="E557" s="332"/>
    </row>
    <row r="558" spans="1:5" ht="12" customHeight="1" x14ac:dyDescent="0.25">
      <c r="A558" s="332"/>
      <c r="B558" s="332"/>
      <c r="C558" s="332"/>
      <c r="D558" s="332"/>
      <c r="E558" s="332"/>
    </row>
    <row r="559" spans="1:5" ht="12" customHeight="1" x14ac:dyDescent="0.25">
      <c r="A559" s="332"/>
      <c r="B559" s="332"/>
      <c r="C559" s="332"/>
      <c r="D559" s="332"/>
      <c r="E559" s="332"/>
    </row>
    <row r="560" spans="1:5" ht="12" customHeight="1" x14ac:dyDescent="0.25">
      <c r="A560" s="332"/>
      <c r="B560" s="332"/>
      <c r="C560" s="332"/>
      <c r="D560" s="332"/>
      <c r="E560" s="332"/>
    </row>
    <row r="561" spans="1:5" ht="12" customHeight="1" x14ac:dyDescent="0.25">
      <c r="A561" s="332"/>
      <c r="B561" s="332"/>
      <c r="C561" s="332"/>
      <c r="D561" s="332"/>
      <c r="E561" s="332"/>
    </row>
    <row r="562" spans="1:5" ht="12" customHeight="1" x14ac:dyDescent="0.25">
      <c r="A562" s="332"/>
      <c r="B562" s="332"/>
      <c r="C562" s="332"/>
      <c r="D562" s="332"/>
      <c r="E562" s="332"/>
    </row>
    <row r="563" spans="1:5" ht="12" customHeight="1" x14ac:dyDescent="0.25">
      <c r="A563" s="332"/>
      <c r="B563" s="332"/>
      <c r="C563" s="332"/>
      <c r="D563" s="332"/>
      <c r="E563" s="332"/>
    </row>
    <row r="564" spans="1:5" ht="12" customHeight="1" x14ac:dyDescent="0.25">
      <c r="A564" s="332"/>
      <c r="B564" s="332"/>
      <c r="C564" s="332"/>
      <c r="D564" s="332"/>
      <c r="E564" s="332"/>
    </row>
    <row r="565" spans="1:5" ht="12" customHeight="1" x14ac:dyDescent="0.25">
      <c r="A565" s="332"/>
      <c r="B565" s="332"/>
      <c r="C565" s="332"/>
      <c r="D565" s="332"/>
      <c r="E565" s="332"/>
    </row>
    <row r="566" spans="1:5" ht="12" customHeight="1" x14ac:dyDescent="0.25">
      <c r="A566" s="332"/>
      <c r="B566" s="332"/>
      <c r="C566" s="332"/>
      <c r="D566" s="332"/>
      <c r="E566" s="332"/>
    </row>
    <row r="567" spans="1:5" ht="12" customHeight="1" x14ac:dyDescent="0.25">
      <c r="A567" s="332"/>
      <c r="B567" s="332"/>
      <c r="C567" s="332"/>
      <c r="D567" s="332"/>
      <c r="E567" s="332"/>
    </row>
    <row r="568" spans="1:5" ht="12" customHeight="1" x14ac:dyDescent="0.25">
      <c r="A568" s="332"/>
      <c r="B568" s="332"/>
      <c r="C568" s="332"/>
      <c r="D568" s="332"/>
      <c r="E568" s="332"/>
    </row>
    <row r="569" spans="1:5" ht="12" customHeight="1" x14ac:dyDescent="0.25">
      <c r="A569" s="332"/>
      <c r="B569" s="332"/>
      <c r="C569" s="332"/>
      <c r="D569" s="332"/>
      <c r="E569" s="332"/>
    </row>
    <row r="570" spans="1:5" ht="12" customHeight="1" x14ac:dyDescent="0.25">
      <c r="A570" s="332"/>
      <c r="B570" s="332"/>
      <c r="C570" s="332"/>
      <c r="D570" s="332"/>
      <c r="E570" s="332"/>
    </row>
    <row r="571" spans="1:5" ht="12" customHeight="1" x14ac:dyDescent="0.25">
      <c r="A571" s="332"/>
      <c r="B571" s="332"/>
      <c r="C571" s="332"/>
      <c r="D571" s="332"/>
      <c r="E571" s="332"/>
    </row>
    <row r="572" spans="1:5" ht="12" customHeight="1" x14ac:dyDescent="0.25">
      <c r="A572" s="332"/>
      <c r="B572" s="332"/>
      <c r="C572" s="332"/>
      <c r="D572" s="332"/>
      <c r="E572" s="332"/>
    </row>
    <row r="573" spans="1:5" ht="12" customHeight="1" x14ac:dyDescent="0.25">
      <c r="A573" s="332"/>
      <c r="B573" s="332"/>
      <c r="C573" s="332"/>
      <c r="D573" s="332"/>
      <c r="E573" s="332"/>
    </row>
    <row r="574" spans="1:5" ht="12" customHeight="1" x14ac:dyDescent="0.25">
      <c r="A574" s="332"/>
      <c r="B574" s="332"/>
      <c r="C574" s="332"/>
      <c r="D574" s="332"/>
      <c r="E574" s="332"/>
    </row>
    <row r="575" spans="1:5" ht="12" customHeight="1" x14ac:dyDescent="0.25">
      <c r="A575" s="332"/>
      <c r="B575" s="332"/>
      <c r="C575" s="332"/>
      <c r="D575" s="332"/>
      <c r="E575" s="332"/>
    </row>
    <row r="576" spans="1:5" ht="12" customHeight="1" x14ac:dyDescent="0.25">
      <c r="A576" s="332"/>
      <c r="B576" s="332"/>
      <c r="C576" s="332"/>
      <c r="D576" s="332"/>
      <c r="E576" s="332"/>
    </row>
    <row r="577" spans="1:5" ht="12" customHeight="1" x14ac:dyDescent="0.25">
      <c r="A577" s="332"/>
      <c r="B577" s="332"/>
      <c r="C577" s="332"/>
      <c r="D577" s="332"/>
      <c r="E577" s="332"/>
    </row>
    <row r="578" spans="1:5" ht="12" customHeight="1" x14ac:dyDescent="0.25">
      <c r="A578" s="332"/>
      <c r="B578" s="332"/>
      <c r="C578" s="332"/>
      <c r="D578" s="332"/>
      <c r="E578" s="332"/>
    </row>
    <row r="579" spans="1:5" ht="12" customHeight="1" x14ac:dyDescent="0.25">
      <c r="A579" s="332"/>
      <c r="B579" s="332"/>
      <c r="C579" s="332"/>
      <c r="D579" s="332"/>
      <c r="E579" s="332"/>
    </row>
    <row r="580" spans="1:5" ht="12" customHeight="1" x14ac:dyDescent="0.25">
      <c r="A580" s="332"/>
      <c r="B580" s="332"/>
      <c r="C580" s="332"/>
      <c r="D580" s="332"/>
      <c r="E580" s="332"/>
    </row>
    <row r="581" spans="1:5" ht="12" customHeight="1" x14ac:dyDescent="0.25">
      <c r="A581" s="332"/>
      <c r="B581" s="332"/>
      <c r="C581" s="332"/>
      <c r="D581" s="332"/>
      <c r="E581" s="332"/>
    </row>
    <row r="582" spans="1:5" ht="12" customHeight="1" x14ac:dyDescent="0.25">
      <c r="A582" s="332"/>
      <c r="B582" s="332"/>
      <c r="C582" s="332"/>
      <c r="D582" s="332"/>
      <c r="E582" s="332"/>
    </row>
    <row r="583" spans="1:5" ht="12" customHeight="1" x14ac:dyDescent="0.25">
      <c r="A583" s="332"/>
      <c r="B583" s="332"/>
      <c r="C583" s="332"/>
      <c r="D583" s="332"/>
      <c r="E583" s="332"/>
    </row>
    <row r="584" spans="1:5" ht="12" customHeight="1" x14ac:dyDescent="0.25">
      <c r="A584" s="332"/>
      <c r="B584" s="332"/>
      <c r="C584" s="332"/>
      <c r="D584" s="332"/>
      <c r="E584" s="332"/>
    </row>
    <row r="585" spans="1:5" ht="12" customHeight="1" x14ac:dyDescent="0.25">
      <c r="A585" s="332"/>
      <c r="B585" s="332"/>
      <c r="C585" s="332"/>
      <c r="D585" s="332"/>
      <c r="E585" s="332"/>
    </row>
    <row r="586" spans="1:5" ht="12" customHeight="1" x14ac:dyDescent="0.25">
      <c r="A586" s="332"/>
      <c r="B586" s="332"/>
      <c r="C586" s="332"/>
      <c r="D586" s="332"/>
      <c r="E586" s="332"/>
    </row>
    <row r="587" spans="1:5" ht="12" customHeight="1" x14ac:dyDescent="0.25">
      <c r="A587" s="332"/>
      <c r="B587" s="332"/>
      <c r="C587" s="332"/>
      <c r="D587" s="332"/>
      <c r="E587" s="332"/>
    </row>
    <row r="588" spans="1:5" ht="12" customHeight="1" x14ac:dyDescent="0.25">
      <c r="A588" s="332"/>
      <c r="B588" s="332"/>
      <c r="C588" s="332"/>
      <c r="D588" s="332"/>
      <c r="E588" s="332"/>
    </row>
    <row r="589" spans="1:5" ht="12" customHeight="1" x14ac:dyDescent="0.25">
      <c r="A589" s="332"/>
      <c r="B589" s="332"/>
      <c r="C589" s="332"/>
      <c r="D589" s="332"/>
      <c r="E589" s="332"/>
    </row>
    <row r="590" spans="1:5" ht="12" customHeight="1" x14ac:dyDescent="0.25">
      <c r="A590" s="332"/>
      <c r="B590" s="332"/>
      <c r="C590" s="332"/>
      <c r="D590" s="332"/>
      <c r="E590" s="332"/>
    </row>
    <row r="591" spans="1:5" ht="12" customHeight="1" x14ac:dyDescent="0.25">
      <c r="A591" s="332"/>
      <c r="B591" s="332"/>
      <c r="C591" s="332"/>
      <c r="D591" s="332"/>
      <c r="E591" s="332"/>
    </row>
    <row r="592" spans="1:5" ht="12" customHeight="1" x14ac:dyDescent="0.25">
      <c r="A592" s="332"/>
      <c r="B592" s="332"/>
      <c r="C592" s="332"/>
      <c r="D592" s="332"/>
      <c r="E592" s="332"/>
    </row>
    <row r="593" spans="1:5" ht="12" customHeight="1" x14ac:dyDescent="0.25">
      <c r="A593" s="332"/>
      <c r="B593" s="332"/>
      <c r="C593" s="332"/>
      <c r="D593" s="332"/>
      <c r="E593" s="332"/>
    </row>
    <row r="594" spans="1:5" ht="12" customHeight="1" x14ac:dyDescent="0.25">
      <c r="A594" s="332"/>
      <c r="B594" s="332"/>
      <c r="C594" s="332"/>
      <c r="D594" s="332"/>
      <c r="E594" s="332"/>
    </row>
    <row r="595" spans="1:5" ht="12" customHeight="1" x14ac:dyDescent="0.25">
      <c r="A595" s="332"/>
      <c r="B595" s="332"/>
      <c r="C595" s="332"/>
      <c r="D595" s="332"/>
      <c r="E595" s="332"/>
    </row>
    <row r="596" spans="1:5" ht="12" customHeight="1" x14ac:dyDescent="0.25">
      <c r="A596" s="332"/>
      <c r="B596" s="332"/>
      <c r="C596" s="332"/>
      <c r="D596" s="332"/>
      <c r="E596" s="332"/>
    </row>
    <row r="597" spans="1:5" ht="12" customHeight="1" x14ac:dyDescent="0.25">
      <c r="A597" s="332"/>
      <c r="B597" s="332"/>
      <c r="C597" s="332"/>
      <c r="D597" s="332"/>
      <c r="E597" s="332"/>
    </row>
    <row r="598" spans="1:5" ht="12" customHeight="1" x14ac:dyDescent="0.25">
      <c r="A598" s="332"/>
      <c r="B598" s="332"/>
      <c r="C598" s="332"/>
      <c r="D598" s="332"/>
      <c r="E598" s="332"/>
    </row>
    <row r="599" spans="1:5" ht="12" customHeight="1" x14ac:dyDescent="0.25">
      <c r="A599" s="332"/>
      <c r="B599" s="332"/>
      <c r="C599" s="332"/>
      <c r="D599" s="332"/>
      <c r="E599" s="332"/>
    </row>
    <row r="600" spans="1:5" ht="12" customHeight="1" x14ac:dyDescent="0.25">
      <c r="A600" s="332"/>
      <c r="B600" s="332"/>
      <c r="C600" s="332"/>
      <c r="D600" s="332"/>
      <c r="E600" s="332"/>
    </row>
    <row r="601" spans="1:5" ht="12" customHeight="1" x14ac:dyDescent="0.25">
      <c r="A601" s="332"/>
      <c r="B601" s="332"/>
      <c r="C601" s="332"/>
      <c r="D601" s="332"/>
      <c r="E601" s="332"/>
    </row>
    <row r="602" spans="1:5" ht="12" customHeight="1" x14ac:dyDescent="0.25">
      <c r="A602" s="332"/>
      <c r="B602" s="332"/>
      <c r="C602" s="332"/>
      <c r="D602" s="332"/>
      <c r="E602" s="332"/>
    </row>
    <row r="603" spans="1:5" ht="12" customHeight="1" x14ac:dyDescent="0.25">
      <c r="A603" s="332"/>
      <c r="B603" s="332"/>
      <c r="C603" s="332"/>
      <c r="D603" s="332"/>
      <c r="E603" s="332"/>
    </row>
    <row r="604" spans="1:5" ht="12" customHeight="1" x14ac:dyDescent="0.25">
      <c r="A604" s="332"/>
      <c r="B604" s="332"/>
      <c r="C604" s="332"/>
      <c r="D604" s="332"/>
      <c r="E604" s="332"/>
    </row>
    <row r="605" spans="1:5" ht="12" customHeight="1" x14ac:dyDescent="0.25">
      <c r="A605" s="332"/>
      <c r="B605" s="332"/>
      <c r="C605" s="332"/>
      <c r="D605" s="332"/>
      <c r="E605" s="332"/>
    </row>
    <row r="606" spans="1:5" ht="12" customHeight="1" x14ac:dyDescent="0.25">
      <c r="A606" s="332"/>
      <c r="B606" s="332"/>
      <c r="C606" s="332"/>
      <c r="D606" s="332"/>
      <c r="E606" s="332"/>
    </row>
    <row r="607" spans="1:5" ht="12" customHeight="1" x14ac:dyDescent="0.25">
      <c r="A607" s="332"/>
      <c r="B607" s="332"/>
      <c r="C607" s="332"/>
      <c r="D607" s="332"/>
      <c r="E607" s="332"/>
    </row>
    <row r="608" spans="1:5" ht="12" customHeight="1" x14ac:dyDescent="0.25">
      <c r="A608" s="332"/>
      <c r="B608" s="332"/>
      <c r="C608" s="332"/>
      <c r="D608" s="332"/>
      <c r="E608" s="332"/>
    </row>
    <row r="609" spans="1:5" ht="12" customHeight="1" x14ac:dyDescent="0.25">
      <c r="A609" s="332"/>
      <c r="B609" s="332"/>
      <c r="C609" s="332"/>
      <c r="D609" s="332"/>
      <c r="E609" s="332"/>
    </row>
    <row r="610" spans="1:5" ht="12" customHeight="1" x14ac:dyDescent="0.25">
      <c r="A610" s="332"/>
      <c r="B610" s="332"/>
      <c r="C610" s="332"/>
      <c r="D610" s="332"/>
      <c r="E610" s="332"/>
    </row>
    <row r="611" spans="1:5" ht="12" customHeight="1" x14ac:dyDescent="0.25">
      <c r="A611" s="332"/>
      <c r="B611" s="332"/>
      <c r="C611" s="332"/>
      <c r="D611" s="332"/>
      <c r="E611" s="332"/>
    </row>
    <row r="612" spans="1:5" ht="12" customHeight="1" x14ac:dyDescent="0.25">
      <c r="A612" s="332"/>
      <c r="B612" s="332"/>
      <c r="C612" s="332"/>
      <c r="D612" s="332"/>
      <c r="E612" s="332"/>
    </row>
    <row r="613" spans="1:5" ht="12" customHeight="1" x14ac:dyDescent="0.25">
      <c r="A613" s="332"/>
      <c r="B613" s="332"/>
      <c r="C613" s="332"/>
      <c r="D613" s="332"/>
      <c r="E613" s="332"/>
    </row>
    <row r="614" spans="1:5" ht="12" customHeight="1" x14ac:dyDescent="0.25">
      <c r="A614" s="332"/>
      <c r="B614" s="332"/>
      <c r="C614" s="332"/>
      <c r="D614" s="332"/>
      <c r="E614" s="332"/>
    </row>
    <row r="615" spans="1:5" ht="12" customHeight="1" x14ac:dyDescent="0.25">
      <c r="A615" s="332"/>
      <c r="B615" s="332"/>
      <c r="C615" s="332"/>
      <c r="D615" s="332"/>
      <c r="E615" s="332"/>
    </row>
    <row r="616" spans="1:5" ht="12" customHeight="1" x14ac:dyDescent="0.25">
      <c r="A616" s="332"/>
      <c r="B616" s="332"/>
      <c r="C616" s="332"/>
      <c r="D616" s="332"/>
      <c r="E616" s="332"/>
    </row>
    <row r="617" spans="1:5" ht="12" customHeight="1" x14ac:dyDescent="0.25">
      <c r="A617" s="332"/>
      <c r="B617" s="332"/>
      <c r="C617" s="332"/>
      <c r="D617" s="332"/>
      <c r="E617" s="332"/>
    </row>
    <row r="618" spans="1:5" ht="12" customHeight="1" x14ac:dyDescent="0.25">
      <c r="A618" s="332"/>
      <c r="B618" s="332"/>
      <c r="C618" s="332"/>
      <c r="D618" s="332"/>
      <c r="E618" s="332"/>
    </row>
    <row r="619" spans="1:5" ht="12" customHeight="1" x14ac:dyDescent="0.25">
      <c r="A619" s="332"/>
      <c r="B619" s="332"/>
      <c r="C619" s="332"/>
      <c r="D619" s="332"/>
      <c r="E619" s="332"/>
    </row>
    <row r="620" spans="1:5" ht="12" customHeight="1" x14ac:dyDescent="0.25">
      <c r="A620" s="332"/>
      <c r="B620" s="332"/>
      <c r="C620" s="332"/>
      <c r="D620" s="332"/>
      <c r="E620" s="332"/>
    </row>
    <row r="621" spans="1:5" ht="12" customHeight="1" x14ac:dyDescent="0.25">
      <c r="A621" s="332"/>
      <c r="B621" s="332"/>
      <c r="C621" s="332"/>
      <c r="D621" s="332"/>
      <c r="E621" s="332"/>
    </row>
    <row r="622" spans="1:5" ht="12" customHeight="1" x14ac:dyDescent="0.25">
      <c r="A622" s="332"/>
      <c r="B622" s="332"/>
      <c r="C622" s="332"/>
      <c r="D622" s="332"/>
      <c r="E622" s="332"/>
    </row>
    <row r="623" spans="1:5" ht="12" customHeight="1" x14ac:dyDescent="0.25">
      <c r="A623" s="332"/>
      <c r="B623" s="332"/>
      <c r="C623" s="332"/>
      <c r="D623" s="332"/>
      <c r="E623" s="332"/>
    </row>
    <row r="624" spans="1:5" ht="12" customHeight="1" x14ac:dyDescent="0.25">
      <c r="A624" s="332"/>
      <c r="B624" s="332"/>
      <c r="C624" s="332"/>
      <c r="D624" s="332"/>
      <c r="E624" s="332"/>
    </row>
    <row r="625" spans="1:5" ht="12" customHeight="1" x14ac:dyDescent="0.25">
      <c r="A625" s="332"/>
      <c r="B625" s="332"/>
      <c r="C625" s="332"/>
      <c r="D625" s="332"/>
      <c r="E625" s="332"/>
    </row>
    <row r="626" spans="1:5" ht="12" customHeight="1" x14ac:dyDescent="0.25">
      <c r="A626" s="332"/>
      <c r="B626" s="332"/>
      <c r="C626" s="332"/>
      <c r="D626" s="332"/>
      <c r="E626" s="332"/>
    </row>
    <row r="627" spans="1:5" ht="12" customHeight="1" x14ac:dyDescent="0.25">
      <c r="A627" s="332"/>
      <c r="B627" s="332"/>
      <c r="C627" s="332"/>
      <c r="D627" s="332"/>
      <c r="E627" s="332"/>
    </row>
    <row r="628" spans="1:5" ht="12" customHeight="1" x14ac:dyDescent="0.25">
      <c r="A628" s="332"/>
      <c r="B628" s="332"/>
      <c r="C628" s="332"/>
      <c r="D628" s="332"/>
      <c r="E628" s="332"/>
    </row>
    <row r="629" spans="1:5" ht="12" customHeight="1" x14ac:dyDescent="0.25">
      <c r="A629" s="332"/>
      <c r="B629" s="332"/>
      <c r="C629" s="332"/>
      <c r="D629" s="332"/>
      <c r="E629" s="332"/>
    </row>
    <row r="630" spans="1:5" ht="12" customHeight="1" x14ac:dyDescent="0.25">
      <c r="A630" s="332"/>
      <c r="B630" s="332"/>
      <c r="C630" s="332"/>
      <c r="D630" s="332"/>
      <c r="E630" s="332"/>
    </row>
    <row r="631" spans="1:5" ht="12" customHeight="1" x14ac:dyDescent="0.25">
      <c r="A631" s="332"/>
      <c r="B631" s="332"/>
      <c r="C631" s="332"/>
      <c r="D631" s="332"/>
      <c r="E631" s="332"/>
    </row>
    <row r="632" spans="1:5" ht="12" customHeight="1" x14ac:dyDescent="0.25">
      <c r="A632" s="332"/>
      <c r="B632" s="332"/>
      <c r="C632" s="332"/>
      <c r="D632" s="332"/>
      <c r="E632" s="332"/>
    </row>
    <row r="633" spans="1:5" ht="12" customHeight="1" x14ac:dyDescent="0.25">
      <c r="A633" s="332"/>
      <c r="B633" s="332"/>
      <c r="C633" s="332"/>
      <c r="D633" s="332"/>
      <c r="E633" s="332"/>
    </row>
    <row r="634" spans="1:5" ht="12" customHeight="1" x14ac:dyDescent="0.25">
      <c r="A634" s="332"/>
      <c r="B634" s="332"/>
      <c r="C634" s="332"/>
      <c r="D634" s="332"/>
      <c r="E634" s="332"/>
    </row>
    <row r="635" spans="1:5" ht="12" customHeight="1" x14ac:dyDescent="0.25">
      <c r="A635" s="332"/>
      <c r="B635" s="332"/>
      <c r="C635" s="332"/>
      <c r="D635" s="332"/>
      <c r="E635" s="332"/>
    </row>
    <row r="636" spans="1:5" ht="12" customHeight="1" x14ac:dyDescent="0.25">
      <c r="A636" s="332"/>
      <c r="B636" s="332"/>
      <c r="C636" s="332"/>
      <c r="D636" s="332"/>
      <c r="E636" s="332"/>
    </row>
    <row r="637" spans="1:5" ht="12" customHeight="1" x14ac:dyDescent="0.25">
      <c r="A637" s="332"/>
      <c r="B637" s="332"/>
      <c r="C637" s="332"/>
      <c r="D637" s="332"/>
      <c r="E637" s="332"/>
    </row>
    <row r="638" spans="1:5" ht="12" customHeight="1" x14ac:dyDescent="0.25">
      <c r="A638" s="332"/>
      <c r="B638" s="332"/>
      <c r="C638" s="332"/>
      <c r="D638" s="332"/>
      <c r="E638" s="332"/>
    </row>
    <row r="639" spans="1:5" ht="12" customHeight="1" x14ac:dyDescent="0.25">
      <c r="A639" s="332"/>
      <c r="B639" s="332"/>
      <c r="C639" s="332"/>
      <c r="D639" s="332"/>
      <c r="E639" s="332"/>
    </row>
    <row r="640" spans="1:5" ht="12" customHeight="1" x14ac:dyDescent="0.25">
      <c r="A640" s="332"/>
      <c r="B640" s="332"/>
      <c r="C640" s="332"/>
      <c r="D640" s="332"/>
      <c r="E640" s="332"/>
    </row>
    <row r="641" spans="1:5" ht="12" customHeight="1" x14ac:dyDescent="0.25">
      <c r="A641" s="332"/>
      <c r="B641" s="332"/>
      <c r="C641" s="332"/>
      <c r="D641" s="332"/>
      <c r="E641" s="332"/>
    </row>
    <row r="642" spans="1:5" ht="12" customHeight="1" x14ac:dyDescent="0.25">
      <c r="A642" s="332"/>
      <c r="B642" s="332"/>
      <c r="C642" s="332"/>
      <c r="D642" s="332"/>
      <c r="E642" s="332"/>
    </row>
    <row r="643" spans="1:5" ht="12" customHeight="1" x14ac:dyDescent="0.25">
      <c r="A643" s="332"/>
      <c r="B643" s="332"/>
      <c r="C643" s="332"/>
      <c r="D643" s="332"/>
      <c r="E643" s="332"/>
    </row>
    <row r="644" spans="1:5" ht="12" customHeight="1" x14ac:dyDescent="0.25">
      <c r="A644" s="332"/>
      <c r="B644" s="332"/>
      <c r="C644" s="332"/>
      <c r="D644" s="332"/>
      <c r="E644" s="332"/>
    </row>
    <row r="645" spans="1:5" ht="12" customHeight="1" x14ac:dyDescent="0.25">
      <c r="A645" s="332"/>
      <c r="B645" s="332"/>
      <c r="C645" s="332"/>
      <c r="D645" s="332"/>
      <c r="E645" s="332"/>
    </row>
    <row r="646" spans="1:5" ht="12" customHeight="1" x14ac:dyDescent="0.25">
      <c r="A646" s="332"/>
      <c r="B646" s="332"/>
      <c r="C646" s="332"/>
      <c r="D646" s="332"/>
      <c r="E646" s="332"/>
    </row>
    <row r="647" spans="1:5" ht="12" customHeight="1" x14ac:dyDescent="0.25">
      <c r="A647" s="332"/>
      <c r="B647" s="332"/>
      <c r="C647" s="332"/>
      <c r="D647" s="332"/>
      <c r="E647" s="332"/>
    </row>
    <row r="648" spans="1:5" ht="12" customHeight="1" x14ac:dyDescent="0.25">
      <c r="A648" s="332"/>
      <c r="B648" s="332"/>
      <c r="C648" s="332"/>
      <c r="D648" s="332"/>
      <c r="E648" s="332"/>
    </row>
    <row r="649" spans="1:5" ht="12" customHeight="1" x14ac:dyDescent="0.25">
      <c r="A649" s="332"/>
      <c r="B649" s="332"/>
      <c r="C649" s="332"/>
      <c r="D649" s="332"/>
      <c r="E649" s="332"/>
    </row>
    <row r="650" spans="1:5" ht="12" customHeight="1" x14ac:dyDescent="0.25">
      <c r="A650" s="332"/>
      <c r="B650" s="332"/>
      <c r="C650" s="332"/>
      <c r="D650" s="332"/>
      <c r="E650" s="332"/>
    </row>
    <row r="651" spans="1:5" ht="12" customHeight="1" x14ac:dyDescent="0.25">
      <c r="A651" s="332"/>
      <c r="B651" s="332"/>
      <c r="C651" s="332"/>
      <c r="D651" s="332"/>
      <c r="E651" s="332"/>
    </row>
    <row r="652" spans="1:5" ht="12" customHeight="1" x14ac:dyDescent="0.25">
      <c r="A652" s="332"/>
      <c r="B652" s="332"/>
      <c r="C652" s="332"/>
      <c r="D652" s="332"/>
      <c r="E652" s="332"/>
    </row>
    <row r="653" spans="1:5" ht="12" customHeight="1" x14ac:dyDescent="0.25">
      <c r="A653" s="332"/>
      <c r="B653" s="332"/>
      <c r="C653" s="332"/>
      <c r="D653" s="332"/>
      <c r="E653" s="332"/>
    </row>
    <row r="654" spans="1:5" ht="12" customHeight="1" x14ac:dyDescent="0.25">
      <c r="A654" s="332"/>
      <c r="B654" s="332"/>
      <c r="C654" s="332"/>
      <c r="D654" s="332"/>
      <c r="E654" s="332"/>
    </row>
    <row r="655" spans="1:5" ht="12" customHeight="1" x14ac:dyDescent="0.25">
      <c r="A655" s="332"/>
      <c r="B655" s="332"/>
      <c r="C655" s="332"/>
      <c r="D655" s="332"/>
      <c r="E655" s="332"/>
    </row>
    <row r="656" spans="1:5" ht="12" customHeight="1" x14ac:dyDescent="0.25">
      <c r="A656" s="332"/>
      <c r="B656" s="332"/>
      <c r="C656" s="332"/>
      <c r="D656" s="332"/>
      <c r="E656" s="332"/>
    </row>
    <row r="657" spans="1:5" ht="12" customHeight="1" x14ac:dyDescent="0.25">
      <c r="A657" s="332"/>
      <c r="B657" s="332"/>
      <c r="C657" s="332"/>
      <c r="D657" s="332"/>
      <c r="E657" s="332"/>
    </row>
    <row r="658" spans="1:5" ht="12" customHeight="1" x14ac:dyDescent="0.25">
      <c r="A658" s="332"/>
      <c r="B658" s="332"/>
      <c r="C658" s="332"/>
      <c r="D658" s="332"/>
      <c r="E658" s="332"/>
    </row>
    <row r="659" spans="1:5" ht="12" customHeight="1" x14ac:dyDescent="0.25">
      <c r="A659" s="332"/>
      <c r="B659" s="332"/>
      <c r="C659" s="332"/>
      <c r="D659" s="332"/>
      <c r="E659" s="332"/>
    </row>
    <row r="660" spans="1:5" ht="12" customHeight="1" x14ac:dyDescent="0.25">
      <c r="A660" s="332"/>
      <c r="B660" s="332"/>
      <c r="C660" s="332"/>
      <c r="D660" s="332"/>
      <c r="E660" s="332"/>
    </row>
    <row r="661" spans="1:5" ht="12" customHeight="1" x14ac:dyDescent="0.25">
      <c r="A661" s="332"/>
      <c r="B661" s="332"/>
      <c r="C661" s="332"/>
      <c r="D661" s="332"/>
      <c r="E661" s="332"/>
    </row>
    <row r="662" spans="1:5" ht="12" customHeight="1" x14ac:dyDescent="0.25">
      <c r="A662" s="332"/>
      <c r="B662" s="332"/>
      <c r="C662" s="332"/>
      <c r="D662" s="332"/>
      <c r="E662" s="332"/>
    </row>
    <row r="663" spans="1:5" ht="12" customHeight="1" x14ac:dyDescent="0.25">
      <c r="A663" s="332"/>
      <c r="B663" s="332"/>
      <c r="C663" s="332"/>
      <c r="D663" s="332"/>
      <c r="E663" s="332"/>
    </row>
    <row r="664" spans="1:5" ht="12" customHeight="1" x14ac:dyDescent="0.25">
      <c r="A664" s="332"/>
      <c r="B664" s="332"/>
      <c r="C664" s="332"/>
      <c r="D664" s="332"/>
      <c r="E664" s="332"/>
    </row>
    <row r="665" spans="1:5" ht="12" customHeight="1" x14ac:dyDescent="0.25">
      <c r="A665" s="332"/>
      <c r="B665" s="332"/>
      <c r="C665" s="332"/>
      <c r="D665" s="332"/>
      <c r="E665" s="332"/>
    </row>
    <row r="666" spans="1:5" ht="12" customHeight="1" x14ac:dyDescent="0.25">
      <c r="A666" s="332"/>
      <c r="B666" s="332"/>
      <c r="C666" s="332"/>
      <c r="D666" s="332"/>
      <c r="E666" s="332"/>
    </row>
    <row r="667" spans="1:5" ht="12" customHeight="1" x14ac:dyDescent="0.25">
      <c r="A667" s="332"/>
      <c r="B667" s="332"/>
      <c r="C667" s="332"/>
      <c r="D667" s="332"/>
      <c r="E667" s="332"/>
    </row>
    <row r="668" spans="1:5" ht="12" customHeight="1" x14ac:dyDescent="0.25">
      <c r="A668" s="332"/>
      <c r="B668" s="332"/>
      <c r="C668" s="332"/>
      <c r="D668" s="332"/>
      <c r="E668" s="332"/>
    </row>
    <row r="669" spans="1:5" ht="12" customHeight="1" x14ac:dyDescent="0.25">
      <c r="A669" s="332"/>
      <c r="B669" s="332"/>
      <c r="C669" s="332"/>
      <c r="D669" s="332"/>
      <c r="E669" s="332"/>
    </row>
    <row r="670" spans="1:5" ht="12" customHeight="1" x14ac:dyDescent="0.25">
      <c r="A670" s="332"/>
      <c r="B670" s="332"/>
      <c r="C670" s="332"/>
      <c r="D670" s="332"/>
      <c r="E670" s="332"/>
    </row>
    <row r="671" spans="1:5" ht="12" customHeight="1" x14ac:dyDescent="0.25">
      <c r="A671" s="332"/>
      <c r="B671" s="332"/>
      <c r="C671" s="332"/>
      <c r="D671" s="332"/>
      <c r="E671" s="332"/>
    </row>
    <row r="672" spans="1:5" ht="12" customHeight="1" x14ac:dyDescent="0.25">
      <c r="A672" s="332"/>
      <c r="B672" s="332"/>
      <c r="C672" s="332"/>
      <c r="D672" s="332"/>
      <c r="E672" s="332"/>
    </row>
    <row r="673" spans="1:5" ht="12" customHeight="1" x14ac:dyDescent="0.25">
      <c r="A673" s="332"/>
      <c r="B673" s="332"/>
      <c r="C673" s="332"/>
      <c r="D673" s="332"/>
      <c r="E673" s="332"/>
    </row>
    <row r="674" spans="1:5" ht="12" customHeight="1" x14ac:dyDescent="0.25">
      <c r="A674" s="332"/>
      <c r="B674" s="332"/>
      <c r="C674" s="332"/>
      <c r="D674" s="332"/>
      <c r="E674" s="332"/>
    </row>
    <row r="675" spans="1:5" ht="12" customHeight="1" x14ac:dyDescent="0.25">
      <c r="A675" s="332"/>
      <c r="B675" s="332"/>
      <c r="C675" s="332"/>
      <c r="D675" s="332"/>
      <c r="E675" s="332"/>
    </row>
    <row r="676" spans="1:5" ht="12" customHeight="1" x14ac:dyDescent="0.25">
      <c r="A676" s="332"/>
      <c r="B676" s="332"/>
      <c r="C676" s="332"/>
      <c r="D676" s="332"/>
      <c r="E676" s="332"/>
    </row>
    <row r="677" spans="1:5" ht="12" customHeight="1" x14ac:dyDescent="0.25">
      <c r="A677" s="332"/>
      <c r="B677" s="332"/>
      <c r="C677" s="332"/>
      <c r="D677" s="332"/>
      <c r="E677" s="332"/>
    </row>
    <row r="678" spans="1:5" ht="12" customHeight="1" x14ac:dyDescent="0.25">
      <c r="A678" s="332"/>
      <c r="B678" s="332"/>
      <c r="C678" s="332"/>
      <c r="D678" s="332"/>
      <c r="E678" s="332"/>
    </row>
    <row r="679" spans="1:5" ht="12" customHeight="1" x14ac:dyDescent="0.25">
      <c r="A679" s="332"/>
      <c r="B679" s="332"/>
      <c r="C679" s="332"/>
      <c r="D679" s="332"/>
      <c r="E679" s="332"/>
    </row>
    <row r="680" spans="1:5" ht="12" customHeight="1" x14ac:dyDescent="0.25">
      <c r="A680" s="332"/>
      <c r="B680" s="332"/>
      <c r="C680" s="332"/>
      <c r="D680" s="332"/>
      <c r="E680" s="332"/>
    </row>
    <row r="681" spans="1:5" ht="12" customHeight="1" x14ac:dyDescent="0.25">
      <c r="A681" s="332"/>
      <c r="B681" s="332"/>
      <c r="C681" s="332"/>
      <c r="D681" s="332"/>
      <c r="E681" s="332"/>
    </row>
    <row r="682" spans="1:5" ht="12" customHeight="1" x14ac:dyDescent="0.25">
      <c r="A682" s="332"/>
      <c r="B682" s="332"/>
      <c r="C682" s="332"/>
      <c r="D682" s="332"/>
      <c r="E682" s="332"/>
    </row>
    <row r="683" spans="1:5" ht="12" customHeight="1" x14ac:dyDescent="0.25">
      <c r="A683" s="332"/>
      <c r="B683" s="332"/>
      <c r="C683" s="332"/>
      <c r="D683" s="332"/>
      <c r="E683" s="332"/>
    </row>
    <row r="684" spans="1:5" ht="12" customHeight="1" x14ac:dyDescent="0.25">
      <c r="A684" s="332"/>
      <c r="B684" s="332"/>
      <c r="C684" s="332"/>
      <c r="D684" s="332"/>
      <c r="E684" s="332"/>
    </row>
    <row r="685" spans="1:5" ht="12" customHeight="1" x14ac:dyDescent="0.25">
      <c r="A685" s="332"/>
      <c r="B685" s="332"/>
      <c r="C685" s="332"/>
      <c r="D685" s="332"/>
      <c r="E685" s="332"/>
    </row>
    <row r="686" spans="1:5" ht="12" customHeight="1" x14ac:dyDescent="0.25">
      <c r="A686" s="332"/>
      <c r="B686" s="332"/>
      <c r="C686" s="332"/>
      <c r="D686" s="332"/>
      <c r="E686" s="332"/>
    </row>
    <row r="687" spans="1:5" ht="12" customHeight="1" x14ac:dyDescent="0.25">
      <c r="A687" s="332"/>
      <c r="B687" s="332"/>
      <c r="C687" s="332"/>
      <c r="D687" s="332"/>
      <c r="E687" s="332"/>
    </row>
    <row r="688" spans="1:5" ht="12" customHeight="1" x14ac:dyDescent="0.25">
      <c r="A688" s="332"/>
      <c r="B688" s="332"/>
      <c r="C688" s="332"/>
      <c r="D688" s="332"/>
      <c r="E688" s="332"/>
    </row>
    <row r="689" spans="1:5" ht="12" customHeight="1" x14ac:dyDescent="0.25">
      <c r="A689" s="332"/>
      <c r="B689" s="332"/>
      <c r="C689" s="332"/>
      <c r="D689" s="332"/>
      <c r="E689" s="332"/>
    </row>
    <row r="690" spans="1:5" ht="12" customHeight="1" x14ac:dyDescent="0.25">
      <c r="A690" s="332"/>
      <c r="B690" s="332"/>
      <c r="C690" s="332"/>
      <c r="D690" s="332"/>
      <c r="E690" s="332"/>
    </row>
    <row r="691" spans="1:5" ht="12" customHeight="1" x14ac:dyDescent="0.25">
      <c r="A691" s="332"/>
      <c r="B691" s="332"/>
      <c r="C691" s="332"/>
      <c r="D691" s="332"/>
      <c r="E691" s="332"/>
    </row>
    <row r="692" spans="1:5" ht="12" customHeight="1" x14ac:dyDescent="0.25">
      <c r="A692" s="332"/>
      <c r="B692" s="332"/>
      <c r="C692" s="332"/>
      <c r="D692" s="332"/>
      <c r="E692" s="332"/>
    </row>
    <row r="693" spans="1:5" ht="12" customHeight="1" x14ac:dyDescent="0.25">
      <c r="A693" s="332"/>
      <c r="B693" s="332"/>
      <c r="C693" s="332"/>
      <c r="D693" s="332"/>
      <c r="E693" s="332"/>
    </row>
    <row r="694" spans="1:5" ht="12" customHeight="1" x14ac:dyDescent="0.25">
      <c r="A694" s="332"/>
      <c r="B694" s="332"/>
      <c r="C694" s="332"/>
      <c r="D694" s="332"/>
      <c r="E694" s="332"/>
    </row>
    <row r="695" spans="1:5" ht="12" customHeight="1" x14ac:dyDescent="0.25">
      <c r="A695" s="332"/>
      <c r="B695" s="332"/>
      <c r="C695" s="332"/>
      <c r="D695" s="332"/>
      <c r="E695" s="332"/>
    </row>
    <row r="696" spans="1:5" ht="12" customHeight="1" x14ac:dyDescent="0.25">
      <c r="A696" s="332"/>
      <c r="B696" s="332"/>
      <c r="C696" s="332"/>
      <c r="D696" s="332"/>
      <c r="E696" s="332"/>
    </row>
    <row r="697" spans="1:5" ht="12" customHeight="1" x14ac:dyDescent="0.25">
      <c r="A697" s="332"/>
      <c r="B697" s="332"/>
      <c r="C697" s="332"/>
      <c r="D697" s="332"/>
      <c r="E697" s="332"/>
    </row>
    <row r="698" spans="1:5" ht="12" customHeight="1" x14ac:dyDescent="0.25">
      <c r="A698" s="332"/>
      <c r="B698" s="332"/>
      <c r="C698" s="332"/>
      <c r="D698" s="332"/>
      <c r="E698" s="332"/>
    </row>
    <row r="699" spans="1:5" ht="12" customHeight="1" x14ac:dyDescent="0.25">
      <c r="A699" s="332"/>
      <c r="B699" s="332"/>
      <c r="C699" s="332"/>
      <c r="D699" s="332"/>
      <c r="E699" s="332"/>
    </row>
    <row r="700" spans="1:5" ht="12" customHeight="1" x14ac:dyDescent="0.25">
      <c r="A700" s="332"/>
      <c r="B700" s="332"/>
      <c r="C700" s="332"/>
      <c r="D700" s="332"/>
      <c r="E700" s="332"/>
    </row>
    <row r="701" spans="1:5" ht="12" customHeight="1" x14ac:dyDescent="0.25">
      <c r="A701" s="332"/>
      <c r="B701" s="332"/>
      <c r="C701" s="332"/>
      <c r="D701" s="332"/>
      <c r="E701" s="332"/>
    </row>
    <row r="702" spans="1:5" ht="12" customHeight="1" x14ac:dyDescent="0.25">
      <c r="A702" s="332"/>
      <c r="B702" s="332"/>
      <c r="C702" s="332"/>
      <c r="D702" s="332"/>
      <c r="E702" s="332"/>
    </row>
    <row r="703" spans="1:5" ht="12" customHeight="1" x14ac:dyDescent="0.25">
      <c r="A703" s="332"/>
      <c r="B703" s="332"/>
      <c r="C703" s="332"/>
      <c r="D703" s="332"/>
      <c r="E703" s="332"/>
    </row>
    <row r="704" spans="1:5" ht="12" customHeight="1" x14ac:dyDescent="0.25">
      <c r="A704" s="332"/>
      <c r="B704" s="332"/>
      <c r="C704" s="332"/>
      <c r="D704" s="332"/>
      <c r="E704" s="332"/>
    </row>
    <row r="705" spans="1:5" ht="12" customHeight="1" x14ac:dyDescent="0.25">
      <c r="A705" s="332"/>
      <c r="B705" s="332"/>
      <c r="C705" s="332"/>
      <c r="D705" s="332"/>
      <c r="E705" s="332"/>
    </row>
    <row r="706" spans="1:5" ht="12" customHeight="1" x14ac:dyDescent="0.25">
      <c r="A706" s="332"/>
      <c r="B706" s="332"/>
      <c r="C706" s="332"/>
      <c r="D706" s="332"/>
      <c r="E706" s="332"/>
    </row>
    <row r="707" spans="1:5" ht="12" customHeight="1" x14ac:dyDescent="0.25">
      <c r="A707" s="332"/>
      <c r="B707" s="332"/>
      <c r="C707" s="332"/>
      <c r="D707" s="332"/>
      <c r="E707" s="332"/>
    </row>
    <row r="708" spans="1:5" ht="12" customHeight="1" x14ac:dyDescent="0.25">
      <c r="A708" s="332"/>
      <c r="B708" s="332"/>
      <c r="C708" s="332"/>
      <c r="D708" s="332"/>
      <c r="E708" s="332"/>
    </row>
    <row r="709" spans="1:5" ht="12" customHeight="1" x14ac:dyDescent="0.25">
      <c r="A709" s="332"/>
      <c r="B709" s="332"/>
      <c r="C709" s="332"/>
      <c r="D709" s="332"/>
      <c r="E709" s="332"/>
    </row>
    <row r="710" spans="1:5" ht="12" customHeight="1" x14ac:dyDescent="0.25">
      <c r="A710" s="332"/>
      <c r="B710" s="332"/>
      <c r="C710" s="332"/>
      <c r="D710" s="332"/>
      <c r="E710" s="332"/>
    </row>
    <row r="711" spans="1:5" ht="12" customHeight="1" x14ac:dyDescent="0.25">
      <c r="A711" s="332"/>
      <c r="B711" s="332"/>
      <c r="C711" s="332"/>
      <c r="D711" s="332"/>
      <c r="E711" s="332"/>
    </row>
    <row r="712" spans="1:5" ht="12" customHeight="1" x14ac:dyDescent="0.25">
      <c r="A712" s="332"/>
      <c r="B712" s="332"/>
      <c r="C712" s="332"/>
      <c r="D712" s="332"/>
      <c r="E712" s="332"/>
    </row>
    <row r="713" spans="1:5" ht="12" customHeight="1" x14ac:dyDescent="0.25">
      <c r="A713" s="332"/>
      <c r="B713" s="332"/>
      <c r="C713" s="332"/>
      <c r="D713" s="332"/>
      <c r="E713" s="332"/>
    </row>
    <row r="714" spans="1:5" ht="12" customHeight="1" x14ac:dyDescent="0.25">
      <c r="A714" s="332"/>
      <c r="B714" s="332"/>
      <c r="C714" s="332"/>
      <c r="D714" s="332"/>
      <c r="E714" s="332"/>
    </row>
    <row r="715" spans="1:5" ht="12" customHeight="1" x14ac:dyDescent="0.25">
      <c r="A715" s="332"/>
      <c r="B715" s="332"/>
      <c r="C715" s="332"/>
      <c r="D715" s="332"/>
      <c r="E715" s="332"/>
    </row>
    <row r="716" spans="1:5" ht="12" customHeight="1" x14ac:dyDescent="0.25">
      <c r="A716" s="332"/>
      <c r="B716" s="332"/>
      <c r="C716" s="332"/>
      <c r="D716" s="332"/>
      <c r="E716" s="332"/>
    </row>
    <row r="717" spans="1:5" ht="12" customHeight="1" x14ac:dyDescent="0.25">
      <c r="A717" s="332"/>
      <c r="B717" s="332"/>
      <c r="C717" s="332"/>
      <c r="D717" s="332"/>
      <c r="E717" s="332"/>
    </row>
    <row r="718" spans="1:5" ht="12" customHeight="1" x14ac:dyDescent="0.25">
      <c r="A718" s="332"/>
      <c r="B718" s="332"/>
      <c r="C718" s="332"/>
      <c r="D718" s="332"/>
      <c r="E718" s="332"/>
    </row>
    <row r="719" spans="1:5" ht="12" customHeight="1" x14ac:dyDescent="0.25">
      <c r="A719" s="332"/>
      <c r="B719" s="332"/>
      <c r="C719" s="332"/>
      <c r="D719" s="332"/>
      <c r="E719" s="332"/>
    </row>
    <row r="720" spans="1:5" ht="12" customHeight="1" x14ac:dyDescent="0.25">
      <c r="A720" s="332"/>
      <c r="B720" s="332"/>
      <c r="C720" s="332"/>
      <c r="D720" s="332"/>
      <c r="E720" s="332"/>
    </row>
    <row r="721" spans="1:5" ht="12" customHeight="1" x14ac:dyDescent="0.25">
      <c r="A721" s="332"/>
      <c r="B721" s="332"/>
      <c r="C721" s="332"/>
      <c r="D721" s="332"/>
      <c r="E721" s="332"/>
    </row>
    <row r="722" spans="1:5" ht="12" customHeight="1" x14ac:dyDescent="0.25">
      <c r="A722" s="332"/>
      <c r="B722" s="332"/>
      <c r="C722" s="332"/>
      <c r="D722" s="332"/>
      <c r="E722" s="332"/>
    </row>
    <row r="723" spans="1:5" ht="12" customHeight="1" x14ac:dyDescent="0.25">
      <c r="A723" s="332"/>
      <c r="B723" s="332"/>
      <c r="C723" s="332"/>
      <c r="D723" s="332"/>
      <c r="E723" s="332"/>
    </row>
    <row r="724" spans="1:5" ht="12" customHeight="1" x14ac:dyDescent="0.25">
      <c r="A724" s="332"/>
      <c r="B724" s="332"/>
      <c r="C724" s="332"/>
      <c r="D724" s="332"/>
      <c r="E724" s="332"/>
    </row>
    <row r="725" spans="1:5" ht="12" customHeight="1" x14ac:dyDescent="0.25">
      <c r="A725" s="332"/>
      <c r="B725" s="332"/>
      <c r="C725" s="332"/>
      <c r="D725" s="332"/>
      <c r="E725" s="332"/>
    </row>
    <row r="726" spans="1:5" ht="12" customHeight="1" x14ac:dyDescent="0.25">
      <c r="A726" s="332"/>
      <c r="B726" s="332"/>
      <c r="C726" s="332"/>
      <c r="D726" s="332"/>
      <c r="E726" s="332"/>
    </row>
    <row r="727" spans="1:5" ht="12" customHeight="1" x14ac:dyDescent="0.25">
      <c r="A727" s="332"/>
      <c r="B727" s="332"/>
      <c r="C727" s="332"/>
      <c r="D727" s="332"/>
      <c r="E727" s="332"/>
    </row>
    <row r="728" spans="1:5" ht="12" customHeight="1" x14ac:dyDescent="0.25">
      <c r="A728" s="332"/>
      <c r="B728" s="332"/>
      <c r="C728" s="332"/>
      <c r="D728" s="332"/>
      <c r="E728" s="332"/>
    </row>
    <row r="729" spans="1:5" ht="12" customHeight="1" x14ac:dyDescent="0.25">
      <c r="A729" s="332"/>
      <c r="B729" s="332"/>
      <c r="C729" s="332"/>
      <c r="D729" s="332"/>
      <c r="E729" s="332"/>
    </row>
    <row r="730" spans="1:5" ht="12" customHeight="1" x14ac:dyDescent="0.25">
      <c r="A730" s="332"/>
      <c r="B730" s="332"/>
      <c r="C730" s="332"/>
      <c r="D730" s="332"/>
      <c r="E730" s="332"/>
    </row>
    <row r="731" spans="1:5" ht="12" customHeight="1" x14ac:dyDescent="0.25">
      <c r="A731" s="332"/>
      <c r="B731" s="332"/>
      <c r="C731" s="332"/>
      <c r="D731" s="332"/>
      <c r="E731" s="332"/>
    </row>
    <row r="732" spans="1:5" ht="12" customHeight="1" x14ac:dyDescent="0.25">
      <c r="A732" s="332"/>
      <c r="B732" s="332"/>
      <c r="C732" s="332"/>
      <c r="D732" s="332"/>
      <c r="E732" s="332"/>
    </row>
    <row r="733" spans="1:5" ht="12" customHeight="1" x14ac:dyDescent="0.25">
      <c r="A733" s="332"/>
      <c r="B733" s="332"/>
      <c r="C733" s="332"/>
      <c r="D733" s="332"/>
      <c r="E733" s="332"/>
    </row>
    <row r="734" spans="1:5" ht="12" customHeight="1" x14ac:dyDescent="0.25">
      <c r="A734" s="332"/>
      <c r="B734" s="332"/>
      <c r="C734" s="332"/>
      <c r="D734" s="332"/>
      <c r="E734" s="332"/>
    </row>
    <row r="735" spans="1:5" ht="12" customHeight="1" x14ac:dyDescent="0.25">
      <c r="A735" s="332"/>
      <c r="B735" s="332"/>
      <c r="C735" s="332"/>
      <c r="D735" s="332"/>
      <c r="E735" s="332"/>
    </row>
    <row r="736" spans="1:5" ht="12" customHeight="1" x14ac:dyDescent="0.25">
      <c r="A736" s="332"/>
      <c r="B736" s="332"/>
      <c r="C736" s="332"/>
      <c r="D736" s="332"/>
      <c r="E736" s="332"/>
    </row>
    <row r="737" spans="1:5" ht="12" customHeight="1" x14ac:dyDescent="0.25">
      <c r="A737" s="332"/>
      <c r="B737" s="332"/>
      <c r="C737" s="332"/>
      <c r="D737" s="332"/>
      <c r="E737" s="332"/>
    </row>
    <row r="738" spans="1:5" ht="12" customHeight="1" x14ac:dyDescent="0.25">
      <c r="A738" s="332"/>
      <c r="B738" s="332"/>
      <c r="C738" s="332"/>
      <c r="D738" s="332"/>
      <c r="E738" s="332"/>
    </row>
    <row r="739" spans="1:5" ht="12" customHeight="1" x14ac:dyDescent="0.25">
      <c r="A739" s="332"/>
      <c r="B739" s="332"/>
      <c r="C739" s="332"/>
      <c r="D739" s="332"/>
      <c r="E739" s="332"/>
    </row>
    <row r="740" spans="1:5" ht="12" customHeight="1" x14ac:dyDescent="0.25">
      <c r="A740" s="332"/>
      <c r="B740" s="332"/>
      <c r="C740" s="332"/>
      <c r="D740" s="332"/>
      <c r="E740" s="332"/>
    </row>
    <row r="741" spans="1:5" ht="12" customHeight="1" x14ac:dyDescent="0.25">
      <c r="A741" s="332"/>
      <c r="B741" s="332"/>
      <c r="C741" s="332"/>
      <c r="D741" s="332"/>
      <c r="E741" s="332"/>
    </row>
    <row r="742" spans="1:5" ht="12" customHeight="1" x14ac:dyDescent="0.25">
      <c r="A742" s="332"/>
      <c r="B742" s="332"/>
      <c r="C742" s="332"/>
      <c r="D742" s="332"/>
      <c r="E742" s="332"/>
    </row>
    <row r="743" spans="1:5" ht="12" customHeight="1" x14ac:dyDescent="0.25">
      <c r="A743" s="332"/>
      <c r="B743" s="332"/>
      <c r="C743" s="332"/>
      <c r="D743" s="332"/>
      <c r="E743" s="332"/>
    </row>
    <row r="744" spans="1:5" ht="12" customHeight="1" x14ac:dyDescent="0.25">
      <c r="A744" s="332"/>
      <c r="B744" s="332"/>
      <c r="C744" s="332"/>
      <c r="D744" s="332"/>
      <c r="E744" s="332"/>
    </row>
    <row r="745" spans="1:5" ht="12" customHeight="1" x14ac:dyDescent="0.25">
      <c r="A745" s="332"/>
      <c r="B745" s="332"/>
      <c r="C745" s="332"/>
      <c r="D745" s="332"/>
      <c r="E745" s="332"/>
    </row>
    <row r="746" spans="1:5" ht="12" customHeight="1" x14ac:dyDescent="0.25">
      <c r="A746" s="332"/>
      <c r="B746" s="332"/>
      <c r="C746" s="332"/>
      <c r="D746" s="332"/>
      <c r="E746" s="332"/>
    </row>
    <row r="747" spans="1:5" ht="12" customHeight="1" x14ac:dyDescent="0.25">
      <c r="A747" s="332"/>
      <c r="B747" s="332"/>
      <c r="C747" s="332"/>
      <c r="D747" s="332"/>
      <c r="E747" s="332"/>
    </row>
    <row r="748" spans="1:5" ht="12" customHeight="1" x14ac:dyDescent="0.25">
      <c r="A748" s="332"/>
      <c r="B748" s="332"/>
      <c r="C748" s="332"/>
      <c r="D748" s="332"/>
      <c r="E748" s="332"/>
    </row>
    <row r="749" spans="1:5" ht="12" customHeight="1" x14ac:dyDescent="0.25">
      <c r="A749" s="332"/>
      <c r="B749" s="332"/>
      <c r="C749" s="332"/>
      <c r="D749" s="332"/>
      <c r="E749" s="332"/>
    </row>
    <row r="750" spans="1:5" ht="12" customHeight="1" x14ac:dyDescent="0.25">
      <c r="A750" s="332"/>
      <c r="B750" s="332"/>
      <c r="C750" s="332"/>
      <c r="D750" s="332"/>
      <c r="E750" s="332"/>
    </row>
    <row r="751" spans="1:5" ht="12" customHeight="1" x14ac:dyDescent="0.25">
      <c r="A751" s="332"/>
      <c r="B751" s="332"/>
      <c r="C751" s="332"/>
      <c r="D751" s="332"/>
      <c r="E751" s="332"/>
    </row>
    <row r="752" spans="1:5" ht="12" customHeight="1" x14ac:dyDescent="0.25">
      <c r="A752" s="332"/>
      <c r="B752" s="332"/>
      <c r="C752" s="332"/>
      <c r="D752" s="332"/>
      <c r="E752" s="332"/>
    </row>
    <row r="753" spans="1:5" ht="12" customHeight="1" x14ac:dyDescent="0.25">
      <c r="A753" s="332"/>
      <c r="B753" s="332"/>
      <c r="C753" s="332"/>
      <c r="D753" s="332"/>
      <c r="E753" s="332"/>
    </row>
    <row r="754" spans="1:5" ht="12" customHeight="1" x14ac:dyDescent="0.25">
      <c r="A754" s="332"/>
      <c r="B754" s="332"/>
      <c r="C754" s="332"/>
      <c r="D754" s="332"/>
      <c r="E754" s="332"/>
    </row>
    <row r="755" spans="1:5" ht="12" customHeight="1" x14ac:dyDescent="0.25">
      <c r="A755" s="332"/>
      <c r="B755" s="332"/>
      <c r="C755" s="332"/>
      <c r="D755" s="332"/>
      <c r="E755" s="332"/>
    </row>
    <row r="756" spans="1:5" ht="12" customHeight="1" x14ac:dyDescent="0.25">
      <c r="A756" s="332"/>
      <c r="B756" s="332"/>
      <c r="C756" s="332"/>
      <c r="D756" s="332"/>
      <c r="E756" s="332"/>
    </row>
    <row r="757" spans="1:5" ht="12" customHeight="1" x14ac:dyDescent="0.25">
      <c r="A757" s="332"/>
      <c r="B757" s="332"/>
      <c r="C757" s="332"/>
      <c r="D757" s="332"/>
      <c r="E757" s="332"/>
    </row>
    <row r="758" spans="1:5" ht="12" customHeight="1" x14ac:dyDescent="0.25">
      <c r="A758" s="332"/>
      <c r="B758" s="332"/>
      <c r="C758" s="332"/>
      <c r="D758" s="332"/>
      <c r="E758" s="332"/>
    </row>
    <row r="759" spans="1:5" ht="12" customHeight="1" x14ac:dyDescent="0.25">
      <c r="A759" s="332"/>
      <c r="B759" s="332"/>
      <c r="C759" s="332"/>
      <c r="D759" s="332"/>
      <c r="E759" s="332"/>
    </row>
    <row r="760" spans="1:5" ht="12" customHeight="1" x14ac:dyDescent="0.25">
      <c r="A760" s="332"/>
      <c r="B760" s="332"/>
      <c r="C760" s="332"/>
      <c r="D760" s="332"/>
      <c r="E760" s="332"/>
    </row>
    <row r="761" spans="1:5" ht="12" customHeight="1" x14ac:dyDescent="0.25">
      <c r="A761" s="332"/>
      <c r="B761" s="332"/>
      <c r="C761" s="332"/>
      <c r="D761" s="332"/>
      <c r="E761" s="332"/>
    </row>
    <row r="762" spans="1:5" ht="12" customHeight="1" x14ac:dyDescent="0.25">
      <c r="A762" s="332"/>
      <c r="B762" s="332"/>
      <c r="C762" s="332"/>
      <c r="D762" s="332"/>
      <c r="E762" s="332"/>
    </row>
    <row r="763" spans="1:5" ht="12" customHeight="1" x14ac:dyDescent="0.25">
      <c r="A763" s="332"/>
      <c r="B763" s="332"/>
      <c r="C763" s="332"/>
      <c r="D763" s="332"/>
      <c r="E763" s="332"/>
    </row>
    <row r="764" spans="1:5" ht="12" customHeight="1" x14ac:dyDescent="0.25">
      <c r="A764" s="332"/>
      <c r="B764" s="332"/>
      <c r="C764" s="332"/>
      <c r="D764" s="332"/>
      <c r="E764" s="332"/>
    </row>
    <row r="765" spans="1:5" ht="12" customHeight="1" x14ac:dyDescent="0.25">
      <c r="A765" s="332"/>
      <c r="B765" s="332"/>
      <c r="C765" s="332"/>
      <c r="D765" s="332"/>
      <c r="E765" s="332"/>
    </row>
    <row r="766" spans="1:5" ht="12" customHeight="1" x14ac:dyDescent="0.25">
      <c r="A766" s="332"/>
      <c r="B766" s="332"/>
      <c r="C766" s="332"/>
      <c r="D766" s="332"/>
      <c r="E766" s="332"/>
    </row>
    <row r="767" spans="1:5" ht="12" customHeight="1" x14ac:dyDescent="0.25">
      <c r="A767" s="332"/>
      <c r="B767" s="332"/>
      <c r="C767" s="332"/>
      <c r="D767" s="332"/>
      <c r="E767" s="332"/>
    </row>
    <row r="768" spans="1:5" ht="12" customHeight="1" x14ac:dyDescent="0.25">
      <c r="A768" s="332"/>
      <c r="B768" s="332"/>
      <c r="C768" s="332"/>
      <c r="D768" s="332"/>
      <c r="E768" s="332"/>
    </row>
    <row r="769" spans="1:5" ht="12" customHeight="1" x14ac:dyDescent="0.25">
      <c r="A769" s="332"/>
      <c r="B769" s="332"/>
      <c r="C769" s="332"/>
      <c r="D769" s="332"/>
      <c r="E769" s="332"/>
    </row>
    <row r="770" spans="1:5" ht="12" customHeight="1" x14ac:dyDescent="0.25">
      <c r="A770" s="332"/>
      <c r="B770" s="332"/>
      <c r="C770" s="332"/>
      <c r="D770" s="332"/>
      <c r="E770" s="332"/>
    </row>
    <row r="771" spans="1:5" ht="12" customHeight="1" x14ac:dyDescent="0.25">
      <c r="A771" s="332"/>
      <c r="B771" s="332"/>
      <c r="C771" s="332"/>
      <c r="D771" s="332"/>
      <c r="E771" s="332"/>
    </row>
    <row r="772" spans="1:5" ht="12" customHeight="1" x14ac:dyDescent="0.25">
      <c r="A772" s="332"/>
      <c r="B772" s="332"/>
      <c r="C772" s="332"/>
      <c r="D772" s="332"/>
      <c r="E772" s="332"/>
    </row>
    <row r="773" spans="1:5" ht="12" customHeight="1" x14ac:dyDescent="0.25">
      <c r="A773" s="332"/>
      <c r="B773" s="332"/>
      <c r="C773" s="332"/>
      <c r="D773" s="332"/>
      <c r="E773" s="332"/>
    </row>
    <row r="774" spans="1:5" ht="12" customHeight="1" x14ac:dyDescent="0.25">
      <c r="A774" s="332"/>
      <c r="B774" s="332"/>
      <c r="C774" s="332"/>
      <c r="D774" s="332"/>
      <c r="E774" s="332"/>
    </row>
    <row r="775" spans="1:5" ht="12" customHeight="1" x14ac:dyDescent="0.25">
      <c r="A775" s="332"/>
      <c r="B775" s="332"/>
      <c r="C775" s="332"/>
      <c r="D775" s="332"/>
      <c r="E775" s="332"/>
    </row>
    <row r="776" spans="1:5" ht="12" customHeight="1" x14ac:dyDescent="0.25">
      <c r="A776" s="332"/>
      <c r="B776" s="332"/>
      <c r="C776" s="332"/>
      <c r="D776" s="332"/>
      <c r="E776" s="332"/>
    </row>
    <row r="777" spans="1:5" ht="12" customHeight="1" x14ac:dyDescent="0.25">
      <c r="A777" s="332"/>
      <c r="B777" s="332"/>
      <c r="C777" s="332"/>
      <c r="D777" s="332"/>
      <c r="E777" s="332"/>
    </row>
    <row r="778" spans="1:5" ht="12" customHeight="1" x14ac:dyDescent="0.25">
      <c r="A778" s="332"/>
      <c r="B778" s="332"/>
      <c r="C778" s="332"/>
      <c r="D778" s="332"/>
      <c r="E778" s="332"/>
    </row>
    <row r="779" spans="1:5" ht="12" customHeight="1" x14ac:dyDescent="0.25">
      <c r="A779" s="332"/>
      <c r="B779" s="332"/>
      <c r="C779" s="332"/>
      <c r="D779" s="332"/>
      <c r="E779" s="332"/>
    </row>
    <row r="780" spans="1:5" ht="12" customHeight="1" x14ac:dyDescent="0.25">
      <c r="A780" s="332"/>
      <c r="B780" s="332"/>
      <c r="C780" s="332"/>
      <c r="D780" s="332"/>
      <c r="E780" s="332"/>
    </row>
    <row r="781" spans="1:5" ht="12" customHeight="1" x14ac:dyDescent="0.25">
      <c r="A781" s="332"/>
      <c r="B781" s="332"/>
      <c r="C781" s="332"/>
      <c r="D781" s="332"/>
      <c r="E781" s="332"/>
    </row>
    <row r="782" spans="1:5" ht="12" customHeight="1" x14ac:dyDescent="0.25">
      <c r="A782" s="332"/>
      <c r="B782" s="332"/>
      <c r="C782" s="332"/>
      <c r="D782" s="332"/>
      <c r="E782" s="332"/>
    </row>
    <row r="783" spans="1:5" ht="12" customHeight="1" x14ac:dyDescent="0.25">
      <c r="A783" s="332"/>
      <c r="B783" s="332"/>
      <c r="C783" s="332"/>
      <c r="D783" s="332"/>
      <c r="E783" s="332"/>
    </row>
    <row r="784" spans="1:5" ht="12" customHeight="1" x14ac:dyDescent="0.25">
      <c r="A784" s="332"/>
      <c r="B784" s="332"/>
      <c r="C784" s="332"/>
      <c r="D784" s="332"/>
      <c r="E784" s="332"/>
    </row>
    <row r="785" spans="1:5" ht="12" customHeight="1" x14ac:dyDescent="0.25">
      <c r="A785" s="332"/>
      <c r="B785" s="332"/>
      <c r="C785" s="332"/>
      <c r="D785" s="332"/>
      <c r="E785" s="332"/>
    </row>
    <row r="786" spans="1:5" ht="12" customHeight="1" x14ac:dyDescent="0.25">
      <c r="A786" s="332"/>
      <c r="B786" s="332"/>
      <c r="C786" s="332"/>
      <c r="D786" s="332"/>
      <c r="E786" s="332"/>
    </row>
    <row r="787" spans="1:5" ht="12" customHeight="1" x14ac:dyDescent="0.25">
      <c r="A787" s="332"/>
      <c r="B787" s="332"/>
      <c r="C787" s="332"/>
      <c r="D787" s="332"/>
      <c r="E787" s="332"/>
    </row>
    <row r="788" spans="1:5" ht="12" customHeight="1" x14ac:dyDescent="0.25">
      <c r="A788" s="332"/>
      <c r="B788" s="332"/>
      <c r="C788" s="332"/>
      <c r="D788" s="332"/>
      <c r="E788" s="332"/>
    </row>
    <row r="789" spans="1:5" ht="12" customHeight="1" x14ac:dyDescent="0.25">
      <c r="A789" s="332"/>
      <c r="B789" s="332"/>
      <c r="C789" s="332"/>
      <c r="D789" s="332"/>
      <c r="E789" s="332"/>
    </row>
    <row r="790" spans="1:5" ht="12" customHeight="1" x14ac:dyDescent="0.25">
      <c r="A790" s="332"/>
      <c r="B790" s="332"/>
      <c r="C790" s="332"/>
      <c r="D790" s="332"/>
      <c r="E790" s="332"/>
    </row>
    <row r="791" spans="1:5" ht="12" customHeight="1" x14ac:dyDescent="0.25">
      <c r="A791" s="332"/>
      <c r="B791" s="332"/>
      <c r="C791" s="332"/>
      <c r="D791" s="332"/>
      <c r="E791" s="332"/>
    </row>
    <row r="792" spans="1:5" ht="12" customHeight="1" x14ac:dyDescent="0.25">
      <c r="A792" s="332"/>
      <c r="B792" s="332"/>
      <c r="C792" s="332"/>
      <c r="D792" s="332"/>
      <c r="E792" s="332"/>
    </row>
    <row r="793" spans="1:5" ht="12" customHeight="1" x14ac:dyDescent="0.25">
      <c r="A793" s="332"/>
      <c r="B793" s="332"/>
      <c r="C793" s="332"/>
      <c r="D793" s="332"/>
      <c r="E793" s="332"/>
    </row>
    <row r="794" spans="1:5" ht="12" customHeight="1" x14ac:dyDescent="0.25">
      <c r="A794" s="332"/>
      <c r="B794" s="332"/>
      <c r="C794" s="332"/>
      <c r="D794" s="332"/>
      <c r="E794" s="332"/>
    </row>
    <row r="795" spans="1:5" ht="12" customHeight="1" x14ac:dyDescent="0.25">
      <c r="A795" s="332"/>
      <c r="B795" s="332"/>
      <c r="C795" s="332"/>
      <c r="D795" s="332"/>
      <c r="E795" s="332"/>
    </row>
    <row r="796" spans="1:5" ht="12" customHeight="1" x14ac:dyDescent="0.25">
      <c r="A796" s="332"/>
      <c r="B796" s="332"/>
      <c r="C796" s="332"/>
      <c r="D796" s="332"/>
      <c r="E796" s="332"/>
    </row>
    <row r="797" spans="1:5" ht="12" customHeight="1" x14ac:dyDescent="0.25">
      <c r="A797" s="332"/>
      <c r="B797" s="332"/>
      <c r="C797" s="332"/>
      <c r="D797" s="332"/>
      <c r="E797" s="332"/>
    </row>
    <row r="798" spans="1:5" ht="12" customHeight="1" x14ac:dyDescent="0.25">
      <c r="A798" s="332"/>
      <c r="B798" s="332"/>
      <c r="C798" s="332"/>
      <c r="D798" s="332"/>
      <c r="E798" s="332"/>
    </row>
    <row r="799" spans="1:5" ht="12" customHeight="1" x14ac:dyDescent="0.25">
      <c r="A799" s="332"/>
      <c r="B799" s="332"/>
      <c r="C799" s="332"/>
      <c r="D799" s="332"/>
      <c r="E799" s="332"/>
    </row>
    <row r="800" spans="1:5" ht="12" customHeight="1" x14ac:dyDescent="0.25">
      <c r="A800" s="332"/>
      <c r="B800" s="332"/>
      <c r="C800" s="332"/>
      <c r="D800" s="332"/>
      <c r="E800" s="332"/>
    </row>
    <row r="801" spans="1:5" ht="12" customHeight="1" x14ac:dyDescent="0.25">
      <c r="A801" s="332"/>
      <c r="B801" s="332"/>
      <c r="C801" s="332"/>
      <c r="D801" s="332"/>
      <c r="E801" s="332"/>
    </row>
    <row r="802" spans="1:5" ht="12" customHeight="1" x14ac:dyDescent="0.25">
      <c r="A802" s="332"/>
      <c r="B802" s="332"/>
      <c r="C802" s="332"/>
      <c r="D802" s="332"/>
      <c r="E802" s="332"/>
    </row>
    <row r="803" spans="1:5" ht="12" customHeight="1" x14ac:dyDescent="0.25">
      <c r="A803" s="332"/>
      <c r="B803" s="332"/>
      <c r="C803" s="332"/>
      <c r="D803" s="332"/>
      <c r="E803" s="332"/>
    </row>
    <row r="804" spans="1:5" ht="12" customHeight="1" x14ac:dyDescent="0.25">
      <c r="A804" s="332"/>
      <c r="B804" s="332"/>
      <c r="C804" s="332"/>
      <c r="D804" s="332"/>
      <c r="E804" s="332"/>
    </row>
    <row r="805" spans="1:5" ht="12" customHeight="1" x14ac:dyDescent="0.25">
      <c r="A805" s="332"/>
      <c r="B805" s="332"/>
      <c r="C805" s="332"/>
      <c r="D805" s="332"/>
      <c r="E805" s="332"/>
    </row>
    <row r="806" spans="1:5" ht="12" customHeight="1" x14ac:dyDescent="0.25">
      <c r="A806" s="332"/>
      <c r="B806" s="332"/>
      <c r="C806" s="332"/>
      <c r="D806" s="332"/>
      <c r="E806" s="332"/>
    </row>
    <row r="807" spans="1:5" ht="12" customHeight="1" x14ac:dyDescent="0.25">
      <c r="A807" s="332"/>
      <c r="B807" s="332"/>
      <c r="C807" s="332"/>
      <c r="D807" s="332"/>
      <c r="E807" s="332"/>
    </row>
    <row r="808" spans="1:5" ht="12" customHeight="1" x14ac:dyDescent="0.25">
      <c r="A808" s="332"/>
      <c r="B808" s="332"/>
      <c r="C808" s="332"/>
      <c r="D808" s="332"/>
      <c r="E808" s="332"/>
    </row>
    <row r="809" spans="1:5" ht="12" customHeight="1" x14ac:dyDescent="0.25">
      <c r="A809" s="332"/>
      <c r="B809" s="332"/>
      <c r="C809" s="332"/>
      <c r="D809" s="332"/>
      <c r="E809" s="332"/>
    </row>
    <row r="810" spans="1:5" ht="12" customHeight="1" x14ac:dyDescent="0.25">
      <c r="A810" s="332"/>
      <c r="B810" s="332"/>
      <c r="C810" s="332"/>
      <c r="D810" s="332"/>
      <c r="E810" s="332"/>
    </row>
    <row r="811" spans="1:5" ht="12" customHeight="1" x14ac:dyDescent="0.25">
      <c r="A811" s="332"/>
      <c r="B811" s="332"/>
      <c r="C811" s="332"/>
      <c r="D811" s="332"/>
      <c r="E811" s="332"/>
    </row>
    <row r="812" spans="1:5" ht="12" customHeight="1" x14ac:dyDescent="0.25">
      <c r="A812" s="332"/>
      <c r="B812" s="332"/>
      <c r="C812" s="332"/>
      <c r="D812" s="332"/>
      <c r="E812" s="332"/>
    </row>
    <row r="813" spans="1:5" ht="12" customHeight="1" x14ac:dyDescent="0.25">
      <c r="A813" s="332"/>
      <c r="B813" s="332"/>
      <c r="C813" s="332"/>
      <c r="D813" s="332"/>
      <c r="E813" s="332"/>
    </row>
    <row r="814" spans="1:5" ht="12" customHeight="1" x14ac:dyDescent="0.25">
      <c r="A814" s="332"/>
      <c r="B814" s="332"/>
      <c r="C814" s="332"/>
      <c r="D814" s="332"/>
      <c r="E814" s="332"/>
    </row>
    <row r="815" spans="1:5" ht="12" customHeight="1" x14ac:dyDescent="0.25">
      <c r="A815" s="332"/>
      <c r="B815" s="332"/>
      <c r="C815" s="332"/>
      <c r="D815" s="332"/>
      <c r="E815" s="332"/>
    </row>
    <row r="816" spans="1:5" ht="12" customHeight="1" x14ac:dyDescent="0.25">
      <c r="A816" s="332"/>
      <c r="B816" s="332"/>
      <c r="C816" s="332"/>
      <c r="D816" s="332"/>
      <c r="E816" s="332"/>
    </row>
    <row r="817" spans="1:5" ht="12" customHeight="1" x14ac:dyDescent="0.25">
      <c r="A817" s="332"/>
      <c r="B817" s="332"/>
      <c r="C817" s="332"/>
      <c r="D817" s="332"/>
      <c r="E817" s="332"/>
    </row>
    <row r="818" spans="1:5" ht="12" customHeight="1" x14ac:dyDescent="0.25">
      <c r="A818" s="332"/>
      <c r="B818" s="332"/>
      <c r="C818" s="332"/>
      <c r="D818" s="332"/>
      <c r="E818" s="332"/>
    </row>
    <row r="819" spans="1:5" ht="12" customHeight="1" x14ac:dyDescent="0.25">
      <c r="A819" s="332"/>
      <c r="B819" s="332"/>
      <c r="C819" s="332"/>
      <c r="D819" s="332"/>
      <c r="E819" s="332"/>
    </row>
    <row r="820" spans="1:5" ht="12" customHeight="1" x14ac:dyDescent="0.25">
      <c r="A820" s="332"/>
      <c r="B820" s="332"/>
      <c r="C820" s="332"/>
      <c r="D820" s="332"/>
      <c r="E820" s="332"/>
    </row>
    <row r="821" spans="1:5" ht="12" customHeight="1" x14ac:dyDescent="0.25">
      <c r="A821" s="332"/>
      <c r="B821" s="332"/>
      <c r="C821" s="332"/>
      <c r="D821" s="332"/>
      <c r="E821" s="332"/>
    </row>
    <row r="822" spans="1:5" ht="12" customHeight="1" x14ac:dyDescent="0.25">
      <c r="A822" s="332"/>
      <c r="B822" s="332"/>
      <c r="C822" s="332"/>
      <c r="D822" s="332"/>
      <c r="E822" s="332"/>
    </row>
    <row r="823" spans="1:5" ht="12" customHeight="1" x14ac:dyDescent="0.25">
      <c r="A823" s="332"/>
      <c r="B823" s="332"/>
      <c r="C823" s="332"/>
      <c r="D823" s="332"/>
      <c r="E823" s="332"/>
    </row>
    <row r="824" spans="1:5" ht="12" customHeight="1" x14ac:dyDescent="0.25">
      <c r="A824" s="332"/>
      <c r="B824" s="332"/>
      <c r="C824" s="332"/>
      <c r="D824" s="332"/>
      <c r="E824" s="332"/>
    </row>
    <row r="825" spans="1:5" ht="12" customHeight="1" x14ac:dyDescent="0.25">
      <c r="A825" s="332"/>
      <c r="B825" s="332"/>
      <c r="C825" s="332"/>
      <c r="D825" s="332"/>
      <c r="E825" s="332"/>
    </row>
    <row r="826" spans="1:5" ht="12" customHeight="1" x14ac:dyDescent="0.25">
      <c r="A826" s="332"/>
      <c r="B826" s="332"/>
      <c r="C826" s="332"/>
      <c r="D826" s="332"/>
      <c r="E826" s="332"/>
    </row>
    <row r="827" spans="1:5" ht="12" customHeight="1" x14ac:dyDescent="0.25">
      <c r="A827" s="332"/>
      <c r="B827" s="332"/>
      <c r="C827" s="332"/>
      <c r="D827" s="332"/>
      <c r="E827" s="332"/>
    </row>
    <row r="828" spans="1:5" ht="12" customHeight="1" x14ac:dyDescent="0.25">
      <c r="A828" s="332"/>
      <c r="B828" s="332"/>
      <c r="C828" s="332"/>
      <c r="D828" s="332"/>
      <c r="E828" s="332"/>
    </row>
    <row r="829" spans="1:5" ht="12" customHeight="1" x14ac:dyDescent="0.25">
      <c r="A829" s="332"/>
      <c r="B829" s="332"/>
      <c r="C829" s="332"/>
      <c r="D829" s="332"/>
      <c r="E829" s="332"/>
    </row>
    <row r="830" spans="1:5" ht="12" customHeight="1" x14ac:dyDescent="0.25">
      <c r="A830" s="332"/>
      <c r="B830" s="332"/>
      <c r="C830" s="332"/>
      <c r="D830" s="332"/>
      <c r="E830" s="332"/>
    </row>
    <row r="831" spans="1:5" ht="12" customHeight="1" x14ac:dyDescent="0.25">
      <c r="A831" s="332"/>
      <c r="B831" s="332"/>
      <c r="C831" s="332"/>
      <c r="D831" s="332"/>
      <c r="E831" s="332"/>
    </row>
    <row r="832" spans="1:5" ht="12" customHeight="1" x14ac:dyDescent="0.25">
      <c r="A832" s="332"/>
      <c r="B832" s="332"/>
      <c r="C832" s="332"/>
      <c r="D832" s="332"/>
      <c r="E832" s="332"/>
    </row>
    <row r="833" spans="1:5" ht="12" customHeight="1" x14ac:dyDescent="0.25">
      <c r="A833" s="332"/>
      <c r="B833" s="332"/>
      <c r="C833" s="332"/>
      <c r="D833" s="332"/>
      <c r="E833" s="332"/>
    </row>
    <row r="834" spans="1:5" ht="12" customHeight="1" x14ac:dyDescent="0.25">
      <c r="A834" s="332"/>
      <c r="B834" s="332"/>
      <c r="C834" s="332"/>
      <c r="D834" s="332"/>
      <c r="E834" s="332"/>
    </row>
    <row r="835" spans="1:5" ht="12" customHeight="1" x14ac:dyDescent="0.25">
      <c r="A835" s="332"/>
      <c r="B835" s="332"/>
      <c r="C835" s="332"/>
      <c r="D835" s="332"/>
      <c r="E835" s="332"/>
    </row>
    <row r="836" spans="1:5" ht="12" customHeight="1" x14ac:dyDescent="0.25">
      <c r="A836" s="332"/>
      <c r="B836" s="332"/>
      <c r="C836" s="332"/>
      <c r="D836" s="332"/>
      <c r="E836" s="332"/>
    </row>
    <row r="837" spans="1:5" ht="12" customHeight="1" x14ac:dyDescent="0.25">
      <c r="A837" s="332"/>
      <c r="B837" s="332"/>
      <c r="C837" s="332"/>
      <c r="D837" s="332"/>
      <c r="E837" s="332"/>
    </row>
    <row r="838" spans="1:5" ht="12" customHeight="1" x14ac:dyDescent="0.25">
      <c r="A838" s="332"/>
      <c r="B838" s="332"/>
      <c r="C838" s="332"/>
      <c r="D838" s="332"/>
      <c r="E838" s="332"/>
    </row>
    <row r="839" spans="1:5" ht="12" customHeight="1" x14ac:dyDescent="0.25">
      <c r="A839" s="332"/>
      <c r="B839" s="332"/>
      <c r="C839" s="332"/>
      <c r="D839" s="332"/>
      <c r="E839" s="332"/>
    </row>
    <row r="840" spans="1:5" ht="12" customHeight="1" x14ac:dyDescent="0.25">
      <c r="A840" s="332"/>
      <c r="B840" s="332"/>
      <c r="C840" s="332"/>
      <c r="D840" s="332"/>
      <c r="E840" s="332"/>
    </row>
    <row r="841" spans="1:5" ht="12" customHeight="1" x14ac:dyDescent="0.25">
      <c r="A841" s="332"/>
      <c r="B841" s="332"/>
      <c r="C841" s="332"/>
      <c r="D841" s="332"/>
      <c r="E841" s="332"/>
    </row>
    <row r="842" spans="1:5" ht="12" customHeight="1" x14ac:dyDescent="0.25">
      <c r="A842" s="332"/>
      <c r="B842" s="332"/>
      <c r="C842" s="332"/>
      <c r="D842" s="332"/>
      <c r="E842" s="332"/>
    </row>
    <row r="843" spans="1:5" ht="12" customHeight="1" x14ac:dyDescent="0.25">
      <c r="A843" s="332"/>
      <c r="B843" s="332"/>
      <c r="C843" s="332"/>
      <c r="D843" s="332"/>
      <c r="E843" s="332"/>
    </row>
    <row r="844" spans="1:5" ht="12" customHeight="1" x14ac:dyDescent="0.25">
      <c r="A844" s="332"/>
      <c r="B844" s="332"/>
      <c r="C844" s="332"/>
      <c r="D844" s="332"/>
      <c r="E844" s="332"/>
    </row>
    <row r="845" spans="1:5" ht="12" customHeight="1" x14ac:dyDescent="0.25">
      <c r="A845" s="332"/>
      <c r="B845" s="332"/>
      <c r="C845" s="332"/>
      <c r="D845" s="332"/>
      <c r="E845" s="332"/>
    </row>
    <row r="846" spans="1:5" ht="12" customHeight="1" x14ac:dyDescent="0.25">
      <c r="A846" s="332"/>
      <c r="B846" s="332"/>
      <c r="C846" s="332"/>
      <c r="D846" s="332"/>
      <c r="E846" s="332"/>
    </row>
    <row r="847" spans="1:5" ht="12" customHeight="1" x14ac:dyDescent="0.25">
      <c r="A847" s="332"/>
      <c r="B847" s="332"/>
      <c r="C847" s="332"/>
      <c r="D847" s="332"/>
      <c r="E847" s="332"/>
    </row>
    <row r="848" spans="1:5" ht="12" customHeight="1" x14ac:dyDescent="0.25">
      <c r="A848" s="332"/>
      <c r="B848" s="332"/>
      <c r="C848" s="332"/>
      <c r="D848" s="332"/>
      <c r="E848" s="332"/>
    </row>
    <row r="849" spans="1:5" ht="12" customHeight="1" x14ac:dyDescent="0.25">
      <c r="A849" s="332"/>
      <c r="B849" s="332"/>
      <c r="C849" s="332"/>
      <c r="D849" s="332"/>
      <c r="E849" s="332"/>
    </row>
    <row r="850" spans="1:5" ht="12" customHeight="1" x14ac:dyDescent="0.25">
      <c r="A850" s="332"/>
      <c r="B850" s="332"/>
      <c r="C850" s="332"/>
      <c r="D850" s="332"/>
      <c r="E850" s="332"/>
    </row>
    <row r="851" spans="1:5" ht="12" customHeight="1" x14ac:dyDescent="0.25">
      <c r="A851" s="332"/>
      <c r="B851" s="332"/>
      <c r="C851" s="332"/>
      <c r="D851" s="332"/>
      <c r="E851" s="332"/>
    </row>
    <row r="852" spans="1:5" ht="12" customHeight="1" x14ac:dyDescent="0.25">
      <c r="A852" s="332"/>
      <c r="B852" s="332"/>
      <c r="C852" s="332"/>
      <c r="D852" s="332"/>
      <c r="E852" s="332"/>
    </row>
    <row r="853" spans="1:5" ht="12" customHeight="1" x14ac:dyDescent="0.25">
      <c r="A853" s="332"/>
      <c r="B853" s="332"/>
      <c r="C853" s="332"/>
      <c r="D853" s="332"/>
      <c r="E853" s="332"/>
    </row>
    <row r="854" spans="1:5" ht="12" customHeight="1" x14ac:dyDescent="0.25">
      <c r="A854" s="332"/>
      <c r="B854" s="332"/>
      <c r="C854" s="332"/>
      <c r="D854" s="332"/>
      <c r="E854" s="332"/>
    </row>
    <row r="855" spans="1:5" ht="12" customHeight="1" x14ac:dyDescent="0.25">
      <c r="A855" s="332"/>
      <c r="B855" s="332"/>
      <c r="C855" s="332"/>
      <c r="D855" s="332"/>
      <c r="E855" s="332"/>
    </row>
    <row r="856" spans="1:5" ht="12" customHeight="1" x14ac:dyDescent="0.25">
      <c r="A856" s="332"/>
      <c r="B856" s="332"/>
      <c r="C856" s="332"/>
      <c r="D856" s="332"/>
      <c r="E856" s="332"/>
    </row>
    <row r="857" spans="1:5" ht="12" customHeight="1" x14ac:dyDescent="0.25">
      <c r="A857" s="332"/>
      <c r="B857" s="332"/>
      <c r="C857" s="332"/>
      <c r="D857" s="332"/>
      <c r="E857" s="332"/>
    </row>
    <row r="858" spans="1:5" ht="12" customHeight="1" x14ac:dyDescent="0.25">
      <c r="A858" s="332"/>
      <c r="B858" s="332"/>
      <c r="C858" s="332"/>
      <c r="D858" s="332"/>
      <c r="E858" s="332"/>
    </row>
    <row r="859" spans="1:5" ht="12" customHeight="1" x14ac:dyDescent="0.25">
      <c r="A859" s="332"/>
      <c r="B859" s="332"/>
      <c r="C859" s="332"/>
      <c r="D859" s="332"/>
      <c r="E859" s="332"/>
    </row>
    <row r="860" spans="1:5" ht="12" customHeight="1" x14ac:dyDescent="0.25">
      <c r="A860" s="332"/>
      <c r="B860" s="332"/>
      <c r="C860" s="332"/>
      <c r="D860" s="332"/>
      <c r="E860" s="332"/>
    </row>
    <row r="861" spans="1:5" ht="12" customHeight="1" x14ac:dyDescent="0.25">
      <c r="A861" s="332"/>
      <c r="B861" s="332"/>
      <c r="C861" s="332"/>
      <c r="D861" s="332"/>
      <c r="E861" s="332"/>
    </row>
    <row r="862" spans="1:5" ht="12" customHeight="1" x14ac:dyDescent="0.25">
      <c r="A862" s="332"/>
      <c r="B862" s="332"/>
      <c r="C862" s="332"/>
      <c r="D862" s="332"/>
      <c r="E862" s="332"/>
    </row>
    <row r="863" spans="1:5" ht="12" customHeight="1" x14ac:dyDescent="0.25">
      <c r="A863" s="332"/>
      <c r="B863" s="332"/>
      <c r="C863" s="332"/>
      <c r="D863" s="332"/>
      <c r="E863" s="332"/>
    </row>
    <row r="864" spans="1:5" ht="12" customHeight="1" x14ac:dyDescent="0.25">
      <c r="A864" s="332"/>
      <c r="B864" s="332"/>
      <c r="C864" s="332"/>
      <c r="D864" s="332"/>
      <c r="E864" s="332"/>
    </row>
    <row r="865" spans="1:5" ht="12" customHeight="1" x14ac:dyDescent="0.25">
      <c r="A865" s="332"/>
      <c r="B865" s="332"/>
      <c r="C865" s="332"/>
      <c r="D865" s="332"/>
      <c r="E865" s="332"/>
    </row>
    <row r="866" spans="1:5" ht="12" customHeight="1" x14ac:dyDescent="0.25">
      <c r="A866" s="332"/>
      <c r="B866" s="332"/>
      <c r="C866" s="332"/>
      <c r="D866" s="332"/>
      <c r="E866" s="332"/>
    </row>
    <row r="867" spans="1:5" ht="12" customHeight="1" x14ac:dyDescent="0.25">
      <c r="A867" s="332"/>
      <c r="B867" s="332"/>
      <c r="C867" s="332"/>
      <c r="D867" s="332"/>
      <c r="E867" s="332"/>
    </row>
    <row r="868" spans="1:5" ht="12" customHeight="1" x14ac:dyDescent="0.25">
      <c r="A868" s="332"/>
      <c r="B868" s="332"/>
      <c r="C868" s="332"/>
      <c r="D868" s="332"/>
      <c r="E868" s="332"/>
    </row>
    <row r="869" spans="1:5" ht="12" customHeight="1" x14ac:dyDescent="0.25">
      <c r="A869" s="332"/>
      <c r="B869" s="332"/>
      <c r="C869" s="332"/>
      <c r="D869" s="332"/>
      <c r="E869" s="332"/>
    </row>
    <row r="870" spans="1:5" ht="12" customHeight="1" x14ac:dyDescent="0.25">
      <c r="A870" s="332"/>
      <c r="B870" s="332"/>
      <c r="C870" s="332"/>
      <c r="D870" s="332"/>
      <c r="E870" s="332"/>
    </row>
    <row r="871" spans="1:5" ht="12" customHeight="1" x14ac:dyDescent="0.25">
      <c r="A871" s="332"/>
      <c r="B871" s="332"/>
      <c r="C871" s="332"/>
      <c r="D871" s="332"/>
      <c r="E871" s="332"/>
    </row>
    <row r="872" spans="1:5" ht="12" customHeight="1" x14ac:dyDescent="0.25">
      <c r="A872" s="332"/>
      <c r="B872" s="332"/>
      <c r="C872" s="332"/>
      <c r="D872" s="332"/>
      <c r="E872" s="332"/>
    </row>
    <row r="873" spans="1:5" ht="12" customHeight="1" x14ac:dyDescent="0.25">
      <c r="A873" s="332"/>
      <c r="B873" s="332"/>
      <c r="C873" s="332"/>
      <c r="D873" s="332"/>
      <c r="E873" s="332"/>
    </row>
    <row r="874" spans="1:5" ht="12" customHeight="1" x14ac:dyDescent="0.25">
      <c r="A874" s="332"/>
      <c r="B874" s="332"/>
      <c r="C874" s="332"/>
      <c r="D874" s="332"/>
      <c r="E874" s="332"/>
    </row>
    <row r="875" spans="1:5" ht="12" customHeight="1" x14ac:dyDescent="0.25">
      <c r="A875" s="332"/>
      <c r="B875" s="332"/>
      <c r="C875" s="332"/>
      <c r="D875" s="332"/>
      <c r="E875" s="332"/>
    </row>
    <row r="876" spans="1:5" ht="12" customHeight="1" x14ac:dyDescent="0.25">
      <c r="A876" s="332"/>
      <c r="B876" s="332"/>
      <c r="C876" s="332"/>
      <c r="D876" s="332"/>
      <c r="E876" s="332"/>
    </row>
    <row r="877" spans="1:5" ht="12" customHeight="1" x14ac:dyDescent="0.25">
      <c r="A877" s="332"/>
      <c r="B877" s="332"/>
      <c r="C877" s="332"/>
      <c r="D877" s="332"/>
      <c r="E877" s="332"/>
    </row>
    <row r="878" spans="1:5" ht="12" customHeight="1" x14ac:dyDescent="0.25">
      <c r="A878" s="332"/>
      <c r="B878" s="332"/>
      <c r="C878" s="332"/>
      <c r="D878" s="332"/>
      <c r="E878" s="332"/>
    </row>
    <row r="879" spans="1:5" ht="12" customHeight="1" x14ac:dyDescent="0.25">
      <c r="A879" s="332"/>
      <c r="B879" s="332"/>
      <c r="C879" s="332"/>
      <c r="D879" s="332"/>
      <c r="E879" s="332"/>
    </row>
    <row r="880" spans="1:5" ht="12" customHeight="1" x14ac:dyDescent="0.25">
      <c r="A880" s="332"/>
      <c r="B880" s="332"/>
      <c r="C880" s="332"/>
      <c r="D880" s="332"/>
      <c r="E880" s="332"/>
    </row>
    <row r="881" spans="1:5" ht="12" customHeight="1" x14ac:dyDescent="0.25">
      <c r="A881" s="332"/>
      <c r="B881" s="332"/>
      <c r="C881" s="332"/>
      <c r="D881" s="332"/>
      <c r="E881" s="332"/>
    </row>
    <row r="882" spans="1:5" ht="12" customHeight="1" x14ac:dyDescent="0.25">
      <c r="A882" s="332"/>
      <c r="B882" s="332"/>
      <c r="C882" s="332"/>
      <c r="D882" s="332"/>
      <c r="E882" s="332"/>
    </row>
    <row r="883" spans="1:5" ht="12" customHeight="1" x14ac:dyDescent="0.25">
      <c r="A883" s="332"/>
      <c r="B883" s="332"/>
      <c r="C883" s="332"/>
      <c r="D883" s="332"/>
      <c r="E883" s="332"/>
    </row>
    <row r="884" spans="1:5" ht="12" customHeight="1" x14ac:dyDescent="0.25">
      <c r="A884" s="332"/>
      <c r="B884" s="332"/>
      <c r="C884" s="332"/>
      <c r="D884" s="332"/>
      <c r="E884" s="332"/>
    </row>
    <row r="885" spans="1:5" ht="12" customHeight="1" x14ac:dyDescent="0.25">
      <c r="A885" s="332"/>
      <c r="B885" s="332"/>
      <c r="C885" s="332"/>
      <c r="D885" s="332"/>
      <c r="E885" s="332"/>
    </row>
    <row r="886" spans="1:5" ht="12" customHeight="1" x14ac:dyDescent="0.25">
      <c r="A886" s="332"/>
      <c r="B886" s="332"/>
      <c r="C886" s="332"/>
      <c r="D886" s="332"/>
      <c r="E886" s="332"/>
    </row>
    <row r="887" spans="1:5" ht="12" customHeight="1" x14ac:dyDescent="0.25">
      <c r="A887" s="332"/>
      <c r="B887" s="332"/>
      <c r="C887" s="332"/>
      <c r="D887" s="332"/>
      <c r="E887" s="332"/>
    </row>
    <row r="888" spans="1:5" ht="12" customHeight="1" x14ac:dyDescent="0.25">
      <c r="A888" s="332"/>
      <c r="B888" s="332"/>
      <c r="C888" s="332"/>
      <c r="D888" s="332"/>
      <c r="E888" s="332"/>
    </row>
    <row r="889" spans="1:5" ht="12" customHeight="1" x14ac:dyDescent="0.25">
      <c r="A889" s="332"/>
      <c r="B889" s="332"/>
      <c r="C889" s="332"/>
      <c r="D889" s="332"/>
      <c r="E889" s="332"/>
    </row>
    <row r="890" spans="1:5" ht="12" customHeight="1" x14ac:dyDescent="0.25">
      <c r="A890" s="332"/>
      <c r="B890" s="332"/>
      <c r="C890" s="332"/>
      <c r="D890" s="332"/>
      <c r="E890" s="332"/>
    </row>
    <row r="891" spans="1:5" ht="12" customHeight="1" x14ac:dyDescent="0.25">
      <c r="A891" s="332"/>
      <c r="B891" s="332"/>
      <c r="C891" s="332"/>
      <c r="D891" s="332"/>
      <c r="E891" s="332"/>
    </row>
    <row r="892" spans="1:5" ht="12" customHeight="1" x14ac:dyDescent="0.25">
      <c r="A892" s="332"/>
      <c r="B892" s="332"/>
      <c r="C892" s="332"/>
      <c r="D892" s="332"/>
      <c r="E892" s="332"/>
    </row>
    <row r="893" spans="1:5" ht="12" customHeight="1" x14ac:dyDescent="0.25">
      <c r="A893" s="332"/>
      <c r="B893" s="332"/>
      <c r="C893" s="332"/>
      <c r="D893" s="332"/>
      <c r="E893" s="332"/>
    </row>
    <row r="894" spans="1:5" ht="12" customHeight="1" x14ac:dyDescent="0.25">
      <c r="A894" s="332"/>
      <c r="B894" s="332"/>
      <c r="C894" s="332"/>
      <c r="D894" s="332"/>
      <c r="E894" s="332"/>
    </row>
    <row r="895" spans="1:5" ht="12" customHeight="1" x14ac:dyDescent="0.25">
      <c r="A895" s="332"/>
      <c r="B895" s="332"/>
      <c r="C895" s="332"/>
      <c r="D895" s="332"/>
      <c r="E895" s="332"/>
    </row>
    <row r="896" spans="1:5" ht="12" customHeight="1" x14ac:dyDescent="0.25">
      <c r="A896" s="332"/>
      <c r="B896" s="332"/>
      <c r="C896" s="332"/>
      <c r="D896" s="332"/>
      <c r="E896" s="332"/>
    </row>
    <row r="897" spans="1:5" ht="12" customHeight="1" x14ac:dyDescent="0.25">
      <c r="A897" s="332"/>
      <c r="B897" s="332"/>
      <c r="C897" s="332"/>
      <c r="D897" s="332"/>
      <c r="E897" s="332"/>
    </row>
    <row r="898" spans="1:5" ht="12" customHeight="1" x14ac:dyDescent="0.25">
      <c r="A898" s="332"/>
      <c r="B898" s="332"/>
      <c r="C898" s="332"/>
      <c r="D898" s="332"/>
      <c r="E898" s="332"/>
    </row>
    <row r="899" spans="1:5" ht="12" customHeight="1" x14ac:dyDescent="0.25">
      <c r="A899" s="332"/>
      <c r="B899" s="332"/>
      <c r="C899" s="332"/>
      <c r="D899" s="332"/>
      <c r="E899" s="332"/>
    </row>
    <row r="900" spans="1:5" ht="12" customHeight="1" x14ac:dyDescent="0.25">
      <c r="A900" s="332"/>
      <c r="B900" s="332"/>
      <c r="C900" s="332"/>
      <c r="D900" s="332"/>
      <c r="E900" s="332"/>
    </row>
    <row r="901" spans="1:5" ht="12" customHeight="1" x14ac:dyDescent="0.25">
      <c r="A901" s="332"/>
      <c r="B901" s="332"/>
      <c r="C901" s="332"/>
      <c r="D901" s="332"/>
      <c r="E901" s="332"/>
    </row>
    <row r="902" spans="1:5" ht="12" customHeight="1" x14ac:dyDescent="0.25">
      <c r="A902" s="332"/>
      <c r="B902" s="332"/>
      <c r="C902" s="332"/>
      <c r="D902" s="332"/>
      <c r="E902" s="332"/>
    </row>
    <row r="903" spans="1:5" ht="12" customHeight="1" x14ac:dyDescent="0.25">
      <c r="A903" s="332"/>
      <c r="B903" s="332"/>
      <c r="C903" s="332"/>
      <c r="D903" s="332"/>
      <c r="E903" s="332"/>
    </row>
    <row r="904" spans="1:5" ht="12" customHeight="1" x14ac:dyDescent="0.25">
      <c r="A904" s="332"/>
      <c r="B904" s="332"/>
      <c r="C904" s="332"/>
      <c r="D904" s="332"/>
      <c r="E904" s="332"/>
    </row>
    <row r="905" spans="1:5" ht="12" customHeight="1" x14ac:dyDescent="0.25">
      <c r="A905" s="332"/>
      <c r="B905" s="332"/>
      <c r="C905" s="332"/>
      <c r="D905" s="332"/>
      <c r="E905" s="332"/>
    </row>
    <row r="906" spans="1:5" ht="12" customHeight="1" x14ac:dyDescent="0.25">
      <c r="A906" s="332"/>
      <c r="B906" s="332"/>
      <c r="C906" s="332"/>
      <c r="D906" s="332"/>
      <c r="E906" s="332"/>
    </row>
    <row r="907" spans="1:5" ht="12" customHeight="1" x14ac:dyDescent="0.25">
      <c r="A907" s="332"/>
      <c r="B907" s="332"/>
      <c r="C907" s="332"/>
      <c r="D907" s="332"/>
      <c r="E907" s="332"/>
    </row>
    <row r="908" spans="1:5" ht="12" customHeight="1" x14ac:dyDescent="0.25">
      <c r="A908" s="332"/>
      <c r="B908" s="332"/>
      <c r="C908" s="332"/>
      <c r="D908" s="332"/>
      <c r="E908" s="332"/>
    </row>
    <row r="909" spans="1:5" ht="12" customHeight="1" x14ac:dyDescent="0.25">
      <c r="A909" s="332"/>
      <c r="B909" s="332"/>
      <c r="C909" s="332"/>
      <c r="D909" s="332"/>
      <c r="E909" s="332"/>
    </row>
    <row r="910" spans="1:5" ht="12" customHeight="1" x14ac:dyDescent="0.25">
      <c r="A910" s="332"/>
      <c r="B910" s="332"/>
      <c r="C910" s="332"/>
      <c r="D910" s="332"/>
      <c r="E910" s="332"/>
    </row>
    <row r="911" spans="1:5" ht="12" customHeight="1" x14ac:dyDescent="0.25">
      <c r="A911" s="332"/>
      <c r="B911" s="332"/>
      <c r="C911" s="332"/>
      <c r="D911" s="332"/>
      <c r="E911" s="332"/>
    </row>
    <row r="912" spans="1:5" ht="12" customHeight="1" x14ac:dyDescent="0.25">
      <c r="A912" s="332"/>
      <c r="B912" s="332"/>
      <c r="C912" s="332"/>
      <c r="D912" s="332"/>
      <c r="E912" s="332"/>
    </row>
    <row r="913" spans="1:5" ht="12" customHeight="1" x14ac:dyDescent="0.25">
      <c r="A913" s="332"/>
      <c r="B913" s="332"/>
      <c r="C913" s="332"/>
      <c r="D913" s="332"/>
      <c r="E913" s="332"/>
    </row>
    <row r="914" spans="1:5" ht="12" customHeight="1" x14ac:dyDescent="0.25">
      <c r="A914" s="332"/>
      <c r="B914" s="332"/>
      <c r="C914" s="332"/>
      <c r="D914" s="332"/>
      <c r="E914" s="332"/>
    </row>
    <row r="915" spans="1:5" ht="12" customHeight="1" x14ac:dyDescent="0.25">
      <c r="A915" s="332"/>
      <c r="B915" s="332"/>
      <c r="C915" s="332"/>
      <c r="D915" s="332"/>
      <c r="E915" s="332"/>
    </row>
    <row r="916" spans="1:5" ht="12" customHeight="1" x14ac:dyDescent="0.25">
      <c r="A916" s="332"/>
      <c r="B916" s="332"/>
      <c r="C916" s="332"/>
      <c r="D916" s="332"/>
      <c r="E916" s="332"/>
    </row>
    <row r="917" spans="1:5" ht="12" customHeight="1" x14ac:dyDescent="0.25">
      <c r="A917" s="332"/>
      <c r="B917" s="332"/>
      <c r="C917" s="332"/>
      <c r="D917" s="332"/>
      <c r="E917" s="332"/>
    </row>
    <row r="918" spans="1:5" ht="12" customHeight="1" x14ac:dyDescent="0.25">
      <c r="A918" s="332"/>
      <c r="B918" s="332"/>
      <c r="C918" s="332"/>
      <c r="D918" s="332"/>
      <c r="E918" s="332"/>
    </row>
    <row r="919" spans="1:5" ht="12" customHeight="1" x14ac:dyDescent="0.25">
      <c r="A919" s="332"/>
      <c r="B919" s="332"/>
      <c r="C919" s="332"/>
      <c r="D919" s="332"/>
      <c r="E919" s="332"/>
    </row>
    <row r="920" spans="1:5" ht="12" customHeight="1" x14ac:dyDescent="0.25">
      <c r="A920" s="332"/>
      <c r="B920" s="332"/>
      <c r="C920" s="332"/>
      <c r="D920" s="332"/>
      <c r="E920" s="332"/>
    </row>
    <row r="921" spans="1:5" ht="12" customHeight="1" x14ac:dyDescent="0.25">
      <c r="A921" s="332"/>
      <c r="B921" s="332"/>
      <c r="C921" s="332"/>
      <c r="D921" s="332"/>
      <c r="E921" s="332"/>
    </row>
    <row r="922" spans="1:5" ht="12" customHeight="1" x14ac:dyDescent="0.25">
      <c r="A922" s="332"/>
      <c r="B922" s="332"/>
      <c r="C922" s="332"/>
      <c r="D922" s="332"/>
      <c r="E922" s="332"/>
    </row>
    <row r="923" spans="1:5" ht="12" customHeight="1" x14ac:dyDescent="0.25">
      <c r="A923" s="332"/>
      <c r="B923" s="332"/>
      <c r="C923" s="332"/>
      <c r="D923" s="332"/>
      <c r="E923" s="332"/>
    </row>
    <row r="924" spans="1:5" ht="12" customHeight="1" x14ac:dyDescent="0.25">
      <c r="A924" s="332"/>
      <c r="B924" s="332"/>
      <c r="C924" s="332"/>
      <c r="D924" s="332"/>
      <c r="E924" s="332"/>
    </row>
    <row r="925" spans="1:5" ht="12" customHeight="1" x14ac:dyDescent="0.25">
      <c r="A925" s="332"/>
      <c r="B925" s="332"/>
      <c r="C925" s="332"/>
      <c r="D925" s="332"/>
      <c r="E925" s="332"/>
    </row>
    <row r="926" spans="1:5" ht="12" customHeight="1" x14ac:dyDescent="0.25">
      <c r="A926" s="332"/>
      <c r="B926" s="332"/>
      <c r="C926" s="332"/>
      <c r="D926" s="332"/>
      <c r="E926" s="332"/>
    </row>
    <row r="927" spans="1:5" ht="12" customHeight="1" x14ac:dyDescent="0.25">
      <c r="A927" s="332"/>
      <c r="B927" s="332"/>
      <c r="C927" s="332"/>
      <c r="D927" s="332"/>
      <c r="E927" s="332"/>
    </row>
    <row r="928" spans="1:5" ht="12" customHeight="1" x14ac:dyDescent="0.25">
      <c r="A928" s="332"/>
      <c r="B928" s="332"/>
      <c r="C928" s="332"/>
      <c r="D928" s="332"/>
      <c r="E928" s="332"/>
    </row>
    <row r="929" spans="1:5" ht="12" customHeight="1" x14ac:dyDescent="0.25">
      <c r="A929" s="332"/>
      <c r="B929" s="332"/>
      <c r="C929" s="332"/>
      <c r="D929" s="332"/>
      <c r="E929" s="332"/>
    </row>
    <row r="930" spans="1:5" ht="12" customHeight="1" x14ac:dyDescent="0.25">
      <c r="A930" s="332"/>
      <c r="B930" s="332"/>
      <c r="C930" s="332"/>
      <c r="D930" s="332"/>
      <c r="E930" s="332"/>
    </row>
    <row r="931" spans="1:5" ht="12" customHeight="1" x14ac:dyDescent="0.25">
      <c r="A931" s="332"/>
      <c r="B931" s="332"/>
      <c r="C931" s="332"/>
      <c r="D931" s="332"/>
      <c r="E931" s="332"/>
    </row>
    <row r="932" spans="1:5" ht="12" customHeight="1" x14ac:dyDescent="0.25">
      <c r="A932" s="332"/>
      <c r="B932" s="332"/>
      <c r="C932" s="332"/>
      <c r="D932" s="332"/>
      <c r="E932" s="332"/>
    </row>
    <row r="933" spans="1:5" ht="12" customHeight="1" x14ac:dyDescent="0.25">
      <c r="A933" s="332"/>
      <c r="B933" s="332"/>
      <c r="C933" s="332"/>
      <c r="D933" s="332"/>
      <c r="E933" s="332"/>
    </row>
    <row r="934" spans="1:5" ht="12" customHeight="1" x14ac:dyDescent="0.25">
      <c r="A934" s="332"/>
      <c r="B934" s="332"/>
      <c r="C934" s="332"/>
      <c r="D934" s="332"/>
      <c r="E934" s="332"/>
    </row>
    <row r="935" spans="1:5" ht="12" customHeight="1" x14ac:dyDescent="0.25">
      <c r="A935" s="332"/>
      <c r="B935" s="332"/>
      <c r="C935" s="332"/>
      <c r="D935" s="332"/>
      <c r="E935" s="332"/>
    </row>
    <row r="936" spans="1:5" ht="12" customHeight="1" x14ac:dyDescent="0.25">
      <c r="A936" s="332"/>
      <c r="B936" s="332"/>
      <c r="C936" s="332"/>
      <c r="D936" s="332"/>
      <c r="E936" s="332"/>
    </row>
    <row r="937" spans="1:5" ht="12" customHeight="1" x14ac:dyDescent="0.25">
      <c r="A937" s="332"/>
      <c r="B937" s="332"/>
      <c r="C937" s="332"/>
      <c r="D937" s="332"/>
      <c r="E937" s="332"/>
    </row>
    <row r="938" spans="1:5" ht="12" customHeight="1" x14ac:dyDescent="0.25">
      <c r="A938" s="332"/>
      <c r="B938" s="332"/>
      <c r="C938" s="332"/>
      <c r="D938" s="332"/>
      <c r="E938" s="332"/>
    </row>
    <row r="939" spans="1:5" ht="12" customHeight="1" x14ac:dyDescent="0.25">
      <c r="A939" s="332"/>
      <c r="B939" s="332"/>
      <c r="C939" s="332"/>
      <c r="D939" s="332"/>
      <c r="E939" s="332"/>
    </row>
    <row r="940" spans="1:5" ht="12" customHeight="1" x14ac:dyDescent="0.25">
      <c r="A940" s="332"/>
      <c r="B940" s="332"/>
      <c r="C940" s="332"/>
      <c r="D940" s="332"/>
      <c r="E940" s="332"/>
    </row>
    <row r="941" spans="1:5" ht="12" customHeight="1" x14ac:dyDescent="0.25">
      <c r="A941" s="332"/>
      <c r="B941" s="332"/>
      <c r="C941" s="332"/>
      <c r="D941" s="332"/>
      <c r="E941" s="332"/>
    </row>
    <row r="942" spans="1:5" ht="12" customHeight="1" x14ac:dyDescent="0.25">
      <c r="A942" s="332"/>
      <c r="B942" s="332"/>
      <c r="C942" s="332"/>
      <c r="D942" s="332"/>
      <c r="E942" s="332"/>
    </row>
    <row r="943" spans="1:5" ht="12" customHeight="1" x14ac:dyDescent="0.25">
      <c r="A943" s="332"/>
      <c r="B943" s="332"/>
      <c r="C943" s="332"/>
      <c r="D943" s="332"/>
      <c r="E943" s="332"/>
    </row>
    <row r="944" spans="1:5" ht="12" customHeight="1" x14ac:dyDescent="0.25">
      <c r="A944" s="332"/>
      <c r="B944" s="332"/>
      <c r="C944" s="332"/>
      <c r="D944" s="332"/>
      <c r="E944" s="332"/>
    </row>
    <row r="945" spans="1:5" ht="12" customHeight="1" x14ac:dyDescent="0.25">
      <c r="A945" s="332"/>
      <c r="B945" s="332"/>
      <c r="C945" s="332"/>
      <c r="D945" s="332"/>
      <c r="E945" s="332"/>
    </row>
    <row r="946" spans="1:5" ht="12" customHeight="1" x14ac:dyDescent="0.25">
      <c r="A946" s="332"/>
      <c r="B946" s="332"/>
      <c r="C946" s="332"/>
      <c r="D946" s="332"/>
      <c r="E946" s="332"/>
    </row>
    <row r="947" spans="1:5" ht="12" customHeight="1" x14ac:dyDescent="0.25">
      <c r="A947" s="332"/>
      <c r="B947" s="332"/>
      <c r="C947" s="332"/>
      <c r="D947" s="332"/>
      <c r="E947" s="332"/>
    </row>
    <row r="948" spans="1:5" ht="12" customHeight="1" x14ac:dyDescent="0.25">
      <c r="A948" s="332"/>
      <c r="B948" s="332"/>
      <c r="C948" s="332"/>
      <c r="D948" s="332"/>
      <c r="E948" s="332"/>
    </row>
    <row r="949" spans="1:5" ht="12" customHeight="1" x14ac:dyDescent="0.25">
      <c r="A949" s="332"/>
      <c r="B949" s="332"/>
      <c r="C949" s="332"/>
      <c r="D949" s="332"/>
      <c r="E949" s="332"/>
    </row>
    <row r="950" spans="1:5" ht="12" customHeight="1" x14ac:dyDescent="0.25">
      <c r="A950" s="332"/>
      <c r="B950" s="332"/>
      <c r="C950" s="332"/>
      <c r="D950" s="332"/>
      <c r="E950" s="332"/>
    </row>
    <row r="951" spans="1:5" ht="12" customHeight="1" x14ac:dyDescent="0.25">
      <c r="A951" s="332"/>
      <c r="B951" s="332"/>
      <c r="C951" s="332"/>
      <c r="D951" s="332"/>
      <c r="E951" s="332"/>
    </row>
    <row r="952" spans="1:5" ht="12" customHeight="1" x14ac:dyDescent="0.25">
      <c r="A952" s="332"/>
      <c r="B952" s="332"/>
      <c r="C952" s="332"/>
      <c r="D952" s="332"/>
      <c r="E952" s="332"/>
    </row>
    <row r="953" spans="1:5" ht="12" customHeight="1" x14ac:dyDescent="0.25">
      <c r="A953" s="332"/>
      <c r="B953" s="332"/>
      <c r="C953" s="332"/>
      <c r="D953" s="332"/>
      <c r="E953" s="332"/>
    </row>
    <row r="954" spans="1:5" ht="12" customHeight="1" x14ac:dyDescent="0.25">
      <c r="A954" s="332"/>
      <c r="B954" s="332"/>
      <c r="C954" s="332"/>
      <c r="D954" s="332"/>
      <c r="E954" s="332"/>
    </row>
    <row r="955" spans="1:5" ht="12" customHeight="1" x14ac:dyDescent="0.25">
      <c r="A955" s="332"/>
      <c r="B955" s="332"/>
      <c r="C955" s="332"/>
      <c r="D955" s="332"/>
      <c r="E955" s="332"/>
    </row>
    <row r="956" spans="1:5" ht="12" customHeight="1" x14ac:dyDescent="0.25">
      <c r="A956" s="332"/>
      <c r="B956" s="332"/>
      <c r="C956" s="332"/>
      <c r="D956" s="332"/>
      <c r="E956" s="332"/>
    </row>
    <row r="957" spans="1:5" ht="12" customHeight="1" x14ac:dyDescent="0.25">
      <c r="A957" s="332"/>
      <c r="B957" s="332"/>
      <c r="C957" s="332"/>
      <c r="D957" s="332"/>
      <c r="E957" s="332"/>
    </row>
    <row r="958" spans="1:5" ht="12" customHeight="1" x14ac:dyDescent="0.25">
      <c r="A958" s="332"/>
      <c r="B958" s="332"/>
      <c r="C958" s="332"/>
      <c r="D958" s="332"/>
      <c r="E958" s="332"/>
    </row>
    <row r="959" spans="1:5" ht="12" customHeight="1" x14ac:dyDescent="0.25">
      <c r="A959" s="332"/>
      <c r="B959" s="332"/>
      <c r="C959" s="332"/>
      <c r="D959" s="332"/>
      <c r="E959" s="332"/>
    </row>
    <row r="960" spans="1:5" ht="12" customHeight="1" x14ac:dyDescent="0.25">
      <c r="A960" s="332"/>
      <c r="B960" s="332"/>
      <c r="C960" s="332"/>
      <c r="D960" s="332"/>
      <c r="E960" s="332"/>
    </row>
    <row r="961" spans="1:5" ht="12" customHeight="1" x14ac:dyDescent="0.25">
      <c r="A961" s="332"/>
      <c r="B961" s="332"/>
      <c r="C961" s="332"/>
      <c r="D961" s="332"/>
      <c r="E961" s="332"/>
    </row>
    <row r="962" spans="1:5" ht="12" customHeight="1" x14ac:dyDescent="0.25">
      <c r="A962" s="332"/>
      <c r="B962" s="332"/>
      <c r="C962" s="332"/>
      <c r="D962" s="332"/>
      <c r="E962" s="332"/>
    </row>
    <row r="963" spans="1:5" ht="12" customHeight="1" x14ac:dyDescent="0.25">
      <c r="A963" s="332"/>
      <c r="B963" s="332"/>
      <c r="C963" s="332"/>
      <c r="D963" s="332"/>
      <c r="E963" s="332"/>
    </row>
    <row r="964" spans="1:5" ht="12" customHeight="1" x14ac:dyDescent="0.25">
      <c r="A964" s="332"/>
      <c r="B964" s="332"/>
      <c r="C964" s="332"/>
      <c r="D964" s="332"/>
      <c r="E964" s="332"/>
    </row>
    <row r="965" spans="1:5" ht="12" customHeight="1" x14ac:dyDescent="0.25">
      <c r="A965" s="332"/>
      <c r="B965" s="332"/>
      <c r="C965" s="332"/>
      <c r="D965" s="332"/>
      <c r="E965" s="332"/>
    </row>
    <row r="966" spans="1:5" ht="12" customHeight="1" x14ac:dyDescent="0.25">
      <c r="A966" s="332"/>
      <c r="B966" s="332"/>
      <c r="C966" s="332"/>
      <c r="D966" s="332"/>
      <c r="E966" s="332"/>
    </row>
    <row r="967" spans="1:5" ht="12" customHeight="1" x14ac:dyDescent="0.25">
      <c r="A967" s="332"/>
      <c r="B967" s="332"/>
      <c r="C967" s="332"/>
      <c r="D967" s="332"/>
      <c r="E967" s="332"/>
    </row>
    <row r="968" spans="1:5" ht="12" customHeight="1" x14ac:dyDescent="0.25">
      <c r="A968" s="332"/>
      <c r="B968" s="332"/>
      <c r="C968" s="332"/>
      <c r="D968" s="332"/>
      <c r="E968" s="332"/>
    </row>
    <row r="969" spans="1:5" ht="12" customHeight="1" x14ac:dyDescent="0.25">
      <c r="A969" s="332"/>
      <c r="B969" s="332"/>
      <c r="C969" s="332"/>
      <c r="D969" s="332"/>
      <c r="E969" s="332"/>
    </row>
    <row r="970" spans="1:5" ht="12" customHeight="1" x14ac:dyDescent="0.25">
      <c r="A970" s="332"/>
      <c r="B970" s="332"/>
      <c r="C970" s="332"/>
      <c r="D970" s="332"/>
      <c r="E970" s="332"/>
    </row>
    <row r="971" spans="1:5" ht="12" customHeight="1" x14ac:dyDescent="0.25">
      <c r="A971" s="332"/>
      <c r="B971" s="332"/>
      <c r="C971" s="332"/>
      <c r="D971" s="332"/>
      <c r="E971" s="332"/>
    </row>
    <row r="972" spans="1:5" ht="12" customHeight="1" x14ac:dyDescent="0.25">
      <c r="A972" s="332"/>
      <c r="B972" s="332"/>
      <c r="C972" s="332"/>
      <c r="D972" s="332"/>
      <c r="E972" s="332"/>
    </row>
    <row r="973" spans="1:5" ht="12" customHeight="1" x14ac:dyDescent="0.25">
      <c r="A973" s="332"/>
      <c r="B973" s="332"/>
      <c r="C973" s="332"/>
      <c r="D973" s="332"/>
      <c r="E973" s="332"/>
    </row>
    <row r="974" spans="1:5" ht="12" customHeight="1" x14ac:dyDescent="0.25">
      <c r="A974" s="332"/>
      <c r="B974" s="332"/>
      <c r="C974" s="332"/>
      <c r="D974" s="332"/>
      <c r="E974" s="332"/>
    </row>
    <row r="975" spans="1:5" ht="12" customHeight="1" x14ac:dyDescent="0.25">
      <c r="A975" s="332"/>
      <c r="B975" s="332"/>
      <c r="C975" s="332"/>
      <c r="D975" s="332"/>
      <c r="E975" s="332"/>
    </row>
    <row r="976" spans="1:5" ht="12" customHeight="1" x14ac:dyDescent="0.25">
      <c r="A976" s="332"/>
      <c r="B976" s="332"/>
      <c r="C976" s="332"/>
      <c r="D976" s="332"/>
      <c r="E976" s="332"/>
    </row>
    <row r="977" spans="1:5" ht="12" customHeight="1" x14ac:dyDescent="0.25">
      <c r="A977" s="332"/>
      <c r="B977" s="332"/>
      <c r="C977" s="332"/>
      <c r="D977" s="332"/>
      <c r="E977" s="332"/>
    </row>
    <row r="978" spans="1:5" ht="12" customHeight="1" x14ac:dyDescent="0.25">
      <c r="A978" s="332"/>
      <c r="B978" s="332"/>
      <c r="C978" s="332"/>
      <c r="D978" s="332"/>
      <c r="E978" s="332"/>
    </row>
    <row r="979" spans="1:5" ht="12" customHeight="1" x14ac:dyDescent="0.25">
      <c r="A979" s="332"/>
      <c r="B979" s="332"/>
      <c r="C979" s="332"/>
      <c r="D979" s="332"/>
      <c r="E979" s="332"/>
    </row>
    <row r="980" spans="1:5" ht="12" customHeight="1" x14ac:dyDescent="0.25">
      <c r="A980" s="332"/>
      <c r="B980" s="332"/>
      <c r="C980" s="332"/>
      <c r="D980" s="332"/>
      <c r="E980" s="332"/>
    </row>
    <row r="981" spans="1:5" ht="12" customHeight="1" x14ac:dyDescent="0.25">
      <c r="A981" s="332"/>
      <c r="B981" s="332"/>
      <c r="C981" s="332"/>
      <c r="D981" s="332"/>
      <c r="E981" s="332"/>
    </row>
    <row r="982" spans="1:5" ht="12" customHeight="1" x14ac:dyDescent="0.25">
      <c r="A982" s="332"/>
      <c r="B982" s="332"/>
      <c r="C982" s="332"/>
      <c r="D982" s="332"/>
      <c r="E982" s="332"/>
    </row>
    <row r="983" spans="1:5" ht="12" customHeight="1" x14ac:dyDescent="0.25">
      <c r="A983" s="332"/>
      <c r="B983" s="332"/>
      <c r="C983" s="332"/>
      <c r="D983" s="332"/>
      <c r="E983" s="332"/>
    </row>
    <row r="984" spans="1:5" ht="12" customHeight="1" x14ac:dyDescent="0.25">
      <c r="A984" s="332"/>
      <c r="B984" s="332"/>
      <c r="C984" s="332"/>
      <c r="D984" s="332"/>
      <c r="E984" s="332"/>
    </row>
    <row r="985" spans="1:5" ht="12" customHeight="1" x14ac:dyDescent="0.25">
      <c r="A985" s="332"/>
      <c r="B985" s="332"/>
      <c r="C985" s="332"/>
      <c r="D985" s="332"/>
      <c r="E985" s="332"/>
    </row>
    <row r="986" spans="1:5" ht="12" customHeight="1" x14ac:dyDescent="0.25">
      <c r="A986" s="332"/>
      <c r="B986" s="332"/>
      <c r="C986" s="332"/>
      <c r="D986" s="332"/>
      <c r="E986" s="332"/>
    </row>
    <row r="987" spans="1:5" ht="12" customHeight="1" x14ac:dyDescent="0.25">
      <c r="A987" s="332"/>
      <c r="B987" s="332"/>
      <c r="C987" s="332"/>
      <c r="D987" s="332"/>
      <c r="E987" s="332"/>
    </row>
    <row r="988" spans="1:5" ht="12" customHeight="1" x14ac:dyDescent="0.25">
      <c r="A988" s="332"/>
      <c r="B988" s="332"/>
      <c r="C988" s="332"/>
      <c r="D988" s="332"/>
      <c r="E988" s="332"/>
    </row>
    <row r="989" spans="1:5" ht="12" customHeight="1" x14ac:dyDescent="0.25">
      <c r="A989" s="332"/>
      <c r="B989" s="332"/>
      <c r="C989" s="332"/>
      <c r="D989" s="332"/>
      <c r="E989" s="332"/>
    </row>
    <row r="990" spans="1:5" ht="12" customHeight="1" x14ac:dyDescent="0.25">
      <c r="A990" s="332"/>
      <c r="B990" s="332"/>
      <c r="C990" s="332"/>
      <c r="D990" s="332"/>
      <c r="E990" s="332"/>
    </row>
    <row r="991" spans="1:5" ht="12" customHeight="1" x14ac:dyDescent="0.25">
      <c r="A991" s="332"/>
      <c r="B991" s="332"/>
      <c r="C991" s="332"/>
      <c r="D991" s="332"/>
      <c r="E991" s="332"/>
    </row>
    <row r="992" spans="1:5" ht="12" customHeight="1" x14ac:dyDescent="0.25">
      <c r="A992" s="332"/>
      <c r="B992" s="332"/>
      <c r="C992" s="332"/>
      <c r="D992" s="332"/>
      <c r="E992" s="332"/>
    </row>
    <row r="993" spans="1:5" ht="12" customHeight="1" x14ac:dyDescent="0.25">
      <c r="A993" s="332"/>
      <c r="B993" s="332"/>
      <c r="C993" s="332"/>
      <c r="D993" s="332"/>
      <c r="E993" s="332"/>
    </row>
    <row r="994" spans="1:5" ht="12" customHeight="1" x14ac:dyDescent="0.25">
      <c r="A994" s="332"/>
      <c r="B994" s="332"/>
      <c r="C994" s="332"/>
      <c r="D994" s="332"/>
      <c r="E994" s="332"/>
    </row>
    <row r="995" spans="1:5" ht="12" customHeight="1" x14ac:dyDescent="0.25">
      <c r="A995" s="332"/>
      <c r="B995" s="332"/>
      <c r="C995" s="332"/>
      <c r="D995" s="332"/>
      <c r="E995" s="332"/>
    </row>
    <row r="996" spans="1:5" ht="12" customHeight="1" x14ac:dyDescent="0.25">
      <c r="A996" s="332"/>
      <c r="B996" s="332"/>
      <c r="C996" s="332"/>
      <c r="D996" s="332"/>
      <c r="E996" s="332"/>
    </row>
    <row r="997" spans="1:5" ht="12" customHeight="1" x14ac:dyDescent="0.25">
      <c r="A997" s="332"/>
      <c r="B997" s="332"/>
      <c r="C997" s="332"/>
      <c r="D997" s="332"/>
      <c r="E997" s="332"/>
    </row>
    <row r="998" spans="1:5" ht="12" customHeight="1" x14ac:dyDescent="0.25">
      <c r="A998" s="332"/>
      <c r="B998" s="332"/>
      <c r="C998" s="332"/>
      <c r="D998" s="332"/>
      <c r="E998" s="332"/>
    </row>
    <row r="999" spans="1:5" ht="12" customHeight="1" x14ac:dyDescent="0.25">
      <c r="A999" s="332"/>
      <c r="B999" s="332"/>
      <c r="C999" s="332"/>
      <c r="D999" s="332"/>
      <c r="E999" s="332"/>
    </row>
    <row r="1000" spans="1:5" ht="12" customHeight="1" x14ac:dyDescent="0.25">
      <c r="A1000" s="332"/>
      <c r="B1000" s="332"/>
      <c r="C1000" s="332"/>
      <c r="D1000" s="332"/>
      <c r="E1000" s="332"/>
    </row>
  </sheetData>
  <printOptions horizontalCentered="1" verticalCentered="1"/>
  <pageMargins left="0.11811023622047245" right="0.11811023622047245" top="0.35433070866141736" bottom="0.35433070866141736" header="0" footer="0"/>
  <pageSetup paperSize="9" scale="68" orientation="landscape"/>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76AD3-951C-4B7F-9485-419AA5A1E9EB}">
  <dimension ref="A1:C25"/>
  <sheetViews>
    <sheetView topLeftCell="A6" workbookViewId="0">
      <selection activeCell="C7" sqref="C7"/>
    </sheetView>
  </sheetViews>
  <sheetFormatPr baseColWidth="10" defaultRowHeight="15" x14ac:dyDescent="0.25"/>
  <cols>
    <col min="1" max="1" width="7.28515625" customWidth="1"/>
    <col min="2" max="2" width="33" customWidth="1"/>
    <col min="3" max="3" width="71.28515625" style="385" customWidth="1"/>
  </cols>
  <sheetData>
    <row r="1" spans="1:3" ht="15" customHeight="1" x14ac:dyDescent="0.25">
      <c r="A1" s="489" t="s">
        <v>278</v>
      </c>
      <c r="B1" s="490"/>
      <c r="C1" s="490"/>
    </row>
    <row r="2" spans="1:3" x14ac:dyDescent="0.25">
      <c r="A2" s="52"/>
      <c r="B2" s="52"/>
      <c r="C2" s="377"/>
    </row>
    <row r="3" spans="1:3" x14ac:dyDescent="0.25">
      <c r="A3" s="52"/>
      <c r="B3" s="52"/>
      <c r="C3" s="377"/>
    </row>
    <row r="4" spans="1:3" ht="24" x14ac:dyDescent="0.25">
      <c r="A4" s="21">
        <v>1</v>
      </c>
      <c r="B4" s="12" t="s">
        <v>50</v>
      </c>
      <c r="C4" s="378" t="s">
        <v>385</v>
      </c>
    </row>
    <row r="5" spans="1:3" x14ac:dyDescent="0.25">
      <c r="A5" s="21">
        <v>2</v>
      </c>
      <c r="B5" s="23" t="s">
        <v>51</v>
      </c>
      <c r="C5" s="343" t="s">
        <v>180</v>
      </c>
    </row>
    <row r="6" spans="1:3" ht="96" x14ac:dyDescent="0.25">
      <c r="A6" s="21">
        <v>3</v>
      </c>
      <c r="B6" s="23" t="s">
        <v>53</v>
      </c>
      <c r="C6" s="343" t="s">
        <v>383</v>
      </c>
    </row>
    <row r="7" spans="1:3" x14ac:dyDescent="0.25">
      <c r="A7" s="21">
        <v>4</v>
      </c>
      <c r="B7" s="23" t="s">
        <v>55</v>
      </c>
      <c r="C7" s="379" t="s">
        <v>3</v>
      </c>
    </row>
    <row r="8" spans="1:3" ht="72" x14ac:dyDescent="0.25">
      <c r="A8" s="3">
        <v>5</v>
      </c>
      <c r="B8" s="12" t="s">
        <v>56</v>
      </c>
      <c r="C8" s="343" t="s">
        <v>384</v>
      </c>
    </row>
    <row r="9" spans="1:3" ht="96" x14ac:dyDescent="0.25">
      <c r="A9" s="6">
        <v>6</v>
      </c>
      <c r="B9" s="13" t="s">
        <v>57</v>
      </c>
      <c r="C9" s="343" t="s">
        <v>167</v>
      </c>
    </row>
    <row r="10" spans="1:3" x14ac:dyDescent="0.25">
      <c r="A10" s="543">
        <v>7</v>
      </c>
      <c r="B10" s="26" t="s">
        <v>82</v>
      </c>
      <c r="C10" s="343" t="s">
        <v>168</v>
      </c>
    </row>
    <row r="11" spans="1:3" ht="24" x14ac:dyDescent="0.25">
      <c r="A11" s="485"/>
      <c r="B11" s="14" t="s">
        <v>60</v>
      </c>
      <c r="C11" s="24" t="s">
        <v>381</v>
      </c>
    </row>
    <row r="12" spans="1:3" x14ac:dyDescent="0.25">
      <c r="A12" s="9">
        <v>8</v>
      </c>
      <c r="B12" s="12" t="s">
        <v>61</v>
      </c>
      <c r="C12" s="380" t="s">
        <v>169</v>
      </c>
    </row>
    <row r="13" spans="1:3" ht="24" x14ac:dyDescent="0.25">
      <c r="A13" s="6">
        <v>9</v>
      </c>
      <c r="B13" s="32" t="s">
        <v>63</v>
      </c>
      <c r="C13" s="379" t="s">
        <v>108</v>
      </c>
    </row>
    <row r="14" spans="1:3" ht="24" x14ac:dyDescent="0.25">
      <c r="A14" s="6">
        <v>10</v>
      </c>
      <c r="B14" s="32" t="s">
        <v>65</v>
      </c>
      <c r="C14" s="379" t="s">
        <v>108</v>
      </c>
    </row>
    <row r="15" spans="1:3" x14ac:dyDescent="0.25">
      <c r="A15" s="3">
        <v>11</v>
      </c>
      <c r="B15" s="12" t="s">
        <v>67</v>
      </c>
      <c r="C15" s="343" t="s">
        <v>181</v>
      </c>
    </row>
    <row r="16" spans="1:3" x14ac:dyDescent="0.25">
      <c r="A16" s="6">
        <v>12</v>
      </c>
      <c r="B16" s="32" t="s">
        <v>69</v>
      </c>
      <c r="C16" s="379" t="s">
        <v>7</v>
      </c>
    </row>
    <row r="17" spans="1:3" ht="48" x14ac:dyDescent="0.25">
      <c r="A17" s="3">
        <v>13</v>
      </c>
      <c r="B17" s="15" t="s">
        <v>71</v>
      </c>
      <c r="C17" s="343" t="s">
        <v>172</v>
      </c>
    </row>
    <row r="18" spans="1:3" ht="24" x14ac:dyDescent="0.25">
      <c r="A18" s="3">
        <v>14</v>
      </c>
      <c r="B18" s="12" t="s">
        <v>73</v>
      </c>
      <c r="C18" s="381" t="s">
        <v>173</v>
      </c>
    </row>
    <row r="19" spans="1:3" x14ac:dyDescent="0.25">
      <c r="A19" s="6">
        <v>15</v>
      </c>
      <c r="B19" s="35" t="s">
        <v>75</v>
      </c>
      <c r="C19" s="382" t="s">
        <v>1</v>
      </c>
    </row>
    <row r="20" spans="1:3" x14ac:dyDescent="0.25">
      <c r="A20" s="545">
        <v>16</v>
      </c>
      <c r="B20" s="12" t="s">
        <v>76</v>
      </c>
      <c r="C20" s="382" t="s">
        <v>174</v>
      </c>
    </row>
    <row r="21" spans="1:3" x14ac:dyDescent="0.25">
      <c r="A21" s="547"/>
      <c r="B21" s="30" t="s">
        <v>78</v>
      </c>
      <c r="C21" s="383" t="s">
        <v>175</v>
      </c>
    </row>
    <row r="22" spans="1:3" x14ac:dyDescent="0.25">
      <c r="A22" s="547"/>
      <c r="B22" s="12" t="s">
        <v>80</v>
      </c>
      <c r="C22" s="382">
        <v>997126518</v>
      </c>
    </row>
    <row r="23" spans="1:3" x14ac:dyDescent="0.25">
      <c r="A23" s="48">
        <v>17</v>
      </c>
      <c r="B23" s="49" t="s">
        <v>261</v>
      </c>
      <c r="C23" s="387" t="s">
        <v>375</v>
      </c>
    </row>
    <row r="24" spans="1:3" x14ac:dyDescent="0.25">
      <c r="A24" s="48">
        <v>18</v>
      </c>
      <c r="B24" s="49" t="s">
        <v>279</v>
      </c>
      <c r="C24" s="386" t="s">
        <v>283</v>
      </c>
    </row>
    <row r="25" spans="1:3" x14ac:dyDescent="0.25">
      <c r="A25" s="48">
        <v>19</v>
      </c>
      <c r="B25" s="49" t="s">
        <v>1</v>
      </c>
      <c r="C25" s="384"/>
    </row>
  </sheetData>
  <mergeCells count="3">
    <mergeCell ref="A10:A11"/>
    <mergeCell ref="A20:A22"/>
    <mergeCell ref="A1:C1"/>
  </mergeCells>
  <hyperlinks>
    <hyperlink ref="C12" r:id="rId1" xr:uid="{8ECD3F79-BEB2-4012-A3A7-13BFD8ABB5ED}"/>
    <hyperlink ref="C21" r:id="rId2" xr:uid="{8561D872-6AA3-4240-844A-592F2818E7A2}"/>
  </hyperlinks>
  <pageMargins left="0.7" right="0.7" top="0.75" bottom="0.75" header="0.3" footer="0.3"/>
  <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91BE2-07FA-4809-B9BA-59A0214E7FFF}">
  <dimension ref="A1:X1000"/>
  <sheetViews>
    <sheetView workbookViewId="0">
      <selection activeCell="C7" sqref="C7"/>
    </sheetView>
  </sheetViews>
  <sheetFormatPr baseColWidth="10" defaultColWidth="14.42578125" defaultRowHeight="15" customHeight="1" x14ac:dyDescent="0.25"/>
  <cols>
    <col min="1" max="1" width="42.42578125" style="388" customWidth="1"/>
    <col min="2" max="3" width="7.7109375" style="388" hidden="1" customWidth="1"/>
    <col min="4" max="4" width="7.28515625" style="388" hidden="1" customWidth="1"/>
    <col min="5" max="14" width="7.7109375" style="388" hidden="1" customWidth="1"/>
    <col min="15" max="22" width="7.7109375" style="388" customWidth="1"/>
    <col min="23" max="23" width="3.5703125" style="388" customWidth="1"/>
    <col min="24" max="26" width="10.7109375" style="388" customWidth="1"/>
    <col min="27" max="16384" width="14.42578125" style="388"/>
  </cols>
  <sheetData>
    <row r="1" spans="1:22" ht="15" customHeight="1" x14ac:dyDescent="0.25">
      <c r="A1" s="399" t="s">
        <v>272</v>
      </c>
      <c r="B1" s="400"/>
      <c r="C1" s="401"/>
      <c r="D1" s="401"/>
      <c r="E1" s="401"/>
      <c r="F1" s="401"/>
      <c r="G1" s="401"/>
      <c r="H1" s="401"/>
      <c r="I1" s="401"/>
      <c r="J1" s="401"/>
      <c r="K1" s="401"/>
      <c r="L1" s="401"/>
      <c r="M1" s="401"/>
      <c r="N1" s="401"/>
      <c r="O1" s="401"/>
      <c r="P1" s="401"/>
      <c r="Q1" s="401"/>
      <c r="R1" s="401"/>
      <c r="S1" s="401"/>
      <c r="T1" s="401"/>
      <c r="U1" s="401"/>
      <c r="V1" s="401"/>
    </row>
    <row r="2" spans="1:22" x14ac:dyDescent="0.25">
      <c r="A2" s="59" t="s">
        <v>270</v>
      </c>
      <c r="B2" s="402"/>
      <c r="C2" s="402"/>
      <c r="D2" s="402"/>
      <c r="E2" s="402"/>
      <c r="F2" s="402"/>
      <c r="G2" s="402"/>
      <c r="H2" s="402"/>
      <c r="I2" s="402"/>
      <c r="J2" s="402"/>
      <c r="K2" s="402"/>
      <c r="L2" s="402"/>
      <c r="M2" s="402"/>
      <c r="N2" s="402"/>
      <c r="O2" s="402"/>
      <c r="P2" s="402"/>
      <c r="Q2" s="402"/>
      <c r="R2" s="402"/>
      <c r="S2" s="402"/>
      <c r="T2" s="402"/>
      <c r="U2" s="402"/>
      <c r="V2" s="402"/>
    </row>
    <row r="3" spans="1:22" x14ac:dyDescent="0.25">
      <c r="A3" s="390"/>
      <c r="B3" s="390"/>
      <c r="C3" s="390"/>
      <c r="D3" s="390"/>
      <c r="E3" s="390"/>
      <c r="F3" s="390"/>
      <c r="G3" s="390"/>
      <c r="H3" s="390"/>
      <c r="I3" s="390"/>
      <c r="J3" s="390"/>
      <c r="K3" s="390"/>
      <c r="L3" s="390"/>
      <c r="M3" s="390"/>
      <c r="N3" s="390"/>
      <c r="O3" s="390"/>
      <c r="P3" s="390"/>
      <c r="Q3" s="390"/>
      <c r="R3" s="390"/>
      <c r="S3" s="390"/>
      <c r="T3" s="403"/>
      <c r="U3" s="403"/>
      <c r="V3" s="403"/>
    </row>
    <row r="4" spans="1:22" x14ac:dyDescent="0.25">
      <c r="A4" s="404" t="s">
        <v>387</v>
      </c>
      <c r="B4" s="398">
        <v>2001</v>
      </c>
      <c r="C4" s="398">
        <v>2002</v>
      </c>
      <c r="D4" s="398">
        <v>2003</v>
      </c>
      <c r="E4" s="398">
        <v>2004</v>
      </c>
      <c r="F4" s="398">
        <v>2005</v>
      </c>
      <c r="G4" s="398">
        <v>2006</v>
      </c>
      <c r="H4" s="398">
        <v>2007</v>
      </c>
      <c r="I4" s="398">
        <v>2008</v>
      </c>
      <c r="J4" s="398">
        <v>2009</v>
      </c>
      <c r="K4" s="397">
        <v>2010</v>
      </c>
      <c r="L4" s="398">
        <v>2011</v>
      </c>
      <c r="M4" s="398">
        <v>2012</v>
      </c>
      <c r="N4" s="398">
        <v>2013</v>
      </c>
      <c r="O4" s="398">
        <v>2014</v>
      </c>
      <c r="P4" s="398">
        <v>2015</v>
      </c>
      <c r="Q4" s="398">
        <v>2016</v>
      </c>
      <c r="R4" s="398">
        <v>2017</v>
      </c>
      <c r="S4" s="398">
        <v>2018</v>
      </c>
      <c r="T4" s="398">
        <v>2019</v>
      </c>
      <c r="U4" s="397">
        <v>2020</v>
      </c>
      <c r="V4" s="398">
        <v>2021</v>
      </c>
    </row>
    <row r="5" spans="1:22" x14ac:dyDescent="0.25">
      <c r="A5" s="392" t="s">
        <v>182</v>
      </c>
      <c r="B5" s="393">
        <v>2030.04</v>
      </c>
      <c r="C5" s="393">
        <v>2582.5500000000002</v>
      </c>
      <c r="D5" s="393">
        <v>2055.5100000000002</v>
      </c>
      <c r="E5" s="393">
        <v>3137.4</v>
      </c>
      <c r="F5" s="393">
        <v>3720.78</v>
      </c>
      <c r="G5" s="393">
        <v>3006.18</v>
      </c>
      <c r="H5" s="393">
        <v>3123.27</v>
      </c>
      <c r="I5" s="393">
        <v>3117.24</v>
      </c>
      <c r="J5" s="393">
        <v>4466.79</v>
      </c>
      <c r="K5" s="393">
        <v>4514.3100000000004</v>
      </c>
      <c r="L5" s="393">
        <v>3831.48</v>
      </c>
      <c r="M5" s="393">
        <v>4217.04</v>
      </c>
      <c r="N5" s="393">
        <v>3668.85</v>
      </c>
      <c r="O5" s="394">
        <v>6488.55</v>
      </c>
      <c r="P5" s="394">
        <v>6074.55</v>
      </c>
      <c r="Q5" s="394">
        <v>5930.37</v>
      </c>
      <c r="R5" s="394">
        <v>4466.07</v>
      </c>
      <c r="S5" s="394">
        <v>3313.44</v>
      </c>
      <c r="T5" s="394">
        <v>2270.0700000000002</v>
      </c>
      <c r="U5" s="394">
        <v>2725.92</v>
      </c>
      <c r="V5" s="394">
        <v>3046.68</v>
      </c>
    </row>
    <row r="6" spans="1:22" x14ac:dyDescent="0.25">
      <c r="A6" s="392" t="s">
        <v>183</v>
      </c>
      <c r="B6" s="393">
        <v>521.28</v>
      </c>
      <c r="C6" s="393">
        <v>526.67999999999995</v>
      </c>
      <c r="D6" s="393">
        <v>370.26</v>
      </c>
      <c r="E6" s="393">
        <v>540.99</v>
      </c>
      <c r="F6" s="393">
        <v>1242.72</v>
      </c>
      <c r="G6" s="393">
        <v>697.59</v>
      </c>
      <c r="H6" s="393">
        <v>693.72</v>
      </c>
      <c r="I6" s="393">
        <v>699.39</v>
      </c>
      <c r="J6" s="393">
        <v>759.33</v>
      </c>
      <c r="K6" s="393">
        <v>704.97</v>
      </c>
      <c r="L6" s="393">
        <v>800.91</v>
      </c>
      <c r="M6" s="393">
        <v>783.99</v>
      </c>
      <c r="N6" s="393">
        <v>807.93</v>
      </c>
      <c r="O6" s="394">
        <v>808.38</v>
      </c>
      <c r="P6" s="394">
        <v>752.94</v>
      </c>
      <c r="Q6" s="394">
        <v>1031.4000000000001</v>
      </c>
      <c r="R6" s="394">
        <v>928.98</v>
      </c>
      <c r="S6" s="394">
        <v>615.05999999999995</v>
      </c>
      <c r="T6" s="394">
        <v>562.32000000000005</v>
      </c>
      <c r="U6" s="394">
        <v>1083.5999999999999</v>
      </c>
      <c r="V6" s="394">
        <v>484.92</v>
      </c>
    </row>
    <row r="7" spans="1:22" x14ac:dyDescent="0.25">
      <c r="A7" s="392" t="s">
        <v>184</v>
      </c>
      <c r="B7" s="393">
        <v>42.21</v>
      </c>
      <c r="C7" s="393">
        <v>9.18</v>
      </c>
      <c r="D7" s="393">
        <v>9.99</v>
      </c>
      <c r="E7" s="393">
        <v>15.3</v>
      </c>
      <c r="F7" s="393">
        <v>23.94</v>
      </c>
      <c r="G7" s="393">
        <v>11.61</v>
      </c>
      <c r="H7" s="393">
        <v>21.33</v>
      </c>
      <c r="I7" s="393">
        <v>19.170000000000002</v>
      </c>
      <c r="J7" s="393">
        <v>14.4</v>
      </c>
      <c r="K7" s="393">
        <v>18.45</v>
      </c>
      <c r="L7" s="393">
        <v>13.32</v>
      </c>
      <c r="M7" s="393">
        <v>3.78</v>
      </c>
      <c r="N7" s="393">
        <v>3.69</v>
      </c>
      <c r="O7" s="394">
        <v>6.75</v>
      </c>
      <c r="P7" s="394">
        <v>28.08</v>
      </c>
      <c r="Q7" s="394">
        <v>18.989999999999998</v>
      </c>
      <c r="R7" s="394">
        <v>27.45</v>
      </c>
      <c r="S7" s="394">
        <v>25.02</v>
      </c>
      <c r="T7" s="394">
        <v>19.8</v>
      </c>
      <c r="U7" s="394">
        <v>9.99</v>
      </c>
      <c r="V7" s="394">
        <v>3.87</v>
      </c>
    </row>
    <row r="8" spans="1:22" x14ac:dyDescent="0.25">
      <c r="A8" s="392" t="s">
        <v>185</v>
      </c>
      <c r="B8" s="393">
        <v>1177.47</v>
      </c>
      <c r="C8" s="393">
        <v>1404.09</v>
      </c>
      <c r="D8" s="393">
        <v>1425.96</v>
      </c>
      <c r="E8" s="393">
        <v>1349.46</v>
      </c>
      <c r="F8" s="393">
        <v>1363.77</v>
      </c>
      <c r="G8" s="393">
        <v>1512.72</v>
      </c>
      <c r="H8" s="393">
        <v>1569.87</v>
      </c>
      <c r="I8" s="393">
        <v>1239.6600000000001</v>
      </c>
      <c r="J8" s="393">
        <v>1194.8399999999999</v>
      </c>
      <c r="K8" s="393">
        <v>1409.22</v>
      </c>
      <c r="L8" s="393">
        <v>1010.34</v>
      </c>
      <c r="M8" s="393">
        <v>879.93</v>
      </c>
      <c r="N8" s="393">
        <v>1213.47</v>
      </c>
      <c r="O8" s="394">
        <v>1443.24</v>
      </c>
      <c r="P8" s="394">
        <v>1425.42</v>
      </c>
      <c r="Q8" s="394">
        <v>2170.17</v>
      </c>
      <c r="R8" s="394">
        <v>3654.36</v>
      </c>
      <c r="S8" s="394">
        <v>1770.21</v>
      </c>
      <c r="T8" s="394">
        <v>1231.83</v>
      </c>
      <c r="U8" s="394">
        <v>1830.33</v>
      </c>
      <c r="V8" s="394">
        <v>1165.4100000000001</v>
      </c>
    </row>
    <row r="9" spans="1:22" x14ac:dyDescent="0.25">
      <c r="A9" s="392" t="s">
        <v>186</v>
      </c>
      <c r="B9" s="393">
        <v>13268.43</v>
      </c>
      <c r="C9" s="393">
        <v>12773.79</v>
      </c>
      <c r="D9" s="393">
        <v>10902.42</v>
      </c>
      <c r="E9" s="393">
        <v>15405.39</v>
      </c>
      <c r="F9" s="393">
        <v>22077.63</v>
      </c>
      <c r="G9" s="393">
        <v>13329.18</v>
      </c>
      <c r="H9" s="393">
        <v>17625.599999999999</v>
      </c>
      <c r="I9" s="393">
        <v>16765.740000000002</v>
      </c>
      <c r="J9" s="393">
        <v>24810.12</v>
      </c>
      <c r="K9" s="393">
        <v>24874.02</v>
      </c>
      <c r="L9" s="393">
        <v>20826.36</v>
      </c>
      <c r="M9" s="393">
        <v>30052.98</v>
      </c>
      <c r="N9" s="393">
        <v>29021.31</v>
      </c>
      <c r="O9" s="394">
        <v>33152.129999999997</v>
      </c>
      <c r="P9" s="394">
        <v>32110.560000000001</v>
      </c>
      <c r="Q9" s="394">
        <v>35420.76</v>
      </c>
      <c r="R9" s="394">
        <v>25546.05</v>
      </c>
      <c r="S9" s="394">
        <v>30057.119999999999</v>
      </c>
      <c r="T9" s="394">
        <v>31333.14</v>
      </c>
      <c r="U9" s="394">
        <v>43839</v>
      </c>
      <c r="V9" s="394">
        <v>26259.93</v>
      </c>
    </row>
    <row r="10" spans="1:22" ht="22.5" x14ac:dyDescent="0.25">
      <c r="A10" s="392" t="s">
        <v>386</v>
      </c>
      <c r="B10" s="393">
        <v>52.92</v>
      </c>
      <c r="C10" s="393">
        <v>62.73</v>
      </c>
      <c r="D10" s="393">
        <v>52.56</v>
      </c>
      <c r="E10" s="393">
        <v>93.78</v>
      </c>
      <c r="F10" s="393">
        <v>54.72</v>
      </c>
      <c r="G10" s="393">
        <v>37.26</v>
      </c>
      <c r="H10" s="393">
        <v>49.05</v>
      </c>
      <c r="I10" s="393">
        <v>81.36</v>
      </c>
      <c r="J10" s="393">
        <v>141.47999999999999</v>
      </c>
      <c r="K10" s="393">
        <v>41.76</v>
      </c>
      <c r="L10" s="393">
        <v>87.75</v>
      </c>
      <c r="M10" s="393">
        <v>75.69</v>
      </c>
      <c r="N10" s="393">
        <v>110.34</v>
      </c>
      <c r="O10" s="394">
        <v>259.11</v>
      </c>
      <c r="P10" s="394">
        <v>218.52</v>
      </c>
      <c r="Q10" s="394">
        <v>119.43</v>
      </c>
      <c r="R10" s="394">
        <v>115.65</v>
      </c>
      <c r="S10" s="394">
        <v>198.45</v>
      </c>
      <c r="T10" s="394">
        <v>107.91</v>
      </c>
      <c r="U10" s="394">
        <v>95.49</v>
      </c>
      <c r="V10" s="394">
        <v>57.87</v>
      </c>
    </row>
    <row r="11" spans="1:22" x14ac:dyDescent="0.25">
      <c r="A11" s="395" t="s">
        <v>187</v>
      </c>
      <c r="B11" s="393">
        <v>2890.62</v>
      </c>
      <c r="C11" s="393">
        <v>2887.74</v>
      </c>
      <c r="D11" s="393">
        <v>3026.7</v>
      </c>
      <c r="E11" s="393">
        <v>3948.75</v>
      </c>
      <c r="F11" s="393">
        <v>6645.24</v>
      </c>
      <c r="G11" s="393">
        <v>3549.78</v>
      </c>
      <c r="H11" s="393">
        <v>5664.96</v>
      </c>
      <c r="I11" s="393">
        <v>6119.55</v>
      </c>
      <c r="J11" s="393">
        <v>10254.51</v>
      </c>
      <c r="K11" s="393">
        <v>9658.08</v>
      </c>
      <c r="L11" s="393">
        <v>10169.73</v>
      </c>
      <c r="M11" s="393">
        <v>13619.79</v>
      </c>
      <c r="N11" s="393">
        <v>14286.6</v>
      </c>
      <c r="O11" s="394">
        <v>18018.63</v>
      </c>
      <c r="P11" s="394">
        <v>14618.97</v>
      </c>
      <c r="Q11" s="394">
        <v>15296.22</v>
      </c>
      <c r="R11" s="394">
        <v>15854.94</v>
      </c>
      <c r="S11" s="394">
        <v>17352.900000000001</v>
      </c>
      <c r="T11" s="394">
        <v>21360.87</v>
      </c>
      <c r="U11" s="394">
        <v>27328.59</v>
      </c>
      <c r="V11" s="394">
        <v>21206.880000000001</v>
      </c>
    </row>
    <row r="12" spans="1:22" x14ac:dyDescent="0.25">
      <c r="A12" s="395" t="s">
        <v>188</v>
      </c>
      <c r="B12" s="393">
        <v>41.49</v>
      </c>
      <c r="C12" s="393">
        <v>26.01</v>
      </c>
      <c r="D12" s="393">
        <v>53.91</v>
      </c>
      <c r="E12" s="393">
        <v>113.76</v>
      </c>
      <c r="F12" s="393">
        <v>37.08</v>
      </c>
      <c r="G12" s="393">
        <v>62.46</v>
      </c>
      <c r="H12" s="393">
        <v>186.66</v>
      </c>
      <c r="I12" s="393">
        <v>426.78</v>
      </c>
      <c r="J12" s="393">
        <v>164.16</v>
      </c>
      <c r="K12" s="393">
        <v>471.87</v>
      </c>
      <c r="L12" s="393">
        <v>1000.35</v>
      </c>
      <c r="M12" s="393">
        <v>958.05</v>
      </c>
      <c r="N12" s="393">
        <v>954.54</v>
      </c>
      <c r="O12" s="394">
        <v>821.61</v>
      </c>
      <c r="P12" s="394">
        <v>1565.55</v>
      </c>
      <c r="Q12" s="394">
        <v>1242</v>
      </c>
      <c r="R12" s="394">
        <v>2050.11</v>
      </c>
      <c r="S12" s="394">
        <v>1747.26</v>
      </c>
      <c r="T12" s="394">
        <v>1761.84</v>
      </c>
      <c r="U12" s="394">
        <v>1968.48</v>
      </c>
      <c r="V12" s="394">
        <v>1942.56</v>
      </c>
    </row>
    <row r="13" spans="1:22" ht="22.5" x14ac:dyDescent="0.25">
      <c r="A13" s="392" t="s">
        <v>189</v>
      </c>
      <c r="B13" s="393">
        <v>319.32</v>
      </c>
      <c r="C13" s="393">
        <v>329.49</v>
      </c>
      <c r="D13" s="393">
        <v>320.04000000000002</v>
      </c>
      <c r="E13" s="393">
        <v>531.45000000000005</v>
      </c>
      <c r="F13" s="393">
        <v>703.62</v>
      </c>
      <c r="G13" s="393">
        <v>419.4</v>
      </c>
      <c r="H13" s="393">
        <v>484.74</v>
      </c>
      <c r="I13" s="393">
        <v>692.82</v>
      </c>
      <c r="J13" s="393">
        <v>345.87</v>
      </c>
      <c r="K13" s="393">
        <v>661.77</v>
      </c>
      <c r="L13" s="393">
        <v>719.82</v>
      </c>
      <c r="M13" s="393">
        <v>780.39</v>
      </c>
      <c r="N13" s="393">
        <v>883.53</v>
      </c>
      <c r="O13" s="394">
        <v>1186.83</v>
      </c>
      <c r="P13" s="394">
        <v>1260.54</v>
      </c>
      <c r="Q13" s="394">
        <v>1071.81</v>
      </c>
      <c r="R13" s="394">
        <v>1352.52</v>
      </c>
      <c r="S13" s="394">
        <v>1715.31</v>
      </c>
      <c r="T13" s="394">
        <v>1392.93</v>
      </c>
      <c r="U13" s="394">
        <v>2087.73</v>
      </c>
      <c r="V13" s="394">
        <v>2445.21</v>
      </c>
    </row>
    <row r="14" spans="1:22" x14ac:dyDescent="0.25">
      <c r="A14" s="392" t="s">
        <v>190</v>
      </c>
      <c r="B14" s="393">
        <v>962.01</v>
      </c>
      <c r="C14" s="393">
        <v>1118.3399999999999</v>
      </c>
      <c r="D14" s="393">
        <v>717.39</v>
      </c>
      <c r="E14" s="393">
        <v>944.64</v>
      </c>
      <c r="F14" s="393">
        <v>1790.46</v>
      </c>
      <c r="G14" s="393">
        <v>820.8</v>
      </c>
      <c r="H14" s="393">
        <v>1363.95</v>
      </c>
      <c r="I14" s="393">
        <v>1149.03</v>
      </c>
      <c r="J14" s="393">
        <v>1946.34</v>
      </c>
      <c r="K14" s="393">
        <v>2126.34</v>
      </c>
      <c r="L14" s="393">
        <v>1434.96</v>
      </c>
      <c r="M14" s="393">
        <v>1811.7</v>
      </c>
      <c r="N14" s="393">
        <v>1582.2</v>
      </c>
      <c r="O14" s="394">
        <v>2006.01</v>
      </c>
      <c r="P14" s="394">
        <v>1589.49</v>
      </c>
      <c r="Q14" s="394">
        <v>1837.35</v>
      </c>
      <c r="R14" s="394">
        <v>1883.07</v>
      </c>
      <c r="S14" s="394">
        <v>2625.21</v>
      </c>
      <c r="T14" s="394">
        <v>2586.42</v>
      </c>
      <c r="U14" s="394">
        <v>3036.6</v>
      </c>
      <c r="V14" s="394">
        <v>2163.42</v>
      </c>
    </row>
    <row r="15" spans="1:22" x14ac:dyDescent="0.25">
      <c r="A15" s="392" t="s">
        <v>191</v>
      </c>
      <c r="B15" s="393">
        <v>27.45</v>
      </c>
      <c r="C15" s="393">
        <v>17.73</v>
      </c>
      <c r="D15" s="393">
        <v>42.66</v>
      </c>
      <c r="E15" s="393">
        <v>27.72</v>
      </c>
      <c r="F15" s="393">
        <v>35.369999999999997</v>
      </c>
      <c r="G15" s="393">
        <v>42.93</v>
      </c>
      <c r="H15" s="393">
        <v>28.98</v>
      </c>
      <c r="I15" s="393">
        <v>32.130000000000003</v>
      </c>
      <c r="J15" s="393">
        <v>75.510000000000005</v>
      </c>
      <c r="K15" s="393">
        <v>74.16</v>
      </c>
      <c r="L15" s="393">
        <v>54.36</v>
      </c>
      <c r="M15" s="393">
        <v>159.84</v>
      </c>
      <c r="N15" s="393">
        <v>143.28</v>
      </c>
      <c r="O15" s="394">
        <v>312.57</v>
      </c>
      <c r="P15" s="394">
        <v>254.79</v>
      </c>
      <c r="Q15" s="394">
        <v>305.55</v>
      </c>
      <c r="R15" s="394">
        <v>246.78</v>
      </c>
      <c r="S15" s="394">
        <v>461.34</v>
      </c>
      <c r="T15" s="394">
        <v>176.22</v>
      </c>
      <c r="U15" s="394">
        <v>273.69</v>
      </c>
      <c r="V15" s="394">
        <v>195.39</v>
      </c>
    </row>
    <row r="16" spans="1:22" x14ac:dyDescent="0.25">
      <c r="A16" s="392" t="s">
        <v>192</v>
      </c>
      <c r="B16" s="393">
        <v>41.67</v>
      </c>
      <c r="C16" s="393">
        <v>37.44</v>
      </c>
      <c r="D16" s="393">
        <v>17.73</v>
      </c>
      <c r="E16" s="393">
        <v>61.65</v>
      </c>
      <c r="F16" s="393">
        <v>81.99</v>
      </c>
      <c r="G16" s="393">
        <v>31.41</v>
      </c>
      <c r="H16" s="393">
        <v>49.14</v>
      </c>
      <c r="I16" s="393">
        <v>35.1</v>
      </c>
      <c r="J16" s="393">
        <v>41.67</v>
      </c>
      <c r="K16" s="393">
        <v>48.42</v>
      </c>
      <c r="L16" s="393">
        <v>12.42</v>
      </c>
      <c r="M16" s="393">
        <v>18.899999999999999</v>
      </c>
      <c r="N16" s="393">
        <v>22.59</v>
      </c>
      <c r="O16" s="394">
        <v>35.46</v>
      </c>
      <c r="P16" s="394">
        <v>12.06</v>
      </c>
      <c r="Q16" s="394">
        <v>10.89</v>
      </c>
      <c r="R16" s="394">
        <v>6.93</v>
      </c>
      <c r="S16" s="394">
        <v>7.65</v>
      </c>
      <c r="T16" s="394">
        <v>3.33</v>
      </c>
      <c r="U16" s="394">
        <v>19.71</v>
      </c>
      <c r="V16" s="394">
        <v>6.3</v>
      </c>
    </row>
    <row r="17" spans="1:24" x14ac:dyDescent="0.25">
      <c r="A17" s="396" t="s">
        <v>193</v>
      </c>
      <c r="B17" s="393">
        <v>9851.49</v>
      </c>
      <c r="C17" s="393">
        <v>9831.24</v>
      </c>
      <c r="D17" s="393">
        <v>9530.01</v>
      </c>
      <c r="E17" s="393">
        <v>11580.39</v>
      </c>
      <c r="F17" s="393">
        <v>18168.48</v>
      </c>
      <c r="G17" s="393">
        <v>9576.36</v>
      </c>
      <c r="H17" s="393">
        <v>15397.29</v>
      </c>
      <c r="I17" s="393">
        <v>13753.8</v>
      </c>
      <c r="J17" s="393">
        <v>24230.880000000001</v>
      </c>
      <c r="K17" s="393">
        <v>18615.509999999998</v>
      </c>
      <c r="L17" s="393">
        <v>18371.7</v>
      </c>
      <c r="M17" s="393">
        <v>21307.41</v>
      </c>
      <c r="N17" s="393">
        <v>21083.49</v>
      </c>
      <c r="O17" s="394">
        <v>25348.05</v>
      </c>
      <c r="P17" s="394">
        <v>22475.16</v>
      </c>
      <c r="Q17" s="394">
        <v>24400.080000000002</v>
      </c>
      <c r="R17" s="394">
        <v>19151.009999999998</v>
      </c>
      <c r="S17" s="394">
        <v>23028.39</v>
      </c>
      <c r="T17" s="394">
        <v>24851.25</v>
      </c>
      <c r="U17" s="394">
        <v>32802.21</v>
      </c>
      <c r="V17" s="394">
        <v>22605.93</v>
      </c>
    </row>
    <row r="18" spans="1:24" x14ac:dyDescent="0.25">
      <c r="A18" s="396" t="s">
        <v>194</v>
      </c>
      <c r="B18" s="393">
        <v>15111.45</v>
      </c>
      <c r="C18" s="393">
        <v>13322.25</v>
      </c>
      <c r="D18" s="393">
        <v>15608.97</v>
      </c>
      <c r="E18" s="393">
        <v>14918.22</v>
      </c>
      <c r="F18" s="393">
        <v>27735.57</v>
      </c>
      <c r="G18" s="393">
        <v>12893.4</v>
      </c>
      <c r="H18" s="393">
        <v>17200.259999999998</v>
      </c>
      <c r="I18" s="393">
        <v>20059.11</v>
      </c>
      <c r="J18" s="393">
        <v>24489.54</v>
      </c>
      <c r="K18" s="393">
        <v>21167.1</v>
      </c>
      <c r="L18" s="393">
        <v>19103.490000000002</v>
      </c>
      <c r="M18" s="393">
        <v>20653.02</v>
      </c>
      <c r="N18" s="393">
        <v>24472.080000000002</v>
      </c>
      <c r="O18" s="394">
        <v>22379.22</v>
      </c>
      <c r="P18" s="394">
        <v>19499.849999999999</v>
      </c>
      <c r="Q18" s="394">
        <v>18860.939999999999</v>
      </c>
      <c r="R18" s="394">
        <v>22000.68</v>
      </c>
      <c r="S18" s="394">
        <v>16846.11</v>
      </c>
      <c r="T18" s="394">
        <v>15714.09</v>
      </c>
      <c r="U18" s="394">
        <v>19055.61</v>
      </c>
      <c r="V18" s="394">
        <v>14978.7</v>
      </c>
    </row>
    <row r="19" spans="1:24" x14ac:dyDescent="0.25">
      <c r="A19" s="406" t="s">
        <v>195</v>
      </c>
      <c r="B19" s="407">
        <v>163.89</v>
      </c>
      <c r="C19" s="407">
        <v>198.36</v>
      </c>
      <c r="D19" s="407">
        <v>116.46</v>
      </c>
      <c r="E19" s="407">
        <v>196.2</v>
      </c>
      <c r="F19" s="407">
        <v>669.78</v>
      </c>
      <c r="G19" s="407">
        <v>256.23</v>
      </c>
      <c r="H19" s="407">
        <v>150.30000000000001</v>
      </c>
      <c r="I19" s="407">
        <v>289.08</v>
      </c>
      <c r="J19" s="407">
        <v>306</v>
      </c>
      <c r="K19" s="407">
        <v>406.35</v>
      </c>
      <c r="L19" s="407">
        <v>483.03</v>
      </c>
      <c r="M19" s="407">
        <v>1290.24</v>
      </c>
      <c r="N19" s="407">
        <v>817.83</v>
      </c>
      <c r="O19" s="408">
        <v>494.19</v>
      </c>
      <c r="P19" s="408">
        <v>414.9</v>
      </c>
      <c r="Q19" s="408">
        <v>892.26</v>
      </c>
      <c r="R19" s="408">
        <v>506.79</v>
      </c>
      <c r="S19" s="408">
        <v>514.62</v>
      </c>
      <c r="T19" s="408">
        <v>346.32</v>
      </c>
      <c r="U19" s="408">
        <v>472.32</v>
      </c>
      <c r="V19" s="408">
        <v>336.24</v>
      </c>
    </row>
    <row r="20" spans="1:24" x14ac:dyDescent="0.25">
      <c r="A20" s="409" t="s">
        <v>196</v>
      </c>
      <c r="B20" s="410">
        <v>37492.92</v>
      </c>
      <c r="C20" s="410">
        <v>34702.83</v>
      </c>
      <c r="D20" s="410">
        <v>28621.8</v>
      </c>
      <c r="E20" s="410">
        <v>40279.230000000003</v>
      </c>
      <c r="F20" s="410">
        <v>63270.09</v>
      </c>
      <c r="G20" s="410">
        <v>28251.45</v>
      </c>
      <c r="H20" s="410">
        <v>42575.49</v>
      </c>
      <c r="I20" s="410">
        <v>41221.980000000003</v>
      </c>
      <c r="J20" s="410">
        <v>58916.97</v>
      </c>
      <c r="K20" s="410">
        <v>51408.72</v>
      </c>
      <c r="L20" s="410">
        <v>45641.52</v>
      </c>
      <c r="M20" s="410">
        <v>52857.18</v>
      </c>
      <c r="N20" s="410">
        <v>51207.66</v>
      </c>
      <c r="O20" s="411">
        <v>64805.31</v>
      </c>
      <c r="P20" s="411">
        <v>54160.47</v>
      </c>
      <c r="Q20" s="411">
        <v>56053.71</v>
      </c>
      <c r="R20" s="411">
        <v>58122.81</v>
      </c>
      <c r="S20" s="411">
        <v>54487.62</v>
      </c>
      <c r="T20" s="411">
        <v>44707.5</v>
      </c>
      <c r="U20" s="411">
        <v>66642.929999999993</v>
      </c>
      <c r="V20" s="411">
        <v>41076.81</v>
      </c>
    </row>
    <row r="21" spans="1:24" ht="15.75" customHeight="1" x14ac:dyDescent="0.25">
      <c r="A21" s="412" t="s">
        <v>0</v>
      </c>
      <c r="B21" s="413">
        <f t="shared" ref="B21:T21" si="0">SUM(B5:B10,B11:B12,B13:B18,B19:B20)</f>
        <v>83994.659999999989</v>
      </c>
      <c r="C21" s="413">
        <f t="shared" si="0"/>
        <v>79830.450000000012</v>
      </c>
      <c r="D21" s="413">
        <f t="shared" si="0"/>
        <v>72872.37</v>
      </c>
      <c r="E21" s="413">
        <f t="shared" si="0"/>
        <v>93144.33</v>
      </c>
      <c r="F21" s="413">
        <f t="shared" si="0"/>
        <v>147621.24</v>
      </c>
      <c r="G21" s="413">
        <f t="shared" si="0"/>
        <v>74498.759999999995</v>
      </c>
      <c r="H21" s="413">
        <f t="shared" si="0"/>
        <v>106184.60999999999</v>
      </c>
      <c r="I21" s="413">
        <f t="shared" si="0"/>
        <v>105701.94</v>
      </c>
      <c r="J21" s="413">
        <f t="shared" si="0"/>
        <v>152158.41</v>
      </c>
      <c r="K21" s="413">
        <f t="shared" si="0"/>
        <v>136201.04999999999</v>
      </c>
      <c r="L21" s="413">
        <f t="shared" si="0"/>
        <v>123561.54000000001</v>
      </c>
      <c r="M21" s="413">
        <f t="shared" si="0"/>
        <v>149469.93000000002</v>
      </c>
      <c r="N21" s="413">
        <f t="shared" si="0"/>
        <v>150279.39000000001</v>
      </c>
      <c r="O21" s="414">
        <f>SUM(O5:O10,O11:O12,O13:O18,O19:O20)</f>
        <v>177566.03999999998</v>
      </c>
      <c r="P21" s="414">
        <f t="shared" si="0"/>
        <v>156461.85</v>
      </c>
      <c r="Q21" s="414">
        <f t="shared" si="0"/>
        <v>164661.93</v>
      </c>
      <c r="R21" s="414">
        <f t="shared" si="0"/>
        <v>155914.20000000001</v>
      </c>
      <c r="S21" s="414">
        <f t="shared" si="0"/>
        <v>154765.71</v>
      </c>
      <c r="T21" s="414">
        <f t="shared" si="0"/>
        <v>148425.84</v>
      </c>
      <c r="U21" s="414">
        <f>SUM(U5:U10,U11:U12,U13:U18,U19:U20)</f>
        <v>203272.2</v>
      </c>
      <c r="V21" s="414">
        <f>SUM(V5:V10,V11:V12,V13:V18,V19:V20)</f>
        <v>137976.12</v>
      </c>
    </row>
    <row r="22" spans="1:24" ht="15.75" customHeight="1" x14ac:dyDescent="0.25">
      <c r="A22" s="405" t="s">
        <v>197</v>
      </c>
      <c r="N22" s="389"/>
      <c r="P22" s="389"/>
      <c r="Q22" s="389"/>
      <c r="R22" s="389"/>
      <c r="S22" s="389"/>
      <c r="T22" s="389"/>
      <c r="U22" s="389"/>
      <c r="V22" s="389"/>
    </row>
    <row r="23" spans="1:24" ht="15.75" customHeight="1" x14ac:dyDescent="0.25">
      <c r="A23" s="405" t="s">
        <v>198</v>
      </c>
      <c r="N23" s="389"/>
      <c r="P23" s="389"/>
      <c r="Q23" s="389"/>
      <c r="R23" s="389"/>
      <c r="S23" s="389"/>
      <c r="T23" s="389"/>
      <c r="U23" s="389"/>
      <c r="V23" s="389"/>
      <c r="X23" s="391"/>
    </row>
    <row r="24" spans="1:24" ht="15.75" customHeight="1" x14ac:dyDescent="0.25">
      <c r="A24" s="405" t="s">
        <v>102</v>
      </c>
      <c r="N24" s="389"/>
      <c r="P24" s="389"/>
      <c r="Q24" s="389"/>
      <c r="R24" s="389"/>
      <c r="S24" s="389"/>
      <c r="T24" s="389"/>
      <c r="U24" s="389"/>
      <c r="V24" s="389"/>
    </row>
    <row r="25" spans="1:24" ht="15.75" customHeight="1" x14ac:dyDescent="0.25">
      <c r="A25" s="390"/>
      <c r="N25" s="389"/>
      <c r="O25" s="389"/>
      <c r="P25" s="389"/>
      <c r="Q25" s="389"/>
      <c r="R25" s="389"/>
      <c r="S25" s="389"/>
      <c r="T25" s="389"/>
      <c r="U25" s="389"/>
      <c r="V25" s="389"/>
    </row>
    <row r="26" spans="1:24" ht="15.75" customHeight="1" x14ac:dyDescent="0.25">
      <c r="A26" s="390"/>
      <c r="N26" s="389"/>
      <c r="O26" s="389"/>
      <c r="P26" s="389"/>
      <c r="Q26" s="389"/>
      <c r="R26" s="389"/>
      <c r="S26" s="389"/>
      <c r="T26" s="389"/>
      <c r="U26" s="389"/>
      <c r="V26" s="389"/>
    </row>
    <row r="27" spans="1:24" ht="15.75" customHeight="1" x14ac:dyDescent="0.25">
      <c r="A27" s="390"/>
      <c r="N27" s="389"/>
      <c r="O27" s="389"/>
      <c r="P27" s="389"/>
      <c r="Q27" s="389"/>
      <c r="R27" s="389"/>
      <c r="S27" s="389"/>
      <c r="T27" s="389"/>
      <c r="U27" s="389"/>
      <c r="V27" s="389"/>
    </row>
    <row r="28" spans="1:24" ht="15.75" customHeight="1" x14ac:dyDescent="0.25">
      <c r="A28" s="390"/>
      <c r="N28" s="389"/>
      <c r="O28" s="389"/>
      <c r="P28" s="389"/>
      <c r="Q28" s="389"/>
      <c r="R28" s="389"/>
      <c r="S28" s="389"/>
      <c r="T28" s="389"/>
      <c r="U28" s="389"/>
      <c r="V28" s="389"/>
    </row>
    <row r="29" spans="1:24" ht="15.75" customHeight="1" x14ac:dyDescent="0.25">
      <c r="N29" s="389"/>
      <c r="O29" s="389"/>
      <c r="P29" s="389"/>
      <c r="Q29" s="389"/>
      <c r="R29" s="389"/>
      <c r="S29" s="389"/>
      <c r="T29" s="389"/>
      <c r="U29" s="389"/>
      <c r="V29" s="389"/>
    </row>
    <row r="30" spans="1:24" ht="15.75" customHeight="1" x14ac:dyDescent="0.25">
      <c r="N30" s="389"/>
      <c r="O30" s="389"/>
      <c r="P30" s="389"/>
      <c r="Q30" s="389"/>
      <c r="R30" s="389"/>
      <c r="S30" s="389"/>
      <c r="T30" s="389"/>
      <c r="U30" s="389"/>
      <c r="V30" s="389"/>
    </row>
    <row r="31" spans="1:24" ht="15.75" customHeight="1" x14ac:dyDescent="0.25">
      <c r="N31" s="389"/>
      <c r="O31" s="389"/>
      <c r="P31" s="389"/>
      <c r="Q31" s="389"/>
      <c r="R31" s="389"/>
      <c r="S31" s="389"/>
      <c r="T31" s="389"/>
      <c r="U31" s="389"/>
      <c r="V31" s="389"/>
    </row>
    <row r="32" spans="1:24" ht="15.75" customHeight="1" x14ac:dyDescent="0.25">
      <c r="N32" s="389"/>
      <c r="O32" s="389"/>
      <c r="P32" s="389"/>
      <c r="Q32" s="389"/>
      <c r="R32" s="389"/>
      <c r="S32" s="389"/>
      <c r="T32" s="389"/>
      <c r="U32" s="389"/>
      <c r="V32" s="389"/>
    </row>
    <row r="33" spans="1:22" ht="15.75" customHeight="1" x14ac:dyDescent="0.25">
      <c r="N33" s="389"/>
      <c r="O33" s="389"/>
      <c r="P33" s="389"/>
      <c r="Q33" s="389"/>
      <c r="R33" s="389"/>
      <c r="S33" s="389"/>
      <c r="T33" s="389"/>
      <c r="U33" s="389"/>
      <c r="V33" s="389"/>
    </row>
    <row r="34" spans="1:22" ht="15.75" customHeight="1" x14ac:dyDescent="0.25">
      <c r="A34" s="389"/>
      <c r="B34" s="389"/>
      <c r="C34" s="389"/>
      <c r="D34" s="389"/>
      <c r="E34" s="389"/>
      <c r="F34" s="389"/>
      <c r="G34" s="389"/>
      <c r="H34" s="389"/>
      <c r="I34" s="389"/>
      <c r="J34" s="389"/>
      <c r="K34" s="389"/>
      <c r="L34" s="389"/>
      <c r="M34" s="389"/>
      <c r="N34" s="389"/>
      <c r="O34" s="389"/>
      <c r="P34" s="389"/>
      <c r="Q34" s="389"/>
      <c r="R34" s="389"/>
      <c r="S34" s="389"/>
    </row>
    <row r="35" spans="1:22" ht="15.75" customHeight="1" x14ac:dyDescent="0.25">
      <c r="A35" s="389"/>
      <c r="B35" s="389"/>
      <c r="C35" s="389"/>
      <c r="D35" s="389"/>
      <c r="E35" s="389"/>
      <c r="F35" s="389"/>
      <c r="G35" s="389"/>
      <c r="H35" s="389"/>
      <c r="I35" s="389"/>
      <c r="J35" s="389"/>
      <c r="K35" s="389"/>
      <c r="L35" s="389"/>
      <c r="M35" s="389"/>
      <c r="N35" s="389"/>
      <c r="O35" s="389"/>
      <c r="P35" s="389"/>
      <c r="Q35" s="389"/>
      <c r="R35" s="389"/>
      <c r="S35" s="389"/>
    </row>
    <row r="36" spans="1:22" ht="15.75" customHeight="1" x14ac:dyDescent="0.25"/>
    <row r="37" spans="1:22" ht="15.75" customHeight="1" x14ac:dyDescent="0.25"/>
    <row r="38" spans="1:22" ht="15.75" customHeight="1" x14ac:dyDescent="0.25"/>
    <row r="39" spans="1:22" ht="15.75" customHeight="1" x14ac:dyDescent="0.25"/>
    <row r="40" spans="1:22" ht="15.75" customHeight="1" x14ac:dyDescent="0.25"/>
    <row r="41" spans="1:22" ht="15.75" customHeight="1" x14ac:dyDescent="0.25"/>
    <row r="42" spans="1:22" ht="15.75" customHeight="1" x14ac:dyDescent="0.25"/>
    <row r="43" spans="1:22" ht="15.75" customHeight="1" x14ac:dyDescent="0.25"/>
    <row r="44" spans="1:22" ht="15.75" customHeight="1" x14ac:dyDescent="0.25"/>
    <row r="45" spans="1:22" ht="15.75" customHeight="1" x14ac:dyDescent="0.25"/>
    <row r="46" spans="1:22" ht="15.75" customHeight="1" x14ac:dyDescent="0.25"/>
    <row r="47" spans="1:22" ht="15.75" customHeight="1" x14ac:dyDescent="0.25"/>
    <row r="48" spans="1:22"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rintOptions horizontalCentered="1"/>
  <pageMargins left="0.19685039370078741" right="0.19685039370078741" top="0.94488188976377963" bottom="0.19685039370078741" header="0" footer="0"/>
  <pageSetup paperSize="9" scale="42" orientation="landscape"/>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2441C-B14D-4802-B96E-BD8C5B5A2972}">
  <dimension ref="A1:C25"/>
  <sheetViews>
    <sheetView workbookViewId="0">
      <selection activeCell="C7" sqref="C7"/>
    </sheetView>
  </sheetViews>
  <sheetFormatPr baseColWidth="10" defaultRowHeight="15" x14ac:dyDescent="0.25"/>
  <cols>
    <col min="1" max="1" width="7.28515625" customWidth="1"/>
    <col min="2" max="2" width="33" customWidth="1"/>
    <col min="3" max="3" width="110.7109375" customWidth="1"/>
  </cols>
  <sheetData>
    <row r="1" spans="1:3" x14ac:dyDescent="0.25">
      <c r="A1" s="489" t="s">
        <v>278</v>
      </c>
      <c r="B1" s="490"/>
      <c r="C1" s="490"/>
    </row>
    <row r="2" spans="1:3" x14ac:dyDescent="0.25">
      <c r="A2" s="52"/>
      <c r="B2" s="52"/>
      <c r="C2" s="52"/>
    </row>
    <row r="3" spans="1:3" x14ac:dyDescent="0.25">
      <c r="A3" s="52"/>
      <c r="B3" s="52"/>
      <c r="C3" s="52"/>
    </row>
    <row r="4" spans="1:3" ht="24" x14ac:dyDescent="0.25">
      <c r="A4" s="21">
        <v>1</v>
      </c>
      <c r="B4" s="12" t="s">
        <v>50</v>
      </c>
      <c r="C4" s="22" t="s">
        <v>389</v>
      </c>
    </row>
    <row r="5" spans="1:3" x14ac:dyDescent="0.25">
      <c r="A5" s="21">
        <v>2</v>
      </c>
      <c r="B5" s="23" t="s">
        <v>51</v>
      </c>
      <c r="C5" s="24" t="s">
        <v>199</v>
      </c>
    </row>
    <row r="6" spans="1:3" ht="36" x14ac:dyDescent="0.25">
      <c r="A6" s="21">
        <v>3</v>
      </c>
      <c r="B6" s="23" t="s">
        <v>53</v>
      </c>
      <c r="C6" s="24" t="s">
        <v>165</v>
      </c>
    </row>
    <row r="7" spans="1:3" x14ac:dyDescent="0.25">
      <c r="A7" s="21">
        <v>4</v>
      </c>
      <c r="B7" s="23" t="s">
        <v>55</v>
      </c>
      <c r="C7" s="25" t="s">
        <v>388</v>
      </c>
    </row>
    <row r="8" spans="1:3" ht="24" x14ac:dyDescent="0.25">
      <c r="A8" s="3">
        <v>5</v>
      </c>
      <c r="B8" s="12" t="s">
        <v>56</v>
      </c>
      <c r="C8" s="24" t="s">
        <v>200</v>
      </c>
    </row>
    <row r="9" spans="1:3" ht="72" x14ac:dyDescent="0.25">
      <c r="A9" s="6">
        <v>6</v>
      </c>
      <c r="B9" s="13" t="s">
        <v>57</v>
      </c>
      <c r="C9" s="24" t="s">
        <v>167</v>
      </c>
    </row>
    <row r="10" spans="1:3" x14ac:dyDescent="0.25">
      <c r="A10" s="543">
        <v>7</v>
      </c>
      <c r="B10" s="26" t="s">
        <v>82</v>
      </c>
      <c r="C10" s="24" t="s">
        <v>168</v>
      </c>
    </row>
    <row r="11" spans="1:3" x14ac:dyDescent="0.25">
      <c r="A11" s="485"/>
      <c r="B11" s="14" t="s">
        <v>60</v>
      </c>
      <c r="C11" s="24" t="s">
        <v>381</v>
      </c>
    </row>
    <row r="12" spans="1:3" x14ac:dyDescent="0.25">
      <c r="A12" s="9">
        <v>8</v>
      </c>
      <c r="B12" s="12" t="s">
        <v>61</v>
      </c>
      <c r="C12" s="27" t="s">
        <v>169</v>
      </c>
    </row>
    <row r="13" spans="1:3" ht="24" x14ac:dyDescent="0.25">
      <c r="A13" s="6">
        <v>9</v>
      </c>
      <c r="B13" s="32" t="s">
        <v>63</v>
      </c>
      <c r="C13" s="25" t="s">
        <v>108</v>
      </c>
    </row>
    <row r="14" spans="1:3" ht="24" x14ac:dyDescent="0.25">
      <c r="A14" s="6">
        <v>10</v>
      </c>
      <c r="B14" s="32" t="s">
        <v>65</v>
      </c>
      <c r="C14" s="25" t="s">
        <v>108</v>
      </c>
    </row>
    <row r="15" spans="1:3" x14ac:dyDescent="0.25">
      <c r="A15" s="3">
        <v>11</v>
      </c>
      <c r="B15" s="12" t="s">
        <v>67</v>
      </c>
      <c r="C15" s="24" t="s">
        <v>181</v>
      </c>
    </row>
    <row r="16" spans="1:3" x14ac:dyDescent="0.25">
      <c r="A16" s="6">
        <v>12</v>
      </c>
      <c r="B16" s="32" t="s">
        <v>69</v>
      </c>
      <c r="C16" s="25" t="s">
        <v>7</v>
      </c>
    </row>
    <row r="17" spans="1:3" ht="24" x14ac:dyDescent="0.25">
      <c r="A17" s="3">
        <v>13</v>
      </c>
      <c r="B17" s="15" t="s">
        <v>71</v>
      </c>
      <c r="C17" s="24" t="s">
        <v>172</v>
      </c>
    </row>
    <row r="18" spans="1:3" ht="24" x14ac:dyDescent="0.25">
      <c r="A18" s="3">
        <v>14</v>
      </c>
      <c r="B18" s="12" t="s">
        <v>73</v>
      </c>
      <c r="C18" s="34" t="s">
        <v>173</v>
      </c>
    </row>
    <row r="19" spans="1:3" x14ac:dyDescent="0.25">
      <c r="A19" s="6">
        <v>15</v>
      </c>
      <c r="B19" s="35" t="s">
        <v>75</v>
      </c>
      <c r="C19" s="31" t="s">
        <v>1</v>
      </c>
    </row>
    <row r="20" spans="1:3" x14ac:dyDescent="0.25">
      <c r="A20" s="545">
        <v>16</v>
      </c>
      <c r="B20" s="12" t="s">
        <v>76</v>
      </c>
      <c r="C20" s="31" t="s">
        <v>174</v>
      </c>
    </row>
    <row r="21" spans="1:3" x14ac:dyDescent="0.25">
      <c r="A21" s="547"/>
      <c r="B21" s="30" t="s">
        <v>78</v>
      </c>
      <c r="C21" s="36" t="s">
        <v>175</v>
      </c>
    </row>
    <row r="22" spans="1:3" x14ac:dyDescent="0.25">
      <c r="A22" s="547"/>
      <c r="B22" s="12" t="s">
        <v>80</v>
      </c>
      <c r="C22" s="31">
        <v>997126518</v>
      </c>
    </row>
    <row r="23" spans="1:3" x14ac:dyDescent="0.25">
      <c r="A23" s="48">
        <v>17</v>
      </c>
      <c r="B23" s="49" t="s">
        <v>261</v>
      </c>
      <c r="C23" s="51" t="s">
        <v>375</v>
      </c>
    </row>
    <row r="24" spans="1:3" x14ac:dyDescent="0.25">
      <c r="A24" s="48">
        <v>18</v>
      </c>
      <c r="B24" s="49" t="s">
        <v>279</v>
      </c>
      <c r="C24" s="51"/>
    </row>
    <row r="25" spans="1:3" x14ac:dyDescent="0.25">
      <c r="A25" s="48">
        <v>19</v>
      </c>
      <c r="B25" s="49" t="s">
        <v>1</v>
      </c>
      <c r="C25" s="51" t="s">
        <v>280</v>
      </c>
    </row>
  </sheetData>
  <mergeCells count="3">
    <mergeCell ref="A10:A11"/>
    <mergeCell ref="A20:A22"/>
    <mergeCell ref="A1:C1"/>
  </mergeCells>
  <hyperlinks>
    <hyperlink ref="C12" r:id="rId1" xr:uid="{84EBC4A3-2F90-4D8B-8933-223F843A59CC}"/>
    <hyperlink ref="C21" r:id="rId2" xr:uid="{E0042C68-BC2B-4105-98E1-610481E6B8DB}"/>
  </hyperlinks>
  <pageMargins left="0.7" right="0.7" top="0.75" bottom="0.75" header="0.3" footer="0.3"/>
  <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0E6EF-F8D0-4F6C-86E9-1EB651BC150A}">
  <dimension ref="A1:W999"/>
  <sheetViews>
    <sheetView topLeftCell="A14" workbookViewId="0">
      <selection activeCell="C7" sqref="C7"/>
    </sheetView>
  </sheetViews>
  <sheetFormatPr baseColWidth="10" defaultColWidth="14.42578125" defaultRowHeight="15" customHeight="1" x14ac:dyDescent="0.25"/>
  <cols>
    <col min="1" max="1" width="5.42578125" style="79" customWidth="1"/>
    <col min="2" max="2" width="8.85546875" style="79" customWidth="1"/>
    <col min="3" max="3" width="4.5703125" style="79" customWidth="1"/>
    <col min="4" max="4" width="7.7109375" style="79" customWidth="1"/>
    <col min="5" max="5" width="4.5703125" style="79" customWidth="1"/>
    <col min="6" max="6" width="7.85546875" style="79" customWidth="1"/>
    <col min="7" max="7" width="4.140625" style="79" customWidth="1"/>
    <col min="8" max="8" width="7.5703125" style="79" customWidth="1"/>
    <col min="9" max="9" width="4" style="79" customWidth="1"/>
    <col min="10" max="10" width="8" style="79" customWidth="1"/>
    <col min="11" max="11" width="3.85546875" style="79" customWidth="1"/>
    <col min="12" max="12" width="5.42578125" style="79" customWidth="1"/>
    <col min="13" max="13" width="2.5703125" style="79" customWidth="1"/>
    <col min="14" max="14" width="8" style="79" customWidth="1"/>
    <col min="15" max="15" width="4.5703125" style="79" customWidth="1"/>
    <col min="16" max="16" width="6" style="79" customWidth="1"/>
    <col min="17" max="17" width="4.5703125" style="79" customWidth="1"/>
    <col min="18" max="18" width="6.5703125" style="79" customWidth="1"/>
    <col min="19" max="19" width="4.5703125" style="79" customWidth="1"/>
    <col min="20" max="20" width="5.85546875" style="79" customWidth="1"/>
    <col min="21" max="21" width="4.5703125" style="79" customWidth="1"/>
    <col min="22" max="22" width="6.7109375" style="79" customWidth="1"/>
    <col min="23" max="23" width="4.42578125" style="79" customWidth="1"/>
    <col min="24" max="16384" width="14.42578125" style="79"/>
  </cols>
  <sheetData>
    <row r="1" spans="1:23" ht="15.75" x14ac:dyDescent="0.25">
      <c r="A1" s="90" t="s">
        <v>273</v>
      </c>
      <c r="C1" s="417"/>
      <c r="D1" s="415"/>
      <c r="E1" s="415"/>
      <c r="F1" s="415"/>
      <c r="G1" s="415"/>
      <c r="H1" s="415"/>
      <c r="I1" s="415"/>
      <c r="J1" s="415"/>
      <c r="K1" s="415"/>
      <c r="L1" s="415"/>
      <c r="M1" s="415"/>
      <c r="N1" s="415"/>
      <c r="O1" s="415"/>
      <c r="P1" s="415"/>
      <c r="Q1" s="415"/>
      <c r="R1" s="415"/>
      <c r="S1" s="415"/>
      <c r="T1" s="415"/>
      <c r="U1" s="415"/>
      <c r="V1" s="415"/>
      <c r="W1" s="415"/>
    </row>
    <row r="2" spans="1:23" ht="15" customHeight="1" x14ac:dyDescent="0.25">
      <c r="A2" s="91" t="s">
        <v>270</v>
      </c>
      <c r="C2" s="364"/>
      <c r="D2" s="364"/>
      <c r="E2" s="364"/>
      <c r="F2" s="364"/>
      <c r="G2" s="364"/>
      <c r="H2" s="364"/>
      <c r="I2" s="364"/>
      <c r="J2" s="364"/>
      <c r="K2" s="364"/>
      <c r="L2" s="364"/>
      <c r="M2" s="364"/>
      <c r="N2" s="364"/>
      <c r="O2" s="364"/>
      <c r="P2" s="364"/>
      <c r="Q2" s="364"/>
      <c r="R2" s="364"/>
      <c r="S2" s="364"/>
      <c r="T2" s="364"/>
      <c r="U2" s="364"/>
      <c r="V2" s="364"/>
      <c r="W2" s="364"/>
    </row>
    <row r="3" spans="1:23" ht="15" customHeight="1" x14ac:dyDescent="0.25">
      <c r="A3" s="415"/>
      <c r="B3" s="364"/>
      <c r="C3" s="364"/>
      <c r="D3" s="364"/>
      <c r="E3" s="364"/>
      <c r="F3" s="364"/>
      <c r="G3" s="364"/>
      <c r="H3" s="364"/>
      <c r="I3" s="364"/>
      <c r="J3" s="364"/>
      <c r="K3" s="364"/>
      <c r="L3" s="364"/>
      <c r="M3" s="364"/>
      <c r="N3" s="364"/>
      <c r="O3" s="364"/>
      <c r="P3" s="364"/>
      <c r="Q3" s="364"/>
      <c r="R3" s="364"/>
      <c r="S3" s="364"/>
      <c r="T3" s="364"/>
      <c r="U3" s="364"/>
      <c r="V3" s="364"/>
      <c r="W3" s="364"/>
    </row>
    <row r="4" spans="1:23" ht="21" customHeight="1" x14ac:dyDescent="0.25">
      <c r="A4" s="549" t="s">
        <v>176</v>
      </c>
      <c r="B4" s="548" t="s">
        <v>201</v>
      </c>
      <c r="C4" s="482"/>
      <c r="D4" s="482"/>
      <c r="E4" s="483"/>
      <c r="F4" s="481" t="s">
        <v>202</v>
      </c>
      <c r="G4" s="483"/>
      <c r="H4" s="548" t="s">
        <v>203</v>
      </c>
      <c r="I4" s="482"/>
      <c r="J4" s="482"/>
      <c r="K4" s="482"/>
      <c r="L4" s="482"/>
      <c r="M4" s="483"/>
      <c r="N4" s="548" t="s">
        <v>204</v>
      </c>
      <c r="O4" s="482"/>
      <c r="P4" s="482"/>
      <c r="Q4" s="483"/>
      <c r="R4" s="548" t="s">
        <v>205</v>
      </c>
      <c r="S4" s="482"/>
      <c r="T4" s="482"/>
      <c r="U4" s="483"/>
      <c r="V4" s="548" t="s">
        <v>206</v>
      </c>
      <c r="W4" s="483"/>
    </row>
    <row r="5" spans="1:23" ht="31.5" customHeight="1" x14ac:dyDescent="0.25">
      <c r="A5" s="536"/>
      <c r="B5" s="481" t="s">
        <v>207</v>
      </c>
      <c r="C5" s="483"/>
      <c r="D5" s="481" t="s">
        <v>208</v>
      </c>
      <c r="E5" s="483"/>
      <c r="F5" s="481" t="s">
        <v>209</v>
      </c>
      <c r="G5" s="483"/>
      <c r="H5" s="481" t="s">
        <v>210</v>
      </c>
      <c r="I5" s="483"/>
      <c r="J5" s="481" t="s">
        <v>211</v>
      </c>
      <c r="K5" s="483"/>
      <c r="L5" s="481" t="s">
        <v>212</v>
      </c>
      <c r="M5" s="483"/>
      <c r="N5" s="481" t="s">
        <v>213</v>
      </c>
      <c r="O5" s="483"/>
      <c r="P5" s="481" t="s">
        <v>214</v>
      </c>
      <c r="Q5" s="483"/>
      <c r="R5" s="481" t="s">
        <v>215</v>
      </c>
      <c r="S5" s="483"/>
      <c r="T5" s="481" t="s">
        <v>216</v>
      </c>
      <c r="U5" s="483"/>
      <c r="V5" s="481" t="s">
        <v>217</v>
      </c>
      <c r="W5" s="483"/>
    </row>
    <row r="6" spans="1:23" x14ac:dyDescent="0.25">
      <c r="A6" s="537"/>
      <c r="B6" s="144" t="s">
        <v>218</v>
      </c>
      <c r="C6" s="144" t="s">
        <v>219</v>
      </c>
      <c r="D6" s="144" t="s">
        <v>218</v>
      </c>
      <c r="E6" s="144" t="s">
        <v>219</v>
      </c>
      <c r="F6" s="144" t="s">
        <v>218</v>
      </c>
      <c r="G6" s="144" t="s">
        <v>219</v>
      </c>
      <c r="H6" s="144" t="s">
        <v>218</v>
      </c>
      <c r="I6" s="144" t="s">
        <v>219</v>
      </c>
      <c r="J6" s="144" t="s">
        <v>218</v>
      </c>
      <c r="K6" s="144" t="s">
        <v>219</v>
      </c>
      <c r="L6" s="144" t="s">
        <v>218</v>
      </c>
      <c r="M6" s="144" t="s">
        <v>219</v>
      </c>
      <c r="N6" s="144" t="s">
        <v>218</v>
      </c>
      <c r="O6" s="144" t="s">
        <v>219</v>
      </c>
      <c r="P6" s="144" t="s">
        <v>218</v>
      </c>
      <c r="Q6" s="144" t="s">
        <v>219</v>
      </c>
      <c r="R6" s="144" t="s">
        <v>218</v>
      </c>
      <c r="S6" s="144" t="s">
        <v>219</v>
      </c>
      <c r="T6" s="144" t="s">
        <v>218</v>
      </c>
      <c r="U6" s="144" t="s">
        <v>219</v>
      </c>
      <c r="V6" s="144" t="s">
        <v>218</v>
      </c>
      <c r="W6" s="144" t="s">
        <v>219</v>
      </c>
    </row>
    <row r="7" spans="1:23" hidden="1" x14ac:dyDescent="0.25">
      <c r="A7" s="418">
        <v>2000</v>
      </c>
      <c r="B7" s="419">
        <v>64697965</v>
      </c>
      <c r="C7" s="420">
        <v>82.62</v>
      </c>
      <c r="D7" s="419">
        <v>6008237</v>
      </c>
      <c r="E7" s="420">
        <v>7.67</v>
      </c>
      <c r="F7" s="419">
        <v>1102760</v>
      </c>
      <c r="G7" s="420">
        <v>1.41</v>
      </c>
      <c r="H7" s="419">
        <v>2975476</v>
      </c>
      <c r="I7" s="420">
        <v>3.8</v>
      </c>
      <c r="J7" s="419">
        <v>1401289</v>
      </c>
      <c r="K7" s="420">
        <v>1.79</v>
      </c>
      <c r="L7" s="419">
        <v>3738</v>
      </c>
      <c r="M7" s="420">
        <v>0</v>
      </c>
      <c r="N7" s="419">
        <v>1954016</v>
      </c>
      <c r="O7" s="420">
        <v>2.5</v>
      </c>
      <c r="P7" s="419">
        <v>84594</v>
      </c>
      <c r="Q7" s="420">
        <v>0.11</v>
      </c>
      <c r="R7" s="419">
        <v>37705</v>
      </c>
      <c r="S7" s="420">
        <v>0.05</v>
      </c>
      <c r="T7" s="419">
        <v>12087</v>
      </c>
      <c r="U7" s="420">
        <v>0.02</v>
      </c>
      <c r="V7" s="419">
        <v>25283</v>
      </c>
      <c r="W7" s="420">
        <v>0.03</v>
      </c>
    </row>
    <row r="8" spans="1:23" hidden="1" x14ac:dyDescent="0.25">
      <c r="A8" s="418">
        <v>2005</v>
      </c>
      <c r="B8" s="419">
        <v>64220506</v>
      </c>
      <c r="C8" s="420">
        <v>82.02</v>
      </c>
      <c r="D8" s="419">
        <v>6008237</v>
      </c>
      <c r="E8" s="420">
        <v>7.67</v>
      </c>
      <c r="F8" s="419">
        <v>1217509</v>
      </c>
      <c r="G8" s="420">
        <v>1.55</v>
      </c>
      <c r="H8" s="419">
        <v>3047527</v>
      </c>
      <c r="I8" s="420">
        <v>3.89</v>
      </c>
      <c r="J8" s="419">
        <v>1623118</v>
      </c>
      <c r="K8" s="420">
        <v>2.0699999999999998</v>
      </c>
      <c r="L8" s="419">
        <v>3740</v>
      </c>
      <c r="M8" s="420">
        <v>0</v>
      </c>
      <c r="N8" s="419">
        <v>2013007</v>
      </c>
      <c r="O8" s="420">
        <v>2.57</v>
      </c>
      <c r="P8" s="419">
        <v>86030</v>
      </c>
      <c r="Q8" s="420">
        <v>0.11</v>
      </c>
      <c r="R8" s="419">
        <v>41387</v>
      </c>
      <c r="S8" s="420">
        <v>0.05</v>
      </c>
      <c r="T8" s="419">
        <v>14266</v>
      </c>
      <c r="U8" s="420">
        <v>0.02</v>
      </c>
      <c r="V8" s="419">
        <v>27822</v>
      </c>
      <c r="W8" s="420">
        <v>0.04</v>
      </c>
    </row>
    <row r="9" spans="1:23" hidden="1" x14ac:dyDescent="0.25">
      <c r="A9" s="418">
        <v>2011</v>
      </c>
      <c r="B9" s="419">
        <v>63522193</v>
      </c>
      <c r="C9" s="420">
        <v>81.13</v>
      </c>
      <c r="D9" s="419">
        <v>6008237</v>
      </c>
      <c r="E9" s="420">
        <v>7.67</v>
      </c>
      <c r="F9" s="419">
        <v>1396700</v>
      </c>
      <c r="G9" s="420">
        <v>1.78</v>
      </c>
      <c r="H9" s="419">
        <v>3419120</v>
      </c>
      <c r="I9" s="420">
        <v>4.37</v>
      </c>
      <c r="J9" s="419">
        <v>1731875</v>
      </c>
      <c r="K9" s="420">
        <v>2.21</v>
      </c>
      <c r="L9" s="419">
        <v>3774</v>
      </c>
      <c r="M9" s="420">
        <v>0</v>
      </c>
      <c r="N9" s="419">
        <v>2020582</v>
      </c>
      <c r="O9" s="420">
        <v>2.58</v>
      </c>
      <c r="P9" s="419">
        <v>89163</v>
      </c>
      <c r="Q9" s="420">
        <v>0.11</v>
      </c>
      <c r="R9" s="419">
        <v>46706</v>
      </c>
      <c r="S9" s="420">
        <v>0.06</v>
      </c>
      <c r="T9" s="419">
        <v>34407</v>
      </c>
      <c r="U9" s="420">
        <v>0.04</v>
      </c>
      <c r="V9" s="419">
        <v>28717</v>
      </c>
      <c r="W9" s="420">
        <v>0.04</v>
      </c>
    </row>
    <row r="10" spans="1:23" x14ac:dyDescent="0.25">
      <c r="A10" s="179">
        <v>2013</v>
      </c>
      <c r="B10" s="421">
        <v>63225587</v>
      </c>
      <c r="C10" s="422">
        <v>80.739999999999995</v>
      </c>
      <c r="D10" s="421">
        <v>6005108</v>
      </c>
      <c r="E10" s="422">
        <v>7.67</v>
      </c>
      <c r="F10" s="421">
        <v>1613740</v>
      </c>
      <c r="G10" s="422">
        <v>2.06</v>
      </c>
      <c r="H10" s="421">
        <v>3506283</v>
      </c>
      <c r="I10" s="422">
        <v>4.4800000000000004</v>
      </c>
      <c r="J10" s="421">
        <v>1707279</v>
      </c>
      <c r="K10" s="422">
        <v>2.1800000000000002</v>
      </c>
      <c r="L10" s="421">
        <v>3774</v>
      </c>
      <c r="M10" s="423">
        <v>0</v>
      </c>
      <c r="N10" s="421">
        <v>2024046</v>
      </c>
      <c r="O10" s="422">
        <v>2.58</v>
      </c>
      <c r="P10" s="421">
        <v>89130</v>
      </c>
      <c r="Q10" s="422">
        <v>0.11</v>
      </c>
      <c r="R10" s="421">
        <v>55103</v>
      </c>
      <c r="S10" s="422">
        <v>7.0000000000000007E-2</v>
      </c>
      <c r="T10" s="421">
        <v>44812</v>
      </c>
      <c r="U10" s="422">
        <v>0.06</v>
      </c>
      <c r="V10" s="421">
        <v>28289</v>
      </c>
      <c r="W10" s="422">
        <v>0.04</v>
      </c>
    </row>
    <row r="11" spans="1:23" x14ac:dyDescent="0.25">
      <c r="A11" s="179">
        <v>2016</v>
      </c>
      <c r="B11" s="421">
        <v>62731403</v>
      </c>
      <c r="C11" s="422">
        <v>80.11</v>
      </c>
      <c r="D11" s="421">
        <v>6000606</v>
      </c>
      <c r="E11" s="422">
        <v>7.66</v>
      </c>
      <c r="F11" s="421">
        <v>1895445</v>
      </c>
      <c r="G11" s="422">
        <v>2.42</v>
      </c>
      <c r="H11" s="421">
        <v>3703002</v>
      </c>
      <c r="I11" s="422">
        <v>4.7300000000000004</v>
      </c>
      <c r="J11" s="421">
        <v>1695538</v>
      </c>
      <c r="K11" s="422">
        <v>2.17</v>
      </c>
      <c r="L11" s="421">
        <v>3774</v>
      </c>
      <c r="M11" s="423">
        <v>0</v>
      </c>
      <c r="N11" s="421">
        <v>2033770</v>
      </c>
      <c r="O11" s="422">
        <v>2.6</v>
      </c>
      <c r="P11" s="421">
        <v>88597</v>
      </c>
      <c r="Q11" s="422">
        <v>0.11</v>
      </c>
      <c r="R11" s="421">
        <v>65499</v>
      </c>
      <c r="S11" s="422">
        <v>0.08</v>
      </c>
      <c r="T11" s="421">
        <v>57222</v>
      </c>
      <c r="U11" s="422">
        <v>7.0000000000000007E-2</v>
      </c>
      <c r="V11" s="421">
        <v>28294</v>
      </c>
      <c r="W11" s="422">
        <v>0.04</v>
      </c>
    </row>
    <row r="12" spans="1:23" x14ac:dyDescent="0.25">
      <c r="A12" s="179">
        <v>2018</v>
      </c>
      <c r="B12" s="421">
        <v>62424293</v>
      </c>
      <c r="C12" s="422">
        <v>79.72</v>
      </c>
      <c r="D12" s="421">
        <v>5998297</v>
      </c>
      <c r="E12" s="422">
        <v>7.66</v>
      </c>
      <c r="F12" s="421">
        <v>666805</v>
      </c>
      <c r="G12" s="422">
        <v>0.85</v>
      </c>
      <c r="H12" s="421">
        <v>4693668</v>
      </c>
      <c r="I12" s="422">
        <v>5.99</v>
      </c>
      <c r="J12" s="421">
        <v>2040949</v>
      </c>
      <c r="K12" s="422">
        <v>2.61</v>
      </c>
      <c r="L12" s="421">
        <v>3774</v>
      </c>
      <c r="M12" s="423">
        <v>0</v>
      </c>
      <c r="N12" s="421">
        <v>2057542</v>
      </c>
      <c r="O12" s="422">
        <v>2.63</v>
      </c>
      <c r="P12" s="421">
        <v>87976</v>
      </c>
      <c r="Q12" s="422">
        <v>0.11</v>
      </c>
      <c r="R12" s="421">
        <v>125572</v>
      </c>
      <c r="S12" s="422">
        <v>0.16</v>
      </c>
      <c r="T12" s="421">
        <v>55442</v>
      </c>
      <c r="U12" s="422">
        <v>7.0000000000000007E-2</v>
      </c>
      <c r="V12" s="421">
        <v>151228</v>
      </c>
      <c r="W12" s="422">
        <v>0.19</v>
      </c>
    </row>
    <row r="13" spans="1:23" x14ac:dyDescent="0.25">
      <c r="A13" s="179">
        <v>2020</v>
      </c>
      <c r="B13" s="421">
        <v>62074994</v>
      </c>
      <c r="C13" s="422">
        <v>79.27</v>
      </c>
      <c r="D13" s="421">
        <v>5995898</v>
      </c>
      <c r="E13" s="422">
        <v>7.66</v>
      </c>
      <c r="F13" s="421">
        <v>679820</v>
      </c>
      <c r="G13" s="422">
        <v>0.87</v>
      </c>
      <c r="H13" s="421">
        <v>4594434</v>
      </c>
      <c r="I13" s="422">
        <v>5.87</v>
      </c>
      <c r="J13" s="421">
        <v>2372867</v>
      </c>
      <c r="K13" s="422">
        <v>3.03</v>
      </c>
      <c r="L13" s="421">
        <v>3774</v>
      </c>
      <c r="M13" s="423">
        <v>0</v>
      </c>
      <c r="N13" s="421">
        <v>2077682</v>
      </c>
      <c r="O13" s="422">
        <v>2.65</v>
      </c>
      <c r="P13" s="421">
        <v>87615</v>
      </c>
      <c r="Q13" s="422">
        <v>0.11</v>
      </c>
      <c r="R13" s="421">
        <v>135685</v>
      </c>
      <c r="S13" s="422">
        <v>0.17</v>
      </c>
      <c r="T13" s="421">
        <v>59026</v>
      </c>
      <c r="U13" s="422">
        <v>0.08</v>
      </c>
      <c r="V13" s="421">
        <v>223751</v>
      </c>
      <c r="W13" s="422">
        <v>0.28999999999999998</v>
      </c>
    </row>
    <row r="14" spans="1:23" ht="15.75" x14ac:dyDescent="0.25">
      <c r="A14" s="1" t="s">
        <v>220</v>
      </c>
      <c r="B14" s="417"/>
      <c r="C14" s="417"/>
      <c r="D14" s="415"/>
      <c r="E14" s="415"/>
      <c r="F14" s="415"/>
      <c r="G14" s="415"/>
      <c r="H14" s="415"/>
      <c r="I14" s="415"/>
      <c r="J14" s="415"/>
      <c r="K14" s="415"/>
      <c r="L14" s="415"/>
      <c r="M14" s="415"/>
      <c r="N14" s="415"/>
      <c r="O14" s="415"/>
      <c r="P14" s="415"/>
      <c r="Q14" s="415"/>
      <c r="R14" s="415"/>
      <c r="S14" s="415"/>
      <c r="T14" s="415"/>
      <c r="U14" s="415"/>
      <c r="V14" s="415"/>
      <c r="W14" s="415"/>
    </row>
    <row r="15" spans="1:23" ht="15.75" x14ac:dyDescent="0.25">
      <c r="A15" s="1" t="s">
        <v>102</v>
      </c>
      <c r="B15" s="417"/>
      <c r="C15" s="417"/>
      <c r="D15" s="415"/>
      <c r="E15" s="415"/>
      <c r="F15" s="415"/>
      <c r="G15" s="415"/>
      <c r="H15" s="415"/>
      <c r="I15" s="415"/>
      <c r="J15" s="415"/>
      <c r="K15" s="415"/>
      <c r="L15" s="415"/>
      <c r="M15" s="415"/>
      <c r="N15" s="415"/>
      <c r="O15" s="415"/>
      <c r="P15" s="415"/>
      <c r="Q15" s="415"/>
      <c r="R15" s="415"/>
      <c r="S15" s="415"/>
      <c r="T15" s="415"/>
      <c r="U15" s="415"/>
      <c r="V15" s="415"/>
      <c r="W15" s="415"/>
    </row>
    <row r="16" spans="1:23" ht="15.75" x14ac:dyDescent="0.25">
      <c r="A16" s="425" t="str">
        <f>+B5</f>
        <v>Bosques</v>
      </c>
      <c r="B16" s="426">
        <f t="shared" ref="B16" si="0">+B13</f>
        <v>62074994</v>
      </c>
      <c r="C16" s="427">
        <f>+C13</f>
        <v>79.27</v>
      </c>
      <c r="D16" s="424"/>
      <c r="E16" s="415"/>
      <c r="F16" s="415"/>
      <c r="G16" s="415"/>
      <c r="H16" s="415"/>
      <c r="I16" s="415"/>
      <c r="J16" s="415"/>
      <c r="K16" s="415"/>
      <c r="L16" s="415"/>
      <c r="M16" s="415"/>
      <c r="N16" s="415"/>
      <c r="O16" s="415"/>
      <c r="P16" s="415"/>
      <c r="Q16" s="415"/>
      <c r="R16" s="415"/>
      <c r="S16" s="415"/>
      <c r="T16" s="415"/>
      <c r="U16" s="415"/>
      <c r="V16" s="415"/>
      <c r="W16" s="415"/>
    </row>
    <row r="17" spans="1:23" ht="15" customHeight="1" x14ac:dyDescent="0.25">
      <c r="A17" s="425" t="str">
        <f>+D5</f>
        <v>Coberturas inundables en Bosque</v>
      </c>
      <c r="B17" s="426">
        <f t="shared" ref="B17" si="1">+D13</f>
        <v>5995898</v>
      </c>
      <c r="C17" s="427">
        <f>+E13</f>
        <v>7.66</v>
      </c>
      <c r="D17" s="415"/>
      <c r="E17" s="415"/>
      <c r="F17" s="415"/>
      <c r="G17" s="415"/>
      <c r="H17" s="415"/>
      <c r="I17" s="415"/>
      <c r="J17" s="415"/>
      <c r="K17" s="415"/>
      <c r="L17" s="415"/>
      <c r="M17" s="415"/>
      <c r="N17" s="415"/>
      <c r="O17" s="415"/>
      <c r="P17" s="415"/>
      <c r="Q17" s="415"/>
      <c r="R17" s="415"/>
      <c r="S17" s="415"/>
      <c r="T17" s="415"/>
      <c r="U17" s="415"/>
      <c r="V17" s="415"/>
      <c r="W17" s="415"/>
    </row>
    <row r="18" spans="1:23" ht="15.75" x14ac:dyDescent="0.25">
      <c r="A18" s="425" t="str">
        <f>+F5</f>
        <v>Agricultura</v>
      </c>
      <c r="B18" s="426">
        <f t="shared" ref="B18" si="2">+F13</f>
        <v>679820</v>
      </c>
      <c r="C18" s="427">
        <f>+G13</f>
        <v>0.87</v>
      </c>
      <c r="D18" s="415"/>
      <c r="E18" s="415"/>
      <c r="F18" s="415"/>
      <c r="G18" s="415"/>
      <c r="H18" s="415"/>
      <c r="I18" s="415"/>
      <c r="J18" s="415"/>
      <c r="K18" s="415"/>
      <c r="L18" s="415"/>
      <c r="M18" s="415"/>
      <c r="N18" s="415"/>
      <c r="O18" s="415"/>
      <c r="P18" s="415"/>
      <c r="Q18" s="415"/>
      <c r="R18" s="415"/>
      <c r="S18" s="415"/>
      <c r="T18" s="415"/>
      <c r="U18" s="415"/>
      <c r="V18" s="415"/>
      <c r="W18" s="415"/>
    </row>
    <row r="19" spans="1:23" ht="15.75" x14ac:dyDescent="0.25">
      <c r="A19" s="425" t="str">
        <f>+H5</f>
        <v>Vegetación secundaria</v>
      </c>
      <c r="B19" s="426">
        <f t="shared" ref="B19" si="3">+H13</f>
        <v>4594434</v>
      </c>
      <c r="C19" s="427">
        <f>+I13</f>
        <v>5.87</v>
      </c>
      <c r="D19" s="415"/>
      <c r="E19" s="415"/>
      <c r="F19" s="415"/>
      <c r="G19" s="415"/>
      <c r="H19" s="415"/>
      <c r="I19" s="415"/>
      <c r="J19" s="415"/>
      <c r="K19" s="415"/>
      <c r="L19" s="415"/>
      <c r="M19" s="415"/>
      <c r="N19" s="415"/>
      <c r="O19" s="415"/>
      <c r="P19" s="415"/>
      <c r="Q19" s="415"/>
      <c r="R19" s="415"/>
      <c r="S19" s="415"/>
      <c r="T19" s="415"/>
      <c r="U19" s="415"/>
      <c r="V19" s="415"/>
      <c r="W19" s="415"/>
    </row>
    <row r="20" spans="1:23" ht="15.75" customHeight="1" x14ac:dyDescent="0.25">
      <c r="A20" s="425" t="str">
        <f>+J5</f>
        <v>Pastizales / Herbazales</v>
      </c>
      <c r="B20" s="426">
        <f t="shared" ref="B20" si="4">+J13</f>
        <v>2372867</v>
      </c>
      <c r="C20" s="427">
        <f>+K13</f>
        <v>3.03</v>
      </c>
      <c r="D20" s="415"/>
      <c r="E20" s="415"/>
      <c r="F20" s="415"/>
      <c r="G20" s="415"/>
      <c r="H20" s="415"/>
      <c r="I20" s="415"/>
      <c r="J20" s="415"/>
      <c r="K20" s="415"/>
      <c r="L20" s="415"/>
      <c r="M20" s="415"/>
      <c r="N20" s="415"/>
      <c r="O20" s="415"/>
      <c r="P20" s="415"/>
      <c r="Q20" s="415"/>
      <c r="R20" s="415"/>
      <c r="S20" s="415"/>
      <c r="T20" s="415"/>
      <c r="U20" s="415"/>
      <c r="V20" s="415"/>
      <c r="W20" s="415"/>
    </row>
    <row r="21" spans="1:23" ht="15.75" customHeight="1" x14ac:dyDescent="0.25">
      <c r="A21" s="425" t="str">
        <f>+L5</f>
        <v>Sabanas hidromórficas</v>
      </c>
      <c r="B21" s="426">
        <f t="shared" ref="B21:C21" si="5">+L13</f>
        <v>3774</v>
      </c>
      <c r="C21" s="427">
        <f t="shared" si="5"/>
        <v>0</v>
      </c>
      <c r="D21" s="415"/>
      <c r="E21" s="415"/>
      <c r="F21" s="415"/>
      <c r="G21" s="415"/>
      <c r="H21" s="415"/>
      <c r="I21" s="415"/>
      <c r="J21" s="415"/>
      <c r="K21" s="415"/>
      <c r="L21" s="415"/>
      <c r="M21" s="415"/>
      <c r="N21" s="415"/>
      <c r="O21" s="415"/>
      <c r="P21" s="415"/>
      <c r="Q21" s="415"/>
      <c r="R21" s="415"/>
      <c r="S21" s="415"/>
      <c r="T21" s="415"/>
      <c r="U21" s="415"/>
      <c r="V21" s="415"/>
      <c r="W21" s="415"/>
    </row>
    <row r="22" spans="1:23" ht="15.75" customHeight="1" x14ac:dyDescent="0.25">
      <c r="A22" s="425" t="str">
        <f>+N5</f>
        <v>Cuerpos de Agua</v>
      </c>
      <c r="B22" s="426">
        <f>+N13</f>
        <v>2077682</v>
      </c>
      <c r="C22" s="428"/>
      <c r="D22" s="415"/>
      <c r="E22" s="415"/>
      <c r="F22" s="415"/>
      <c r="G22" s="415"/>
      <c r="H22" s="415"/>
      <c r="I22" s="415"/>
      <c r="J22" s="415"/>
      <c r="K22" s="415"/>
      <c r="L22" s="415"/>
      <c r="M22" s="415"/>
      <c r="N22" s="415"/>
      <c r="O22" s="415"/>
      <c r="P22" s="415"/>
      <c r="Q22" s="415"/>
      <c r="R22" s="415"/>
      <c r="S22" s="415"/>
      <c r="T22" s="415"/>
      <c r="U22" s="415"/>
      <c r="V22" s="415"/>
      <c r="W22" s="415"/>
    </row>
    <row r="23" spans="1:23" ht="15.75" customHeight="1" x14ac:dyDescent="0.25">
      <c r="A23" s="425" t="str">
        <f>+P5</f>
        <v>Coberturas inundables en No Bosque</v>
      </c>
      <c r="B23" s="426">
        <f>+P13</f>
        <v>87615</v>
      </c>
      <c r="C23" s="428"/>
      <c r="D23" s="415"/>
      <c r="E23" s="415"/>
      <c r="F23" s="415"/>
      <c r="G23" s="415"/>
      <c r="H23" s="415"/>
      <c r="I23" s="415"/>
      <c r="J23" s="415"/>
      <c r="K23" s="415"/>
      <c r="L23" s="415"/>
      <c r="M23" s="415"/>
      <c r="N23" s="415"/>
      <c r="O23" s="415"/>
      <c r="P23" s="415"/>
      <c r="Q23" s="415"/>
      <c r="R23" s="415"/>
      <c r="S23" s="415"/>
      <c r="T23" s="415"/>
      <c r="U23" s="415"/>
      <c r="V23" s="415"/>
      <c r="W23" s="415"/>
    </row>
    <row r="24" spans="1:23" ht="15.75" customHeight="1" x14ac:dyDescent="0.25">
      <c r="A24" s="425" t="str">
        <f>+R5</f>
        <v>Áreas artificiales</v>
      </c>
      <c r="B24" s="426">
        <f>+R13</f>
        <v>135685</v>
      </c>
      <c r="C24" s="428"/>
      <c r="D24" s="415"/>
      <c r="E24" s="415"/>
      <c r="F24" s="415"/>
      <c r="G24" s="415"/>
      <c r="H24" s="415"/>
      <c r="I24" s="415"/>
      <c r="J24" s="415"/>
      <c r="K24" s="415"/>
      <c r="L24" s="415"/>
      <c r="M24" s="415"/>
      <c r="N24" s="415"/>
      <c r="O24" s="415"/>
      <c r="P24" s="415"/>
      <c r="Q24" s="415"/>
      <c r="R24" s="415"/>
      <c r="S24" s="415"/>
      <c r="T24" s="415"/>
      <c r="U24" s="415"/>
      <c r="V24" s="415"/>
      <c r="W24" s="415"/>
    </row>
    <row r="25" spans="1:23" ht="15.75" customHeight="1" x14ac:dyDescent="0.25">
      <c r="A25" s="425" t="str">
        <f>+T5</f>
        <v>Áreas mineras</v>
      </c>
      <c r="B25" s="426">
        <f>+T13</f>
        <v>59026</v>
      </c>
      <c r="C25" s="428"/>
      <c r="D25" s="415"/>
      <c r="E25" s="415"/>
      <c r="F25" s="415"/>
      <c r="G25" s="415"/>
      <c r="H25" s="415"/>
      <c r="I25" s="415"/>
      <c r="J25" s="415"/>
      <c r="K25" s="415"/>
      <c r="L25" s="415"/>
      <c r="M25" s="415"/>
      <c r="N25" s="415"/>
      <c r="O25" s="415"/>
      <c r="P25" s="415"/>
      <c r="Q25" s="415"/>
      <c r="R25" s="415"/>
      <c r="S25" s="415"/>
      <c r="T25" s="415"/>
      <c r="U25" s="415"/>
      <c r="V25" s="415"/>
      <c r="W25" s="415"/>
    </row>
    <row r="26" spans="1:23" ht="15.75" customHeight="1" x14ac:dyDescent="0.25">
      <c r="A26" s="425" t="str">
        <f>+V5</f>
        <v>Suelo desnudo</v>
      </c>
      <c r="B26" s="426">
        <f>+V13</f>
        <v>223751</v>
      </c>
      <c r="C26" s="428"/>
      <c r="D26" s="415"/>
      <c r="E26" s="415"/>
      <c r="F26" s="415"/>
      <c r="G26" s="415"/>
      <c r="H26" s="415"/>
      <c r="I26" s="415"/>
      <c r="J26" s="415"/>
      <c r="K26" s="415"/>
      <c r="L26" s="415"/>
      <c r="M26" s="415"/>
      <c r="N26" s="415"/>
      <c r="O26" s="415"/>
      <c r="P26" s="415"/>
      <c r="Q26" s="415"/>
      <c r="R26" s="415"/>
      <c r="S26" s="415"/>
      <c r="T26" s="415"/>
      <c r="U26" s="415"/>
      <c r="V26" s="415"/>
      <c r="W26" s="415"/>
    </row>
    <row r="27" spans="1:23" ht="15.75" customHeight="1" x14ac:dyDescent="0.25">
      <c r="A27" s="429"/>
      <c r="B27" s="426">
        <f>SUM(B16:B26)</f>
        <v>78305546</v>
      </c>
      <c r="C27" s="428"/>
      <c r="D27" s="415"/>
      <c r="E27" s="415"/>
      <c r="F27" s="415"/>
      <c r="G27" s="415"/>
      <c r="H27" s="415"/>
      <c r="I27" s="415"/>
      <c r="J27" s="415"/>
      <c r="K27" s="415"/>
      <c r="L27" s="415"/>
      <c r="M27" s="415"/>
      <c r="N27" s="415"/>
      <c r="O27" s="415"/>
      <c r="P27" s="415"/>
      <c r="Q27" s="415"/>
      <c r="R27" s="415"/>
      <c r="S27" s="415"/>
      <c r="T27" s="415"/>
      <c r="U27" s="415"/>
      <c r="V27" s="415"/>
      <c r="W27" s="415"/>
    </row>
    <row r="28" spans="1:23" ht="15.75" customHeight="1" x14ac:dyDescent="0.25">
      <c r="A28" s="416"/>
      <c r="B28" s="417"/>
      <c r="C28" s="417"/>
      <c r="D28" s="415"/>
      <c r="E28" s="415"/>
      <c r="F28" s="415"/>
      <c r="G28" s="415"/>
      <c r="H28" s="415"/>
      <c r="I28" s="415"/>
      <c r="J28" s="415"/>
      <c r="K28" s="415"/>
      <c r="L28" s="415"/>
      <c r="M28" s="415"/>
      <c r="N28" s="415"/>
      <c r="O28" s="415"/>
      <c r="P28" s="415"/>
      <c r="Q28" s="415"/>
      <c r="R28" s="415"/>
      <c r="S28" s="415"/>
      <c r="T28" s="415"/>
      <c r="U28" s="415"/>
      <c r="V28" s="415"/>
      <c r="W28" s="415"/>
    </row>
    <row r="29" spans="1:23" ht="15.75" customHeight="1" x14ac:dyDescent="0.25">
      <c r="A29" s="416"/>
      <c r="B29" s="417"/>
      <c r="C29" s="417"/>
      <c r="D29" s="415"/>
      <c r="E29" s="415"/>
      <c r="F29" s="415"/>
      <c r="G29" s="415"/>
      <c r="H29" s="415"/>
      <c r="I29" s="415"/>
      <c r="J29" s="415"/>
      <c r="K29" s="415"/>
      <c r="L29" s="415"/>
      <c r="M29" s="415"/>
      <c r="N29" s="415"/>
      <c r="O29" s="415"/>
      <c r="P29" s="415"/>
      <c r="Q29" s="415"/>
      <c r="R29" s="415"/>
      <c r="S29" s="415"/>
      <c r="T29" s="415"/>
      <c r="U29" s="415"/>
      <c r="V29" s="415"/>
      <c r="W29" s="415"/>
    </row>
    <row r="30" spans="1:23" ht="15.75" customHeight="1" x14ac:dyDescent="0.25">
      <c r="A30" s="416"/>
      <c r="B30" s="417"/>
      <c r="C30" s="417"/>
      <c r="D30" s="415"/>
      <c r="E30" s="415"/>
      <c r="F30" s="415"/>
      <c r="G30" s="415"/>
      <c r="H30" s="415"/>
      <c r="I30" s="415"/>
      <c r="J30" s="415"/>
      <c r="K30" s="415"/>
      <c r="L30" s="415"/>
      <c r="M30" s="415"/>
      <c r="N30" s="415"/>
      <c r="O30" s="415"/>
      <c r="P30" s="415"/>
      <c r="Q30" s="415"/>
      <c r="R30" s="415"/>
      <c r="S30" s="415"/>
      <c r="T30" s="415"/>
      <c r="U30" s="415"/>
      <c r="V30" s="415"/>
      <c r="W30" s="415"/>
    </row>
    <row r="31" spans="1:23" ht="15.75" customHeight="1" x14ac:dyDescent="0.25">
      <c r="A31" s="416"/>
      <c r="B31" s="417"/>
      <c r="C31" s="417"/>
      <c r="D31" s="415"/>
      <c r="E31" s="415"/>
      <c r="F31" s="415"/>
      <c r="G31" s="415"/>
      <c r="H31" s="415"/>
      <c r="I31" s="415"/>
      <c r="J31" s="415"/>
      <c r="K31" s="415"/>
      <c r="L31" s="415"/>
      <c r="M31" s="415"/>
      <c r="N31" s="415"/>
      <c r="O31" s="415"/>
      <c r="P31" s="415"/>
      <c r="Q31" s="415"/>
      <c r="R31" s="415"/>
      <c r="S31" s="415"/>
      <c r="T31" s="415"/>
      <c r="U31" s="415"/>
      <c r="V31" s="415"/>
      <c r="W31" s="415"/>
    </row>
    <row r="32" spans="1:23" ht="15.75" customHeight="1" x14ac:dyDescent="0.25">
      <c r="A32" s="416"/>
      <c r="B32" s="417"/>
      <c r="C32" s="417"/>
      <c r="D32" s="415"/>
      <c r="E32" s="415"/>
      <c r="F32" s="415"/>
      <c r="G32" s="415"/>
      <c r="H32" s="415"/>
      <c r="I32" s="415"/>
      <c r="J32" s="415"/>
      <c r="K32" s="415"/>
      <c r="L32" s="415"/>
      <c r="M32" s="415"/>
      <c r="N32" s="415"/>
      <c r="O32" s="415"/>
      <c r="P32" s="415"/>
      <c r="Q32" s="415"/>
      <c r="R32" s="415"/>
      <c r="S32" s="415"/>
      <c r="T32" s="415"/>
      <c r="U32" s="415"/>
      <c r="V32" s="415"/>
      <c r="W32" s="415"/>
    </row>
    <row r="33" spans="1:23" ht="15.75" customHeight="1" x14ac:dyDescent="0.25">
      <c r="A33" s="416"/>
      <c r="B33" s="417"/>
      <c r="C33" s="417"/>
      <c r="D33" s="415"/>
      <c r="E33" s="415"/>
      <c r="F33" s="415"/>
      <c r="G33" s="415"/>
      <c r="H33" s="415"/>
      <c r="I33" s="415"/>
      <c r="J33" s="415"/>
      <c r="K33" s="415"/>
      <c r="L33" s="415"/>
      <c r="M33" s="415"/>
      <c r="N33" s="415"/>
      <c r="O33" s="415"/>
      <c r="P33" s="415"/>
      <c r="Q33" s="415"/>
      <c r="R33" s="415"/>
      <c r="S33" s="415"/>
      <c r="T33" s="415"/>
      <c r="U33" s="415"/>
      <c r="V33" s="415"/>
      <c r="W33" s="415"/>
    </row>
    <row r="34" spans="1:23" ht="15.75" customHeight="1" x14ac:dyDescent="0.25">
      <c r="A34" s="416"/>
      <c r="B34" s="417"/>
      <c r="C34" s="417"/>
      <c r="D34" s="415"/>
      <c r="E34" s="415"/>
      <c r="F34" s="415"/>
      <c r="G34" s="415"/>
      <c r="H34" s="415"/>
      <c r="I34" s="415"/>
      <c r="J34" s="415"/>
      <c r="K34" s="415"/>
      <c r="L34" s="415"/>
      <c r="M34" s="415"/>
      <c r="N34" s="415"/>
      <c r="O34" s="415"/>
      <c r="P34" s="415"/>
      <c r="Q34" s="415"/>
      <c r="R34" s="415"/>
      <c r="S34" s="415"/>
      <c r="T34" s="415"/>
      <c r="U34" s="415"/>
      <c r="V34" s="415"/>
      <c r="W34" s="415"/>
    </row>
    <row r="35" spans="1:23" ht="15.75" customHeight="1" x14ac:dyDescent="0.25">
      <c r="A35" s="416"/>
      <c r="B35" s="417"/>
      <c r="C35" s="417"/>
      <c r="D35" s="415"/>
      <c r="E35" s="415"/>
      <c r="F35" s="415"/>
      <c r="G35" s="415"/>
      <c r="H35" s="415"/>
      <c r="I35" s="415"/>
      <c r="J35" s="415"/>
      <c r="K35" s="415"/>
      <c r="L35" s="415"/>
      <c r="M35" s="415"/>
      <c r="N35" s="415"/>
      <c r="O35" s="415"/>
      <c r="P35" s="415"/>
      <c r="Q35" s="415"/>
      <c r="R35" s="415"/>
      <c r="S35" s="415"/>
      <c r="T35" s="415"/>
      <c r="U35" s="415"/>
      <c r="V35" s="415"/>
      <c r="W35" s="415"/>
    </row>
    <row r="36" spans="1:23" ht="15.75" customHeight="1" x14ac:dyDescent="0.25">
      <c r="A36" s="416"/>
      <c r="B36" s="417"/>
      <c r="C36" s="417"/>
      <c r="D36" s="415"/>
      <c r="E36" s="415"/>
      <c r="F36" s="415"/>
      <c r="G36" s="415"/>
      <c r="H36" s="415"/>
      <c r="I36" s="415"/>
      <c r="J36" s="415"/>
      <c r="K36" s="415"/>
      <c r="L36" s="415"/>
      <c r="M36" s="415"/>
      <c r="N36" s="415"/>
      <c r="O36" s="415"/>
      <c r="P36" s="415"/>
      <c r="Q36" s="415"/>
      <c r="R36" s="415"/>
      <c r="S36" s="415"/>
      <c r="T36" s="415"/>
      <c r="U36" s="415"/>
      <c r="V36" s="415"/>
      <c r="W36" s="415"/>
    </row>
    <row r="37" spans="1:23" ht="15.75" customHeight="1" x14ac:dyDescent="0.25">
      <c r="A37" s="416"/>
      <c r="B37" s="417"/>
      <c r="C37" s="417"/>
      <c r="D37" s="415"/>
      <c r="E37" s="415"/>
      <c r="F37" s="415"/>
      <c r="G37" s="415"/>
      <c r="H37" s="415"/>
      <c r="I37" s="415"/>
      <c r="J37" s="415"/>
      <c r="K37" s="415"/>
      <c r="L37" s="415"/>
      <c r="M37" s="415"/>
      <c r="N37" s="415"/>
      <c r="O37" s="415"/>
      <c r="P37" s="415"/>
      <c r="Q37" s="415"/>
      <c r="R37" s="415"/>
      <c r="S37" s="415"/>
      <c r="T37" s="415"/>
      <c r="U37" s="415"/>
      <c r="V37" s="415"/>
      <c r="W37" s="415"/>
    </row>
    <row r="38" spans="1:23" ht="15.75" customHeight="1" x14ac:dyDescent="0.25">
      <c r="A38" s="416"/>
      <c r="B38" s="417"/>
      <c r="C38" s="417"/>
      <c r="D38" s="415"/>
      <c r="E38" s="415"/>
      <c r="F38" s="415"/>
      <c r="G38" s="415"/>
      <c r="H38" s="415"/>
      <c r="I38" s="415"/>
      <c r="J38" s="415"/>
      <c r="K38" s="415"/>
      <c r="L38" s="415"/>
      <c r="M38" s="415"/>
      <c r="N38" s="415"/>
      <c r="O38" s="415"/>
      <c r="P38" s="415"/>
      <c r="Q38" s="415"/>
      <c r="R38" s="415"/>
      <c r="S38" s="415"/>
      <c r="T38" s="415"/>
      <c r="U38" s="415"/>
      <c r="V38" s="415"/>
      <c r="W38" s="415"/>
    </row>
    <row r="39" spans="1:23" ht="15.75" customHeight="1" x14ac:dyDescent="0.25">
      <c r="A39" s="416"/>
      <c r="B39" s="417"/>
      <c r="C39" s="417"/>
      <c r="D39" s="415"/>
      <c r="E39" s="415"/>
      <c r="F39" s="415"/>
      <c r="G39" s="415"/>
      <c r="H39" s="415"/>
      <c r="I39" s="415"/>
      <c r="J39" s="415"/>
      <c r="K39" s="415"/>
      <c r="L39" s="415"/>
      <c r="M39" s="415"/>
      <c r="N39" s="415"/>
      <c r="O39" s="415"/>
      <c r="P39" s="415"/>
      <c r="Q39" s="415"/>
      <c r="R39" s="415"/>
      <c r="S39" s="415"/>
      <c r="T39" s="415"/>
      <c r="U39" s="415"/>
      <c r="V39" s="415"/>
      <c r="W39" s="415"/>
    </row>
    <row r="40" spans="1:23" ht="15.75" customHeight="1" x14ac:dyDescent="0.25">
      <c r="A40" s="416"/>
      <c r="B40" s="417"/>
      <c r="C40" s="417"/>
      <c r="D40" s="415"/>
      <c r="E40" s="415"/>
      <c r="F40" s="415"/>
      <c r="G40" s="415"/>
      <c r="H40" s="415"/>
      <c r="I40" s="415"/>
      <c r="J40" s="415"/>
      <c r="K40" s="415"/>
      <c r="L40" s="415"/>
      <c r="M40" s="415"/>
      <c r="N40" s="415"/>
      <c r="O40" s="415"/>
      <c r="P40" s="415"/>
      <c r="Q40" s="415"/>
      <c r="R40" s="415"/>
      <c r="S40" s="415"/>
      <c r="T40" s="415"/>
      <c r="U40" s="415"/>
      <c r="V40" s="415"/>
      <c r="W40" s="415"/>
    </row>
    <row r="41" spans="1:23" ht="15.75" customHeight="1" x14ac:dyDescent="0.25">
      <c r="A41" s="416"/>
      <c r="B41" s="417"/>
      <c r="C41" s="417"/>
      <c r="D41" s="415"/>
      <c r="E41" s="415"/>
      <c r="F41" s="415"/>
      <c r="G41" s="415"/>
      <c r="H41" s="415"/>
      <c r="I41" s="415"/>
      <c r="J41" s="415"/>
      <c r="K41" s="415"/>
      <c r="L41" s="415"/>
      <c r="M41" s="415"/>
      <c r="N41" s="415"/>
      <c r="O41" s="415"/>
      <c r="P41" s="415"/>
      <c r="Q41" s="415"/>
      <c r="R41" s="415"/>
      <c r="S41" s="415"/>
      <c r="T41" s="415"/>
      <c r="U41" s="415"/>
      <c r="V41" s="415"/>
      <c r="W41" s="415"/>
    </row>
    <row r="42" spans="1:23" ht="15.75" customHeight="1" x14ac:dyDescent="0.25">
      <c r="A42" s="416"/>
      <c r="B42" s="417"/>
      <c r="C42" s="417"/>
      <c r="D42" s="415"/>
      <c r="E42" s="415"/>
      <c r="F42" s="415"/>
      <c r="G42" s="415"/>
      <c r="H42" s="415"/>
      <c r="I42" s="415"/>
      <c r="J42" s="415"/>
      <c r="K42" s="415"/>
      <c r="L42" s="415"/>
      <c r="M42" s="415"/>
      <c r="N42" s="415"/>
      <c r="O42" s="415"/>
      <c r="P42" s="415"/>
      <c r="Q42" s="415"/>
      <c r="R42" s="415"/>
      <c r="S42" s="415"/>
      <c r="T42" s="415"/>
      <c r="U42" s="415"/>
      <c r="V42" s="415"/>
      <c r="W42" s="415"/>
    </row>
    <row r="43" spans="1:23" ht="15.75" customHeight="1" x14ac:dyDescent="0.25">
      <c r="A43" s="416"/>
      <c r="B43" s="417"/>
      <c r="C43" s="417"/>
      <c r="D43" s="415"/>
      <c r="E43" s="415"/>
      <c r="F43" s="415"/>
      <c r="G43" s="415"/>
      <c r="H43" s="415"/>
      <c r="I43" s="415"/>
      <c r="J43" s="415"/>
      <c r="K43" s="415"/>
      <c r="L43" s="415"/>
      <c r="M43" s="415"/>
      <c r="N43" s="415"/>
      <c r="O43" s="415"/>
      <c r="P43" s="415"/>
      <c r="Q43" s="415"/>
      <c r="R43" s="415"/>
      <c r="S43" s="415"/>
      <c r="T43" s="415"/>
      <c r="U43" s="415"/>
      <c r="V43" s="415"/>
      <c r="W43" s="415"/>
    </row>
    <row r="44" spans="1:23" ht="15.75" customHeight="1" x14ac:dyDescent="0.25">
      <c r="A44" s="416"/>
      <c r="B44" s="417"/>
      <c r="C44" s="417"/>
      <c r="D44" s="415"/>
      <c r="E44" s="415"/>
      <c r="F44" s="415"/>
      <c r="G44" s="415"/>
      <c r="H44" s="415"/>
      <c r="I44" s="415"/>
      <c r="J44" s="415"/>
      <c r="K44" s="415"/>
      <c r="L44" s="415"/>
      <c r="M44" s="415"/>
      <c r="N44" s="415"/>
      <c r="O44" s="415"/>
      <c r="P44" s="415"/>
      <c r="Q44" s="415"/>
      <c r="R44" s="415"/>
      <c r="S44" s="415"/>
      <c r="T44" s="415"/>
      <c r="U44" s="415"/>
      <c r="V44" s="415"/>
      <c r="W44" s="415"/>
    </row>
    <row r="45" spans="1:23" ht="15.75" customHeight="1" x14ac:dyDescent="0.25">
      <c r="A45" s="416"/>
      <c r="B45" s="417"/>
      <c r="C45" s="417"/>
      <c r="D45" s="415"/>
      <c r="E45" s="415"/>
      <c r="F45" s="415"/>
      <c r="G45" s="415"/>
      <c r="H45" s="415"/>
      <c r="I45" s="415"/>
      <c r="J45" s="415"/>
      <c r="K45" s="415"/>
      <c r="L45" s="415"/>
      <c r="M45" s="415"/>
      <c r="N45" s="415"/>
      <c r="O45" s="415"/>
      <c r="P45" s="415"/>
      <c r="Q45" s="415"/>
      <c r="R45" s="415"/>
      <c r="S45" s="415"/>
      <c r="T45" s="415"/>
      <c r="U45" s="415"/>
      <c r="V45" s="415"/>
      <c r="W45" s="415"/>
    </row>
    <row r="46" spans="1:23" ht="15.75" customHeight="1" x14ac:dyDescent="0.25">
      <c r="A46" s="416"/>
      <c r="B46" s="417"/>
      <c r="C46" s="417"/>
      <c r="D46" s="415"/>
      <c r="E46" s="415"/>
      <c r="F46" s="415"/>
      <c r="G46" s="415"/>
      <c r="H46" s="415"/>
      <c r="I46" s="415"/>
      <c r="J46" s="415"/>
      <c r="K46" s="415"/>
      <c r="L46" s="415"/>
      <c r="M46" s="415"/>
      <c r="N46" s="415"/>
      <c r="O46" s="415"/>
      <c r="P46" s="415"/>
      <c r="Q46" s="415"/>
      <c r="R46" s="415"/>
      <c r="S46" s="415"/>
      <c r="T46" s="415"/>
      <c r="U46" s="415"/>
      <c r="V46" s="415"/>
      <c r="W46" s="415"/>
    </row>
    <row r="47" spans="1:23" ht="15.75" customHeight="1" x14ac:dyDescent="0.25">
      <c r="A47" s="416"/>
      <c r="B47" s="417"/>
      <c r="C47" s="417"/>
      <c r="D47" s="415"/>
      <c r="E47" s="415"/>
      <c r="F47" s="415"/>
      <c r="G47" s="415"/>
      <c r="H47" s="415"/>
      <c r="I47" s="415"/>
      <c r="J47" s="415"/>
      <c r="K47" s="415"/>
      <c r="L47" s="415"/>
      <c r="M47" s="415"/>
      <c r="N47" s="415"/>
      <c r="O47" s="415"/>
      <c r="P47" s="415"/>
      <c r="Q47" s="415"/>
      <c r="R47" s="415"/>
      <c r="S47" s="415"/>
      <c r="T47" s="415"/>
      <c r="U47" s="415"/>
      <c r="V47" s="415"/>
      <c r="W47" s="415"/>
    </row>
    <row r="48" spans="1:23" ht="15.75" customHeight="1" x14ac:dyDescent="0.25">
      <c r="A48" s="416"/>
      <c r="B48" s="417"/>
      <c r="C48" s="417"/>
      <c r="D48" s="415"/>
      <c r="E48" s="415"/>
      <c r="F48" s="415"/>
      <c r="G48" s="415"/>
      <c r="H48" s="415"/>
      <c r="I48" s="415"/>
      <c r="J48" s="415"/>
      <c r="K48" s="415"/>
      <c r="L48" s="415"/>
      <c r="M48" s="415"/>
      <c r="N48" s="415"/>
      <c r="O48" s="415"/>
      <c r="P48" s="415"/>
      <c r="Q48" s="415"/>
      <c r="R48" s="415"/>
      <c r="S48" s="415"/>
      <c r="T48" s="415"/>
      <c r="U48" s="415"/>
      <c r="V48" s="415"/>
      <c r="W48" s="415"/>
    </row>
    <row r="49" spans="1:23" ht="15.75" customHeight="1" x14ac:dyDescent="0.25">
      <c r="A49" s="416"/>
      <c r="B49" s="417"/>
      <c r="C49" s="417"/>
      <c r="D49" s="415"/>
      <c r="E49" s="415"/>
      <c r="F49" s="415"/>
      <c r="G49" s="415"/>
      <c r="H49" s="415"/>
      <c r="I49" s="415"/>
      <c r="J49" s="415"/>
      <c r="K49" s="415"/>
      <c r="L49" s="415"/>
      <c r="M49" s="415"/>
      <c r="N49" s="415"/>
      <c r="O49" s="415"/>
      <c r="P49" s="415"/>
      <c r="Q49" s="415"/>
      <c r="R49" s="415"/>
      <c r="S49" s="415"/>
      <c r="T49" s="415"/>
      <c r="U49" s="415"/>
      <c r="V49" s="415"/>
      <c r="W49" s="415"/>
    </row>
    <row r="50" spans="1:23" ht="15.75" customHeight="1" x14ac:dyDescent="0.25">
      <c r="A50" s="416"/>
      <c r="B50" s="417"/>
      <c r="C50" s="417"/>
      <c r="D50" s="415"/>
      <c r="E50" s="415"/>
      <c r="F50" s="415"/>
      <c r="G50" s="415"/>
      <c r="H50" s="415"/>
      <c r="I50" s="415"/>
      <c r="J50" s="415"/>
      <c r="K50" s="415"/>
      <c r="L50" s="415"/>
      <c r="M50" s="415"/>
      <c r="N50" s="415"/>
      <c r="O50" s="415"/>
      <c r="P50" s="415"/>
      <c r="Q50" s="415"/>
      <c r="R50" s="415"/>
      <c r="S50" s="415"/>
      <c r="T50" s="415"/>
      <c r="U50" s="415"/>
      <c r="V50" s="415"/>
      <c r="W50" s="415"/>
    </row>
    <row r="51" spans="1:23" ht="15.75" customHeight="1" x14ac:dyDescent="0.25">
      <c r="A51" s="416"/>
      <c r="B51" s="417"/>
      <c r="C51" s="417"/>
      <c r="D51" s="415"/>
      <c r="E51" s="415"/>
      <c r="F51" s="415"/>
      <c r="G51" s="415"/>
      <c r="H51" s="415"/>
      <c r="I51" s="415"/>
      <c r="J51" s="415"/>
      <c r="K51" s="415"/>
      <c r="L51" s="415"/>
      <c r="M51" s="415"/>
      <c r="N51" s="415"/>
      <c r="O51" s="415"/>
      <c r="P51" s="415"/>
      <c r="Q51" s="415"/>
      <c r="R51" s="415"/>
      <c r="S51" s="415"/>
      <c r="T51" s="415"/>
      <c r="U51" s="415"/>
      <c r="V51" s="415"/>
      <c r="W51" s="415"/>
    </row>
    <row r="52" spans="1:23" ht="15.75" customHeight="1" x14ac:dyDescent="0.25">
      <c r="A52" s="416"/>
      <c r="B52" s="417"/>
      <c r="C52" s="417"/>
      <c r="D52" s="415"/>
      <c r="E52" s="415"/>
      <c r="F52" s="415"/>
      <c r="G52" s="415"/>
      <c r="H52" s="415"/>
      <c r="I52" s="415"/>
      <c r="J52" s="415"/>
      <c r="K52" s="415"/>
      <c r="L52" s="415"/>
      <c r="M52" s="415"/>
      <c r="N52" s="415"/>
      <c r="O52" s="415"/>
      <c r="P52" s="415"/>
      <c r="Q52" s="415"/>
      <c r="R52" s="415"/>
      <c r="S52" s="415"/>
      <c r="T52" s="415"/>
      <c r="U52" s="415"/>
      <c r="V52" s="415"/>
      <c r="W52" s="415"/>
    </row>
    <row r="53" spans="1:23" ht="15.75" customHeight="1" x14ac:dyDescent="0.25">
      <c r="A53" s="416"/>
      <c r="B53" s="417"/>
      <c r="C53" s="417"/>
      <c r="D53" s="415"/>
      <c r="E53" s="415"/>
      <c r="F53" s="415"/>
      <c r="G53" s="415"/>
      <c r="H53" s="415"/>
      <c r="I53" s="415"/>
      <c r="J53" s="415"/>
      <c r="K53" s="415"/>
      <c r="L53" s="415"/>
      <c r="M53" s="415"/>
      <c r="N53" s="415"/>
      <c r="O53" s="415"/>
      <c r="P53" s="415"/>
      <c r="Q53" s="415"/>
      <c r="R53" s="415"/>
      <c r="S53" s="415"/>
      <c r="T53" s="415"/>
      <c r="U53" s="415"/>
      <c r="V53" s="415"/>
      <c r="W53" s="415"/>
    </row>
    <row r="54" spans="1:23" ht="15.75" customHeight="1" x14ac:dyDescent="0.25">
      <c r="A54" s="416"/>
      <c r="B54" s="417"/>
      <c r="C54" s="417"/>
      <c r="D54" s="415"/>
      <c r="E54" s="415"/>
      <c r="F54" s="415"/>
      <c r="G54" s="415"/>
      <c r="H54" s="415"/>
      <c r="I54" s="415"/>
      <c r="J54" s="415"/>
      <c r="K54" s="415"/>
      <c r="L54" s="415"/>
      <c r="M54" s="415"/>
      <c r="N54" s="415"/>
      <c r="O54" s="415"/>
      <c r="P54" s="415"/>
      <c r="Q54" s="415"/>
      <c r="R54" s="415"/>
      <c r="S54" s="415"/>
      <c r="T54" s="415"/>
      <c r="U54" s="415"/>
      <c r="V54" s="415"/>
      <c r="W54" s="415"/>
    </row>
    <row r="55" spans="1:23" ht="15.75" customHeight="1" x14ac:dyDescent="0.25">
      <c r="A55" s="416"/>
      <c r="B55" s="417"/>
      <c r="C55" s="417"/>
      <c r="D55" s="415"/>
      <c r="E55" s="415"/>
      <c r="F55" s="415"/>
      <c r="G55" s="415"/>
      <c r="H55" s="415"/>
      <c r="I55" s="415"/>
      <c r="J55" s="415"/>
      <c r="K55" s="415"/>
      <c r="L55" s="415"/>
      <c r="M55" s="415"/>
      <c r="N55" s="415"/>
      <c r="O55" s="415"/>
      <c r="P55" s="415"/>
      <c r="Q55" s="415"/>
      <c r="R55" s="415"/>
      <c r="S55" s="415"/>
      <c r="T55" s="415"/>
      <c r="U55" s="415"/>
      <c r="V55" s="415"/>
      <c r="W55" s="415"/>
    </row>
    <row r="56" spans="1:23" ht="15.75" customHeight="1" x14ac:dyDescent="0.25">
      <c r="A56" s="416"/>
      <c r="B56" s="417"/>
      <c r="C56" s="417"/>
      <c r="D56" s="415"/>
      <c r="E56" s="415"/>
      <c r="F56" s="415"/>
      <c r="G56" s="415"/>
      <c r="H56" s="415"/>
      <c r="I56" s="415"/>
      <c r="J56" s="415"/>
      <c r="K56" s="415"/>
      <c r="L56" s="415"/>
      <c r="M56" s="415"/>
      <c r="N56" s="415"/>
      <c r="O56" s="415"/>
      <c r="P56" s="415"/>
      <c r="Q56" s="415"/>
      <c r="R56" s="415"/>
      <c r="S56" s="415"/>
      <c r="T56" s="415"/>
      <c r="U56" s="415"/>
      <c r="V56" s="415"/>
      <c r="W56" s="415"/>
    </row>
    <row r="57" spans="1:23" ht="15.75" customHeight="1" x14ac:dyDescent="0.25">
      <c r="A57" s="416"/>
      <c r="B57" s="417"/>
      <c r="C57" s="417"/>
      <c r="D57" s="415"/>
      <c r="E57" s="415"/>
      <c r="F57" s="415"/>
      <c r="G57" s="415"/>
      <c r="H57" s="415"/>
      <c r="I57" s="415"/>
      <c r="J57" s="415"/>
      <c r="K57" s="415"/>
      <c r="L57" s="415"/>
      <c r="M57" s="415"/>
      <c r="N57" s="415"/>
      <c r="O57" s="415"/>
      <c r="P57" s="415"/>
      <c r="Q57" s="415"/>
      <c r="R57" s="415"/>
      <c r="S57" s="415"/>
      <c r="T57" s="415"/>
      <c r="U57" s="415"/>
      <c r="V57" s="415"/>
      <c r="W57" s="415"/>
    </row>
    <row r="58" spans="1:23" ht="15.75" customHeight="1" x14ac:dyDescent="0.25">
      <c r="A58" s="416"/>
      <c r="B58" s="417"/>
      <c r="C58" s="417"/>
      <c r="D58" s="415"/>
      <c r="E58" s="415"/>
      <c r="F58" s="415"/>
      <c r="G58" s="415"/>
      <c r="H58" s="415"/>
      <c r="I58" s="415"/>
      <c r="J58" s="415"/>
      <c r="K58" s="415"/>
      <c r="L58" s="415"/>
      <c r="M58" s="415"/>
      <c r="N58" s="415"/>
      <c r="O58" s="415"/>
      <c r="P58" s="415"/>
      <c r="Q58" s="415"/>
      <c r="R58" s="415"/>
      <c r="S58" s="415"/>
      <c r="T58" s="415"/>
      <c r="U58" s="415"/>
      <c r="V58" s="415"/>
      <c r="W58" s="415"/>
    </row>
    <row r="59" spans="1:23" ht="15.75" customHeight="1" x14ac:dyDescent="0.25">
      <c r="A59" s="416"/>
      <c r="B59" s="417"/>
      <c r="C59" s="417"/>
      <c r="D59" s="415"/>
      <c r="E59" s="415"/>
      <c r="F59" s="415"/>
      <c r="G59" s="415"/>
      <c r="H59" s="415"/>
      <c r="I59" s="415"/>
      <c r="J59" s="415"/>
      <c r="K59" s="415"/>
      <c r="L59" s="415"/>
      <c r="M59" s="415"/>
      <c r="N59" s="415"/>
      <c r="O59" s="415"/>
      <c r="P59" s="415"/>
      <c r="Q59" s="415"/>
      <c r="R59" s="415"/>
      <c r="S59" s="415"/>
      <c r="T59" s="415"/>
      <c r="U59" s="415"/>
      <c r="V59" s="415"/>
      <c r="W59" s="415"/>
    </row>
    <row r="60" spans="1:23" ht="15.75" customHeight="1" x14ac:dyDescent="0.25">
      <c r="A60" s="416"/>
      <c r="B60" s="417"/>
      <c r="C60" s="417"/>
      <c r="D60" s="415"/>
      <c r="E60" s="415"/>
      <c r="F60" s="415"/>
      <c r="G60" s="415"/>
      <c r="H60" s="415"/>
      <c r="I60" s="415"/>
      <c r="J60" s="415"/>
      <c r="K60" s="415"/>
      <c r="L60" s="415"/>
      <c r="M60" s="415"/>
      <c r="N60" s="415"/>
      <c r="O60" s="415"/>
      <c r="P60" s="415"/>
      <c r="Q60" s="415"/>
      <c r="R60" s="415"/>
      <c r="S60" s="415"/>
      <c r="T60" s="415"/>
      <c r="U60" s="415"/>
      <c r="V60" s="415"/>
      <c r="W60" s="415"/>
    </row>
    <row r="61" spans="1:23" ht="15.75" customHeight="1" x14ac:dyDescent="0.25">
      <c r="A61" s="416"/>
      <c r="B61" s="417"/>
      <c r="C61" s="417"/>
      <c r="D61" s="415"/>
      <c r="E61" s="415"/>
      <c r="F61" s="415"/>
      <c r="G61" s="415"/>
      <c r="H61" s="415"/>
      <c r="I61" s="415"/>
      <c r="J61" s="415"/>
      <c r="K61" s="415"/>
      <c r="L61" s="415"/>
      <c r="M61" s="415"/>
      <c r="N61" s="415"/>
      <c r="O61" s="415"/>
      <c r="P61" s="415"/>
      <c r="Q61" s="415"/>
      <c r="R61" s="415"/>
      <c r="S61" s="415"/>
      <c r="T61" s="415"/>
      <c r="U61" s="415"/>
      <c r="V61" s="415"/>
      <c r="W61" s="415"/>
    </row>
    <row r="62" spans="1:23" ht="15.75" customHeight="1" x14ac:dyDescent="0.25">
      <c r="A62" s="416"/>
      <c r="B62" s="417"/>
      <c r="C62" s="417"/>
      <c r="D62" s="415"/>
      <c r="E62" s="415"/>
      <c r="F62" s="415"/>
      <c r="G62" s="415"/>
      <c r="H62" s="415"/>
      <c r="I62" s="415"/>
      <c r="J62" s="415"/>
      <c r="K62" s="415"/>
      <c r="L62" s="415"/>
      <c r="M62" s="415"/>
      <c r="N62" s="415"/>
      <c r="O62" s="415"/>
      <c r="P62" s="415"/>
      <c r="Q62" s="415"/>
      <c r="R62" s="415"/>
      <c r="S62" s="415"/>
      <c r="T62" s="415"/>
      <c r="U62" s="415"/>
      <c r="V62" s="415"/>
      <c r="W62" s="415"/>
    </row>
    <row r="63" spans="1:23" ht="15.75" customHeight="1" x14ac:dyDescent="0.25">
      <c r="A63" s="416"/>
      <c r="B63" s="417"/>
      <c r="C63" s="417"/>
      <c r="D63" s="415"/>
      <c r="E63" s="415"/>
      <c r="F63" s="415"/>
      <c r="G63" s="415"/>
      <c r="H63" s="415"/>
      <c r="I63" s="415"/>
      <c r="J63" s="415"/>
      <c r="K63" s="415"/>
      <c r="L63" s="415"/>
      <c r="M63" s="415"/>
      <c r="N63" s="415"/>
      <c r="O63" s="415"/>
      <c r="P63" s="415"/>
      <c r="Q63" s="415"/>
      <c r="R63" s="415"/>
      <c r="S63" s="415"/>
      <c r="T63" s="415"/>
      <c r="U63" s="415"/>
      <c r="V63" s="415"/>
      <c r="W63" s="415"/>
    </row>
    <row r="64" spans="1:23" ht="15.75" customHeight="1" x14ac:dyDescent="0.25">
      <c r="A64" s="416"/>
      <c r="B64" s="417"/>
      <c r="C64" s="417"/>
      <c r="D64" s="415"/>
      <c r="E64" s="415"/>
      <c r="F64" s="415"/>
      <c r="G64" s="415"/>
      <c r="H64" s="415"/>
      <c r="I64" s="415"/>
      <c r="J64" s="415"/>
      <c r="K64" s="415"/>
      <c r="L64" s="415"/>
      <c r="M64" s="415"/>
      <c r="N64" s="415"/>
      <c r="O64" s="415"/>
      <c r="P64" s="415"/>
      <c r="Q64" s="415"/>
      <c r="R64" s="415"/>
      <c r="S64" s="415"/>
      <c r="T64" s="415"/>
      <c r="U64" s="415"/>
      <c r="V64" s="415"/>
      <c r="W64" s="415"/>
    </row>
    <row r="65" spans="1:23" ht="15.75" customHeight="1" x14ac:dyDescent="0.25">
      <c r="A65" s="416"/>
      <c r="B65" s="417"/>
      <c r="C65" s="417"/>
      <c r="D65" s="415"/>
      <c r="E65" s="415"/>
      <c r="F65" s="415"/>
      <c r="G65" s="415"/>
      <c r="H65" s="415"/>
      <c r="I65" s="415"/>
      <c r="J65" s="415"/>
      <c r="K65" s="415"/>
      <c r="L65" s="415"/>
      <c r="M65" s="415"/>
      <c r="N65" s="415"/>
      <c r="O65" s="415"/>
      <c r="P65" s="415"/>
      <c r="Q65" s="415"/>
      <c r="R65" s="415"/>
      <c r="S65" s="415"/>
      <c r="T65" s="415"/>
      <c r="U65" s="415"/>
      <c r="V65" s="415"/>
      <c r="W65" s="415"/>
    </row>
    <row r="66" spans="1:23" ht="15.75" customHeight="1" x14ac:dyDescent="0.25">
      <c r="A66" s="416"/>
      <c r="B66" s="417"/>
      <c r="C66" s="417"/>
      <c r="D66" s="415"/>
      <c r="E66" s="415"/>
      <c r="F66" s="415"/>
      <c r="G66" s="415"/>
      <c r="H66" s="415"/>
      <c r="I66" s="415"/>
      <c r="J66" s="415"/>
      <c r="K66" s="415"/>
      <c r="L66" s="415"/>
      <c r="M66" s="415"/>
      <c r="N66" s="415"/>
      <c r="O66" s="415"/>
      <c r="P66" s="415"/>
      <c r="Q66" s="415"/>
      <c r="R66" s="415"/>
      <c r="S66" s="415"/>
      <c r="T66" s="415"/>
      <c r="U66" s="415"/>
      <c r="V66" s="415"/>
      <c r="W66" s="415"/>
    </row>
    <row r="67" spans="1:23" ht="15.75" customHeight="1" x14ac:dyDescent="0.25">
      <c r="A67" s="416"/>
      <c r="B67" s="417"/>
      <c r="C67" s="417"/>
      <c r="D67" s="415"/>
      <c r="E67" s="415"/>
      <c r="F67" s="415"/>
      <c r="G67" s="415"/>
      <c r="H67" s="415"/>
      <c r="I67" s="415"/>
      <c r="J67" s="415"/>
      <c r="K67" s="415"/>
      <c r="L67" s="415"/>
      <c r="M67" s="415"/>
      <c r="N67" s="415"/>
      <c r="O67" s="415"/>
      <c r="P67" s="415"/>
      <c r="Q67" s="415"/>
      <c r="R67" s="415"/>
      <c r="S67" s="415"/>
      <c r="T67" s="415"/>
      <c r="U67" s="415"/>
      <c r="V67" s="415"/>
      <c r="W67" s="415"/>
    </row>
    <row r="68" spans="1:23" ht="15.75" customHeight="1" x14ac:dyDescent="0.25">
      <c r="A68" s="416"/>
      <c r="B68" s="417"/>
      <c r="C68" s="417"/>
      <c r="D68" s="415"/>
      <c r="E68" s="415"/>
      <c r="F68" s="415"/>
      <c r="G68" s="415"/>
      <c r="H68" s="415"/>
      <c r="I68" s="415"/>
      <c r="J68" s="415"/>
      <c r="K68" s="415"/>
      <c r="L68" s="415"/>
      <c r="M68" s="415"/>
      <c r="N68" s="415"/>
      <c r="O68" s="415"/>
      <c r="P68" s="415"/>
      <c r="Q68" s="415"/>
      <c r="R68" s="415"/>
      <c r="S68" s="415"/>
      <c r="T68" s="415"/>
      <c r="U68" s="415"/>
      <c r="V68" s="415"/>
      <c r="W68" s="415"/>
    </row>
    <row r="69" spans="1:23" ht="15.75" customHeight="1" x14ac:dyDescent="0.25">
      <c r="A69" s="416"/>
      <c r="B69" s="417"/>
      <c r="C69" s="417"/>
      <c r="D69" s="415"/>
      <c r="E69" s="415"/>
      <c r="F69" s="415"/>
      <c r="G69" s="415"/>
      <c r="H69" s="415"/>
      <c r="I69" s="415"/>
      <c r="J69" s="415"/>
      <c r="K69" s="415"/>
      <c r="L69" s="415"/>
      <c r="M69" s="415"/>
      <c r="N69" s="415"/>
      <c r="O69" s="415"/>
      <c r="P69" s="415"/>
      <c r="Q69" s="415"/>
      <c r="R69" s="415"/>
      <c r="S69" s="415"/>
      <c r="T69" s="415"/>
      <c r="U69" s="415"/>
      <c r="V69" s="415"/>
      <c r="W69" s="415"/>
    </row>
    <row r="70" spans="1:23" ht="15.75" customHeight="1" x14ac:dyDescent="0.25">
      <c r="A70" s="416"/>
      <c r="B70" s="417"/>
      <c r="C70" s="417"/>
      <c r="D70" s="415"/>
      <c r="E70" s="415"/>
      <c r="F70" s="415"/>
      <c r="G70" s="415"/>
      <c r="H70" s="415"/>
      <c r="I70" s="415"/>
      <c r="J70" s="415"/>
      <c r="K70" s="415"/>
      <c r="L70" s="415"/>
      <c r="M70" s="415"/>
      <c r="N70" s="415"/>
      <c r="O70" s="415"/>
      <c r="P70" s="415"/>
      <c r="Q70" s="415"/>
      <c r="R70" s="415"/>
      <c r="S70" s="415"/>
      <c r="T70" s="415"/>
      <c r="U70" s="415"/>
      <c r="V70" s="415"/>
      <c r="W70" s="415"/>
    </row>
    <row r="71" spans="1:23" ht="15.75" customHeight="1" x14ac:dyDescent="0.25">
      <c r="A71" s="416"/>
      <c r="B71" s="417"/>
      <c r="C71" s="417"/>
      <c r="D71" s="415"/>
      <c r="E71" s="415"/>
      <c r="F71" s="415"/>
      <c r="G71" s="415"/>
      <c r="H71" s="415"/>
      <c r="I71" s="415"/>
      <c r="J71" s="415"/>
      <c r="K71" s="415"/>
      <c r="L71" s="415"/>
      <c r="M71" s="415"/>
      <c r="N71" s="415"/>
      <c r="O71" s="415"/>
      <c r="P71" s="415"/>
      <c r="Q71" s="415"/>
      <c r="R71" s="415"/>
      <c r="S71" s="415"/>
      <c r="T71" s="415"/>
      <c r="U71" s="415"/>
      <c r="V71" s="415"/>
      <c r="W71" s="415"/>
    </row>
    <row r="72" spans="1:23" ht="15.75" customHeight="1" x14ac:dyDescent="0.25">
      <c r="A72" s="416"/>
      <c r="B72" s="417"/>
      <c r="C72" s="417"/>
      <c r="D72" s="415"/>
      <c r="E72" s="415"/>
      <c r="F72" s="415"/>
      <c r="G72" s="415"/>
      <c r="H72" s="415"/>
      <c r="I72" s="415"/>
      <c r="J72" s="415"/>
      <c r="K72" s="415"/>
      <c r="L72" s="415"/>
      <c r="M72" s="415"/>
      <c r="N72" s="415"/>
      <c r="O72" s="415"/>
      <c r="P72" s="415"/>
      <c r="Q72" s="415"/>
      <c r="R72" s="415"/>
      <c r="S72" s="415"/>
      <c r="T72" s="415"/>
      <c r="U72" s="415"/>
      <c r="V72" s="415"/>
      <c r="W72" s="415"/>
    </row>
    <row r="73" spans="1:23" ht="15.75" customHeight="1" x14ac:dyDescent="0.25">
      <c r="A73" s="416"/>
      <c r="B73" s="417"/>
      <c r="C73" s="417"/>
      <c r="D73" s="415"/>
      <c r="E73" s="415"/>
      <c r="F73" s="415"/>
      <c r="G73" s="415"/>
      <c r="H73" s="415"/>
      <c r="I73" s="415"/>
      <c r="J73" s="415"/>
      <c r="K73" s="415"/>
      <c r="L73" s="415"/>
      <c r="M73" s="415"/>
      <c r="N73" s="415"/>
      <c r="O73" s="415"/>
      <c r="P73" s="415"/>
      <c r="Q73" s="415"/>
      <c r="R73" s="415"/>
      <c r="S73" s="415"/>
      <c r="T73" s="415"/>
      <c r="U73" s="415"/>
      <c r="V73" s="415"/>
      <c r="W73" s="415"/>
    </row>
    <row r="74" spans="1:23" ht="15.75" customHeight="1" x14ac:dyDescent="0.25">
      <c r="A74" s="416"/>
      <c r="B74" s="417"/>
      <c r="C74" s="417"/>
      <c r="D74" s="415"/>
      <c r="E74" s="415"/>
      <c r="F74" s="415"/>
      <c r="G74" s="415"/>
      <c r="H74" s="415"/>
      <c r="I74" s="415"/>
      <c r="J74" s="415"/>
      <c r="K74" s="415"/>
      <c r="L74" s="415"/>
      <c r="M74" s="415"/>
      <c r="N74" s="415"/>
      <c r="O74" s="415"/>
      <c r="P74" s="415"/>
      <c r="Q74" s="415"/>
      <c r="R74" s="415"/>
      <c r="S74" s="415"/>
      <c r="T74" s="415"/>
      <c r="U74" s="415"/>
      <c r="V74" s="415"/>
      <c r="W74" s="415"/>
    </row>
    <row r="75" spans="1:23" ht="15.75" customHeight="1" x14ac:dyDescent="0.25">
      <c r="A75" s="416"/>
      <c r="B75" s="417"/>
      <c r="C75" s="417"/>
      <c r="D75" s="415"/>
      <c r="E75" s="415"/>
      <c r="F75" s="415"/>
      <c r="G75" s="415"/>
      <c r="H75" s="415"/>
      <c r="I75" s="415"/>
      <c r="J75" s="415"/>
      <c r="K75" s="415"/>
      <c r="L75" s="415"/>
      <c r="M75" s="415"/>
      <c r="N75" s="415"/>
      <c r="O75" s="415"/>
      <c r="P75" s="415"/>
      <c r="Q75" s="415"/>
      <c r="R75" s="415"/>
      <c r="S75" s="415"/>
      <c r="T75" s="415"/>
      <c r="U75" s="415"/>
      <c r="V75" s="415"/>
      <c r="W75" s="415"/>
    </row>
    <row r="76" spans="1:23" ht="15.75" customHeight="1" x14ac:dyDescent="0.25">
      <c r="A76" s="416"/>
      <c r="B76" s="417"/>
      <c r="C76" s="417"/>
      <c r="D76" s="415"/>
      <c r="E76" s="415"/>
      <c r="F76" s="415"/>
      <c r="G76" s="415"/>
      <c r="H76" s="415"/>
      <c r="I76" s="415"/>
      <c r="J76" s="415"/>
      <c r="K76" s="415"/>
      <c r="L76" s="415"/>
      <c r="M76" s="415"/>
      <c r="N76" s="415"/>
      <c r="O76" s="415"/>
      <c r="P76" s="415"/>
      <c r="Q76" s="415"/>
      <c r="R76" s="415"/>
      <c r="S76" s="415"/>
      <c r="T76" s="415"/>
      <c r="U76" s="415"/>
      <c r="V76" s="415"/>
      <c r="W76" s="415"/>
    </row>
    <row r="77" spans="1:23" ht="15.75" customHeight="1" x14ac:dyDescent="0.25">
      <c r="A77" s="416"/>
      <c r="B77" s="417"/>
      <c r="C77" s="417"/>
      <c r="D77" s="415"/>
      <c r="E77" s="415"/>
      <c r="F77" s="415"/>
      <c r="G77" s="415"/>
      <c r="H77" s="415"/>
      <c r="I77" s="415"/>
      <c r="J77" s="415"/>
      <c r="K77" s="415"/>
      <c r="L77" s="415"/>
      <c r="M77" s="415"/>
      <c r="N77" s="415"/>
      <c r="O77" s="415"/>
      <c r="P77" s="415"/>
      <c r="Q77" s="415"/>
      <c r="R77" s="415"/>
      <c r="S77" s="415"/>
      <c r="T77" s="415"/>
      <c r="U77" s="415"/>
      <c r="V77" s="415"/>
      <c r="W77" s="415"/>
    </row>
    <row r="78" spans="1:23" ht="15.75" customHeight="1" x14ac:dyDescent="0.25">
      <c r="A78" s="416"/>
      <c r="B78" s="417"/>
      <c r="C78" s="417"/>
      <c r="D78" s="415"/>
      <c r="E78" s="415"/>
      <c r="F78" s="415"/>
      <c r="G78" s="415"/>
      <c r="H78" s="415"/>
      <c r="I78" s="415"/>
      <c r="J78" s="415"/>
      <c r="K78" s="415"/>
      <c r="L78" s="415"/>
      <c r="M78" s="415"/>
      <c r="N78" s="415"/>
      <c r="O78" s="415"/>
      <c r="P78" s="415"/>
      <c r="Q78" s="415"/>
      <c r="R78" s="415"/>
      <c r="S78" s="415"/>
      <c r="T78" s="415"/>
      <c r="U78" s="415"/>
      <c r="V78" s="415"/>
      <c r="W78" s="415"/>
    </row>
    <row r="79" spans="1:23" ht="15.75" customHeight="1" x14ac:dyDescent="0.25">
      <c r="A79" s="416"/>
      <c r="B79" s="417"/>
      <c r="C79" s="417"/>
      <c r="D79" s="415"/>
      <c r="E79" s="415"/>
      <c r="F79" s="415"/>
      <c r="G79" s="415"/>
      <c r="H79" s="415"/>
      <c r="I79" s="415"/>
      <c r="J79" s="415"/>
      <c r="K79" s="415"/>
      <c r="L79" s="415"/>
      <c r="M79" s="415"/>
      <c r="N79" s="415"/>
      <c r="O79" s="415"/>
      <c r="P79" s="415"/>
      <c r="Q79" s="415"/>
      <c r="R79" s="415"/>
      <c r="S79" s="415"/>
      <c r="T79" s="415"/>
      <c r="U79" s="415"/>
      <c r="V79" s="415"/>
      <c r="W79" s="415"/>
    </row>
    <row r="80" spans="1:23" ht="15.75" customHeight="1" x14ac:dyDescent="0.25">
      <c r="A80" s="416"/>
      <c r="B80" s="417"/>
      <c r="C80" s="417"/>
      <c r="D80" s="415"/>
      <c r="E80" s="415"/>
      <c r="F80" s="415"/>
      <c r="G80" s="415"/>
      <c r="H80" s="415"/>
      <c r="I80" s="415"/>
      <c r="J80" s="415"/>
      <c r="K80" s="415"/>
      <c r="L80" s="415"/>
      <c r="M80" s="415"/>
      <c r="N80" s="415"/>
      <c r="O80" s="415"/>
      <c r="P80" s="415"/>
      <c r="Q80" s="415"/>
      <c r="R80" s="415"/>
      <c r="S80" s="415"/>
      <c r="T80" s="415"/>
      <c r="U80" s="415"/>
      <c r="V80" s="415"/>
      <c r="W80" s="415"/>
    </row>
    <row r="81" spans="1:23" ht="15.75" customHeight="1" x14ac:dyDescent="0.25">
      <c r="A81" s="416"/>
      <c r="B81" s="417"/>
      <c r="C81" s="417"/>
      <c r="D81" s="415"/>
      <c r="E81" s="415"/>
      <c r="F81" s="415"/>
      <c r="G81" s="415"/>
      <c r="H81" s="415"/>
      <c r="I81" s="415"/>
      <c r="J81" s="415"/>
      <c r="K81" s="415"/>
      <c r="L81" s="415"/>
      <c r="M81" s="415"/>
      <c r="N81" s="415"/>
      <c r="O81" s="415"/>
      <c r="P81" s="415"/>
      <c r="Q81" s="415"/>
      <c r="R81" s="415"/>
      <c r="S81" s="415"/>
      <c r="T81" s="415"/>
      <c r="U81" s="415"/>
      <c r="V81" s="415"/>
      <c r="W81" s="415"/>
    </row>
    <row r="82" spans="1:23" ht="15.75" customHeight="1" x14ac:dyDescent="0.25">
      <c r="A82" s="416"/>
      <c r="B82" s="417"/>
      <c r="C82" s="417"/>
      <c r="D82" s="415"/>
      <c r="E82" s="415"/>
      <c r="F82" s="415"/>
      <c r="G82" s="415"/>
      <c r="H82" s="415"/>
      <c r="I82" s="415"/>
      <c r="J82" s="415"/>
      <c r="K82" s="415"/>
      <c r="L82" s="415"/>
      <c r="M82" s="415"/>
      <c r="N82" s="415"/>
      <c r="O82" s="415"/>
      <c r="P82" s="415"/>
      <c r="Q82" s="415"/>
      <c r="R82" s="415"/>
      <c r="S82" s="415"/>
      <c r="T82" s="415"/>
      <c r="U82" s="415"/>
      <c r="V82" s="415"/>
      <c r="W82" s="415"/>
    </row>
    <row r="83" spans="1:23" ht="15.75" customHeight="1" x14ac:dyDescent="0.25">
      <c r="A83" s="416"/>
      <c r="B83" s="417"/>
      <c r="C83" s="417"/>
      <c r="D83" s="415"/>
      <c r="E83" s="415"/>
      <c r="F83" s="415"/>
      <c r="G83" s="415"/>
      <c r="H83" s="415"/>
      <c r="I83" s="415"/>
      <c r="J83" s="415"/>
      <c r="K83" s="415"/>
      <c r="L83" s="415"/>
      <c r="M83" s="415"/>
      <c r="N83" s="415"/>
      <c r="O83" s="415"/>
      <c r="P83" s="415"/>
      <c r="Q83" s="415"/>
      <c r="R83" s="415"/>
      <c r="S83" s="415"/>
      <c r="T83" s="415"/>
      <c r="U83" s="415"/>
      <c r="V83" s="415"/>
      <c r="W83" s="415"/>
    </row>
    <row r="84" spans="1:23" ht="15.75" customHeight="1" x14ac:dyDescent="0.25">
      <c r="A84" s="416"/>
      <c r="B84" s="417"/>
      <c r="C84" s="417"/>
      <c r="D84" s="415"/>
      <c r="E84" s="415"/>
      <c r="F84" s="415"/>
      <c r="G84" s="415"/>
      <c r="H84" s="415"/>
      <c r="I84" s="415"/>
      <c r="J84" s="415"/>
      <c r="K84" s="415"/>
      <c r="L84" s="415"/>
      <c r="M84" s="415"/>
      <c r="N84" s="415"/>
      <c r="O84" s="415"/>
      <c r="P84" s="415"/>
      <c r="Q84" s="415"/>
      <c r="R84" s="415"/>
      <c r="S84" s="415"/>
      <c r="T84" s="415"/>
      <c r="U84" s="415"/>
      <c r="V84" s="415"/>
      <c r="W84" s="415"/>
    </row>
    <row r="85" spans="1:23" ht="15.75" customHeight="1" x14ac:dyDescent="0.25">
      <c r="A85" s="416"/>
      <c r="B85" s="417"/>
      <c r="C85" s="417"/>
      <c r="D85" s="415"/>
      <c r="E85" s="415"/>
      <c r="F85" s="415"/>
      <c r="G85" s="415"/>
      <c r="H85" s="415"/>
      <c r="I85" s="415"/>
      <c r="J85" s="415"/>
      <c r="K85" s="415"/>
      <c r="L85" s="415"/>
      <c r="M85" s="415"/>
      <c r="N85" s="415"/>
      <c r="O85" s="415"/>
      <c r="P85" s="415"/>
      <c r="Q85" s="415"/>
      <c r="R85" s="415"/>
      <c r="S85" s="415"/>
      <c r="T85" s="415"/>
      <c r="U85" s="415"/>
      <c r="V85" s="415"/>
      <c r="W85" s="415"/>
    </row>
    <row r="86" spans="1:23" ht="15.75" customHeight="1" x14ac:dyDescent="0.25">
      <c r="A86" s="416"/>
      <c r="B86" s="417"/>
      <c r="C86" s="417"/>
      <c r="D86" s="415"/>
      <c r="E86" s="415"/>
      <c r="F86" s="415"/>
      <c r="G86" s="415"/>
      <c r="H86" s="415"/>
      <c r="I86" s="415"/>
      <c r="J86" s="415"/>
      <c r="K86" s="415"/>
      <c r="L86" s="415"/>
      <c r="M86" s="415"/>
      <c r="N86" s="415"/>
      <c r="O86" s="415"/>
      <c r="P86" s="415"/>
      <c r="Q86" s="415"/>
      <c r="R86" s="415"/>
      <c r="S86" s="415"/>
      <c r="T86" s="415"/>
      <c r="U86" s="415"/>
      <c r="V86" s="415"/>
      <c r="W86" s="415"/>
    </row>
    <row r="87" spans="1:23" ht="15.75" customHeight="1" x14ac:dyDescent="0.25">
      <c r="A87" s="416"/>
      <c r="B87" s="417"/>
      <c r="C87" s="417"/>
      <c r="D87" s="415"/>
      <c r="E87" s="415"/>
      <c r="F87" s="415"/>
      <c r="G87" s="415"/>
      <c r="H87" s="415"/>
      <c r="I87" s="415"/>
      <c r="J87" s="415"/>
      <c r="K87" s="415"/>
      <c r="L87" s="415"/>
      <c r="M87" s="415"/>
      <c r="N87" s="415"/>
      <c r="O87" s="415"/>
      <c r="P87" s="415"/>
      <c r="Q87" s="415"/>
      <c r="R87" s="415"/>
      <c r="S87" s="415"/>
      <c r="T87" s="415"/>
      <c r="U87" s="415"/>
      <c r="V87" s="415"/>
      <c r="W87" s="415"/>
    </row>
    <row r="88" spans="1:23" ht="15.75" customHeight="1" x14ac:dyDescent="0.25">
      <c r="A88" s="416"/>
      <c r="B88" s="417"/>
      <c r="C88" s="417"/>
      <c r="D88" s="415"/>
      <c r="E88" s="415"/>
      <c r="F88" s="415"/>
      <c r="G88" s="415"/>
      <c r="H88" s="415"/>
      <c r="I88" s="415"/>
      <c r="J88" s="415"/>
      <c r="K88" s="415"/>
      <c r="L88" s="415"/>
      <c r="M88" s="415"/>
      <c r="N88" s="415"/>
      <c r="O88" s="415"/>
      <c r="P88" s="415"/>
      <c r="Q88" s="415"/>
      <c r="R88" s="415"/>
      <c r="S88" s="415"/>
      <c r="T88" s="415"/>
      <c r="U88" s="415"/>
      <c r="V88" s="415"/>
      <c r="W88" s="415"/>
    </row>
    <row r="89" spans="1:23" ht="15.75" customHeight="1" x14ac:dyDescent="0.25">
      <c r="A89" s="416"/>
      <c r="B89" s="417"/>
      <c r="C89" s="417"/>
      <c r="D89" s="415"/>
      <c r="E89" s="415"/>
      <c r="F89" s="415"/>
      <c r="G89" s="415"/>
      <c r="H89" s="415"/>
      <c r="I89" s="415"/>
      <c r="J89" s="415"/>
      <c r="K89" s="415"/>
      <c r="L89" s="415"/>
      <c r="M89" s="415"/>
      <c r="N89" s="415"/>
      <c r="O89" s="415"/>
      <c r="P89" s="415"/>
      <c r="Q89" s="415"/>
      <c r="R89" s="415"/>
      <c r="S89" s="415"/>
      <c r="T89" s="415"/>
      <c r="U89" s="415"/>
      <c r="V89" s="415"/>
      <c r="W89" s="415"/>
    </row>
    <row r="90" spans="1:23" ht="15.75" customHeight="1" x14ac:dyDescent="0.25">
      <c r="A90" s="416"/>
      <c r="B90" s="417"/>
      <c r="C90" s="417"/>
      <c r="D90" s="415"/>
      <c r="E90" s="415"/>
      <c r="F90" s="415"/>
      <c r="G90" s="415"/>
      <c r="H90" s="415"/>
      <c r="I90" s="415"/>
      <c r="J90" s="415"/>
      <c r="K90" s="415"/>
      <c r="L90" s="415"/>
      <c r="M90" s="415"/>
      <c r="N90" s="415"/>
      <c r="O90" s="415"/>
      <c r="P90" s="415"/>
      <c r="Q90" s="415"/>
      <c r="R90" s="415"/>
      <c r="S90" s="415"/>
      <c r="T90" s="415"/>
      <c r="U90" s="415"/>
      <c r="V90" s="415"/>
      <c r="W90" s="415"/>
    </row>
    <row r="91" spans="1:23" ht="15.75" customHeight="1" x14ac:dyDescent="0.25">
      <c r="A91" s="416"/>
      <c r="B91" s="417"/>
      <c r="C91" s="417"/>
      <c r="D91" s="415"/>
      <c r="E91" s="415"/>
      <c r="F91" s="415"/>
      <c r="G91" s="415"/>
      <c r="H91" s="415"/>
      <c r="I91" s="415"/>
      <c r="J91" s="415"/>
      <c r="K91" s="415"/>
      <c r="L91" s="415"/>
      <c r="M91" s="415"/>
      <c r="N91" s="415"/>
      <c r="O91" s="415"/>
      <c r="P91" s="415"/>
      <c r="Q91" s="415"/>
      <c r="R91" s="415"/>
      <c r="S91" s="415"/>
      <c r="T91" s="415"/>
      <c r="U91" s="415"/>
      <c r="V91" s="415"/>
      <c r="W91" s="415"/>
    </row>
    <row r="92" spans="1:23" ht="15.75" customHeight="1" x14ac:dyDescent="0.25">
      <c r="A92" s="416"/>
      <c r="B92" s="417"/>
      <c r="C92" s="417"/>
      <c r="D92" s="415"/>
      <c r="E92" s="415"/>
      <c r="F92" s="415"/>
      <c r="G92" s="415"/>
      <c r="H92" s="415"/>
      <c r="I92" s="415"/>
      <c r="J92" s="415"/>
      <c r="K92" s="415"/>
      <c r="L92" s="415"/>
      <c r="M92" s="415"/>
      <c r="N92" s="415"/>
      <c r="O92" s="415"/>
      <c r="P92" s="415"/>
      <c r="Q92" s="415"/>
      <c r="R92" s="415"/>
      <c r="S92" s="415"/>
      <c r="T92" s="415"/>
      <c r="U92" s="415"/>
      <c r="V92" s="415"/>
      <c r="W92" s="415"/>
    </row>
    <row r="93" spans="1:23" ht="15.75" customHeight="1" x14ac:dyDescent="0.25">
      <c r="A93" s="416"/>
      <c r="B93" s="417"/>
      <c r="C93" s="417"/>
      <c r="D93" s="415"/>
      <c r="E93" s="415"/>
      <c r="F93" s="415"/>
      <c r="G93" s="415"/>
      <c r="H93" s="415"/>
      <c r="I93" s="415"/>
      <c r="J93" s="415"/>
      <c r="K93" s="415"/>
      <c r="L93" s="415"/>
      <c r="M93" s="415"/>
      <c r="N93" s="415"/>
      <c r="O93" s="415"/>
      <c r="P93" s="415"/>
      <c r="Q93" s="415"/>
      <c r="R93" s="415"/>
      <c r="S93" s="415"/>
      <c r="T93" s="415"/>
      <c r="U93" s="415"/>
      <c r="V93" s="415"/>
      <c r="W93" s="415"/>
    </row>
    <row r="94" spans="1:23" ht="15.75" customHeight="1" x14ac:dyDescent="0.25">
      <c r="A94" s="416"/>
      <c r="B94" s="417"/>
      <c r="C94" s="417"/>
      <c r="D94" s="415"/>
      <c r="E94" s="415"/>
      <c r="F94" s="415"/>
      <c r="G94" s="415"/>
      <c r="H94" s="415"/>
      <c r="I94" s="415"/>
      <c r="J94" s="415"/>
      <c r="K94" s="415"/>
      <c r="L94" s="415"/>
      <c r="M94" s="415"/>
      <c r="N94" s="415"/>
      <c r="O94" s="415"/>
      <c r="P94" s="415"/>
      <c r="Q94" s="415"/>
      <c r="R94" s="415"/>
      <c r="S94" s="415"/>
      <c r="T94" s="415"/>
      <c r="U94" s="415"/>
      <c r="V94" s="415"/>
      <c r="W94" s="415"/>
    </row>
    <row r="95" spans="1:23" ht="15.75" customHeight="1" x14ac:dyDescent="0.25">
      <c r="A95" s="416"/>
      <c r="B95" s="417"/>
      <c r="C95" s="417"/>
      <c r="D95" s="415"/>
      <c r="E95" s="415"/>
      <c r="F95" s="415"/>
      <c r="G95" s="415"/>
      <c r="H95" s="415"/>
      <c r="I95" s="415"/>
      <c r="J95" s="415"/>
      <c r="K95" s="415"/>
      <c r="L95" s="415"/>
      <c r="M95" s="415"/>
      <c r="N95" s="415"/>
      <c r="O95" s="415"/>
      <c r="P95" s="415"/>
      <c r="Q95" s="415"/>
      <c r="R95" s="415"/>
      <c r="S95" s="415"/>
      <c r="T95" s="415"/>
      <c r="U95" s="415"/>
      <c r="V95" s="415"/>
      <c r="W95" s="415"/>
    </row>
    <row r="96" spans="1:23" ht="15.75" customHeight="1" x14ac:dyDescent="0.25">
      <c r="A96" s="416"/>
      <c r="B96" s="417"/>
      <c r="C96" s="417"/>
      <c r="D96" s="415"/>
      <c r="E96" s="415"/>
      <c r="F96" s="415"/>
      <c r="G96" s="415"/>
      <c r="H96" s="415"/>
      <c r="I96" s="415"/>
      <c r="J96" s="415"/>
      <c r="K96" s="415"/>
      <c r="L96" s="415"/>
      <c r="M96" s="415"/>
      <c r="N96" s="415"/>
      <c r="O96" s="415"/>
      <c r="P96" s="415"/>
      <c r="Q96" s="415"/>
      <c r="R96" s="415"/>
      <c r="S96" s="415"/>
      <c r="T96" s="415"/>
      <c r="U96" s="415"/>
      <c r="V96" s="415"/>
      <c r="W96" s="415"/>
    </row>
    <row r="97" spans="1:23" ht="15.75" customHeight="1" x14ac:dyDescent="0.25">
      <c r="A97" s="416"/>
      <c r="B97" s="417"/>
      <c r="C97" s="417"/>
      <c r="D97" s="415"/>
      <c r="E97" s="415"/>
      <c r="F97" s="415"/>
      <c r="G97" s="415"/>
      <c r="H97" s="415"/>
      <c r="I97" s="415"/>
      <c r="J97" s="415"/>
      <c r="K97" s="415"/>
      <c r="L97" s="415"/>
      <c r="M97" s="415"/>
      <c r="N97" s="415"/>
      <c r="O97" s="415"/>
      <c r="P97" s="415"/>
      <c r="Q97" s="415"/>
      <c r="R97" s="415"/>
      <c r="S97" s="415"/>
      <c r="T97" s="415"/>
      <c r="U97" s="415"/>
      <c r="V97" s="415"/>
      <c r="W97" s="415"/>
    </row>
    <row r="98" spans="1:23" ht="15.75" customHeight="1" x14ac:dyDescent="0.25">
      <c r="A98" s="416"/>
      <c r="B98" s="417"/>
      <c r="C98" s="417"/>
      <c r="D98" s="415"/>
      <c r="E98" s="415"/>
      <c r="F98" s="415"/>
      <c r="G98" s="415"/>
      <c r="H98" s="415"/>
      <c r="I98" s="415"/>
      <c r="J98" s="415"/>
      <c r="K98" s="415"/>
      <c r="L98" s="415"/>
      <c r="M98" s="415"/>
      <c r="N98" s="415"/>
      <c r="O98" s="415"/>
      <c r="P98" s="415"/>
      <c r="Q98" s="415"/>
      <c r="R98" s="415"/>
      <c r="S98" s="415"/>
      <c r="T98" s="415"/>
      <c r="U98" s="415"/>
      <c r="V98" s="415"/>
      <c r="W98" s="415"/>
    </row>
    <row r="99" spans="1:23" ht="15.75" customHeight="1" x14ac:dyDescent="0.25">
      <c r="A99" s="416"/>
      <c r="B99" s="417"/>
      <c r="C99" s="417"/>
      <c r="D99" s="415"/>
      <c r="E99" s="415"/>
      <c r="F99" s="415"/>
      <c r="G99" s="415"/>
      <c r="H99" s="415"/>
      <c r="I99" s="415"/>
      <c r="J99" s="415"/>
      <c r="K99" s="415"/>
      <c r="L99" s="415"/>
      <c r="M99" s="415"/>
      <c r="N99" s="415"/>
      <c r="O99" s="415"/>
      <c r="P99" s="415"/>
      <c r="Q99" s="415"/>
      <c r="R99" s="415"/>
      <c r="S99" s="415"/>
      <c r="T99" s="415"/>
      <c r="U99" s="415"/>
      <c r="V99" s="415"/>
      <c r="W99" s="415"/>
    </row>
    <row r="100" spans="1:23" ht="15.75" customHeight="1" x14ac:dyDescent="0.25">
      <c r="A100" s="416"/>
      <c r="B100" s="417"/>
      <c r="C100" s="417"/>
      <c r="D100" s="415"/>
      <c r="E100" s="415"/>
      <c r="F100" s="415"/>
      <c r="G100" s="415"/>
      <c r="H100" s="415"/>
      <c r="I100" s="415"/>
      <c r="J100" s="415"/>
      <c r="K100" s="415"/>
      <c r="L100" s="415"/>
      <c r="M100" s="415"/>
      <c r="N100" s="415"/>
      <c r="O100" s="415"/>
      <c r="P100" s="415"/>
      <c r="Q100" s="415"/>
      <c r="R100" s="415"/>
      <c r="S100" s="415"/>
      <c r="T100" s="415"/>
      <c r="U100" s="415"/>
      <c r="V100" s="415"/>
      <c r="W100" s="415"/>
    </row>
    <row r="101" spans="1:23" ht="15.75" customHeight="1" x14ac:dyDescent="0.25">
      <c r="A101" s="416"/>
      <c r="B101" s="417"/>
      <c r="C101" s="417"/>
      <c r="D101" s="415"/>
      <c r="E101" s="415"/>
      <c r="F101" s="415"/>
      <c r="G101" s="415"/>
      <c r="H101" s="415"/>
      <c r="I101" s="415"/>
      <c r="J101" s="415"/>
      <c r="K101" s="415"/>
      <c r="L101" s="415"/>
      <c r="M101" s="415"/>
      <c r="N101" s="415"/>
      <c r="O101" s="415"/>
      <c r="P101" s="415"/>
      <c r="Q101" s="415"/>
      <c r="R101" s="415"/>
      <c r="S101" s="415"/>
      <c r="T101" s="415"/>
      <c r="U101" s="415"/>
      <c r="V101" s="415"/>
      <c r="W101" s="415"/>
    </row>
    <row r="102" spans="1:23" ht="15.75" customHeight="1" x14ac:dyDescent="0.25">
      <c r="A102" s="416"/>
      <c r="B102" s="417"/>
      <c r="C102" s="417"/>
      <c r="D102" s="415"/>
      <c r="E102" s="415"/>
      <c r="F102" s="415"/>
      <c r="G102" s="415"/>
      <c r="H102" s="415"/>
      <c r="I102" s="415"/>
      <c r="J102" s="415"/>
      <c r="K102" s="415"/>
      <c r="L102" s="415"/>
      <c r="M102" s="415"/>
      <c r="N102" s="415"/>
      <c r="O102" s="415"/>
      <c r="P102" s="415"/>
      <c r="Q102" s="415"/>
      <c r="R102" s="415"/>
      <c r="S102" s="415"/>
      <c r="T102" s="415"/>
      <c r="U102" s="415"/>
      <c r="V102" s="415"/>
      <c r="W102" s="415"/>
    </row>
    <row r="103" spans="1:23" ht="15.75" customHeight="1" x14ac:dyDescent="0.25">
      <c r="A103" s="416"/>
      <c r="B103" s="417"/>
      <c r="C103" s="417"/>
      <c r="D103" s="415"/>
      <c r="E103" s="415"/>
      <c r="F103" s="415"/>
      <c r="G103" s="415"/>
      <c r="H103" s="415"/>
      <c r="I103" s="415"/>
      <c r="J103" s="415"/>
      <c r="K103" s="415"/>
      <c r="L103" s="415"/>
      <c r="M103" s="415"/>
      <c r="N103" s="415"/>
      <c r="O103" s="415"/>
      <c r="P103" s="415"/>
      <c r="Q103" s="415"/>
      <c r="R103" s="415"/>
      <c r="S103" s="415"/>
      <c r="T103" s="415"/>
      <c r="U103" s="415"/>
      <c r="V103" s="415"/>
      <c r="W103" s="415"/>
    </row>
    <row r="104" spans="1:23" ht="15.75" customHeight="1" x14ac:dyDescent="0.25">
      <c r="A104" s="416"/>
      <c r="B104" s="417"/>
      <c r="C104" s="417"/>
      <c r="D104" s="415"/>
      <c r="E104" s="415"/>
      <c r="F104" s="415"/>
      <c r="G104" s="415"/>
      <c r="H104" s="415"/>
      <c r="I104" s="415"/>
      <c r="J104" s="415"/>
      <c r="K104" s="415"/>
      <c r="L104" s="415"/>
      <c r="M104" s="415"/>
      <c r="N104" s="415"/>
      <c r="O104" s="415"/>
      <c r="P104" s="415"/>
      <c r="Q104" s="415"/>
      <c r="R104" s="415"/>
      <c r="S104" s="415"/>
      <c r="T104" s="415"/>
      <c r="U104" s="415"/>
      <c r="V104" s="415"/>
      <c r="W104" s="415"/>
    </row>
    <row r="105" spans="1:23" ht="15.75" customHeight="1" x14ac:dyDescent="0.25">
      <c r="A105" s="416"/>
      <c r="B105" s="417"/>
      <c r="C105" s="417"/>
      <c r="D105" s="415"/>
      <c r="E105" s="415"/>
      <c r="F105" s="415"/>
      <c r="G105" s="415"/>
      <c r="H105" s="415"/>
      <c r="I105" s="415"/>
      <c r="J105" s="415"/>
      <c r="K105" s="415"/>
      <c r="L105" s="415"/>
      <c r="M105" s="415"/>
      <c r="N105" s="415"/>
      <c r="O105" s="415"/>
      <c r="P105" s="415"/>
      <c r="Q105" s="415"/>
      <c r="R105" s="415"/>
      <c r="S105" s="415"/>
      <c r="T105" s="415"/>
      <c r="U105" s="415"/>
      <c r="V105" s="415"/>
      <c r="W105" s="415"/>
    </row>
    <row r="106" spans="1:23" ht="15.75" customHeight="1" x14ac:dyDescent="0.25">
      <c r="A106" s="416"/>
      <c r="B106" s="417"/>
      <c r="C106" s="417"/>
      <c r="D106" s="415"/>
      <c r="E106" s="415"/>
      <c r="F106" s="415"/>
      <c r="G106" s="415"/>
      <c r="H106" s="415"/>
      <c r="I106" s="415"/>
      <c r="J106" s="415"/>
      <c r="K106" s="415"/>
      <c r="L106" s="415"/>
      <c r="M106" s="415"/>
      <c r="N106" s="415"/>
      <c r="O106" s="415"/>
      <c r="P106" s="415"/>
      <c r="Q106" s="415"/>
      <c r="R106" s="415"/>
      <c r="S106" s="415"/>
      <c r="T106" s="415"/>
      <c r="U106" s="415"/>
      <c r="V106" s="415"/>
      <c r="W106" s="415"/>
    </row>
    <row r="107" spans="1:23" ht="15.75" customHeight="1" x14ac:dyDescent="0.25">
      <c r="A107" s="416"/>
      <c r="B107" s="417"/>
      <c r="C107" s="417"/>
      <c r="D107" s="415"/>
      <c r="E107" s="415"/>
      <c r="F107" s="415"/>
      <c r="G107" s="415"/>
      <c r="H107" s="415"/>
      <c r="I107" s="415"/>
      <c r="J107" s="415"/>
      <c r="K107" s="415"/>
      <c r="L107" s="415"/>
      <c r="M107" s="415"/>
      <c r="N107" s="415"/>
      <c r="O107" s="415"/>
      <c r="P107" s="415"/>
      <c r="Q107" s="415"/>
      <c r="R107" s="415"/>
      <c r="S107" s="415"/>
      <c r="T107" s="415"/>
      <c r="U107" s="415"/>
      <c r="V107" s="415"/>
      <c r="W107" s="415"/>
    </row>
    <row r="108" spans="1:23" ht="15.75" customHeight="1" x14ac:dyDescent="0.25">
      <c r="A108" s="416"/>
      <c r="B108" s="417"/>
      <c r="C108" s="417"/>
      <c r="D108" s="415"/>
      <c r="E108" s="415"/>
      <c r="F108" s="415"/>
      <c r="G108" s="415"/>
      <c r="H108" s="415"/>
      <c r="I108" s="415"/>
      <c r="J108" s="415"/>
      <c r="K108" s="415"/>
      <c r="L108" s="415"/>
      <c r="M108" s="415"/>
      <c r="N108" s="415"/>
      <c r="O108" s="415"/>
      <c r="P108" s="415"/>
      <c r="Q108" s="415"/>
      <c r="R108" s="415"/>
      <c r="S108" s="415"/>
      <c r="T108" s="415"/>
      <c r="U108" s="415"/>
      <c r="V108" s="415"/>
      <c r="W108" s="415"/>
    </row>
    <row r="109" spans="1:23" ht="15.75" customHeight="1" x14ac:dyDescent="0.25">
      <c r="A109" s="416"/>
      <c r="B109" s="417"/>
      <c r="C109" s="417"/>
      <c r="D109" s="415"/>
      <c r="E109" s="415"/>
      <c r="F109" s="415"/>
      <c r="G109" s="415"/>
      <c r="H109" s="415"/>
      <c r="I109" s="415"/>
      <c r="J109" s="415"/>
      <c r="K109" s="415"/>
      <c r="L109" s="415"/>
      <c r="M109" s="415"/>
      <c r="N109" s="415"/>
      <c r="O109" s="415"/>
      <c r="P109" s="415"/>
      <c r="Q109" s="415"/>
      <c r="R109" s="415"/>
      <c r="S109" s="415"/>
      <c r="T109" s="415"/>
      <c r="U109" s="415"/>
      <c r="V109" s="415"/>
      <c r="W109" s="415"/>
    </row>
    <row r="110" spans="1:23" ht="15.75" customHeight="1" x14ac:dyDescent="0.25">
      <c r="A110" s="416"/>
      <c r="B110" s="417"/>
      <c r="C110" s="417"/>
      <c r="D110" s="415"/>
      <c r="E110" s="415"/>
      <c r="F110" s="415"/>
      <c r="G110" s="415"/>
      <c r="H110" s="415"/>
      <c r="I110" s="415"/>
      <c r="J110" s="415"/>
      <c r="K110" s="415"/>
      <c r="L110" s="415"/>
      <c r="M110" s="415"/>
      <c r="N110" s="415"/>
      <c r="O110" s="415"/>
      <c r="P110" s="415"/>
      <c r="Q110" s="415"/>
      <c r="R110" s="415"/>
      <c r="S110" s="415"/>
      <c r="T110" s="415"/>
      <c r="U110" s="415"/>
      <c r="V110" s="415"/>
      <c r="W110" s="415"/>
    </row>
    <row r="111" spans="1:23" ht="15.75" customHeight="1" x14ac:dyDescent="0.25">
      <c r="A111" s="416"/>
      <c r="B111" s="417"/>
      <c r="C111" s="417"/>
      <c r="D111" s="415"/>
      <c r="E111" s="415"/>
      <c r="F111" s="415"/>
      <c r="G111" s="415"/>
      <c r="H111" s="415"/>
      <c r="I111" s="415"/>
      <c r="J111" s="415"/>
      <c r="K111" s="415"/>
      <c r="L111" s="415"/>
      <c r="M111" s="415"/>
      <c r="N111" s="415"/>
      <c r="O111" s="415"/>
      <c r="P111" s="415"/>
      <c r="Q111" s="415"/>
      <c r="R111" s="415"/>
      <c r="S111" s="415"/>
      <c r="T111" s="415"/>
      <c r="U111" s="415"/>
      <c r="V111" s="415"/>
      <c r="W111" s="415"/>
    </row>
    <row r="112" spans="1:23" ht="15.75" customHeight="1" x14ac:dyDescent="0.25">
      <c r="A112" s="416"/>
      <c r="B112" s="417"/>
      <c r="C112" s="417"/>
      <c r="D112" s="415"/>
      <c r="E112" s="415"/>
      <c r="F112" s="415"/>
      <c r="G112" s="415"/>
      <c r="H112" s="415"/>
      <c r="I112" s="415"/>
      <c r="J112" s="415"/>
      <c r="K112" s="415"/>
      <c r="L112" s="415"/>
      <c r="M112" s="415"/>
      <c r="N112" s="415"/>
      <c r="O112" s="415"/>
      <c r="P112" s="415"/>
      <c r="Q112" s="415"/>
      <c r="R112" s="415"/>
      <c r="S112" s="415"/>
      <c r="T112" s="415"/>
      <c r="U112" s="415"/>
      <c r="V112" s="415"/>
      <c r="W112" s="415"/>
    </row>
    <row r="113" spans="1:23" ht="15.75" customHeight="1" x14ac:dyDescent="0.25">
      <c r="A113" s="416"/>
      <c r="B113" s="417"/>
      <c r="C113" s="417"/>
      <c r="D113" s="415"/>
      <c r="E113" s="415"/>
      <c r="F113" s="415"/>
      <c r="G113" s="415"/>
      <c r="H113" s="415"/>
      <c r="I113" s="415"/>
      <c r="J113" s="415"/>
      <c r="K113" s="415"/>
      <c r="L113" s="415"/>
      <c r="M113" s="415"/>
      <c r="N113" s="415"/>
      <c r="O113" s="415"/>
      <c r="P113" s="415"/>
      <c r="Q113" s="415"/>
      <c r="R113" s="415"/>
      <c r="S113" s="415"/>
      <c r="T113" s="415"/>
      <c r="U113" s="415"/>
      <c r="V113" s="415"/>
      <c r="W113" s="415"/>
    </row>
    <row r="114" spans="1:23" ht="15.75" customHeight="1" x14ac:dyDescent="0.25">
      <c r="A114" s="416"/>
      <c r="B114" s="417"/>
      <c r="C114" s="417"/>
      <c r="D114" s="415"/>
      <c r="E114" s="415"/>
      <c r="F114" s="415"/>
      <c r="G114" s="415"/>
      <c r="H114" s="415"/>
      <c r="I114" s="415"/>
      <c r="J114" s="415"/>
      <c r="K114" s="415"/>
      <c r="L114" s="415"/>
      <c r="M114" s="415"/>
      <c r="N114" s="415"/>
      <c r="O114" s="415"/>
      <c r="P114" s="415"/>
      <c r="Q114" s="415"/>
      <c r="R114" s="415"/>
      <c r="S114" s="415"/>
      <c r="T114" s="415"/>
      <c r="U114" s="415"/>
      <c r="V114" s="415"/>
      <c r="W114" s="415"/>
    </row>
    <row r="115" spans="1:23" ht="15.75" customHeight="1" x14ac:dyDescent="0.25">
      <c r="A115" s="416"/>
      <c r="B115" s="417"/>
      <c r="C115" s="417"/>
      <c r="D115" s="415"/>
      <c r="E115" s="415"/>
      <c r="F115" s="415"/>
      <c r="G115" s="415"/>
      <c r="H115" s="415"/>
      <c r="I115" s="415"/>
      <c r="J115" s="415"/>
      <c r="K115" s="415"/>
      <c r="L115" s="415"/>
      <c r="M115" s="415"/>
      <c r="N115" s="415"/>
      <c r="O115" s="415"/>
      <c r="P115" s="415"/>
      <c r="Q115" s="415"/>
      <c r="R115" s="415"/>
      <c r="S115" s="415"/>
      <c r="T115" s="415"/>
      <c r="U115" s="415"/>
      <c r="V115" s="415"/>
      <c r="W115" s="415"/>
    </row>
    <row r="116" spans="1:23" ht="15.75" customHeight="1" x14ac:dyDescent="0.25">
      <c r="A116" s="416"/>
      <c r="B116" s="417"/>
      <c r="C116" s="417"/>
      <c r="D116" s="415"/>
      <c r="E116" s="415"/>
      <c r="F116" s="415"/>
      <c r="G116" s="415"/>
      <c r="H116" s="415"/>
      <c r="I116" s="415"/>
      <c r="J116" s="415"/>
      <c r="K116" s="415"/>
      <c r="L116" s="415"/>
      <c r="M116" s="415"/>
      <c r="N116" s="415"/>
      <c r="O116" s="415"/>
      <c r="P116" s="415"/>
      <c r="Q116" s="415"/>
      <c r="R116" s="415"/>
      <c r="S116" s="415"/>
      <c r="T116" s="415"/>
      <c r="U116" s="415"/>
      <c r="V116" s="415"/>
      <c r="W116" s="415"/>
    </row>
    <row r="117" spans="1:23" ht="15.75" customHeight="1" x14ac:dyDescent="0.25">
      <c r="A117" s="416"/>
      <c r="B117" s="417"/>
      <c r="C117" s="417"/>
      <c r="D117" s="415"/>
      <c r="E117" s="415"/>
      <c r="F117" s="415"/>
      <c r="G117" s="415"/>
      <c r="H117" s="415"/>
      <c r="I117" s="415"/>
      <c r="J117" s="415"/>
      <c r="K117" s="415"/>
      <c r="L117" s="415"/>
      <c r="M117" s="415"/>
      <c r="N117" s="415"/>
      <c r="O117" s="415"/>
      <c r="P117" s="415"/>
      <c r="Q117" s="415"/>
      <c r="R117" s="415"/>
      <c r="S117" s="415"/>
      <c r="T117" s="415"/>
      <c r="U117" s="415"/>
      <c r="V117" s="415"/>
      <c r="W117" s="415"/>
    </row>
    <row r="118" spans="1:23" ht="15.75" customHeight="1" x14ac:dyDescent="0.25">
      <c r="A118" s="416"/>
      <c r="B118" s="417"/>
      <c r="C118" s="417"/>
      <c r="D118" s="415"/>
      <c r="E118" s="415"/>
      <c r="F118" s="415"/>
      <c r="G118" s="415"/>
      <c r="H118" s="415"/>
      <c r="I118" s="415"/>
      <c r="J118" s="415"/>
      <c r="K118" s="415"/>
      <c r="L118" s="415"/>
      <c r="M118" s="415"/>
      <c r="N118" s="415"/>
      <c r="O118" s="415"/>
      <c r="P118" s="415"/>
      <c r="Q118" s="415"/>
      <c r="R118" s="415"/>
      <c r="S118" s="415"/>
      <c r="T118" s="415"/>
      <c r="U118" s="415"/>
      <c r="V118" s="415"/>
      <c r="W118" s="415"/>
    </row>
    <row r="119" spans="1:23" ht="15.75" customHeight="1" x14ac:dyDescent="0.25">
      <c r="A119" s="416"/>
      <c r="B119" s="417"/>
      <c r="C119" s="417"/>
      <c r="D119" s="415"/>
      <c r="E119" s="415"/>
      <c r="F119" s="415"/>
      <c r="G119" s="415"/>
      <c r="H119" s="415"/>
      <c r="I119" s="415"/>
      <c r="J119" s="415"/>
      <c r="K119" s="415"/>
      <c r="L119" s="415"/>
      <c r="M119" s="415"/>
      <c r="N119" s="415"/>
      <c r="O119" s="415"/>
      <c r="P119" s="415"/>
      <c r="Q119" s="415"/>
      <c r="R119" s="415"/>
      <c r="S119" s="415"/>
      <c r="T119" s="415"/>
      <c r="U119" s="415"/>
      <c r="V119" s="415"/>
      <c r="W119" s="415"/>
    </row>
    <row r="120" spans="1:23" ht="15.75" customHeight="1" x14ac:dyDescent="0.25">
      <c r="A120" s="416"/>
      <c r="B120" s="417"/>
      <c r="C120" s="417"/>
      <c r="D120" s="415"/>
      <c r="E120" s="415"/>
      <c r="F120" s="415"/>
      <c r="G120" s="415"/>
      <c r="H120" s="415"/>
      <c r="I120" s="415"/>
      <c r="J120" s="415"/>
      <c r="K120" s="415"/>
      <c r="L120" s="415"/>
      <c r="M120" s="415"/>
      <c r="N120" s="415"/>
      <c r="O120" s="415"/>
      <c r="P120" s="415"/>
      <c r="Q120" s="415"/>
      <c r="R120" s="415"/>
      <c r="S120" s="415"/>
      <c r="T120" s="415"/>
      <c r="U120" s="415"/>
      <c r="V120" s="415"/>
      <c r="W120" s="415"/>
    </row>
    <row r="121" spans="1:23" ht="15.75" customHeight="1" x14ac:dyDescent="0.25">
      <c r="A121" s="416"/>
      <c r="B121" s="417"/>
      <c r="C121" s="417"/>
      <c r="D121" s="415"/>
      <c r="E121" s="415"/>
      <c r="F121" s="415"/>
      <c r="G121" s="415"/>
      <c r="H121" s="415"/>
      <c r="I121" s="415"/>
      <c r="J121" s="415"/>
      <c r="K121" s="415"/>
      <c r="L121" s="415"/>
      <c r="M121" s="415"/>
      <c r="N121" s="415"/>
      <c r="O121" s="415"/>
      <c r="P121" s="415"/>
      <c r="Q121" s="415"/>
      <c r="R121" s="415"/>
      <c r="S121" s="415"/>
      <c r="T121" s="415"/>
      <c r="U121" s="415"/>
      <c r="V121" s="415"/>
      <c r="W121" s="415"/>
    </row>
    <row r="122" spans="1:23" ht="15.75" customHeight="1" x14ac:dyDescent="0.25">
      <c r="A122" s="416"/>
      <c r="B122" s="417"/>
      <c r="C122" s="417"/>
      <c r="D122" s="415"/>
      <c r="E122" s="415"/>
      <c r="F122" s="415"/>
      <c r="G122" s="415"/>
      <c r="H122" s="415"/>
      <c r="I122" s="415"/>
      <c r="J122" s="415"/>
      <c r="K122" s="415"/>
      <c r="L122" s="415"/>
      <c r="M122" s="415"/>
      <c r="N122" s="415"/>
      <c r="O122" s="415"/>
      <c r="P122" s="415"/>
      <c r="Q122" s="415"/>
      <c r="R122" s="415"/>
      <c r="S122" s="415"/>
      <c r="T122" s="415"/>
      <c r="U122" s="415"/>
      <c r="V122" s="415"/>
      <c r="W122" s="415"/>
    </row>
    <row r="123" spans="1:23" ht="15.75" customHeight="1" x14ac:dyDescent="0.25">
      <c r="A123" s="416"/>
      <c r="B123" s="417"/>
      <c r="C123" s="417"/>
      <c r="D123" s="415"/>
      <c r="E123" s="415"/>
      <c r="F123" s="415"/>
      <c r="G123" s="415"/>
      <c r="H123" s="415"/>
      <c r="I123" s="415"/>
      <c r="J123" s="415"/>
      <c r="K123" s="415"/>
      <c r="L123" s="415"/>
      <c r="M123" s="415"/>
      <c r="N123" s="415"/>
      <c r="O123" s="415"/>
      <c r="P123" s="415"/>
      <c r="Q123" s="415"/>
      <c r="R123" s="415"/>
      <c r="S123" s="415"/>
      <c r="T123" s="415"/>
      <c r="U123" s="415"/>
      <c r="V123" s="415"/>
      <c r="W123" s="415"/>
    </row>
    <row r="124" spans="1:23" ht="15.75" customHeight="1" x14ac:dyDescent="0.25">
      <c r="A124" s="416"/>
      <c r="B124" s="417"/>
      <c r="C124" s="417"/>
      <c r="D124" s="415"/>
      <c r="E124" s="415"/>
      <c r="F124" s="415"/>
      <c r="G124" s="415"/>
      <c r="H124" s="415"/>
      <c r="I124" s="415"/>
      <c r="J124" s="415"/>
      <c r="K124" s="415"/>
      <c r="L124" s="415"/>
      <c r="M124" s="415"/>
      <c r="N124" s="415"/>
      <c r="O124" s="415"/>
      <c r="P124" s="415"/>
      <c r="Q124" s="415"/>
      <c r="R124" s="415"/>
      <c r="S124" s="415"/>
      <c r="T124" s="415"/>
      <c r="U124" s="415"/>
      <c r="V124" s="415"/>
      <c r="W124" s="415"/>
    </row>
    <row r="125" spans="1:23" ht="15.75" customHeight="1" x14ac:dyDescent="0.25">
      <c r="A125" s="416"/>
      <c r="B125" s="417"/>
      <c r="C125" s="417"/>
      <c r="D125" s="415"/>
      <c r="E125" s="415"/>
      <c r="F125" s="415"/>
      <c r="G125" s="415"/>
      <c r="H125" s="415"/>
      <c r="I125" s="415"/>
      <c r="J125" s="415"/>
      <c r="K125" s="415"/>
      <c r="L125" s="415"/>
      <c r="M125" s="415"/>
      <c r="N125" s="415"/>
      <c r="O125" s="415"/>
      <c r="P125" s="415"/>
      <c r="Q125" s="415"/>
      <c r="R125" s="415"/>
      <c r="S125" s="415"/>
      <c r="T125" s="415"/>
      <c r="U125" s="415"/>
      <c r="V125" s="415"/>
      <c r="W125" s="415"/>
    </row>
    <row r="126" spans="1:23" ht="15.75" customHeight="1" x14ac:dyDescent="0.25">
      <c r="A126" s="416"/>
      <c r="B126" s="417"/>
      <c r="C126" s="417"/>
      <c r="D126" s="415"/>
      <c r="E126" s="415"/>
      <c r="F126" s="415"/>
      <c r="G126" s="415"/>
      <c r="H126" s="415"/>
      <c r="I126" s="415"/>
      <c r="J126" s="415"/>
      <c r="K126" s="415"/>
      <c r="L126" s="415"/>
      <c r="M126" s="415"/>
      <c r="N126" s="415"/>
      <c r="O126" s="415"/>
      <c r="P126" s="415"/>
      <c r="Q126" s="415"/>
      <c r="R126" s="415"/>
      <c r="S126" s="415"/>
      <c r="T126" s="415"/>
      <c r="U126" s="415"/>
      <c r="V126" s="415"/>
      <c r="W126" s="415"/>
    </row>
    <row r="127" spans="1:23" ht="15.75" customHeight="1" x14ac:dyDescent="0.25">
      <c r="A127" s="416"/>
      <c r="B127" s="417"/>
      <c r="C127" s="417"/>
      <c r="D127" s="415"/>
      <c r="E127" s="415"/>
      <c r="F127" s="415"/>
      <c r="G127" s="415"/>
      <c r="H127" s="415"/>
      <c r="I127" s="415"/>
      <c r="J127" s="415"/>
      <c r="K127" s="415"/>
      <c r="L127" s="415"/>
      <c r="M127" s="415"/>
      <c r="N127" s="415"/>
      <c r="O127" s="415"/>
      <c r="P127" s="415"/>
      <c r="Q127" s="415"/>
      <c r="R127" s="415"/>
      <c r="S127" s="415"/>
      <c r="T127" s="415"/>
      <c r="U127" s="415"/>
      <c r="V127" s="415"/>
      <c r="W127" s="415"/>
    </row>
    <row r="128" spans="1:23" ht="15.75" customHeight="1" x14ac:dyDescent="0.25">
      <c r="A128" s="416"/>
      <c r="B128" s="417"/>
      <c r="C128" s="417"/>
      <c r="D128" s="415"/>
      <c r="E128" s="415"/>
      <c r="F128" s="415"/>
      <c r="G128" s="415"/>
      <c r="H128" s="415"/>
      <c r="I128" s="415"/>
      <c r="J128" s="415"/>
      <c r="K128" s="415"/>
      <c r="L128" s="415"/>
      <c r="M128" s="415"/>
      <c r="N128" s="415"/>
      <c r="O128" s="415"/>
      <c r="P128" s="415"/>
      <c r="Q128" s="415"/>
      <c r="R128" s="415"/>
      <c r="S128" s="415"/>
      <c r="T128" s="415"/>
      <c r="U128" s="415"/>
      <c r="V128" s="415"/>
      <c r="W128" s="415"/>
    </row>
    <row r="129" spans="1:23" ht="15.75" customHeight="1" x14ac:dyDescent="0.25">
      <c r="A129" s="416"/>
      <c r="B129" s="417"/>
      <c r="C129" s="417"/>
      <c r="D129" s="415"/>
      <c r="E129" s="415"/>
      <c r="F129" s="415"/>
      <c r="G129" s="415"/>
      <c r="H129" s="415"/>
      <c r="I129" s="415"/>
      <c r="J129" s="415"/>
      <c r="K129" s="415"/>
      <c r="L129" s="415"/>
      <c r="M129" s="415"/>
      <c r="N129" s="415"/>
      <c r="O129" s="415"/>
      <c r="P129" s="415"/>
      <c r="Q129" s="415"/>
      <c r="R129" s="415"/>
      <c r="S129" s="415"/>
      <c r="T129" s="415"/>
      <c r="U129" s="415"/>
      <c r="V129" s="415"/>
      <c r="W129" s="415"/>
    </row>
    <row r="130" spans="1:23" ht="15.75" customHeight="1" x14ac:dyDescent="0.25">
      <c r="A130" s="416"/>
      <c r="B130" s="417"/>
      <c r="C130" s="417"/>
      <c r="D130" s="415"/>
      <c r="E130" s="415"/>
      <c r="F130" s="415"/>
      <c r="G130" s="415"/>
      <c r="H130" s="415"/>
      <c r="I130" s="415"/>
      <c r="J130" s="415"/>
      <c r="K130" s="415"/>
      <c r="L130" s="415"/>
      <c r="M130" s="415"/>
      <c r="N130" s="415"/>
      <c r="O130" s="415"/>
      <c r="P130" s="415"/>
      <c r="Q130" s="415"/>
      <c r="R130" s="415"/>
      <c r="S130" s="415"/>
      <c r="T130" s="415"/>
      <c r="U130" s="415"/>
      <c r="V130" s="415"/>
      <c r="W130" s="415"/>
    </row>
    <row r="131" spans="1:23" ht="15.75" customHeight="1" x14ac:dyDescent="0.25">
      <c r="A131" s="416"/>
      <c r="B131" s="417"/>
      <c r="C131" s="417"/>
      <c r="D131" s="415"/>
      <c r="E131" s="415"/>
      <c r="F131" s="415"/>
      <c r="G131" s="415"/>
      <c r="H131" s="415"/>
      <c r="I131" s="415"/>
      <c r="J131" s="415"/>
      <c r="K131" s="415"/>
      <c r="L131" s="415"/>
      <c r="M131" s="415"/>
      <c r="N131" s="415"/>
      <c r="O131" s="415"/>
      <c r="P131" s="415"/>
      <c r="Q131" s="415"/>
      <c r="R131" s="415"/>
      <c r="S131" s="415"/>
      <c r="T131" s="415"/>
      <c r="U131" s="415"/>
      <c r="V131" s="415"/>
      <c r="W131" s="415"/>
    </row>
    <row r="132" spans="1:23" ht="15.75" customHeight="1" x14ac:dyDescent="0.25">
      <c r="A132" s="416"/>
      <c r="B132" s="417"/>
      <c r="C132" s="417"/>
      <c r="D132" s="415"/>
      <c r="E132" s="415"/>
      <c r="F132" s="415"/>
      <c r="G132" s="415"/>
      <c r="H132" s="415"/>
      <c r="I132" s="415"/>
      <c r="J132" s="415"/>
      <c r="K132" s="415"/>
      <c r="L132" s="415"/>
      <c r="M132" s="415"/>
      <c r="N132" s="415"/>
      <c r="O132" s="415"/>
      <c r="P132" s="415"/>
      <c r="Q132" s="415"/>
      <c r="R132" s="415"/>
      <c r="S132" s="415"/>
      <c r="T132" s="415"/>
      <c r="U132" s="415"/>
      <c r="V132" s="415"/>
      <c r="W132" s="415"/>
    </row>
    <row r="133" spans="1:23" ht="15.75" customHeight="1" x14ac:dyDescent="0.25">
      <c r="A133" s="416"/>
      <c r="B133" s="417"/>
      <c r="C133" s="417"/>
      <c r="D133" s="415"/>
      <c r="E133" s="415"/>
      <c r="F133" s="415"/>
      <c r="G133" s="415"/>
      <c r="H133" s="415"/>
      <c r="I133" s="415"/>
      <c r="J133" s="415"/>
      <c r="K133" s="415"/>
      <c r="L133" s="415"/>
      <c r="M133" s="415"/>
      <c r="N133" s="415"/>
      <c r="O133" s="415"/>
      <c r="P133" s="415"/>
      <c r="Q133" s="415"/>
      <c r="R133" s="415"/>
      <c r="S133" s="415"/>
      <c r="T133" s="415"/>
      <c r="U133" s="415"/>
      <c r="V133" s="415"/>
      <c r="W133" s="415"/>
    </row>
    <row r="134" spans="1:23" ht="15.75" customHeight="1" x14ac:dyDescent="0.25">
      <c r="A134" s="416"/>
      <c r="B134" s="417"/>
      <c r="C134" s="417"/>
      <c r="D134" s="415"/>
      <c r="E134" s="415"/>
      <c r="F134" s="415"/>
      <c r="G134" s="415"/>
      <c r="H134" s="415"/>
      <c r="I134" s="415"/>
      <c r="J134" s="415"/>
      <c r="K134" s="415"/>
      <c r="L134" s="415"/>
      <c r="M134" s="415"/>
      <c r="N134" s="415"/>
      <c r="O134" s="415"/>
      <c r="P134" s="415"/>
      <c r="Q134" s="415"/>
      <c r="R134" s="415"/>
      <c r="S134" s="415"/>
      <c r="T134" s="415"/>
      <c r="U134" s="415"/>
      <c r="V134" s="415"/>
      <c r="W134" s="415"/>
    </row>
    <row r="135" spans="1:23" ht="15.75" customHeight="1" x14ac:dyDescent="0.25">
      <c r="A135" s="416"/>
      <c r="B135" s="417"/>
      <c r="C135" s="417"/>
      <c r="D135" s="415"/>
      <c r="E135" s="415"/>
      <c r="F135" s="415"/>
      <c r="G135" s="415"/>
      <c r="H135" s="415"/>
      <c r="I135" s="415"/>
      <c r="J135" s="415"/>
      <c r="K135" s="415"/>
      <c r="L135" s="415"/>
      <c r="M135" s="415"/>
      <c r="N135" s="415"/>
      <c r="O135" s="415"/>
      <c r="P135" s="415"/>
      <c r="Q135" s="415"/>
      <c r="R135" s="415"/>
      <c r="S135" s="415"/>
      <c r="T135" s="415"/>
      <c r="U135" s="415"/>
      <c r="V135" s="415"/>
      <c r="W135" s="415"/>
    </row>
    <row r="136" spans="1:23" ht="15.75" customHeight="1" x14ac:dyDescent="0.25">
      <c r="A136" s="416"/>
      <c r="B136" s="417"/>
      <c r="C136" s="417"/>
      <c r="D136" s="415"/>
      <c r="E136" s="415"/>
      <c r="F136" s="415"/>
      <c r="G136" s="415"/>
      <c r="H136" s="415"/>
      <c r="I136" s="415"/>
      <c r="J136" s="415"/>
      <c r="K136" s="415"/>
      <c r="L136" s="415"/>
      <c r="M136" s="415"/>
      <c r="N136" s="415"/>
      <c r="O136" s="415"/>
      <c r="P136" s="415"/>
      <c r="Q136" s="415"/>
      <c r="R136" s="415"/>
      <c r="S136" s="415"/>
      <c r="T136" s="415"/>
      <c r="U136" s="415"/>
      <c r="V136" s="415"/>
      <c r="W136" s="415"/>
    </row>
    <row r="137" spans="1:23" ht="15.75" customHeight="1" x14ac:dyDescent="0.25">
      <c r="A137" s="416"/>
      <c r="B137" s="417"/>
      <c r="C137" s="417"/>
      <c r="D137" s="415"/>
      <c r="E137" s="415"/>
      <c r="F137" s="415"/>
      <c r="G137" s="415"/>
      <c r="H137" s="415"/>
      <c r="I137" s="415"/>
      <c r="J137" s="415"/>
      <c r="K137" s="415"/>
      <c r="L137" s="415"/>
      <c r="M137" s="415"/>
      <c r="N137" s="415"/>
      <c r="O137" s="415"/>
      <c r="P137" s="415"/>
      <c r="Q137" s="415"/>
      <c r="R137" s="415"/>
      <c r="S137" s="415"/>
      <c r="T137" s="415"/>
      <c r="U137" s="415"/>
      <c r="V137" s="415"/>
      <c r="W137" s="415"/>
    </row>
    <row r="138" spans="1:23" ht="15.75" customHeight="1" x14ac:dyDescent="0.25">
      <c r="A138" s="416"/>
      <c r="B138" s="417"/>
      <c r="C138" s="417"/>
      <c r="D138" s="415"/>
      <c r="E138" s="415"/>
      <c r="F138" s="415"/>
      <c r="G138" s="415"/>
      <c r="H138" s="415"/>
      <c r="I138" s="415"/>
      <c r="J138" s="415"/>
      <c r="K138" s="415"/>
      <c r="L138" s="415"/>
      <c r="M138" s="415"/>
      <c r="N138" s="415"/>
      <c r="O138" s="415"/>
      <c r="P138" s="415"/>
      <c r="Q138" s="415"/>
      <c r="R138" s="415"/>
      <c r="S138" s="415"/>
      <c r="T138" s="415"/>
      <c r="U138" s="415"/>
      <c r="V138" s="415"/>
      <c r="W138" s="415"/>
    </row>
    <row r="139" spans="1:23" ht="15.75" customHeight="1" x14ac:dyDescent="0.25">
      <c r="A139" s="416"/>
      <c r="B139" s="417"/>
      <c r="C139" s="417"/>
      <c r="D139" s="415"/>
      <c r="E139" s="415"/>
      <c r="F139" s="415"/>
      <c r="G139" s="415"/>
      <c r="H139" s="415"/>
      <c r="I139" s="415"/>
      <c r="J139" s="415"/>
      <c r="K139" s="415"/>
      <c r="L139" s="415"/>
      <c r="M139" s="415"/>
      <c r="N139" s="415"/>
      <c r="O139" s="415"/>
      <c r="P139" s="415"/>
      <c r="Q139" s="415"/>
      <c r="R139" s="415"/>
      <c r="S139" s="415"/>
      <c r="T139" s="415"/>
      <c r="U139" s="415"/>
      <c r="V139" s="415"/>
      <c r="W139" s="415"/>
    </row>
    <row r="140" spans="1:23" ht="15.75" customHeight="1" x14ac:dyDescent="0.25">
      <c r="A140" s="416"/>
      <c r="B140" s="417"/>
      <c r="C140" s="417"/>
      <c r="D140" s="415"/>
      <c r="E140" s="415"/>
      <c r="F140" s="415"/>
      <c r="G140" s="415"/>
      <c r="H140" s="415"/>
      <c r="I140" s="415"/>
      <c r="J140" s="415"/>
      <c r="K140" s="415"/>
      <c r="L140" s="415"/>
      <c r="M140" s="415"/>
      <c r="N140" s="415"/>
      <c r="O140" s="415"/>
      <c r="P140" s="415"/>
      <c r="Q140" s="415"/>
      <c r="R140" s="415"/>
      <c r="S140" s="415"/>
      <c r="T140" s="415"/>
      <c r="U140" s="415"/>
      <c r="V140" s="415"/>
      <c r="W140" s="415"/>
    </row>
    <row r="141" spans="1:23" ht="15.75" customHeight="1" x14ac:dyDescent="0.25">
      <c r="A141" s="416"/>
      <c r="B141" s="417"/>
      <c r="C141" s="417"/>
      <c r="D141" s="415"/>
      <c r="E141" s="415"/>
      <c r="F141" s="415"/>
      <c r="G141" s="415"/>
      <c r="H141" s="415"/>
      <c r="I141" s="415"/>
      <c r="J141" s="415"/>
      <c r="K141" s="415"/>
      <c r="L141" s="415"/>
      <c r="M141" s="415"/>
      <c r="N141" s="415"/>
      <c r="O141" s="415"/>
      <c r="P141" s="415"/>
      <c r="Q141" s="415"/>
      <c r="R141" s="415"/>
      <c r="S141" s="415"/>
      <c r="T141" s="415"/>
      <c r="U141" s="415"/>
      <c r="V141" s="415"/>
      <c r="W141" s="415"/>
    </row>
    <row r="142" spans="1:23" ht="15.75" customHeight="1" x14ac:dyDescent="0.25">
      <c r="A142" s="416"/>
      <c r="B142" s="417"/>
      <c r="C142" s="417"/>
      <c r="D142" s="415"/>
      <c r="E142" s="415"/>
      <c r="F142" s="415"/>
      <c r="G142" s="415"/>
      <c r="H142" s="415"/>
      <c r="I142" s="415"/>
      <c r="J142" s="415"/>
      <c r="K142" s="415"/>
      <c r="L142" s="415"/>
      <c r="M142" s="415"/>
      <c r="N142" s="415"/>
      <c r="O142" s="415"/>
      <c r="P142" s="415"/>
      <c r="Q142" s="415"/>
      <c r="R142" s="415"/>
      <c r="S142" s="415"/>
      <c r="T142" s="415"/>
      <c r="U142" s="415"/>
      <c r="V142" s="415"/>
      <c r="W142" s="415"/>
    </row>
    <row r="143" spans="1:23" ht="15.75" customHeight="1" x14ac:dyDescent="0.25">
      <c r="A143" s="416"/>
      <c r="B143" s="417"/>
      <c r="C143" s="417"/>
      <c r="D143" s="415"/>
      <c r="E143" s="415"/>
      <c r="F143" s="415"/>
      <c r="G143" s="415"/>
      <c r="H143" s="415"/>
      <c r="I143" s="415"/>
      <c r="J143" s="415"/>
      <c r="K143" s="415"/>
      <c r="L143" s="415"/>
      <c r="M143" s="415"/>
      <c r="N143" s="415"/>
      <c r="O143" s="415"/>
      <c r="P143" s="415"/>
      <c r="Q143" s="415"/>
      <c r="R143" s="415"/>
      <c r="S143" s="415"/>
      <c r="T143" s="415"/>
      <c r="U143" s="415"/>
      <c r="V143" s="415"/>
      <c r="W143" s="415"/>
    </row>
    <row r="144" spans="1:23" ht="15.75" customHeight="1" x14ac:dyDescent="0.25">
      <c r="A144" s="416"/>
      <c r="B144" s="417"/>
      <c r="C144" s="417"/>
      <c r="D144" s="415"/>
      <c r="E144" s="415"/>
      <c r="F144" s="415"/>
      <c r="G144" s="415"/>
      <c r="H144" s="415"/>
      <c r="I144" s="415"/>
      <c r="J144" s="415"/>
      <c r="K144" s="415"/>
      <c r="L144" s="415"/>
      <c r="M144" s="415"/>
      <c r="N144" s="415"/>
      <c r="O144" s="415"/>
      <c r="P144" s="415"/>
      <c r="Q144" s="415"/>
      <c r="R144" s="415"/>
      <c r="S144" s="415"/>
      <c r="T144" s="415"/>
      <c r="U144" s="415"/>
      <c r="V144" s="415"/>
      <c r="W144" s="415"/>
    </row>
    <row r="145" spans="1:23" ht="15.75" customHeight="1" x14ac:dyDescent="0.25">
      <c r="A145" s="416"/>
      <c r="B145" s="417"/>
      <c r="C145" s="417"/>
      <c r="D145" s="415"/>
      <c r="E145" s="415"/>
      <c r="F145" s="415"/>
      <c r="G145" s="415"/>
      <c r="H145" s="415"/>
      <c r="I145" s="415"/>
      <c r="J145" s="415"/>
      <c r="K145" s="415"/>
      <c r="L145" s="415"/>
      <c r="M145" s="415"/>
      <c r="N145" s="415"/>
      <c r="O145" s="415"/>
      <c r="P145" s="415"/>
      <c r="Q145" s="415"/>
      <c r="R145" s="415"/>
      <c r="S145" s="415"/>
      <c r="T145" s="415"/>
      <c r="U145" s="415"/>
      <c r="V145" s="415"/>
      <c r="W145" s="415"/>
    </row>
    <row r="146" spans="1:23" ht="15.75" customHeight="1" x14ac:dyDescent="0.25">
      <c r="A146" s="416"/>
      <c r="B146" s="417"/>
      <c r="C146" s="417"/>
      <c r="D146" s="415"/>
      <c r="E146" s="415"/>
      <c r="F146" s="415"/>
      <c r="G146" s="415"/>
      <c r="H146" s="415"/>
      <c r="I146" s="415"/>
      <c r="J146" s="415"/>
      <c r="K146" s="415"/>
      <c r="L146" s="415"/>
      <c r="M146" s="415"/>
      <c r="N146" s="415"/>
      <c r="O146" s="415"/>
      <c r="P146" s="415"/>
      <c r="Q146" s="415"/>
      <c r="R146" s="415"/>
      <c r="S146" s="415"/>
      <c r="T146" s="415"/>
      <c r="U146" s="415"/>
      <c r="V146" s="415"/>
      <c r="W146" s="415"/>
    </row>
    <row r="147" spans="1:23" ht="15.75" customHeight="1" x14ac:dyDescent="0.25">
      <c r="A147" s="416"/>
      <c r="B147" s="417"/>
      <c r="C147" s="417"/>
      <c r="D147" s="415"/>
      <c r="E147" s="415"/>
      <c r="F147" s="415"/>
      <c r="G147" s="415"/>
      <c r="H147" s="415"/>
      <c r="I147" s="415"/>
      <c r="J147" s="415"/>
      <c r="K147" s="415"/>
      <c r="L147" s="415"/>
      <c r="M147" s="415"/>
      <c r="N147" s="415"/>
      <c r="O147" s="415"/>
      <c r="P147" s="415"/>
      <c r="Q147" s="415"/>
      <c r="R147" s="415"/>
      <c r="S147" s="415"/>
      <c r="T147" s="415"/>
      <c r="U147" s="415"/>
      <c r="V147" s="415"/>
      <c r="W147" s="415"/>
    </row>
    <row r="148" spans="1:23" ht="15.75" customHeight="1" x14ac:dyDescent="0.25">
      <c r="A148" s="416"/>
      <c r="B148" s="417"/>
      <c r="C148" s="417"/>
      <c r="D148" s="415"/>
      <c r="E148" s="415"/>
      <c r="F148" s="415"/>
      <c r="G148" s="415"/>
      <c r="H148" s="415"/>
      <c r="I148" s="415"/>
      <c r="J148" s="415"/>
      <c r="K148" s="415"/>
      <c r="L148" s="415"/>
      <c r="M148" s="415"/>
      <c r="N148" s="415"/>
      <c r="O148" s="415"/>
      <c r="P148" s="415"/>
      <c r="Q148" s="415"/>
      <c r="R148" s="415"/>
      <c r="S148" s="415"/>
      <c r="T148" s="415"/>
      <c r="U148" s="415"/>
      <c r="V148" s="415"/>
      <c r="W148" s="415"/>
    </row>
    <row r="149" spans="1:23" ht="15.75" customHeight="1" x14ac:dyDescent="0.25">
      <c r="A149" s="416"/>
      <c r="B149" s="417"/>
      <c r="C149" s="417"/>
      <c r="D149" s="415"/>
      <c r="E149" s="415"/>
      <c r="F149" s="415"/>
      <c r="G149" s="415"/>
      <c r="H149" s="415"/>
      <c r="I149" s="415"/>
      <c r="J149" s="415"/>
      <c r="K149" s="415"/>
      <c r="L149" s="415"/>
      <c r="M149" s="415"/>
      <c r="N149" s="415"/>
      <c r="O149" s="415"/>
      <c r="P149" s="415"/>
      <c r="Q149" s="415"/>
      <c r="R149" s="415"/>
      <c r="S149" s="415"/>
      <c r="T149" s="415"/>
      <c r="U149" s="415"/>
      <c r="V149" s="415"/>
      <c r="W149" s="415"/>
    </row>
    <row r="150" spans="1:23" ht="15.75" customHeight="1" x14ac:dyDescent="0.25">
      <c r="A150" s="416"/>
      <c r="B150" s="417"/>
      <c r="C150" s="417"/>
      <c r="D150" s="415"/>
      <c r="E150" s="415"/>
      <c r="F150" s="415"/>
      <c r="G150" s="415"/>
      <c r="H150" s="415"/>
      <c r="I150" s="415"/>
      <c r="J150" s="415"/>
      <c r="K150" s="415"/>
      <c r="L150" s="415"/>
      <c r="M150" s="415"/>
      <c r="N150" s="415"/>
      <c r="O150" s="415"/>
      <c r="P150" s="415"/>
      <c r="Q150" s="415"/>
      <c r="R150" s="415"/>
      <c r="S150" s="415"/>
      <c r="T150" s="415"/>
      <c r="U150" s="415"/>
      <c r="V150" s="415"/>
      <c r="W150" s="415"/>
    </row>
    <row r="151" spans="1:23" ht="15.75" customHeight="1" x14ac:dyDescent="0.25">
      <c r="A151" s="416"/>
      <c r="B151" s="417"/>
      <c r="C151" s="417"/>
      <c r="D151" s="415"/>
      <c r="E151" s="415"/>
      <c r="F151" s="415"/>
      <c r="G151" s="415"/>
      <c r="H151" s="415"/>
      <c r="I151" s="415"/>
      <c r="J151" s="415"/>
      <c r="K151" s="415"/>
      <c r="L151" s="415"/>
      <c r="M151" s="415"/>
      <c r="N151" s="415"/>
      <c r="O151" s="415"/>
      <c r="P151" s="415"/>
      <c r="Q151" s="415"/>
      <c r="R151" s="415"/>
      <c r="S151" s="415"/>
      <c r="T151" s="415"/>
      <c r="U151" s="415"/>
      <c r="V151" s="415"/>
      <c r="W151" s="415"/>
    </row>
    <row r="152" spans="1:23" ht="15.75" customHeight="1" x14ac:dyDescent="0.25">
      <c r="A152" s="416"/>
      <c r="B152" s="417"/>
      <c r="C152" s="417"/>
      <c r="D152" s="415"/>
      <c r="E152" s="415"/>
      <c r="F152" s="415"/>
      <c r="G152" s="415"/>
      <c r="H152" s="415"/>
      <c r="I152" s="415"/>
      <c r="J152" s="415"/>
      <c r="K152" s="415"/>
      <c r="L152" s="415"/>
      <c r="M152" s="415"/>
      <c r="N152" s="415"/>
      <c r="O152" s="415"/>
      <c r="P152" s="415"/>
      <c r="Q152" s="415"/>
      <c r="R152" s="415"/>
      <c r="S152" s="415"/>
      <c r="T152" s="415"/>
      <c r="U152" s="415"/>
      <c r="V152" s="415"/>
      <c r="W152" s="415"/>
    </row>
    <row r="153" spans="1:23" ht="15.75" customHeight="1" x14ac:dyDescent="0.25">
      <c r="A153" s="416"/>
      <c r="B153" s="417"/>
      <c r="C153" s="417"/>
      <c r="D153" s="415"/>
      <c r="E153" s="415"/>
      <c r="F153" s="415"/>
      <c r="G153" s="415"/>
      <c r="H153" s="415"/>
      <c r="I153" s="415"/>
      <c r="J153" s="415"/>
      <c r="K153" s="415"/>
      <c r="L153" s="415"/>
      <c r="M153" s="415"/>
      <c r="N153" s="415"/>
      <c r="O153" s="415"/>
      <c r="P153" s="415"/>
      <c r="Q153" s="415"/>
      <c r="R153" s="415"/>
      <c r="S153" s="415"/>
      <c r="T153" s="415"/>
      <c r="U153" s="415"/>
      <c r="V153" s="415"/>
      <c r="W153" s="415"/>
    </row>
    <row r="154" spans="1:23" ht="15.75" customHeight="1" x14ac:dyDescent="0.25">
      <c r="A154" s="416"/>
      <c r="B154" s="417"/>
      <c r="C154" s="417"/>
      <c r="D154" s="415"/>
      <c r="E154" s="415"/>
      <c r="F154" s="415"/>
      <c r="G154" s="415"/>
      <c r="H154" s="415"/>
      <c r="I154" s="415"/>
      <c r="J154" s="415"/>
      <c r="K154" s="415"/>
      <c r="L154" s="415"/>
      <c r="M154" s="415"/>
      <c r="N154" s="415"/>
      <c r="O154" s="415"/>
      <c r="P154" s="415"/>
      <c r="Q154" s="415"/>
      <c r="R154" s="415"/>
      <c r="S154" s="415"/>
      <c r="T154" s="415"/>
      <c r="U154" s="415"/>
      <c r="V154" s="415"/>
      <c r="W154" s="415"/>
    </row>
    <row r="155" spans="1:23" ht="15.75" customHeight="1" x14ac:dyDescent="0.25">
      <c r="A155" s="416"/>
      <c r="B155" s="417"/>
      <c r="C155" s="417"/>
      <c r="D155" s="415"/>
      <c r="E155" s="415"/>
      <c r="F155" s="415"/>
      <c r="G155" s="415"/>
      <c r="H155" s="415"/>
      <c r="I155" s="415"/>
      <c r="J155" s="415"/>
      <c r="K155" s="415"/>
      <c r="L155" s="415"/>
      <c r="M155" s="415"/>
      <c r="N155" s="415"/>
      <c r="O155" s="415"/>
      <c r="P155" s="415"/>
      <c r="Q155" s="415"/>
      <c r="R155" s="415"/>
      <c r="S155" s="415"/>
      <c r="T155" s="415"/>
      <c r="U155" s="415"/>
      <c r="V155" s="415"/>
      <c r="W155" s="415"/>
    </row>
    <row r="156" spans="1:23" ht="15.75" customHeight="1" x14ac:dyDescent="0.25">
      <c r="A156" s="416"/>
      <c r="B156" s="417"/>
      <c r="C156" s="417"/>
      <c r="D156" s="415"/>
      <c r="E156" s="415"/>
      <c r="F156" s="415"/>
      <c r="G156" s="415"/>
      <c r="H156" s="415"/>
      <c r="I156" s="415"/>
      <c r="J156" s="415"/>
      <c r="K156" s="415"/>
      <c r="L156" s="415"/>
      <c r="M156" s="415"/>
      <c r="N156" s="415"/>
      <c r="O156" s="415"/>
      <c r="P156" s="415"/>
      <c r="Q156" s="415"/>
      <c r="R156" s="415"/>
      <c r="S156" s="415"/>
      <c r="T156" s="415"/>
      <c r="U156" s="415"/>
      <c r="V156" s="415"/>
      <c r="W156" s="415"/>
    </row>
    <row r="157" spans="1:23" ht="15.75" customHeight="1" x14ac:dyDescent="0.25">
      <c r="A157" s="416"/>
      <c r="B157" s="417"/>
      <c r="C157" s="417"/>
      <c r="D157" s="415"/>
      <c r="E157" s="415"/>
      <c r="F157" s="415"/>
      <c r="G157" s="415"/>
      <c r="H157" s="415"/>
      <c r="I157" s="415"/>
      <c r="J157" s="415"/>
      <c r="K157" s="415"/>
      <c r="L157" s="415"/>
      <c r="M157" s="415"/>
      <c r="N157" s="415"/>
      <c r="O157" s="415"/>
      <c r="P157" s="415"/>
      <c r="Q157" s="415"/>
      <c r="R157" s="415"/>
      <c r="S157" s="415"/>
      <c r="T157" s="415"/>
      <c r="U157" s="415"/>
      <c r="V157" s="415"/>
      <c r="W157" s="415"/>
    </row>
    <row r="158" spans="1:23" ht="15.75" customHeight="1" x14ac:dyDescent="0.25">
      <c r="A158" s="416"/>
      <c r="B158" s="417"/>
      <c r="C158" s="417"/>
      <c r="D158" s="415"/>
      <c r="E158" s="415"/>
      <c r="F158" s="415"/>
      <c r="G158" s="415"/>
      <c r="H158" s="415"/>
      <c r="I158" s="415"/>
      <c r="J158" s="415"/>
      <c r="K158" s="415"/>
      <c r="L158" s="415"/>
      <c r="M158" s="415"/>
      <c r="N158" s="415"/>
      <c r="O158" s="415"/>
      <c r="P158" s="415"/>
      <c r="Q158" s="415"/>
      <c r="R158" s="415"/>
      <c r="S158" s="415"/>
      <c r="T158" s="415"/>
      <c r="U158" s="415"/>
      <c r="V158" s="415"/>
      <c r="W158" s="415"/>
    </row>
    <row r="159" spans="1:23" ht="15.75" customHeight="1" x14ac:dyDescent="0.25">
      <c r="A159" s="416"/>
      <c r="B159" s="417"/>
      <c r="C159" s="417"/>
      <c r="D159" s="415"/>
      <c r="E159" s="415"/>
      <c r="F159" s="415"/>
      <c r="G159" s="415"/>
      <c r="H159" s="415"/>
      <c r="I159" s="415"/>
      <c r="J159" s="415"/>
      <c r="K159" s="415"/>
      <c r="L159" s="415"/>
      <c r="M159" s="415"/>
      <c r="N159" s="415"/>
      <c r="O159" s="415"/>
      <c r="P159" s="415"/>
      <c r="Q159" s="415"/>
      <c r="R159" s="415"/>
      <c r="S159" s="415"/>
      <c r="T159" s="415"/>
      <c r="U159" s="415"/>
      <c r="V159" s="415"/>
      <c r="W159" s="415"/>
    </row>
    <row r="160" spans="1:23" ht="15.75" customHeight="1" x14ac:dyDescent="0.25">
      <c r="A160" s="416"/>
      <c r="B160" s="417"/>
      <c r="C160" s="417"/>
      <c r="D160" s="415"/>
      <c r="E160" s="415"/>
      <c r="F160" s="415"/>
      <c r="G160" s="415"/>
      <c r="H160" s="415"/>
      <c r="I160" s="415"/>
      <c r="J160" s="415"/>
      <c r="K160" s="415"/>
      <c r="L160" s="415"/>
      <c r="M160" s="415"/>
      <c r="N160" s="415"/>
      <c r="O160" s="415"/>
      <c r="P160" s="415"/>
      <c r="Q160" s="415"/>
      <c r="R160" s="415"/>
      <c r="S160" s="415"/>
      <c r="T160" s="415"/>
      <c r="U160" s="415"/>
      <c r="V160" s="415"/>
      <c r="W160" s="415"/>
    </row>
    <row r="161" spans="1:23" ht="15.75" customHeight="1" x14ac:dyDescent="0.25">
      <c r="A161" s="416"/>
      <c r="B161" s="417"/>
      <c r="C161" s="417"/>
      <c r="D161" s="415"/>
      <c r="E161" s="415"/>
      <c r="F161" s="415"/>
      <c r="G161" s="415"/>
      <c r="H161" s="415"/>
      <c r="I161" s="415"/>
      <c r="J161" s="415"/>
      <c r="K161" s="415"/>
      <c r="L161" s="415"/>
      <c r="M161" s="415"/>
      <c r="N161" s="415"/>
      <c r="O161" s="415"/>
      <c r="P161" s="415"/>
      <c r="Q161" s="415"/>
      <c r="R161" s="415"/>
      <c r="S161" s="415"/>
      <c r="T161" s="415"/>
      <c r="U161" s="415"/>
      <c r="V161" s="415"/>
      <c r="W161" s="415"/>
    </row>
    <row r="162" spans="1:23" ht="15.75" customHeight="1" x14ac:dyDescent="0.25">
      <c r="A162" s="416"/>
      <c r="B162" s="417"/>
      <c r="C162" s="417"/>
      <c r="D162" s="415"/>
      <c r="E162" s="415"/>
      <c r="F162" s="415"/>
      <c r="G162" s="415"/>
      <c r="H162" s="415"/>
      <c r="I162" s="415"/>
      <c r="J162" s="415"/>
      <c r="K162" s="415"/>
      <c r="L162" s="415"/>
      <c r="M162" s="415"/>
      <c r="N162" s="415"/>
      <c r="O162" s="415"/>
      <c r="P162" s="415"/>
      <c r="Q162" s="415"/>
      <c r="R162" s="415"/>
      <c r="S162" s="415"/>
      <c r="T162" s="415"/>
      <c r="U162" s="415"/>
      <c r="V162" s="415"/>
      <c r="W162" s="415"/>
    </row>
    <row r="163" spans="1:23" ht="15.75" customHeight="1" x14ac:dyDescent="0.25">
      <c r="A163" s="416"/>
      <c r="B163" s="417"/>
      <c r="C163" s="417"/>
      <c r="D163" s="415"/>
      <c r="E163" s="415"/>
      <c r="F163" s="415"/>
      <c r="G163" s="415"/>
      <c r="H163" s="415"/>
      <c r="I163" s="415"/>
      <c r="J163" s="415"/>
      <c r="K163" s="415"/>
      <c r="L163" s="415"/>
      <c r="M163" s="415"/>
      <c r="N163" s="415"/>
      <c r="O163" s="415"/>
      <c r="P163" s="415"/>
      <c r="Q163" s="415"/>
      <c r="R163" s="415"/>
      <c r="S163" s="415"/>
      <c r="T163" s="415"/>
      <c r="U163" s="415"/>
      <c r="V163" s="415"/>
      <c r="W163" s="415"/>
    </row>
    <row r="164" spans="1:23" ht="15.75" customHeight="1" x14ac:dyDescent="0.25">
      <c r="A164" s="416"/>
      <c r="B164" s="417"/>
      <c r="C164" s="417"/>
      <c r="D164" s="415"/>
      <c r="E164" s="415"/>
      <c r="F164" s="415"/>
      <c r="G164" s="415"/>
      <c r="H164" s="415"/>
      <c r="I164" s="415"/>
      <c r="J164" s="415"/>
      <c r="K164" s="415"/>
      <c r="L164" s="415"/>
      <c r="M164" s="415"/>
      <c r="N164" s="415"/>
      <c r="O164" s="415"/>
      <c r="P164" s="415"/>
      <c r="Q164" s="415"/>
      <c r="R164" s="415"/>
      <c r="S164" s="415"/>
      <c r="T164" s="415"/>
      <c r="U164" s="415"/>
      <c r="V164" s="415"/>
      <c r="W164" s="415"/>
    </row>
    <row r="165" spans="1:23" ht="15.75" customHeight="1" x14ac:dyDescent="0.25">
      <c r="A165" s="416"/>
      <c r="B165" s="417"/>
      <c r="C165" s="417"/>
      <c r="D165" s="415"/>
      <c r="E165" s="415"/>
      <c r="F165" s="415"/>
      <c r="G165" s="415"/>
      <c r="H165" s="415"/>
      <c r="I165" s="415"/>
      <c r="J165" s="415"/>
      <c r="K165" s="415"/>
      <c r="L165" s="415"/>
      <c r="M165" s="415"/>
      <c r="N165" s="415"/>
      <c r="O165" s="415"/>
      <c r="P165" s="415"/>
      <c r="Q165" s="415"/>
      <c r="R165" s="415"/>
      <c r="S165" s="415"/>
      <c r="T165" s="415"/>
      <c r="U165" s="415"/>
      <c r="V165" s="415"/>
      <c r="W165" s="415"/>
    </row>
    <row r="166" spans="1:23" ht="15.75" customHeight="1" x14ac:dyDescent="0.25">
      <c r="A166" s="416"/>
      <c r="B166" s="417"/>
      <c r="C166" s="417"/>
      <c r="D166" s="415"/>
      <c r="E166" s="415"/>
      <c r="F166" s="415"/>
      <c r="G166" s="415"/>
      <c r="H166" s="415"/>
      <c r="I166" s="415"/>
      <c r="J166" s="415"/>
      <c r="K166" s="415"/>
      <c r="L166" s="415"/>
      <c r="M166" s="415"/>
      <c r="N166" s="415"/>
      <c r="O166" s="415"/>
      <c r="P166" s="415"/>
      <c r="Q166" s="415"/>
      <c r="R166" s="415"/>
      <c r="S166" s="415"/>
      <c r="T166" s="415"/>
      <c r="U166" s="415"/>
      <c r="V166" s="415"/>
      <c r="W166" s="415"/>
    </row>
    <row r="167" spans="1:23" ht="15.75" customHeight="1" x14ac:dyDescent="0.25">
      <c r="A167" s="416"/>
      <c r="B167" s="417"/>
      <c r="C167" s="417"/>
      <c r="D167" s="415"/>
      <c r="E167" s="415"/>
      <c r="F167" s="415"/>
      <c r="G167" s="415"/>
      <c r="H167" s="415"/>
      <c r="I167" s="415"/>
      <c r="J167" s="415"/>
      <c r="K167" s="415"/>
      <c r="L167" s="415"/>
      <c r="M167" s="415"/>
      <c r="N167" s="415"/>
      <c r="O167" s="415"/>
      <c r="P167" s="415"/>
      <c r="Q167" s="415"/>
      <c r="R167" s="415"/>
      <c r="S167" s="415"/>
      <c r="T167" s="415"/>
      <c r="U167" s="415"/>
      <c r="V167" s="415"/>
      <c r="W167" s="415"/>
    </row>
    <row r="168" spans="1:23" ht="15.75" customHeight="1" x14ac:dyDescent="0.25">
      <c r="A168" s="416"/>
      <c r="B168" s="417"/>
      <c r="C168" s="417"/>
      <c r="D168" s="415"/>
      <c r="E168" s="415"/>
      <c r="F168" s="415"/>
      <c r="G168" s="415"/>
      <c r="H168" s="415"/>
      <c r="I168" s="415"/>
      <c r="J168" s="415"/>
      <c r="K168" s="415"/>
      <c r="L168" s="415"/>
      <c r="M168" s="415"/>
      <c r="N168" s="415"/>
      <c r="O168" s="415"/>
      <c r="P168" s="415"/>
      <c r="Q168" s="415"/>
      <c r="R168" s="415"/>
      <c r="S168" s="415"/>
      <c r="T168" s="415"/>
      <c r="U168" s="415"/>
      <c r="V168" s="415"/>
      <c r="W168" s="415"/>
    </row>
    <row r="169" spans="1:23" ht="15.75" customHeight="1" x14ac:dyDescent="0.25">
      <c r="A169" s="416"/>
      <c r="B169" s="417"/>
      <c r="C169" s="417"/>
      <c r="D169" s="415"/>
      <c r="E169" s="415"/>
      <c r="F169" s="415"/>
      <c r="G169" s="415"/>
      <c r="H169" s="415"/>
      <c r="I169" s="415"/>
      <c r="J169" s="415"/>
      <c r="K169" s="415"/>
      <c r="L169" s="415"/>
      <c r="M169" s="415"/>
      <c r="N169" s="415"/>
      <c r="O169" s="415"/>
      <c r="P169" s="415"/>
      <c r="Q169" s="415"/>
      <c r="R169" s="415"/>
      <c r="S169" s="415"/>
      <c r="T169" s="415"/>
      <c r="U169" s="415"/>
      <c r="V169" s="415"/>
      <c r="W169" s="415"/>
    </row>
    <row r="170" spans="1:23" ht="15.75" customHeight="1" x14ac:dyDescent="0.25">
      <c r="A170" s="416"/>
      <c r="B170" s="417"/>
      <c r="C170" s="417"/>
      <c r="D170" s="415"/>
      <c r="E170" s="415"/>
      <c r="F170" s="415"/>
      <c r="G170" s="415"/>
      <c r="H170" s="415"/>
      <c r="I170" s="415"/>
      <c r="J170" s="415"/>
      <c r="K170" s="415"/>
      <c r="L170" s="415"/>
      <c r="M170" s="415"/>
      <c r="N170" s="415"/>
      <c r="O170" s="415"/>
      <c r="P170" s="415"/>
      <c r="Q170" s="415"/>
      <c r="R170" s="415"/>
      <c r="S170" s="415"/>
      <c r="T170" s="415"/>
      <c r="U170" s="415"/>
      <c r="V170" s="415"/>
      <c r="W170" s="415"/>
    </row>
    <row r="171" spans="1:23" ht="15.75" customHeight="1" x14ac:dyDescent="0.25">
      <c r="A171" s="416"/>
      <c r="B171" s="417"/>
      <c r="C171" s="417"/>
      <c r="D171" s="415"/>
      <c r="E171" s="415"/>
      <c r="F171" s="415"/>
      <c r="G171" s="415"/>
      <c r="H171" s="415"/>
      <c r="I171" s="415"/>
      <c r="J171" s="415"/>
      <c r="K171" s="415"/>
      <c r="L171" s="415"/>
      <c r="M171" s="415"/>
      <c r="N171" s="415"/>
      <c r="O171" s="415"/>
      <c r="P171" s="415"/>
      <c r="Q171" s="415"/>
      <c r="R171" s="415"/>
      <c r="S171" s="415"/>
      <c r="T171" s="415"/>
      <c r="U171" s="415"/>
      <c r="V171" s="415"/>
      <c r="W171" s="415"/>
    </row>
    <row r="172" spans="1:23" ht="15.75" customHeight="1" x14ac:dyDescent="0.25">
      <c r="A172" s="416"/>
      <c r="B172" s="417"/>
      <c r="C172" s="417"/>
      <c r="D172" s="415"/>
      <c r="E172" s="415"/>
      <c r="F172" s="415"/>
      <c r="G172" s="415"/>
      <c r="H172" s="415"/>
      <c r="I172" s="415"/>
      <c r="J172" s="415"/>
      <c r="K172" s="415"/>
      <c r="L172" s="415"/>
      <c r="M172" s="415"/>
      <c r="N172" s="415"/>
      <c r="O172" s="415"/>
      <c r="P172" s="415"/>
      <c r="Q172" s="415"/>
      <c r="R172" s="415"/>
      <c r="S172" s="415"/>
      <c r="T172" s="415"/>
      <c r="U172" s="415"/>
      <c r="V172" s="415"/>
      <c r="W172" s="415"/>
    </row>
    <row r="173" spans="1:23" ht="15.75" customHeight="1" x14ac:dyDescent="0.25">
      <c r="A173" s="416"/>
      <c r="B173" s="417"/>
      <c r="C173" s="417"/>
      <c r="D173" s="415"/>
      <c r="E173" s="415"/>
      <c r="F173" s="415"/>
      <c r="G173" s="415"/>
      <c r="H173" s="415"/>
      <c r="I173" s="415"/>
      <c r="J173" s="415"/>
      <c r="K173" s="415"/>
      <c r="L173" s="415"/>
      <c r="M173" s="415"/>
      <c r="N173" s="415"/>
      <c r="O173" s="415"/>
      <c r="P173" s="415"/>
      <c r="Q173" s="415"/>
      <c r="R173" s="415"/>
      <c r="S173" s="415"/>
      <c r="T173" s="415"/>
      <c r="U173" s="415"/>
      <c r="V173" s="415"/>
      <c r="W173" s="415"/>
    </row>
    <row r="174" spans="1:23" ht="15.75" customHeight="1" x14ac:dyDescent="0.25">
      <c r="A174" s="416"/>
      <c r="B174" s="417"/>
      <c r="C174" s="417"/>
      <c r="D174" s="415"/>
      <c r="E174" s="415"/>
      <c r="F174" s="415"/>
      <c r="G174" s="415"/>
      <c r="H174" s="415"/>
      <c r="I174" s="415"/>
      <c r="J174" s="415"/>
      <c r="K174" s="415"/>
      <c r="L174" s="415"/>
      <c r="M174" s="415"/>
      <c r="N174" s="415"/>
      <c r="O174" s="415"/>
      <c r="P174" s="415"/>
      <c r="Q174" s="415"/>
      <c r="R174" s="415"/>
      <c r="S174" s="415"/>
      <c r="T174" s="415"/>
      <c r="U174" s="415"/>
      <c r="V174" s="415"/>
      <c r="W174" s="415"/>
    </row>
    <row r="175" spans="1:23" ht="15.75" customHeight="1" x14ac:dyDescent="0.25">
      <c r="A175" s="416"/>
      <c r="B175" s="417"/>
      <c r="C175" s="417"/>
      <c r="D175" s="415"/>
      <c r="E175" s="415"/>
      <c r="F175" s="415"/>
      <c r="G175" s="415"/>
      <c r="H175" s="415"/>
      <c r="I175" s="415"/>
      <c r="J175" s="415"/>
      <c r="K175" s="415"/>
      <c r="L175" s="415"/>
      <c r="M175" s="415"/>
      <c r="N175" s="415"/>
      <c r="O175" s="415"/>
      <c r="P175" s="415"/>
      <c r="Q175" s="415"/>
      <c r="R175" s="415"/>
      <c r="S175" s="415"/>
      <c r="T175" s="415"/>
      <c r="U175" s="415"/>
      <c r="V175" s="415"/>
      <c r="W175" s="415"/>
    </row>
    <row r="176" spans="1:23" ht="15.75" customHeight="1" x14ac:dyDescent="0.25">
      <c r="A176" s="416"/>
      <c r="B176" s="417"/>
      <c r="C176" s="417"/>
      <c r="D176" s="415"/>
      <c r="E176" s="415"/>
      <c r="F176" s="415"/>
      <c r="G176" s="415"/>
      <c r="H176" s="415"/>
      <c r="I176" s="415"/>
      <c r="J176" s="415"/>
      <c r="K176" s="415"/>
      <c r="L176" s="415"/>
      <c r="M176" s="415"/>
      <c r="N176" s="415"/>
      <c r="O176" s="415"/>
      <c r="P176" s="415"/>
      <c r="Q176" s="415"/>
      <c r="R176" s="415"/>
      <c r="S176" s="415"/>
      <c r="T176" s="415"/>
      <c r="U176" s="415"/>
      <c r="V176" s="415"/>
      <c r="W176" s="415"/>
    </row>
    <row r="177" spans="1:23" ht="15.75" customHeight="1" x14ac:dyDescent="0.25">
      <c r="A177" s="416"/>
      <c r="B177" s="417"/>
      <c r="C177" s="417"/>
      <c r="D177" s="415"/>
      <c r="E177" s="415"/>
      <c r="F177" s="415"/>
      <c r="G177" s="415"/>
      <c r="H177" s="415"/>
      <c r="I177" s="415"/>
      <c r="J177" s="415"/>
      <c r="K177" s="415"/>
      <c r="L177" s="415"/>
      <c r="M177" s="415"/>
      <c r="N177" s="415"/>
      <c r="O177" s="415"/>
      <c r="P177" s="415"/>
      <c r="Q177" s="415"/>
      <c r="R177" s="415"/>
      <c r="S177" s="415"/>
      <c r="T177" s="415"/>
      <c r="U177" s="415"/>
      <c r="V177" s="415"/>
      <c r="W177" s="415"/>
    </row>
    <row r="178" spans="1:23" ht="15.75" customHeight="1" x14ac:dyDescent="0.25">
      <c r="A178" s="416"/>
      <c r="B178" s="417"/>
      <c r="C178" s="417"/>
      <c r="D178" s="415"/>
      <c r="E178" s="415"/>
      <c r="F178" s="415"/>
      <c r="G178" s="415"/>
      <c r="H178" s="415"/>
      <c r="I178" s="415"/>
      <c r="J178" s="415"/>
      <c r="K178" s="415"/>
      <c r="L178" s="415"/>
      <c r="M178" s="415"/>
      <c r="N178" s="415"/>
      <c r="O178" s="415"/>
      <c r="P178" s="415"/>
      <c r="Q178" s="415"/>
      <c r="R178" s="415"/>
      <c r="S178" s="415"/>
      <c r="T178" s="415"/>
      <c r="U178" s="415"/>
      <c r="V178" s="415"/>
      <c r="W178" s="415"/>
    </row>
    <row r="179" spans="1:23" ht="15.75" customHeight="1" x14ac:dyDescent="0.25">
      <c r="A179" s="416"/>
      <c r="B179" s="417"/>
      <c r="C179" s="417"/>
      <c r="D179" s="415"/>
      <c r="E179" s="415"/>
      <c r="F179" s="415"/>
      <c r="G179" s="415"/>
      <c r="H179" s="415"/>
      <c r="I179" s="415"/>
      <c r="J179" s="415"/>
      <c r="K179" s="415"/>
      <c r="L179" s="415"/>
      <c r="M179" s="415"/>
      <c r="N179" s="415"/>
      <c r="O179" s="415"/>
      <c r="P179" s="415"/>
      <c r="Q179" s="415"/>
      <c r="R179" s="415"/>
      <c r="S179" s="415"/>
      <c r="T179" s="415"/>
      <c r="U179" s="415"/>
      <c r="V179" s="415"/>
      <c r="W179" s="415"/>
    </row>
    <row r="180" spans="1:23" ht="15.75" customHeight="1" x14ac:dyDescent="0.25">
      <c r="A180" s="416"/>
      <c r="B180" s="417"/>
      <c r="C180" s="417"/>
      <c r="D180" s="415"/>
      <c r="E180" s="415"/>
      <c r="F180" s="415"/>
      <c r="G180" s="415"/>
      <c r="H180" s="415"/>
      <c r="I180" s="415"/>
      <c r="J180" s="415"/>
      <c r="K180" s="415"/>
      <c r="L180" s="415"/>
      <c r="M180" s="415"/>
      <c r="N180" s="415"/>
      <c r="O180" s="415"/>
      <c r="P180" s="415"/>
      <c r="Q180" s="415"/>
      <c r="R180" s="415"/>
      <c r="S180" s="415"/>
      <c r="T180" s="415"/>
      <c r="U180" s="415"/>
      <c r="V180" s="415"/>
      <c r="W180" s="415"/>
    </row>
    <row r="181" spans="1:23" ht="15.75" customHeight="1" x14ac:dyDescent="0.25">
      <c r="A181" s="416"/>
      <c r="B181" s="417"/>
      <c r="C181" s="417"/>
      <c r="D181" s="415"/>
      <c r="E181" s="415"/>
      <c r="F181" s="415"/>
      <c r="G181" s="415"/>
      <c r="H181" s="415"/>
      <c r="I181" s="415"/>
      <c r="J181" s="415"/>
      <c r="K181" s="415"/>
      <c r="L181" s="415"/>
      <c r="M181" s="415"/>
      <c r="N181" s="415"/>
      <c r="O181" s="415"/>
      <c r="P181" s="415"/>
      <c r="Q181" s="415"/>
      <c r="R181" s="415"/>
      <c r="S181" s="415"/>
      <c r="T181" s="415"/>
      <c r="U181" s="415"/>
      <c r="V181" s="415"/>
      <c r="W181" s="415"/>
    </row>
    <row r="182" spans="1:23" ht="15.75" customHeight="1" x14ac:dyDescent="0.25">
      <c r="A182" s="416"/>
      <c r="B182" s="417"/>
      <c r="C182" s="417"/>
      <c r="D182" s="415"/>
      <c r="E182" s="415"/>
      <c r="F182" s="415"/>
      <c r="G182" s="415"/>
      <c r="H182" s="415"/>
      <c r="I182" s="415"/>
      <c r="J182" s="415"/>
      <c r="K182" s="415"/>
      <c r="L182" s="415"/>
      <c r="M182" s="415"/>
      <c r="N182" s="415"/>
      <c r="O182" s="415"/>
      <c r="P182" s="415"/>
      <c r="Q182" s="415"/>
      <c r="R182" s="415"/>
      <c r="S182" s="415"/>
      <c r="T182" s="415"/>
      <c r="U182" s="415"/>
      <c r="V182" s="415"/>
      <c r="W182" s="415"/>
    </row>
    <row r="183" spans="1:23" ht="15.75" customHeight="1" x14ac:dyDescent="0.25">
      <c r="A183" s="416"/>
      <c r="B183" s="417"/>
      <c r="C183" s="417"/>
      <c r="D183" s="415"/>
      <c r="E183" s="415"/>
      <c r="F183" s="415"/>
      <c r="G183" s="415"/>
      <c r="H183" s="415"/>
      <c r="I183" s="415"/>
      <c r="J183" s="415"/>
      <c r="K183" s="415"/>
      <c r="L183" s="415"/>
      <c r="M183" s="415"/>
      <c r="N183" s="415"/>
      <c r="O183" s="415"/>
      <c r="P183" s="415"/>
      <c r="Q183" s="415"/>
      <c r="R183" s="415"/>
      <c r="S183" s="415"/>
      <c r="T183" s="415"/>
      <c r="U183" s="415"/>
      <c r="V183" s="415"/>
      <c r="W183" s="415"/>
    </row>
    <row r="184" spans="1:23" ht="15.75" customHeight="1" x14ac:dyDescent="0.25">
      <c r="A184" s="416"/>
      <c r="B184" s="417"/>
      <c r="C184" s="417"/>
      <c r="D184" s="415"/>
      <c r="E184" s="415"/>
      <c r="F184" s="415"/>
      <c r="G184" s="415"/>
      <c r="H184" s="415"/>
      <c r="I184" s="415"/>
      <c r="J184" s="415"/>
      <c r="K184" s="415"/>
      <c r="L184" s="415"/>
      <c r="M184" s="415"/>
      <c r="N184" s="415"/>
      <c r="O184" s="415"/>
      <c r="P184" s="415"/>
      <c r="Q184" s="415"/>
      <c r="R184" s="415"/>
      <c r="S184" s="415"/>
      <c r="T184" s="415"/>
      <c r="U184" s="415"/>
      <c r="V184" s="415"/>
      <c r="W184" s="415"/>
    </row>
    <row r="185" spans="1:23" ht="15.75" customHeight="1" x14ac:dyDescent="0.25">
      <c r="A185" s="416"/>
      <c r="B185" s="417"/>
      <c r="C185" s="417"/>
      <c r="D185" s="415"/>
      <c r="E185" s="415"/>
      <c r="F185" s="415"/>
      <c r="G185" s="415"/>
      <c r="H185" s="415"/>
      <c r="I185" s="415"/>
      <c r="J185" s="415"/>
      <c r="K185" s="415"/>
      <c r="L185" s="415"/>
      <c r="M185" s="415"/>
      <c r="N185" s="415"/>
      <c r="O185" s="415"/>
      <c r="P185" s="415"/>
      <c r="Q185" s="415"/>
      <c r="R185" s="415"/>
      <c r="S185" s="415"/>
      <c r="T185" s="415"/>
      <c r="U185" s="415"/>
      <c r="V185" s="415"/>
      <c r="W185" s="415"/>
    </row>
    <row r="186" spans="1:23" ht="15.75" customHeight="1" x14ac:dyDescent="0.25">
      <c r="A186" s="416"/>
      <c r="B186" s="417"/>
      <c r="C186" s="417"/>
      <c r="D186" s="415"/>
      <c r="E186" s="415"/>
      <c r="F186" s="415"/>
      <c r="G186" s="415"/>
      <c r="H186" s="415"/>
      <c r="I186" s="415"/>
      <c r="J186" s="415"/>
      <c r="K186" s="415"/>
      <c r="L186" s="415"/>
      <c r="M186" s="415"/>
      <c r="N186" s="415"/>
      <c r="O186" s="415"/>
      <c r="P186" s="415"/>
      <c r="Q186" s="415"/>
      <c r="R186" s="415"/>
      <c r="S186" s="415"/>
      <c r="T186" s="415"/>
      <c r="U186" s="415"/>
      <c r="V186" s="415"/>
      <c r="W186" s="415"/>
    </row>
    <row r="187" spans="1:23" ht="15.75" customHeight="1" x14ac:dyDescent="0.25">
      <c r="A187" s="416"/>
      <c r="B187" s="417"/>
      <c r="C187" s="417"/>
      <c r="D187" s="415"/>
      <c r="E187" s="415"/>
      <c r="F187" s="415"/>
      <c r="G187" s="415"/>
      <c r="H187" s="415"/>
      <c r="I187" s="415"/>
      <c r="J187" s="415"/>
      <c r="K187" s="415"/>
      <c r="L187" s="415"/>
      <c r="M187" s="415"/>
      <c r="N187" s="415"/>
      <c r="O187" s="415"/>
      <c r="P187" s="415"/>
      <c r="Q187" s="415"/>
      <c r="R187" s="415"/>
      <c r="S187" s="415"/>
      <c r="T187" s="415"/>
      <c r="U187" s="415"/>
      <c r="V187" s="415"/>
      <c r="W187" s="415"/>
    </row>
    <row r="188" spans="1:23" ht="15.75" customHeight="1" x14ac:dyDescent="0.25">
      <c r="A188" s="416"/>
      <c r="B188" s="417"/>
      <c r="C188" s="417"/>
      <c r="D188" s="415"/>
      <c r="E188" s="415"/>
      <c r="F188" s="415"/>
      <c r="G188" s="415"/>
      <c r="H188" s="415"/>
      <c r="I188" s="415"/>
      <c r="J188" s="415"/>
      <c r="K188" s="415"/>
      <c r="L188" s="415"/>
      <c r="M188" s="415"/>
      <c r="N188" s="415"/>
      <c r="O188" s="415"/>
      <c r="P188" s="415"/>
      <c r="Q188" s="415"/>
      <c r="R188" s="415"/>
      <c r="S188" s="415"/>
      <c r="T188" s="415"/>
      <c r="U188" s="415"/>
      <c r="V188" s="415"/>
      <c r="W188" s="415"/>
    </row>
    <row r="189" spans="1:23" ht="15.75" customHeight="1" x14ac:dyDescent="0.25">
      <c r="A189" s="416"/>
      <c r="B189" s="417"/>
      <c r="C189" s="417"/>
      <c r="D189" s="415"/>
      <c r="E189" s="415"/>
      <c r="F189" s="415"/>
      <c r="G189" s="415"/>
      <c r="H189" s="415"/>
      <c r="I189" s="415"/>
      <c r="J189" s="415"/>
      <c r="K189" s="415"/>
      <c r="L189" s="415"/>
      <c r="M189" s="415"/>
      <c r="N189" s="415"/>
      <c r="O189" s="415"/>
      <c r="P189" s="415"/>
      <c r="Q189" s="415"/>
      <c r="R189" s="415"/>
      <c r="S189" s="415"/>
      <c r="T189" s="415"/>
      <c r="U189" s="415"/>
      <c r="V189" s="415"/>
      <c r="W189" s="415"/>
    </row>
    <row r="190" spans="1:23" ht="15.75" customHeight="1" x14ac:dyDescent="0.25">
      <c r="A190" s="416"/>
      <c r="B190" s="417"/>
      <c r="C190" s="417"/>
      <c r="D190" s="415"/>
      <c r="E190" s="415"/>
      <c r="F190" s="415"/>
      <c r="G190" s="415"/>
      <c r="H190" s="415"/>
      <c r="I190" s="415"/>
      <c r="J190" s="415"/>
      <c r="K190" s="415"/>
      <c r="L190" s="415"/>
      <c r="M190" s="415"/>
      <c r="N190" s="415"/>
      <c r="O190" s="415"/>
      <c r="P190" s="415"/>
      <c r="Q190" s="415"/>
      <c r="R190" s="415"/>
      <c r="S190" s="415"/>
      <c r="T190" s="415"/>
      <c r="U190" s="415"/>
      <c r="V190" s="415"/>
      <c r="W190" s="415"/>
    </row>
    <row r="191" spans="1:23" ht="15.75" customHeight="1" x14ac:dyDescent="0.25">
      <c r="A191" s="416"/>
      <c r="B191" s="417"/>
      <c r="C191" s="417"/>
      <c r="D191" s="415"/>
      <c r="E191" s="415"/>
      <c r="F191" s="415"/>
      <c r="G191" s="415"/>
      <c r="H191" s="415"/>
      <c r="I191" s="415"/>
      <c r="J191" s="415"/>
      <c r="K191" s="415"/>
      <c r="L191" s="415"/>
      <c r="M191" s="415"/>
      <c r="N191" s="415"/>
      <c r="O191" s="415"/>
      <c r="P191" s="415"/>
      <c r="Q191" s="415"/>
      <c r="R191" s="415"/>
      <c r="S191" s="415"/>
      <c r="T191" s="415"/>
      <c r="U191" s="415"/>
      <c r="V191" s="415"/>
      <c r="W191" s="415"/>
    </row>
    <row r="192" spans="1:23" ht="15.75" customHeight="1" x14ac:dyDescent="0.25">
      <c r="A192" s="416"/>
      <c r="B192" s="417"/>
      <c r="C192" s="417"/>
      <c r="D192" s="415"/>
      <c r="E192" s="415"/>
      <c r="F192" s="415"/>
      <c r="G192" s="415"/>
      <c r="H192" s="415"/>
      <c r="I192" s="415"/>
      <c r="J192" s="415"/>
      <c r="K192" s="415"/>
      <c r="L192" s="415"/>
      <c r="M192" s="415"/>
      <c r="N192" s="415"/>
      <c r="O192" s="415"/>
      <c r="P192" s="415"/>
      <c r="Q192" s="415"/>
      <c r="R192" s="415"/>
      <c r="S192" s="415"/>
      <c r="T192" s="415"/>
      <c r="U192" s="415"/>
      <c r="V192" s="415"/>
      <c r="W192" s="415"/>
    </row>
    <row r="193" spans="1:23" ht="15.75" customHeight="1" x14ac:dyDescent="0.25">
      <c r="A193" s="416"/>
      <c r="B193" s="417"/>
      <c r="C193" s="417"/>
      <c r="D193" s="415"/>
      <c r="E193" s="415"/>
      <c r="F193" s="415"/>
      <c r="G193" s="415"/>
      <c r="H193" s="415"/>
      <c r="I193" s="415"/>
      <c r="J193" s="415"/>
      <c r="K193" s="415"/>
      <c r="L193" s="415"/>
      <c r="M193" s="415"/>
      <c r="N193" s="415"/>
      <c r="O193" s="415"/>
      <c r="P193" s="415"/>
      <c r="Q193" s="415"/>
      <c r="R193" s="415"/>
      <c r="S193" s="415"/>
      <c r="T193" s="415"/>
      <c r="U193" s="415"/>
      <c r="V193" s="415"/>
      <c r="W193" s="415"/>
    </row>
    <row r="194" spans="1:23" ht="15.75" customHeight="1" x14ac:dyDescent="0.25">
      <c r="A194" s="416"/>
      <c r="B194" s="417"/>
      <c r="C194" s="417"/>
      <c r="D194" s="415"/>
      <c r="E194" s="415"/>
      <c r="F194" s="415"/>
      <c r="G194" s="415"/>
      <c r="H194" s="415"/>
      <c r="I194" s="415"/>
      <c r="J194" s="415"/>
      <c r="K194" s="415"/>
      <c r="L194" s="415"/>
      <c r="M194" s="415"/>
      <c r="N194" s="415"/>
      <c r="O194" s="415"/>
      <c r="P194" s="415"/>
      <c r="Q194" s="415"/>
      <c r="R194" s="415"/>
      <c r="S194" s="415"/>
      <c r="T194" s="415"/>
      <c r="U194" s="415"/>
      <c r="V194" s="415"/>
      <c r="W194" s="415"/>
    </row>
    <row r="195" spans="1:23" ht="15.75" customHeight="1" x14ac:dyDescent="0.25">
      <c r="A195" s="416"/>
      <c r="B195" s="417"/>
      <c r="C195" s="417"/>
      <c r="D195" s="415"/>
      <c r="E195" s="415"/>
      <c r="F195" s="415"/>
      <c r="G195" s="415"/>
      <c r="H195" s="415"/>
      <c r="I195" s="415"/>
      <c r="J195" s="415"/>
      <c r="K195" s="415"/>
      <c r="L195" s="415"/>
      <c r="M195" s="415"/>
      <c r="N195" s="415"/>
      <c r="O195" s="415"/>
      <c r="P195" s="415"/>
      <c r="Q195" s="415"/>
      <c r="R195" s="415"/>
      <c r="S195" s="415"/>
      <c r="T195" s="415"/>
      <c r="U195" s="415"/>
      <c r="V195" s="415"/>
      <c r="W195" s="415"/>
    </row>
    <row r="196" spans="1:23" ht="15.75" customHeight="1" x14ac:dyDescent="0.25">
      <c r="A196" s="416"/>
      <c r="B196" s="417"/>
      <c r="C196" s="417"/>
      <c r="D196" s="415"/>
      <c r="E196" s="415"/>
      <c r="F196" s="415"/>
      <c r="G196" s="415"/>
      <c r="H196" s="415"/>
      <c r="I196" s="415"/>
      <c r="J196" s="415"/>
      <c r="K196" s="415"/>
      <c r="L196" s="415"/>
      <c r="M196" s="415"/>
      <c r="N196" s="415"/>
      <c r="O196" s="415"/>
      <c r="P196" s="415"/>
      <c r="Q196" s="415"/>
      <c r="R196" s="415"/>
      <c r="S196" s="415"/>
      <c r="T196" s="415"/>
      <c r="U196" s="415"/>
      <c r="V196" s="415"/>
      <c r="W196" s="415"/>
    </row>
    <row r="197" spans="1:23" ht="15.75" customHeight="1" x14ac:dyDescent="0.25">
      <c r="A197" s="416"/>
      <c r="B197" s="417"/>
      <c r="C197" s="417"/>
      <c r="D197" s="415"/>
      <c r="E197" s="415"/>
      <c r="F197" s="415"/>
      <c r="G197" s="415"/>
      <c r="H197" s="415"/>
      <c r="I197" s="415"/>
      <c r="J197" s="415"/>
      <c r="K197" s="415"/>
      <c r="L197" s="415"/>
      <c r="M197" s="415"/>
      <c r="N197" s="415"/>
      <c r="O197" s="415"/>
      <c r="P197" s="415"/>
      <c r="Q197" s="415"/>
      <c r="R197" s="415"/>
      <c r="S197" s="415"/>
      <c r="T197" s="415"/>
      <c r="U197" s="415"/>
      <c r="V197" s="415"/>
      <c r="W197" s="415"/>
    </row>
    <row r="198" spans="1:23" ht="15.75" customHeight="1" x14ac:dyDescent="0.25">
      <c r="A198" s="416"/>
      <c r="B198" s="417"/>
      <c r="C198" s="417"/>
      <c r="D198" s="415"/>
      <c r="E198" s="415"/>
      <c r="F198" s="415"/>
      <c r="G198" s="415"/>
      <c r="H198" s="415"/>
      <c r="I198" s="415"/>
      <c r="J198" s="415"/>
      <c r="K198" s="415"/>
      <c r="L198" s="415"/>
      <c r="M198" s="415"/>
      <c r="N198" s="415"/>
      <c r="O198" s="415"/>
      <c r="P198" s="415"/>
      <c r="Q198" s="415"/>
      <c r="R198" s="415"/>
      <c r="S198" s="415"/>
      <c r="T198" s="415"/>
      <c r="U198" s="415"/>
      <c r="V198" s="415"/>
      <c r="W198" s="415"/>
    </row>
    <row r="199" spans="1:23" ht="15.75" customHeight="1" x14ac:dyDescent="0.25">
      <c r="A199" s="416"/>
      <c r="B199" s="417"/>
      <c r="C199" s="417"/>
      <c r="D199" s="415"/>
      <c r="E199" s="415"/>
      <c r="F199" s="415"/>
      <c r="G199" s="415"/>
      <c r="H199" s="415"/>
      <c r="I199" s="415"/>
      <c r="J199" s="415"/>
      <c r="K199" s="415"/>
      <c r="L199" s="415"/>
      <c r="M199" s="415"/>
      <c r="N199" s="415"/>
      <c r="O199" s="415"/>
      <c r="P199" s="415"/>
      <c r="Q199" s="415"/>
      <c r="R199" s="415"/>
      <c r="S199" s="415"/>
      <c r="T199" s="415"/>
      <c r="U199" s="415"/>
      <c r="V199" s="415"/>
      <c r="W199" s="415"/>
    </row>
    <row r="200" spans="1:23" ht="15.75" customHeight="1" x14ac:dyDescent="0.25">
      <c r="A200" s="416"/>
      <c r="B200" s="417"/>
      <c r="C200" s="417"/>
      <c r="D200" s="415"/>
      <c r="E200" s="415"/>
      <c r="F200" s="415"/>
      <c r="G200" s="415"/>
      <c r="H200" s="415"/>
      <c r="I200" s="415"/>
      <c r="J200" s="415"/>
      <c r="K200" s="415"/>
      <c r="L200" s="415"/>
      <c r="M200" s="415"/>
      <c r="N200" s="415"/>
      <c r="O200" s="415"/>
      <c r="P200" s="415"/>
      <c r="Q200" s="415"/>
      <c r="R200" s="415"/>
      <c r="S200" s="415"/>
      <c r="T200" s="415"/>
      <c r="U200" s="415"/>
      <c r="V200" s="415"/>
      <c r="W200" s="415"/>
    </row>
    <row r="201" spans="1:23" ht="15.75" customHeight="1" x14ac:dyDescent="0.25">
      <c r="A201" s="416"/>
      <c r="B201" s="417"/>
      <c r="C201" s="417"/>
      <c r="D201" s="415"/>
      <c r="E201" s="415"/>
      <c r="F201" s="415"/>
      <c r="G201" s="415"/>
      <c r="H201" s="415"/>
      <c r="I201" s="415"/>
      <c r="J201" s="415"/>
      <c r="K201" s="415"/>
      <c r="L201" s="415"/>
      <c r="M201" s="415"/>
      <c r="N201" s="415"/>
      <c r="O201" s="415"/>
      <c r="P201" s="415"/>
      <c r="Q201" s="415"/>
      <c r="R201" s="415"/>
      <c r="S201" s="415"/>
      <c r="T201" s="415"/>
      <c r="U201" s="415"/>
      <c r="V201" s="415"/>
      <c r="W201" s="415"/>
    </row>
    <row r="202" spans="1:23" ht="15.75" customHeight="1" x14ac:dyDescent="0.25">
      <c r="A202" s="416"/>
      <c r="B202" s="417"/>
      <c r="C202" s="417"/>
      <c r="D202" s="415"/>
      <c r="E202" s="415"/>
      <c r="F202" s="415"/>
      <c r="G202" s="415"/>
      <c r="H202" s="415"/>
      <c r="I202" s="415"/>
      <c r="J202" s="415"/>
      <c r="K202" s="415"/>
      <c r="L202" s="415"/>
      <c r="M202" s="415"/>
      <c r="N202" s="415"/>
      <c r="O202" s="415"/>
      <c r="P202" s="415"/>
      <c r="Q202" s="415"/>
      <c r="R202" s="415"/>
      <c r="S202" s="415"/>
      <c r="T202" s="415"/>
      <c r="U202" s="415"/>
      <c r="V202" s="415"/>
      <c r="W202" s="415"/>
    </row>
    <row r="203" spans="1:23" ht="15.75" customHeight="1" x14ac:dyDescent="0.25">
      <c r="A203" s="416"/>
      <c r="B203" s="417"/>
      <c r="C203" s="417"/>
      <c r="D203" s="415"/>
      <c r="E203" s="415"/>
      <c r="F203" s="415"/>
      <c r="G203" s="415"/>
      <c r="H203" s="415"/>
      <c r="I203" s="415"/>
      <c r="J203" s="415"/>
      <c r="K203" s="415"/>
      <c r="L203" s="415"/>
      <c r="M203" s="415"/>
      <c r="N203" s="415"/>
      <c r="O203" s="415"/>
      <c r="P203" s="415"/>
      <c r="Q203" s="415"/>
      <c r="R203" s="415"/>
      <c r="S203" s="415"/>
      <c r="T203" s="415"/>
      <c r="U203" s="415"/>
      <c r="V203" s="415"/>
      <c r="W203" s="415"/>
    </row>
    <row r="204" spans="1:23" ht="15.75" customHeight="1" x14ac:dyDescent="0.25">
      <c r="A204" s="416"/>
      <c r="B204" s="417"/>
      <c r="C204" s="417"/>
      <c r="D204" s="415"/>
      <c r="E204" s="415"/>
      <c r="F204" s="415"/>
      <c r="G204" s="415"/>
      <c r="H204" s="415"/>
      <c r="I204" s="415"/>
      <c r="J204" s="415"/>
      <c r="K204" s="415"/>
      <c r="L204" s="415"/>
      <c r="M204" s="415"/>
      <c r="N204" s="415"/>
      <c r="O204" s="415"/>
      <c r="P204" s="415"/>
      <c r="Q204" s="415"/>
      <c r="R204" s="415"/>
      <c r="S204" s="415"/>
      <c r="T204" s="415"/>
      <c r="U204" s="415"/>
      <c r="V204" s="415"/>
      <c r="W204" s="415"/>
    </row>
    <row r="205" spans="1:23" ht="15.75" customHeight="1" x14ac:dyDescent="0.25">
      <c r="A205" s="416"/>
      <c r="B205" s="417"/>
      <c r="C205" s="417"/>
      <c r="D205" s="415"/>
      <c r="E205" s="415"/>
      <c r="F205" s="415"/>
      <c r="G205" s="415"/>
      <c r="H205" s="415"/>
      <c r="I205" s="415"/>
      <c r="J205" s="415"/>
      <c r="K205" s="415"/>
      <c r="L205" s="415"/>
      <c r="M205" s="415"/>
      <c r="N205" s="415"/>
      <c r="O205" s="415"/>
      <c r="P205" s="415"/>
      <c r="Q205" s="415"/>
      <c r="R205" s="415"/>
      <c r="S205" s="415"/>
      <c r="T205" s="415"/>
      <c r="U205" s="415"/>
      <c r="V205" s="415"/>
      <c r="W205" s="415"/>
    </row>
    <row r="206" spans="1:23" ht="15.75" customHeight="1" x14ac:dyDescent="0.25">
      <c r="A206" s="416"/>
      <c r="B206" s="417"/>
      <c r="C206" s="417"/>
      <c r="D206" s="415"/>
      <c r="E206" s="415"/>
      <c r="F206" s="415"/>
      <c r="G206" s="415"/>
      <c r="H206" s="415"/>
      <c r="I206" s="415"/>
      <c r="J206" s="415"/>
      <c r="K206" s="415"/>
      <c r="L206" s="415"/>
      <c r="M206" s="415"/>
      <c r="N206" s="415"/>
      <c r="O206" s="415"/>
      <c r="P206" s="415"/>
      <c r="Q206" s="415"/>
      <c r="R206" s="415"/>
      <c r="S206" s="415"/>
      <c r="T206" s="415"/>
      <c r="U206" s="415"/>
      <c r="V206" s="415"/>
      <c r="W206" s="415"/>
    </row>
    <row r="207" spans="1:23" ht="15.75" customHeight="1" x14ac:dyDescent="0.25">
      <c r="A207" s="416"/>
      <c r="B207" s="417"/>
      <c r="C207" s="417"/>
      <c r="D207" s="415"/>
      <c r="E207" s="415"/>
      <c r="F207" s="415"/>
      <c r="G207" s="415"/>
      <c r="H207" s="415"/>
      <c r="I207" s="415"/>
      <c r="J207" s="415"/>
      <c r="K207" s="415"/>
      <c r="L207" s="415"/>
      <c r="M207" s="415"/>
      <c r="N207" s="415"/>
      <c r="O207" s="415"/>
      <c r="P207" s="415"/>
      <c r="Q207" s="415"/>
      <c r="R207" s="415"/>
      <c r="S207" s="415"/>
      <c r="T207" s="415"/>
      <c r="U207" s="415"/>
      <c r="V207" s="415"/>
      <c r="W207" s="415"/>
    </row>
    <row r="208" spans="1:23" ht="15.75" customHeight="1" x14ac:dyDescent="0.25">
      <c r="A208" s="416"/>
      <c r="B208" s="417"/>
      <c r="C208" s="417"/>
      <c r="D208" s="415"/>
      <c r="E208" s="415"/>
      <c r="F208" s="415"/>
      <c r="G208" s="415"/>
      <c r="H208" s="415"/>
      <c r="I208" s="415"/>
      <c r="J208" s="415"/>
      <c r="K208" s="415"/>
      <c r="L208" s="415"/>
      <c r="M208" s="415"/>
      <c r="N208" s="415"/>
      <c r="O208" s="415"/>
      <c r="P208" s="415"/>
      <c r="Q208" s="415"/>
      <c r="R208" s="415"/>
      <c r="S208" s="415"/>
      <c r="T208" s="415"/>
      <c r="U208" s="415"/>
      <c r="V208" s="415"/>
      <c r="W208" s="415"/>
    </row>
    <row r="209" spans="1:23" ht="15.75" customHeight="1" x14ac:dyDescent="0.25">
      <c r="A209" s="416"/>
      <c r="B209" s="417"/>
      <c r="C209" s="417"/>
      <c r="D209" s="415"/>
      <c r="E209" s="415"/>
      <c r="F209" s="415"/>
      <c r="G209" s="415"/>
      <c r="H209" s="415"/>
      <c r="I209" s="415"/>
      <c r="J209" s="415"/>
      <c r="K209" s="415"/>
      <c r="L209" s="415"/>
      <c r="M209" s="415"/>
      <c r="N209" s="415"/>
      <c r="O209" s="415"/>
      <c r="P209" s="415"/>
      <c r="Q209" s="415"/>
      <c r="R209" s="415"/>
      <c r="S209" s="415"/>
      <c r="T209" s="415"/>
      <c r="U209" s="415"/>
      <c r="V209" s="415"/>
      <c r="W209" s="415"/>
    </row>
    <row r="210" spans="1:23" ht="15.75" customHeight="1" x14ac:dyDescent="0.25">
      <c r="A210" s="416"/>
      <c r="B210" s="417"/>
      <c r="C210" s="417"/>
      <c r="D210" s="415"/>
      <c r="E210" s="415"/>
      <c r="F210" s="415"/>
      <c r="G210" s="415"/>
      <c r="H210" s="415"/>
      <c r="I210" s="415"/>
      <c r="J210" s="415"/>
      <c r="K210" s="415"/>
      <c r="L210" s="415"/>
      <c r="M210" s="415"/>
      <c r="N210" s="415"/>
      <c r="O210" s="415"/>
      <c r="P210" s="415"/>
      <c r="Q210" s="415"/>
      <c r="R210" s="415"/>
      <c r="S210" s="415"/>
      <c r="T210" s="415"/>
      <c r="U210" s="415"/>
      <c r="V210" s="415"/>
      <c r="W210" s="415"/>
    </row>
    <row r="211" spans="1:23" ht="15.75" customHeight="1" x14ac:dyDescent="0.25">
      <c r="A211" s="416"/>
      <c r="B211" s="417"/>
      <c r="C211" s="417"/>
      <c r="D211" s="415"/>
      <c r="E211" s="415"/>
      <c r="F211" s="415"/>
      <c r="G211" s="415"/>
      <c r="H211" s="415"/>
      <c r="I211" s="415"/>
      <c r="J211" s="415"/>
      <c r="K211" s="415"/>
      <c r="L211" s="415"/>
      <c r="M211" s="415"/>
      <c r="N211" s="415"/>
      <c r="O211" s="415"/>
      <c r="P211" s="415"/>
      <c r="Q211" s="415"/>
      <c r="R211" s="415"/>
      <c r="S211" s="415"/>
      <c r="T211" s="415"/>
      <c r="U211" s="415"/>
      <c r="V211" s="415"/>
      <c r="W211" s="415"/>
    </row>
    <row r="212" spans="1:23" ht="15.75" customHeight="1" x14ac:dyDescent="0.25">
      <c r="A212" s="416"/>
      <c r="B212" s="417"/>
      <c r="C212" s="417"/>
      <c r="D212" s="415"/>
      <c r="E212" s="415"/>
      <c r="F212" s="415"/>
      <c r="G212" s="415"/>
      <c r="H212" s="415"/>
      <c r="I212" s="415"/>
      <c r="J212" s="415"/>
      <c r="K212" s="415"/>
      <c r="L212" s="415"/>
      <c r="M212" s="415"/>
      <c r="N212" s="415"/>
      <c r="O212" s="415"/>
      <c r="P212" s="415"/>
      <c r="Q212" s="415"/>
      <c r="R212" s="415"/>
      <c r="S212" s="415"/>
      <c r="T212" s="415"/>
      <c r="U212" s="415"/>
      <c r="V212" s="415"/>
      <c r="W212" s="415"/>
    </row>
    <row r="213" spans="1:23" ht="15.75" customHeight="1" x14ac:dyDescent="0.25">
      <c r="A213" s="416"/>
      <c r="B213" s="417"/>
      <c r="C213" s="417"/>
      <c r="D213" s="415"/>
      <c r="E213" s="415"/>
      <c r="F213" s="415"/>
      <c r="G213" s="415"/>
      <c r="H213" s="415"/>
      <c r="I213" s="415"/>
      <c r="J213" s="415"/>
      <c r="K213" s="415"/>
      <c r="L213" s="415"/>
      <c r="M213" s="415"/>
      <c r="N213" s="415"/>
      <c r="O213" s="415"/>
      <c r="P213" s="415"/>
      <c r="Q213" s="415"/>
      <c r="R213" s="415"/>
      <c r="S213" s="415"/>
      <c r="T213" s="415"/>
      <c r="U213" s="415"/>
      <c r="V213" s="415"/>
      <c r="W213" s="415"/>
    </row>
    <row r="214" spans="1:23" ht="15.75" customHeight="1" x14ac:dyDescent="0.25">
      <c r="A214" s="416"/>
      <c r="B214" s="417"/>
      <c r="C214" s="417"/>
      <c r="D214" s="415"/>
      <c r="E214" s="415"/>
      <c r="F214" s="415"/>
      <c r="G214" s="415"/>
      <c r="H214" s="415"/>
      <c r="I214" s="415"/>
      <c r="J214" s="415"/>
      <c r="K214" s="415"/>
      <c r="L214" s="415"/>
      <c r="M214" s="415"/>
      <c r="N214" s="415"/>
      <c r="O214" s="415"/>
      <c r="P214" s="415"/>
      <c r="Q214" s="415"/>
      <c r="R214" s="415"/>
      <c r="S214" s="415"/>
      <c r="T214" s="415"/>
      <c r="U214" s="415"/>
      <c r="V214" s="415"/>
      <c r="W214" s="415"/>
    </row>
    <row r="215" spans="1:23" ht="15.75" customHeight="1" x14ac:dyDescent="0.25">
      <c r="A215" s="416"/>
      <c r="B215" s="417"/>
      <c r="C215" s="417"/>
      <c r="D215" s="415"/>
      <c r="E215" s="415"/>
      <c r="F215" s="415"/>
      <c r="G215" s="415"/>
      <c r="H215" s="415"/>
      <c r="I215" s="415"/>
      <c r="J215" s="415"/>
      <c r="K215" s="415"/>
      <c r="L215" s="415"/>
      <c r="M215" s="415"/>
      <c r="N215" s="415"/>
      <c r="O215" s="415"/>
      <c r="P215" s="415"/>
      <c r="Q215" s="415"/>
      <c r="R215" s="415"/>
      <c r="S215" s="415"/>
      <c r="T215" s="415"/>
      <c r="U215" s="415"/>
      <c r="V215" s="415"/>
      <c r="W215" s="415"/>
    </row>
    <row r="216" spans="1:23" ht="15.75" customHeight="1" x14ac:dyDescent="0.25">
      <c r="A216" s="416"/>
      <c r="B216" s="417"/>
      <c r="C216" s="417"/>
      <c r="D216" s="415"/>
      <c r="E216" s="415"/>
      <c r="F216" s="415"/>
      <c r="G216" s="415"/>
      <c r="H216" s="415"/>
      <c r="I216" s="415"/>
      <c r="J216" s="415"/>
      <c r="K216" s="415"/>
      <c r="L216" s="415"/>
      <c r="M216" s="415"/>
      <c r="N216" s="415"/>
      <c r="O216" s="415"/>
      <c r="P216" s="415"/>
      <c r="Q216" s="415"/>
      <c r="R216" s="415"/>
      <c r="S216" s="415"/>
      <c r="T216" s="415"/>
      <c r="U216" s="415"/>
      <c r="V216" s="415"/>
      <c r="W216" s="415"/>
    </row>
    <row r="217" spans="1:23" ht="15.75" customHeight="1" x14ac:dyDescent="0.25">
      <c r="A217" s="416"/>
      <c r="B217" s="417"/>
      <c r="C217" s="417"/>
      <c r="D217" s="415"/>
      <c r="E217" s="415"/>
      <c r="F217" s="415"/>
      <c r="G217" s="415"/>
      <c r="H217" s="415"/>
      <c r="I217" s="415"/>
      <c r="J217" s="415"/>
      <c r="K217" s="415"/>
      <c r="L217" s="415"/>
      <c r="M217" s="415"/>
      <c r="N217" s="415"/>
      <c r="O217" s="415"/>
      <c r="P217" s="415"/>
      <c r="Q217" s="415"/>
      <c r="R217" s="415"/>
      <c r="S217" s="415"/>
      <c r="T217" s="415"/>
      <c r="U217" s="415"/>
      <c r="V217" s="415"/>
      <c r="W217" s="415"/>
    </row>
    <row r="218" spans="1:23" ht="15.75" customHeight="1" x14ac:dyDescent="0.25">
      <c r="A218" s="416"/>
      <c r="B218" s="417"/>
      <c r="C218" s="417"/>
      <c r="D218" s="415"/>
      <c r="E218" s="415"/>
      <c r="F218" s="415"/>
      <c r="G218" s="415"/>
      <c r="H218" s="415"/>
      <c r="I218" s="415"/>
      <c r="J218" s="415"/>
      <c r="K218" s="415"/>
      <c r="L218" s="415"/>
      <c r="M218" s="415"/>
      <c r="N218" s="415"/>
      <c r="O218" s="415"/>
      <c r="P218" s="415"/>
      <c r="Q218" s="415"/>
      <c r="R218" s="415"/>
      <c r="S218" s="415"/>
      <c r="T218" s="415"/>
      <c r="U218" s="415"/>
      <c r="V218" s="415"/>
      <c r="W218" s="415"/>
    </row>
    <row r="219" spans="1:23" ht="15.75" customHeight="1" x14ac:dyDescent="0.25">
      <c r="A219" s="416"/>
      <c r="B219" s="417"/>
      <c r="C219" s="417"/>
      <c r="D219" s="415"/>
      <c r="E219" s="415"/>
      <c r="F219" s="415"/>
      <c r="G219" s="415"/>
      <c r="H219" s="415"/>
      <c r="I219" s="415"/>
      <c r="J219" s="415"/>
      <c r="K219" s="415"/>
      <c r="L219" s="415"/>
      <c r="M219" s="415"/>
      <c r="N219" s="415"/>
      <c r="O219" s="415"/>
      <c r="P219" s="415"/>
      <c r="Q219" s="415"/>
      <c r="R219" s="415"/>
      <c r="S219" s="415"/>
      <c r="T219" s="415"/>
      <c r="U219" s="415"/>
      <c r="V219" s="415"/>
      <c r="W219" s="415"/>
    </row>
    <row r="220" spans="1:23" ht="15.75" customHeight="1" x14ac:dyDescent="0.25">
      <c r="A220" s="416"/>
      <c r="B220" s="417"/>
      <c r="C220" s="417"/>
      <c r="D220" s="415"/>
      <c r="E220" s="415"/>
      <c r="F220" s="415"/>
      <c r="G220" s="415"/>
      <c r="H220" s="415"/>
      <c r="I220" s="415"/>
      <c r="J220" s="415"/>
      <c r="K220" s="415"/>
      <c r="L220" s="415"/>
      <c r="M220" s="415"/>
      <c r="N220" s="415"/>
      <c r="O220" s="415"/>
      <c r="P220" s="415"/>
      <c r="Q220" s="415"/>
      <c r="R220" s="415"/>
      <c r="S220" s="415"/>
      <c r="T220" s="415"/>
      <c r="U220" s="415"/>
      <c r="V220" s="415"/>
      <c r="W220" s="415"/>
    </row>
    <row r="221" spans="1:23" ht="15.75" customHeight="1" x14ac:dyDescent="0.25">
      <c r="A221" s="416"/>
      <c r="B221" s="417"/>
      <c r="C221" s="417"/>
      <c r="D221" s="415"/>
      <c r="E221" s="415"/>
      <c r="F221" s="415"/>
      <c r="G221" s="415"/>
      <c r="H221" s="415"/>
      <c r="I221" s="415"/>
      <c r="J221" s="415"/>
      <c r="K221" s="415"/>
      <c r="L221" s="415"/>
      <c r="M221" s="415"/>
      <c r="N221" s="415"/>
      <c r="O221" s="415"/>
      <c r="P221" s="415"/>
      <c r="Q221" s="415"/>
      <c r="R221" s="415"/>
      <c r="S221" s="415"/>
      <c r="T221" s="415"/>
      <c r="U221" s="415"/>
      <c r="V221" s="415"/>
      <c r="W221" s="415"/>
    </row>
    <row r="222" spans="1:23" ht="15.75" customHeight="1" x14ac:dyDescent="0.25">
      <c r="A222" s="416"/>
      <c r="B222" s="417"/>
      <c r="C222" s="417"/>
      <c r="D222" s="415"/>
      <c r="E222" s="415"/>
      <c r="F222" s="415"/>
      <c r="G222" s="415"/>
      <c r="H222" s="415"/>
      <c r="I222" s="415"/>
      <c r="J222" s="415"/>
      <c r="K222" s="415"/>
      <c r="L222" s="415"/>
      <c r="M222" s="415"/>
      <c r="N222" s="415"/>
      <c r="O222" s="415"/>
      <c r="P222" s="415"/>
      <c r="Q222" s="415"/>
      <c r="R222" s="415"/>
      <c r="S222" s="415"/>
      <c r="T222" s="415"/>
      <c r="U222" s="415"/>
      <c r="V222" s="415"/>
      <c r="W222" s="415"/>
    </row>
    <row r="223" spans="1:23" ht="15.75" customHeight="1" x14ac:dyDescent="0.25">
      <c r="A223" s="416"/>
      <c r="B223" s="417"/>
      <c r="C223" s="417"/>
      <c r="D223" s="415"/>
      <c r="E223" s="415"/>
      <c r="F223" s="415"/>
      <c r="G223" s="415"/>
      <c r="H223" s="415"/>
      <c r="I223" s="415"/>
      <c r="J223" s="415"/>
      <c r="K223" s="415"/>
      <c r="L223" s="415"/>
      <c r="M223" s="415"/>
      <c r="N223" s="415"/>
      <c r="O223" s="415"/>
      <c r="P223" s="415"/>
      <c r="Q223" s="415"/>
      <c r="R223" s="415"/>
      <c r="S223" s="415"/>
      <c r="T223" s="415"/>
      <c r="U223" s="415"/>
      <c r="V223" s="415"/>
      <c r="W223" s="415"/>
    </row>
    <row r="224" spans="1:23" ht="15.75" customHeight="1" x14ac:dyDescent="0.25">
      <c r="A224" s="416"/>
      <c r="B224" s="417"/>
      <c r="C224" s="417"/>
      <c r="D224" s="415"/>
      <c r="E224" s="415"/>
      <c r="F224" s="415"/>
      <c r="G224" s="415"/>
      <c r="H224" s="415"/>
      <c r="I224" s="415"/>
      <c r="J224" s="415"/>
      <c r="K224" s="415"/>
      <c r="L224" s="415"/>
      <c r="M224" s="415"/>
      <c r="N224" s="415"/>
      <c r="O224" s="415"/>
      <c r="P224" s="415"/>
      <c r="Q224" s="415"/>
      <c r="R224" s="415"/>
      <c r="S224" s="415"/>
      <c r="T224" s="415"/>
      <c r="U224" s="415"/>
      <c r="V224" s="415"/>
      <c r="W224" s="415"/>
    </row>
    <row r="225" spans="1:23" ht="15.75" customHeight="1" x14ac:dyDescent="0.25">
      <c r="A225" s="416"/>
      <c r="B225" s="417"/>
      <c r="C225" s="417"/>
      <c r="D225" s="415"/>
      <c r="E225" s="415"/>
      <c r="F225" s="415"/>
      <c r="G225" s="415"/>
      <c r="H225" s="415"/>
      <c r="I225" s="415"/>
      <c r="J225" s="415"/>
      <c r="K225" s="415"/>
      <c r="L225" s="415"/>
      <c r="M225" s="415"/>
      <c r="N225" s="415"/>
      <c r="O225" s="415"/>
      <c r="P225" s="415"/>
      <c r="Q225" s="415"/>
      <c r="R225" s="415"/>
      <c r="S225" s="415"/>
      <c r="T225" s="415"/>
      <c r="U225" s="415"/>
      <c r="V225" s="415"/>
      <c r="W225" s="415"/>
    </row>
    <row r="226" spans="1:23" ht="15.75" customHeight="1" x14ac:dyDescent="0.25">
      <c r="A226" s="416"/>
      <c r="B226" s="417"/>
      <c r="C226" s="417"/>
      <c r="D226" s="415"/>
      <c r="E226" s="415"/>
      <c r="F226" s="415"/>
      <c r="G226" s="415"/>
      <c r="H226" s="415"/>
      <c r="I226" s="415"/>
      <c r="J226" s="415"/>
      <c r="K226" s="415"/>
      <c r="L226" s="415"/>
      <c r="M226" s="415"/>
      <c r="N226" s="415"/>
      <c r="O226" s="415"/>
      <c r="P226" s="415"/>
      <c r="Q226" s="415"/>
      <c r="R226" s="415"/>
      <c r="S226" s="415"/>
      <c r="T226" s="415"/>
      <c r="U226" s="415"/>
      <c r="V226" s="415"/>
      <c r="W226" s="415"/>
    </row>
    <row r="227" spans="1:23" ht="15.75" customHeight="1" x14ac:dyDescent="0.25">
      <c r="A227" s="416"/>
      <c r="B227" s="417"/>
      <c r="C227" s="417"/>
      <c r="D227" s="415"/>
      <c r="E227" s="415"/>
      <c r="F227" s="415"/>
      <c r="G227" s="415"/>
      <c r="H227" s="415"/>
      <c r="I227" s="415"/>
      <c r="J227" s="415"/>
      <c r="K227" s="415"/>
      <c r="L227" s="415"/>
      <c r="M227" s="415"/>
      <c r="N227" s="415"/>
      <c r="O227" s="415"/>
      <c r="P227" s="415"/>
      <c r="Q227" s="415"/>
      <c r="R227" s="415"/>
      <c r="S227" s="415"/>
      <c r="T227" s="415"/>
      <c r="U227" s="415"/>
      <c r="V227" s="415"/>
      <c r="W227" s="415"/>
    </row>
    <row r="228" spans="1:23" ht="15.75" customHeight="1" x14ac:dyDescent="0.25">
      <c r="A228" s="416"/>
      <c r="B228" s="417"/>
      <c r="C228" s="417"/>
      <c r="D228" s="415"/>
      <c r="E228" s="415"/>
      <c r="F228" s="415"/>
      <c r="G228" s="415"/>
      <c r="H228" s="415"/>
      <c r="I228" s="415"/>
      <c r="J228" s="415"/>
      <c r="K228" s="415"/>
      <c r="L228" s="415"/>
      <c r="M228" s="415"/>
      <c r="N228" s="415"/>
      <c r="O228" s="415"/>
      <c r="P228" s="415"/>
      <c r="Q228" s="415"/>
      <c r="R228" s="415"/>
      <c r="S228" s="415"/>
      <c r="T228" s="415"/>
      <c r="U228" s="415"/>
      <c r="V228" s="415"/>
      <c r="W228" s="415"/>
    </row>
    <row r="229" spans="1:23" ht="15.75" customHeight="1" x14ac:dyDescent="0.25">
      <c r="A229" s="416"/>
      <c r="B229" s="417"/>
      <c r="C229" s="417"/>
      <c r="D229" s="415"/>
      <c r="E229" s="415"/>
      <c r="F229" s="415"/>
      <c r="G229" s="415"/>
      <c r="H229" s="415"/>
      <c r="I229" s="415"/>
      <c r="J229" s="415"/>
      <c r="K229" s="415"/>
      <c r="L229" s="415"/>
      <c r="M229" s="415"/>
      <c r="N229" s="415"/>
      <c r="O229" s="415"/>
      <c r="P229" s="415"/>
      <c r="Q229" s="415"/>
      <c r="R229" s="415"/>
      <c r="S229" s="415"/>
      <c r="T229" s="415"/>
      <c r="U229" s="415"/>
      <c r="V229" s="415"/>
      <c r="W229" s="415"/>
    </row>
    <row r="230" spans="1:23" ht="15.75" customHeight="1" x14ac:dyDescent="0.25">
      <c r="A230" s="416"/>
      <c r="B230" s="417"/>
      <c r="C230" s="417"/>
      <c r="D230" s="415"/>
      <c r="E230" s="415"/>
      <c r="F230" s="415"/>
      <c r="G230" s="415"/>
      <c r="H230" s="415"/>
      <c r="I230" s="415"/>
      <c r="J230" s="415"/>
      <c r="K230" s="415"/>
      <c r="L230" s="415"/>
      <c r="M230" s="415"/>
      <c r="N230" s="415"/>
      <c r="O230" s="415"/>
      <c r="P230" s="415"/>
      <c r="Q230" s="415"/>
      <c r="R230" s="415"/>
      <c r="S230" s="415"/>
      <c r="T230" s="415"/>
      <c r="U230" s="415"/>
      <c r="V230" s="415"/>
      <c r="W230" s="415"/>
    </row>
    <row r="231" spans="1:23" ht="15.75" customHeight="1" x14ac:dyDescent="0.25">
      <c r="A231" s="416"/>
      <c r="B231" s="417"/>
      <c r="C231" s="417"/>
      <c r="D231" s="415"/>
      <c r="E231" s="415"/>
      <c r="F231" s="415"/>
      <c r="G231" s="415"/>
      <c r="H231" s="415"/>
      <c r="I231" s="415"/>
      <c r="J231" s="415"/>
      <c r="K231" s="415"/>
      <c r="L231" s="415"/>
      <c r="M231" s="415"/>
      <c r="N231" s="415"/>
      <c r="O231" s="415"/>
      <c r="P231" s="415"/>
      <c r="Q231" s="415"/>
      <c r="R231" s="415"/>
      <c r="S231" s="415"/>
      <c r="T231" s="415"/>
      <c r="U231" s="415"/>
      <c r="V231" s="415"/>
      <c r="W231" s="415"/>
    </row>
    <row r="232" spans="1:23" ht="15.75" customHeight="1" x14ac:dyDescent="0.25">
      <c r="A232" s="416"/>
      <c r="B232" s="417"/>
      <c r="C232" s="417"/>
      <c r="D232" s="415"/>
      <c r="E232" s="415"/>
      <c r="F232" s="415"/>
      <c r="G232" s="415"/>
      <c r="H232" s="415"/>
      <c r="I232" s="415"/>
      <c r="J232" s="415"/>
      <c r="K232" s="415"/>
      <c r="L232" s="415"/>
      <c r="M232" s="415"/>
      <c r="N232" s="415"/>
      <c r="O232" s="415"/>
      <c r="P232" s="415"/>
      <c r="Q232" s="415"/>
      <c r="R232" s="415"/>
      <c r="S232" s="415"/>
      <c r="T232" s="415"/>
      <c r="U232" s="415"/>
      <c r="V232" s="415"/>
      <c r="W232" s="415"/>
    </row>
    <row r="233" spans="1:23" ht="15.75" customHeight="1" x14ac:dyDescent="0.25">
      <c r="A233" s="416"/>
      <c r="B233" s="417"/>
      <c r="C233" s="417"/>
      <c r="D233" s="415"/>
      <c r="E233" s="415"/>
      <c r="F233" s="415"/>
      <c r="G233" s="415"/>
      <c r="H233" s="415"/>
      <c r="I233" s="415"/>
      <c r="J233" s="415"/>
      <c r="K233" s="415"/>
      <c r="L233" s="415"/>
      <c r="M233" s="415"/>
      <c r="N233" s="415"/>
      <c r="O233" s="415"/>
      <c r="P233" s="415"/>
      <c r="Q233" s="415"/>
      <c r="R233" s="415"/>
      <c r="S233" s="415"/>
      <c r="T233" s="415"/>
      <c r="U233" s="415"/>
      <c r="V233" s="415"/>
      <c r="W233" s="415"/>
    </row>
    <row r="234" spans="1:23" ht="15.75" customHeight="1" x14ac:dyDescent="0.25">
      <c r="A234" s="416"/>
      <c r="B234" s="417"/>
      <c r="C234" s="417"/>
      <c r="D234" s="415"/>
      <c r="E234" s="415"/>
      <c r="F234" s="415"/>
      <c r="G234" s="415"/>
      <c r="H234" s="415"/>
      <c r="I234" s="415"/>
      <c r="J234" s="415"/>
      <c r="K234" s="415"/>
      <c r="L234" s="415"/>
      <c r="M234" s="415"/>
      <c r="N234" s="415"/>
      <c r="O234" s="415"/>
      <c r="P234" s="415"/>
      <c r="Q234" s="415"/>
      <c r="R234" s="415"/>
      <c r="S234" s="415"/>
      <c r="T234" s="415"/>
      <c r="U234" s="415"/>
      <c r="V234" s="415"/>
      <c r="W234" s="415"/>
    </row>
    <row r="235" spans="1:23" ht="15.75" customHeight="1" x14ac:dyDescent="0.25">
      <c r="A235" s="416"/>
      <c r="B235" s="417"/>
      <c r="C235" s="417"/>
      <c r="D235" s="415"/>
      <c r="E235" s="415"/>
      <c r="F235" s="415"/>
      <c r="G235" s="415"/>
      <c r="H235" s="415"/>
      <c r="I235" s="415"/>
      <c r="J235" s="415"/>
      <c r="K235" s="415"/>
      <c r="L235" s="415"/>
      <c r="M235" s="415"/>
      <c r="N235" s="415"/>
      <c r="O235" s="415"/>
      <c r="P235" s="415"/>
      <c r="Q235" s="415"/>
      <c r="R235" s="415"/>
      <c r="S235" s="415"/>
      <c r="T235" s="415"/>
      <c r="U235" s="415"/>
      <c r="V235" s="415"/>
      <c r="W235" s="415"/>
    </row>
    <row r="236" spans="1:23" ht="15.75" customHeight="1" x14ac:dyDescent="0.25">
      <c r="A236" s="416"/>
      <c r="B236" s="417"/>
      <c r="C236" s="417"/>
      <c r="D236" s="415"/>
      <c r="E236" s="415"/>
      <c r="F236" s="415"/>
      <c r="G236" s="415"/>
      <c r="H236" s="415"/>
      <c r="I236" s="415"/>
      <c r="J236" s="415"/>
      <c r="K236" s="415"/>
      <c r="L236" s="415"/>
      <c r="M236" s="415"/>
      <c r="N236" s="415"/>
      <c r="O236" s="415"/>
      <c r="P236" s="415"/>
      <c r="Q236" s="415"/>
      <c r="R236" s="415"/>
      <c r="S236" s="415"/>
      <c r="T236" s="415"/>
      <c r="U236" s="415"/>
      <c r="V236" s="415"/>
      <c r="W236" s="415"/>
    </row>
    <row r="237" spans="1:23" ht="15.75" customHeight="1" x14ac:dyDescent="0.25">
      <c r="A237" s="416"/>
      <c r="B237" s="417"/>
      <c r="C237" s="417"/>
      <c r="D237" s="415"/>
      <c r="E237" s="415"/>
      <c r="F237" s="415"/>
      <c r="G237" s="415"/>
      <c r="H237" s="415"/>
      <c r="I237" s="415"/>
      <c r="J237" s="415"/>
      <c r="K237" s="415"/>
      <c r="L237" s="415"/>
      <c r="M237" s="415"/>
      <c r="N237" s="415"/>
      <c r="O237" s="415"/>
      <c r="P237" s="415"/>
      <c r="Q237" s="415"/>
      <c r="R237" s="415"/>
      <c r="S237" s="415"/>
      <c r="T237" s="415"/>
      <c r="U237" s="415"/>
      <c r="V237" s="415"/>
      <c r="W237" s="415"/>
    </row>
    <row r="238" spans="1:23" ht="15.75" customHeight="1" x14ac:dyDescent="0.25">
      <c r="A238" s="416"/>
      <c r="B238" s="417"/>
      <c r="C238" s="417"/>
      <c r="D238" s="415"/>
      <c r="E238" s="415"/>
      <c r="F238" s="415"/>
      <c r="G238" s="415"/>
      <c r="H238" s="415"/>
      <c r="I238" s="415"/>
      <c r="J238" s="415"/>
      <c r="K238" s="415"/>
      <c r="L238" s="415"/>
      <c r="M238" s="415"/>
      <c r="N238" s="415"/>
      <c r="O238" s="415"/>
      <c r="P238" s="415"/>
      <c r="Q238" s="415"/>
      <c r="R238" s="415"/>
      <c r="S238" s="415"/>
      <c r="T238" s="415"/>
      <c r="U238" s="415"/>
      <c r="V238" s="415"/>
      <c r="W238" s="415"/>
    </row>
    <row r="239" spans="1:23" ht="15.75" customHeight="1" x14ac:dyDescent="0.25">
      <c r="A239" s="416"/>
      <c r="B239" s="417"/>
      <c r="C239" s="417"/>
      <c r="D239" s="415"/>
      <c r="E239" s="415"/>
      <c r="F239" s="415"/>
      <c r="G239" s="415"/>
      <c r="H239" s="415"/>
      <c r="I239" s="415"/>
      <c r="J239" s="415"/>
      <c r="K239" s="415"/>
      <c r="L239" s="415"/>
      <c r="M239" s="415"/>
      <c r="N239" s="415"/>
      <c r="O239" s="415"/>
      <c r="P239" s="415"/>
      <c r="Q239" s="415"/>
      <c r="R239" s="415"/>
      <c r="S239" s="415"/>
      <c r="T239" s="415"/>
      <c r="U239" s="415"/>
      <c r="V239" s="415"/>
      <c r="W239" s="415"/>
    </row>
    <row r="240" spans="1:23" ht="15.75" customHeight="1" x14ac:dyDescent="0.25">
      <c r="A240" s="416"/>
      <c r="B240" s="417"/>
      <c r="C240" s="417"/>
      <c r="D240" s="415"/>
      <c r="E240" s="415"/>
      <c r="F240" s="415"/>
      <c r="G240" s="415"/>
      <c r="H240" s="415"/>
      <c r="I240" s="415"/>
      <c r="J240" s="415"/>
      <c r="K240" s="415"/>
      <c r="L240" s="415"/>
      <c r="M240" s="415"/>
      <c r="N240" s="415"/>
      <c r="O240" s="415"/>
      <c r="P240" s="415"/>
      <c r="Q240" s="415"/>
      <c r="R240" s="415"/>
      <c r="S240" s="415"/>
      <c r="T240" s="415"/>
      <c r="U240" s="415"/>
      <c r="V240" s="415"/>
      <c r="W240" s="415"/>
    </row>
    <row r="241" spans="1:23" ht="15.75" customHeight="1" x14ac:dyDescent="0.25">
      <c r="A241" s="416"/>
      <c r="B241" s="417"/>
      <c r="C241" s="417"/>
      <c r="D241" s="415"/>
      <c r="E241" s="415"/>
      <c r="F241" s="415"/>
      <c r="G241" s="415"/>
      <c r="H241" s="415"/>
      <c r="I241" s="415"/>
      <c r="J241" s="415"/>
      <c r="K241" s="415"/>
      <c r="L241" s="415"/>
      <c r="M241" s="415"/>
      <c r="N241" s="415"/>
      <c r="O241" s="415"/>
      <c r="P241" s="415"/>
      <c r="Q241" s="415"/>
      <c r="R241" s="415"/>
      <c r="S241" s="415"/>
      <c r="T241" s="415"/>
      <c r="U241" s="415"/>
      <c r="V241" s="415"/>
      <c r="W241" s="415"/>
    </row>
    <row r="242" spans="1:23" ht="15.75" customHeight="1" x14ac:dyDescent="0.25">
      <c r="A242" s="416"/>
      <c r="B242" s="417"/>
      <c r="C242" s="417"/>
      <c r="D242" s="415"/>
      <c r="E242" s="415"/>
      <c r="F242" s="415"/>
      <c r="G242" s="415"/>
      <c r="H242" s="415"/>
      <c r="I242" s="415"/>
      <c r="J242" s="415"/>
      <c r="K242" s="415"/>
      <c r="L242" s="415"/>
      <c r="M242" s="415"/>
      <c r="N242" s="415"/>
      <c r="O242" s="415"/>
      <c r="P242" s="415"/>
      <c r="Q242" s="415"/>
      <c r="R242" s="415"/>
      <c r="S242" s="415"/>
      <c r="T242" s="415"/>
      <c r="U242" s="415"/>
      <c r="V242" s="415"/>
      <c r="W242" s="415"/>
    </row>
    <row r="243" spans="1:23" ht="15.75" customHeight="1" x14ac:dyDescent="0.25">
      <c r="A243" s="416"/>
      <c r="B243" s="417"/>
      <c r="C243" s="417"/>
      <c r="D243" s="415"/>
      <c r="E243" s="415"/>
      <c r="F243" s="415"/>
      <c r="G243" s="415"/>
      <c r="H243" s="415"/>
      <c r="I243" s="415"/>
      <c r="J243" s="415"/>
      <c r="K243" s="415"/>
      <c r="L243" s="415"/>
      <c r="M243" s="415"/>
      <c r="N243" s="415"/>
      <c r="O243" s="415"/>
      <c r="P243" s="415"/>
      <c r="Q243" s="415"/>
      <c r="R243" s="415"/>
      <c r="S243" s="415"/>
      <c r="T243" s="415"/>
      <c r="U243" s="415"/>
      <c r="V243" s="415"/>
      <c r="W243" s="415"/>
    </row>
    <row r="244" spans="1:23" ht="15.75" customHeight="1" x14ac:dyDescent="0.25">
      <c r="A244" s="416"/>
      <c r="B244" s="417"/>
      <c r="C244" s="417"/>
      <c r="D244" s="415"/>
      <c r="E244" s="415"/>
      <c r="F244" s="415"/>
      <c r="G244" s="415"/>
      <c r="H244" s="415"/>
      <c r="I244" s="415"/>
      <c r="J244" s="415"/>
      <c r="K244" s="415"/>
      <c r="L244" s="415"/>
      <c r="M244" s="415"/>
      <c r="N244" s="415"/>
      <c r="O244" s="415"/>
      <c r="P244" s="415"/>
      <c r="Q244" s="415"/>
      <c r="R244" s="415"/>
      <c r="S244" s="415"/>
      <c r="T244" s="415"/>
      <c r="U244" s="415"/>
      <c r="V244" s="415"/>
      <c r="W244" s="415"/>
    </row>
    <row r="245" spans="1:23" ht="15.75" customHeight="1" x14ac:dyDescent="0.25">
      <c r="A245" s="416"/>
      <c r="B245" s="417"/>
      <c r="C245" s="417"/>
      <c r="D245" s="415"/>
      <c r="E245" s="415"/>
      <c r="F245" s="415"/>
      <c r="G245" s="415"/>
      <c r="H245" s="415"/>
      <c r="I245" s="415"/>
      <c r="J245" s="415"/>
      <c r="K245" s="415"/>
      <c r="L245" s="415"/>
      <c r="M245" s="415"/>
      <c r="N245" s="415"/>
      <c r="O245" s="415"/>
      <c r="P245" s="415"/>
      <c r="Q245" s="415"/>
      <c r="R245" s="415"/>
      <c r="S245" s="415"/>
      <c r="T245" s="415"/>
      <c r="U245" s="415"/>
      <c r="V245" s="415"/>
      <c r="W245" s="415"/>
    </row>
    <row r="246" spans="1:23" ht="15.75" customHeight="1" x14ac:dyDescent="0.25">
      <c r="A246" s="416"/>
      <c r="B246" s="417"/>
      <c r="C246" s="417"/>
      <c r="D246" s="415"/>
      <c r="E246" s="415"/>
      <c r="F246" s="415"/>
      <c r="G246" s="415"/>
      <c r="H246" s="415"/>
      <c r="I246" s="415"/>
      <c r="J246" s="415"/>
      <c r="K246" s="415"/>
      <c r="L246" s="415"/>
      <c r="M246" s="415"/>
      <c r="N246" s="415"/>
      <c r="O246" s="415"/>
      <c r="P246" s="415"/>
      <c r="Q246" s="415"/>
      <c r="R246" s="415"/>
      <c r="S246" s="415"/>
      <c r="T246" s="415"/>
      <c r="U246" s="415"/>
      <c r="V246" s="415"/>
      <c r="W246" s="415"/>
    </row>
    <row r="247" spans="1:23" ht="15.75" customHeight="1" x14ac:dyDescent="0.25">
      <c r="A247" s="416"/>
      <c r="B247" s="417"/>
      <c r="C247" s="417"/>
      <c r="D247" s="415"/>
      <c r="E247" s="415"/>
      <c r="F247" s="415"/>
      <c r="G247" s="415"/>
      <c r="H247" s="415"/>
      <c r="I247" s="415"/>
      <c r="J247" s="415"/>
      <c r="K247" s="415"/>
      <c r="L247" s="415"/>
      <c r="M247" s="415"/>
      <c r="N247" s="415"/>
      <c r="O247" s="415"/>
      <c r="P247" s="415"/>
      <c r="Q247" s="415"/>
      <c r="R247" s="415"/>
      <c r="S247" s="415"/>
      <c r="T247" s="415"/>
      <c r="U247" s="415"/>
      <c r="V247" s="415"/>
      <c r="W247" s="415"/>
    </row>
    <row r="248" spans="1:23" ht="15.75" customHeight="1" x14ac:dyDescent="0.25">
      <c r="A248" s="416"/>
      <c r="B248" s="417"/>
      <c r="C248" s="417"/>
      <c r="D248" s="415"/>
      <c r="E248" s="415"/>
      <c r="F248" s="415"/>
      <c r="G248" s="415"/>
      <c r="H248" s="415"/>
      <c r="I248" s="415"/>
      <c r="J248" s="415"/>
      <c r="K248" s="415"/>
      <c r="L248" s="415"/>
      <c r="M248" s="415"/>
      <c r="N248" s="415"/>
      <c r="O248" s="415"/>
      <c r="P248" s="415"/>
      <c r="Q248" s="415"/>
      <c r="R248" s="415"/>
      <c r="S248" s="415"/>
      <c r="T248" s="415"/>
      <c r="U248" s="415"/>
      <c r="V248" s="415"/>
      <c r="W248" s="415"/>
    </row>
    <row r="249" spans="1:23" ht="15.75" customHeight="1" x14ac:dyDescent="0.25">
      <c r="A249" s="416"/>
      <c r="B249" s="417"/>
      <c r="C249" s="417"/>
      <c r="D249" s="415"/>
      <c r="E249" s="415"/>
      <c r="F249" s="415"/>
      <c r="G249" s="415"/>
      <c r="H249" s="415"/>
      <c r="I249" s="415"/>
      <c r="J249" s="415"/>
      <c r="K249" s="415"/>
      <c r="L249" s="415"/>
      <c r="M249" s="415"/>
      <c r="N249" s="415"/>
      <c r="O249" s="415"/>
      <c r="P249" s="415"/>
      <c r="Q249" s="415"/>
      <c r="R249" s="415"/>
      <c r="S249" s="415"/>
      <c r="T249" s="415"/>
      <c r="U249" s="415"/>
      <c r="V249" s="415"/>
      <c r="W249" s="415"/>
    </row>
    <row r="250" spans="1:23" ht="15.75" customHeight="1" x14ac:dyDescent="0.25">
      <c r="A250" s="416"/>
      <c r="B250" s="417"/>
      <c r="C250" s="417"/>
      <c r="D250" s="415"/>
      <c r="E250" s="415"/>
      <c r="F250" s="415"/>
      <c r="G250" s="415"/>
      <c r="H250" s="415"/>
      <c r="I250" s="415"/>
      <c r="J250" s="415"/>
      <c r="K250" s="415"/>
      <c r="L250" s="415"/>
      <c r="M250" s="415"/>
      <c r="N250" s="415"/>
      <c r="O250" s="415"/>
      <c r="P250" s="415"/>
      <c r="Q250" s="415"/>
      <c r="R250" s="415"/>
      <c r="S250" s="415"/>
      <c r="T250" s="415"/>
      <c r="U250" s="415"/>
      <c r="V250" s="415"/>
      <c r="W250" s="415"/>
    </row>
    <row r="251" spans="1:23" ht="15.75" customHeight="1" x14ac:dyDescent="0.25">
      <c r="A251" s="416"/>
      <c r="B251" s="417"/>
      <c r="C251" s="417"/>
      <c r="D251" s="415"/>
      <c r="E251" s="415"/>
      <c r="F251" s="415"/>
      <c r="G251" s="415"/>
      <c r="H251" s="415"/>
      <c r="I251" s="415"/>
      <c r="J251" s="415"/>
      <c r="K251" s="415"/>
      <c r="L251" s="415"/>
      <c r="M251" s="415"/>
      <c r="N251" s="415"/>
      <c r="O251" s="415"/>
      <c r="P251" s="415"/>
      <c r="Q251" s="415"/>
      <c r="R251" s="415"/>
      <c r="S251" s="415"/>
      <c r="T251" s="415"/>
      <c r="U251" s="415"/>
      <c r="V251" s="415"/>
      <c r="W251" s="415"/>
    </row>
    <row r="252" spans="1:23" ht="15.75" customHeight="1" x14ac:dyDescent="0.25">
      <c r="A252" s="416"/>
      <c r="B252" s="417"/>
      <c r="C252" s="417"/>
      <c r="D252" s="415"/>
      <c r="E252" s="415"/>
      <c r="F252" s="415"/>
      <c r="G252" s="415"/>
      <c r="H252" s="415"/>
      <c r="I252" s="415"/>
      <c r="J252" s="415"/>
      <c r="K252" s="415"/>
      <c r="L252" s="415"/>
      <c r="M252" s="415"/>
      <c r="N252" s="415"/>
      <c r="O252" s="415"/>
      <c r="P252" s="415"/>
      <c r="Q252" s="415"/>
      <c r="R252" s="415"/>
      <c r="S252" s="415"/>
      <c r="T252" s="415"/>
      <c r="U252" s="415"/>
      <c r="V252" s="415"/>
      <c r="W252" s="415"/>
    </row>
    <row r="253" spans="1:23" ht="15.75" customHeight="1" x14ac:dyDescent="0.25">
      <c r="A253" s="416"/>
      <c r="B253" s="417"/>
      <c r="C253" s="417"/>
      <c r="D253" s="415"/>
      <c r="E253" s="415"/>
      <c r="F253" s="415"/>
      <c r="G253" s="415"/>
      <c r="H253" s="415"/>
      <c r="I253" s="415"/>
      <c r="J253" s="415"/>
      <c r="K253" s="415"/>
      <c r="L253" s="415"/>
      <c r="M253" s="415"/>
      <c r="N253" s="415"/>
      <c r="O253" s="415"/>
      <c r="P253" s="415"/>
      <c r="Q253" s="415"/>
      <c r="R253" s="415"/>
      <c r="S253" s="415"/>
      <c r="T253" s="415"/>
      <c r="U253" s="415"/>
      <c r="V253" s="415"/>
      <c r="W253" s="415"/>
    </row>
    <row r="254" spans="1:23" ht="15.75" customHeight="1" x14ac:dyDescent="0.25">
      <c r="A254" s="416"/>
      <c r="B254" s="417"/>
      <c r="C254" s="417"/>
      <c r="D254" s="415"/>
      <c r="E254" s="415"/>
      <c r="F254" s="415"/>
      <c r="G254" s="415"/>
      <c r="H254" s="415"/>
      <c r="I254" s="415"/>
      <c r="J254" s="415"/>
      <c r="K254" s="415"/>
      <c r="L254" s="415"/>
      <c r="M254" s="415"/>
      <c r="N254" s="415"/>
      <c r="O254" s="415"/>
      <c r="P254" s="415"/>
      <c r="Q254" s="415"/>
      <c r="R254" s="415"/>
      <c r="S254" s="415"/>
      <c r="T254" s="415"/>
      <c r="U254" s="415"/>
      <c r="V254" s="415"/>
      <c r="W254" s="415"/>
    </row>
    <row r="255" spans="1:23" ht="15.75" customHeight="1" x14ac:dyDescent="0.25">
      <c r="A255" s="416"/>
      <c r="B255" s="417"/>
      <c r="C255" s="417"/>
      <c r="D255" s="415"/>
      <c r="E255" s="415"/>
      <c r="F255" s="415"/>
      <c r="G255" s="415"/>
      <c r="H255" s="415"/>
      <c r="I255" s="415"/>
      <c r="J255" s="415"/>
      <c r="K255" s="415"/>
      <c r="L255" s="415"/>
      <c r="M255" s="415"/>
      <c r="N255" s="415"/>
      <c r="O255" s="415"/>
      <c r="P255" s="415"/>
      <c r="Q255" s="415"/>
      <c r="R255" s="415"/>
      <c r="S255" s="415"/>
      <c r="T255" s="415"/>
      <c r="U255" s="415"/>
      <c r="V255" s="415"/>
      <c r="W255" s="415"/>
    </row>
    <row r="256" spans="1:23" ht="15.75" customHeight="1" x14ac:dyDescent="0.25">
      <c r="A256" s="416"/>
      <c r="B256" s="417"/>
      <c r="C256" s="417"/>
      <c r="D256" s="415"/>
      <c r="E256" s="415"/>
      <c r="F256" s="415"/>
      <c r="G256" s="415"/>
      <c r="H256" s="415"/>
      <c r="I256" s="415"/>
      <c r="J256" s="415"/>
      <c r="K256" s="415"/>
      <c r="L256" s="415"/>
      <c r="M256" s="415"/>
      <c r="N256" s="415"/>
      <c r="O256" s="415"/>
      <c r="P256" s="415"/>
      <c r="Q256" s="415"/>
      <c r="R256" s="415"/>
      <c r="S256" s="415"/>
      <c r="T256" s="415"/>
      <c r="U256" s="415"/>
      <c r="V256" s="415"/>
      <c r="W256" s="415"/>
    </row>
    <row r="257" spans="1:23" ht="15.75" customHeight="1" x14ac:dyDescent="0.25">
      <c r="A257" s="416"/>
      <c r="B257" s="417"/>
      <c r="C257" s="417"/>
      <c r="D257" s="415"/>
      <c r="E257" s="415"/>
      <c r="F257" s="415"/>
      <c r="G257" s="415"/>
      <c r="H257" s="415"/>
      <c r="I257" s="415"/>
      <c r="J257" s="415"/>
      <c r="K257" s="415"/>
      <c r="L257" s="415"/>
      <c r="M257" s="415"/>
      <c r="N257" s="415"/>
      <c r="O257" s="415"/>
      <c r="P257" s="415"/>
      <c r="Q257" s="415"/>
      <c r="R257" s="415"/>
      <c r="S257" s="415"/>
      <c r="T257" s="415"/>
      <c r="U257" s="415"/>
      <c r="V257" s="415"/>
      <c r="W257" s="415"/>
    </row>
    <row r="258" spans="1:23" ht="15.75" customHeight="1" x14ac:dyDescent="0.25">
      <c r="A258" s="416"/>
      <c r="B258" s="417"/>
      <c r="C258" s="417"/>
      <c r="D258" s="415"/>
      <c r="E258" s="415"/>
      <c r="F258" s="415"/>
      <c r="G258" s="415"/>
      <c r="H258" s="415"/>
      <c r="I258" s="415"/>
      <c r="J258" s="415"/>
      <c r="K258" s="415"/>
      <c r="L258" s="415"/>
      <c r="M258" s="415"/>
      <c r="N258" s="415"/>
      <c r="O258" s="415"/>
      <c r="P258" s="415"/>
      <c r="Q258" s="415"/>
      <c r="R258" s="415"/>
      <c r="S258" s="415"/>
      <c r="T258" s="415"/>
      <c r="U258" s="415"/>
      <c r="V258" s="415"/>
      <c r="W258" s="415"/>
    </row>
    <row r="259" spans="1:23" ht="15.75" customHeight="1" x14ac:dyDescent="0.25">
      <c r="A259" s="416"/>
      <c r="B259" s="417"/>
      <c r="C259" s="417"/>
      <c r="D259" s="415"/>
      <c r="E259" s="415"/>
      <c r="F259" s="415"/>
      <c r="G259" s="415"/>
      <c r="H259" s="415"/>
      <c r="I259" s="415"/>
      <c r="J259" s="415"/>
      <c r="K259" s="415"/>
      <c r="L259" s="415"/>
      <c r="M259" s="415"/>
      <c r="N259" s="415"/>
      <c r="O259" s="415"/>
      <c r="P259" s="415"/>
      <c r="Q259" s="415"/>
      <c r="R259" s="415"/>
      <c r="S259" s="415"/>
      <c r="T259" s="415"/>
      <c r="U259" s="415"/>
      <c r="V259" s="415"/>
      <c r="W259" s="415"/>
    </row>
    <row r="260" spans="1:23" ht="15.75" customHeight="1" x14ac:dyDescent="0.25">
      <c r="A260" s="416"/>
      <c r="B260" s="417"/>
      <c r="C260" s="417"/>
      <c r="D260" s="415"/>
      <c r="E260" s="415"/>
      <c r="F260" s="415"/>
      <c r="G260" s="415"/>
      <c r="H260" s="415"/>
      <c r="I260" s="415"/>
      <c r="J260" s="415"/>
      <c r="K260" s="415"/>
      <c r="L260" s="415"/>
      <c r="M260" s="415"/>
      <c r="N260" s="415"/>
      <c r="O260" s="415"/>
      <c r="P260" s="415"/>
      <c r="Q260" s="415"/>
      <c r="R260" s="415"/>
      <c r="S260" s="415"/>
      <c r="T260" s="415"/>
      <c r="U260" s="415"/>
      <c r="V260" s="415"/>
      <c r="W260" s="415"/>
    </row>
    <row r="261" spans="1:23" ht="15.75" customHeight="1" x14ac:dyDescent="0.25">
      <c r="A261" s="416"/>
      <c r="B261" s="417"/>
      <c r="C261" s="417"/>
      <c r="D261" s="415"/>
      <c r="E261" s="415"/>
      <c r="F261" s="415"/>
      <c r="G261" s="415"/>
      <c r="H261" s="415"/>
      <c r="I261" s="415"/>
      <c r="J261" s="415"/>
      <c r="K261" s="415"/>
      <c r="L261" s="415"/>
      <c r="M261" s="415"/>
      <c r="N261" s="415"/>
      <c r="O261" s="415"/>
      <c r="P261" s="415"/>
      <c r="Q261" s="415"/>
      <c r="R261" s="415"/>
      <c r="S261" s="415"/>
      <c r="T261" s="415"/>
      <c r="U261" s="415"/>
      <c r="V261" s="415"/>
      <c r="W261" s="415"/>
    </row>
    <row r="262" spans="1:23" ht="15.75" customHeight="1" x14ac:dyDescent="0.25">
      <c r="A262" s="416"/>
      <c r="B262" s="417"/>
      <c r="C262" s="417"/>
      <c r="D262" s="415"/>
      <c r="E262" s="415"/>
      <c r="F262" s="415"/>
      <c r="G262" s="415"/>
      <c r="H262" s="415"/>
      <c r="I262" s="415"/>
      <c r="J262" s="415"/>
      <c r="K262" s="415"/>
      <c r="L262" s="415"/>
      <c r="M262" s="415"/>
      <c r="N262" s="415"/>
      <c r="O262" s="415"/>
      <c r="P262" s="415"/>
      <c r="Q262" s="415"/>
      <c r="R262" s="415"/>
      <c r="S262" s="415"/>
      <c r="T262" s="415"/>
      <c r="U262" s="415"/>
      <c r="V262" s="415"/>
      <c r="W262" s="415"/>
    </row>
    <row r="263" spans="1:23" ht="15.75" customHeight="1" x14ac:dyDescent="0.25">
      <c r="A263" s="416"/>
      <c r="B263" s="417"/>
      <c r="C263" s="417"/>
      <c r="D263" s="415"/>
      <c r="E263" s="415"/>
      <c r="F263" s="415"/>
      <c r="G263" s="415"/>
      <c r="H263" s="415"/>
      <c r="I263" s="415"/>
      <c r="J263" s="415"/>
      <c r="K263" s="415"/>
      <c r="L263" s="415"/>
      <c r="M263" s="415"/>
      <c r="N263" s="415"/>
      <c r="O263" s="415"/>
      <c r="P263" s="415"/>
      <c r="Q263" s="415"/>
      <c r="R263" s="415"/>
      <c r="S263" s="415"/>
      <c r="T263" s="415"/>
      <c r="U263" s="415"/>
      <c r="V263" s="415"/>
      <c r="W263" s="415"/>
    </row>
    <row r="264" spans="1:23" ht="15.75" customHeight="1" x14ac:dyDescent="0.25">
      <c r="A264" s="416"/>
      <c r="B264" s="417"/>
      <c r="C264" s="417"/>
      <c r="D264" s="415"/>
      <c r="E264" s="415"/>
      <c r="F264" s="415"/>
      <c r="G264" s="415"/>
      <c r="H264" s="415"/>
      <c r="I264" s="415"/>
      <c r="J264" s="415"/>
      <c r="K264" s="415"/>
      <c r="L264" s="415"/>
      <c r="M264" s="415"/>
      <c r="N264" s="415"/>
      <c r="O264" s="415"/>
      <c r="P264" s="415"/>
      <c r="Q264" s="415"/>
      <c r="R264" s="415"/>
      <c r="S264" s="415"/>
      <c r="T264" s="415"/>
      <c r="U264" s="415"/>
      <c r="V264" s="415"/>
      <c r="W264" s="415"/>
    </row>
    <row r="265" spans="1:23" ht="15.75" customHeight="1" x14ac:dyDescent="0.25">
      <c r="A265" s="416"/>
      <c r="B265" s="417"/>
      <c r="C265" s="417"/>
      <c r="D265" s="415"/>
      <c r="E265" s="415"/>
      <c r="F265" s="415"/>
      <c r="G265" s="415"/>
      <c r="H265" s="415"/>
      <c r="I265" s="415"/>
      <c r="J265" s="415"/>
      <c r="K265" s="415"/>
      <c r="L265" s="415"/>
      <c r="M265" s="415"/>
      <c r="N265" s="415"/>
      <c r="O265" s="415"/>
      <c r="P265" s="415"/>
      <c r="Q265" s="415"/>
      <c r="R265" s="415"/>
      <c r="S265" s="415"/>
      <c r="T265" s="415"/>
      <c r="U265" s="415"/>
      <c r="V265" s="415"/>
      <c r="W265" s="415"/>
    </row>
    <row r="266" spans="1:23" ht="15.75" customHeight="1" x14ac:dyDescent="0.25">
      <c r="A266" s="416"/>
      <c r="B266" s="417"/>
      <c r="C266" s="417"/>
      <c r="D266" s="415"/>
      <c r="E266" s="415"/>
      <c r="F266" s="415"/>
      <c r="G266" s="415"/>
      <c r="H266" s="415"/>
      <c r="I266" s="415"/>
      <c r="J266" s="415"/>
      <c r="K266" s="415"/>
      <c r="L266" s="415"/>
      <c r="M266" s="415"/>
      <c r="N266" s="415"/>
      <c r="O266" s="415"/>
      <c r="P266" s="415"/>
      <c r="Q266" s="415"/>
      <c r="R266" s="415"/>
      <c r="S266" s="415"/>
      <c r="T266" s="415"/>
      <c r="U266" s="415"/>
      <c r="V266" s="415"/>
      <c r="W266" s="415"/>
    </row>
    <row r="267" spans="1:23" ht="15.75" customHeight="1" x14ac:dyDescent="0.25">
      <c r="A267" s="416"/>
      <c r="B267" s="417"/>
      <c r="C267" s="417"/>
      <c r="D267" s="415"/>
      <c r="E267" s="415"/>
      <c r="F267" s="415"/>
      <c r="G267" s="415"/>
      <c r="H267" s="415"/>
      <c r="I267" s="415"/>
      <c r="J267" s="415"/>
      <c r="K267" s="415"/>
      <c r="L267" s="415"/>
      <c r="M267" s="415"/>
      <c r="N267" s="415"/>
      <c r="O267" s="415"/>
      <c r="P267" s="415"/>
      <c r="Q267" s="415"/>
      <c r="R267" s="415"/>
      <c r="S267" s="415"/>
      <c r="T267" s="415"/>
      <c r="U267" s="415"/>
      <c r="V267" s="415"/>
      <c r="W267" s="415"/>
    </row>
    <row r="268" spans="1:23" ht="15.75" customHeight="1" x14ac:dyDescent="0.25">
      <c r="A268" s="416"/>
      <c r="B268" s="417"/>
      <c r="C268" s="417"/>
      <c r="D268" s="415"/>
      <c r="E268" s="415"/>
      <c r="F268" s="415"/>
      <c r="G268" s="415"/>
      <c r="H268" s="415"/>
      <c r="I268" s="415"/>
      <c r="J268" s="415"/>
      <c r="K268" s="415"/>
      <c r="L268" s="415"/>
      <c r="M268" s="415"/>
      <c r="N268" s="415"/>
      <c r="O268" s="415"/>
      <c r="P268" s="415"/>
      <c r="Q268" s="415"/>
      <c r="R268" s="415"/>
      <c r="S268" s="415"/>
      <c r="T268" s="415"/>
      <c r="U268" s="415"/>
      <c r="V268" s="415"/>
      <c r="W268" s="415"/>
    </row>
    <row r="269" spans="1:23" ht="15.75" customHeight="1" x14ac:dyDescent="0.25">
      <c r="A269" s="416"/>
      <c r="B269" s="417"/>
      <c r="C269" s="417"/>
      <c r="D269" s="415"/>
      <c r="E269" s="415"/>
      <c r="F269" s="415"/>
      <c r="G269" s="415"/>
      <c r="H269" s="415"/>
      <c r="I269" s="415"/>
      <c r="J269" s="415"/>
      <c r="K269" s="415"/>
      <c r="L269" s="415"/>
      <c r="M269" s="415"/>
      <c r="N269" s="415"/>
      <c r="O269" s="415"/>
      <c r="P269" s="415"/>
      <c r="Q269" s="415"/>
      <c r="R269" s="415"/>
      <c r="S269" s="415"/>
      <c r="T269" s="415"/>
      <c r="U269" s="415"/>
      <c r="V269" s="415"/>
      <c r="W269" s="415"/>
    </row>
    <row r="270" spans="1:23" ht="15.75" customHeight="1" x14ac:dyDescent="0.25">
      <c r="A270" s="416"/>
      <c r="B270" s="417"/>
      <c r="C270" s="417"/>
      <c r="D270" s="415"/>
      <c r="E270" s="415"/>
      <c r="F270" s="415"/>
      <c r="G270" s="415"/>
      <c r="H270" s="415"/>
      <c r="I270" s="415"/>
      <c r="J270" s="415"/>
      <c r="K270" s="415"/>
      <c r="L270" s="415"/>
      <c r="M270" s="415"/>
      <c r="N270" s="415"/>
      <c r="O270" s="415"/>
      <c r="P270" s="415"/>
      <c r="Q270" s="415"/>
      <c r="R270" s="415"/>
      <c r="S270" s="415"/>
      <c r="T270" s="415"/>
      <c r="U270" s="415"/>
      <c r="V270" s="415"/>
      <c r="W270" s="415"/>
    </row>
    <row r="271" spans="1:23" ht="15.75" customHeight="1" x14ac:dyDescent="0.25">
      <c r="A271" s="416"/>
      <c r="B271" s="417"/>
      <c r="C271" s="417"/>
      <c r="D271" s="415"/>
      <c r="E271" s="415"/>
      <c r="F271" s="415"/>
      <c r="G271" s="415"/>
      <c r="H271" s="415"/>
      <c r="I271" s="415"/>
      <c r="J271" s="415"/>
      <c r="K271" s="415"/>
      <c r="L271" s="415"/>
      <c r="M271" s="415"/>
      <c r="N271" s="415"/>
      <c r="O271" s="415"/>
      <c r="P271" s="415"/>
      <c r="Q271" s="415"/>
      <c r="R271" s="415"/>
      <c r="S271" s="415"/>
      <c r="T271" s="415"/>
      <c r="U271" s="415"/>
      <c r="V271" s="415"/>
      <c r="W271" s="415"/>
    </row>
    <row r="272" spans="1:23" ht="15.75" customHeight="1" x14ac:dyDescent="0.25">
      <c r="A272" s="416"/>
      <c r="B272" s="417"/>
      <c r="C272" s="417"/>
      <c r="D272" s="415"/>
      <c r="E272" s="415"/>
      <c r="F272" s="415"/>
      <c r="G272" s="415"/>
      <c r="H272" s="415"/>
      <c r="I272" s="415"/>
      <c r="J272" s="415"/>
      <c r="K272" s="415"/>
      <c r="L272" s="415"/>
      <c r="M272" s="415"/>
      <c r="N272" s="415"/>
      <c r="O272" s="415"/>
      <c r="P272" s="415"/>
      <c r="Q272" s="415"/>
      <c r="R272" s="415"/>
      <c r="S272" s="415"/>
      <c r="T272" s="415"/>
      <c r="U272" s="415"/>
      <c r="V272" s="415"/>
      <c r="W272" s="415"/>
    </row>
    <row r="273" spans="1:23" ht="15.75" customHeight="1" x14ac:dyDescent="0.25">
      <c r="A273" s="416"/>
      <c r="B273" s="417"/>
      <c r="C273" s="417"/>
      <c r="D273" s="415"/>
      <c r="E273" s="415"/>
      <c r="F273" s="415"/>
      <c r="G273" s="415"/>
      <c r="H273" s="415"/>
      <c r="I273" s="415"/>
      <c r="J273" s="415"/>
      <c r="K273" s="415"/>
      <c r="L273" s="415"/>
      <c r="M273" s="415"/>
      <c r="N273" s="415"/>
      <c r="O273" s="415"/>
      <c r="P273" s="415"/>
      <c r="Q273" s="415"/>
      <c r="R273" s="415"/>
      <c r="S273" s="415"/>
      <c r="T273" s="415"/>
      <c r="U273" s="415"/>
      <c r="V273" s="415"/>
      <c r="W273" s="415"/>
    </row>
    <row r="274" spans="1:23" ht="15.75" customHeight="1" x14ac:dyDescent="0.25">
      <c r="A274" s="416"/>
      <c r="B274" s="417"/>
      <c r="C274" s="417"/>
      <c r="D274" s="415"/>
      <c r="E274" s="415"/>
      <c r="F274" s="415"/>
      <c r="G274" s="415"/>
      <c r="H274" s="415"/>
      <c r="I274" s="415"/>
      <c r="J274" s="415"/>
      <c r="K274" s="415"/>
      <c r="L274" s="415"/>
      <c r="M274" s="415"/>
      <c r="N274" s="415"/>
      <c r="O274" s="415"/>
      <c r="P274" s="415"/>
      <c r="Q274" s="415"/>
      <c r="R274" s="415"/>
      <c r="S274" s="415"/>
      <c r="T274" s="415"/>
      <c r="U274" s="415"/>
      <c r="V274" s="415"/>
      <c r="W274" s="415"/>
    </row>
    <row r="275" spans="1:23" ht="15.75" customHeight="1" x14ac:dyDescent="0.25">
      <c r="A275" s="416"/>
      <c r="B275" s="417"/>
      <c r="C275" s="417"/>
      <c r="D275" s="415"/>
      <c r="E275" s="415"/>
      <c r="F275" s="415"/>
      <c r="G275" s="415"/>
      <c r="H275" s="415"/>
      <c r="I275" s="415"/>
      <c r="J275" s="415"/>
      <c r="K275" s="415"/>
      <c r="L275" s="415"/>
      <c r="M275" s="415"/>
      <c r="N275" s="415"/>
      <c r="O275" s="415"/>
      <c r="P275" s="415"/>
      <c r="Q275" s="415"/>
      <c r="R275" s="415"/>
      <c r="S275" s="415"/>
      <c r="T275" s="415"/>
      <c r="U275" s="415"/>
      <c r="V275" s="415"/>
      <c r="W275" s="415"/>
    </row>
    <row r="276" spans="1:23" ht="15.75" customHeight="1" x14ac:dyDescent="0.25">
      <c r="A276" s="416"/>
      <c r="B276" s="417"/>
      <c r="C276" s="417"/>
      <c r="D276" s="415"/>
      <c r="E276" s="415"/>
      <c r="F276" s="415"/>
      <c r="G276" s="415"/>
      <c r="H276" s="415"/>
      <c r="I276" s="415"/>
      <c r="J276" s="415"/>
      <c r="K276" s="415"/>
      <c r="L276" s="415"/>
      <c r="M276" s="415"/>
      <c r="N276" s="415"/>
      <c r="O276" s="415"/>
      <c r="P276" s="415"/>
      <c r="Q276" s="415"/>
      <c r="R276" s="415"/>
      <c r="S276" s="415"/>
      <c r="T276" s="415"/>
      <c r="U276" s="415"/>
      <c r="V276" s="415"/>
      <c r="W276" s="415"/>
    </row>
    <row r="277" spans="1:23" ht="15.75" customHeight="1" x14ac:dyDescent="0.25">
      <c r="A277" s="416"/>
      <c r="B277" s="417"/>
      <c r="C277" s="417"/>
      <c r="D277" s="415"/>
      <c r="E277" s="415"/>
      <c r="F277" s="415"/>
      <c r="G277" s="415"/>
      <c r="H277" s="415"/>
      <c r="I277" s="415"/>
      <c r="J277" s="415"/>
      <c r="K277" s="415"/>
      <c r="L277" s="415"/>
      <c r="M277" s="415"/>
      <c r="N277" s="415"/>
      <c r="O277" s="415"/>
      <c r="P277" s="415"/>
      <c r="Q277" s="415"/>
      <c r="R277" s="415"/>
      <c r="S277" s="415"/>
      <c r="T277" s="415"/>
      <c r="U277" s="415"/>
      <c r="V277" s="415"/>
      <c r="W277" s="415"/>
    </row>
    <row r="278" spans="1:23" ht="15.75" customHeight="1" x14ac:dyDescent="0.25">
      <c r="A278" s="416"/>
      <c r="B278" s="417"/>
      <c r="C278" s="417"/>
      <c r="D278" s="415"/>
      <c r="E278" s="415"/>
      <c r="F278" s="415"/>
      <c r="G278" s="415"/>
      <c r="H278" s="415"/>
      <c r="I278" s="415"/>
      <c r="J278" s="415"/>
      <c r="K278" s="415"/>
      <c r="L278" s="415"/>
      <c r="M278" s="415"/>
      <c r="N278" s="415"/>
      <c r="O278" s="415"/>
      <c r="P278" s="415"/>
      <c r="Q278" s="415"/>
      <c r="R278" s="415"/>
      <c r="S278" s="415"/>
      <c r="T278" s="415"/>
      <c r="U278" s="415"/>
      <c r="V278" s="415"/>
      <c r="W278" s="415"/>
    </row>
    <row r="279" spans="1:23" ht="15.75" customHeight="1" x14ac:dyDescent="0.25">
      <c r="A279" s="416"/>
      <c r="B279" s="417"/>
      <c r="C279" s="417"/>
      <c r="D279" s="415"/>
      <c r="E279" s="415"/>
      <c r="F279" s="415"/>
      <c r="G279" s="415"/>
      <c r="H279" s="415"/>
      <c r="I279" s="415"/>
      <c r="J279" s="415"/>
      <c r="K279" s="415"/>
      <c r="L279" s="415"/>
      <c r="M279" s="415"/>
      <c r="N279" s="415"/>
      <c r="O279" s="415"/>
      <c r="P279" s="415"/>
      <c r="Q279" s="415"/>
      <c r="R279" s="415"/>
      <c r="S279" s="415"/>
      <c r="T279" s="415"/>
      <c r="U279" s="415"/>
      <c r="V279" s="415"/>
      <c r="W279" s="415"/>
    </row>
    <row r="280" spans="1:23" ht="15.75" customHeight="1" x14ac:dyDescent="0.25">
      <c r="A280" s="416"/>
      <c r="B280" s="417"/>
      <c r="C280" s="417"/>
      <c r="D280" s="415"/>
      <c r="E280" s="415"/>
      <c r="F280" s="415"/>
      <c r="G280" s="415"/>
      <c r="H280" s="415"/>
      <c r="I280" s="415"/>
      <c r="J280" s="415"/>
      <c r="K280" s="415"/>
      <c r="L280" s="415"/>
      <c r="M280" s="415"/>
      <c r="N280" s="415"/>
      <c r="O280" s="415"/>
      <c r="P280" s="415"/>
      <c r="Q280" s="415"/>
      <c r="R280" s="415"/>
      <c r="S280" s="415"/>
      <c r="T280" s="415"/>
      <c r="U280" s="415"/>
      <c r="V280" s="415"/>
      <c r="W280" s="415"/>
    </row>
    <row r="281" spans="1:23" ht="15.75" customHeight="1" x14ac:dyDescent="0.25">
      <c r="A281" s="416"/>
      <c r="B281" s="417"/>
      <c r="C281" s="417"/>
      <c r="D281" s="415"/>
      <c r="E281" s="415"/>
      <c r="F281" s="415"/>
      <c r="G281" s="415"/>
      <c r="H281" s="415"/>
      <c r="I281" s="415"/>
      <c r="J281" s="415"/>
      <c r="K281" s="415"/>
      <c r="L281" s="415"/>
      <c r="M281" s="415"/>
      <c r="N281" s="415"/>
      <c r="O281" s="415"/>
      <c r="P281" s="415"/>
      <c r="Q281" s="415"/>
      <c r="R281" s="415"/>
      <c r="S281" s="415"/>
      <c r="T281" s="415"/>
      <c r="U281" s="415"/>
      <c r="V281" s="415"/>
      <c r="W281" s="415"/>
    </row>
    <row r="282" spans="1:23" ht="15.75" customHeight="1" x14ac:dyDescent="0.25">
      <c r="A282" s="416"/>
      <c r="B282" s="417"/>
      <c r="C282" s="417"/>
      <c r="D282" s="415"/>
      <c r="E282" s="415"/>
      <c r="F282" s="415"/>
      <c r="G282" s="415"/>
      <c r="H282" s="415"/>
      <c r="I282" s="415"/>
      <c r="J282" s="415"/>
      <c r="K282" s="415"/>
      <c r="L282" s="415"/>
      <c r="M282" s="415"/>
      <c r="N282" s="415"/>
      <c r="O282" s="415"/>
      <c r="P282" s="415"/>
      <c r="Q282" s="415"/>
      <c r="R282" s="415"/>
      <c r="S282" s="415"/>
      <c r="T282" s="415"/>
      <c r="U282" s="415"/>
      <c r="V282" s="415"/>
      <c r="W282" s="415"/>
    </row>
    <row r="283" spans="1:23" ht="15.75" customHeight="1" x14ac:dyDescent="0.25">
      <c r="A283" s="416"/>
      <c r="B283" s="417"/>
      <c r="C283" s="417"/>
      <c r="D283" s="415"/>
      <c r="E283" s="415"/>
      <c r="F283" s="415"/>
      <c r="G283" s="415"/>
      <c r="H283" s="415"/>
      <c r="I283" s="415"/>
      <c r="J283" s="415"/>
      <c r="K283" s="415"/>
      <c r="L283" s="415"/>
      <c r="M283" s="415"/>
      <c r="N283" s="415"/>
      <c r="O283" s="415"/>
      <c r="P283" s="415"/>
      <c r="Q283" s="415"/>
      <c r="R283" s="415"/>
      <c r="S283" s="415"/>
      <c r="T283" s="415"/>
      <c r="U283" s="415"/>
      <c r="V283" s="415"/>
      <c r="W283" s="415"/>
    </row>
    <row r="284" spans="1:23" ht="15.75" customHeight="1" x14ac:dyDescent="0.25">
      <c r="A284" s="416"/>
      <c r="B284" s="417"/>
      <c r="C284" s="417"/>
      <c r="D284" s="415"/>
      <c r="E284" s="415"/>
      <c r="F284" s="415"/>
      <c r="G284" s="415"/>
      <c r="H284" s="415"/>
      <c r="I284" s="415"/>
      <c r="J284" s="415"/>
      <c r="K284" s="415"/>
      <c r="L284" s="415"/>
      <c r="M284" s="415"/>
      <c r="N284" s="415"/>
      <c r="O284" s="415"/>
      <c r="P284" s="415"/>
      <c r="Q284" s="415"/>
      <c r="R284" s="415"/>
      <c r="S284" s="415"/>
      <c r="T284" s="415"/>
      <c r="U284" s="415"/>
      <c r="V284" s="415"/>
      <c r="W284" s="415"/>
    </row>
    <row r="285" spans="1:23" ht="15.75" customHeight="1" x14ac:dyDescent="0.25">
      <c r="A285" s="416"/>
      <c r="B285" s="417"/>
      <c r="C285" s="417"/>
      <c r="D285" s="415"/>
      <c r="E285" s="415"/>
      <c r="F285" s="415"/>
      <c r="G285" s="415"/>
      <c r="H285" s="415"/>
      <c r="I285" s="415"/>
      <c r="J285" s="415"/>
      <c r="K285" s="415"/>
      <c r="L285" s="415"/>
      <c r="M285" s="415"/>
      <c r="N285" s="415"/>
      <c r="O285" s="415"/>
      <c r="P285" s="415"/>
      <c r="Q285" s="415"/>
      <c r="R285" s="415"/>
      <c r="S285" s="415"/>
      <c r="T285" s="415"/>
      <c r="U285" s="415"/>
      <c r="V285" s="415"/>
      <c r="W285" s="415"/>
    </row>
    <row r="286" spans="1:23" ht="15.75" customHeight="1" x14ac:dyDescent="0.25">
      <c r="A286" s="416"/>
      <c r="B286" s="417"/>
      <c r="C286" s="417"/>
      <c r="D286" s="415"/>
      <c r="E286" s="415"/>
      <c r="F286" s="415"/>
      <c r="G286" s="415"/>
      <c r="H286" s="415"/>
      <c r="I286" s="415"/>
      <c r="J286" s="415"/>
      <c r="K286" s="415"/>
      <c r="L286" s="415"/>
      <c r="M286" s="415"/>
      <c r="N286" s="415"/>
      <c r="O286" s="415"/>
      <c r="P286" s="415"/>
      <c r="Q286" s="415"/>
      <c r="R286" s="415"/>
      <c r="S286" s="415"/>
      <c r="T286" s="415"/>
      <c r="U286" s="415"/>
      <c r="V286" s="415"/>
      <c r="W286" s="415"/>
    </row>
    <row r="287" spans="1:23" ht="15.75" customHeight="1" x14ac:dyDescent="0.25">
      <c r="A287" s="416"/>
      <c r="B287" s="417"/>
      <c r="C287" s="417"/>
      <c r="D287" s="415"/>
      <c r="E287" s="415"/>
      <c r="F287" s="415"/>
      <c r="G287" s="415"/>
      <c r="H287" s="415"/>
      <c r="I287" s="415"/>
      <c r="J287" s="415"/>
      <c r="K287" s="415"/>
      <c r="L287" s="415"/>
      <c r="M287" s="415"/>
      <c r="N287" s="415"/>
      <c r="O287" s="415"/>
      <c r="P287" s="415"/>
      <c r="Q287" s="415"/>
      <c r="R287" s="415"/>
      <c r="S287" s="415"/>
      <c r="T287" s="415"/>
      <c r="U287" s="415"/>
      <c r="V287" s="415"/>
      <c r="W287" s="415"/>
    </row>
    <row r="288" spans="1:23" ht="15.75" customHeight="1" x14ac:dyDescent="0.25">
      <c r="A288" s="416"/>
      <c r="B288" s="417"/>
      <c r="C288" s="417"/>
      <c r="D288" s="415"/>
      <c r="E288" s="415"/>
      <c r="F288" s="415"/>
      <c r="G288" s="415"/>
      <c r="H288" s="415"/>
      <c r="I288" s="415"/>
      <c r="J288" s="415"/>
      <c r="K288" s="415"/>
      <c r="L288" s="415"/>
      <c r="M288" s="415"/>
      <c r="N288" s="415"/>
      <c r="O288" s="415"/>
      <c r="P288" s="415"/>
      <c r="Q288" s="415"/>
      <c r="R288" s="415"/>
      <c r="S288" s="415"/>
      <c r="T288" s="415"/>
      <c r="U288" s="415"/>
      <c r="V288" s="415"/>
      <c r="W288" s="415"/>
    </row>
    <row r="289" spans="1:23" ht="15.75" customHeight="1" x14ac:dyDescent="0.25">
      <c r="A289" s="416"/>
      <c r="B289" s="417"/>
      <c r="C289" s="417"/>
      <c r="D289" s="415"/>
      <c r="E289" s="415"/>
      <c r="F289" s="415"/>
      <c r="G289" s="415"/>
      <c r="H289" s="415"/>
      <c r="I289" s="415"/>
      <c r="J289" s="415"/>
      <c r="K289" s="415"/>
      <c r="L289" s="415"/>
      <c r="M289" s="415"/>
      <c r="N289" s="415"/>
      <c r="O289" s="415"/>
      <c r="P289" s="415"/>
      <c r="Q289" s="415"/>
      <c r="R289" s="415"/>
      <c r="S289" s="415"/>
      <c r="T289" s="415"/>
      <c r="U289" s="415"/>
      <c r="V289" s="415"/>
      <c r="W289" s="415"/>
    </row>
    <row r="290" spans="1:23" ht="15.75" customHeight="1" x14ac:dyDescent="0.25">
      <c r="A290" s="416"/>
      <c r="B290" s="417"/>
      <c r="C290" s="417"/>
      <c r="D290" s="415"/>
      <c r="E290" s="415"/>
      <c r="F290" s="415"/>
      <c r="G290" s="415"/>
      <c r="H290" s="415"/>
      <c r="I290" s="415"/>
      <c r="J290" s="415"/>
      <c r="K290" s="415"/>
      <c r="L290" s="415"/>
      <c r="M290" s="415"/>
      <c r="N290" s="415"/>
      <c r="O290" s="415"/>
      <c r="P290" s="415"/>
      <c r="Q290" s="415"/>
      <c r="R290" s="415"/>
      <c r="S290" s="415"/>
      <c r="T290" s="415"/>
      <c r="U290" s="415"/>
      <c r="V290" s="415"/>
      <c r="W290" s="415"/>
    </row>
    <row r="291" spans="1:23" ht="15.75" customHeight="1" x14ac:dyDescent="0.25">
      <c r="A291" s="416"/>
      <c r="B291" s="417"/>
      <c r="C291" s="417"/>
      <c r="D291" s="415"/>
      <c r="E291" s="415"/>
      <c r="F291" s="415"/>
      <c r="G291" s="415"/>
      <c r="H291" s="415"/>
      <c r="I291" s="415"/>
      <c r="J291" s="415"/>
      <c r="K291" s="415"/>
      <c r="L291" s="415"/>
      <c r="M291" s="415"/>
      <c r="N291" s="415"/>
      <c r="O291" s="415"/>
      <c r="P291" s="415"/>
      <c r="Q291" s="415"/>
      <c r="R291" s="415"/>
      <c r="S291" s="415"/>
      <c r="T291" s="415"/>
      <c r="U291" s="415"/>
      <c r="V291" s="415"/>
      <c r="W291" s="415"/>
    </row>
    <row r="292" spans="1:23" ht="15.75" customHeight="1" x14ac:dyDescent="0.25">
      <c r="A292" s="416"/>
      <c r="B292" s="417"/>
      <c r="C292" s="417"/>
      <c r="D292" s="415"/>
      <c r="E292" s="415"/>
      <c r="F292" s="415"/>
      <c r="G292" s="415"/>
      <c r="H292" s="415"/>
      <c r="I292" s="415"/>
      <c r="J292" s="415"/>
      <c r="K292" s="415"/>
      <c r="L292" s="415"/>
      <c r="M292" s="415"/>
      <c r="N292" s="415"/>
      <c r="O292" s="415"/>
      <c r="P292" s="415"/>
      <c r="Q292" s="415"/>
      <c r="R292" s="415"/>
      <c r="S292" s="415"/>
      <c r="T292" s="415"/>
      <c r="U292" s="415"/>
      <c r="V292" s="415"/>
      <c r="W292" s="415"/>
    </row>
    <row r="293" spans="1:23" ht="15.75" customHeight="1" x14ac:dyDescent="0.25">
      <c r="A293" s="416"/>
      <c r="B293" s="417"/>
      <c r="C293" s="417"/>
      <c r="D293" s="415"/>
      <c r="E293" s="415"/>
      <c r="F293" s="415"/>
      <c r="G293" s="415"/>
      <c r="H293" s="415"/>
      <c r="I293" s="415"/>
      <c r="J293" s="415"/>
      <c r="K293" s="415"/>
      <c r="L293" s="415"/>
      <c r="M293" s="415"/>
      <c r="N293" s="415"/>
      <c r="O293" s="415"/>
      <c r="P293" s="415"/>
      <c r="Q293" s="415"/>
      <c r="R293" s="415"/>
      <c r="S293" s="415"/>
      <c r="T293" s="415"/>
      <c r="U293" s="415"/>
      <c r="V293" s="415"/>
      <c r="W293" s="415"/>
    </row>
    <row r="294" spans="1:23" ht="15.75" customHeight="1" x14ac:dyDescent="0.25">
      <c r="A294" s="416"/>
      <c r="B294" s="417"/>
      <c r="C294" s="417"/>
      <c r="D294" s="415"/>
      <c r="E294" s="415"/>
      <c r="F294" s="415"/>
      <c r="G294" s="415"/>
      <c r="H294" s="415"/>
      <c r="I294" s="415"/>
      <c r="J294" s="415"/>
      <c r="K294" s="415"/>
      <c r="L294" s="415"/>
      <c r="M294" s="415"/>
      <c r="N294" s="415"/>
      <c r="O294" s="415"/>
      <c r="P294" s="415"/>
      <c r="Q294" s="415"/>
      <c r="R294" s="415"/>
      <c r="S294" s="415"/>
      <c r="T294" s="415"/>
      <c r="U294" s="415"/>
      <c r="V294" s="415"/>
      <c r="W294" s="415"/>
    </row>
    <row r="295" spans="1:23" ht="15.75" customHeight="1" x14ac:dyDescent="0.25">
      <c r="A295" s="416"/>
      <c r="B295" s="417"/>
      <c r="C295" s="417"/>
      <c r="D295" s="415"/>
      <c r="E295" s="415"/>
      <c r="F295" s="415"/>
      <c r="G295" s="415"/>
      <c r="H295" s="415"/>
      <c r="I295" s="415"/>
      <c r="J295" s="415"/>
      <c r="K295" s="415"/>
      <c r="L295" s="415"/>
      <c r="M295" s="415"/>
      <c r="N295" s="415"/>
      <c r="O295" s="415"/>
      <c r="P295" s="415"/>
      <c r="Q295" s="415"/>
      <c r="R295" s="415"/>
      <c r="S295" s="415"/>
      <c r="T295" s="415"/>
      <c r="U295" s="415"/>
      <c r="V295" s="415"/>
      <c r="W295" s="415"/>
    </row>
    <row r="296" spans="1:23" ht="15.75" customHeight="1" x14ac:dyDescent="0.25">
      <c r="A296" s="416"/>
      <c r="B296" s="417"/>
      <c r="C296" s="417"/>
      <c r="D296" s="415"/>
      <c r="E296" s="415"/>
      <c r="F296" s="415"/>
      <c r="G296" s="415"/>
      <c r="H296" s="415"/>
      <c r="I296" s="415"/>
      <c r="J296" s="415"/>
      <c r="K296" s="415"/>
      <c r="L296" s="415"/>
      <c r="M296" s="415"/>
      <c r="N296" s="415"/>
      <c r="O296" s="415"/>
      <c r="P296" s="415"/>
      <c r="Q296" s="415"/>
      <c r="R296" s="415"/>
      <c r="S296" s="415"/>
      <c r="T296" s="415"/>
      <c r="U296" s="415"/>
      <c r="V296" s="415"/>
      <c r="W296" s="415"/>
    </row>
    <row r="297" spans="1:23" ht="15.75" customHeight="1" x14ac:dyDescent="0.25">
      <c r="A297" s="416"/>
      <c r="B297" s="417"/>
      <c r="C297" s="417"/>
      <c r="D297" s="415"/>
      <c r="E297" s="415"/>
      <c r="F297" s="415"/>
      <c r="G297" s="415"/>
      <c r="H297" s="415"/>
      <c r="I297" s="415"/>
      <c r="J297" s="415"/>
      <c r="K297" s="415"/>
      <c r="L297" s="415"/>
      <c r="M297" s="415"/>
      <c r="N297" s="415"/>
      <c r="O297" s="415"/>
      <c r="P297" s="415"/>
      <c r="Q297" s="415"/>
      <c r="R297" s="415"/>
      <c r="S297" s="415"/>
      <c r="T297" s="415"/>
      <c r="U297" s="415"/>
      <c r="V297" s="415"/>
      <c r="W297" s="415"/>
    </row>
    <row r="298" spans="1:23" ht="15.75" customHeight="1" x14ac:dyDescent="0.25">
      <c r="A298" s="416"/>
      <c r="B298" s="417"/>
      <c r="C298" s="417"/>
      <c r="D298" s="415"/>
      <c r="E298" s="415"/>
      <c r="F298" s="415"/>
      <c r="G298" s="415"/>
      <c r="H298" s="415"/>
      <c r="I298" s="415"/>
      <c r="J298" s="415"/>
      <c r="K298" s="415"/>
      <c r="L298" s="415"/>
      <c r="M298" s="415"/>
      <c r="N298" s="415"/>
      <c r="O298" s="415"/>
      <c r="P298" s="415"/>
      <c r="Q298" s="415"/>
      <c r="R298" s="415"/>
      <c r="S298" s="415"/>
      <c r="T298" s="415"/>
      <c r="U298" s="415"/>
      <c r="V298" s="415"/>
      <c r="W298" s="415"/>
    </row>
    <row r="299" spans="1:23" ht="15.75" customHeight="1" x14ac:dyDescent="0.25">
      <c r="A299" s="416"/>
      <c r="B299" s="417"/>
      <c r="C299" s="417"/>
      <c r="D299" s="415"/>
      <c r="E299" s="415"/>
      <c r="F299" s="415"/>
      <c r="G299" s="415"/>
      <c r="H299" s="415"/>
      <c r="I299" s="415"/>
      <c r="J299" s="415"/>
      <c r="K299" s="415"/>
      <c r="L299" s="415"/>
      <c r="M299" s="415"/>
      <c r="N299" s="415"/>
      <c r="O299" s="415"/>
      <c r="P299" s="415"/>
      <c r="Q299" s="415"/>
      <c r="R299" s="415"/>
      <c r="S299" s="415"/>
      <c r="T299" s="415"/>
      <c r="U299" s="415"/>
      <c r="V299" s="415"/>
      <c r="W299" s="415"/>
    </row>
    <row r="300" spans="1:23" ht="15.75" customHeight="1" x14ac:dyDescent="0.25">
      <c r="A300" s="416"/>
      <c r="B300" s="417"/>
      <c r="C300" s="417"/>
      <c r="D300" s="415"/>
      <c r="E300" s="415"/>
      <c r="F300" s="415"/>
      <c r="G300" s="415"/>
      <c r="H300" s="415"/>
      <c r="I300" s="415"/>
      <c r="J300" s="415"/>
      <c r="K300" s="415"/>
      <c r="L300" s="415"/>
      <c r="M300" s="415"/>
      <c r="N300" s="415"/>
      <c r="O300" s="415"/>
      <c r="P300" s="415"/>
      <c r="Q300" s="415"/>
      <c r="R300" s="415"/>
      <c r="S300" s="415"/>
      <c r="T300" s="415"/>
      <c r="U300" s="415"/>
      <c r="V300" s="415"/>
      <c r="W300" s="415"/>
    </row>
    <row r="301" spans="1:23" ht="15.75" customHeight="1" x14ac:dyDescent="0.25">
      <c r="A301" s="416"/>
      <c r="B301" s="417"/>
      <c r="C301" s="417"/>
      <c r="D301" s="415"/>
      <c r="E301" s="415"/>
      <c r="F301" s="415"/>
      <c r="G301" s="415"/>
      <c r="H301" s="415"/>
      <c r="I301" s="415"/>
      <c r="J301" s="415"/>
      <c r="K301" s="415"/>
      <c r="L301" s="415"/>
      <c r="M301" s="415"/>
      <c r="N301" s="415"/>
      <c r="O301" s="415"/>
      <c r="P301" s="415"/>
      <c r="Q301" s="415"/>
      <c r="R301" s="415"/>
      <c r="S301" s="415"/>
      <c r="T301" s="415"/>
      <c r="U301" s="415"/>
      <c r="V301" s="415"/>
      <c r="W301" s="415"/>
    </row>
    <row r="302" spans="1:23" ht="15.75" customHeight="1" x14ac:dyDescent="0.25">
      <c r="A302" s="416"/>
      <c r="B302" s="417"/>
      <c r="C302" s="417"/>
      <c r="D302" s="415"/>
      <c r="E302" s="415"/>
      <c r="F302" s="415"/>
      <c r="G302" s="415"/>
      <c r="H302" s="415"/>
      <c r="I302" s="415"/>
      <c r="J302" s="415"/>
      <c r="K302" s="415"/>
      <c r="L302" s="415"/>
      <c r="M302" s="415"/>
      <c r="N302" s="415"/>
      <c r="O302" s="415"/>
      <c r="P302" s="415"/>
      <c r="Q302" s="415"/>
      <c r="R302" s="415"/>
      <c r="S302" s="415"/>
      <c r="T302" s="415"/>
      <c r="U302" s="415"/>
      <c r="V302" s="415"/>
      <c r="W302" s="415"/>
    </row>
    <row r="303" spans="1:23" ht="15.75" customHeight="1" x14ac:dyDescent="0.25">
      <c r="A303" s="416"/>
      <c r="B303" s="417"/>
      <c r="C303" s="417"/>
      <c r="D303" s="415"/>
      <c r="E303" s="415"/>
      <c r="F303" s="415"/>
      <c r="G303" s="415"/>
      <c r="H303" s="415"/>
      <c r="I303" s="415"/>
      <c r="J303" s="415"/>
      <c r="K303" s="415"/>
      <c r="L303" s="415"/>
      <c r="M303" s="415"/>
      <c r="N303" s="415"/>
      <c r="O303" s="415"/>
      <c r="P303" s="415"/>
      <c r="Q303" s="415"/>
      <c r="R303" s="415"/>
      <c r="S303" s="415"/>
      <c r="T303" s="415"/>
      <c r="U303" s="415"/>
      <c r="V303" s="415"/>
      <c r="W303" s="415"/>
    </row>
    <row r="304" spans="1:23" ht="15.75" customHeight="1" x14ac:dyDescent="0.25">
      <c r="A304" s="416"/>
      <c r="B304" s="417"/>
      <c r="C304" s="417"/>
      <c r="D304" s="415"/>
      <c r="E304" s="415"/>
      <c r="F304" s="415"/>
      <c r="G304" s="415"/>
      <c r="H304" s="415"/>
      <c r="I304" s="415"/>
      <c r="J304" s="415"/>
      <c r="K304" s="415"/>
      <c r="L304" s="415"/>
      <c r="M304" s="415"/>
      <c r="N304" s="415"/>
      <c r="O304" s="415"/>
      <c r="P304" s="415"/>
      <c r="Q304" s="415"/>
      <c r="R304" s="415"/>
      <c r="S304" s="415"/>
      <c r="T304" s="415"/>
      <c r="U304" s="415"/>
      <c r="V304" s="415"/>
      <c r="W304" s="415"/>
    </row>
    <row r="305" spans="1:23" ht="15.75" customHeight="1" x14ac:dyDescent="0.25">
      <c r="A305" s="416"/>
      <c r="B305" s="417"/>
      <c r="C305" s="417"/>
      <c r="D305" s="415"/>
      <c r="E305" s="415"/>
      <c r="F305" s="415"/>
      <c r="G305" s="415"/>
      <c r="H305" s="415"/>
      <c r="I305" s="415"/>
      <c r="J305" s="415"/>
      <c r="K305" s="415"/>
      <c r="L305" s="415"/>
      <c r="M305" s="415"/>
      <c r="N305" s="415"/>
      <c r="O305" s="415"/>
      <c r="P305" s="415"/>
      <c r="Q305" s="415"/>
      <c r="R305" s="415"/>
      <c r="S305" s="415"/>
      <c r="T305" s="415"/>
      <c r="U305" s="415"/>
      <c r="V305" s="415"/>
      <c r="W305" s="415"/>
    </row>
    <row r="306" spans="1:23" ht="15.75" customHeight="1" x14ac:dyDescent="0.25">
      <c r="A306" s="416"/>
      <c r="B306" s="417"/>
      <c r="C306" s="417"/>
      <c r="D306" s="415"/>
      <c r="E306" s="415"/>
      <c r="F306" s="415"/>
      <c r="G306" s="415"/>
      <c r="H306" s="415"/>
      <c r="I306" s="415"/>
      <c r="J306" s="415"/>
      <c r="K306" s="415"/>
      <c r="L306" s="415"/>
      <c r="M306" s="415"/>
      <c r="N306" s="415"/>
      <c r="O306" s="415"/>
      <c r="P306" s="415"/>
      <c r="Q306" s="415"/>
      <c r="R306" s="415"/>
      <c r="S306" s="415"/>
      <c r="T306" s="415"/>
      <c r="U306" s="415"/>
      <c r="V306" s="415"/>
      <c r="W306" s="415"/>
    </row>
    <row r="307" spans="1:23" ht="15.75" customHeight="1" x14ac:dyDescent="0.25">
      <c r="A307" s="416"/>
      <c r="B307" s="417"/>
      <c r="C307" s="417"/>
      <c r="D307" s="415"/>
      <c r="E307" s="415"/>
      <c r="F307" s="415"/>
      <c r="G307" s="415"/>
      <c r="H307" s="415"/>
      <c r="I307" s="415"/>
      <c r="J307" s="415"/>
      <c r="K307" s="415"/>
      <c r="L307" s="415"/>
      <c r="M307" s="415"/>
      <c r="N307" s="415"/>
      <c r="O307" s="415"/>
      <c r="P307" s="415"/>
      <c r="Q307" s="415"/>
      <c r="R307" s="415"/>
      <c r="S307" s="415"/>
      <c r="T307" s="415"/>
      <c r="U307" s="415"/>
      <c r="V307" s="415"/>
      <c r="W307" s="415"/>
    </row>
    <row r="308" spans="1:23" ht="15.75" customHeight="1" x14ac:dyDescent="0.25">
      <c r="A308" s="416"/>
      <c r="B308" s="417"/>
      <c r="C308" s="417"/>
      <c r="D308" s="415"/>
      <c r="E308" s="415"/>
      <c r="F308" s="415"/>
      <c r="G308" s="415"/>
      <c r="H308" s="415"/>
      <c r="I308" s="415"/>
      <c r="J308" s="415"/>
      <c r="K308" s="415"/>
      <c r="L308" s="415"/>
      <c r="M308" s="415"/>
      <c r="N308" s="415"/>
      <c r="O308" s="415"/>
      <c r="P308" s="415"/>
      <c r="Q308" s="415"/>
      <c r="R308" s="415"/>
      <c r="S308" s="415"/>
      <c r="T308" s="415"/>
      <c r="U308" s="415"/>
      <c r="V308" s="415"/>
      <c r="W308" s="415"/>
    </row>
    <row r="309" spans="1:23" ht="15.75" customHeight="1" x14ac:dyDescent="0.25">
      <c r="A309" s="416"/>
      <c r="B309" s="417"/>
      <c r="C309" s="417"/>
      <c r="D309" s="415"/>
      <c r="E309" s="415"/>
      <c r="F309" s="415"/>
      <c r="G309" s="415"/>
      <c r="H309" s="415"/>
      <c r="I309" s="415"/>
      <c r="J309" s="415"/>
      <c r="K309" s="415"/>
      <c r="L309" s="415"/>
      <c r="M309" s="415"/>
      <c r="N309" s="415"/>
      <c r="O309" s="415"/>
      <c r="P309" s="415"/>
      <c r="Q309" s="415"/>
      <c r="R309" s="415"/>
      <c r="S309" s="415"/>
      <c r="T309" s="415"/>
      <c r="U309" s="415"/>
      <c r="V309" s="415"/>
      <c r="W309" s="415"/>
    </row>
    <row r="310" spans="1:23" ht="15.75" customHeight="1" x14ac:dyDescent="0.25">
      <c r="A310" s="416"/>
      <c r="B310" s="417"/>
      <c r="C310" s="417"/>
      <c r="D310" s="415"/>
      <c r="E310" s="415"/>
      <c r="F310" s="415"/>
      <c r="G310" s="415"/>
      <c r="H310" s="415"/>
      <c r="I310" s="415"/>
      <c r="J310" s="415"/>
      <c r="K310" s="415"/>
      <c r="L310" s="415"/>
      <c r="M310" s="415"/>
      <c r="N310" s="415"/>
      <c r="O310" s="415"/>
      <c r="P310" s="415"/>
      <c r="Q310" s="415"/>
      <c r="R310" s="415"/>
      <c r="S310" s="415"/>
      <c r="T310" s="415"/>
      <c r="U310" s="415"/>
      <c r="V310" s="415"/>
      <c r="W310" s="415"/>
    </row>
    <row r="311" spans="1:23" ht="15.75" customHeight="1" x14ac:dyDescent="0.25">
      <c r="A311" s="416"/>
      <c r="B311" s="417"/>
      <c r="C311" s="417"/>
      <c r="D311" s="415"/>
      <c r="E311" s="415"/>
      <c r="F311" s="415"/>
      <c r="G311" s="415"/>
      <c r="H311" s="415"/>
      <c r="I311" s="415"/>
      <c r="J311" s="415"/>
      <c r="K311" s="415"/>
      <c r="L311" s="415"/>
      <c r="M311" s="415"/>
      <c r="N311" s="415"/>
      <c r="O311" s="415"/>
      <c r="P311" s="415"/>
      <c r="Q311" s="415"/>
      <c r="R311" s="415"/>
      <c r="S311" s="415"/>
      <c r="T311" s="415"/>
      <c r="U311" s="415"/>
      <c r="V311" s="415"/>
      <c r="W311" s="415"/>
    </row>
    <row r="312" spans="1:23" ht="15.75" customHeight="1" x14ac:dyDescent="0.25">
      <c r="A312" s="416"/>
      <c r="B312" s="417"/>
      <c r="C312" s="417"/>
      <c r="D312" s="415"/>
      <c r="E312" s="415"/>
      <c r="F312" s="415"/>
      <c r="G312" s="415"/>
      <c r="H312" s="415"/>
      <c r="I312" s="415"/>
      <c r="J312" s="415"/>
      <c r="K312" s="415"/>
      <c r="L312" s="415"/>
      <c r="M312" s="415"/>
      <c r="N312" s="415"/>
      <c r="O312" s="415"/>
      <c r="P312" s="415"/>
      <c r="Q312" s="415"/>
      <c r="R312" s="415"/>
      <c r="S312" s="415"/>
      <c r="T312" s="415"/>
      <c r="U312" s="415"/>
      <c r="V312" s="415"/>
      <c r="W312" s="415"/>
    </row>
    <row r="313" spans="1:23" ht="15.75" customHeight="1" x14ac:dyDescent="0.25">
      <c r="A313" s="416"/>
      <c r="B313" s="417"/>
      <c r="C313" s="417"/>
      <c r="D313" s="415"/>
      <c r="E313" s="415"/>
      <c r="F313" s="415"/>
      <c r="G313" s="415"/>
      <c r="H313" s="415"/>
      <c r="I313" s="415"/>
      <c r="J313" s="415"/>
      <c r="K313" s="415"/>
      <c r="L313" s="415"/>
      <c r="M313" s="415"/>
      <c r="N313" s="415"/>
      <c r="O313" s="415"/>
      <c r="P313" s="415"/>
      <c r="Q313" s="415"/>
      <c r="R313" s="415"/>
      <c r="S313" s="415"/>
      <c r="T313" s="415"/>
      <c r="U313" s="415"/>
      <c r="V313" s="415"/>
      <c r="W313" s="415"/>
    </row>
    <row r="314" spans="1:23" ht="15.75" customHeight="1" x14ac:dyDescent="0.25">
      <c r="A314" s="416"/>
      <c r="B314" s="417"/>
      <c r="C314" s="417"/>
      <c r="D314" s="415"/>
      <c r="E314" s="415"/>
      <c r="F314" s="415"/>
      <c r="G314" s="415"/>
      <c r="H314" s="415"/>
      <c r="I314" s="415"/>
      <c r="J314" s="415"/>
      <c r="K314" s="415"/>
      <c r="L314" s="415"/>
      <c r="M314" s="415"/>
      <c r="N314" s="415"/>
      <c r="O314" s="415"/>
      <c r="P314" s="415"/>
      <c r="Q314" s="415"/>
      <c r="R314" s="415"/>
      <c r="S314" s="415"/>
      <c r="T314" s="415"/>
      <c r="U314" s="415"/>
      <c r="V314" s="415"/>
      <c r="W314" s="415"/>
    </row>
    <row r="315" spans="1:23" ht="15.75" customHeight="1" x14ac:dyDescent="0.25">
      <c r="A315" s="416"/>
      <c r="B315" s="417"/>
      <c r="C315" s="417"/>
      <c r="D315" s="415"/>
      <c r="E315" s="415"/>
      <c r="F315" s="415"/>
      <c r="G315" s="415"/>
      <c r="H315" s="415"/>
      <c r="I315" s="415"/>
      <c r="J315" s="415"/>
      <c r="K315" s="415"/>
      <c r="L315" s="415"/>
      <c r="M315" s="415"/>
      <c r="N315" s="415"/>
      <c r="O315" s="415"/>
      <c r="P315" s="415"/>
      <c r="Q315" s="415"/>
      <c r="R315" s="415"/>
      <c r="S315" s="415"/>
      <c r="T315" s="415"/>
      <c r="U315" s="415"/>
      <c r="V315" s="415"/>
      <c r="W315" s="415"/>
    </row>
    <row r="316" spans="1:23" ht="15.75" customHeight="1" x14ac:dyDescent="0.25">
      <c r="A316" s="416"/>
      <c r="B316" s="417"/>
      <c r="C316" s="417"/>
      <c r="D316" s="415"/>
      <c r="E316" s="415"/>
      <c r="F316" s="415"/>
      <c r="G316" s="415"/>
      <c r="H316" s="415"/>
      <c r="I316" s="415"/>
      <c r="J316" s="415"/>
      <c r="K316" s="415"/>
      <c r="L316" s="415"/>
      <c r="M316" s="415"/>
      <c r="N316" s="415"/>
      <c r="O316" s="415"/>
      <c r="P316" s="415"/>
      <c r="Q316" s="415"/>
      <c r="R316" s="415"/>
      <c r="S316" s="415"/>
      <c r="T316" s="415"/>
      <c r="U316" s="415"/>
      <c r="V316" s="415"/>
      <c r="W316" s="415"/>
    </row>
    <row r="317" spans="1:23" ht="15.75" customHeight="1" x14ac:dyDescent="0.25">
      <c r="A317" s="416"/>
      <c r="B317" s="417"/>
      <c r="C317" s="417"/>
      <c r="D317" s="415"/>
      <c r="E317" s="415"/>
      <c r="F317" s="415"/>
      <c r="G317" s="415"/>
      <c r="H317" s="415"/>
      <c r="I317" s="415"/>
      <c r="J317" s="415"/>
      <c r="K317" s="415"/>
      <c r="L317" s="415"/>
      <c r="M317" s="415"/>
      <c r="N317" s="415"/>
      <c r="O317" s="415"/>
      <c r="P317" s="415"/>
      <c r="Q317" s="415"/>
      <c r="R317" s="415"/>
      <c r="S317" s="415"/>
      <c r="T317" s="415"/>
      <c r="U317" s="415"/>
      <c r="V317" s="415"/>
      <c r="W317" s="415"/>
    </row>
    <row r="318" spans="1:23" ht="15.75" customHeight="1" x14ac:dyDescent="0.25">
      <c r="A318" s="416"/>
      <c r="B318" s="417"/>
      <c r="C318" s="417"/>
      <c r="D318" s="415"/>
      <c r="E318" s="415"/>
      <c r="F318" s="415"/>
      <c r="G318" s="415"/>
      <c r="H318" s="415"/>
      <c r="I318" s="415"/>
      <c r="J318" s="415"/>
      <c r="K318" s="415"/>
      <c r="L318" s="415"/>
      <c r="M318" s="415"/>
      <c r="N318" s="415"/>
      <c r="O318" s="415"/>
      <c r="P318" s="415"/>
      <c r="Q318" s="415"/>
      <c r="R318" s="415"/>
      <c r="S318" s="415"/>
      <c r="T318" s="415"/>
      <c r="U318" s="415"/>
      <c r="V318" s="415"/>
      <c r="W318" s="415"/>
    </row>
    <row r="319" spans="1:23" ht="15.75" customHeight="1" x14ac:dyDescent="0.25">
      <c r="A319" s="416"/>
      <c r="B319" s="417"/>
      <c r="C319" s="417"/>
      <c r="D319" s="415"/>
      <c r="E319" s="415"/>
      <c r="F319" s="415"/>
      <c r="G319" s="415"/>
      <c r="H319" s="415"/>
      <c r="I319" s="415"/>
      <c r="J319" s="415"/>
      <c r="K319" s="415"/>
      <c r="L319" s="415"/>
      <c r="M319" s="415"/>
      <c r="N319" s="415"/>
      <c r="O319" s="415"/>
      <c r="P319" s="415"/>
      <c r="Q319" s="415"/>
      <c r="R319" s="415"/>
      <c r="S319" s="415"/>
      <c r="T319" s="415"/>
      <c r="U319" s="415"/>
      <c r="V319" s="415"/>
      <c r="W319" s="415"/>
    </row>
    <row r="320" spans="1:23" ht="15.75" customHeight="1" x14ac:dyDescent="0.25">
      <c r="A320" s="416"/>
      <c r="B320" s="417"/>
      <c r="C320" s="417"/>
      <c r="D320" s="415"/>
      <c r="E320" s="415"/>
      <c r="F320" s="415"/>
      <c r="G320" s="415"/>
      <c r="H320" s="415"/>
      <c r="I320" s="415"/>
      <c r="J320" s="415"/>
      <c r="K320" s="415"/>
      <c r="L320" s="415"/>
      <c r="M320" s="415"/>
      <c r="N320" s="415"/>
      <c r="O320" s="415"/>
      <c r="P320" s="415"/>
      <c r="Q320" s="415"/>
      <c r="R320" s="415"/>
      <c r="S320" s="415"/>
      <c r="T320" s="415"/>
      <c r="U320" s="415"/>
      <c r="V320" s="415"/>
      <c r="W320" s="415"/>
    </row>
    <row r="321" spans="1:23" ht="15.75" customHeight="1" x14ac:dyDescent="0.25">
      <c r="A321" s="416"/>
      <c r="B321" s="417"/>
      <c r="C321" s="417"/>
      <c r="D321" s="415"/>
      <c r="E321" s="415"/>
      <c r="F321" s="415"/>
      <c r="G321" s="415"/>
      <c r="H321" s="415"/>
      <c r="I321" s="415"/>
      <c r="J321" s="415"/>
      <c r="K321" s="415"/>
      <c r="L321" s="415"/>
      <c r="M321" s="415"/>
      <c r="N321" s="415"/>
      <c r="O321" s="415"/>
      <c r="P321" s="415"/>
      <c r="Q321" s="415"/>
      <c r="R321" s="415"/>
      <c r="S321" s="415"/>
      <c r="T321" s="415"/>
      <c r="U321" s="415"/>
      <c r="V321" s="415"/>
      <c r="W321" s="415"/>
    </row>
    <row r="322" spans="1:23" ht="15.75" customHeight="1" x14ac:dyDescent="0.25">
      <c r="A322" s="416"/>
      <c r="B322" s="417"/>
      <c r="C322" s="417"/>
      <c r="D322" s="415"/>
      <c r="E322" s="415"/>
      <c r="F322" s="415"/>
      <c r="G322" s="415"/>
      <c r="H322" s="415"/>
      <c r="I322" s="415"/>
      <c r="J322" s="415"/>
      <c r="K322" s="415"/>
      <c r="L322" s="415"/>
      <c r="M322" s="415"/>
      <c r="N322" s="415"/>
      <c r="O322" s="415"/>
      <c r="P322" s="415"/>
      <c r="Q322" s="415"/>
      <c r="R322" s="415"/>
      <c r="S322" s="415"/>
      <c r="T322" s="415"/>
      <c r="U322" s="415"/>
      <c r="V322" s="415"/>
      <c r="W322" s="415"/>
    </row>
    <row r="323" spans="1:23" ht="15.75" customHeight="1" x14ac:dyDescent="0.25">
      <c r="A323" s="416"/>
      <c r="B323" s="417"/>
      <c r="C323" s="417"/>
      <c r="D323" s="415"/>
      <c r="E323" s="415"/>
      <c r="F323" s="415"/>
      <c r="G323" s="415"/>
      <c r="H323" s="415"/>
      <c r="I323" s="415"/>
      <c r="J323" s="415"/>
      <c r="K323" s="415"/>
      <c r="L323" s="415"/>
      <c r="M323" s="415"/>
      <c r="N323" s="415"/>
      <c r="O323" s="415"/>
      <c r="P323" s="415"/>
      <c r="Q323" s="415"/>
      <c r="R323" s="415"/>
      <c r="S323" s="415"/>
      <c r="T323" s="415"/>
      <c r="U323" s="415"/>
      <c r="V323" s="415"/>
      <c r="W323" s="415"/>
    </row>
    <row r="324" spans="1:23" ht="15.75" customHeight="1" x14ac:dyDescent="0.25">
      <c r="A324" s="416"/>
      <c r="B324" s="417"/>
      <c r="C324" s="417"/>
      <c r="D324" s="415"/>
      <c r="E324" s="415"/>
      <c r="F324" s="415"/>
      <c r="G324" s="415"/>
      <c r="H324" s="415"/>
      <c r="I324" s="415"/>
      <c r="J324" s="415"/>
      <c r="K324" s="415"/>
      <c r="L324" s="415"/>
      <c r="M324" s="415"/>
      <c r="N324" s="415"/>
      <c r="O324" s="415"/>
      <c r="P324" s="415"/>
      <c r="Q324" s="415"/>
      <c r="R324" s="415"/>
      <c r="S324" s="415"/>
      <c r="T324" s="415"/>
      <c r="U324" s="415"/>
      <c r="V324" s="415"/>
      <c r="W324" s="415"/>
    </row>
    <row r="325" spans="1:23" ht="15.75" customHeight="1" x14ac:dyDescent="0.25">
      <c r="A325" s="416"/>
      <c r="B325" s="417"/>
      <c r="C325" s="417"/>
      <c r="D325" s="415"/>
      <c r="E325" s="415"/>
      <c r="F325" s="415"/>
      <c r="G325" s="415"/>
      <c r="H325" s="415"/>
      <c r="I325" s="415"/>
      <c r="J325" s="415"/>
      <c r="K325" s="415"/>
      <c r="L325" s="415"/>
      <c r="M325" s="415"/>
      <c r="N325" s="415"/>
      <c r="O325" s="415"/>
      <c r="P325" s="415"/>
      <c r="Q325" s="415"/>
      <c r="R325" s="415"/>
      <c r="S325" s="415"/>
      <c r="T325" s="415"/>
      <c r="U325" s="415"/>
      <c r="V325" s="415"/>
      <c r="W325" s="415"/>
    </row>
    <row r="326" spans="1:23" ht="15.75" customHeight="1" x14ac:dyDescent="0.25">
      <c r="A326" s="416"/>
      <c r="B326" s="417"/>
      <c r="C326" s="417"/>
      <c r="D326" s="415"/>
      <c r="E326" s="415"/>
      <c r="F326" s="415"/>
      <c r="G326" s="415"/>
      <c r="H326" s="415"/>
      <c r="I326" s="415"/>
      <c r="J326" s="415"/>
      <c r="K326" s="415"/>
      <c r="L326" s="415"/>
      <c r="M326" s="415"/>
      <c r="N326" s="415"/>
      <c r="O326" s="415"/>
      <c r="P326" s="415"/>
      <c r="Q326" s="415"/>
      <c r="R326" s="415"/>
      <c r="S326" s="415"/>
      <c r="T326" s="415"/>
      <c r="U326" s="415"/>
      <c r="V326" s="415"/>
      <c r="W326" s="415"/>
    </row>
    <row r="327" spans="1:23" ht="15.75" customHeight="1" x14ac:dyDescent="0.25">
      <c r="A327" s="416"/>
      <c r="B327" s="417"/>
      <c r="C327" s="417"/>
      <c r="D327" s="415"/>
      <c r="E327" s="415"/>
      <c r="F327" s="415"/>
      <c r="G327" s="415"/>
      <c r="H327" s="415"/>
      <c r="I327" s="415"/>
      <c r="J327" s="415"/>
      <c r="K327" s="415"/>
      <c r="L327" s="415"/>
      <c r="M327" s="415"/>
      <c r="N327" s="415"/>
      <c r="O327" s="415"/>
      <c r="P327" s="415"/>
      <c r="Q327" s="415"/>
      <c r="R327" s="415"/>
      <c r="S327" s="415"/>
      <c r="T327" s="415"/>
      <c r="U327" s="415"/>
      <c r="V327" s="415"/>
      <c r="W327" s="415"/>
    </row>
    <row r="328" spans="1:23" ht="15.75" customHeight="1" x14ac:dyDescent="0.25">
      <c r="A328" s="416"/>
      <c r="B328" s="417"/>
      <c r="C328" s="417"/>
      <c r="D328" s="415"/>
      <c r="E328" s="415"/>
      <c r="F328" s="415"/>
      <c r="G328" s="415"/>
      <c r="H328" s="415"/>
      <c r="I328" s="415"/>
      <c r="J328" s="415"/>
      <c r="K328" s="415"/>
      <c r="L328" s="415"/>
      <c r="M328" s="415"/>
      <c r="N328" s="415"/>
      <c r="O328" s="415"/>
      <c r="P328" s="415"/>
      <c r="Q328" s="415"/>
      <c r="R328" s="415"/>
      <c r="S328" s="415"/>
      <c r="T328" s="415"/>
      <c r="U328" s="415"/>
      <c r="V328" s="415"/>
      <c r="W328" s="415"/>
    </row>
    <row r="329" spans="1:23" ht="15.75" customHeight="1" x14ac:dyDescent="0.25">
      <c r="A329" s="416"/>
      <c r="B329" s="417"/>
      <c r="C329" s="417"/>
      <c r="D329" s="415"/>
      <c r="E329" s="415"/>
      <c r="F329" s="415"/>
      <c r="G329" s="415"/>
      <c r="H329" s="415"/>
      <c r="I329" s="415"/>
      <c r="J329" s="415"/>
      <c r="K329" s="415"/>
      <c r="L329" s="415"/>
      <c r="M329" s="415"/>
      <c r="N329" s="415"/>
      <c r="O329" s="415"/>
      <c r="P329" s="415"/>
      <c r="Q329" s="415"/>
      <c r="R329" s="415"/>
      <c r="S329" s="415"/>
      <c r="T329" s="415"/>
      <c r="U329" s="415"/>
      <c r="V329" s="415"/>
      <c r="W329" s="415"/>
    </row>
    <row r="330" spans="1:23" ht="15.75" customHeight="1" x14ac:dyDescent="0.25">
      <c r="A330" s="416"/>
      <c r="B330" s="417"/>
      <c r="C330" s="417"/>
      <c r="D330" s="415"/>
      <c r="E330" s="415"/>
      <c r="F330" s="415"/>
      <c r="G330" s="415"/>
      <c r="H330" s="415"/>
      <c r="I330" s="415"/>
      <c r="J330" s="415"/>
      <c r="K330" s="415"/>
      <c r="L330" s="415"/>
      <c r="M330" s="415"/>
      <c r="N330" s="415"/>
      <c r="O330" s="415"/>
      <c r="P330" s="415"/>
      <c r="Q330" s="415"/>
      <c r="R330" s="415"/>
      <c r="S330" s="415"/>
      <c r="T330" s="415"/>
      <c r="U330" s="415"/>
      <c r="V330" s="415"/>
      <c r="W330" s="415"/>
    </row>
    <row r="331" spans="1:23" ht="15.75" customHeight="1" x14ac:dyDescent="0.25">
      <c r="A331" s="416"/>
      <c r="B331" s="417"/>
      <c r="C331" s="417"/>
      <c r="D331" s="415"/>
      <c r="E331" s="415"/>
      <c r="F331" s="415"/>
      <c r="G331" s="415"/>
      <c r="H331" s="415"/>
      <c r="I331" s="415"/>
      <c r="J331" s="415"/>
      <c r="K331" s="415"/>
      <c r="L331" s="415"/>
      <c r="M331" s="415"/>
      <c r="N331" s="415"/>
      <c r="O331" s="415"/>
      <c r="P331" s="415"/>
      <c r="Q331" s="415"/>
      <c r="R331" s="415"/>
      <c r="S331" s="415"/>
      <c r="T331" s="415"/>
      <c r="U331" s="415"/>
      <c r="V331" s="415"/>
      <c r="W331" s="415"/>
    </row>
    <row r="332" spans="1:23" ht="15.75" customHeight="1" x14ac:dyDescent="0.25">
      <c r="A332" s="416"/>
      <c r="B332" s="417"/>
      <c r="C332" s="417"/>
      <c r="D332" s="415"/>
      <c r="E332" s="415"/>
      <c r="F332" s="415"/>
      <c r="G332" s="415"/>
      <c r="H332" s="415"/>
      <c r="I332" s="415"/>
      <c r="J332" s="415"/>
      <c r="K332" s="415"/>
      <c r="L332" s="415"/>
      <c r="M332" s="415"/>
      <c r="N332" s="415"/>
      <c r="O332" s="415"/>
      <c r="P332" s="415"/>
      <c r="Q332" s="415"/>
      <c r="R332" s="415"/>
      <c r="S332" s="415"/>
      <c r="T332" s="415"/>
      <c r="U332" s="415"/>
      <c r="V332" s="415"/>
      <c r="W332" s="415"/>
    </row>
    <row r="333" spans="1:23" ht="15.75" customHeight="1" x14ac:dyDescent="0.25">
      <c r="A333" s="416"/>
      <c r="B333" s="417"/>
      <c r="C333" s="417"/>
      <c r="D333" s="415"/>
      <c r="E333" s="415"/>
      <c r="F333" s="415"/>
      <c r="G333" s="415"/>
      <c r="H333" s="415"/>
      <c r="I333" s="415"/>
      <c r="J333" s="415"/>
      <c r="K333" s="415"/>
      <c r="L333" s="415"/>
      <c r="M333" s="415"/>
      <c r="N333" s="415"/>
      <c r="O333" s="415"/>
      <c r="P333" s="415"/>
      <c r="Q333" s="415"/>
      <c r="R333" s="415"/>
      <c r="S333" s="415"/>
      <c r="T333" s="415"/>
      <c r="U333" s="415"/>
      <c r="V333" s="415"/>
      <c r="W333" s="415"/>
    </row>
    <row r="334" spans="1:23" ht="15.75" customHeight="1" x14ac:dyDescent="0.25">
      <c r="A334" s="416"/>
      <c r="B334" s="417"/>
      <c r="C334" s="417"/>
      <c r="D334" s="415"/>
      <c r="E334" s="415"/>
      <c r="F334" s="415"/>
      <c r="G334" s="415"/>
      <c r="H334" s="415"/>
      <c r="I334" s="415"/>
      <c r="J334" s="415"/>
      <c r="K334" s="415"/>
      <c r="L334" s="415"/>
      <c r="M334" s="415"/>
      <c r="N334" s="415"/>
      <c r="O334" s="415"/>
      <c r="P334" s="415"/>
      <c r="Q334" s="415"/>
      <c r="R334" s="415"/>
      <c r="S334" s="415"/>
      <c r="T334" s="415"/>
      <c r="U334" s="415"/>
      <c r="V334" s="415"/>
      <c r="W334" s="415"/>
    </row>
    <row r="335" spans="1:23" ht="15.75" customHeight="1" x14ac:dyDescent="0.25">
      <c r="A335" s="416"/>
      <c r="B335" s="417"/>
      <c r="C335" s="417"/>
      <c r="D335" s="415"/>
      <c r="E335" s="415"/>
      <c r="F335" s="415"/>
      <c r="G335" s="415"/>
      <c r="H335" s="415"/>
      <c r="I335" s="415"/>
      <c r="J335" s="415"/>
      <c r="K335" s="415"/>
      <c r="L335" s="415"/>
      <c r="M335" s="415"/>
      <c r="N335" s="415"/>
      <c r="O335" s="415"/>
      <c r="P335" s="415"/>
      <c r="Q335" s="415"/>
      <c r="R335" s="415"/>
      <c r="S335" s="415"/>
      <c r="T335" s="415"/>
      <c r="U335" s="415"/>
      <c r="V335" s="415"/>
      <c r="W335" s="415"/>
    </row>
    <row r="336" spans="1:23" ht="15.75" customHeight="1" x14ac:dyDescent="0.25">
      <c r="A336" s="416"/>
      <c r="B336" s="417"/>
      <c r="C336" s="417"/>
      <c r="D336" s="415"/>
      <c r="E336" s="415"/>
      <c r="F336" s="415"/>
      <c r="G336" s="415"/>
      <c r="H336" s="415"/>
      <c r="I336" s="415"/>
      <c r="J336" s="415"/>
      <c r="K336" s="415"/>
      <c r="L336" s="415"/>
      <c r="M336" s="415"/>
      <c r="N336" s="415"/>
      <c r="O336" s="415"/>
      <c r="P336" s="415"/>
      <c r="Q336" s="415"/>
      <c r="R336" s="415"/>
      <c r="S336" s="415"/>
      <c r="T336" s="415"/>
      <c r="U336" s="415"/>
      <c r="V336" s="415"/>
      <c r="W336" s="415"/>
    </row>
    <row r="337" spans="1:23" ht="15.75" customHeight="1" x14ac:dyDescent="0.25">
      <c r="A337" s="416"/>
      <c r="B337" s="417"/>
      <c r="C337" s="417"/>
      <c r="D337" s="415"/>
      <c r="E337" s="415"/>
      <c r="F337" s="415"/>
      <c r="G337" s="415"/>
      <c r="H337" s="415"/>
      <c r="I337" s="415"/>
      <c r="J337" s="415"/>
      <c r="K337" s="415"/>
      <c r="L337" s="415"/>
      <c r="M337" s="415"/>
      <c r="N337" s="415"/>
      <c r="O337" s="415"/>
      <c r="P337" s="415"/>
      <c r="Q337" s="415"/>
      <c r="R337" s="415"/>
      <c r="S337" s="415"/>
      <c r="T337" s="415"/>
      <c r="U337" s="415"/>
      <c r="V337" s="415"/>
      <c r="W337" s="415"/>
    </row>
    <row r="338" spans="1:23" ht="15.75" customHeight="1" x14ac:dyDescent="0.25">
      <c r="A338" s="416"/>
      <c r="B338" s="417"/>
      <c r="C338" s="417"/>
      <c r="D338" s="415"/>
      <c r="E338" s="415"/>
      <c r="F338" s="415"/>
      <c r="G338" s="415"/>
      <c r="H338" s="415"/>
      <c r="I338" s="415"/>
      <c r="J338" s="415"/>
      <c r="K338" s="415"/>
      <c r="L338" s="415"/>
      <c r="M338" s="415"/>
      <c r="N338" s="415"/>
      <c r="O338" s="415"/>
      <c r="P338" s="415"/>
      <c r="Q338" s="415"/>
      <c r="R338" s="415"/>
      <c r="S338" s="415"/>
      <c r="T338" s="415"/>
      <c r="U338" s="415"/>
      <c r="V338" s="415"/>
      <c r="W338" s="415"/>
    </row>
    <row r="339" spans="1:23" ht="15.75" customHeight="1" x14ac:dyDescent="0.25">
      <c r="A339" s="416"/>
      <c r="B339" s="417"/>
      <c r="C339" s="417"/>
      <c r="D339" s="415"/>
      <c r="E339" s="415"/>
      <c r="F339" s="415"/>
      <c r="G339" s="415"/>
      <c r="H339" s="415"/>
      <c r="I339" s="415"/>
      <c r="J339" s="415"/>
      <c r="K339" s="415"/>
      <c r="L339" s="415"/>
      <c r="M339" s="415"/>
      <c r="N339" s="415"/>
      <c r="O339" s="415"/>
      <c r="P339" s="415"/>
      <c r="Q339" s="415"/>
      <c r="R339" s="415"/>
      <c r="S339" s="415"/>
      <c r="T339" s="415"/>
      <c r="U339" s="415"/>
      <c r="V339" s="415"/>
      <c r="W339" s="415"/>
    </row>
    <row r="340" spans="1:23" ht="15.75" customHeight="1" x14ac:dyDescent="0.25">
      <c r="A340" s="416"/>
      <c r="B340" s="417"/>
      <c r="C340" s="417"/>
      <c r="D340" s="415"/>
      <c r="E340" s="415"/>
      <c r="F340" s="415"/>
      <c r="G340" s="415"/>
      <c r="H340" s="415"/>
      <c r="I340" s="415"/>
      <c r="J340" s="415"/>
      <c r="K340" s="415"/>
      <c r="L340" s="415"/>
      <c r="M340" s="415"/>
      <c r="N340" s="415"/>
      <c r="O340" s="415"/>
      <c r="P340" s="415"/>
      <c r="Q340" s="415"/>
      <c r="R340" s="415"/>
      <c r="S340" s="415"/>
      <c r="T340" s="415"/>
      <c r="U340" s="415"/>
      <c r="V340" s="415"/>
      <c r="W340" s="415"/>
    </row>
    <row r="341" spans="1:23" ht="15.75" customHeight="1" x14ac:dyDescent="0.25">
      <c r="A341" s="416"/>
      <c r="B341" s="417"/>
      <c r="C341" s="417"/>
      <c r="D341" s="415"/>
      <c r="E341" s="415"/>
      <c r="F341" s="415"/>
      <c r="G341" s="415"/>
      <c r="H341" s="415"/>
      <c r="I341" s="415"/>
      <c r="J341" s="415"/>
      <c r="K341" s="415"/>
      <c r="L341" s="415"/>
      <c r="M341" s="415"/>
      <c r="N341" s="415"/>
      <c r="O341" s="415"/>
      <c r="P341" s="415"/>
      <c r="Q341" s="415"/>
      <c r="R341" s="415"/>
      <c r="S341" s="415"/>
      <c r="T341" s="415"/>
      <c r="U341" s="415"/>
      <c r="V341" s="415"/>
      <c r="W341" s="415"/>
    </row>
    <row r="342" spans="1:23" ht="15.75" customHeight="1" x14ac:dyDescent="0.25">
      <c r="A342" s="416"/>
      <c r="B342" s="417"/>
      <c r="C342" s="417"/>
      <c r="D342" s="415"/>
      <c r="E342" s="415"/>
      <c r="F342" s="415"/>
      <c r="G342" s="415"/>
      <c r="H342" s="415"/>
      <c r="I342" s="415"/>
      <c r="J342" s="415"/>
      <c r="K342" s="415"/>
      <c r="L342" s="415"/>
      <c r="M342" s="415"/>
      <c r="N342" s="415"/>
      <c r="O342" s="415"/>
      <c r="P342" s="415"/>
      <c r="Q342" s="415"/>
      <c r="R342" s="415"/>
      <c r="S342" s="415"/>
      <c r="T342" s="415"/>
      <c r="U342" s="415"/>
      <c r="V342" s="415"/>
      <c r="W342" s="415"/>
    </row>
    <row r="343" spans="1:23" ht="15.75" customHeight="1" x14ac:dyDescent="0.25">
      <c r="A343" s="416"/>
      <c r="B343" s="417"/>
      <c r="C343" s="417"/>
      <c r="D343" s="415"/>
      <c r="E343" s="415"/>
      <c r="F343" s="415"/>
      <c r="G343" s="415"/>
      <c r="H343" s="415"/>
      <c r="I343" s="415"/>
      <c r="J343" s="415"/>
      <c r="K343" s="415"/>
      <c r="L343" s="415"/>
      <c r="M343" s="415"/>
      <c r="N343" s="415"/>
      <c r="O343" s="415"/>
      <c r="P343" s="415"/>
      <c r="Q343" s="415"/>
      <c r="R343" s="415"/>
      <c r="S343" s="415"/>
      <c r="T343" s="415"/>
      <c r="U343" s="415"/>
      <c r="V343" s="415"/>
      <c r="W343" s="415"/>
    </row>
    <row r="344" spans="1:23" ht="15.75" customHeight="1" x14ac:dyDescent="0.25">
      <c r="A344" s="416"/>
      <c r="B344" s="417"/>
      <c r="C344" s="417"/>
      <c r="D344" s="415"/>
      <c r="E344" s="415"/>
      <c r="F344" s="415"/>
      <c r="G344" s="415"/>
      <c r="H344" s="415"/>
      <c r="I344" s="415"/>
      <c r="J344" s="415"/>
      <c r="K344" s="415"/>
      <c r="L344" s="415"/>
      <c r="M344" s="415"/>
      <c r="N344" s="415"/>
      <c r="O344" s="415"/>
      <c r="P344" s="415"/>
      <c r="Q344" s="415"/>
      <c r="R344" s="415"/>
      <c r="S344" s="415"/>
      <c r="T344" s="415"/>
      <c r="U344" s="415"/>
      <c r="V344" s="415"/>
      <c r="W344" s="415"/>
    </row>
    <row r="345" spans="1:23" ht="15.75" customHeight="1" x14ac:dyDescent="0.25">
      <c r="A345" s="416"/>
      <c r="B345" s="417"/>
      <c r="C345" s="417"/>
      <c r="D345" s="415"/>
      <c r="E345" s="415"/>
      <c r="F345" s="415"/>
      <c r="G345" s="415"/>
      <c r="H345" s="415"/>
      <c r="I345" s="415"/>
      <c r="J345" s="415"/>
      <c r="K345" s="415"/>
      <c r="L345" s="415"/>
      <c r="M345" s="415"/>
      <c r="N345" s="415"/>
      <c r="O345" s="415"/>
      <c r="P345" s="415"/>
      <c r="Q345" s="415"/>
      <c r="R345" s="415"/>
      <c r="S345" s="415"/>
      <c r="T345" s="415"/>
      <c r="U345" s="415"/>
      <c r="V345" s="415"/>
      <c r="W345" s="415"/>
    </row>
    <row r="346" spans="1:23" ht="15.75" customHeight="1" x14ac:dyDescent="0.25">
      <c r="A346" s="416"/>
      <c r="B346" s="417"/>
      <c r="C346" s="417"/>
      <c r="D346" s="415"/>
      <c r="E346" s="415"/>
      <c r="F346" s="415"/>
      <c r="G346" s="415"/>
      <c r="H346" s="415"/>
      <c r="I346" s="415"/>
      <c r="J346" s="415"/>
      <c r="K346" s="415"/>
      <c r="L346" s="415"/>
      <c r="M346" s="415"/>
      <c r="N346" s="415"/>
      <c r="O346" s="415"/>
      <c r="P346" s="415"/>
      <c r="Q346" s="415"/>
      <c r="R346" s="415"/>
      <c r="S346" s="415"/>
      <c r="T346" s="415"/>
      <c r="U346" s="415"/>
      <c r="V346" s="415"/>
      <c r="W346" s="415"/>
    </row>
    <row r="347" spans="1:23" ht="15.75" customHeight="1" x14ac:dyDescent="0.25">
      <c r="A347" s="416"/>
      <c r="B347" s="417"/>
      <c r="C347" s="417"/>
      <c r="D347" s="415"/>
      <c r="E347" s="415"/>
      <c r="F347" s="415"/>
      <c r="G347" s="415"/>
      <c r="H347" s="415"/>
      <c r="I347" s="415"/>
      <c r="J347" s="415"/>
      <c r="K347" s="415"/>
      <c r="L347" s="415"/>
      <c r="M347" s="415"/>
      <c r="N347" s="415"/>
      <c r="O347" s="415"/>
      <c r="P347" s="415"/>
      <c r="Q347" s="415"/>
      <c r="R347" s="415"/>
      <c r="S347" s="415"/>
      <c r="T347" s="415"/>
      <c r="U347" s="415"/>
      <c r="V347" s="415"/>
      <c r="W347" s="415"/>
    </row>
    <row r="348" spans="1:23" ht="15.75" customHeight="1" x14ac:dyDescent="0.25">
      <c r="A348" s="416"/>
      <c r="B348" s="417"/>
      <c r="C348" s="417"/>
      <c r="D348" s="415"/>
      <c r="E348" s="415"/>
      <c r="F348" s="415"/>
      <c r="G348" s="415"/>
      <c r="H348" s="415"/>
      <c r="I348" s="415"/>
      <c r="J348" s="415"/>
      <c r="K348" s="415"/>
      <c r="L348" s="415"/>
      <c r="M348" s="415"/>
      <c r="N348" s="415"/>
      <c r="O348" s="415"/>
      <c r="P348" s="415"/>
      <c r="Q348" s="415"/>
      <c r="R348" s="415"/>
      <c r="S348" s="415"/>
      <c r="T348" s="415"/>
      <c r="U348" s="415"/>
      <c r="V348" s="415"/>
      <c r="W348" s="415"/>
    </row>
    <row r="349" spans="1:23" ht="15.75" customHeight="1" x14ac:dyDescent="0.25">
      <c r="A349" s="416"/>
      <c r="B349" s="417"/>
      <c r="C349" s="417"/>
      <c r="D349" s="415"/>
      <c r="E349" s="415"/>
      <c r="F349" s="415"/>
      <c r="G349" s="415"/>
      <c r="H349" s="415"/>
      <c r="I349" s="415"/>
      <c r="J349" s="415"/>
      <c r="K349" s="415"/>
      <c r="L349" s="415"/>
      <c r="M349" s="415"/>
      <c r="N349" s="415"/>
      <c r="O349" s="415"/>
      <c r="P349" s="415"/>
      <c r="Q349" s="415"/>
      <c r="R349" s="415"/>
      <c r="S349" s="415"/>
      <c r="T349" s="415"/>
      <c r="U349" s="415"/>
      <c r="V349" s="415"/>
      <c r="W349" s="415"/>
    </row>
    <row r="350" spans="1:23" ht="15.75" customHeight="1" x14ac:dyDescent="0.25">
      <c r="A350" s="416"/>
      <c r="B350" s="417"/>
      <c r="C350" s="417"/>
      <c r="D350" s="415"/>
      <c r="E350" s="415"/>
      <c r="F350" s="415"/>
      <c r="G350" s="415"/>
      <c r="H350" s="415"/>
      <c r="I350" s="415"/>
      <c r="J350" s="415"/>
      <c r="K350" s="415"/>
      <c r="L350" s="415"/>
      <c r="M350" s="415"/>
      <c r="N350" s="415"/>
      <c r="O350" s="415"/>
      <c r="P350" s="415"/>
      <c r="Q350" s="415"/>
      <c r="R350" s="415"/>
      <c r="S350" s="415"/>
      <c r="T350" s="415"/>
      <c r="U350" s="415"/>
      <c r="V350" s="415"/>
      <c r="W350" s="415"/>
    </row>
    <row r="351" spans="1:23" ht="15.75" customHeight="1" x14ac:dyDescent="0.25">
      <c r="A351" s="416"/>
      <c r="B351" s="417"/>
      <c r="C351" s="417"/>
      <c r="D351" s="415"/>
      <c r="E351" s="415"/>
      <c r="F351" s="415"/>
      <c r="G351" s="415"/>
      <c r="H351" s="415"/>
      <c r="I351" s="415"/>
      <c r="J351" s="415"/>
      <c r="K351" s="415"/>
      <c r="L351" s="415"/>
      <c r="M351" s="415"/>
      <c r="N351" s="415"/>
      <c r="O351" s="415"/>
      <c r="P351" s="415"/>
      <c r="Q351" s="415"/>
      <c r="R351" s="415"/>
      <c r="S351" s="415"/>
      <c r="T351" s="415"/>
      <c r="U351" s="415"/>
      <c r="V351" s="415"/>
      <c r="W351" s="415"/>
    </row>
    <row r="352" spans="1:23" ht="15.75" customHeight="1" x14ac:dyDescent="0.25">
      <c r="A352" s="416"/>
      <c r="B352" s="417"/>
      <c r="C352" s="417"/>
      <c r="D352" s="415"/>
      <c r="E352" s="415"/>
      <c r="F352" s="415"/>
      <c r="G352" s="415"/>
      <c r="H352" s="415"/>
      <c r="I352" s="415"/>
      <c r="J352" s="415"/>
      <c r="K352" s="415"/>
      <c r="L352" s="415"/>
      <c r="M352" s="415"/>
      <c r="N352" s="415"/>
      <c r="O352" s="415"/>
      <c r="P352" s="415"/>
      <c r="Q352" s="415"/>
      <c r="R352" s="415"/>
      <c r="S352" s="415"/>
      <c r="T352" s="415"/>
      <c r="U352" s="415"/>
      <c r="V352" s="415"/>
      <c r="W352" s="415"/>
    </row>
    <row r="353" spans="1:23" ht="15.75" customHeight="1" x14ac:dyDescent="0.25">
      <c r="A353" s="416"/>
      <c r="B353" s="417"/>
      <c r="C353" s="417"/>
      <c r="D353" s="415"/>
      <c r="E353" s="415"/>
      <c r="F353" s="415"/>
      <c r="G353" s="415"/>
      <c r="H353" s="415"/>
      <c r="I353" s="415"/>
      <c r="J353" s="415"/>
      <c r="K353" s="415"/>
      <c r="L353" s="415"/>
      <c r="M353" s="415"/>
      <c r="N353" s="415"/>
      <c r="O353" s="415"/>
      <c r="P353" s="415"/>
      <c r="Q353" s="415"/>
      <c r="R353" s="415"/>
      <c r="S353" s="415"/>
      <c r="T353" s="415"/>
      <c r="U353" s="415"/>
      <c r="V353" s="415"/>
      <c r="W353" s="415"/>
    </row>
    <row r="354" spans="1:23" ht="15.75" customHeight="1" x14ac:dyDescent="0.25">
      <c r="A354" s="416"/>
      <c r="B354" s="417"/>
      <c r="C354" s="417"/>
      <c r="D354" s="415"/>
      <c r="E354" s="415"/>
      <c r="F354" s="415"/>
      <c r="G354" s="415"/>
      <c r="H354" s="415"/>
      <c r="I354" s="415"/>
      <c r="J354" s="415"/>
      <c r="K354" s="415"/>
      <c r="L354" s="415"/>
      <c r="M354" s="415"/>
      <c r="N354" s="415"/>
      <c r="O354" s="415"/>
      <c r="P354" s="415"/>
      <c r="Q354" s="415"/>
      <c r="R354" s="415"/>
      <c r="S354" s="415"/>
      <c r="T354" s="415"/>
      <c r="U354" s="415"/>
      <c r="V354" s="415"/>
      <c r="W354" s="415"/>
    </row>
    <row r="355" spans="1:23" ht="15.75" customHeight="1" x14ac:dyDescent="0.25">
      <c r="A355" s="416"/>
      <c r="B355" s="417"/>
      <c r="C355" s="417"/>
      <c r="D355" s="415"/>
      <c r="E355" s="415"/>
      <c r="F355" s="415"/>
      <c r="G355" s="415"/>
      <c r="H355" s="415"/>
      <c r="I355" s="415"/>
      <c r="J355" s="415"/>
      <c r="K355" s="415"/>
      <c r="L355" s="415"/>
      <c r="M355" s="415"/>
      <c r="N355" s="415"/>
      <c r="O355" s="415"/>
      <c r="P355" s="415"/>
      <c r="Q355" s="415"/>
      <c r="R355" s="415"/>
      <c r="S355" s="415"/>
      <c r="T355" s="415"/>
      <c r="U355" s="415"/>
      <c r="V355" s="415"/>
      <c r="W355" s="415"/>
    </row>
    <row r="356" spans="1:23" ht="15.75" customHeight="1" x14ac:dyDescent="0.25">
      <c r="A356" s="416"/>
      <c r="B356" s="417"/>
      <c r="C356" s="417"/>
      <c r="D356" s="415"/>
      <c r="E356" s="415"/>
      <c r="F356" s="415"/>
      <c r="G356" s="415"/>
      <c r="H356" s="415"/>
      <c r="I356" s="415"/>
      <c r="J356" s="415"/>
      <c r="K356" s="415"/>
      <c r="L356" s="415"/>
      <c r="M356" s="415"/>
      <c r="N356" s="415"/>
      <c r="O356" s="415"/>
      <c r="P356" s="415"/>
      <c r="Q356" s="415"/>
      <c r="R356" s="415"/>
      <c r="S356" s="415"/>
      <c r="T356" s="415"/>
      <c r="U356" s="415"/>
      <c r="V356" s="415"/>
      <c r="W356" s="415"/>
    </row>
    <row r="357" spans="1:23" ht="15.75" customHeight="1" x14ac:dyDescent="0.25">
      <c r="A357" s="416"/>
      <c r="B357" s="417"/>
      <c r="C357" s="417"/>
      <c r="D357" s="415"/>
      <c r="E357" s="415"/>
      <c r="F357" s="415"/>
      <c r="G357" s="415"/>
      <c r="H357" s="415"/>
      <c r="I357" s="415"/>
      <c r="J357" s="415"/>
      <c r="K357" s="415"/>
      <c r="L357" s="415"/>
      <c r="M357" s="415"/>
      <c r="N357" s="415"/>
      <c r="O357" s="415"/>
      <c r="P357" s="415"/>
      <c r="Q357" s="415"/>
      <c r="R357" s="415"/>
      <c r="S357" s="415"/>
      <c r="T357" s="415"/>
      <c r="U357" s="415"/>
      <c r="V357" s="415"/>
      <c r="W357" s="415"/>
    </row>
    <row r="358" spans="1:23" ht="15.75" customHeight="1" x14ac:dyDescent="0.25">
      <c r="A358" s="416"/>
      <c r="B358" s="417"/>
      <c r="C358" s="417"/>
      <c r="D358" s="415"/>
      <c r="E358" s="415"/>
      <c r="F358" s="415"/>
      <c r="G358" s="415"/>
      <c r="H358" s="415"/>
      <c r="I358" s="415"/>
      <c r="J358" s="415"/>
      <c r="K358" s="415"/>
      <c r="L358" s="415"/>
      <c r="M358" s="415"/>
      <c r="N358" s="415"/>
      <c r="O358" s="415"/>
      <c r="P358" s="415"/>
      <c r="Q358" s="415"/>
      <c r="R358" s="415"/>
      <c r="S358" s="415"/>
      <c r="T358" s="415"/>
      <c r="U358" s="415"/>
      <c r="V358" s="415"/>
      <c r="W358" s="415"/>
    </row>
    <row r="359" spans="1:23" ht="15.75" customHeight="1" x14ac:dyDescent="0.25">
      <c r="A359" s="416"/>
      <c r="B359" s="417"/>
      <c r="C359" s="417"/>
      <c r="D359" s="415"/>
      <c r="E359" s="415"/>
      <c r="F359" s="415"/>
      <c r="G359" s="415"/>
      <c r="H359" s="415"/>
      <c r="I359" s="415"/>
      <c r="J359" s="415"/>
      <c r="K359" s="415"/>
      <c r="L359" s="415"/>
      <c r="M359" s="415"/>
      <c r="N359" s="415"/>
      <c r="O359" s="415"/>
      <c r="P359" s="415"/>
      <c r="Q359" s="415"/>
      <c r="R359" s="415"/>
      <c r="S359" s="415"/>
      <c r="T359" s="415"/>
      <c r="U359" s="415"/>
      <c r="V359" s="415"/>
      <c r="W359" s="415"/>
    </row>
    <row r="360" spans="1:23" ht="15.75" customHeight="1" x14ac:dyDescent="0.25">
      <c r="A360" s="416"/>
      <c r="B360" s="417"/>
      <c r="C360" s="417"/>
      <c r="D360" s="415"/>
      <c r="E360" s="415"/>
      <c r="F360" s="415"/>
      <c r="G360" s="415"/>
      <c r="H360" s="415"/>
      <c r="I360" s="415"/>
      <c r="J360" s="415"/>
      <c r="K360" s="415"/>
      <c r="L360" s="415"/>
      <c r="M360" s="415"/>
      <c r="N360" s="415"/>
      <c r="O360" s="415"/>
      <c r="P360" s="415"/>
      <c r="Q360" s="415"/>
      <c r="R360" s="415"/>
      <c r="S360" s="415"/>
      <c r="T360" s="415"/>
      <c r="U360" s="415"/>
      <c r="V360" s="415"/>
      <c r="W360" s="415"/>
    </row>
    <row r="361" spans="1:23" ht="15.75" customHeight="1" x14ac:dyDescent="0.25">
      <c r="A361" s="416"/>
      <c r="B361" s="417"/>
      <c r="C361" s="417"/>
      <c r="D361" s="415"/>
      <c r="E361" s="415"/>
      <c r="F361" s="415"/>
      <c r="G361" s="415"/>
      <c r="H361" s="415"/>
      <c r="I361" s="415"/>
      <c r="J361" s="415"/>
      <c r="K361" s="415"/>
      <c r="L361" s="415"/>
      <c r="M361" s="415"/>
      <c r="N361" s="415"/>
      <c r="O361" s="415"/>
      <c r="P361" s="415"/>
      <c r="Q361" s="415"/>
      <c r="R361" s="415"/>
      <c r="S361" s="415"/>
      <c r="T361" s="415"/>
      <c r="U361" s="415"/>
      <c r="V361" s="415"/>
      <c r="W361" s="415"/>
    </row>
    <row r="362" spans="1:23" ht="15.75" customHeight="1" x14ac:dyDescent="0.25">
      <c r="A362" s="416"/>
      <c r="B362" s="417"/>
      <c r="C362" s="417"/>
      <c r="D362" s="415"/>
      <c r="E362" s="415"/>
      <c r="F362" s="415"/>
      <c r="G362" s="415"/>
      <c r="H362" s="415"/>
      <c r="I362" s="415"/>
      <c r="J362" s="415"/>
      <c r="K362" s="415"/>
      <c r="L362" s="415"/>
      <c r="M362" s="415"/>
      <c r="N362" s="415"/>
      <c r="O362" s="415"/>
      <c r="P362" s="415"/>
      <c r="Q362" s="415"/>
      <c r="R362" s="415"/>
      <c r="S362" s="415"/>
      <c r="T362" s="415"/>
      <c r="U362" s="415"/>
      <c r="V362" s="415"/>
      <c r="W362" s="415"/>
    </row>
    <row r="363" spans="1:23" ht="15.75" customHeight="1" x14ac:dyDescent="0.25">
      <c r="A363" s="416"/>
      <c r="B363" s="417"/>
      <c r="C363" s="417"/>
      <c r="D363" s="415"/>
      <c r="E363" s="415"/>
      <c r="F363" s="415"/>
      <c r="G363" s="415"/>
      <c r="H363" s="415"/>
      <c r="I363" s="415"/>
      <c r="J363" s="415"/>
      <c r="K363" s="415"/>
      <c r="L363" s="415"/>
      <c r="M363" s="415"/>
      <c r="N363" s="415"/>
      <c r="O363" s="415"/>
      <c r="P363" s="415"/>
      <c r="Q363" s="415"/>
      <c r="R363" s="415"/>
      <c r="S363" s="415"/>
      <c r="T363" s="415"/>
      <c r="U363" s="415"/>
      <c r="V363" s="415"/>
      <c r="W363" s="415"/>
    </row>
    <row r="364" spans="1:23" ht="15.75" customHeight="1" x14ac:dyDescent="0.25">
      <c r="A364" s="416"/>
      <c r="B364" s="417"/>
      <c r="C364" s="417"/>
      <c r="D364" s="415"/>
      <c r="E364" s="415"/>
      <c r="F364" s="415"/>
      <c r="G364" s="415"/>
      <c r="H364" s="415"/>
      <c r="I364" s="415"/>
      <c r="J364" s="415"/>
      <c r="K364" s="415"/>
      <c r="L364" s="415"/>
      <c r="M364" s="415"/>
      <c r="N364" s="415"/>
      <c r="O364" s="415"/>
      <c r="P364" s="415"/>
      <c r="Q364" s="415"/>
      <c r="R364" s="415"/>
      <c r="S364" s="415"/>
      <c r="T364" s="415"/>
      <c r="U364" s="415"/>
      <c r="V364" s="415"/>
      <c r="W364" s="415"/>
    </row>
    <row r="365" spans="1:23" ht="15.75" customHeight="1" x14ac:dyDescent="0.25">
      <c r="A365" s="416"/>
      <c r="B365" s="417"/>
      <c r="C365" s="417"/>
      <c r="D365" s="415"/>
      <c r="E365" s="415"/>
      <c r="F365" s="415"/>
      <c r="G365" s="415"/>
      <c r="H365" s="415"/>
      <c r="I365" s="415"/>
      <c r="J365" s="415"/>
      <c r="K365" s="415"/>
      <c r="L365" s="415"/>
      <c r="M365" s="415"/>
      <c r="N365" s="415"/>
      <c r="O365" s="415"/>
      <c r="P365" s="415"/>
      <c r="Q365" s="415"/>
      <c r="R365" s="415"/>
      <c r="S365" s="415"/>
      <c r="T365" s="415"/>
      <c r="U365" s="415"/>
      <c r="V365" s="415"/>
      <c r="W365" s="415"/>
    </row>
    <row r="366" spans="1:23" ht="15.75" customHeight="1" x14ac:dyDescent="0.25">
      <c r="A366" s="416"/>
      <c r="B366" s="417"/>
      <c r="C366" s="417"/>
      <c r="D366" s="415"/>
      <c r="E366" s="415"/>
      <c r="F366" s="415"/>
      <c r="G366" s="415"/>
      <c r="H366" s="415"/>
      <c r="I366" s="415"/>
      <c r="J366" s="415"/>
      <c r="K366" s="415"/>
      <c r="L366" s="415"/>
      <c r="M366" s="415"/>
      <c r="N366" s="415"/>
      <c r="O366" s="415"/>
      <c r="P366" s="415"/>
      <c r="Q366" s="415"/>
      <c r="R366" s="415"/>
      <c r="S366" s="415"/>
      <c r="T366" s="415"/>
      <c r="U366" s="415"/>
      <c r="V366" s="415"/>
      <c r="W366" s="415"/>
    </row>
    <row r="367" spans="1:23" ht="15.75" customHeight="1" x14ac:dyDescent="0.25">
      <c r="A367" s="416"/>
      <c r="B367" s="417"/>
      <c r="C367" s="417"/>
      <c r="D367" s="415"/>
      <c r="E367" s="415"/>
      <c r="F367" s="415"/>
      <c r="G367" s="415"/>
      <c r="H367" s="415"/>
      <c r="I367" s="415"/>
      <c r="J367" s="415"/>
      <c r="K367" s="415"/>
      <c r="L367" s="415"/>
      <c r="M367" s="415"/>
      <c r="N367" s="415"/>
      <c r="O367" s="415"/>
      <c r="P367" s="415"/>
      <c r="Q367" s="415"/>
      <c r="R367" s="415"/>
      <c r="S367" s="415"/>
      <c r="T367" s="415"/>
      <c r="U367" s="415"/>
      <c r="V367" s="415"/>
      <c r="W367" s="415"/>
    </row>
    <row r="368" spans="1:23" ht="15.75" customHeight="1" x14ac:dyDescent="0.25">
      <c r="A368" s="416"/>
      <c r="B368" s="417"/>
      <c r="C368" s="417"/>
      <c r="D368" s="415"/>
      <c r="E368" s="415"/>
      <c r="F368" s="415"/>
      <c r="G368" s="415"/>
      <c r="H368" s="415"/>
      <c r="I368" s="415"/>
      <c r="J368" s="415"/>
      <c r="K368" s="415"/>
      <c r="L368" s="415"/>
      <c r="M368" s="415"/>
      <c r="N368" s="415"/>
      <c r="O368" s="415"/>
      <c r="P368" s="415"/>
      <c r="Q368" s="415"/>
      <c r="R368" s="415"/>
      <c r="S368" s="415"/>
      <c r="T368" s="415"/>
      <c r="U368" s="415"/>
      <c r="V368" s="415"/>
      <c r="W368" s="415"/>
    </row>
    <row r="369" spans="1:23" ht="15.75" customHeight="1" x14ac:dyDescent="0.25">
      <c r="A369" s="416"/>
      <c r="B369" s="417"/>
      <c r="C369" s="417"/>
      <c r="D369" s="415"/>
      <c r="E369" s="415"/>
      <c r="F369" s="415"/>
      <c r="G369" s="415"/>
      <c r="H369" s="415"/>
      <c r="I369" s="415"/>
      <c r="J369" s="415"/>
      <c r="K369" s="415"/>
      <c r="L369" s="415"/>
      <c r="M369" s="415"/>
      <c r="N369" s="415"/>
      <c r="O369" s="415"/>
      <c r="P369" s="415"/>
      <c r="Q369" s="415"/>
      <c r="R369" s="415"/>
      <c r="S369" s="415"/>
      <c r="T369" s="415"/>
      <c r="U369" s="415"/>
      <c r="V369" s="415"/>
      <c r="W369" s="415"/>
    </row>
    <row r="370" spans="1:23" ht="15.75" customHeight="1" x14ac:dyDescent="0.25">
      <c r="A370" s="416"/>
      <c r="B370" s="417"/>
      <c r="C370" s="417"/>
      <c r="D370" s="415"/>
      <c r="E370" s="415"/>
      <c r="F370" s="415"/>
      <c r="G370" s="415"/>
      <c r="H370" s="415"/>
      <c r="I370" s="415"/>
      <c r="J370" s="415"/>
      <c r="K370" s="415"/>
      <c r="L370" s="415"/>
      <c r="M370" s="415"/>
      <c r="N370" s="415"/>
      <c r="O370" s="415"/>
      <c r="P370" s="415"/>
      <c r="Q370" s="415"/>
      <c r="R370" s="415"/>
      <c r="S370" s="415"/>
      <c r="T370" s="415"/>
      <c r="U370" s="415"/>
      <c r="V370" s="415"/>
      <c r="W370" s="415"/>
    </row>
    <row r="371" spans="1:23" ht="15.75" customHeight="1" x14ac:dyDescent="0.25">
      <c r="A371" s="416"/>
      <c r="B371" s="417"/>
      <c r="C371" s="417"/>
      <c r="D371" s="415"/>
      <c r="E371" s="415"/>
      <c r="F371" s="415"/>
      <c r="G371" s="415"/>
      <c r="H371" s="415"/>
      <c r="I371" s="415"/>
      <c r="J371" s="415"/>
      <c r="K371" s="415"/>
      <c r="L371" s="415"/>
      <c r="M371" s="415"/>
      <c r="N371" s="415"/>
      <c r="O371" s="415"/>
      <c r="P371" s="415"/>
      <c r="Q371" s="415"/>
      <c r="R371" s="415"/>
      <c r="S371" s="415"/>
      <c r="T371" s="415"/>
      <c r="U371" s="415"/>
      <c r="V371" s="415"/>
      <c r="W371" s="415"/>
    </row>
    <row r="372" spans="1:23" ht="15.75" customHeight="1" x14ac:dyDescent="0.25">
      <c r="A372" s="416"/>
      <c r="B372" s="417"/>
      <c r="C372" s="417"/>
      <c r="D372" s="415"/>
      <c r="E372" s="415"/>
      <c r="F372" s="415"/>
      <c r="G372" s="415"/>
      <c r="H372" s="415"/>
      <c r="I372" s="415"/>
      <c r="J372" s="415"/>
      <c r="K372" s="415"/>
      <c r="L372" s="415"/>
      <c r="M372" s="415"/>
      <c r="N372" s="415"/>
      <c r="O372" s="415"/>
      <c r="P372" s="415"/>
      <c r="Q372" s="415"/>
      <c r="R372" s="415"/>
      <c r="S372" s="415"/>
      <c r="T372" s="415"/>
      <c r="U372" s="415"/>
      <c r="V372" s="415"/>
      <c r="W372" s="415"/>
    </row>
    <row r="373" spans="1:23" ht="15.75" customHeight="1" x14ac:dyDescent="0.25">
      <c r="A373" s="416"/>
      <c r="B373" s="417"/>
      <c r="C373" s="417"/>
      <c r="D373" s="415"/>
      <c r="E373" s="415"/>
      <c r="F373" s="415"/>
      <c r="G373" s="415"/>
      <c r="H373" s="415"/>
      <c r="I373" s="415"/>
      <c r="J373" s="415"/>
      <c r="K373" s="415"/>
      <c r="L373" s="415"/>
      <c r="M373" s="415"/>
      <c r="N373" s="415"/>
      <c r="O373" s="415"/>
      <c r="P373" s="415"/>
      <c r="Q373" s="415"/>
      <c r="R373" s="415"/>
      <c r="S373" s="415"/>
      <c r="T373" s="415"/>
      <c r="U373" s="415"/>
      <c r="V373" s="415"/>
      <c r="W373" s="415"/>
    </row>
    <row r="374" spans="1:23" ht="15.75" customHeight="1" x14ac:dyDescent="0.25">
      <c r="A374" s="416"/>
      <c r="B374" s="417"/>
      <c r="C374" s="417"/>
      <c r="D374" s="415"/>
      <c r="E374" s="415"/>
      <c r="F374" s="415"/>
      <c r="G374" s="415"/>
      <c r="H374" s="415"/>
      <c r="I374" s="415"/>
      <c r="J374" s="415"/>
      <c r="K374" s="415"/>
      <c r="L374" s="415"/>
      <c r="M374" s="415"/>
      <c r="N374" s="415"/>
      <c r="O374" s="415"/>
      <c r="P374" s="415"/>
      <c r="Q374" s="415"/>
      <c r="R374" s="415"/>
      <c r="S374" s="415"/>
      <c r="T374" s="415"/>
      <c r="U374" s="415"/>
      <c r="V374" s="415"/>
      <c r="W374" s="415"/>
    </row>
    <row r="375" spans="1:23" ht="15.75" customHeight="1" x14ac:dyDescent="0.25">
      <c r="A375" s="416"/>
      <c r="B375" s="417"/>
      <c r="C375" s="417"/>
      <c r="D375" s="415"/>
      <c r="E375" s="415"/>
      <c r="F375" s="415"/>
      <c r="G375" s="415"/>
      <c r="H375" s="415"/>
      <c r="I375" s="415"/>
      <c r="J375" s="415"/>
      <c r="K375" s="415"/>
      <c r="L375" s="415"/>
      <c r="M375" s="415"/>
      <c r="N375" s="415"/>
      <c r="O375" s="415"/>
      <c r="P375" s="415"/>
      <c r="Q375" s="415"/>
      <c r="R375" s="415"/>
      <c r="S375" s="415"/>
      <c r="T375" s="415"/>
      <c r="U375" s="415"/>
      <c r="V375" s="415"/>
      <c r="W375" s="415"/>
    </row>
    <row r="376" spans="1:23" ht="15.75" customHeight="1" x14ac:dyDescent="0.25">
      <c r="A376" s="416"/>
      <c r="B376" s="417"/>
      <c r="C376" s="417"/>
      <c r="D376" s="415"/>
      <c r="E376" s="415"/>
      <c r="F376" s="415"/>
      <c r="G376" s="415"/>
      <c r="H376" s="415"/>
      <c r="I376" s="415"/>
      <c r="J376" s="415"/>
      <c r="K376" s="415"/>
      <c r="L376" s="415"/>
      <c r="M376" s="415"/>
      <c r="N376" s="415"/>
      <c r="O376" s="415"/>
      <c r="P376" s="415"/>
      <c r="Q376" s="415"/>
      <c r="R376" s="415"/>
      <c r="S376" s="415"/>
      <c r="T376" s="415"/>
      <c r="U376" s="415"/>
      <c r="V376" s="415"/>
      <c r="W376" s="415"/>
    </row>
    <row r="377" spans="1:23" ht="15.75" customHeight="1" x14ac:dyDescent="0.25">
      <c r="A377" s="416"/>
      <c r="B377" s="417"/>
      <c r="C377" s="417"/>
      <c r="D377" s="415"/>
      <c r="E377" s="415"/>
      <c r="F377" s="415"/>
      <c r="G377" s="415"/>
      <c r="H377" s="415"/>
      <c r="I377" s="415"/>
      <c r="J377" s="415"/>
      <c r="K377" s="415"/>
      <c r="L377" s="415"/>
      <c r="M377" s="415"/>
      <c r="N377" s="415"/>
      <c r="O377" s="415"/>
      <c r="P377" s="415"/>
      <c r="Q377" s="415"/>
      <c r="R377" s="415"/>
      <c r="S377" s="415"/>
      <c r="T377" s="415"/>
      <c r="U377" s="415"/>
      <c r="V377" s="415"/>
      <c r="W377" s="415"/>
    </row>
    <row r="378" spans="1:23" ht="15.75" customHeight="1" x14ac:dyDescent="0.25">
      <c r="A378" s="416"/>
      <c r="B378" s="417"/>
      <c r="C378" s="417"/>
      <c r="D378" s="415"/>
      <c r="E378" s="415"/>
      <c r="F378" s="415"/>
      <c r="G378" s="415"/>
      <c r="H378" s="415"/>
      <c r="I378" s="415"/>
      <c r="J378" s="415"/>
      <c r="K378" s="415"/>
      <c r="L378" s="415"/>
      <c r="M378" s="415"/>
      <c r="N378" s="415"/>
      <c r="O378" s="415"/>
      <c r="P378" s="415"/>
      <c r="Q378" s="415"/>
      <c r="R378" s="415"/>
      <c r="S378" s="415"/>
      <c r="T378" s="415"/>
      <c r="U378" s="415"/>
      <c r="V378" s="415"/>
      <c r="W378" s="415"/>
    </row>
    <row r="379" spans="1:23" ht="15.75" customHeight="1" x14ac:dyDescent="0.25">
      <c r="A379" s="416"/>
      <c r="B379" s="417"/>
      <c r="C379" s="417"/>
      <c r="D379" s="415"/>
      <c r="E379" s="415"/>
      <c r="F379" s="415"/>
      <c r="G379" s="415"/>
      <c r="H379" s="415"/>
      <c r="I379" s="415"/>
      <c r="J379" s="415"/>
      <c r="K379" s="415"/>
      <c r="L379" s="415"/>
      <c r="M379" s="415"/>
      <c r="N379" s="415"/>
      <c r="O379" s="415"/>
      <c r="P379" s="415"/>
      <c r="Q379" s="415"/>
      <c r="R379" s="415"/>
      <c r="S379" s="415"/>
      <c r="T379" s="415"/>
      <c r="U379" s="415"/>
      <c r="V379" s="415"/>
      <c r="W379" s="415"/>
    </row>
    <row r="380" spans="1:23" ht="15.75" customHeight="1" x14ac:dyDescent="0.25">
      <c r="A380" s="416"/>
      <c r="B380" s="417"/>
      <c r="C380" s="417"/>
      <c r="D380" s="415"/>
      <c r="E380" s="415"/>
      <c r="F380" s="415"/>
      <c r="G380" s="415"/>
      <c r="H380" s="415"/>
      <c r="I380" s="415"/>
      <c r="J380" s="415"/>
      <c r="K380" s="415"/>
      <c r="L380" s="415"/>
      <c r="M380" s="415"/>
      <c r="N380" s="415"/>
      <c r="O380" s="415"/>
      <c r="P380" s="415"/>
      <c r="Q380" s="415"/>
      <c r="R380" s="415"/>
      <c r="S380" s="415"/>
      <c r="T380" s="415"/>
      <c r="U380" s="415"/>
      <c r="V380" s="415"/>
      <c r="W380" s="415"/>
    </row>
    <row r="381" spans="1:23" ht="15.75" customHeight="1" x14ac:dyDescent="0.25">
      <c r="A381" s="416"/>
      <c r="B381" s="417"/>
      <c r="C381" s="417"/>
      <c r="D381" s="415"/>
      <c r="E381" s="415"/>
      <c r="F381" s="415"/>
      <c r="G381" s="415"/>
      <c r="H381" s="415"/>
      <c r="I381" s="415"/>
      <c r="J381" s="415"/>
      <c r="K381" s="415"/>
      <c r="L381" s="415"/>
      <c r="M381" s="415"/>
      <c r="N381" s="415"/>
      <c r="O381" s="415"/>
      <c r="P381" s="415"/>
      <c r="Q381" s="415"/>
      <c r="R381" s="415"/>
      <c r="S381" s="415"/>
      <c r="T381" s="415"/>
      <c r="U381" s="415"/>
      <c r="V381" s="415"/>
      <c r="W381" s="415"/>
    </row>
    <row r="382" spans="1:23" ht="15.75" customHeight="1" x14ac:dyDescent="0.25">
      <c r="A382" s="416"/>
      <c r="B382" s="417"/>
      <c r="C382" s="417"/>
      <c r="D382" s="415"/>
      <c r="E382" s="415"/>
      <c r="F382" s="415"/>
      <c r="G382" s="415"/>
      <c r="H382" s="415"/>
      <c r="I382" s="415"/>
      <c r="J382" s="415"/>
      <c r="K382" s="415"/>
      <c r="L382" s="415"/>
      <c r="M382" s="415"/>
      <c r="N382" s="415"/>
      <c r="O382" s="415"/>
      <c r="P382" s="415"/>
      <c r="Q382" s="415"/>
      <c r="R382" s="415"/>
      <c r="S382" s="415"/>
      <c r="T382" s="415"/>
      <c r="U382" s="415"/>
      <c r="V382" s="415"/>
      <c r="W382" s="415"/>
    </row>
    <row r="383" spans="1:23" ht="15.75" customHeight="1" x14ac:dyDescent="0.25">
      <c r="A383" s="416"/>
      <c r="B383" s="417"/>
      <c r="C383" s="417"/>
      <c r="D383" s="415"/>
      <c r="E383" s="415"/>
      <c r="F383" s="415"/>
      <c r="G383" s="415"/>
      <c r="H383" s="415"/>
      <c r="I383" s="415"/>
      <c r="J383" s="415"/>
      <c r="K383" s="415"/>
      <c r="L383" s="415"/>
      <c r="M383" s="415"/>
      <c r="N383" s="415"/>
      <c r="O383" s="415"/>
      <c r="P383" s="415"/>
      <c r="Q383" s="415"/>
      <c r="R383" s="415"/>
      <c r="S383" s="415"/>
      <c r="T383" s="415"/>
      <c r="U383" s="415"/>
      <c r="V383" s="415"/>
      <c r="W383" s="415"/>
    </row>
    <row r="384" spans="1:23" ht="15.75" customHeight="1" x14ac:dyDescent="0.25">
      <c r="A384" s="416"/>
      <c r="B384" s="417"/>
      <c r="C384" s="417"/>
      <c r="D384" s="415"/>
      <c r="E384" s="415"/>
      <c r="F384" s="415"/>
      <c r="G384" s="415"/>
      <c r="H384" s="415"/>
      <c r="I384" s="415"/>
      <c r="J384" s="415"/>
      <c r="K384" s="415"/>
      <c r="L384" s="415"/>
      <c r="M384" s="415"/>
      <c r="N384" s="415"/>
      <c r="O384" s="415"/>
      <c r="P384" s="415"/>
      <c r="Q384" s="415"/>
      <c r="R384" s="415"/>
      <c r="S384" s="415"/>
      <c r="T384" s="415"/>
      <c r="U384" s="415"/>
      <c r="V384" s="415"/>
      <c r="W384" s="415"/>
    </row>
    <row r="385" spans="1:23" ht="15.75" customHeight="1" x14ac:dyDescent="0.25">
      <c r="A385" s="416"/>
      <c r="B385" s="417"/>
      <c r="C385" s="417"/>
      <c r="D385" s="415"/>
      <c r="E385" s="415"/>
      <c r="F385" s="415"/>
      <c r="G385" s="415"/>
      <c r="H385" s="415"/>
      <c r="I385" s="415"/>
      <c r="J385" s="415"/>
      <c r="K385" s="415"/>
      <c r="L385" s="415"/>
      <c r="M385" s="415"/>
      <c r="N385" s="415"/>
      <c r="O385" s="415"/>
      <c r="P385" s="415"/>
      <c r="Q385" s="415"/>
      <c r="R385" s="415"/>
      <c r="S385" s="415"/>
      <c r="T385" s="415"/>
      <c r="U385" s="415"/>
      <c r="V385" s="415"/>
      <c r="W385" s="415"/>
    </row>
    <row r="386" spans="1:23" ht="15.75" customHeight="1" x14ac:dyDescent="0.25">
      <c r="A386" s="416"/>
      <c r="B386" s="417"/>
      <c r="C386" s="417"/>
      <c r="D386" s="415"/>
      <c r="E386" s="415"/>
      <c r="F386" s="415"/>
      <c r="G386" s="415"/>
      <c r="H386" s="415"/>
      <c r="I386" s="415"/>
      <c r="J386" s="415"/>
      <c r="K386" s="415"/>
      <c r="L386" s="415"/>
      <c r="M386" s="415"/>
      <c r="N386" s="415"/>
      <c r="O386" s="415"/>
      <c r="P386" s="415"/>
      <c r="Q386" s="415"/>
      <c r="R386" s="415"/>
      <c r="S386" s="415"/>
      <c r="T386" s="415"/>
      <c r="U386" s="415"/>
      <c r="V386" s="415"/>
      <c r="W386" s="415"/>
    </row>
    <row r="387" spans="1:23" ht="15.75" customHeight="1" x14ac:dyDescent="0.25">
      <c r="A387" s="416"/>
      <c r="B387" s="417"/>
      <c r="C387" s="417"/>
      <c r="D387" s="415"/>
      <c r="E387" s="415"/>
      <c r="F387" s="415"/>
      <c r="G387" s="415"/>
      <c r="H387" s="415"/>
      <c r="I387" s="415"/>
      <c r="J387" s="415"/>
      <c r="K387" s="415"/>
      <c r="L387" s="415"/>
      <c r="M387" s="415"/>
      <c r="N387" s="415"/>
      <c r="O387" s="415"/>
      <c r="P387" s="415"/>
      <c r="Q387" s="415"/>
      <c r="R387" s="415"/>
      <c r="S387" s="415"/>
      <c r="T387" s="415"/>
      <c r="U387" s="415"/>
      <c r="V387" s="415"/>
      <c r="W387" s="415"/>
    </row>
    <row r="388" spans="1:23" ht="15.75" customHeight="1" x14ac:dyDescent="0.25">
      <c r="A388" s="416"/>
      <c r="B388" s="417"/>
      <c r="C388" s="417"/>
      <c r="D388" s="415"/>
      <c r="E388" s="415"/>
      <c r="F388" s="415"/>
      <c r="G388" s="415"/>
      <c r="H388" s="415"/>
      <c r="I388" s="415"/>
      <c r="J388" s="415"/>
      <c r="K388" s="415"/>
      <c r="L388" s="415"/>
      <c r="M388" s="415"/>
      <c r="N388" s="415"/>
      <c r="O388" s="415"/>
      <c r="P388" s="415"/>
      <c r="Q388" s="415"/>
      <c r="R388" s="415"/>
      <c r="S388" s="415"/>
      <c r="T388" s="415"/>
      <c r="U388" s="415"/>
      <c r="V388" s="415"/>
      <c r="W388" s="415"/>
    </row>
    <row r="389" spans="1:23" ht="15.75" customHeight="1" x14ac:dyDescent="0.25">
      <c r="A389" s="416"/>
      <c r="B389" s="417"/>
      <c r="C389" s="417"/>
      <c r="D389" s="415"/>
      <c r="E389" s="415"/>
      <c r="F389" s="415"/>
      <c r="G389" s="415"/>
      <c r="H389" s="415"/>
      <c r="I389" s="415"/>
      <c r="J389" s="415"/>
      <c r="K389" s="415"/>
      <c r="L389" s="415"/>
      <c r="M389" s="415"/>
      <c r="N389" s="415"/>
      <c r="O389" s="415"/>
      <c r="P389" s="415"/>
      <c r="Q389" s="415"/>
      <c r="R389" s="415"/>
      <c r="S389" s="415"/>
      <c r="T389" s="415"/>
      <c r="U389" s="415"/>
      <c r="V389" s="415"/>
      <c r="W389" s="415"/>
    </row>
    <row r="390" spans="1:23" ht="15.75" customHeight="1" x14ac:dyDescent="0.25">
      <c r="A390" s="416"/>
      <c r="B390" s="417"/>
      <c r="C390" s="417"/>
      <c r="D390" s="415"/>
      <c r="E390" s="415"/>
      <c r="F390" s="415"/>
      <c r="G390" s="415"/>
      <c r="H390" s="415"/>
      <c r="I390" s="415"/>
      <c r="J390" s="415"/>
      <c r="K390" s="415"/>
      <c r="L390" s="415"/>
      <c r="M390" s="415"/>
      <c r="N390" s="415"/>
      <c r="O390" s="415"/>
      <c r="P390" s="415"/>
      <c r="Q390" s="415"/>
      <c r="R390" s="415"/>
      <c r="S390" s="415"/>
      <c r="T390" s="415"/>
      <c r="U390" s="415"/>
      <c r="V390" s="415"/>
      <c r="W390" s="415"/>
    </row>
    <row r="391" spans="1:23" ht="15.75" customHeight="1" x14ac:dyDescent="0.25">
      <c r="A391" s="416"/>
      <c r="B391" s="417"/>
      <c r="C391" s="417"/>
      <c r="D391" s="415"/>
      <c r="E391" s="415"/>
      <c r="F391" s="415"/>
      <c r="G391" s="415"/>
      <c r="H391" s="415"/>
      <c r="I391" s="415"/>
      <c r="J391" s="415"/>
      <c r="K391" s="415"/>
      <c r="L391" s="415"/>
      <c r="M391" s="415"/>
      <c r="N391" s="415"/>
      <c r="O391" s="415"/>
      <c r="P391" s="415"/>
      <c r="Q391" s="415"/>
      <c r="R391" s="415"/>
      <c r="S391" s="415"/>
      <c r="T391" s="415"/>
      <c r="U391" s="415"/>
      <c r="V391" s="415"/>
      <c r="W391" s="415"/>
    </row>
    <row r="392" spans="1:23" ht="15.75" customHeight="1" x14ac:dyDescent="0.25">
      <c r="A392" s="416"/>
      <c r="B392" s="417"/>
      <c r="C392" s="417"/>
      <c r="D392" s="415"/>
      <c r="E392" s="415"/>
      <c r="F392" s="415"/>
      <c r="G392" s="415"/>
      <c r="H392" s="415"/>
      <c r="I392" s="415"/>
      <c r="J392" s="415"/>
      <c r="K392" s="415"/>
      <c r="L392" s="415"/>
      <c r="M392" s="415"/>
      <c r="N392" s="415"/>
      <c r="O392" s="415"/>
      <c r="P392" s="415"/>
      <c r="Q392" s="415"/>
      <c r="R392" s="415"/>
      <c r="S392" s="415"/>
      <c r="T392" s="415"/>
      <c r="U392" s="415"/>
      <c r="V392" s="415"/>
      <c r="W392" s="415"/>
    </row>
    <row r="393" spans="1:23" ht="15.75" customHeight="1" x14ac:dyDescent="0.25">
      <c r="A393" s="416"/>
      <c r="B393" s="417"/>
      <c r="C393" s="417"/>
      <c r="D393" s="415"/>
      <c r="E393" s="415"/>
      <c r="F393" s="415"/>
      <c r="G393" s="415"/>
      <c r="H393" s="415"/>
      <c r="I393" s="415"/>
      <c r="J393" s="415"/>
      <c r="K393" s="415"/>
      <c r="L393" s="415"/>
      <c r="M393" s="415"/>
      <c r="N393" s="415"/>
      <c r="O393" s="415"/>
      <c r="P393" s="415"/>
      <c r="Q393" s="415"/>
      <c r="R393" s="415"/>
      <c r="S393" s="415"/>
      <c r="T393" s="415"/>
      <c r="U393" s="415"/>
      <c r="V393" s="415"/>
      <c r="W393" s="415"/>
    </row>
    <row r="394" spans="1:23" ht="15.75" customHeight="1" x14ac:dyDescent="0.25">
      <c r="A394" s="416"/>
      <c r="B394" s="417"/>
      <c r="C394" s="417"/>
      <c r="D394" s="415"/>
      <c r="E394" s="415"/>
      <c r="F394" s="415"/>
      <c r="G394" s="415"/>
      <c r="H394" s="415"/>
      <c r="I394" s="415"/>
      <c r="J394" s="415"/>
      <c r="K394" s="415"/>
      <c r="L394" s="415"/>
      <c r="M394" s="415"/>
      <c r="N394" s="415"/>
      <c r="O394" s="415"/>
      <c r="P394" s="415"/>
      <c r="Q394" s="415"/>
      <c r="R394" s="415"/>
      <c r="S394" s="415"/>
      <c r="T394" s="415"/>
      <c r="U394" s="415"/>
      <c r="V394" s="415"/>
      <c r="W394" s="415"/>
    </row>
    <row r="395" spans="1:23" ht="15.75" customHeight="1" x14ac:dyDescent="0.25">
      <c r="A395" s="416"/>
      <c r="B395" s="417"/>
      <c r="C395" s="417"/>
      <c r="D395" s="415"/>
      <c r="E395" s="415"/>
      <c r="F395" s="415"/>
      <c r="G395" s="415"/>
      <c r="H395" s="415"/>
      <c r="I395" s="415"/>
      <c r="J395" s="415"/>
      <c r="K395" s="415"/>
      <c r="L395" s="415"/>
      <c r="M395" s="415"/>
      <c r="N395" s="415"/>
      <c r="O395" s="415"/>
      <c r="P395" s="415"/>
      <c r="Q395" s="415"/>
      <c r="R395" s="415"/>
      <c r="S395" s="415"/>
      <c r="T395" s="415"/>
      <c r="U395" s="415"/>
      <c r="V395" s="415"/>
      <c r="W395" s="415"/>
    </row>
    <row r="396" spans="1:23" ht="15.75" customHeight="1" x14ac:dyDescent="0.25">
      <c r="A396" s="416"/>
      <c r="B396" s="417"/>
      <c r="C396" s="417"/>
      <c r="D396" s="415"/>
      <c r="E396" s="415"/>
      <c r="F396" s="415"/>
      <c r="G396" s="415"/>
      <c r="H396" s="415"/>
      <c r="I396" s="415"/>
      <c r="J396" s="415"/>
      <c r="K396" s="415"/>
      <c r="L396" s="415"/>
      <c r="M396" s="415"/>
      <c r="N396" s="415"/>
      <c r="O396" s="415"/>
      <c r="P396" s="415"/>
      <c r="Q396" s="415"/>
      <c r="R396" s="415"/>
      <c r="S396" s="415"/>
      <c r="T396" s="415"/>
      <c r="U396" s="415"/>
      <c r="V396" s="415"/>
      <c r="W396" s="415"/>
    </row>
    <row r="397" spans="1:23" ht="15.75" customHeight="1" x14ac:dyDescent="0.25">
      <c r="A397" s="416"/>
      <c r="B397" s="417"/>
      <c r="C397" s="417"/>
      <c r="D397" s="415"/>
      <c r="E397" s="415"/>
      <c r="F397" s="415"/>
      <c r="G397" s="415"/>
      <c r="H397" s="415"/>
      <c r="I397" s="415"/>
      <c r="J397" s="415"/>
      <c r="K397" s="415"/>
      <c r="L397" s="415"/>
      <c r="M397" s="415"/>
      <c r="N397" s="415"/>
      <c r="O397" s="415"/>
      <c r="P397" s="415"/>
      <c r="Q397" s="415"/>
      <c r="R397" s="415"/>
      <c r="S397" s="415"/>
      <c r="T397" s="415"/>
      <c r="U397" s="415"/>
      <c r="V397" s="415"/>
      <c r="W397" s="415"/>
    </row>
    <row r="398" spans="1:23" ht="15.75" customHeight="1" x14ac:dyDescent="0.25">
      <c r="A398" s="416"/>
      <c r="B398" s="417"/>
      <c r="C398" s="417"/>
      <c r="D398" s="415"/>
      <c r="E398" s="415"/>
      <c r="F398" s="415"/>
      <c r="G398" s="415"/>
      <c r="H398" s="415"/>
      <c r="I398" s="415"/>
      <c r="J398" s="415"/>
      <c r="K398" s="415"/>
      <c r="L398" s="415"/>
      <c r="M398" s="415"/>
      <c r="N398" s="415"/>
      <c r="O398" s="415"/>
      <c r="P398" s="415"/>
      <c r="Q398" s="415"/>
      <c r="R398" s="415"/>
      <c r="S398" s="415"/>
      <c r="T398" s="415"/>
      <c r="U398" s="415"/>
      <c r="V398" s="415"/>
      <c r="W398" s="415"/>
    </row>
    <row r="399" spans="1:23" ht="15.75" customHeight="1" x14ac:dyDescent="0.25">
      <c r="A399" s="416"/>
      <c r="B399" s="417"/>
      <c r="C399" s="417"/>
      <c r="D399" s="415"/>
      <c r="E399" s="415"/>
      <c r="F399" s="415"/>
      <c r="G399" s="415"/>
      <c r="H399" s="415"/>
      <c r="I399" s="415"/>
      <c r="J399" s="415"/>
      <c r="K399" s="415"/>
      <c r="L399" s="415"/>
      <c r="M399" s="415"/>
      <c r="N399" s="415"/>
      <c r="O399" s="415"/>
      <c r="P399" s="415"/>
      <c r="Q399" s="415"/>
      <c r="R399" s="415"/>
      <c r="S399" s="415"/>
      <c r="T399" s="415"/>
      <c r="U399" s="415"/>
      <c r="V399" s="415"/>
      <c r="W399" s="415"/>
    </row>
    <row r="400" spans="1:23" ht="15.75" customHeight="1" x14ac:dyDescent="0.25">
      <c r="A400" s="416"/>
      <c r="B400" s="417"/>
      <c r="C400" s="417"/>
      <c r="D400" s="415"/>
      <c r="E400" s="415"/>
      <c r="F400" s="415"/>
      <c r="G400" s="415"/>
      <c r="H400" s="415"/>
      <c r="I400" s="415"/>
      <c r="J400" s="415"/>
      <c r="K400" s="415"/>
      <c r="L400" s="415"/>
      <c r="M400" s="415"/>
      <c r="N400" s="415"/>
      <c r="O400" s="415"/>
      <c r="P400" s="415"/>
      <c r="Q400" s="415"/>
      <c r="R400" s="415"/>
      <c r="S400" s="415"/>
      <c r="T400" s="415"/>
      <c r="U400" s="415"/>
      <c r="V400" s="415"/>
      <c r="W400" s="415"/>
    </row>
    <row r="401" spans="1:23" ht="15.75" customHeight="1" x14ac:dyDescent="0.25">
      <c r="A401" s="416"/>
      <c r="B401" s="417"/>
      <c r="C401" s="417"/>
      <c r="D401" s="415"/>
      <c r="E401" s="415"/>
      <c r="F401" s="415"/>
      <c r="G401" s="415"/>
      <c r="H401" s="415"/>
      <c r="I401" s="415"/>
      <c r="J401" s="415"/>
      <c r="K401" s="415"/>
      <c r="L401" s="415"/>
      <c r="M401" s="415"/>
      <c r="N401" s="415"/>
      <c r="O401" s="415"/>
      <c r="P401" s="415"/>
      <c r="Q401" s="415"/>
      <c r="R401" s="415"/>
      <c r="S401" s="415"/>
      <c r="T401" s="415"/>
      <c r="U401" s="415"/>
      <c r="V401" s="415"/>
      <c r="W401" s="415"/>
    </row>
    <row r="402" spans="1:23" ht="15.75" customHeight="1" x14ac:dyDescent="0.25">
      <c r="A402" s="416"/>
      <c r="B402" s="417"/>
      <c r="C402" s="417"/>
      <c r="D402" s="415"/>
      <c r="E402" s="415"/>
      <c r="F402" s="415"/>
      <c r="G402" s="415"/>
      <c r="H402" s="415"/>
      <c r="I402" s="415"/>
      <c r="J402" s="415"/>
      <c r="K402" s="415"/>
      <c r="L402" s="415"/>
      <c r="M402" s="415"/>
      <c r="N402" s="415"/>
      <c r="O402" s="415"/>
      <c r="P402" s="415"/>
      <c r="Q402" s="415"/>
      <c r="R402" s="415"/>
      <c r="S402" s="415"/>
      <c r="T402" s="415"/>
      <c r="U402" s="415"/>
      <c r="V402" s="415"/>
      <c r="W402" s="415"/>
    </row>
    <row r="403" spans="1:23" ht="15.75" customHeight="1" x14ac:dyDescent="0.25">
      <c r="A403" s="416"/>
      <c r="B403" s="417"/>
      <c r="C403" s="417"/>
      <c r="D403" s="415"/>
      <c r="E403" s="415"/>
      <c r="F403" s="415"/>
      <c r="G403" s="415"/>
      <c r="H403" s="415"/>
      <c r="I403" s="415"/>
      <c r="J403" s="415"/>
      <c r="K403" s="415"/>
      <c r="L403" s="415"/>
      <c r="M403" s="415"/>
      <c r="N403" s="415"/>
      <c r="O403" s="415"/>
      <c r="P403" s="415"/>
      <c r="Q403" s="415"/>
      <c r="R403" s="415"/>
      <c r="S403" s="415"/>
      <c r="T403" s="415"/>
      <c r="U403" s="415"/>
      <c r="V403" s="415"/>
      <c r="W403" s="415"/>
    </row>
    <row r="404" spans="1:23" ht="15.75" customHeight="1" x14ac:dyDescent="0.25">
      <c r="A404" s="416"/>
      <c r="B404" s="417"/>
      <c r="C404" s="417"/>
      <c r="D404" s="415"/>
      <c r="E404" s="415"/>
      <c r="F404" s="415"/>
      <c r="G404" s="415"/>
      <c r="H404" s="415"/>
      <c r="I404" s="415"/>
      <c r="J404" s="415"/>
      <c r="K404" s="415"/>
      <c r="L404" s="415"/>
      <c r="M404" s="415"/>
      <c r="N404" s="415"/>
      <c r="O404" s="415"/>
      <c r="P404" s="415"/>
      <c r="Q404" s="415"/>
      <c r="R404" s="415"/>
      <c r="S404" s="415"/>
      <c r="T404" s="415"/>
      <c r="U404" s="415"/>
      <c r="V404" s="415"/>
      <c r="W404" s="415"/>
    </row>
    <row r="405" spans="1:23" ht="15.75" customHeight="1" x14ac:dyDescent="0.25">
      <c r="A405" s="416"/>
      <c r="B405" s="417"/>
      <c r="C405" s="417"/>
      <c r="D405" s="415"/>
      <c r="E405" s="415"/>
      <c r="F405" s="415"/>
      <c r="G405" s="415"/>
      <c r="H405" s="415"/>
      <c r="I405" s="415"/>
      <c r="J405" s="415"/>
      <c r="K405" s="415"/>
      <c r="L405" s="415"/>
      <c r="M405" s="415"/>
      <c r="N405" s="415"/>
      <c r="O405" s="415"/>
      <c r="P405" s="415"/>
      <c r="Q405" s="415"/>
      <c r="R405" s="415"/>
      <c r="S405" s="415"/>
      <c r="T405" s="415"/>
      <c r="U405" s="415"/>
      <c r="V405" s="415"/>
      <c r="W405" s="415"/>
    </row>
    <row r="406" spans="1:23" ht="15.75" customHeight="1" x14ac:dyDescent="0.25">
      <c r="A406" s="416"/>
      <c r="B406" s="417"/>
      <c r="C406" s="417"/>
      <c r="D406" s="415"/>
      <c r="E406" s="415"/>
      <c r="F406" s="415"/>
      <c r="G406" s="415"/>
      <c r="H406" s="415"/>
      <c r="I406" s="415"/>
      <c r="J406" s="415"/>
      <c r="K406" s="415"/>
      <c r="L406" s="415"/>
      <c r="M406" s="415"/>
      <c r="N406" s="415"/>
      <c r="O406" s="415"/>
      <c r="P406" s="415"/>
      <c r="Q406" s="415"/>
      <c r="R406" s="415"/>
      <c r="S406" s="415"/>
      <c r="T406" s="415"/>
      <c r="U406" s="415"/>
      <c r="V406" s="415"/>
      <c r="W406" s="415"/>
    </row>
    <row r="407" spans="1:23" ht="15.75" customHeight="1" x14ac:dyDescent="0.25">
      <c r="A407" s="416"/>
      <c r="B407" s="417"/>
      <c r="C407" s="417"/>
      <c r="D407" s="415"/>
      <c r="E407" s="415"/>
      <c r="F407" s="415"/>
      <c r="G407" s="415"/>
      <c r="H407" s="415"/>
      <c r="I407" s="415"/>
      <c r="J407" s="415"/>
      <c r="K407" s="415"/>
      <c r="L407" s="415"/>
      <c r="M407" s="415"/>
      <c r="N407" s="415"/>
      <c r="O407" s="415"/>
      <c r="P407" s="415"/>
      <c r="Q407" s="415"/>
      <c r="R407" s="415"/>
      <c r="S407" s="415"/>
      <c r="T407" s="415"/>
      <c r="U407" s="415"/>
      <c r="V407" s="415"/>
      <c r="W407" s="415"/>
    </row>
    <row r="408" spans="1:23" ht="15.75" customHeight="1" x14ac:dyDescent="0.25">
      <c r="A408" s="416"/>
      <c r="B408" s="417"/>
      <c r="C408" s="417"/>
      <c r="D408" s="415"/>
      <c r="E408" s="415"/>
      <c r="F408" s="415"/>
      <c r="G408" s="415"/>
      <c r="H408" s="415"/>
      <c r="I408" s="415"/>
      <c r="J408" s="415"/>
      <c r="K408" s="415"/>
      <c r="L408" s="415"/>
      <c r="M408" s="415"/>
      <c r="N408" s="415"/>
      <c r="O408" s="415"/>
      <c r="P408" s="415"/>
      <c r="Q408" s="415"/>
      <c r="R408" s="415"/>
      <c r="S408" s="415"/>
      <c r="T408" s="415"/>
      <c r="U408" s="415"/>
      <c r="V408" s="415"/>
      <c r="W408" s="415"/>
    </row>
    <row r="409" spans="1:23" ht="15.75" customHeight="1" x14ac:dyDescent="0.25">
      <c r="A409" s="416"/>
      <c r="B409" s="417"/>
      <c r="C409" s="417"/>
      <c r="D409" s="415"/>
      <c r="E409" s="415"/>
      <c r="F409" s="415"/>
      <c r="G409" s="415"/>
      <c r="H409" s="415"/>
      <c r="I409" s="415"/>
      <c r="J409" s="415"/>
      <c r="K409" s="415"/>
      <c r="L409" s="415"/>
      <c r="M409" s="415"/>
      <c r="N409" s="415"/>
      <c r="O409" s="415"/>
      <c r="P409" s="415"/>
      <c r="Q409" s="415"/>
      <c r="R409" s="415"/>
      <c r="S409" s="415"/>
      <c r="T409" s="415"/>
      <c r="U409" s="415"/>
      <c r="V409" s="415"/>
      <c r="W409" s="415"/>
    </row>
    <row r="410" spans="1:23" ht="15.75" customHeight="1" x14ac:dyDescent="0.25">
      <c r="A410" s="416"/>
      <c r="B410" s="417"/>
      <c r="C410" s="417"/>
      <c r="D410" s="415"/>
      <c r="E410" s="415"/>
      <c r="F410" s="415"/>
      <c r="G410" s="415"/>
      <c r="H410" s="415"/>
      <c r="I410" s="415"/>
      <c r="J410" s="415"/>
      <c r="K410" s="415"/>
      <c r="L410" s="415"/>
      <c r="M410" s="415"/>
      <c r="N410" s="415"/>
      <c r="O410" s="415"/>
      <c r="P410" s="415"/>
      <c r="Q410" s="415"/>
      <c r="R410" s="415"/>
      <c r="S410" s="415"/>
      <c r="T410" s="415"/>
      <c r="U410" s="415"/>
      <c r="V410" s="415"/>
      <c r="W410" s="415"/>
    </row>
    <row r="411" spans="1:23" ht="15.75" customHeight="1" x14ac:dyDescent="0.25">
      <c r="A411" s="416"/>
      <c r="B411" s="417"/>
      <c r="C411" s="417"/>
      <c r="D411" s="415"/>
      <c r="E411" s="415"/>
      <c r="F411" s="415"/>
      <c r="G411" s="415"/>
      <c r="H411" s="415"/>
      <c r="I411" s="415"/>
      <c r="J411" s="415"/>
      <c r="K411" s="415"/>
      <c r="L411" s="415"/>
      <c r="M411" s="415"/>
      <c r="N411" s="415"/>
      <c r="O411" s="415"/>
      <c r="P411" s="415"/>
      <c r="Q411" s="415"/>
      <c r="R411" s="415"/>
      <c r="S411" s="415"/>
      <c r="T411" s="415"/>
      <c r="U411" s="415"/>
      <c r="V411" s="415"/>
      <c r="W411" s="415"/>
    </row>
    <row r="412" spans="1:23" ht="15.75" customHeight="1" x14ac:dyDescent="0.25">
      <c r="A412" s="416"/>
      <c r="B412" s="417"/>
      <c r="C412" s="417"/>
      <c r="D412" s="415"/>
      <c r="E412" s="415"/>
      <c r="F412" s="415"/>
      <c r="G412" s="415"/>
      <c r="H412" s="415"/>
      <c r="I412" s="415"/>
      <c r="J412" s="415"/>
      <c r="K412" s="415"/>
      <c r="L412" s="415"/>
      <c r="M412" s="415"/>
      <c r="N412" s="415"/>
      <c r="O412" s="415"/>
      <c r="P412" s="415"/>
      <c r="Q412" s="415"/>
      <c r="R412" s="415"/>
      <c r="S412" s="415"/>
      <c r="T412" s="415"/>
      <c r="U412" s="415"/>
      <c r="V412" s="415"/>
      <c r="W412" s="415"/>
    </row>
    <row r="413" spans="1:23" ht="15.75" customHeight="1" x14ac:dyDescent="0.25">
      <c r="A413" s="416"/>
      <c r="B413" s="417"/>
      <c r="C413" s="417"/>
      <c r="D413" s="415"/>
      <c r="E413" s="415"/>
      <c r="F413" s="415"/>
      <c r="G413" s="415"/>
      <c r="H413" s="415"/>
      <c r="I413" s="415"/>
      <c r="J413" s="415"/>
      <c r="K413" s="415"/>
      <c r="L413" s="415"/>
      <c r="M413" s="415"/>
      <c r="N413" s="415"/>
      <c r="O413" s="415"/>
      <c r="P413" s="415"/>
      <c r="Q413" s="415"/>
      <c r="R413" s="415"/>
      <c r="S413" s="415"/>
      <c r="T413" s="415"/>
      <c r="U413" s="415"/>
      <c r="V413" s="415"/>
      <c r="W413" s="415"/>
    </row>
    <row r="414" spans="1:23" ht="15.75" customHeight="1" x14ac:dyDescent="0.25">
      <c r="A414" s="416"/>
      <c r="B414" s="417"/>
      <c r="C414" s="417"/>
      <c r="D414" s="415"/>
      <c r="E414" s="415"/>
      <c r="F414" s="415"/>
      <c r="G414" s="415"/>
      <c r="H414" s="415"/>
      <c r="I414" s="415"/>
      <c r="J414" s="415"/>
      <c r="K414" s="415"/>
      <c r="L414" s="415"/>
      <c r="M414" s="415"/>
      <c r="N414" s="415"/>
      <c r="O414" s="415"/>
      <c r="P414" s="415"/>
      <c r="Q414" s="415"/>
      <c r="R414" s="415"/>
      <c r="S414" s="415"/>
      <c r="T414" s="415"/>
      <c r="U414" s="415"/>
      <c r="V414" s="415"/>
      <c r="W414" s="415"/>
    </row>
    <row r="415" spans="1:23" ht="15.75" customHeight="1" x14ac:dyDescent="0.25">
      <c r="A415" s="416"/>
      <c r="B415" s="417"/>
      <c r="C415" s="417"/>
      <c r="D415" s="415"/>
      <c r="E415" s="415"/>
      <c r="F415" s="415"/>
      <c r="G415" s="415"/>
      <c r="H415" s="415"/>
      <c r="I415" s="415"/>
      <c r="J415" s="415"/>
      <c r="K415" s="415"/>
      <c r="L415" s="415"/>
      <c r="M415" s="415"/>
      <c r="N415" s="415"/>
      <c r="O415" s="415"/>
      <c r="P415" s="415"/>
      <c r="Q415" s="415"/>
      <c r="R415" s="415"/>
      <c r="S415" s="415"/>
      <c r="T415" s="415"/>
      <c r="U415" s="415"/>
      <c r="V415" s="415"/>
      <c r="W415" s="415"/>
    </row>
    <row r="416" spans="1:23" ht="15.75" customHeight="1" x14ac:dyDescent="0.25">
      <c r="A416" s="416"/>
      <c r="B416" s="417"/>
      <c r="C416" s="417"/>
      <c r="D416" s="415"/>
      <c r="E416" s="415"/>
      <c r="F416" s="415"/>
      <c r="G416" s="415"/>
      <c r="H416" s="415"/>
      <c r="I416" s="415"/>
      <c r="J416" s="415"/>
      <c r="K416" s="415"/>
      <c r="L416" s="415"/>
      <c r="M416" s="415"/>
      <c r="N416" s="415"/>
      <c r="O416" s="415"/>
      <c r="P416" s="415"/>
      <c r="Q416" s="415"/>
      <c r="R416" s="415"/>
      <c r="S416" s="415"/>
      <c r="T416" s="415"/>
      <c r="U416" s="415"/>
      <c r="V416" s="415"/>
      <c r="W416" s="415"/>
    </row>
    <row r="417" spans="1:23" ht="15.75" customHeight="1" x14ac:dyDescent="0.25">
      <c r="A417" s="416"/>
      <c r="B417" s="417"/>
      <c r="C417" s="417"/>
      <c r="D417" s="415"/>
      <c r="E417" s="415"/>
      <c r="F417" s="415"/>
      <c r="G417" s="415"/>
      <c r="H417" s="415"/>
      <c r="I417" s="415"/>
      <c r="J417" s="415"/>
      <c r="K417" s="415"/>
      <c r="L417" s="415"/>
      <c r="M417" s="415"/>
      <c r="N417" s="415"/>
      <c r="O417" s="415"/>
      <c r="P417" s="415"/>
      <c r="Q417" s="415"/>
      <c r="R417" s="415"/>
      <c r="S417" s="415"/>
      <c r="T417" s="415"/>
      <c r="U417" s="415"/>
      <c r="V417" s="415"/>
      <c r="W417" s="415"/>
    </row>
    <row r="418" spans="1:23" ht="15.75" customHeight="1" x14ac:dyDescent="0.25">
      <c r="A418" s="416"/>
      <c r="B418" s="417"/>
      <c r="C418" s="417"/>
      <c r="D418" s="415"/>
      <c r="E418" s="415"/>
      <c r="F418" s="415"/>
      <c r="G418" s="415"/>
      <c r="H418" s="415"/>
      <c r="I418" s="415"/>
      <c r="J418" s="415"/>
      <c r="K418" s="415"/>
      <c r="L418" s="415"/>
      <c r="M418" s="415"/>
      <c r="N418" s="415"/>
      <c r="O418" s="415"/>
      <c r="P418" s="415"/>
      <c r="Q418" s="415"/>
      <c r="R418" s="415"/>
      <c r="S418" s="415"/>
      <c r="T418" s="415"/>
      <c r="U418" s="415"/>
      <c r="V418" s="415"/>
      <c r="W418" s="415"/>
    </row>
    <row r="419" spans="1:23" ht="15.75" customHeight="1" x14ac:dyDescent="0.25">
      <c r="A419" s="416"/>
      <c r="B419" s="417"/>
      <c r="C419" s="417"/>
      <c r="D419" s="415"/>
      <c r="E419" s="415"/>
      <c r="F419" s="415"/>
      <c r="G419" s="415"/>
      <c r="H419" s="415"/>
      <c r="I419" s="415"/>
      <c r="J419" s="415"/>
      <c r="K419" s="415"/>
      <c r="L419" s="415"/>
      <c r="M419" s="415"/>
      <c r="N419" s="415"/>
      <c r="O419" s="415"/>
      <c r="P419" s="415"/>
      <c r="Q419" s="415"/>
      <c r="R419" s="415"/>
      <c r="S419" s="415"/>
      <c r="T419" s="415"/>
      <c r="U419" s="415"/>
      <c r="V419" s="415"/>
      <c r="W419" s="415"/>
    </row>
    <row r="420" spans="1:23" ht="15.75" customHeight="1" x14ac:dyDescent="0.25">
      <c r="A420" s="416"/>
      <c r="B420" s="417"/>
      <c r="C420" s="417"/>
      <c r="D420" s="415"/>
      <c r="E420" s="415"/>
      <c r="F420" s="415"/>
      <c r="G420" s="415"/>
      <c r="H420" s="415"/>
      <c r="I420" s="415"/>
      <c r="J420" s="415"/>
      <c r="K420" s="415"/>
      <c r="L420" s="415"/>
      <c r="M420" s="415"/>
      <c r="N420" s="415"/>
      <c r="O420" s="415"/>
      <c r="P420" s="415"/>
      <c r="Q420" s="415"/>
      <c r="R420" s="415"/>
      <c r="S420" s="415"/>
      <c r="T420" s="415"/>
      <c r="U420" s="415"/>
      <c r="V420" s="415"/>
      <c r="W420" s="415"/>
    </row>
    <row r="421" spans="1:23" ht="15.75" customHeight="1" x14ac:dyDescent="0.25">
      <c r="A421" s="416"/>
      <c r="B421" s="417"/>
      <c r="C421" s="417"/>
      <c r="D421" s="415"/>
      <c r="E421" s="415"/>
      <c r="F421" s="415"/>
      <c r="G421" s="415"/>
      <c r="H421" s="415"/>
      <c r="I421" s="415"/>
      <c r="J421" s="415"/>
      <c r="K421" s="415"/>
      <c r="L421" s="415"/>
      <c r="M421" s="415"/>
      <c r="N421" s="415"/>
      <c r="O421" s="415"/>
      <c r="P421" s="415"/>
      <c r="Q421" s="415"/>
      <c r="R421" s="415"/>
      <c r="S421" s="415"/>
      <c r="T421" s="415"/>
      <c r="U421" s="415"/>
      <c r="V421" s="415"/>
      <c r="W421" s="415"/>
    </row>
    <row r="422" spans="1:23" ht="15.75" customHeight="1" x14ac:dyDescent="0.25">
      <c r="A422" s="416"/>
      <c r="B422" s="417"/>
      <c r="C422" s="417"/>
      <c r="D422" s="415"/>
      <c r="E422" s="415"/>
      <c r="F422" s="415"/>
      <c r="G422" s="415"/>
      <c r="H422" s="415"/>
      <c r="I422" s="415"/>
      <c r="J422" s="415"/>
      <c r="K422" s="415"/>
      <c r="L422" s="415"/>
      <c r="M422" s="415"/>
      <c r="N422" s="415"/>
      <c r="O422" s="415"/>
      <c r="P422" s="415"/>
      <c r="Q422" s="415"/>
      <c r="R422" s="415"/>
      <c r="S422" s="415"/>
      <c r="T422" s="415"/>
      <c r="U422" s="415"/>
      <c r="V422" s="415"/>
      <c r="W422" s="415"/>
    </row>
    <row r="423" spans="1:23" ht="15.75" customHeight="1" x14ac:dyDescent="0.25">
      <c r="A423" s="416"/>
      <c r="B423" s="417"/>
      <c r="C423" s="417"/>
      <c r="D423" s="415"/>
      <c r="E423" s="415"/>
      <c r="F423" s="415"/>
      <c r="G423" s="415"/>
      <c r="H423" s="415"/>
      <c r="I423" s="415"/>
      <c r="J423" s="415"/>
      <c r="K423" s="415"/>
      <c r="L423" s="415"/>
      <c r="M423" s="415"/>
      <c r="N423" s="415"/>
      <c r="O423" s="415"/>
      <c r="P423" s="415"/>
      <c r="Q423" s="415"/>
      <c r="R423" s="415"/>
      <c r="S423" s="415"/>
      <c r="T423" s="415"/>
      <c r="U423" s="415"/>
      <c r="V423" s="415"/>
      <c r="W423" s="415"/>
    </row>
    <row r="424" spans="1:23" ht="15.75" customHeight="1" x14ac:dyDescent="0.25">
      <c r="A424" s="416"/>
      <c r="B424" s="417"/>
      <c r="C424" s="417"/>
      <c r="D424" s="415"/>
      <c r="E424" s="415"/>
      <c r="F424" s="415"/>
      <c r="G424" s="415"/>
      <c r="H424" s="415"/>
      <c r="I424" s="415"/>
      <c r="J424" s="415"/>
      <c r="K424" s="415"/>
      <c r="L424" s="415"/>
      <c r="M424" s="415"/>
      <c r="N424" s="415"/>
      <c r="O424" s="415"/>
      <c r="P424" s="415"/>
      <c r="Q424" s="415"/>
      <c r="R424" s="415"/>
      <c r="S424" s="415"/>
      <c r="T424" s="415"/>
      <c r="U424" s="415"/>
      <c r="V424" s="415"/>
      <c r="W424" s="415"/>
    </row>
    <row r="425" spans="1:23" ht="15.75" customHeight="1" x14ac:dyDescent="0.25">
      <c r="A425" s="416"/>
      <c r="B425" s="417"/>
      <c r="C425" s="417"/>
      <c r="D425" s="415"/>
      <c r="E425" s="415"/>
      <c r="F425" s="415"/>
      <c r="G425" s="415"/>
      <c r="H425" s="415"/>
      <c r="I425" s="415"/>
      <c r="J425" s="415"/>
      <c r="K425" s="415"/>
      <c r="L425" s="415"/>
      <c r="M425" s="415"/>
      <c r="N425" s="415"/>
      <c r="O425" s="415"/>
      <c r="P425" s="415"/>
      <c r="Q425" s="415"/>
      <c r="R425" s="415"/>
      <c r="S425" s="415"/>
      <c r="T425" s="415"/>
      <c r="U425" s="415"/>
      <c r="V425" s="415"/>
      <c r="W425" s="415"/>
    </row>
    <row r="426" spans="1:23" ht="15.75" customHeight="1" x14ac:dyDescent="0.25">
      <c r="A426" s="416"/>
      <c r="B426" s="417"/>
      <c r="C426" s="417"/>
      <c r="D426" s="415"/>
      <c r="E426" s="415"/>
      <c r="F426" s="415"/>
      <c r="G426" s="415"/>
      <c r="H426" s="415"/>
      <c r="I426" s="415"/>
      <c r="J426" s="415"/>
      <c r="K426" s="415"/>
      <c r="L426" s="415"/>
      <c r="M426" s="415"/>
      <c r="N426" s="415"/>
      <c r="O426" s="415"/>
      <c r="P426" s="415"/>
      <c r="Q426" s="415"/>
      <c r="R426" s="415"/>
      <c r="S426" s="415"/>
      <c r="T426" s="415"/>
      <c r="U426" s="415"/>
      <c r="V426" s="415"/>
      <c r="W426" s="415"/>
    </row>
    <row r="427" spans="1:23" ht="15.75" customHeight="1" x14ac:dyDescent="0.25">
      <c r="A427" s="416"/>
      <c r="B427" s="417"/>
      <c r="C427" s="417"/>
      <c r="D427" s="415"/>
      <c r="E427" s="415"/>
      <c r="F427" s="415"/>
      <c r="G427" s="415"/>
      <c r="H427" s="415"/>
      <c r="I427" s="415"/>
      <c r="J427" s="415"/>
      <c r="K427" s="415"/>
      <c r="L427" s="415"/>
      <c r="M427" s="415"/>
      <c r="N427" s="415"/>
      <c r="O427" s="415"/>
      <c r="P427" s="415"/>
      <c r="Q427" s="415"/>
      <c r="R427" s="415"/>
      <c r="S427" s="415"/>
      <c r="T427" s="415"/>
      <c r="U427" s="415"/>
      <c r="V427" s="415"/>
      <c r="W427" s="415"/>
    </row>
    <row r="428" spans="1:23" ht="15.75" customHeight="1" x14ac:dyDescent="0.25">
      <c r="A428" s="416"/>
      <c r="B428" s="417"/>
      <c r="C428" s="417"/>
      <c r="D428" s="415"/>
      <c r="E428" s="415"/>
      <c r="F428" s="415"/>
      <c r="G428" s="415"/>
      <c r="H428" s="415"/>
      <c r="I428" s="415"/>
      <c r="J428" s="415"/>
      <c r="K428" s="415"/>
      <c r="L428" s="415"/>
      <c r="M428" s="415"/>
      <c r="N428" s="415"/>
      <c r="O428" s="415"/>
      <c r="P428" s="415"/>
      <c r="Q428" s="415"/>
      <c r="R428" s="415"/>
      <c r="S428" s="415"/>
      <c r="T428" s="415"/>
      <c r="U428" s="415"/>
      <c r="V428" s="415"/>
      <c r="W428" s="415"/>
    </row>
    <row r="429" spans="1:23" ht="15.75" customHeight="1" x14ac:dyDescent="0.25">
      <c r="A429" s="416"/>
      <c r="B429" s="417"/>
      <c r="C429" s="417"/>
      <c r="D429" s="415"/>
      <c r="E429" s="415"/>
      <c r="F429" s="415"/>
      <c r="G429" s="415"/>
      <c r="H429" s="415"/>
      <c r="I429" s="415"/>
      <c r="J429" s="415"/>
      <c r="K429" s="415"/>
      <c r="L429" s="415"/>
      <c r="M429" s="415"/>
      <c r="N429" s="415"/>
      <c r="O429" s="415"/>
      <c r="P429" s="415"/>
      <c r="Q429" s="415"/>
      <c r="R429" s="415"/>
      <c r="S429" s="415"/>
      <c r="T429" s="415"/>
      <c r="U429" s="415"/>
      <c r="V429" s="415"/>
      <c r="W429" s="415"/>
    </row>
    <row r="430" spans="1:23" ht="15.75" customHeight="1" x14ac:dyDescent="0.25">
      <c r="A430" s="416"/>
      <c r="B430" s="417"/>
      <c r="C430" s="417"/>
      <c r="D430" s="415"/>
      <c r="E430" s="415"/>
      <c r="F430" s="415"/>
      <c r="G430" s="415"/>
      <c r="H430" s="415"/>
      <c r="I430" s="415"/>
      <c r="J430" s="415"/>
      <c r="K430" s="415"/>
      <c r="L430" s="415"/>
      <c r="M430" s="415"/>
      <c r="N430" s="415"/>
      <c r="O430" s="415"/>
      <c r="P430" s="415"/>
      <c r="Q430" s="415"/>
      <c r="R430" s="415"/>
      <c r="S430" s="415"/>
      <c r="T430" s="415"/>
      <c r="U430" s="415"/>
      <c r="V430" s="415"/>
      <c r="W430" s="415"/>
    </row>
    <row r="431" spans="1:23" ht="15.75" customHeight="1" x14ac:dyDescent="0.25">
      <c r="A431" s="416"/>
      <c r="B431" s="417"/>
      <c r="C431" s="417"/>
      <c r="D431" s="415"/>
      <c r="E431" s="415"/>
      <c r="F431" s="415"/>
      <c r="G431" s="415"/>
      <c r="H431" s="415"/>
      <c r="I431" s="415"/>
      <c r="J431" s="415"/>
      <c r="K431" s="415"/>
      <c r="L431" s="415"/>
      <c r="M431" s="415"/>
      <c r="N431" s="415"/>
      <c r="O431" s="415"/>
      <c r="P431" s="415"/>
      <c r="Q431" s="415"/>
      <c r="R431" s="415"/>
      <c r="S431" s="415"/>
      <c r="T431" s="415"/>
      <c r="U431" s="415"/>
      <c r="V431" s="415"/>
      <c r="W431" s="415"/>
    </row>
    <row r="432" spans="1:23" ht="15.75" customHeight="1" x14ac:dyDescent="0.25">
      <c r="A432" s="416"/>
      <c r="B432" s="417"/>
      <c r="C432" s="417"/>
      <c r="D432" s="415"/>
      <c r="E432" s="415"/>
      <c r="F432" s="415"/>
      <c r="G432" s="415"/>
      <c r="H432" s="415"/>
      <c r="I432" s="415"/>
      <c r="J432" s="415"/>
      <c r="K432" s="415"/>
      <c r="L432" s="415"/>
      <c r="M432" s="415"/>
      <c r="N432" s="415"/>
      <c r="O432" s="415"/>
      <c r="P432" s="415"/>
      <c r="Q432" s="415"/>
      <c r="R432" s="415"/>
      <c r="S432" s="415"/>
      <c r="T432" s="415"/>
      <c r="U432" s="415"/>
      <c r="V432" s="415"/>
      <c r="W432" s="415"/>
    </row>
    <row r="433" spans="1:23" ht="15.75" customHeight="1" x14ac:dyDescent="0.25">
      <c r="A433" s="416"/>
      <c r="B433" s="417"/>
      <c r="C433" s="417"/>
      <c r="D433" s="415"/>
      <c r="E433" s="415"/>
      <c r="F433" s="415"/>
      <c r="G433" s="415"/>
      <c r="H433" s="415"/>
      <c r="I433" s="415"/>
      <c r="J433" s="415"/>
      <c r="K433" s="415"/>
      <c r="L433" s="415"/>
      <c r="M433" s="415"/>
      <c r="N433" s="415"/>
      <c r="O433" s="415"/>
      <c r="P433" s="415"/>
      <c r="Q433" s="415"/>
      <c r="R433" s="415"/>
      <c r="S433" s="415"/>
      <c r="T433" s="415"/>
      <c r="U433" s="415"/>
      <c r="V433" s="415"/>
      <c r="W433" s="415"/>
    </row>
    <row r="434" spans="1:23" ht="15.75" customHeight="1" x14ac:dyDescent="0.25">
      <c r="A434" s="416"/>
      <c r="B434" s="417"/>
      <c r="C434" s="417"/>
      <c r="D434" s="415"/>
      <c r="E434" s="415"/>
      <c r="F434" s="415"/>
      <c r="G434" s="415"/>
      <c r="H434" s="415"/>
      <c r="I434" s="415"/>
      <c r="J434" s="415"/>
      <c r="K434" s="415"/>
      <c r="L434" s="415"/>
      <c r="M434" s="415"/>
      <c r="N434" s="415"/>
      <c r="O434" s="415"/>
      <c r="P434" s="415"/>
      <c r="Q434" s="415"/>
      <c r="R434" s="415"/>
      <c r="S434" s="415"/>
      <c r="T434" s="415"/>
      <c r="U434" s="415"/>
      <c r="V434" s="415"/>
      <c r="W434" s="415"/>
    </row>
    <row r="435" spans="1:23" ht="15.75" customHeight="1" x14ac:dyDescent="0.25">
      <c r="A435" s="416"/>
      <c r="B435" s="417"/>
      <c r="C435" s="417"/>
      <c r="D435" s="415"/>
      <c r="E435" s="415"/>
      <c r="F435" s="415"/>
      <c r="G435" s="415"/>
      <c r="H435" s="415"/>
      <c r="I435" s="415"/>
      <c r="J435" s="415"/>
      <c r="K435" s="415"/>
      <c r="L435" s="415"/>
      <c r="M435" s="415"/>
      <c r="N435" s="415"/>
      <c r="O435" s="415"/>
      <c r="P435" s="415"/>
      <c r="Q435" s="415"/>
      <c r="R435" s="415"/>
      <c r="S435" s="415"/>
      <c r="T435" s="415"/>
      <c r="U435" s="415"/>
      <c r="V435" s="415"/>
      <c r="W435" s="415"/>
    </row>
    <row r="436" spans="1:23" ht="15.75" customHeight="1" x14ac:dyDescent="0.25">
      <c r="A436" s="416"/>
      <c r="B436" s="417"/>
      <c r="C436" s="417"/>
      <c r="D436" s="415"/>
      <c r="E436" s="415"/>
      <c r="F436" s="415"/>
      <c r="G436" s="415"/>
      <c r="H436" s="415"/>
      <c r="I436" s="415"/>
      <c r="J436" s="415"/>
      <c r="K436" s="415"/>
      <c r="L436" s="415"/>
      <c r="M436" s="415"/>
      <c r="N436" s="415"/>
      <c r="O436" s="415"/>
      <c r="P436" s="415"/>
      <c r="Q436" s="415"/>
      <c r="R436" s="415"/>
      <c r="S436" s="415"/>
      <c r="T436" s="415"/>
      <c r="U436" s="415"/>
      <c r="V436" s="415"/>
      <c r="W436" s="415"/>
    </row>
    <row r="437" spans="1:23" ht="15.75" customHeight="1" x14ac:dyDescent="0.25">
      <c r="A437" s="416"/>
      <c r="B437" s="417"/>
      <c r="C437" s="417"/>
      <c r="D437" s="415"/>
      <c r="E437" s="415"/>
      <c r="F437" s="415"/>
      <c r="G437" s="415"/>
      <c r="H437" s="415"/>
      <c r="I437" s="415"/>
      <c r="J437" s="415"/>
      <c r="K437" s="415"/>
      <c r="L437" s="415"/>
      <c r="M437" s="415"/>
      <c r="N437" s="415"/>
      <c r="O437" s="415"/>
      <c r="P437" s="415"/>
      <c r="Q437" s="415"/>
      <c r="R437" s="415"/>
      <c r="S437" s="415"/>
      <c r="T437" s="415"/>
      <c r="U437" s="415"/>
      <c r="V437" s="415"/>
      <c r="W437" s="415"/>
    </row>
    <row r="438" spans="1:23" ht="15.75" customHeight="1" x14ac:dyDescent="0.25">
      <c r="A438" s="416"/>
      <c r="B438" s="417"/>
      <c r="C438" s="417"/>
      <c r="D438" s="415"/>
      <c r="E438" s="415"/>
      <c r="F438" s="415"/>
      <c r="G438" s="415"/>
      <c r="H438" s="415"/>
      <c r="I438" s="415"/>
      <c r="J438" s="415"/>
      <c r="K438" s="415"/>
      <c r="L438" s="415"/>
      <c r="M438" s="415"/>
      <c r="N438" s="415"/>
      <c r="O438" s="415"/>
      <c r="P438" s="415"/>
      <c r="Q438" s="415"/>
      <c r="R438" s="415"/>
      <c r="S438" s="415"/>
      <c r="T438" s="415"/>
      <c r="U438" s="415"/>
      <c r="V438" s="415"/>
      <c r="W438" s="415"/>
    </row>
    <row r="439" spans="1:23" ht="15.75" customHeight="1" x14ac:dyDescent="0.25">
      <c r="A439" s="416"/>
      <c r="B439" s="417"/>
      <c r="C439" s="417"/>
      <c r="D439" s="415"/>
      <c r="E439" s="415"/>
      <c r="F439" s="415"/>
      <c r="G439" s="415"/>
      <c r="H439" s="415"/>
      <c r="I439" s="415"/>
      <c r="J439" s="415"/>
      <c r="K439" s="415"/>
      <c r="L439" s="415"/>
      <c r="M439" s="415"/>
      <c r="N439" s="415"/>
      <c r="O439" s="415"/>
      <c r="P439" s="415"/>
      <c r="Q439" s="415"/>
      <c r="R439" s="415"/>
      <c r="S439" s="415"/>
      <c r="T439" s="415"/>
      <c r="U439" s="415"/>
      <c r="V439" s="415"/>
      <c r="W439" s="415"/>
    </row>
    <row r="440" spans="1:23" ht="15.75" customHeight="1" x14ac:dyDescent="0.25">
      <c r="A440" s="416"/>
      <c r="B440" s="417"/>
      <c r="C440" s="417"/>
      <c r="D440" s="415"/>
      <c r="E440" s="415"/>
      <c r="F440" s="415"/>
      <c r="G440" s="415"/>
      <c r="H440" s="415"/>
      <c r="I440" s="415"/>
      <c r="J440" s="415"/>
      <c r="K440" s="415"/>
      <c r="L440" s="415"/>
      <c r="M440" s="415"/>
      <c r="N440" s="415"/>
      <c r="O440" s="415"/>
      <c r="P440" s="415"/>
      <c r="Q440" s="415"/>
      <c r="R440" s="415"/>
      <c r="S440" s="415"/>
      <c r="T440" s="415"/>
      <c r="U440" s="415"/>
      <c r="V440" s="415"/>
      <c r="W440" s="415"/>
    </row>
    <row r="441" spans="1:23" ht="15.75" customHeight="1" x14ac:dyDescent="0.25">
      <c r="A441" s="416"/>
      <c r="B441" s="417"/>
      <c r="C441" s="417"/>
      <c r="D441" s="415"/>
      <c r="E441" s="415"/>
      <c r="F441" s="415"/>
      <c r="G441" s="415"/>
      <c r="H441" s="415"/>
      <c r="I441" s="415"/>
      <c r="J441" s="415"/>
      <c r="K441" s="415"/>
      <c r="L441" s="415"/>
      <c r="M441" s="415"/>
      <c r="N441" s="415"/>
      <c r="O441" s="415"/>
      <c r="P441" s="415"/>
      <c r="Q441" s="415"/>
      <c r="R441" s="415"/>
      <c r="S441" s="415"/>
      <c r="T441" s="415"/>
      <c r="U441" s="415"/>
      <c r="V441" s="415"/>
      <c r="W441" s="415"/>
    </row>
    <row r="442" spans="1:23" ht="15.75" customHeight="1" x14ac:dyDescent="0.25">
      <c r="A442" s="416"/>
      <c r="B442" s="417"/>
      <c r="C442" s="417"/>
      <c r="D442" s="415"/>
      <c r="E442" s="415"/>
      <c r="F442" s="415"/>
      <c r="G442" s="415"/>
      <c r="H442" s="415"/>
      <c r="I442" s="415"/>
      <c r="J442" s="415"/>
      <c r="K442" s="415"/>
      <c r="L442" s="415"/>
      <c r="M442" s="415"/>
      <c r="N442" s="415"/>
      <c r="O442" s="415"/>
      <c r="P442" s="415"/>
      <c r="Q442" s="415"/>
      <c r="R442" s="415"/>
      <c r="S442" s="415"/>
      <c r="T442" s="415"/>
      <c r="U442" s="415"/>
      <c r="V442" s="415"/>
      <c r="W442" s="415"/>
    </row>
    <row r="443" spans="1:23" ht="15.75" customHeight="1" x14ac:dyDescent="0.25">
      <c r="A443" s="416"/>
      <c r="B443" s="417"/>
      <c r="C443" s="417"/>
      <c r="D443" s="415"/>
      <c r="E443" s="415"/>
      <c r="F443" s="415"/>
      <c r="G443" s="415"/>
      <c r="H443" s="415"/>
      <c r="I443" s="415"/>
      <c r="J443" s="415"/>
      <c r="K443" s="415"/>
      <c r="L443" s="415"/>
      <c r="M443" s="415"/>
      <c r="N443" s="415"/>
      <c r="O443" s="415"/>
      <c r="P443" s="415"/>
      <c r="Q443" s="415"/>
      <c r="R443" s="415"/>
      <c r="S443" s="415"/>
      <c r="T443" s="415"/>
      <c r="U443" s="415"/>
      <c r="V443" s="415"/>
      <c r="W443" s="415"/>
    </row>
    <row r="444" spans="1:23" ht="15.75" customHeight="1" x14ac:dyDescent="0.25">
      <c r="A444" s="416"/>
      <c r="B444" s="417"/>
      <c r="C444" s="417"/>
      <c r="D444" s="415"/>
      <c r="E444" s="415"/>
      <c r="F444" s="415"/>
      <c r="G444" s="415"/>
      <c r="H444" s="415"/>
      <c r="I444" s="415"/>
      <c r="J444" s="415"/>
      <c r="K444" s="415"/>
      <c r="L444" s="415"/>
      <c r="M444" s="415"/>
      <c r="N444" s="415"/>
      <c r="O444" s="415"/>
      <c r="P444" s="415"/>
      <c r="Q444" s="415"/>
      <c r="R444" s="415"/>
      <c r="S444" s="415"/>
      <c r="T444" s="415"/>
      <c r="U444" s="415"/>
      <c r="V444" s="415"/>
      <c r="W444" s="415"/>
    </row>
    <row r="445" spans="1:23" ht="15.75" customHeight="1" x14ac:dyDescent="0.25">
      <c r="A445" s="416"/>
      <c r="B445" s="417"/>
      <c r="C445" s="417"/>
      <c r="D445" s="415"/>
      <c r="E445" s="415"/>
      <c r="F445" s="415"/>
      <c r="G445" s="415"/>
      <c r="H445" s="415"/>
      <c r="I445" s="415"/>
      <c r="J445" s="415"/>
      <c r="K445" s="415"/>
      <c r="L445" s="415"/>
      <c r="M445" s="415"/>
      <c r="N445" s="415"/>
      <c r="O445" s="415"/>
      <c r="P445" s="415"/>
      <c r="Q445" s="415"/>
      <c r="R445" s="415"/>
      <c r="S445" s="415"/>
      <c r="T445" s="415"/>
      <c r="U445" s="415"/>
      <c r="V445" s="415"/>
      <c r="W445" s="415"/>
    </row>
    <row r="446" spans="1:23" ht="15.75" customHeight="1" x14ac:dyDescent="0.25">
      <c r="A446" s="416"/>
      <c r="B446" s="417"/>
      <c r="C446" s="417"/>
      <c r="D446" s="415"/>
      <c r="E446" s="415"/>
      <c r="F446" s="415"/>
      <c r="G446" s="415"/>
      <c r="H446" s="415"/>
      <c r="I446" s="415"/>
      <c r="J446" s="415"/>
      <c r="K446" s="415"/>
      <c r="L446" s="415"/>
      <c r="M446" s="415"/>
      <c r="N446" s="415"/>
      <c r="O446" s="415"/>
      <c r="P446" s="415"/>
      <c r="Q446" s="415"/>
      <c r="R446" s="415"/>
      <c r="S446" s="415"/>
      <c r="T446" s="415"/>
      <c r="U446" s="415"/>
      <c r="V446" s="415"/>
      <c r="W446" s="415"/>
    </row>
    <row r="447" spans="1:23" ht="15.75" customHeight="1" x14ac:dyDescent="0.25">
      <c r="A447" s="416"/>
      <c r="B447" s="417"/>
      <c r="C447" s="417"/>
      <c r="D447" s="415"/>
      <c r="E447" s="415"/>
      <c r="F447" s="415"/>
      <c r="G447" s="415"/>
      <c r="H447" s="415"/>
      <c r="I447" s="415"/>
      <c r="J447" s="415"/>
      <c r="K447" s="415"/>
      <c r="L447" s="415"/>
      <c r="M447" s="415"/>
      <c r="N447" s="415"/>
      <c r="O447" s="415"/>
      <c r="P447" s="415"/>
      <c r="Q447" s="415"/>
      <c r="R447" s="415"/>
      <c r="S447" s="415"/>
      <c r="T447" s="415"/>
      <c r="U447" s="415"/>
      <c r="V447" s="415"/>
      <c r="W447" s="415"/>
    </row>
    <row r="448" spans="1:23" ht="15.75" customHeight="1" x14ac:dyDescent="0.25">
      <c r="A448" s="416"/>
      <c r="B448" s="417"/>
      <c r="C448" s="417"/>
      <c r="D448" s="415"/>
      <c r="E448" s="415"/>
      <c r="F448" s="415"/>
      <c r="G448" s="415"/>
      <c r="H448" s="415"/>
      <c r="I448" s="415"/>
      <c r="J448" s="415"/>
      <c r="K448" s="415"/>
      <c r="L448" s="415"/>
      <c r="M448" s="415"/>
      <c r="N448" s="415"/>
      <c r="O448" s="415"/>
      <c r="P448" s="415"/>
      <c r="Q448" s="415"/>
      <c r="R448" s="415"/>
      <c r="S448" s="415"/>
      <c r="T448" s="415"/>
      <c r="U448" s="415"/>
      <c r="V448" s="415"/>
      <c r="W448" s="415"/>
    </row>
    <row r="449" spans="1:23" ht="15.75" customHeight="1" x14ac:dyDescent="0.25">
      <c r="A449" s="416"/>
      <c r="B449" s="417"/>
      <c r="C449" s="417"/>
      <c r="D449" s="415"/>
      <c r="E449" s="415"/>
      <c r="F449" s="415"/>
      <c r="G449" s="415"/>
      <c r="H449" s="415"/>
      <c r="I449" s="415"/>
      <c r="J449" s="415"/>
      <c r="K449" s="415"/>
      <c r="L449" s="415"/>
      <c r="M449" s="415"/>
      <c r="N449" s="415"/>
      <c r="O449" s="415"/>
      <c r="P449" s="415"/>
      <c r="Q449" s="415"/>
      <c r="R449" s="415"/>
      <c r="S449" s="415"/>
      <c r="T449" s="415"/>
      <c r="U449" s="415"/>
      <c r="V449" s="415"/>
      <c r="W449" s="415"/>
    </row>
    <row r="450" spans="1:23" ht="15.75" customHeight="1" x14ac:dyDescent="0.25">
      <c r="A450" s="416"/>
      <c r="B450" s="417"/>
      <c r="C450" s="417"/>
      <c r="D450" s="415"/>
      <c r="E450" s="415"/>
      <c r="F450" s="415"/>
      <c r="G450" s="415"/>
      <c r="H450" s="415"/>
      <c r="I450" s="415"/>
      <c r="J450" s="415"/>
      <c r="K450" s="415"/>
      <c r="L450" s="415"/>
      <c r="M450" s="415"/>
      <c r="N450" s="415"/>
      <c r="O450" s="415"/>
      <c r="P450" s="415"/>
      <c r="Q450" s="415"/>
      <c r="R450" s="415"/>
      <c r="S450" s="415"/>
      <c r="T450" s="415"/>
      <c r="U450" s="415"/>
      <c r="V450" s="415"/>
      <c r="W450" s="415"/>
    </row>
    <row r="451" spans="1:23" ht="15.75" customHeight="1" x14ac:dyDescent="0.25">
      <c r="A451" s="416"/>
      <c r="B451" s="417"/>
      <c r="C451" s="417"/>
      <c r="D451" s="415"/>
      <c r="E451" s="415"/>
      <c r="F451" s="415"/>
      <c r="G451" s="415"/>
      <c r="H451" s="415"/>
      <c r="I451" s="415"/>
      <c r="J451" s="415"/>
      <c r="K451" s="415"/>
      <c r="L451" s="415"/>
      <c r="M451" s="415"/>
      <c r="N451" s="415"/>
      <c r="O451" s="415"/>
      <c r="P451" s="415"/>
      <c r="Q451" s="415"/>
      <c r="R451" s="415"/>
      <c r="S451" s="415"/>
      <c r="T451" s="415"/>
      <c r="U451" s="415"/>
      <c r="V451" s="415"/>
      <c r="W451" s="415"/>
    </row>
    <row r="452" spans="1:23" ht="15.75" customHeight="1" x14ac:dyDescent="0.25">
      <c r="A452" s="416"/>
      <c r="B452" s="417"/>
      <c r="C452" s="417"/>
      <c r="D452" s="415"/>
      <c r="E452" s="415"/>
      <c r="F452" s="415"/>
      <c r="G452" s="415"/>
      <c r="H452" s="415"/>
      <c r="I452" s="415"/>
      <c r="J452" s="415"/>
      <c r="K452" s="415"/>
      <c r="L452" s="415"/>
      <c r="M452" s="415"/>
      <c r="N452" s="415"/>
      <c r="O452" s="415"/>
      <c r="P452" s="415"/>
      <c r="Q452" s="415"/>
      <c r="R452" s="415"/>
      <c r="S452" s="415"/>
      <c r="T452" s="415"/>
      <c r="U452" s="415"/>
      <c r="V452" s="415"/>
      <c r="W452" s="415"/>
    </row>
    <row r="453" spans="1:23" ht="15.75" customHeight="1" x14ac:dyDescent="0.25">
      <c r="A453" s="416"/>
      <c r="B453" s="417"/>
      <c r="C453" s="417"/>
      <c r="D453" s="415"/>
      <c r="E453" s="415"/>
      <c r="F453" s="415"/>
      <c r="G453" s="415"/>
      <c r="H453" s="415"/>
      <c r="I453" s="415"/>
      <c r="J453" s="415"/>
      <c r="K453" s="415"/>
      <c r="L453" s="415"/>
      <c r="M453" s="415"/>
      <c r="N453" s="415"/>
      <c r="O453" s="415"/>
      <c r="P453" s="415"/>
      <c r="Q453" s="415"/>
      <c r="R453" s="415"/>
      <c r="S453" s="415"/>
      <c r="T453" s="415"/>
      <c r="U453" s="415"/>
      <c r="V453" s="415"/>
      <c r="W453" s="415"/>
    </row>
    <row r="454" spans="1:23" ht="15.75" customHeight="1" x14ac:dyDescent="0.25">
      <c r="A454" s="416"/>
      <c r="B454" s="417"/>
      <c r="C454" s="417"/>
      <c r="D454" s="415"/>
      <c r="E454" s="415"/>
      <c r="F454" s="415"/>
      <c r="G454" s="415"/>
      <c r="H454" s="415"/>
      <c r="I454" s="415"/>
      <c r="J454" s="415"/>
      <c r="K454" s="415"/>
      <c r="L454" s="415"/>
      <c r="M454" s="415"/>
      <c r="N454" s="415"/>
      <c r="O454" s="415"/>
      <c r="P454" s="415"/>
      <c r="Q454" s="415"/>
      <c r="R454" s="415"/>
      <c r="S454" s="415"/>
      <c r="T454" s="415"/>
      <c r="U454" s="415"/>
      <c r="V454" s="415"/>
      <c r="W454" s="415"/>
    </row>
    <row r="455" spans="1:23" ht="15.75" customHeight="1" x14ac:dyDescent="0.25">
      <c r="A455" s="416"/>
      <c r="B455" s="417"/>
      <c r="C455" s="417"/>
      <c r="D455" s="415"/>
      <c r="E455" s="415"/>
      <c r="F455" s="415"/>
      <c r="G455" s="415"/>
      <c r="H455" s="415"/>
      <c r="I455" s="415"/>
      <c r="J455" s="415"/>
      <c r="K455" s="415"/>
      <c r="L455" s="415"/>
      <c r="M455" s="415"/>
      <c r="N455" s="415"/>
      <c r="O455" s="415"/>
      <c r="P455" s="415"/>
      <c r="Q455" s="415"/>
      <c r="R455" s="415"/>
      <c r="S455" s="415"/>
      <c r="T455" s="415"/>
      <c r="U455" s="415"/>
      <c r="V455" s="415"/>
      <c r="W455" s="415"/>
    </row>
    <row r="456" spans="1:23" ht="15.75" customHeight="1" x14ac:dyDescent="0.25">
      <c r="A456" s="416"/>
      <c r="B456" s="417"/>
      <c r="C456" s="417"/>
      <c r="D456" s="415"/>
      <c r="E456" s="415"/>
      <c r="F456" s="415"/>
      <c r="G456" s="415"/>
      <c r="H456" s="415"/>
      <c r="I456" s="415"/>
      <c r="J456" s="415"/>
      <c r="K456" s="415"/>
      <c r="L456" s="415"/>
      <c r="M456" s="415"/>
      <c r="N456" s="415"/>
      <c r="O456" s="415"/>
      <c r="P456" s="415"/>
      <c r="Q456" s="415"/>
      <c r="R456" s="415"/>
      <c r="S456" s="415"/>
      <c r="T456" s="415"/>
      <c r="U456" s="415"/>
      <c r="V456" s="415"/>
      <c r="W456" s="415"/>
    </row>
    <row r="457" spans="1:23" ht="15.75" customHeight="1" x14ac:dyDescent="0.25">
      <c r="A457" s="416"/>
      <c r="B457" s="417"/>
      <c r="C457" s="417"/>
      <c r="D457" s="415"/>
      <c r="E457" s="415"/>
      <c r="F457" s="415"/>
      <c r="G457" s="415"/>
      <c r="H457" s="415"/>
      <c r="I457" s="415"/>
      <c r="J457" s="415"/>
      <c r="K457" s="415"/>
      <c r="L457" s="415"/>
      <c r="M457" s="415"/>
      <c r="N457" s="415"/>
      <c r="O457" s="415"/>
      <c r="P457" s="415"/>
      <c r="Q457" s="415"/>
      <c r="R457" s="415"/>
      <c r="S457" s="415"/>
      <c r="T457" s="415"/>
      <c r="U457" s="415"/>
      <c r="V457" s="415"/>
      <c r="W457" s="415"/>
    </row>
    <row r="458" spans="1:23" ht="15.75" customHeight="1" x14ac:dyDescent="0.25">
      <c r="A458" s="416"/>
      <c r="B458" s="417"/>
      <c r="C458" s="417"/>
      <c r="D458" s="415"/>
      <c r="E458" s="415"/>
      <c r="F458" s="415"/>
      <c r="G458" s="415"/>
      <c r="H458" s="415"/>
      <c r="I458" s="415"/>
      <c r="J458" s="415"/>
      <c r="K458" s="415"/>
      <c r="L458" s="415"/>
      <c r="M458" s="415"/>
      <c r="N458" s="415"/>
      <c r="O458" s="415"/>
      <c r="P458" s="415"/>
      <c r="Q458" s="415"/>
      <c r="R458" s="415"/>
      <c r="S458" s="415"/>
      <c r="T458" s="415"/>
      <c r="U458" s="415"/>
      <c r="V458" s="415"/>
      <c r="W458" s="415"/>
    </row>
    <row r="459" spans="1:23" ht="15.75" customHeight="1" x14ac:dyDescent="0.25">
      <c r="A459" s="416"/>
      <c r="B459" s="417"/>
      <c r="C459" s="417"/>
      <c r="D459" s="415"/>
      <c r="E459" s="415"/>
      <c r="F459" s="415"/>
      <c r="G459" s="415"/>
      <c r="H459" s="415"/>
      <c r="I459" s="415"/>
      <c r="J459" s="415"/>
      <c r="K459" s="415"/>
      <c r="L459" s="415"/>
      <c r="M459" s="415"/>
      <c r="N459" s="415"/>
      <c r="O459" s="415"/>
      <c r="P459" s="415"/>
      <c r="Q459" s="415"/>
      <c r="R459" s="415"/>
      <c r="S459" s="415"/>
      <c r="T459" s="415"/>
      <c r="U459" s="415"/>
      <c r="V459" s="415"/>
      <c r="W459" s="415"/>
    </row>
    <row r="460" spans="1:23" ht="15.75" customHeight="1" x14ac:dyDescent="0.25">
      <c r="A460" s="416"/>
      <c r="B460" s="417"/>
      <c r="C460" s="417"/>
      <c r="D460" s="415"/>
      <c r="E460" s="415"/>
      <c r="F460" s="415"/>
      <c r="G460" s="415"/>
      <c r="H460" s="415"/>
      <c r="I460" s="415"/>
      <c r="J460" s="415"/>
      <c r="K460" s="415"/>
      <c r="L460" s="415"/>
      <c r="M460" s="415"/>
      <c r="N460" s="415"/>
      <c r="O460" s="415"/>
      <c r="P460" s="415"/>
      <c r="Q460" s="415"/>
      <c r="R460" s="415"/>
      <c r="S460" s="415"/>
      <c r="T460" s="415"/>
      <c r="U460" s="415"/>
      <c r="V460" s="415"/>
      <c r="W460" s="415"/>
    </row>
    <row r="461" spans="1:23" ht="15.75" customHeight="1" x14ac:dyDescent="0.25">
      <c r="A461" s="416"/>
      <c r="B461" s="417"/>
      <c r="C461" s="417"/>
      <c r="D461" s="415"/>
      <c r="E461" s="415"/>
      <c r="F461" s="415"/>
      <c r="G461" s="415"/>
      <c r="H461" s="415"/>
      <c r="I461" s="415"/>
      <c r="J461" s="415"/>
      <c r="K461" s="415"/>
      <c r="L461" s="415"/>
      <c r="M461" s="415"/>
      <c r="N461" s="415"/>
      <c r="O461" s="415"/>
      <c r="P461" s="415"/>
      <c r="Q461" s="415"/>
      <c r="R461" s="415"/>
      <c r="S461" s="415"/>
      <c r="T461" s="415"/>
      <c r="U461" s="415"/>
      <c r="V461" s="415"/>
      <c r="W461" s="415"/>
    </row>
    <row r="462" spans="1:23" ht="15.75" customHeight="1" x14ac:dyDescent="0.25">
      <c r="A462" s="416"/>
      <c r="B462" s="417"/>
      <c r="C462" s="417"/>
      <c r="D462" s="415"/>
      <c r="E462" s="415"/>
      <c r="F462" s="415"/>
      <c r="G462" s="415"/>
      <c r="H462" s="415"/>
      <c r="I462" s="415"/>
      <c r="J462" s="415"/>
      <c r="K462" s="415"/>
      <c r="L462" s="415"/>
      <c r="M462" s="415"/>
      <c r="N462" s="415"/>
      <c r="O462" s="415"/>
      <c r="P462" s="415"/>
      <c r="Q462" s="415"/>
      <c r="R462" s="415"/>
      <c r="S462" s="415"/>
      <c r="T462" s="415"/>
      <c r="U462" s="415"/>
      <c r="V462" s="415"/>
      <c r="W462" s="415"/>
    </row>
    <row r="463" spans="1:23" ht="15.75" customHeight="1" x14ac:dyDescent="0.25">
      <c r="A463" s="416"/>
      <c r="B463" s="417"/>
      <c r="C463" s="417"/>
      <c r="D463" s="415"/>
      <c r="E463" s="415"/>
      <c r="F463" s="415"/>
      <c r="G463" s="415"/>
      <c r="H463" s="415"/>
      <c r="I463" s="415"/>
      <c r="J463" s="415"/>
      <c r="K463" s="415"/>
      <c r="L463" s="415"/>
      <c r="M463" s="415"/>
      <c r="N463" s="415"/>
      <c r="O463" s="415"/>
      <c r="P463" s="415"/>
      <c r="Q463" s="415"/>
      <c r="R463" s="415"/>
      <c r="S463" s="415"/>
      <c r="T463" s="415"/>
      <c r="U463" s="415"/>
      <c r="V463" s="415"/>
      <c r="W463" s="415"/>
    </row>
    <row r="464" spans="1:23" ht="15.75" customHeight="1" x14ac:dyDescent="0.25">
      <c r="A464" s="416"/>
      <c r="B464" s="417"/>
      <c r="C464" s="417"/>
      <c r="D464" s="415"/>
      <c r="E464" s="415"/>
      <c r="F464" s="415"/>
      <c r="G464" s="415"/>
      <c r="H464" s="415"/>
      <c r="I464" s="415"/>
      <c r="J464" s="415"/>
      <c r="K464" s="415"/>
      <c r="L464" s="415"/>
      <c r="M464" s="415"/>
      <c r="N464" s="415"/>
      <c r="O464" s="415"/>
      <c r="P464" s="415"/>
      <c r="Q464" s="415"/>
      <c r="R464" s="415"/>
      <c r="S464" s="415"/>
      <c r="T464" s="415"/>
      <c r="U464" s="415"/>
      <c r="V464" s="415"/>
      <c r="W464" s="415"/>
    </row>
    <row r="465" spans="1:23" ht="15.75" customHeight="1" x14ac:dyDescent="0.25">
      <c r="A465" s="416"/>
      <c r="B465" s="417"/>
      <c r="C465" s="417"/>
      <c r="D465" s="415"/>
      <c r="E465" s="415"/>
      <c r="F465" s="415"/>
      <c r="G465" s="415"/>
      <c r="H465" s="415"/>
      <c r="I465" s="415"/>
      <c r="J465" s="415"/>
      <c r="K465" s="415"/>
      <c r="L465" s="415"/>
      <c r="M465" s="415"/>
      <c r="N465" s="415"/>
      <c r="O465" s="415"/>
      <c r="P465" s="415"/>
      <c r="Q465" s="415"/>
      <c r="R465" s="415"/>
      <c r="S465" s="415"/>
      <c r="T465" s="415"/>
      <c r="U465" s="415"/>
      <c r="V465" s="415"/>
      <c r="W465" s="415"/>
    </row>
    <row r="466" spans="1:23" ht="15.75" customHeight="1" x14ac:dyDescent="0.25">
      <c r="A466" s="416"/>
      <c r="B466" s="417"/>
      <c r="C466" s="417"/>
      <c r="D466" s="415"/>
      <c r="E466" s="415"/>
      <c r="F466" s="415"/>
      <c r="G466" s="415"/>
      <c r="H466" s="415"/>
      <c r="I466" s="415"/>
      <c r="J466" s="415"/>
      <c r="K466" s="415"/>
      <c r="L466" s="415"/>
      <c r="M466" s="415"/>
      <c r="N466" s="415"/>
      <c r="O466" s="415"/>
      <c r="P466" s="415"/>
      <c r="Q466" s="415"/>
      <c r="R466" s="415"/>
      <c r="S466" s="415"/>
      <c r="T466" s="415"/>
      <c r="U466" s="415"/>
      <c r="V466" s="415"/>
      <c r="W466" s="415"/>
    </row>
    <row r="467" spans="1:23" ht="15.75" customHeight="1" x14ac:dyDescent="0.25">
      <c r="A467" s="416"/>
      <c r="B467" s="417"/>
      <c r="C467" s="417"/>
      <c r="D467" s="415"/>
      <c r="E467" s="415"/>
      <c r="F467" s="415"/>
      <c r="G467" s="415"/>
      <c r="H467" s="415"/>
      <c r="I467" s="415"/>
      <c r="J467" s="415"/>
      <c r="K467" s="415"/>
      <c r="L467" s="415"/>
      <c r="M467" s="415"/>
      <c r="N467" s="415"/>
      <c r="O467" s="415"/>
      <c r="P467" s="415"/>
      <c r="Q467" s="415"/>
      <c r="R467" s="415"/>
      <c r="S467" s="415"/>
      <c r="T467" s="415"/>
      <c r="U467" s="415"/>
      <c r="V467" s="415"/>
      <c r="W467" s="415"/>
    </row>
    <row r="468" spans="1:23" ht="15.75" customHeight="1" x14ac:dyDescent="0.25">
      <c r="A468" s="416"/>
      <c r="B468" s="417"/>
      <c r="C468" s="417"/>
      <c r="D468" s="415"/>
      <c r="E468" s="415"/>
      <c r="F468" s="415"/>
      <c r="G468" s="415"/>
      <c r="H468" s="415"/>
      <c r="I468" s="415"/>
      <c r="J468" s="415"/>
      <c r="K468" s="415"/>
      <c r="L468" s="415"/>
      <c r="M468" s="415"/>
      <c r="N468" s="415"/>
      <c r="O468" s="415"/>
      <c r="P468" s="415"/>
      <c r="Q468" s="415"/>
      <c r="R468" s="415"/>
      <c r="S468" s="415"/>
      <c r="T468" s="415"/>
      <c r="U468" s="415"/>
      <c r="V468" s="415"/>
      <c r="W468" s="415"/>
    </row>
    <row r="469" spans="1:23" ht="15.75" customHeight="1" x14ac:dyDescent="0.25">
      <c r="A469" s="416"/>
      <c r="B469" s="417"/>
      <c r="C469" s="417"/>
      <c r="D469" s="415"/>
      <c r="E469" s="415"/>
      <c r="F469" s="415"/>
      <c r="G469" s="415"/>
      <c r="H469" s="415"/>
      <c r="I469" s="415"/>
      <c r="J469" s="415"/>
      <c r="K469" s="415"/>
      <c r="L469" s="415"/>
      <c r="M469" s="415"/>
      <c r="N469" s="415"/>
      <c r="O469" s="415"/>
      <c r="P469" s="415"/>
      <c r="Q469" s="415"/>
      <c r="R469" s="415"/>
      <c r="S469" s="415"/>
      <c r="T469" s="415"/>
      <c r="U469" s="415"/>
      <c r="V469" s="415"/>
      <c r="W469" s="415"/>
    </row>
    <row r="470" spans="1:23" ht="15.75" customHeight="1" x14ac:dyDescent="0.25">
      <c r="A470" s="416"/>
      <c r="B470" s="417"/>
      <c r="C470" s="417"/>
      <c r="D470" s="415"/>
      <c r="E470" s="415"/>
      <c r="F470" s="415"/>
      <c r="G470" s="415"/>
      <c r="H470" s="415"/>
      <c r="I470" s="415"/>
      <c r="J470" s="415"/>
      <c r="K470" s="415"/>
      <c r="L470" s="415"/>
      <c r="M470" s="415"/>
      <c r="N470" s="415"/>
      <c r="O470" s="415"/>
      <c r="P470" s="415"/>
      <c r="Q470" s="415"/>
      <c r="R470" s="415"/>
      <c r="S470" s="415"/>
      <c r="T470" s="415"/>
      <c r="U470" s="415"/>
      <c r="V470" s="415"/>
      <c r="W470" s="415"/>
    </row>
    <row r="471" spans="1:23" ht="15.75" customHeight="1" x14ac:dyDescent="0.25">
      <c r="A471" s="416"/>
      <c r="B471" s="417"/>
      <c r="C471" s="417"/>
      <c r="D471" s="415"/>
      <c r="E471" s="415"/>
      <c r="F471" s="415"/>
      <c r="G471" s="415"/>
      <c r="H471" s="415"/>
      <c r="I471" s="415"/>
      <c r="J471" s="415"/>
      <c r="K471" s="415"/>
      <c r="L471" s="415"/>
      <c r="M471" s="415"/>
      <c r="N471" s="415"/>
      <c r="O471" s="415"/>
      <c r="P471" s="415"/>
      <c r="Q471" s="415"/>
      <c r="R471" s="415"/>
      <c r="S471" s="415"/>
      <c r="T471" s="415"/>
      <c r="U471" s="415"/>
      <c r="V471" s="415"/>
      <c r="W471" s="415"/>
    </row>
    <row r="472" spans="1:23" ht="15.75" customHeight="1" x14ac:dyDescent="0.25">
      <c r="A472" s="416"/>
      <c r="B472" s="417"/>
      <c r="C472" s="417"/>
      <c r="D472" s="415"/>
      <c r="E472" s="415"/>
      <c r="F472" s="415"/>
      <c r="G472" s="415"/>
      <c r="H472" s="415"/>
      <c r="I472" s="415"/>
      <c r="J472" s="415"/>
      <c r="K472" s="415"/>
      <c r="L472" s="415"/>
      <c r="M472" s="415"/>
      <c r="N472" s="415"/>
      <c r="O472" s="415"/>
      <c r="P472" s="415"/>
      <c r="Q472" s="415"/>
      <c r="R472" s="415"/>
      <c r="S472" s="415"/>
      <c r="T472" s="415"/>
      <c r="U472" s="415"/>
      <c r="V472" s="415"/>
      <c r="W472" s="415"/>
    </row>
    <row r="473" spans="1:23" ht="15.75" customHeight="1" x14ac:dyDescent="0.25">
      <c r="A473" s="416"/>
      <c r="B473" s="417"/>
      <c r="C473" s="417"/>
      <c r="D473" s="415"/>
      <c r="E473" s="415"/>
      <c r="F473" s="415"/>
      <c r="G473" s="415"/>
      <c r="H473" s="415"/>
      <c r="I473" s="415"/>
      <c r="J473" s="415"/>
      <c r="K473" s="415"/>
      <c r="L473" s="415"/>
      <c r="M473" s="415"/>
      <c r="N473" s="415"/>
      <c r="O473" s="415"/>
      <c r="P473" s="415"/>
      <c r="Q473" s="415"/>
      <c r="R473" s="415"/>
      <c r="S473" s="415"/>
      <c r="T473" s="415"/>
      <c r="U473" s="415"/>
      <c r="V473" s="415"/>
      <c r="W473" s="415"/>
    </row>
    <row r="474" spans="1:23" ht="15.75" customHeight="1" x14ac:dyDescent="0.25">
      <c r="A474" s="416"/>
      <c r="B474" s="417"/>
      <c r="C474" s="417"/>
      <c r="D474" s="415"/>
      <c r="E474" s="415"/>
      <c r="F474" s="415"/>
      <c r="G474" s="415"/>
      <c r="H474" s="415"/>
      <c r="I474" s="415"/>
      <c r="J474" s="415"/>
      <c r="K474" s="415"/>
      <c r="L474" s="415"/>
      <c r="M474" s="415"/>
      <c r="N474" s="415"/>
      <c r="O474" s="415"/>
      <c r="P474" s="415"/>
      <c r="Q474" s="415"/>
      <c r="R474" s="415"/>
      <c r="S474" s="415"/>
      <c r="T474" s="415"/>
      <c r="U474" s="415"/>
      <c r="V474" s="415"/>
      <c r="W474" s="415"/>
    </row>
    <row r="475" spans="1:23" ht="15.75" customHeight="1" x14ac:dyDescent="0.25">
      <c r="A475" s="416"/>
      <c r="B475" s="417"/>
      <c r="C475" s="417"/>
      <c r="D475" s="415"/>
      <c r="E475" s="415"/>
      <c r="F475" s="415"/>
      <c r="G475" s="415"/>
      <c r="H475" s="415"/>
      <c r="I475" s="415"/>
      <c r="J475" s="415"/>
      <c r="K475" s="415"/>
      <c r="L475" s="415"/>
      <c r="M475" s="415"/>
      <c r="N475" s="415"/>
      <c r="O475" s="415"/>
      <c r="P475" s="415"/>
      <c r="Q475" s="415"/>
      <c r="R475" s="415"/>
      <c r="S475" s="415"/>
      <c r="T475" s="415"/>
      <c r="U475" s="415"/>
      <c r="V475" s="415"/>
      <c r="W475" s="415"/>
    </row>
    <row r="476" spans="1:23" ht="15.75" customHeight="1" x14ac:dyDescent="0.25">
      <c r="A476" s="416"/>
      <c r="B476" s="417"/>
      <c r="C476" s="417"/>
      <c r="D476" s="415"/>
      <c r="E476" s="415"/>
      <c r="F476" s="415"/>
      <c r="G476" s="415"/>
      <c r="H476" s="415"/>
      <c r="I476" s="415"/>
      <c r="J476" s="415"/>
      <c r="K476" s="415"/>
      <c r="L476" s="415"/>
      <c r="M476" s="415"/>
      <c r="N476" s="415"/>
      <c r="O476" s="415"/>
      <c r="P476" s="415"/>
      <c r="Q476" s="415"/>
      <c r="R476" s="415"/>
      <c r="S476" s="415"/>
      <c r="T476" s="415"/>
      <c r="U476" s="415"/>
      <c r="V476" s="415"/>
      <c r="W476" s="415"/>
    </row>
    <row r="477" spans="1:23" ht="15.75" customHeight="1" x14ac:dyDescent="0.25">
      <c r="A477" s="416"/>
      <c r="B477" s="417"/>
      <c r="C477" s="417"/>
      <c r="D477" s="415"/>
      <c r="E477" s="415"/>
      <c r="F477" s="415"/>
      <c r="G477" s="415"/>
      <c r="H477" s="415"/>
      <c r="I477" s="415"/>
      <c r="J477" s="415"/>
      <c r="K477" s="415"/>
      <c r="L477" s="415"/>
      <c r="M477" s="415"/>
      <c r="N477" s="415"/>
      <c r="O477" s="415"/>
      <c r="P477" s="415"/>
      <c r="Q477" s="415"/>
      <c r="R477" s="415"/>
      <c r="S477" s="415"/>
      <c r="T477" s="415"/>
      <c r="U477" s="415"/>
      <c r="V477" s="415"/>
      <c r="W477" s="415"/>
    </row>
    <row r="478" spans="1:23" ht="15.75" customHeight="1" x14ac:dyDescent="0.25">
      <c r="A478" s="416"/>
      <c r="B478" s="417"/>
      <c r="C478" s="417"/>
      <c r="D478" s="415"/>
      <c r="E478" s="415"/>
      <c r="F478" s="415"/>
      <c r="G478" s="415"/>
      <c r="H478" s="415"/>
      <c r="I478" s="415"/>
      <c r="J478" s="415"/>
      <c r="K478" s="415"/>
      <c r="L478" s="415"/>
      <c r="M478" s="415"/>
      <c r="N478" s="415"/>
      <c r="O478" s="415"/>
      <c r="P478" s="415"/>
      <c r="Q478" s="415"/>
      <c r="R478" s="415"/>
      <c r="S478" s="415"/>
      <c r="T478" s="415"/>
      <c r="U478" s="415"/>
      <c r="V478" s="415"/>
      <c r="W478" s="415"/>
    </row>
    <row r="479" spans="1:23" ht="15.75" customHeight="1" x14ac:dyDescent="0.25">
      <c r="A479" s="416"/>
      <c r="B479" s="417"/>
      <c r="C479" s="417"/>
      <c r="D479" s="415"/>
      <c r="E479" s="415"/>
      <c r="F479" s="415"/>
      <c r="G479" s="415"/>
      <c r="H479" s="415"/>
      <c r="I479" s="415"/>
      <c r="J479" s="415"/>
      <c r="K479" s="415"/>
      <c r="L479" s="415"/>
      <c r="M479" s="415"/>
      <c r="N479" s="415"/>
      <c r="O479" s="415"/>
      <c r="P479" s="415"/>
      <c r="Q479" s="415"/>
      <c r="R479" s="415"/>
      <c r="S479" s="415"/>
      <c r="T479" s="415"/>
      <c r="U479" s="415"/>
      <c r="V479" s="415"/>
      <c r="W479" s="415"/>
    </row>
    <row r="480" spans="1:23" ht="15.75" customHeight="1" x14ac:dyDescent="0.25">
      <c r="A480" s="416"/>
      <c r="B480" s="417"/>
      <c r="C480" s="417"/>
      <c r="D480" s="415"/>
      <c r="E480" s="415"/>
      <c r="F480" s="415"/>
      <c r="G480" s="415"/>
      <c r="H480" s="415"/>
      <c r="I480" s="415"/>
      <c r="J480" s="415"/>
      <c r="K480" s="415"/>
      <c r="L480" s="415"/>
      <c r="M480" s="415"/>
      <c r="N480" s="415"/>
      <c r="O480" s="415"/>
      <c r="P480" s="415"/>
      <c r="Q480" s="415"/>
      <c r="R480" s="415"/>
      <c r="S480" s="415"/>
      <c r="T480" s="415"/>
      <c r="U480" s="415"/>
      <c r="V480" s="415"/>
      <c r="W480" s="415"/>
    </row>
    <row r="481" spans="1:23" ht="15.75" customHeight="1" x14ac:dyDescent="0.25">
      <c r="A481" s="416"/>
      <c r="B481" s="417"/>
      <c r="C481" s="417"/>
      <c r="D481" s="415"/>
      <c r="E481" s="415"/>
      <c r="F481" s="415"/>
      <c r="G481" s="415"/>
      <c r="H481" s="415"/>
      <c r="I481" s="415"/>
      <c r="J481" s="415"/>
      <c r="K481" s="415"/>
      <c r="L481" s="415"/>
      <c r="M481" s="415"/>
      <c r="N481" s="415"/>
      <c r="O481" s="415"/>
      <c r="P481" s="415"/>
      <c r="Q481" s="415"/>
      <c r="R481" s="415"/>
      <c r="S481" s="415"/>
      <c r="T481" s="415"/>
      <c r="U481" s="415"/>
      <c r="V481" s="415"/>
      <c r="W481" s="415"/>
    </row>
    <row r="482" spans="1:23" ht="15.75" customHeight="1" x14ac:dyDescent="0.25">
      <c r="A482" s="416"/>
      <c r="B482" s="417"/>
      <c r="C482" s="417"/>
      <c r="D482" s="415"/>
      <c r="E482" s="415"/>
      <c r="F482" s="415"/>
      <c r="G482" s="415"/>
      <c r="H482" s="415"/>
      <c r="I482" s="415"/>
      <c r="J482" s="415"/>
      <c r="K482" s="415"/>
      <c r="L482" s="415"/>
      <c r="M482" s="415"/>
      <c r="N482" s="415"/>
      <c r="O482" s="415"/>
      <c r="P482" s="415"/>
      <c r="Q482" s="415"/>
      <c r="R482" s="415"/>
      <c r="S482" s="415"/>
      <c r="T482" s="415"/>
      <c r="U482" s="415"/>
      <c r="V482" s="415"/>
      <c r="W482" s="415"/>
    </row>
    <row r="483" spans="1:23" ht="15.75" customHeight="1" x14ac:dyDescent="0.25">
      <c r="A483" s="416"/>
      <c r="B483" s="417"/>
      <c r="C483" s="417"/>
      <c r="D483" s="415"/>
      <c r="E483" s="415"/>
      <c r="F483" s="415"/>
      <c r="G483" s="415"/>
      <c r="H483" s="415"/>
      <c r="I483" s="415"/>
      <c r="J483" s="415"/>
      <c r="K483" s="415"/>
      <c r="L483" s="415"/>
      <c r="M483" s="415"/>
      <c r="N483" s="415"/>
      <c r="O483" s="415"/>
      <c r="P483" s="415"/>
      <c r="Q483" s="415"/>
      <c r="R483" s="415"/>
      <c r="S483" s="415"/>
      <c r="T483" s="415"/>
      <c r="U483" s="415"/>
      <c r="V483" s="415"/>
      <c r="W483" s="415"/>
    </row>
    <row r="484" spans="1:23" ht="15.75" customHeight="1" x14ac:dyDescent="0.25">
      <c r="A484" s="416"/>
      <c r="B484" s="417"/>
      <c r="C484" s="417"/>
      <c r="D484" s="415"/>
      <c r="E484" s="415"/>
      <c r="F484" s="415"/>
      <c r="G484" s="415"/>
      <c r="H484" s="415"/>
      <c r="I484" s="415"/>
      <c r="J484" s="415"/>
      <c r="K484" s="415"/>
      <c r="L484" s="415"/>
      <c r="M484" s="415"/>
      <c r="N484" s="415"/>
      <c r="O484" s="415"/>
      <c r="P484" s="415"/>
      <c r="Q484" s="415"/>
      <c r="R484" s="415"/>
      <c r="S484" s="415"/>
      <c r="T484" s="415"/>
      <c r="U484" s="415"/>
      <c r="V484" s="415"/>
      <c r="W484" s="415"/>
    </row>
    <row r="485" spans="1:23" ht="15.75" customHeight="1" x14ac:dyDescent="0.25">
      <c r="A485" s="416"/>
      <c r="B485" s="417"/>
      <c r="C485" s="417"/>
      <c r="D485" s="415"/>
      <c r="E485" s="415"/>
      <c r="F485" s="415"/>
      <c r="G485" s="415"/>
      <c r="H485" s="415"/>
      <c r="I485" s="415"/>
      <c r="J485" s="415"/>
      <c r="K485" s="415"/>
      <c r="L485" s="415"/>
      <c r="M485" s="415"/>
      <c r="N485" s="415"/>
      <c r="O485" s="415"/>
      <c r="P485" s="415"/>
      <c r="Q485" s="415"/>
      <c r="R485" s="415"/>
      <c r="S485" s="415"/>
      <c r="T485" s="415"/>
      <c r="U485" s="415"/>
      <c r="V485" s="415"/>
      <c r="W485" s="415"/>
    </row>
    <row r="486" spans="1:23" ht="15.75" customHeight="1" x14ac:dyDescent="0.25">
      <c r="A486" s="416"/>
      <c r="B486" s="417"/>
      <c r="C486" s="417"/>
      <c r="D486" s="415"/>
      <c r="E486" s="415"/>
      <c r="F486" s="415"/>
      <c r="G486" s="415"/>
      <c r="H486" s="415"/>
      <c r="I486" s="415"/>
      <c r="J486" s="415"/>
      <c r="K486" s="415"/>
      <c r="L486" s="415"/>
      <c r="M486" s="415"/>
      <c r="N486" s="415"/>
      <c r="O486" s="415"/>
      <c r="P486" s="415"/>
      <c r="Q486" s="415"/>
      <c r="R486" s="415"/>
      <c r="S486" s="415"/>
      <c r="T486" s="415"/>
      <c r="U486" s="415"/>
      <c r="V486" s="415"/>
      <c r="W486" s="415"/>
    </row>
    <row r="487" spans="1:23" ht="15.75" customHeight="1" x14ac:dyDescent="0.25">
      <c r="A487" s="416"/>
      <c r="B487" s="417"/>
      <c r="C487" s="417"/>
      <c r="D487" s="415"/>
      <c r="E487" s="415"/>
      <c r="F487" s="415"/>
      <c r="G487" s="415"/>
      <c r="H487" s="415"/>
      <c r="I487" s="415"/>
      <c r="J487" s="415"/>
      <c r="K487" s="415"/>
      <c r="L487" s="415"/>
      <c r="M487" s="415"/>
      <c r="N487" s="415"/>
      <c r="O487" s="415"/>
      <c r="P487" s="415"/>
      <c r="Q487" s="415"/>
      <c r="R487" s="415"/>
      <c r="S487" s="415"/>
      <c r="T487" s="415"/>
      <c r="U487" s="415"/>
      <c r="V487" s="415"/>
      <c r="W487" s="415"/>
    </row>
    <row r="488" spans="1:23" ht="15.75" customHeight="1" x14ac:dyDescent="0.25">
      <c r="A488" s="416"/>
      <c r="B488" s="417"/>
      <c r="C488" s="417"/>
      <c r="D488" s="415"/>
      <c r="E488" s="415"/>
      <c r="F488" s="415"/>
      <c r="G488" s="415"/>
      <c r="H488" s="415"/>
      <c r="I488" s="415"/>
      <c r="J488" s="415"/>
      <c r="K488" s="415"/>
      <c r="L488" s="415"/>
      <c r="M488" s="415"/>
      <c r="N488" s="415"/>
      <c r="O488" s="415"/>
      <c r="P488" s="415"/>
      <c r="Q488" s="415"/>
      <c r="R488" s="415"/>
      <c r="S488" s="415"/>
      <c r="T488" s="415"/>
      <c r="U488" s="415"/>
      <c r="V488" s="415"/>
      <c r="W488" s="415"/>
    </row>
    <row r="489" spans="1:23" ht="15.75" customHeight="1" x14ac:dyDescent="0.25">
      <c r="A489" s="416"/>
      <c r="B489" s="417"/>
      <c r="C489" s="417"/>
      <c r="D489" s="415"/>
      <c r="E489" s="415"/>
      <c r="F489" s="415"/>
      <c r="G489" s="415"/>
      <c r="H489" s="415"/>
      <c r="I489" s="415"/>
      <c r="J489" s="415"/>
      <c r="K489" s="415"/>
      <c r="L489" s="415"/>
      <c r="M489" s="415"/>
      <c r="N489" s="415"/>
      <c r="O489" s="415"/>
      <c r="P489" s="415"/>
      <c r="Q489" s="415"/>
      <c r="R489" s="415"/>
      <c r="S489" s="415"/>
      <c r="T489" s="415"/>
      <c r="U489" s="415"/>
      <c r="V489" s="415"/>
      <c r="W489" s="415"/>
    </row>
    <row r="490" spans="1:23" ht="15.75" customHeight="1" x14ac:dyDescent="0.25">
      <c r="A490" s="416"/>
      <c r="B490" s="417"/>
      <c r="C490" s="417"/>
      <c r="D490" s="415"/>
      <c r="E490" s="415"/>
      <c r="F490" s="415"/>
      <c r="G490" s="415"/>
      <c r="H490" s="415"/>
      <c r="I490" s="415"/>
      <c r="J490" s="415"/>
      <c r="K490" s="415"/>
      <c r="L490" s="415"/>
      <c r="M490" s="415"/>
      <c r="N490" s="415"/>
      <c r="O490" s="415"/>
      <c r="P490" s="415"/>
      <c r="Q490" s="415"/>
      <c r="R490" s="415"/>
      <c r="S490" s="415"/>
      <c r="T490" s="415"/>
      <c r="U490" s="415"/>
      <c r="V490" s="415"/>
      <c r="W490" s="415"/>
    </row>
    <row r="491" spans="1:23" ht="15.75" customHeight="1" x14ac:dyDescent="0.25">
      <c r="A491" s="416"/>
      <c r="B491" s="417"/>
      <c r="C491" s="417"/>
      <c r="D491" s="415"/>
      <c r="E491" s="415"/>
      <c r="F491" s="415"/>
      <c r="G491" s="415"/>
      <c r="H491" s="415"/>
      <c r="I491" s="415"/>
      <c r="J491" s="415"/>
      <c r="K491" s="415"/>
      <c r="L491" s="415"/>
      <c r="M491" s="415"/>
      <c r="N491" s="415"/>
      <c r="O491" s="415"/>
      <c r="P491" s="415"/>
      <c r="Q491" s="415"/>
      <c r="R491" s="415"/>
      <c r="S491" s="415"/>
      <c r="T491" s="415"/>
      <c r="U491" s="415"/>
      <c r="V491" s="415"/>
      <c r="W491" s="415"/>
    </row>
    <row r="492" spans="1:23" ht="15.75" customHeight="1" x14ac:dyDescent="0.25">
      <c r="A492" s="416"/>
      <c r="B492" s="417"/>
      <c r="C492" s="417"/>
      <c r="D492" s="415"/>
      <c r="E492" s="415"/>
      <c r="F492" s="415"/>
      <c r="G492" s="415"/>
      <c r="H492" s="415"/>
      <c r="I492" s="415"/>
      <c r="J492" s="415"/>
      <c r="K492" s="415"/>
      <c r="L492" s="415"/>
      <c r="M492" s="415"/>
      <c r="N492" s="415"/>
      <c r="O492" s="415"/>
      <c r="P492" s="415"/>
      <c r="Q492" s="415"/>
      <c r="R492" s="415"/>
      <c r="S492" s="415"/>
      <c r="T492" s="415"/>
      <c r="U492" s="415"/>
      <c r="V492" s="415"/>
      <c r="W492" s="415"/>
    </row>
    <row r="493" spans="1:23" ht="15.75" customHeight="1" x14ac:dyDescent="0.25">
      <c r="A493" s="416"/>
      <c r="B493" s="417"/>
      <c r="C493" s="417"/>
      <c r="D493" s="415"/>
      <c r="E493" s="415"/>
      <c r="F493" s="415"/>
      <c r="G493" s="415"/>
      <c r="H493" s="415"/>
      <c r="I493" s="415"/>
      <c r="J493" s="415"/>
      <c r="K493" s="415"/>
      <c r="L493" s="415"/>
      <c r="M493" s="415"/>
      <c r="N493" s="415"/>
      <c r="O493" s="415"/>
      <c r="P493" s="415"/>
      <c r="Q493" s="415"/>
      <c r="R493" s="415"/>
      <c r="S493" s="415"/>
      <c r="T493" s="415"/>
      <c r="U493" s="415"/>
      <c r="V493" s="415"/>
      <c r="W493" s="415"/>
    </row>
    <row r="494" spans="1:23" ht="15.75" customHeight="1" x14ac:dyDescent="0.25">
      <c r="A494" s="416"/>
      <c r="B494" s="417"/>
      <c r="C494" s="417"/>
      <c r="D494" s="415"/>
      <c r="E494" s="415"/>
      <c r="F494" s="415"/>
      <c r="G494" s="415"/>
      <c r="H494" s="415"/>
      <c r="I494" s="415"/>
      <c r="J494" s="415"/>
      <c r="K494" s="415"/>
      <c r="L494" s="415"/>
      <c r="M494" s="415"/>
      <c r="N494" s="415"/>
      <c r="O494" s="415"/>
      <c r="P494" s="415"/>
      <c r="Q494" s="415"/>
      <c r="R494" s="415"/>
      <c r="S494" s="415"/>
      <c r="T494" s="415"/>
      <c r="U494" s="415"/>
      <c r="V494" s="415"/>
      <c r="W494" s="415"/>
    </row>
    <row r="495" spans="1:23" ht="15.75" customHeight="1" x14ac:dyDescent="0.25">
      <c r="A495" s="416"/>
      <c r="B495" s="417"/>
      <c r="C495" s="417"/>
      <c r="D495" s="415"/>
      <c r="E495" s="415"/>
      <c r="F495" s="415"/>
      <c r="G495" s="415"/>
      <c r="H495" s="415"/>
      <c r="I495" s="415"/>
      <c r="J495" s="415"/>
      <c r="K495" s="415"/>
      <c r="L495" s="415"/>
      <c r="M495" s="415"/>
      <c r="N495" s="415"/>
      <c r="O495" s="415"/>
      <c r="P495" s="415"/>
      <c r="Q495" s="415"/>
      <c r="R495" s="415"/>
      <c r="S495" s="415"/>
      <c r="T495" s="415"/>
      <c r="U495" s="415"/>
      <c r="V495" s="415"/>
      <c r="W495" s="415"/>
    </row>
    <row r="496" spans="1:23" ht="15.75" customHeight="1" x14ac:dyDescent="0.25">
      <c r="A496" s="416"/>
      <c r="B496" s="417"/>
      <c r="C496" s="417"/>
      <c r="D496" s="415"/>
      <c r="E496" s="415"/>
      <c r="F496" s="415"/>
      <c r="G496" s="415"/>
      <c r="H496" s="415"/>
      <c r="I496" s="415"/>
      <c r="J496" s="415"/>
      <c r="K496" s="415"/>
      <c r="L496" s="415"/>
      <c r="M496" s="415"/>
      <c r="N496" s="415"/>
      <c r="O496" s="415"/>
      <c r="P496" s="415"/>
      <c r="Q496" s="415"/>
      <c r="R496" s="415"/>
      <c r="S496" s="415"/>
      <c r="T496" s="415"/>
      <c r="U496" s="415"/>
      <c r="V496" s="415"/>
      <c r="W496" s="415"/>
    </row>
    <row r="497" spans="1:23" ht="15.75" customHeight="1" x14ac:dyDescent="0.25">
      <c r="A497" s="416"/>
      <c r="B497" s="417"/>
      <c r="C497" s="417"/>
      <c r="D497" s="415"/>
      <c r="E497" s="415"/>
      <c r="F497" s="415"/>
      <c r="G497" s="415"/>
      <c r="H497" s="415"/>
      <c r="I497" s="415"/>
      <c r="J497" s="415"/>
      <c r="K497" s="415"/>
      <c r="L497" s="415"/>
      <c r="M497" s="415"/>
      <c r="N497" s="415"/>
      <c r="O497" s="415"/>
      <c r="P497" s="415"/>
      <c r="Q497" s="415"/>
      <c r="R497" s="415"/>
      <c r="S497" s="415"/>
      <c r="T497" s="415"/>
      <c r="U497" s="415"/>
      <c r="V497" s="415"/>
      <c r="W497" s="415"/>
    </row>
    <row r="498" spans="1:23" ht="15.75" customHeight="1" x14ac:dyDescent="0.25">
      <c r="A498" s="416"/>
      <c r="B498" s="417"/>
      <c r="C498" s="417"/>
      <c r="D498" s="415"/>
      <c r="E498" s="415"/>
      <c r="F498" s="415"/>
      <c r="G498" s="415"/>
      <c r="H498" s="415"/>
      <c r="I498" s="415"/>
      <c r="J498" s="415"/>
      <c r="K498" s="415"/>
      <c r="L498" s="415"/>
      <c r="M498" s="415"/>
      <c r="N498" s="415"/>
      <c r="O498" s="415"/>
      <c r="P498" s="415"/>
      <c r="Q498" s="415"/>
      <c r="R498" s="415"/>
      <c r="S498" s="415"/>
      <c r="T498" s="415"/>
      <c r="U498" s="415"/>
      <c r="V498" s="415"/>
      <c r="W498" s="415"/>
    </row>
    <row r="499" spans="1:23" ht="15.75" customHeight="1" x14ac:dyDescent="0.25">
      <c r="A499" s="416"/>
      <c r="B499" s="417"/>
      <c r="C499" s="417"/>
      <c r="D499" s="415"/>
      <c r="E499" s="415"/>
      <c r="F499" s="415"/>
      <c r="G499" s="415"/>
      <c r="H499" s="415"/>
      <c r="I499" s="415"/>
      <c r="J499" s="415"/>
      <c r="K499" s="415"/>
      <c r="L499" s="415"/>
      <c r="M499" s="415"/>
      <c r="N499" s="415"/>
      <c r="O499" s="415"/>
      <c r="P499" s="415"/>
      <c r="Q499" s="415"/>
      <c r="R499" s="415"/>
      <c r="S499" s="415"/>
      <c r="T499" s="415"/>
      <c r="U499" s="415"/>
      <c r="V499" s="415"/>
      <c r="W499" s="415"/>
    </row>
    <row r="500" spans="1:23" ht="15.75" customHeight="1" x14ac:dyDescent="0.25">
      <c r="A500" s="416"/>
      <c r="B500" s="417"/>
      <c r="C500" s="417"/>
      <c r="D500" s="415"/>
      <c r="E500" s="415"/>
      <c r="F500" s="415"/>
      <c r="G500" s="415"/>
      <c r="H500" s="415"/>
      <c r="I500" s="415"/>
      <c r="J500" s="415"/>
      <c r="K500" s="415"/>
      <c r="L500" s="415"/>
      <c r="M500" s="415"/>
      <c r="N500" s="415"/>
      <c r="O500" s="415"/>
      <c r="P500" s="415"/>
      <c r="Q500" s="415"/>
      <c r="R500" s="415"/>
      <c r="S500" s="415"/>
      <c r="T500" s="415"/>
      <c r="U500" s="415"/>
      <c r="V500" s="415"/>
      <c r="W500" s="415"/>
    </row>
    <row r="501" spans="1:23" ht="15.75" customHeight="1" x14ac:dyDescent="0.25">
      <c r="A501" s="416"/>
      <c r="B501" s="417"/>
      <c r="C501" s="417"/>
      <c r="D501" s="415"/>
      <c r="E501" s="415"/>
      <c r="F501" s="415"/>
      <c r="G501" s="415"/>
      <c r="H501" s="415"/>
      <c r="I501" s="415"/>
      <c r="J501" s="415"/>
      <c r="K501" s="415"/>
      <c r="L501" s="415"/>
      <c r="M501" s="415"/>
      <c r="N501" s="415"/>
      <c r="O501" s="415"/>
      <c r="P501" s="415"/>
      <c r="Q501" s="415"/>
      <c r="R501" s="415"/>
      <c r="S501" s="415"/>
      <c r="T501" s="415"/>
      <c r="U501" s="415"/>
      <c r="V501" s="415"/>
      <c r="W501" s="415"/>
    </row>
    <row r="502" spans="1:23" ht="15.75" customHeight="1" x14ac:dyDescent="0.25">
      <c r="A502" s="416"/>
      <c r="B502" s="417"/>
      <c r="C502" s="417"/>
      <c r="D502" s="415"/>
      <c r="E502" s="415"/>
      <c r="F502" s="415"/>
      <c r="G502" s="415"/>
      <c r="H502" s="415"/>
      <c r="I502" s="415"/>
      <c r="J502" s="415"/>
      <c r="K502" s="415"/>
      <c r="L502" s="415"/>
      <c r="M502" s="415"/>
      <c r="N502" s="415"/>
      <c r="O502" s="415"/>
      <c r="P502" s="415"/>
      <c r="Q502" s="415"/>
      <c r="R502" s="415"/>
      <c r="S502" s="415"/>
      <c r="T502" s="415"/>
      <c r="U502" s="415"/>
      <c r="V502" s="415"/>
      <c r="W502" s="415"/>
    </row>
    <row r="503" spans="1:23" ht="15.75" customHeight="1" x14ac:dyDescent="0.25">
      <c r="A503" s="416"/>
      <c r="B503" s="417"/>
      <c r="C503" s="417"/>
      <c r="D503" s="415"/>
      <c r="E503" s="415"/>
      <c r="F503" s="415"/>
      <c r="G503" s="415"/>
      <c r="H503" s="415"/>
      <c r="I503" s="415"/>
      <c r="J503" s="415"/>
      <c r="K503" s="415"/>
      <c r="L503" s="415"/>
      <c r="M503" s="415"/>
      <c r="N503" s="415"/>
      <c r="O503" s="415"/>
      <c r="P503" s="415"/>
      <c r="Q503" s="415"/>
      <c r="R503" s="415"/>
      <c r="S503" s="415"/>
      <c r="T503" s="415"/>
      <c r="U503" s="415"/>
      <c r="V503" s="415"/>
      <c r="W503" s="415"/>
    </row>
    <row r="504" spans="1:23" ht="15.75" customHeight="1" x14ac:dyDescent="0.25">
      <c r="A504" s="416"/>
      <c r="B504" s="417"/>
      <c r="C504" s="417"/>
      <c r="D504" s="415"/>
      <c r="E504" s="415"/>
      <c r="F504" s="415"/>
      <c r="G504" s="415"/>
      <c r="H504" s="415"/>
      <c r="I504" s="415"/>
      <c r="J504" s="415"/>
      <c r="K504" s="415"/>
      <c r="L504" s="415"/>
      <c r="M504" s="415"/>
      <c r="N504" s="415"/>
      <c r="O504" s="415"/>
      <c r="P504" s="415"/>
      <c r="Q504" s="415"/>
      <c r="R504" s="415"/>
      <c r="S504" s="415"/>
      <c r="T504" s="415"/>
      <c r="U504" s="415"/>
      <c r="V504" s="415"/>
      <c r="W504" s="415"/>
    </row>
    <row r="505" spans="1:23" ht="15.75" customHeight="1" x14ac:dyDescent="0.25">
      <c r="A505" s="416"/>
      <c r="B505" s="417"/>
      <c r="C505" s="417"/>
      <c r="D505" s="415"/>
      <c r="E505" s="415"/>
      <c r="F505" s="415"/>
      <c r="G505" s="415"/>
      <c r="H505" s="415"/>
      <c r="I505" s="415"/>
      <c r="J505" s="415"/>
      <c r="K505" s="415"/>
      <c r="L505" s="415"/>
      <c r="M505" s="415"/>
      <c r="N505" s="415"/>
      <c r="O505" s="415"/>
      <c r="P505" s="415"/>
      <c r="Q505" s="415"/>
      <c r="R505" s="415"/>
      <c r="S505" s="415"/>
      <c r="T505" s="415"/>
      <c r="U505" s="415"/>
      <c r="V505" s="415"/>
      <c r="W505" s="415"/>
    </row>
    <row r="506" spans="1:23" ht="15.75" customHeight="1" x14ac:dyDescent="0.25">
      <c r="A506" s="416"/>
      <c r="B506" s="417"/>
      <c r="C506" s="417"/>
      <c r="D506" s="415"/>
      <c r="E506" s="415"/>
      <c r="F506" s="415"/>
      <c r="G506" s="415"/>
      <c r="H506" s="415"/>
      <c r="I506" s="415"/>
      <c r="J506" s="415"/>
      <c r="K506" s="415"/>
      <c r="L506" s="415"/>
      <c r="M506" s="415"/>
      <c r="N506" s="415"/>
      <c r="O506" s="415"/>
      <c r="P506" s="415"/>
      <c r="Q506" s="415"/>
      <c r="R506" s="415"/>
      <c r="S506" s="415"/>
      <c r="T506" s="415"/>
      <c r="U506" s="415"/>
      <c r="V506" s="415"/>
      <c r="W506" s="415"/>
    </row>
    <row r="507" spans="1:23" ht="15.75" customHeight="1" x14ac:dyDescent="0.25">
      <c r="A507" s="416"/>
      <c r="B507" s="417"/>
      <c r="C507" s="417"/>
      <c r="D507" s="415"/>
      <c r="E507" s="415"/>
      <c r="F507" s="415"/>
      <c r="G507" s="415"/>
      <c r="H507" s="415"/>
      <c r="I507" s="415"/>
      <c r="J507" s="415"/>
      <c r="K507" s="415"/>
      <c r="L507" s="415"/>
      <c r="M507" s="415"/>
      <c r="N507" s="415"/>
      <c r="O507" s="415"/>
      <c r="P507" s="415"/>
      <c r="Q507" s="415"/>
      <c r="R507" s="415"/>
      <c r="S507" s="415"/>
      <c r="T507" s="415"/>
      <c r="U507" s="415"/>
      <c r="V507" s="415"/>
      <c r="W507" s="415"/>
    </row>
    <row r="508" spans="1:23" ht="15.75" customHeight="1" x14ac:dyDescent="0.25">
      <c r="A508" s="416"/>
      <c r="B508" s="417"/>
      <c r="C508" s="417"/>
      <c r="D508" s="415"/>
      <c r="E508" s="415"/>
      <c r="F508" s="415"/>
      <c r="G508" s="415"/>
      <c r="H508" s="415"/>
      <c r="I508" s="415"/>
      <c r="J508" s="415"/>
      <c r="K508" s="415"/>
      <c r="L508" s="415"/>
      <c r="M508" s="415"/>
      <c r="N508" s="415"/>
      <c r="O508" s="415"/>
      <c r="P508" s="415"/>
      <c r="Q508" s="415"/>
      <c r="R508" s="415"/>
      <c r="S508" s="415"/>
      <c r="T508" s="415"/>
      <c r="U508" s="415"/>
      <c r="V508" s="415"/>
      <c r="W508" s="415"/>
    </row>
    <row r="509" spans="1:23" ht="15.75" customHeight="1" x14ac:dyDescent="0.25">
      <c r="A509" s="416"/>
      <c r="B509" s="417"/>
      <c r="C509" s="417"/>
      <c r="D509" s="415"/>
      <c r="E509" s="415"/>
      <c r="F509" s="415"/>
      <c r="G509" s="415"/>
      <c r="H509" s="415"/>
      <c r="I509" s="415"/>
      <c r="J509" s="415"/>
      <c r="K509" s="415"/>
      <c r="L509" s="415"/>
      <c r="M509" s="415"/>
      <c r="N509" s="415"/>
      <c r="O509" s="415"/>
      <c r="P509" s="415"/>
      <c r="Q509" s="415"/>
      <c r="R509" s="415"/>
      <c r="S509" s="415"/>
      <c r="T509" s="415"/>
      <c r="U509" s="415"/>
      <c r="V509" s="415"/>
      <c r="W509" s="415"/>
    </row>
    <row r="510" spans="1:23" ht="15.75" customHeight="1" x14ac:dyDescent="0.25">
      <c r="A510" s="416"/>
      <c r="B510" s="417"/>
      <c r="C510" s="417"/>
      <c r="D510" s="415"/>
      <c r="E510" s="415"/>
      <c r="F510" s="415"/>
      <c r="G510" s="415"/>
      <c r="H510" s="415"/>
      <c r="I510" s="415"/>
      <c r="J510" s="415"/>
      <c r="K510" s="415"/>
      <c r="L510" s="415"/>
      <c r="M510" s="415"/>
      <c r="N510" s="415"/>
      <c r="O510" s="415"/>
      <c r="P510" s="415"/>
      <c r="Q510" s="415"/>
      <c r="R510" s="415"/>
      <c r="S510" s="415"/>
      <c r="T510" s="415"/>
      <c r="U510" s="415"/>
      <c r="V510" s="415"/>
      <c r="W510" s="415"/>
    </row>
    <row r="511" spans="1:23" ht="15.75" customHeight="1" x14ac:dyDescent="0.25">
      <c r="A511" s="416"/>
      <c r="B511" s="417"/>
      <c r="C511" s="417"/>
      <c r="D511" s="415"/>
      <c r="E511" s="415"/>
      <c r="F511" s="415"/>
      <c r="G511" s="415"/>
      <c r="H511" s="415"/>
      <c r="I511" s="415"/>
      <c r="J511" s="415"/>
      <c r="K511" s="415"/>
      <c r="L511" s="415"/>
      <c r="M511" s="415"/>
      <c r="N511" s="415"/>
      <c r="O511" s="415"/>
      <c r="P511" s="415"/>
      <c r="Q511" s="415"/>
      <c r="R511" s="415"/>
      <c r="S511" s="415"/>
      <c r="T511" s="415"/>
      <c r="U511" s="415"/>
      <c r="V511" s="415"/>
      <c r="W511" s="415"/>
    </row>
    <row r="512" spans="1:23" ht="15.75" customHeight="1" x14ac:dyDescent="0.25">
      <c r="A512" s="416"/>
      <c r="B512" s="417"/>
      <c r="C512" s="417"/>
      <c r="D512" s="415"/>
      <c r="E512" s="415"/>
      <c r="F512" s="415"/>
      <c r="G512" s="415"/>
      <c r="H512" s="415"/>
      <c r="I512" s="415"/>
      <c r="J512" s="415"/>
      <c r="K512" s="415"/>
      <c r="L512" s="415"/>
      <c r="M512" s="415"/>
      <c r="N512" s="415"/>
      <c r="O512" s="415"/>
      <c r="P512" s="415"/>
      <c r="Q512" s="415"/>
      <c r="R512" s="415"/>
      <c r="S512" s="415"/>
      <c r="T512" s="415"/>
      <c r="U512" s="415"/>
      <c r="V512" s="415"/>
      <c r="W512" s="415"/>
    </row>
    <row r="513" spans="1:23" ht="15.75" customHeight="1" x14ac:dyDescent="0.25">
      <c r="A513" s="416"/>
      <c r="B513" s="417"/>
      <c r="C513" s="417"/>
      <c r="D513" s="415"/>
      <c r="E513" s="415"/>
      <c r="F513" s="415"/>
      <c r="G513" s="415"/>
      <c r="H513" s="415"/>
      <c r="I513" s="415"/>
      <c r="J513" s="415"/>
      <c r="K513" s="415"/>
      <c r="L513" s="415"/>
      <c r="M513" s="415"/>
      <c r="N513" s="415"/>
      <c r="O513" s="415"/>
      <c r="P513" s="415"/>
      <c r="Q513" s="415"/>
      <c r="R513" s="415"/>
      <c r="S513" s="415"/>
      <c r="T513" s="415"/>
      <c r="U513" s="415"/>
      <c r="V513" s="415"/>
      <c r="W513" s="415"/>
    </row>
    <row r="514" spans="1:23" ht="15.75" customHeight="1" x14ac:dyDescent="0.25">
      <c r="A514" s="416"/>
      <c r="B514" s="417"/>
      <c r="C514" s="417"/>
      <c r="D514" s="415"/>
      <c r="E514" s="415"/>
      <c r="F514" s="415"/>
      <c r="G514" s="415"/>
      <c r="H514" s="415"/>
      <c r="I514" s="415"/>
      <c r="J514" s="415"/>
      <c r="K514" s="415"/>
      <c r="L514" s="415"/>
      <c r="M514" s="415"/>
      <c r="N514" s="415"/>
      <c r="O514" s="415"/>
      <c r="P514" s="415"/>
      <c r="Q514" s="415"/>
      <c r="R514" s="415"/>
      <c r="S514" s="415"/>
      <c r="T514" s="415"/>
      <c r="U514" s="415"/>
      <c r="V514" s="415"/>
      <c r="W514" s="415"/>
    </row>
    <row r="515" spans="1:23" ht="15.75" customHeight="1" x14ac:dyDescent="0.25">
      <c r="A515" s="416"/>
      <c r="B515" s="417"/>
      <c r="C515" s="417"/>
      <c r="D515" s="415"/>
      <c r="E515" s="415"/>
      <c r="F515" s="415"/>
      <c r="G515" s="415"/>
      <c r="H515" s="415"/>
      <c r="I515" s="415"/>
      <c r="J515" s="415"/>
      <c r="K515" s="415"/>
      <c r="L515" s="415"/>
      <c r="M515" s="415"/>
      <c r="N515" s="415"/>
      <c r="O515" s="415"/>
      <c r="P515" s="415"/>
      <c r="Q515" s="415"/>
      <c r="R515" s="415"/>
      <c r="S515" s="415"/>
      <c r="T515" s="415"/>
      <c r="U515" s="415"/>
      <c r="V515" s="415"/>
      <c r="W515" s="415"/>
    </row>
    <row r="516" spans="1:23" ht="15.75" customHeight="1" x14ac:dyDescent="0.25">
      <c r="A516" s="416"/>
      <c r="B516" s="417"/>
      <c r="C516" s="417"/>
      <c r="D516" s="415"/>
      <c r="E516" s="415"/>
      <c r="F516" s="415"/>
      <c r="G516" s="415"/>
      <c r="H516" s="415"/>
      <c r="I516" s="415"/>
      <c r="J516" s="415"/>
      <c r="K516" s="415"/>
      <c r="L516" s="415"/>
      <c r="M516" s="415"/>
      <c r="N516" s="415"/>
      <c r="O516" s="415"/>
      <c r="P516" s="415"/>
      <c r="Q516" s="415"/>
      <c r="R516" s="415"/>
      <c r="S516" s="415"/>
      <c r="T516" s="415"/>
      <c r="U516" s="415"/>
      <c r="V516" s="415"/>
      <c r="W516" s="415"/>
    </row>
    <row r="517" spans="1:23" ht="15.75" customHeight="1" x14ac:dyDescent="0.25">
      <c r="A517" s="416"/>
      <c r="B517" s="417"/>
      <c r="C517" s="417"/>
      <c r="D517" s="415"/>
      <c r="E517" s="415"/>
      <c r="F517" s="415"/>
      <c r="G517" s="415"/>
      <c r="H517" s="415"/>
      <c r="I517" s="415"/>
      <c r="J517" s="415"/>
      <c r="K517" s="415"/>
      <c r="L517" s="415"/>
      <c r="M517" s="415"/>
      <c r="N517" s="415"/>
      <c r="O517" s="415"/>
      <c r="P517" s="415"/>
      <c r="Q517" s="415"/>
      <c r="R517" s="415"/>
      <c r="S517" s="415"/>
      <c r="T517" s="415"/>
      <c r="U517" s="415"/>
      <c r="V517" s="415"/>
      <c r="W517" s="415"/>
    </row>
    <row r="518" spans="1:23" ht="15.75" customHeight="1" x14ac:dyDescent="0.25">
      <c r="A518" s="416"/>
      <c r="B518" s="417"/>
      <c r="C518" s="417"/>
      <c r="D518" s="415"/>
      <c r="E518" s="415"/>
      <c r="F518" s="415"/>
      <c r="G518" s="415"/>
      <c r="H518" s="415"/>
      <c r="I518" s="415"/>
      <c r="J518" s="415"/>
      <c r="K518" s="415"/>
      <c r="L518" s="415"/>
      <c r="M518" s="415"/>
      <c r="N518" s="415"/>
      <c r="O518" s="415"/>
      <c r="P518" s="415"/>
      <c r="Q518" s="415"/>
      <c r="R518" s="415"/>
      <c r="S518" s="415"/>
      <c r="T518" s="415"/>
      <c r="U518" s="415"/>
      <c r="V518" s="415"/>
      <c r="W518" s="415"/>
    </row>
    <row r="519" spans="1:23" ht="15.75" customHeight="1" x14ac:dyDescent="0.25">
      <c r="A519" s="416"/>
      <c r="B519" s="417"/>
      <c r="C519" s="417"/>
      <c r="D519" s="415"/>
      <c r="E519" s="415"/>
      <c r="F519" s="415"/>
      <c r="G519" s="415"/>
      <c r="H519" s="415"/>
      <c r="I519" s="415"/>
      <c r="J519" s="415"/>
      <c r="K519" s="415"/>
      <c r="L519" s="415"/>
      <c r="M519" s="415"/>
      <c r="N519" s="415"/>
      <c r="O519" s="415"/>
      <c r="P519" s="415"/>
      <c r="Q519" s="415"/>
      <c r="R519" s="415"/>
      <c r="S519" s="415"/>
      <c r="T519" s="415"/>
      <c r="U519" s="415"/>
      <c r="V519" s="415"/>
      <c r="W519" s="415"/>
    </row>
    <row r="520" spans="1:23" ht="15.75" customHeight="1" x14ac:dyDescent="0.25">
      <c r="A520" s="416"/>
      <c r="B520" s="417"/>
      <c r="C520" s="417"/>
      <c r="D520" s="415"/>
      <c r="E520" s="415"/>
      <c r="F520" s="415"/>
      <c r="G520" s="415"/>
      <c r="H520" s="415"/>
      <c r="I520" s="415"/>
      <c r="J520" s="415"/>
      <c r="K520" s="415"/>
      <c r="L520" s="415"/>
      <c r="M520" s="415"/>
      <c r="N520" s="415"/>
      <c r="O520" s="415"/>
      <c r="P520" s="415"/>
      <c r="Q520" s="415"/>
      <c r="R520" s="415"/>
      <c r="S520" s="415"/>
      <c r="T520" s="415"/>
      <c r="U520" s="415"/>
      <c r="V520" s="415"/>
      <c r="W520" s="415"/>
    </row>
    <row r="521" spans="1:23" ht="15.75" customHeight="1" x14ac:dyDescent="0.25">
      <c r="A521" s="416"/>
      <c r="B521" s="417"/>
      <c r="C521" s="417"/>
      <c r="D521" s="415"/>
      <c r="E521" s="415"/>
      <c r="F521" s="415"/>
      <c r="G521" s="415"/>
      <c r="H521" s="415"/>
      <c r="I521" s="415"/>
      <c r="J521" s="415"/>
      <c r="K521" s="415"/>
      <c r="L521" s="415"/>
      <c r="M521" s="415"/>
      <c r="N521" s="415"/>
      <c r="O521" s="415"/>
      <c r="P521" s="415"/>
      <c r="Q521" s="415"/>
      <c r="R521" s="415"/>
      <c r="S521" s="415"/>
      <c r="T521" s="415"/>
      <c r="U521" s="415"/>
      <c r="V521" s="415"/>
      <c r="W521" s="415"/>
    </row>
    <row r="522" spans="1:23" ht="15.75" customHeight="1" x14ac:dyDescent="0.25">
      <c r="A522" s="416"/>
      <c r="B522" s="417"/>
      <c r="C522" s="417"/>
      <c r="D522" s="415"/>
      <c r="E522" s="415"/>
      <c r="F522" s="415"/>
      <c r="G522" s="415"/>
      <c r="H522" s="415"/>
      <c r="I522" s="415"/>
      <c r="J522" s="415"/>
      <c r="K522" s="415"/>
      <c r="L522" s="415"/>
      <c r="M522" s="415"/>
      <c r="N522" s="415"/>
      <c r="O522" s="415"/>
      <c r="P522" s="415"/>
      <c r="Q522" s="415"/>
      <c r="R522" s="415"/>
      <c r="S522" s="415"/>
      <c r="T522" s="415"/>
      <c r="U522" s="415"/>
      <c r="V522" s="415"/>
      <c r="W522" s="415"/>
    </row>
    <row r="523" spans="1:23" ht="15.75" customHeight="1" x14ac:dyDescent="0.25">
      <c r="A523" s="416"/>
      <c r="B523" s="417"/>
      <c r="C523" s="417"/>
      <c r="D523" s="415"/>
      <c r="E523" s="415"/>
      <c r="F523" s="415"/>
      <c r="G523" s="415"/>
      <c r="H523" s="415"/>
      <c r="I523" s="415"/>
      <c r="J523" s="415"/>
      <c r="K523" s="415"/>
      <c r="L523" s="415"/>
      <c r="M523" s="415"/>
      <c r="N523" s="415"/>
      <c r="O523" s="415"/>
      <c r="P523" s="415"/>
      <c r="Q523" s="415"/>
      <c r="R523" s="415"/>
      <c r="S523" s="415"/>
      <c r="T523" s="415"/>
      <c r="U523" s="415"/>
      <c r="V523" s="415"/>
      <c r="W523" s="415"/>
    </row>
    <row r="524" spans="1:23" ht="15.75" customHeight="1" x14ac:dyDescent="0.25">
      <c r="A524" s="416"/>
      <c r="B524" s="417"/>
      <c r="C524" s="417"/>
      <c r="D524" s="415"/>
      <c r="E524" s="415"/>
      <c r="F524" s="415"/>
      <c r="G524" s="415"/>
      <c r="H524" s="415"/>
      <c r="I524" s="415"/>
      <c r="J524" s="415"/>
      <c r="K524" s="415"/>
      <c r="L524" s="415"/>
      <c r="M524" s="415"/>
      <c r="N524" s="415"/>
      <c r="O524" s="415"/>
      <c r="P524" s="415"/>
      <c r="Q524" s="415"/>
      <c r="R524" s="415"/>
      <c r="S524" s="415"/>
      <c r="T524" s="415"/>
      <c r="U524" s="415"/>
      <c r="V524" s="415"/>
      <c r="W524" s="415"/>
    </row>
    <row r="525" spans="1:23" ht="15.75" customHeight="1" x14ac:dyDescent="0.25">
      <c r="A525" s="416"/>
      <c r="B525" s="417"/>
      <c r="C525" s="417"/>
      <c r="D525" s="415"/>
      <c r="E525" s="415"/>
      <c r="F525" s="415"/>
      <c r="G525" s="415"/>
      <c r="H525" s="415"/>
      <c r="I525" s="415"/>
      <c r="J525" s="415"/>
      <c r="K525" s="415"/>
      <c r="L525" s="415"/>
      <c r="M525" s="415"/>
      <c r="N525" s="415"/>
      <c r="O525" s="415"/>
      <c r="P525" s="415"/>
      <c r="Q525" s="415"/>
      <c r="R525" s="415"/>
      <c r="S525" s="415"/>
      <c r="T525" s="415"/>
      <c r="U525" s="415"/>
      <c r="V525" s="415"/>
      <c r="W525" s="415"/>
    </row>
    <row r="526" spans="1:23" ht="15.75" customHeight="1" x14ac:dyDescent="0.25">
      <c r="A526" s="416"/>
      <c r="B526" s="417"/>
      <c r="C526" s="417"/>
      <c r="D526" s="415"/>
      <c r="E526" s="415"/>
      <c r="F526" s="415"/>
      <c r="G526" s="415"/>
      <c r="H526" s="415"/>
      <c r="I526" s="415"/>
      <c r="J526" s="415"/>
      <c r="K526" s="415"/>
      <c r="L526" s="415"/>
      <c r="M526" s="415"/>
      <c r="N526" s="415"/>
      <c r="O526" s="415"/>
      <c r="P526" s="415"/>
      <c r="Q526" s="415"/>
      <c r="R526" s="415"/>
      <c r="S526" s="415"/>
      <c r="T526" s="415"/>
      <c r="U526" s="415"/>
      <c r="V526" s="415"/>
      <c r="W526" s="415"/>
    </row>
    <row r="527" spans="1:23" ht="15.75" customHeight="1" x14ac:dyDescent="0.25">
      <c r="A527" s="416"/>
      <c r="B527" s="417"/>
      <c r="C527" s="417"/>
      <c r="D527" s="415"/>
      <c r="E527" s="415"/>
      <c r="F527" s="415"/>
      <c r="G527" s="415"/>
      <c r="H527" s="415"/>
      <c r="I527" s="415"/>
      <c r="J527" s="415"/>
      <c r="K527" s="415"/>
      <c r="L527" s="415"/>
      <c r="M527" s="415"/>
      <c r="N527" s="415"/>
      <c r="O527" s="415"/>
      <c r="P527" s="415"/>
      <c r="Q527" s="415"/>
      <c r="R527" s="415"/>
      <c r="S527" s="415"/>
      <c r="T527" s="415"/>
      <c r="U527" s="415"/>
      <c r="V527" s="415"/>
      <c r="W527" s="415"/>
    </row>
    <row r="528" spans="1:23" ht="15.75" customHeight="1" x14ac:dyDescent="0.25">
      <c r="A528" s="416"/>
      <c r="B528" s="417"/>
      <c r="C528" s="417"/>
      <c r="D528" s="415"/>
      <c r="E528" s="415"/>
      <c r="F528" s="415"/>
      <c r="G528" s="415"/>
      <c r="H528" s="415"/>
      <c r="I528" s="415"/>
      <c r="J528" s="415"/>
      <c r="K528" s="415"/>
      <c r="L528" s="415"/>
      <c r="M528" s="415"/>
      <c r="N528" s="415"/>
      <c r="O528" s="415"/>
      <c r="P528" s="415"/>
      <c r="Q528" s="415"/>
      <c r="R528" s="415"/>
      <c r="S528" s="415"/>
      <c r="T528" s="415"/>
      <c r="U528" s="415"/>
      <c r="V528" s="415"/>
      <c r="W528" s="415"/>
    </row>
    <row r="529" spans="1:23" ht="15.75" customHeight="1" x14ac:dyDescent="0.25">
      <c r="A529" s="416"/>
      <c r="B529" s="417"/>
      <c r="C529" s="417"/>
      <c r="D529" s="415"/>
      <c r="E529" s="415"/>
      <c r="F529" s="415"/>
      <c r="G529" s="415"/>
      <c r="H529" s="415"/>
      <c r="I529" s="415"/>
      <c r="J529" s="415"/>
      <c r="K529" s="415"/>
      <c r="L529" s="415"/>
      <c r="M529" s="415"/>
      <c r="N529" s="415"/>
      <c r="O529" s="415"/>
      <c r="P529" s="415"/>
      <c r="Q529" s="415"/>
      <c r="R529" s="415"/>
      <c r="S529" s="415"/>
      <c r="T529" s="415"/>
      <c r="U529" s="415"/>
      <c r="V529" s="415"/>
      <c r="W529" s="415"/>
    </row>
    <row r="530" spans="1:23" ht="15.75" customHeight="1" x14ac:dyDescent="0.25">
      <c r="A530" s="416"/>
      <c r="B530" s="417"/>
      <c r="C530" s="417"/>
      <c r="D530" s="415"/>
      <c r="E530" s="415"/>
      <c r="F530" s="415"/>
      <c r="G530" s="415"/>
      <c r="H530" s="415"/>
      <c r="I530" s="415"/>
      <c r="J530" s="415"/>
      <c r="K530" s="415"/>
      <c r="L530" s="415"/>
      <c r="M530" s="415"/>
      <c r="N530" s="415"/>
      <c r="O530" s="415"/>
      <c r="P530" s="415"/>
      <c r="Q530" s="415"/>
      <c r="R530" s="415"/>
      <c r="S530" s="415"/>
      <c r="T530" s="415"/>
      <c r="U530" s="415"/>
      <c r="V530" s="415"/>
      <c r="W530" s="415"/>
    </row>
    <row r="531" spans="1:23" ht="15.75" customHeight="1" x14ac:dyDescent="0.25">
      <c r="A531" s="416"/>
      <c r="B531" s="417"/>
      <c r="C531" s="417"/>
      <c r="D531" s="415"/>
      <c r="E531" s="415"/>
      <c r="F531" s="415"/>
      <c r="G531" s="415"/>
      <c r="H531" s="415"/>
      <c r="I531" s="415"/>
      <c r="J531" s="415"/>
      <c r="K531" s="415"/>
      <c r="L531" s="415"/>
      <c r="M531" s="415"/>
      <c r="N531" s="415"/>
      <c r="O531" s="415"/>
      <c r="P531" s="415"/>
      <c r="Q531" s="415"/>
      <c r="R531" s="415"/>
      <c r="S531" s="415"/>
      <c r="T531" s="415"/>
      <c r="U531" s="415"/>
      <c r="V531" s="415"/>
      <c r="W531" s="415"/>
    </row>
    <row r="532" spans="1:23" ht="15.75" customHeight="1" x14ac:dyDescent="0.25">
      <c r="A532" s="416"/>
      <c r="B532" s="417"/>
      <c r="C532" s="417"/>
      <c r="D532" s="415"/>
      <c r="E532" s="415"/>
      <c r="F532" s="415"/>
      <c r="G532" s="415"/>
      <c r="H532" s="415"/>
      <c r="I532" s="415"/>
      <c r="J532" s="415"/>
      <c r="K532" s="415"/>
      <c r="L532" s="415"/>
      <c r="M532" s="415"/>
      <c r="N532" s="415"/>
      <c r="O532" s="415"/>
      <c r="P532" s="415"/>
      <c r="Q532" s="415"/>
      <c r="R532" s="415"/>
      <c r="S532" s="415"/>
      <c r="T532" s="415"/>
      <c r="U532" s="415"/>
      <c r="V532" s="415"/>
      <c r="W532" s="415"/>
    </row>
    <row r="533" spans="1:23" ht="15.75" customHeight="1" x14ac:dyDescent="0.25">
      <c r="A533" s="416"/>
      <c r="B533" s="417"/>
      <c r="C533" s="417"/>
      <c r="D533" s="415"/>
      <c r="E533" s="415"/>
      <c r="F533" s="415"/>
      <c r="G533" s="415"/>
      <c r="H533" s="415"/>
      <c r="I533" s="415"/>
      <c r="J533" s="415"/>
      <c r="K533" s="415"/>
      <c r="L533" s="415"/>
      <c r="M533" s="415"/>
      <c r="N533" s="415"/>
      <c r="O533" s="415"/>
      <c r="P533" s="415"/>
      <c r="Q533" s="415"/>
      <c r="R533" s="415"/>
      <c r="S533" s="415"/>
      <c r="T533" s="415"/>
      <c r="U533" s="415"/>
      <c r="V533" s="415"/>
      <c r="W533" s="415"/>
    </row>
    <row r="534" spans="1:23" ht="15.75" customHeight="1" x14ac:dyDescent="0.25">
      <c r="A534" s="416"/>
      <c r="B534" s="417"/>
      <c r="C534" s="417"/>
      <c r="D534" s="415"/>
      <c r="E534" s="415"/>
      <c r="F534" s="415"/>
      <c r="G534" s="415"/>
      <c r="H534" s="415"/>
      <c r="I534" s="415"/>
      <c r="J534" s="415"/>
      <c r="K534" s="415"/>
      <c r="L534" s="415"/>
      <c r="M534" s="415"/>
      <c r="N534" s="415"/>
      <c r="O534" s="415"/>
      <c r="P534" s="415"/>
      <c r="Q534" s="415"/>
      <c r="R534" s="415"/>
      <c r="S534" s="415"/>
      <c r="T534" s="415"/>
      <c r="U534" s="415"/>
      <c r="V534" s="415"/>
      <c r="W534" s="415"/>
    </row>
    <row r="535" spans="1:23" ht="15.75" customHeight="1" x14ac:dyDescent="0.25">
      <c r="A535" s="416"/>
      <c r="B535" s="417"/>
      <c r="C535" s="417"/>
      <c r="D535" s="415"/>
      <c r="E535" s="415"/>
      <c r="F535" s="415"/>
      <c r="G535" s="415"/>
      <c r="H535" s="415"/>
      <c r="I535" s="415"/>
      <c r="J535" s="415"/>
      <c r="K535" s="415"/>
      <c r="L535" s="415"/>
      <c r="M535" s="415"/>
      <c r="N535" s="415"/>
      <c r="O535" s="415"/>
      <c r="P535" s="415"/>
      <c r="Q535" s="415"/>
      <c r="R535" s="415"/>
      <c r="S535" s="415"/>
      <c r="T535" s="415"/>
      <c r="U535" s="415"/>
      <c r="V535" s="415"/>
      <c r="W535" s="415"/>
    </row>
    <row r="536" spans="1:23" ht="15.75" customHeight="1" x14ac:dyDescent="0.25">
      <c r="A536" s="416"/>
      <c r="B536" s="417"/>
      <c r="C536" s="417"/>
      <c r="D536" s="415"/>
      <c r="E536" s="415"/>
      <c r="F536" s="415"/>
      <c r="G536" s="415"/>
      <c r="H536" s="415"/>
      <c r="I536" s="415"/>
      <c r="J536" s="415"/>
      <c r="K536" s="415"/>
      <c r="L536" s="415"/>
      <c r="M536" s="415"/>
      <c r="N536" s="415"/>
      <c r="O536" s="415"/>
      <c r="P536" s="415"/>
      <c r="Q536" s="415"/>
      <c r="R536" s="415"/>
      <c r="S536" s="415"/>
      <c r="T536" s="415"/>
      <c r="U536" s="415"/>
      <c r="V536" s="415"/>
      <c r="W536" s="415"/>
    </row>
    <row r="537" spans="1:23" ht="15.75" customHeight="1" x14ac:dyDescent="0.25">
      <c r="A537" s="416"/>
      <c r="B537" s="417"/>
      <c r="C537" s="417"/>
      <c r="D537" s="415"/>
      <c r="E537" s="415"/>
      <c r="F537" s="415"/>
      <c r="G537" s="415"/>
      <c r="H537" s="415"/>
      <c r="I537" s="415"/>
      <c r="J537" s="415"/>
      <c r="K537" s="415"/>
      <c r="L537" s="415"/>
      <c r="M537" s="415"/>
      <c r="N537" s="415"/>
      <c r="O537" s="415"/>
      <c r="P537" s="415"/>
      <c r="Q537" s="415"/>
      <c r="R537" s="415"/>
      <c r="S537" s="415"/>
      <c r="T537" s="415"/>
      <c r="U537" s="415"/>
      <c r="V537" s="415"/>
      <c r="W537" s="415"/>
    </row>
    <row r="538" spans="1:23" ht="15.75" customHeight="1" x14ac:dyDescent="0.25">
      <c r="A538" s="416"/>
      <c r="B538" s="417"/>
      <c r="C538" s="417"/>
      <c r="D538" s="415"/>
      <c r="E538" s="415"/>
      <c r="F538" s="415"/>
      <c r="G538" s="415"/>
      <c r="H538" s="415"/>
      <c r="I538" s="415"/>
      <c r="J538" s="415"/>
      <c r="K538" s="415"/>
      <c r="L538" s="415"/>
      <c r="M538" s="415"/>
      <c r="N538" s="415"/>
      <c r="O538" s="415"/>
      <c r="P538" s="415"/>
      <c r="Q538" s="415"/>
      <c r="R538" s="415"/>
      <c r="S538" s="415"/>
      <c r="T538" s="415"/>
      <c r="U538" s="415"/>
      <c r="V538" s="415"/>
      <c r="W538" s="415"/>
    </row>
    <row r="539" spans="1:23" ht="15.75" customHeight="1" x14ac:dyDescent="0.25">
      <c r="A539" s="416"/>
      <c r="B539" s="417"/>
      <c r="C539" s="417"/>
      <c r="D539" s="415"/>
      <c r="E539" s="415"/>
      <c r="F539" s="415"/>
      <c r="G539" s="415"/>
      <c r="H539" s="415"/>
      <c r="I539" s="415"/>
      <c r="J539" s="415"/>
      <c r="K539" s="415"/>
      <c r="L539" s="415"/>
      <c r="M539" s="415"/>
      <c r="N539" s="415"/>
      <c r="O539" s="415"/>
      <c r="P539" s="415"/>
      <c r="Q539" s="415"/>
      <c r="R539" s="415"/>
      <c r="S539" s="415"/>
      <c r="T539" s="415"/>
      <c r="U539" s="415"/>
      <c r="V539" s="415"/>
      <c r="W539" s="415"/>
    </row>
    <row r="540" spans="1:23" ht="15.75" customHeight="1" x14ac:dyDescent="0.25">
      <c r="A540" s="416"/>
      <c r="B540" s="417"/>
      <c r="C540" s="417"/>
      <c r="D540" s="415"/>
      <c r="E540" s="415"/>
      <c r="F540" s="415"/>
      <c r="G540" s="415"/>
      <c r="H540" s="415"/>
      <c r="I540" s="415"/>
      <c r="J540" s="415"/>
      <c r="K540" s="415"/>
      <c r="L540" s="415"/>
      <c r="M540" s="415"/>
      <c r="N540" s="415"/>
      <c r="O540" s="415"/>
      <c r="P540" s="415"/>
      <c r="Q540" s="415"/>
      <c r="R540" s="415"/>
      <c r="S540" s="415"/>
      <c r="T540" s="415"/>
      <c r="U540" s="415"/>
      <c r="V540" s="415"/>
      <c r="W540" s="415"/>
    </row>
    <row r="541" spans="1:23" ht="15.75" customHeight="1" x14ac:dyDescent="0.25">
      <c r="A541" s="416"/>
      <c r="B541" s="417"/>
      <c r="C541" s="417"/>
      <c r="D541" s="415"/>
      <c r="E541" s="415"/>
      <c r="F541" s="415"/>
      <c r="G541" s="415"/>
      <c r="H541" s="415"/>
      <c r="I541" s="415"/>
      <c r="J541" s="415"/>
      <c r="K541" s="415"/>
      <c r="L541" s="415"/>
      <c r="M541" s="415"/>
      <c r="N541" s="415"/>
      <c r="O541" s="415"/>
      <c r="P541" s="415"/>
      <c r="Q541" s="415"/>
      <c r="R541" s="415"/>
      <c r="S541" s="415"/>
      <c r="T541" s="415"/>
      <c r="U541" s="415"/>
      <c r="V541" s="415"/>
      <c r="W541" s="415"/>
    </row>
    <row r="542" spans="1:23" ht="15.75" customHeight="1" x14ac:dyDescent="0.25">
      <c r="A542" s="416"/>
      <c r="B542" s="417"/>
      <c r="C542" s="417"/>
      <c r="D542" s="415"/>
      <c r="E542" s="415"/>
      <c r="F542" s="415"/>
      <c r="G542" s="415"/>
      <c r="H542" s="415"/>
      <c r="I542" s="415"/>
      <c r="J542" s="415"/>
      <c r="K542" s="415"/>
      <c r="L542" s="415"/>
      <c r="M542" s="415"/>
      <c r="N542" s="415"/>
      <c r="O542" s="415"/>
      <c r="P542" s="415"/>
      <c r="Q542" s="415"/>
      <c r="R542" s="415"/>
      <c r="S542" s="415"/>
      <c r="T542" s="415"/>
      <c r="U542" s="415"/>
      <c r="V542" s="415"/>
      <c r="W542" s="415"/>
    </row>
    <row r="543" spans="1:23" ht="15.75" customHeight="1" x14ac:dyDescent="0.25">
      <c r="A543" s="416"/>
      <c r="B543" s="417"/>
      <c r="C543" s="417"/>
      <c r="D543" s="415"/>
      <c r="E543" s="415"/>
      <c r="F543" s="415"/>
      <c r="G543" s="415"/>
      <c r="H543" s="415"/>
      <c r="I543" s="415"/>
      <c r="J543" s="415"/>
      <c r="K543" s="415"/>
      <c r="L543" s="415"/>
      <c r="M543" s="415"/>
      <c r="N543" s="415"/>
      <c r="O543" s="415"/>
      <c r="P543" s="415"/>
      <c r="Q543" s="415"/>
      <c r="R543" s="415"/>
      <c r="S543" s="415"/>
      <c r="T543" s="415"/>
      <c r="U543" s="415"/>
      <c r="V543" s="415"/>
      <c r="W543" s="415"/>
    </row>
    <row r="544" spans="1:23" ht="15.75" customHeight="1" x14ac:dyDescent="0.25">
      <c r="A544" s="416"/>
      <c r="B544" s="417"/>
      <c r="C544" s="417"/>
      <c r="D544" s="415"/>
      <c r="E544" s="415"/>
      <c r="F544" s="415"/>
      <c r="G544" s="415"/>
      <c r="H544" s="415"/>
      <c r="I544" s="415"/>
      <c r="J544" s="415"/>
      <c r="K544" s="415"/>
      <c r="L544" s="415"/>
      <c r="M544" s="415"/>
      <c r="N544" s="415"/>
      <c r="O544" s="415"/>
      <c r="P544" s="415"/>
      <c r="Q544" s="415"/>
      <c r="R544" s="415"/>
      <c r="S544" s="415"/>
      <c r="T544" s="415"/>
      <c r="U544" s="415"/>
      <c r="V544" s="415"/>
      <c r="W544" s="415"/>
    </row>
    <row r="545" spans="1:23" ht="15.75" customHeight="1" x14ac:dyDescent="0.25">
      <c r="A545" s="416"/>
      <c r="B545" s="417"/>
      <c r="C545" s="417"/>
      <c r="D545" s="415"/>
      <c r="E545" s="415"/>
      <c r="F545" s="415"/>
      <c r="G545" s="415"/>
      <c r="H545" s="415"/>
      <c r="I545" s="415"/>
      <c r="J545" s="415"/>
      <c r="K545" s="415"/>
      <c r="L545" s="415"/>
      <c r="M545" s="415"/>
      <c r="N545" s="415"/>
      <c r="O545" s="415"/>
      <c r="P545" s="415"/>
      <c r="Q545" s="415"/>
      <c r="R545" s="415"/>
      <c r="S545" s="415"/>
      <c r="T545" s="415"/>
      <c r="U545" s="415"/>
      <c r="V545" s="415"/>
      <c r="W545" s="415"/>
    </row>
    <row r="546" spans="1:23" ht="15.75" customHeight="1" x14ac:dyDescent="0.25">
      <c r="A546" s="416"/>
      <c r="B546" s="417"/>
      <c r="C546" s="417"/>
      <c r="D546" s="415"/>
      <c r="E546" s="415"/>
      <c r="F546" s="415"/>
      <c r="G546" s="415"/>
      <c r="H546" s="415"/>
      <c r="I546" s="415"/>
      <c r="J546" s="415"/>
      <c r="K546" s="415"/>
      <c r="L546" s="415"/>
      <c r="M546" s="415"/>
      <c r="N546" s="415"/>
      <c r="O546" s="415"/>
      <c r="P546" s="415"/>
      <c r="Q546" s="415"/>
      <c r="R546" s="415"/>
      <c r="S546" s="415"/>
      <c r="T546" s="415"/>
      <c r="U546" s="415"/>
      <c r="V546" s="415"/>
      <c r="W546" s="415"/>
    </row>
    <row r="547" spans="1:23" ht="15.75" customHeight="1" x14ac:dyDescent="0.25">
      <c r="A547" s="416"/>
      <c r="B547" s="417"/>
      <c r="C547" s="417"/>
      <c r="D547" s="415"/>
      <c r="E547" s="415"/>
      <c r="F547" s="415"/>
      <c r="G547" s="415"/>
      <c r="H547" s="415"/>
      <c r="I547" s="415"/>
      <c r="J547" s="415"/>
      <c r="K547" s="415"/>
      <c r="L547" s="415"/>
      <c r="M547" s="415"/>
      <c r="N547" s="415"/>
      <c r="O547" s="415"/>
      <c r="P547" s="415"/>
      <c r="Q547" s="415"/>
      <c r="R547" s="415"/>
      <c r="S547" s="415"/>
      <c r="T547" s="415"/>
      <c r="U547" s="415"/>
      <c r="V547" s="415"/>
      <c r="W547" s="415"/>
    </row>
    <row r="548" spans="1:23" ht="15.75" customHeight="1" x14ac:dyDescent="0.25">
      <c r="A548" s="416"/>
      <c r="B548" s="417"/>
      <c r="C548" s="417"/>
      <c r="D548" s="415"/>
      <c r="E548" s="415"/>
      <c r="F548" s="415"/>
      <c r="G548" s="415"/>
      <c r="H548" s="415"/>
      <c r="I548" s="415"/>
      <c r="J548" s="415"/>
      <c r="K548" s="415"/>
      <c r="L548" s="415"/>
      <c r="M548" s="415"/>
      <c r="N548" s="415"/>
      <c r="O548" s="415"/>
      <c r="P548" s="415"/>
      <c r="Q548" s="415"/>
      <c r="R548" s="415"/>
      <c r="S548" s="415"/>
      <c r="T548" s="415"/>
      <c r="U548" s="415"/>
      <c r="V548" s="415"/>
      <c r="W548" s="415"/>
    </row>
    <row r="549" spans="1:23" ht="15.75" customHeight="1" x14ac:dyDescent="0.25">
      <c r="A549" s="416"/>
      <c r="B549" s="417"/>
      <c r="C549" s="417"/>
      <c r="D549" s="415"/>
      <c r="E549" s="415"/>
      <c r="F549" s="415"/>
      <c r="G549" s="415"/>
      <c r="H549" s="415"/>
      <c r="I549" s="415"/>
      <c r="J549" s="415"/>
      <c r="K549" s="415"/>
      <c r="L549" s="415"/>
      <c r="M549" s="415"/>
      <c r="N549" s="415"/>
      <c r="O549" s="415"/>
      <c r="P549" s="415"/>
      <c r="Q549" s="415"/>
      <c r="R549" s="415"/>
      <c r="S549" s="415"/>
      <c r="T549" s="415"/>
      <c r="U549" s="415"/>
      <c r="V549" s="415"/>
      <c r="W549" s="415"/>
    </row>
    <row r="550" spans="1:23" ht="15.75" customHeight="1" x14ac:dyDescent="0.25">
      <c r="A550" s="416"/>
      <c r="B550" s="417"/>
      <c r="C550" s="417"/>
      <c r="D550" s="415"/>
      <c r="E550" s="415"/>
      <c r="F550" s="415"/>
      <c r="G550" s="415"/>
      <c r="H550" s="415"/>
      <c r="I550" s="415"/>
      <c r="J550" s="415"/>
      <c r="K550" s="415"/>
      <c r="L550" s="415"/>
      <c r="M550" s="415"/>
      <c r="N550" s="415"/>
      <c r="O550" s="415"/>
      <c r="P550" s="415"/>
      <c r="Q550" s="415"/>
      <c r="R550" s="415"/>
      <c r="S550" s="415"/>
      <c r="T550" s="415"/>
      <c r="U550" s="415"/>
      <c r="V550" s="415"/>
      <c r="W550" s="415"/>
    </row>
    <row r="551" spans="1:23" ht="15.75" customHeight="1" x14ac:dyDescent="0.25">
      <c r="A551" s="416"/>
      <c r="B551" s="417"/>
      <c r="C551" s="417"/>
      <c r="D551" s="415"/>
      <c r="E551" s="415"/>
      <c r="F551" s="415"/>
      <c r="G551" s="415"/>
      <c r="H551" s="415"/>
      <c r="I551" s="415"/>
      <c r="J551" s="415"/>
      <c r="K551" s="415"/>
      <c r="L551" s="415"/>
      <c r="M551" s="415"/>
      <c r="N551" s="415"/>
      <c r="O551" s="415"/>
      <c r="P551" s="415"/>
      <c r="Q551" s="415"/>
      <c r="R551" s="415"/>
      <c r="S551" s="415"/>
      <c r="T551" s="415"/>
      <c r="U551" s="415"/>
      <c r="V551" s="415"/>
      <c r="W551" s="415"/>
    </row>
    <row r="552" spans="1:23" ht="15.75" customHeight="1" x14ac:dyDescent="0.25">
      <c r="A552" s="416"/>
      <c r="B552" s="417"/>
      <c r="C552" s="417"/>
      <c r="D552" s="415"/>
      <c r="E552" s="415"/>
      <c r="F552" s="415"/>
      <c r="G552" s="415"/>
      <c r="H552" s="415"/>
      <c r="I552" s="415"/>
      <c r="J552" s="415"/>
      <c r="K552" s="415"/>
      <c r="L552" s="415"/>
      <c r="M552" s="415"/>
      <c r="N552" s="415"/>
      <c r="O552" s="415"/>
      <c r="P552" s="415"/>
      <c r="Q552" s="415"/>
      <c r="R552" s="415"/>
      <c r="S552" s="415"/>
      <c r="T552" s="415"/>
      <c r="U552" s="415"/>
      <c r="V552" s="415"/>
      <c r="W552" s="415"/>
    </row>
    <row r="553" spans="1:23" ht="15.75" customHeight="1" x14ac:dyDescent="0.25">
      <c r="A553" s="416"/>
      <c r="B553" s="417"/>
      <c r="C553" s="417"/>
      <c r="D553" s="415"/>
      <c r="E553" s="415"/>
      <c r="F553" s="415"/>
      <c r="G553" s="415"/>
      <c r="H553" s="415"/>
      <c r="I553" s="415"/>
      <c r="J553" s="415"/>
      <c r="K553" s="415"/>
      <c r="L553" s="415"/>
      <c r="M553" s="415"/>
      <c r="N553" s="415"/>
      <c r="O553" s="415"/>
      <c r="P553" s="415"/>
      <c r="Q553" s="415"/>
      <c r="R553" s="415"/>
      <c r="S553" s="415"/>
      <c r="T553" s="415"/>
      <c r="U553" s="415"/>
      <c r="V553" s="415"/>
      <c r="W553" s="415"/>
    </row>
    <row r="554" spans="1:23" ht="15.75" customHeight="1" x14ac:dyDescent="0.25">
      <c r="A554" s="416"/>
      <c r="B554" s="417"/>
      <c r="C554" s="417"/>
      <c r="D554" s="415"/>
      <c r="E554" s="415"/>
      <c r="F554" s="415"/>
      <c r="G554" s="415"/>
      <c r="H554" s="415"/>
      <c r="I554" s="415"/>
      <c r="J554" s="415"/>
      <c r="K554" s="415"/>
      <c r="L554" s="415"/>
      <c r="M554" s="415"/>
      <c r="N554" s="415"/>
      <c r="O554" s="415"/>
      <c r="P554" s="415"/>
      <c r="Q554" s="415"/>
      <c r="R554" s="415"/>
      <c r="S554" s="415"/>
      <c r="T554" s="415"/>
      <c r="U554" s="415"/>
      <c r="V554" s="415"/>
      <c r="W554" s="415"/>
    </row>
    <row r="555" spans="1:23" ht="15.75" customHeight="1" x14ac:dyDescent="0.25">
      <c r="A555" s="416"/>
      <c r="B555" s="417"/>
      <c r="C555" s="417"/>
      <c r="D555" s="415"/>
      <c r="E555" s="415"/>
      <c r="F555" s="415"/>
      <c r="G555" s="415"/>
      <c r="H555" s="415"/>
      <c r="I555" s="415"/>
      <c r="J555" s="415"/>
      <c r="K555" s="415"/>
      <c r="L555" s="415"/>
      <c r="M555" s="415"/>
      <c r="N555" s="415"/>
      <c r="O555" s="415"/>
      <c r="P555" s="415"/>
      <c r="Q555" s="415"/>
      <c r="R555" s="415"/>
      <c r="S555" s="415"/>
      <c r="T555" s="415"/>
      <c r="U555" s="415"/>
      <c r="V555" s="415"/>
      <c r="W555" s="415"/>
    </row>
    <row r="556" spans="1:23" ht="15.75" customHeight="1" x14ac:dyDescent="0.25">
      <c r="A556" s="416"/>
      <c r="B556" s="417"/>
      <c r="C556" s="417"/>
      <c r="D556" s="415"/>
      <c r="E556" s="415"/>
      <c r="F556" s="415"/>
      <c r="G556" s="415"/>
      <c r="H556" s="415"/>
      <c r="I556" s="415"/>
      <c r="J556" s="415"/>
      <c r="K556" s="415"/>
      <c r="L556" s="415"/>
      <c r="M556" s="415"/>
      <c r="N556" s="415"/>
      <c r="O556" s="415"/>
      <c r="P556" s="415"/>
      <c r="Q556" s="415"/>
      <c r="R556" s="415"/>
      <c r="S556" s="415"/>
      <c r="T556" s="415"/>
      <c r="U556" s="415"/>
      <c r="V556" s="415"/>
      <c r="W556" s="415"/>
    </row>
    <row r="557" spans="1:23" ht="15.75" customHeight="1" x14ac:dyDescent="0.25">
      <c r="A557" s="416"/>
      <c r="B557" s="417"/>
      <c r="C557" s="417"/>
      <c r="D557" s="415"/>
      <c r="E557" s="415"/>
      <c r="F557" s="415"/>
      <c r="G557" s="415"/>
      <c r="H557" s="415"/>
      <c r="I557" s="415"/>
      <c r="J557" s="415"/>
      <c r="K557" s="415"/>
      <c r="L557" s="415"/>
      <c r="M557" s="415"/>
      <c r="N557" s="415"/>
      <c r="O557" s="415"/>
      <c r="P557" s="415"/>
      <c r="Q557" s="415"/>
      <c r="R557" s="415"/>
      <c r="S557" s="415"/>
      <c r="T557" s="415"/>
      <c r="U557" s="415"/>
      <c r="V557" s="415"/>
      <c r="W557" s="415"/>
    </row>
    <row r="558" spans="1:23" ht="15.75" customHeight="1" x14ac:dyDescent="0.25">
      <c r="A558" s="416"/>
      <c r="B558" s="417"/>
      <c r="C558" s="417"/>
      <c r="D558" s="415"/>
      <c r="E558" s="415"/>
      <c r="F558" s="415"/>
      <c r="G558" s="415"/>
      <c r="H558" s="415"/>
      <c r="I558" s="415"/>
      <c r="J558" s="415"/>
      <c r="K558" s="415"/>
      <c r="L558" s="415"/>
      <c r="M558" s="415"/>
      <c r="N558" s="415"/>
      <c r="O558" s="415"/>
      <c r="P558" s="415"/>
      <c r="Q558" s="415"/>
      <c r="R558" s="415"/>
      <c r="S558" s="415"/>
      <c r="T558" s="415"/>
      <c r="U558" s="415"/>
      <c r="V558" s="415"/>
      <c r="W558" s="415"/>
    </row>
    <row r="559" spans="1:23" ht="15.75" customHeight="1" x14ac:dyDescent="0.25">
      <c r="A559" s="416"/>
      <c r="B559" s="417"/>
      <c r="C559" s="417"/>
      <c r="D559" s="415"/>
      <c r="E559" s="415"/>
      <c r="F559" s="415"/>
      <c r="G559" s="415"/>
      <c r="H559" s="415"/>
      <c r="I559" s="415"/>
      <c r="J559" s="415"/>
      <c r="K559" s="415"/>
      <c r="L559" s="415"/>
      <c r="M559" s="415"/>
      <c r="N559" s="415"/>
      <c r="O559" s="415"/>
      <c r="P559" s="415"/>
      <c r="Q559" s="415"/>
      <c r="R559" s="415"/>
      <c r="S559" s="415"/>
      <c r="T559" s="415"/>
      <c r="U559" s="415"/>
      <c r="V559" s="415"/>
      <c r="W559" s="415"/>
    </row>
    <row r="560" spans="1:23" ht="15.75" customHeight="1" x14ac:dyDescent="0.25">
      <c r="A560" s="416"/>
      <c r="B560" s="417"/>
      <c r="C560" s="417"/>
      <c r="D560" s="415"/>
      <c r="E560" s="415"/>
      <c r="F560" s="415"/>
      <c r="G560" s="415"/>
      <c r="H560" s="415"/>
      <c r="I560" s="415"/>
      <c r="J560" s="415"/>
      <c r="K560" s="415"/>
      <c r="L560" s="415"/>
      <c r="M560" s="415"/>
      <c r="N560" s="415"/>
      <c r="O560" s="415"/>
      <c r="P560" s="415"/>
      <c r="Q560" s="415"/>
      <c r="R560" s="415"/>
      <c r="S560" s="415"/>
      <c r="T560" s="415"/>
      <c r="U560" s="415"/>
      <c r="V560" s="415"/>
      <c r="W560" s="415"/>
    </row>
    <row r="561" spans="1:23" ht="15.75" customHeight="1" x14ac:dyDescent="0.25">
      <c r="A561" s="416"/>
      <c r="B561" s="417"/>
      <c r="C561" s="417"/>
      <c r="D561" s="415"/>
      <c r="E561" s="415"/>
      <c r="F561" s="415"/>
      <c r="G561" s="415"/>
      <c r="H561" s="415"/>
      <c r="I561" s="415"/>
      <c r="J561" s="415"/>
      <c r="K561" s="415"/>
      <c r="L561" s="415"/>
      <c r="M561" s="415"/>
      <c r="N561" s="415"/>
      <c r="O561" s="415"/>
      <c r="P561" s="415"/>
      <c r="Q561" s="415"/>
      <c r="R561" s="415"/>
      <c r="S561" s="415"/>
      <c r="T561" s="415"/>
      <c r="U561" s="415"/>
      <c r="V561" s="415"/>
      <c r="W561" s="415"/>
    </row>
    <row r="562" spans="1:23" ht="15.75" customHeight="1" x14ac:dyDescent="0.25">
      <c r="A562" s="416"/>
      <c r="B562" s="417"/>
      <c r="C562" s="417"/>
      <c r="D562" s="415"/>
      <c r="E562" s="415"/>
      <c r="F562" s="415"/>
      <c r="G562" s="415"/>
      <c r="H562" s="415"/>
      <c r="I562" s="415"/>
      <c r="J562" s="415"/>
      <c r="K562" s="415"/>
      <c r="L562" s="415"/>
      <c r="M562" s="415"/>
      <c r="N562" s="415"/>
      <c r="O562" s="415"/>
      <c r="P562" s="415"/>
      <c r="Q562" s="415"/>
      <c r="R562" s="415"/>
      <c r="S562" s="415"/>
      <c r="T562" s="415"/>
      <c r="U562" s="415"/>
      <c r="V562" s="415"/>
      <c r="W562" s="415"/>
    </row>
    <row r="563" spans="1:23" ht="15.75" customHeight="1" x14ac:dyDescent="0.25">
      <c r="A563" s="416"/>
      <c r="B563" s="417"/>
      <c r="C563" s="417"/>
      <c r="D563" s="415"/>
      <c r="E563" s="415"/>
      <c r="F563" s="415"/>
      <c r="G563" s="415"/>
      <c r="H563" s="415"/>
      <c r="I563" s="415"/>
      <c r="J563" s="415"/>
      <c r="K563" s="415"/>
      <c r="L563" s="415"/>
      <c r="M563" s="415"/>
      <c r="N563" s="415"/>
      <c r="O563" s="415"/>
      <c r="P563" s="415"/>
      <c r="Q563" s="415"/>
      <c r="R563" s="415"/>
      <c r="S563" s="415"/>
      <c r="T563" s="415"/>
      <c r="U563" s="415"/>
      <c r="V563" s="415"/>
      <c r="W563" s="415"/>
    </row>
    <row r="564" spans="1:23" ht="15.75" customHeight="1" x14ac:dyDescent="0.25">
      <c r="A564" s="416"/>
      <c r="B564" s="417"/>
      <c r="C564" s="417"/>
      <c r="D564" s="415"/>
      <c r="E564" s="415"/>
      <c r="F564" s="415"/>
      <c r="G564" s="415"/>
      <c r="H564" s="415"/>
      <c r="I564" s="415"/>
      <c r="J564" s="415"/>
      <c r="K564" s="415"/>
      <c r="L564" s="415"/>
      <c r="M564" s="415"/>
      <c r="N564" s="415"/>
      <c r="O564" s="415"/>
      <c r="P564" s="415"/>
      <c r="Q564" s="415"/>
      <c r="R564" s="415"/>
      <c r="S564" s="415"/>
      <c r="T564" s="415"/>
      <c r="U564" s="415"/>
      <c r="V564" s="415"/>
      <c r="W564" s="415"/>
    </row>
    <row r="565" spans="1:23" ht="15.75" customHeight="1" x14ac:dyDescent="0.25">
      <c r="A565" s="416"/>
      <c r="B565" s="417"/>
      <c r="C565" s="417"/>
      <c r="D565" s="415"/>
      <c r="E565" s="415"/>
      <c r="F565" s="415"/>
      <c r="G565" s="415"/>
      <c r="H565" s="415"/>
      <c r="I565" s="415"/>
      <c r="J565" s="415"/>
      <c r="K565" s="415"/>
      <c r="L565" s="415"/>
      <c r="M565" s="415"/>
      <c r="N565" s="415"/>
      <c r="O565" s="415"/>
      <c r="P565" s="415"/>
      <c r="Q565" s="415"/>
      <c r="R565" s="415"/>
      <c r="S565" s="415"/>
      <c r="T565" s="415"/>
      <c r="U565" s="415"/>
      <c r="V565" s="415"/>
      <c r="W565" s="415"/>
    </row>
    <row r="566" spans="1:23" ht="15.75" customHeight="1" x14ac:dyDescent="0.25">
      <c r="A566" s="416"/>
      <c r="B566" s="417"/>
      <c r="C566" s="417"/>
      <c r="D566" s="415"/>
      <c r="E566" s="415"/>
      <c r="F566" s="415"/>
      <c r="G566" s="415"/>
      <c r="H566" s="415"/>
      <c r="I566" s="415"/>
      <c r="J566" s="415"/>
      <c r="K566" s="415"/>
      <c r="L566" s="415"/>
      <c r="M566" s="415"/>
      <c r="N566" s="415"/>
      <c r="O566" s="415"/>
      <c r="P566" s="415"/>
      <c r="Q566" s="415"/>
      <c r="R566" s="415"/>
      <c r="S566" s="415"/>
      <c r="T566" s="415"/>
      <c r="U566" s="415"/>
      <c r="V566" s="415"/>
      <c r="W566" s="415"/>
    </row>
    <row r="567" spans="1:23" ht="15.75" customHeight="1" x14ac:dyDescent="0.25">
      <c r="A567" s="416"/>
      <c r="B567" s="417"/>
      <c r="C567" s="417"/>
      <c r="D567" s="415"/>
      <c r="E567" s="415"/>
      <c r="F567" s="415"/>
      <c r="G567" s="415"/>
      <c r="H567" s="415"/>
      <c r="I567" s="415"/>
      <c r="J567" s="415"/>
      <c r="K567" s="415"/>
      <c r="L567" s="415"/>
      <c r="M567" s="415"/>
      <c r="N567" s="415"/>
      <c r="O567" s="415"/>
      <c r="P567" s="415"/>
      <c r="Q567" s="415"/>
      <c r="R567" s="415"/>
      <c r="S567" s="415"/>
      <c r="T567" s="415"/>
      <c r="U567" s="415"/>
      <c r="V567" s="415"/>
      <c r="W567" s="415"/>
    </row>
    <row r="568" spans="1:23" ht="15.75" customHeight="1" x14ac:dyDescent="0.25">
      <c r="A568" s="416"/>
      <c r="B568" s="417"/>
      <c r="C568" s="417"/>
      <c r="D568" s="415"/>
      <c r="E568" s="415"/>
      <c r="F568" s="415"/>
      <c r="G568" s="415"/>
      <c r="H568" s="415"/>
      <c r="I568" s="415"/>
      <c r="J568" s="415"/>
      <c r="K568" s="415"/>
      <c r="L568" s="415"/>
      <c r="M568" s="415"/>
      <c r="N568" s="415"/>
      <c r="O568" s="415"/>
      <c r="P568" s="415"/>
      <c r="Q568" s="415"/>
      <c r="R568" s="415"/>
      <c r="S568" s="415"/>
      <c r="T568" s="415"/>
      <c r="U568" s="415"/>
      <c r="V568" s="415"/>
      <c r="W568" s="415"/>
    </row>
    <row r="569" spans="1:23" ht="15.75" customHeight="1" x14ac:dyDescent="0.25">
      <c r="A569" s="416"/>
      <c r="B569" s="417"/>
      <c r="C569" s="417"/>
      <c r="D569" s="415"/>
      <c r="E569" s="415"/>
      <c r="F569" s="415"/>
      <c r="G569" s="415"/>
      <c r="H569" s="415"/>
      <c r="I569" s="415"/>
      <c r="J569" s="415"/>
      <c r="K569" s="415"/>
      <c r="L569" s="415"/>
      <c r="M569" s="415"/>
      <c r="N569" s="415"/>
      <c r="O569" s="415"/>
      <c r="P569" s="415"/>
      <c r="Q569" s="415"/>
      <c r="R569" s="415"/>
      <c r="S569" s="415"/>
      <c r="T569" s="415"/>
      <c r="U569" s="415"/>
      <c r="V569" s="415"/>
      <c r="W569" s="415"/>
    </row>
    <row r="570" spans="1:23" ht="15.75" customHeight="1" x14ac:dyDescent="0.25">
      <c r="A570" s="416"/>
      <c r="B570" s="417"/>
      <c r="C570" s="417"/>
      <c r="D570" s="415"/>
      <c r="E570" s="415"/>
      <c r="F570" s="415"/>
      <c r="G570" s="415"/>
      <c r="H570" s="415"/>
      <c r="I570" s="415"/>
      <c r="J570" s="415"/>
      <c r="K570" s="415"/>
      <c r="L570" s="415"/>
      <c r="M570" s="415"/>
      <c r="N570" s="415"/>
      <c r="O570" s="415"/>
      <c r="P570" s="415"/>
      <c r="Q570" s="415"/>
      <c r="R570" s="415"/>
      <c r="S570" s="415"/>
      <c r="T570" s="415"/>
      <c r="U570" s="415"/>
      <c r="V570" s="415"/>
      <c r="W570" s="415"/>
    </row>
    <row r="571" spans="1:23" ht="15.75" customHeight="1" x14ac:dyDescent="0.25">
      <c r="A571" s="416"/>
      <c r="B571" s="417"/>
      <c r="C571" s="417"/>
      <c r="D571" s="415"/>
      <c r="E571" s="415"/>
      <c r="F571" s="415"/>
      <c r="G571" s="415"/>
      <c r="H571" s="415"/>
      <c r="I571" s="415"/>
      <c r="J571" s="415"/>
      <c r="K571" s="415"/>
      <c r="L571" s="415"/>
      <c r="M571" s="415"/>
      <c r="N571" s="415"/>
      <c r="O571" s="415"/>
      <c r="P571" s="415"/>
      <c r="Q571" s="415"/>
      <c r="R571" s="415"/>
      <c r="S571" s="415"/>
      <c r="T571" s="415"/>
      <c r="U571" s="415"/>
      <c r="V571" s="415"/>
      <c r="W571" s="415"/>
    </row>
    <row r="572" spans="1:23" ht="15.75" customHeight="1" x14ac:dyDescent="0.25">
      <c r="A572" s="416"/>
      <c r="B572" s="417"/>
      <c r="C572" s="417"/>
      <c r="D572" s="415"/>
      <c r="E572" s="415"/>
      <c r="F572" s="415"/>
      <c r="G572" s="415"/>
      <c r="H572" s="415"/>
      <c r="I572" s="415"/>
      <c r="J572" s="415"/>
      <c r="K572" s="415"/>
      <c r="L572" s="415"/>
      <c r="M572" s="415"/>
      <c r="N572" s="415"/>
      <c r="O572" s="415"/>
      <c r="P572" s="415"/>
      <c r="Q572" s="415"/>
      <c r="R572" s="415"/>
      <c r="S572" s="415"/>
      <c r="T572" s="415"/>
      <c r="U572" s="415"/>
      <c r="V572" s="415"/>
      <c r="W572" s="415"/>
    </row>
    <row r="573" spans="1:23" ht="15.75" customHeight="1" x14ac:dyDescent="0.25">
      <c r="A573" s="416"/>
      <c r="B573" s="417"/>
      <c r="C573" s="417"/>
      <c r="D573" s="415"/>
      <c r="E573" s="415"/>
      <c r="F573" s="415"/>
      <c r="G573" s="415"/>
      <c r="H573" s="415"/>
      <c r="I573" s="415"/>
      <c r="J573" s="415"/>
      <c r="K573" s="415"/>
      <c r="L573" s="415"/>
      <c r="M573" s="415"/>
      <c r="N573" s="415"/>
      <c r="O573" s="415"/>
      <c r="P573" s="415"/>
      <c r="Q573" s="415"/>
      <c r="R573" s="415"/>
      <c r="S573" s="415"/>
      <c r="T573" s="415"/>
      <c r="U573" s="415"/>
      <c r="V573" s="415"/>
      <c r="W573" s="415"/>
    </row>
    <row r="574" spans="1:23" ht="15.75" customHeight="1" x14ac:dyDescent="0.25">
      <c r="A574" s="416"/>
      <c r="B574" s="417"/>
      <c r="C574" s="417"/>
      <c r="D574" s="415"/>
      <c r="E574" s="415"/>
      <c r="F574" s="415"/>
      <c r="G574" s="415"/>
      <c r="H574" s="415"/>
      <c r="I574" s="415"/>
      <c r="J574" s="415"/>
      <c r="K574" s="415"/>
      <c r="L574" s="415"/>
      <c r="M574" s="415"/>
      <c r="N574" s="415"/>
      <c r="O574" s="415"/>
      <c r="P574" s="415"/>
      <c r="Q574" s="415"/>
      <c r="R574" s="415"/>
      <c r="S574" s="415"/>
      <c r="T574" s="415"/>
      <c r="U574" s="415"/>
      <c r="V574" s="415"/>
      <c r="W574" s="415"/>
    </row>
    <row r="575" spans="1:23" ht="15.75" customHeight="1" x14ac:dyDescent="0.25">
      <c r="A575" s="416"/>
      <c r="B575" s="417"/>
      <c r="C575" s="417"/>
      <c r="D575" s="415"/>
      <c r="E575" s="415"/>
      <c r="F575" s="415"/>
      <c r="G575" s="415"/>
      <c r="H575" s="415"/>
      <c r="I575" s="415"/>
      <c r="J575" s="415"/>
      <c r="K575" s="415"/>
      <c r="L575" s="415"/>
      <c r="M575" s="415"/>
      <c r="N575" s="415"/>
      <c r="O575" s="415"/>
      <c r="P575" s="415"/>
      <c r="Q575" s="415"/>
      <c r="R575" s="415"/>
      <c r="S575" s="415"/>
      <c r="T575" s="415"/>
      <c r="U575" s="415"/>
      <c r="V575" s="415"/>
      <c r="W575" s="415"/>
    </row>
    <row r="576" spans="1:23" ht="15.75" customHeight="1" x14ac:dyDescent="0.25">
      <c r="A576" s="416"/>
      <c r="B576" s="417"/>
      <c r="C576" s="417"/>
      <c r="D576" s="415"/>
      <c r="E576" s="415"/>
      <c r="F576" s="415"/>
      <c r="G576" s="415"/>
      <c r="H576" s="415"/>
      <c r="I576" s="415"/>
      <c r="J576" s="415"/>
      <c r="K576" s="415"/>
      <c r="L576" s="415"/>
      <c r="M576" s="415"/>
      <c r="N576" s="415"/>
      <c r="O576" s="415"/>
      <c r="P576" s="415"/>
      <c r="Q576" s="415"/>
      <c r="R576" s="415"/>
      <c r="S576" s="415"/>
      <c r="T576" s="415"/>
      <c r="U576" s="415"/>
      <c r="V576" s="415"/>
      <c r="W576" s="415"/>
    </row>
    <row r="577" spans="1:23" ht="15.75" customHeight="1" x14ac:dyDescent="0.25">
      <c r="A577" s="416"/>
      <c r="B577" s="417"/>
      <c r="C577" s="417"/>
      <c r="D577" s="415"/>
      <c r="E577" s="415"/>
      <c r="F577" s="415"/>
      <c r="G577" s="415"/>
      <c r="H577" s="415"/>
      <c r="I577" s="415"/>
      <c r="J577" s="415"/>
      <c r="K577" s="415"/>
      <c r="L577" s="415"/>
      <c r="M577" s="415"/>
      <c r="N577" s="415"/>
      <c r="O577" s="415"/>
      <c r="P577" s="415"/>
      <c r="Q577" s="415"/>
      <c r="R577" s="415"/>
      <c r="S577" s="415"/>
      <c r="T577" s="415"/>
      <c r="U577" s="415"/>
      <c r="V577" s="415"/>
      <c r="W577" s="415"/>
    </row>
    <row r="578" spans="1:23" ht="15.75" customHeight="1" x14ac:dyDescent="0.25">
      <c r="A578" s="416"/>
      <c r="B578" s="417"/>
      <c r="C578" s="417"/>
      <c r="D578" s="415"/>
      <c r="E578" s="415"/>
      <c r="F578" s="415"/>
      <c r="G578" s="415"/>
      <c r="H578" s="415"/>
      <c r="I578" s="415"/>
      <c r="J578" s="415"/>
      <c r="K578" s="415"/>
      <c r="L578" s="415"/>
      <c r="M578" s="415"/>
      <c r="N578" s="415"/>
      <c r="O578" s="415"/>
      <c r="P578" s="415"/>
      <c r="Q578" s="415"/>
      <c r="R578" s="415"/>
      <c r="S578" s="415"/>
      <c r="T578" s="415"/>
      <c r="U578" s="415"/>
      <c r="V578" s="415"/>
      <c r="W578" s="415"/>
    </row>
    <row r="579" spans="1:23" ht="15.75" customHeight="1" x14ac:dyDescent="0.25">
      <c r="A579" s="416"/>
      <c r="B579" s="417"/>
      <c r="C579" s="417"/>
      <c r="D579" s="415"/>
      <c r="E579" s="415"/>
      <c r="F579" s="415"/>
      <c r="G579" s="415"/>
      <c r="H579" s="415"/>
      <c r="I579" s="415"/>
      <c r="J579" s="415"/>
      <c r="K579" s="415"/>
      <c r="L579" s="415"/>
      <c r="M579" s="415"/>
      <c r="N579" s="415"/>
      <c r="O579" s="415"/>
      <c r="P579" s="415"/>
      <c r="Q579" s="415"/>
      <c r="R579" s="415"/>
      <c r="S579" s="415"/>
      <c r="T579" s="415"/>
      <c r="U579" s="415"/>
      <c r="V579" s="415"/>
      <c r="W579" s="415"/>
    </row>
    <row r="580" spans="1:23" ht="15.75" customHeight="1" x14ac:dyDescent="0.25">
      <c r="A580" s="416"/>
      <c r="B580" s="417"/>
      <c r="C580" s="417"/>
      <c r="D580" s="415"/>
      <c r="E580" s="415"/>
      <c r="F580" s="415"/>
      <c r="G580" s="415"/>
      <c r="H580" s="415"/>
      <c r="I580" s="415"/>
      <c r="J580" s="415"/>
      <c r="K580" s="415"/>
      <c r="L580" s="415"/>
      <c r="M580" s="415"/>
      <c r="N580" s="415"/>
      <c r="O580" s="415"/>
      <c r="P580" s="415"/>
      <c r="Q580" s="415"/>
      <c r="R580" s="415"/>
      <c r="S580" s="415"/>
      <c r="T580" s="415"/>
      <c r="U580" s="415"/>
      <c r="V580" s="415"/>
      <c r="W580" s="415"/>
    </row>
    <row r="581" spans="1:23" ht="15.75" customHeight="1" x14ac:dyDescent="0.25">
      <c r="A581" s="416"/>
      <c r="B581" s="417"/>
      <c r="C581" s="417"/>
      <c r="D581" s="415"/>
      <c r="E581" s="415"/>
      <c r="F581" s="415"/>
      <c r="G581" s="415"/>
      <c r="H581" s="415"/>
      <c r="I581" s="415"/>
      <c r="J581" s="415"/>
      <c r="K581" s="415"/>
      <c r="L581" s="415"/>
      <c r="M581" s="415"/>
      <c r="N581" s="415"/>
      <c r="O581" s="415"/>
      <c r="P581" s="415"/>
      <c r="Q581" s="415"/>
      <c r="R581" s="415"/>
      <c r="S581" s="415"/>
      <c r="T581" s="415"/>
      <c r="U581" s="415"/>
      <c r="V581" s="415"/>
      <c r="W581" s="415"/>
    </row>
    <row r="582" spans="1:23" ht="15.75" customHeight="1" x14ac:dyDescent="0.25">
      <c r="A582" s="416"/>
      <c r="B582" s="417"/>
      <c r="C582" s="417"/>
      <c r="D582" s="415"/>
      <c r="E582" s="415"/>
      <c r="F582" s="415"/>
      <c r="G582" s="415"/>
      <c r="H582" s="415"/>
      <c r="I582" s="415"/>
      <c r="J582" s="415"/>
      <c r="K582" s="415"/>
      <c r="L582" s="415"/>
      <c r="M582" s="415"/>
      <c r="N582" s="415"/>
      <c r="O582" s="415"/>
      <c r="P582" s="415"/>
      <c r="Q582" s="415"/>
      <c r="R582" s="415"/>
      <c r="S582" s="415"/>
      <c r="T582" s="415"/>
      <c r="U582" s="415"/>
      <c r="V582" s="415"/>
      <c r="W582" s="415"/>
    </row>
    <row r="583" spans="1:23" ht="15.75" customHeight="1" x14ac:dyDescent="0.25">
      <c r="A583" s="416"/>
      <c r="B583" s="417"/>
      <c r="C583" s="417"/>
      <c r="D583" s="415"/>
      <c r="E583" s="415"/>
      <c r="F583" s="415"/>
      <c r="G583" s="415"/>
      <c r="H583" s="415"/>
      <c r="I583" s="415"/>
      <c r="J583" s="415"/>
      <c r="K583" s="415"/>
      <c r="L583" s="415"/>
      <c r="M583" s="415"/>
      <c r="N583" s="415"/>
      <c r="O583" s="415"/>
      <c r="P583" s="415"/>
      <c r="Q583" s="415"/>
      <c r="R583" s="415"/>
      <c r="S583" s="415"/>
      <c r="T583" s="415"/>
      <c r="U583" s="415"/>
      <c r="V583" s="415"/>
      <c r="W583" s="415"/>
    </row>
    <row r="584" spans="1:23" ht="15.75" customHeight="1" x14ac:dyDescent="0.25">
      <c r="A584" s="416"/>
      <c r="B584" s="417"/>
      <c r="C584" s="417"/>
      <c r="D584" s="415"/>
      <c r="E584" s="415"/>
      <c r="F584" s="415"/>
      <c r="G584" s="415"/>
      <c r="H584" s="415"/>
      <c r="I584" s="415"/>
      <c r="J584" s="415"/>
      <c r="K584" s="415"/>
      <c r="L584" s="415"/>
      <c r="M584" s="415"/>
      <c r="N584" s="415"/>
      <c r="O584" s="415"/>
      <c r="P584" s="415"/>
      <c r="Q584" s="415"/>
      <c r="R584" s="415"/>
      <c r="S584" s="415"/>
      <c r="T584" s="415"/>
      <c r="U584" s="415"/>
      <c r="V584" s="415"/>
      <c r="W584" s="415"/>
    </row>
    <row r="585" spans="1:23" ht="15.75" customHeight="1" x14ac:dyDescent="0.25">
      <c r="A585" s="416"/>
      <c r="B585" s="417"/>
      <c r="C585" s="417"/>
      <c r="D585" s="415"/>
      <c r="E585" s="415"/>
      <c r="F585" s="415"/>
      <c r="G585" s="415"/>
      <c r="H585" s="415"/>
      <c r="I585" s="415"/>
      <c r="J585" s="415"/>
      <c r="K585" s="415"/>
      <c r="L585" s="415"/>
      <c r="M585" s="415"/>
      <c r="N585" s="415"/>
      <c r="O585" s="415"/>
      <c r="P585" s="415"/>
      <c r="Q585" s="415"/>
      <c r="R585" s="415"/>
      <c r="S585" s="415"/>
      <c r="T585" s="415"/>
      <c r="U585" s="415"/>
      <c r="V585" s="415"/>
      <c r="W585" s="415"/>
    </row>
    <row r="586" spans="1:23" ht="15.75" customHeight="1" x14ac:dyDescent="0.25">
      <c r="A586" s="416"/>
      <c r="B586" s="417"/>
      <c r="C586" s="417"/>
      <c r="D586" s="415"/>
      <c r="E586" s="415"/>
      <c r="F586" s="415"/>
      <c r="G586" s="415"/>
      <c r="H586" s="415"/>
      <c r="I586" s="415"/>
      <c r="J586" s="415"/>
      <c r="K586" s="415"/>
      <c r="L586" s="415"/>
      <c r="M586" s="415"/>
      <c r="N586" s="415"/>
      <c r="O586" s="415"/>
      <c r="P586" s="415"/>
      <c r="Q586" s="415"/>
      <c r="R586" s="415"/>
      <c r="S586" s="415"/>
      <c r="T586" s="415"/>
      <c r="U586" s="415"/>
      <c r="V586" s="415"/>
      <c r="W586" s="415"/>
    </row>
    <row r="587" spans="1:23" ht="15.75" customHeight="1" x14ac:dyDescent="0.25">
      <c r="A587" s="416"/>
      <c r="B587" s="417"/>
      <c r="C587" s="417"/>
      <c r="D587" s="415"/>
      <c r="E587" s="415"/>
      <c r="F587" s="415"/>
      <c r="G587" s="415"/>
      <c r="H587" s="415"/>
      <c r="I587" s="415"/>
      <c r="J587" s="415"/>
      <c r="K587" s="415"/>
      <c r="L587" s="415"/>
      <c r="M587" s="415"/>
      <c r="N587" s="415"/>
      <c r="O587" s="415"/>
      <c r="P587" s="415"/>
      <c r="Q587" s="415"/>
      <c r="R587" s="415"/>
      <c r="S587" s="415"/>
      <c r="T587" s="415"/>
      <c r="U587" s="415"/>
      <c r="V587" s="415"/>
      <c r="W587" s="415"/>
    </row>
    <row r="588" spans="1:23" ht="15.75" customHeight="1" x14ac:dyDescent="0.25">
      <c r="A588" s="416"/>
      <c r="B588" s="417"/>
      <c r="C588" s="417"/>
      <c r="D588" s="415"/>
      <c r="E588" s="415"/>
      <c r="F588" s="415"/>
      <c r="G588" s="415"/>
      <c r="H588" s="415"/>
      <c r="I588" s="415"/>
      <c r="J588" s="415"/>
      <c r="K588" s="415"/>
      <c r="L588" s="415"/>
      <c r="M588" s="415"/>
      <c r="N588" s="415"/>
      <c r="O588" s="415"/>
      <c r="P588" s="415"/>
      <c r="Q588" s="415"/>
      <c r="R588" s="415"/>
      <c r="S588" s="415"/>
      <c r="T588" s="415"/>
      <c r="U588" s="415"/>
      <c r="V588" s="415"/>
      <c r="W588" s="415"/>
    </row>
    <row r="589" spans="1:23" ht="15.75" customHeight="1" x14ac:dyDescent="0.25">
      <c r="A589" s="416"/>
      <c r="B589" s="417"/>
      <c r="C589" s="417"/>
      <c r="D589" s="415"/>
      <c r="E589" s="415"/>
      <c r="F589" s="415"/>
      <c r="G589" s="415"/>
      <c r="H589" s="415"/>
      <c r="I589" s="415"/>
      <c r="J589" s="415"/>
      <c r="K589" s="415"/>
      <c r="L589" s="415"/>
      <c r="M589" s="415"/>
      <c r="N589" s="415"/>
      <c r="O589" s="415"/>
      <c r="P589" s="415"/>
      <c r="Q589" s="415"/>
      <c r="R589" s="415"/>
      <c r="S589" s="415"/>
      <c r="T589" s="415"/>
      <c r="U589" s="415"/>
      <c r="V589" s="415"/>
      <c r="W589" s="415"/>
    </row>
    <row r="590" spans="1:23" ht="15.75" customHeight="1" x14ac:dyDescent="0.25">
      <c r="A590" s="416"/>
      <c r="B590" s="417"/>
      <c r="C590" s="417"/>
      <c r="D590" s="415"/>
      <c r="E590" s="415"/>
      <c r="F590" s="415"/>
      <c r="G590" s="415"/>
      <c r="H590" s="415"/>
      <c r="I590" s="415"/>
      <c r="J590" s="415"/>
      <c r="K590" s="415"/>
      <c r="L590" s="415"/>
      <c r="M590" s="415"/>
      <c r="N590" s="415"/>
      <c r="O590" s="415"/>
      <c r="P590" s="415"/>
      <c r="Q590" s="415"/>
      <c r="R590" s="415"/>
      <c r="S590" s="415"/>
      <c r="T590" s="415"/>
      <c r="U590" s="415"/>
      <c r="V590" s="415"/>
      <c r="W590" s="415"/>
    </row>
    <row r="591" spans="1:23" ht="15.75" customHeight="1" x14ac:dyDescent="0.25">
      <c r="A591" s="416"/>
      <c r="B591" s="417"/>
      <c r="C591" s="417"/>
      <c r="D591" s="415"/>
      <c r="E591" s="415"/>
      <c r="F591" s="415"/>
      <c r="G591" s="415"/>
      <c r="H591" s="415"/>
      <c r="I591" s="415"/>
      <c r="J591" s="415"/>
      <c r="K591" s="415"/>
      <c r="L591" s="415"/>
      <c r="M591" s="415"/>
      <c r="N591" s="415"/>
      <c r="O591" s="415"/>
      <c r="P591" s="415"/>
      <c r="Q591" s="415"/>
      <c r="R591" s="415"/>
      <c r="S591" s="415"/>
      <c r="T591" s="415"/>
      <c r="U591" s="415"/>
      <c r="V591" s="415"/>
      <c r="W591" s="415"/>
    </row>
    <row r="592" spans="1:23" ht="15.75" customHeight="1" x14ac:dyDescent="0.25">
      <c r="A592" s="416"/>
      <c r="B592" s="417"/>
      <c r="C592" s="417"/>
      <c r="D592" s="415"/>
      <c r="E592" s="415"/>
      <c r="F592" s="415"/>
      <c r="G592" s="415"/>
      <c r="H592" s="415"/>
      <c r="I592" s="415"/>
      <c r="J592" s="415"/>
      <c r="K592" s="415"/>
      <c r="L592" s="415"/>
      <c r="M592" s="415"/>
      <c r="N592" s="415"/>
      <c r="O592" s="415"/>
      <c r="P592" s="415"/>
      <c r="Q592" s="415"/>
      <c r="R592" s="415"/>
      <c r="S592" s="415"/>
      <c r="T592" s="415"/>
      <c r="U592" s="415"/>
      <c r="V592" s="415"/>
      <c r="W592" s="415"/>
    </row>
    <row r="593" spans="1:23" ht="15.75" customHeight="1" x14ac:dyDescent="0.25">
      <c r="A593" s="416"/>
      <c r="B593" s="417"/>
      <c r="C593" s="417"/>
      <c r="D593" s="415"/>
      <c r="E593" s="415"/>
      <c r="F593" s="415"/>
      <c r="G593" s="415"/>
      <c r="H593" s="415"/>
      <c r="I593" s="415"/>
      <c r="J593" s="415"/>
      <c r="K593" s="415"/>
      <c r="L593" s="415"/>
      <c r="M593" s="415"/>
      <c r="N593" s="415"/>
      <c r="O593" s="415"/>
      <c r="P593" s="415"/>
      <c r="Q593" s="415"/>
      <c r="R593" s="415"/>
      <c r="S593" s="415"/>
      <c r="T593" s="415"/>
      <c r="U593" s="415"/>
      <c r="V593" s="415"/>
      <c r="W593" s="415"/>
    </row>
    <row r="594" spans="1:23" ht="15.75" customHeight="1" x14ac:dyDescent="0.25">
      <c r="A594" s="416"/>
      <c r="B594" s="417"/>
      <c r="C594" s="417"/>
      <c r="D594" s="415"/>
      <c r="E594" s="415"/>
      <c r="F594" s="415"/>
      <c r="G594" s="415"/>
      <c r="H594" s="415"/>
      <c r="I594" s="415"/>
      <c r="J594" s="415"/>
      <c r="K594" s="415"/>
      <c r="L594" s="415"/>
      <c r="M594" s="415"/>
      <c r="N594" s="415"/>
      <c r="O594" s="415"/>
      <c r="P594" s="415"/>
      <c r="Q594" s="415"/>
      <c r="R594" s="415"/>
      <c r="S594" s="415"/>
      <c r="T594" s="415"/>
      <c r="U594" s="415"/>
      <c r="V594" s="415"/>
      <c r="W594" s="415"/>
    </row>
    <row r="595" spans="1:23" ht="15.75" customHeight="1" x14ac:dyDescent="0.25">
      <c r="A595" s="416"/>
      <c r="B595" s="417"/>
      <c r="C595" s="417"/>
      <c r="D595" s="415"/>
      <c r="E595" s="415"/>
      <c r="F595" s="415"/>
      <c r="G595" s="415"/>
      <c r="H595" s="415"/>
      <c r="I595" s="415"/>
      <c r="J595" s="415"/>
      <c r="K595" s="415"/>
      <c r="L595" s="415"/>
      <c r="M595" s="415"/>
      <c r="N595" s="415"/>
      <c r="O595" s="415"/>
      <c r="P595" s="415"/>
      <c r="Q595" s="415"/>
      <c r="R595" s="415"/>
      <c r="S595" s="415"/>
      <c r="T595" s="415"/>
      <c r="U595" s="415"/>
      <c r="V595" s="415"/>
      <c r="W595" s="415"/>
    </row>
    <row r="596" spans="1:23" ht="15.75" customHeight="1" x14ac:dyDescent="0.25">
      <c r="A596" s="416"/>
      <c r="B596" s="417"/>
      <c r="C596" s="417"/>
      <c r="D596" s="415"/>
      <c r="E596" s="415"/>
      <c r="F596" s="415"/>
      <c r="G596" s="415"/>
      <c r="H596" s="415"/>
      <c r="I596" s="415"/>
      <c r="J596" s="415"/>
      <c r="K596" s="415"/>
      <c r="L596" s="415"/>
      <c r="M596" s="415"/>
      <c r="N596" s="415"/>
      <c r="O596" s="415"/>
      <c r="P596" s="415"/>
      <c r="Q596" s="415"/>
      <c r="R596" s="415"/>
      <c r="S596" s="415"/>
      <c r="T596" s="415"/>
      <c r="U596" s="415"/>
      <c r="V596" s="415"/>
      <c r="W596" s="415"/>
    </row>
    <row r="597" spans="1:23" ht="15.75" customHeight="1" x14ac:dyDescent="0.25">
      <c r="A597" s="416"/>
      <c r="B597" s="417"/>
      <c r="C597" s="417"/>
      <c r="D597" s="415"/>
      <c r="E597" s="415"/>
      <c r="F597" s="415"/>
      <c r="G597" s="415"/>
      <c r="H597" s="415"/>
      <c r="I597" s="415"/>
      <c r="J597" s="415"/>
      <c r="K597" s="415"/>
      <c r="L597" s="415"/>
      <c r="M597" s="415"/>
      <c r="N597" s="415"/>
      <c r="O597" s="415"/>
      <c r="P597" s="415"/>
      <c r="Q597" s="415"/>
      <c r="R597" s="415"/>
      <c r="S597" s="415"/>
      <c r="T597" s="415"/>
      <c r="U597" s="415"/>
      <c r="V597" s="415"/>
      <c r="W597" s="415"/>
    </row>
    <row r="598" spans="1:23" ht="15.75" customHeight="1" x14ac:dyDescent="0.25">
      <c r="A598" s="416"/>
      <c r="B598" s="417"/>
      <c r="C598" s="417"/>
      <c r="D598" s="415"/>
      <c r="E598" s="415"/>
      <c r="F598" s="415"/>
      <c r="G598" s="415"/>
      <c r="H598" s="415"/>
      <c r="I598" s="415"/>
      <c r="J598" s="415"/>
      <c r="K598" s="415"/>
      <c r="L598" s="415"/>
      <c r="M598" s="415"/>
      <c r="N598" s="415"/>
      <c r="O598" s="415"/>
      <c r="P598" s="415"/>
      <c r="Q598" s="415"/>
      <c r="R598" s="415"/>
      <c r="S598" s="415"/>
      <c r="T598" s="415"/>
      <c r="U598" s="415"/>
      <c r="V598" s="415"/>
      <c r="W598" s="415"/>
    </row>
    <row r="599" spans="1:23" ht="15.75" customHeight="1" x14ac:dyDescent="0.25">
      <c r="A599" s="416"/>
      <c r="B599" s="417"/>
      <c r="C599" s="417"/>
      <c r="D599" s="415"/>
      <c r="E599" s="415"/>
      <c r="F599" s="415"/>
      <c r="G599" s="415"/>
      <c r="H599" s="415"/>
      <c r="I599" s="415"/>
      <c r="J599" s="415"/>
      <c r="K599" s="415"/>
      <c r="L599" s="415"/>
      <c r="M599" s="415"/>
      <c r="N599" s="415"/>
      <c r="O599" s="415"/>
      <c r="P599" s="415"/>
      <c r="Q599" s="415"/>
      <c r="R599" s="415"/>
      <c r="S599" s="415"/>
      <c r="T599" s="415"/>
      <c r="U599" s="415"/>
      <c r="V599" s="415"/>
      <c r="W599" s="415"/>
    </row>
    <row r="600" spans="1:23" ht="15.75" customHeight="1" x14ac:dyDescent="0.25">
      <c r="A600" s="416"/>
      <c r="B600" s="417"/>
      <c r="C600" s="417"/>
      <c r="D600" s="415"/>
      <c r="E600" s="415"/>
      <c r="F600" s="415"/>
      <c r="G600" s="415"/>
      <c r="H600" s="415"/>
      <c r="I600" s="415"/>
      <c r="J600" s="415"/>
      <c r="K600" s="415"/>
      <c r="L600" s="415"/>
      <c r="M600" s="415"/>
      <c r="N600" s="415"/>
      <c r="O600" s="415"/>
      <c r="P600" s="415"/>
      <c r="Q600" s="415"/>
      <c r="R600" s="415"/>
      <c r="S600" s="415"/>
      <c r="T600" s="415"/>
      <c r="U600" s="415"/>
      <c r="V600" s="415"/>
      <c r="W600" s="415"/>
    </row>
    <row r="601" spans="1:23" ht="15.75" customHeight="1" x14ac:dyDescent="0.25">
      <c r="A601" s="416"/>
      <c r="B601" s="417"/>
      <c r="C601" s="417"/>
      <c r="D601" s="415"/>
      <c r="E601" s="415"/>
      <c r="F601" s="415"/>
      <c r="G601" s="415"/>
      <c r="H601" s="415"/>
      <c r="I601" s="415"/>
      <c r="J601" s="415"/>
      <c r="K601" s="415"/>
      <c r="L601" s="415"/>
      <c r="M601" s="415"/>
      <c r="N601" s="415"/>
      <c r="O601" s="415"/>
      <c r="P601" s="415"/>
      <c r="Q601" s="415"/>
      <c r="R601" s="415"/>
      <c r="S601" s="415"/>
      <c r="T601" s="415"/>
      <c r="U601" s="415"/>
      <c r="V601" s="415"/>
      <c r="W601" s="415"/>
    </row>
    <row r="602" spans="1:23" ht="15.75" customHeight="1" x14ac:dyDescent="0.25">
      <c r="A602" s="416"/>
      <c r="B602" s="417"/>
      <c r="C602" s="417"/>
      <c r="D602" s="415"/>
      <c r="E602" s="415"/>
      <c r="F602" s="415"/>
      <c r="G602" s="415"/>
      <c r="H602" s="415"/>
      <c r="I602" s="415"/>
      <c r="J602" s="415"/>
      <c r="K602" s="415"/>
      <c r="L602" s="415"/>
      <c r="M602" s="415"/>
      <c r="N602" s="415"/>
      <c r="O602" s="415"/>
      <c r="P602" s="415"/>
      <c r="Q602" s="415"/>
      <c r="R602" s="415"/>
      <c r="S602" s="415"/>
      <c r="T602" s="415"/>
      <c r="U602" s="415"/>
      <c r="V602" s="415"/>
      <c r="W602" s="415"/>
    </row>
    <row r="603" spans="1:23" ht="15.75" customHeight="1" x14ac:dyDescent="0.25">
      <c r="A603" s="416"/>
      <c r="B603" s="417"/>
      <c r="C603" s="417"/>
      <c r="D603" s="415"/>
      <c r="E603" s="415"/>
      <c r="F603" s="415"/>
      <c r="G603" s="415"/>
      <c r="H603" s="415"/>
      <c r="I603" s="415"/>
      <c r="J603" s="415"/>
      <c r="K603" s="415"/>
      <c r="L603" s="415"/>
      <c r="M603" s="415"/>
      <c r="N603" s="415"/>
      <c r="O603" s="415"/>
      <c r="P603" s="415"/>
      <c r="Q603" s="415"/>
      <c r="R603" s="415"/>
      <c r="S603" s="415"/>
      <c r="T603" s="415"/>
      <c r="U603" s="415"/>
      <c r="V603" s="415"/>
      <c r="W603" s="415"/>
    </row>
    <row r="604" spans="1:23" ht="15.75" customHeight="1" x14ac:dyDescent="0.25">
      <c r="A604" s="416"/>
      <c r="B604" s="417"/>
      <c r="C604" s="417"/>
      <c r="D604" s="415"/>
      <c r="E604" s="415"/>
      <c r="F604" s="415"/>
      <c r="G604" s="415"/>
      <c r="H604" s="415"/>
      <c r="I604" s="415"/>
      <c r="J604" s="415"/>
      <c r="K604" s="415"/>
      <c r="L604" s="415"/>
      <c r="M604" s="415"/>
      <c r="N604" s="415"/>
      <c r="O604" s="415"/>
      <c r="P604" s="415"/>
      <c r="Q604" s="415"/>
      <c r="R604" s="415"/>
      <c r="S604" s="415"/>
      <c r="T604" s="415"/>
      <c r="U604" s="415"/>
      <c r="V604" s="415"/>
      <c r="W604" s="415"/>
    </row>
    <row r="605" spans="1:23" ht="15.75" customHeight="1" x14ac:dyDescent="0.25">
      <c r="A605" s="416"/>
      <c r="B605" s="417"/>
      <c r="C605" s="417"/>
      <c r="D605" s="415"/>
      <c r="E605" s="415"/>
      <c r="F605" s="415"/>
      <c r="G605" s="415"/>
      <c r="H605" s="415"/>
      <c r="I605" s="415"/>
      <c r="J605" s="415"/>
      <c r="K605" s="415"/>
      <c r="L605" s="415"/>
      <c r="M605" s="415"/>
      <c r="N605" s="415"/>
      <c r="O605" s="415"/>
      <c r="P605" s="415"/>
      <c r="Q605" s="415"/>
      <c r="R605" s="415"/>
      <c r="S605" s="415"/>
      <c r="T605" s="415"/>
      <c r="U605" s="415"/>
      <c r="V605" s="415"/>
      <c r="W605" s="415"/>
    </row>
    <row r="606" spans="1:23" ht="15.75" customHeight="1" x14ac:dyDescent="0.25">
      <c r="A606" s="416"/>
      <c r="B606" s="417"/>
      <c r="C606" s="417"/>
      <c r="D606" s="415"/>
      <c r="E606" s="415"/>
      <c r="F606" s="415"/>
      <c r="G606" s="415"/>
      <c r="H606" s="415"/>
      <c r="I606" s="415"/>
      <c r="J606" s="415"/>
      <c r="K606" s="415"/>
      <c r="L606" s="415"/>
      <c r="M606" s="415"/>
      <c r="N606" s="415"/>
      <c r="O606" s="415"/>
      <c r="P606" s="415"/>
      <c r="Q606" s="415"/>
      <c r="R606" s="415"/>
      <c r="S606" s="415"/>
      <c r="T606" s="415"/>
      <c r="U606" s="415"/>
      <c r="V606" s="415"/>
      <c r="W606" s="415"/>
    </row>
    <row r="607" spans="1:23" ht="15.75" customHeight="1" x14ac:dyDescent="0.25">
      <c r="A607" s="416"/>
      <c r="B607" s="417"/>
      <c r="C607" s="417"/>
      <c r="D607" s="415"/>
      <c r="E607" s="415"/>
      <c r="F607" s="415"/>
      <c r="G607" s="415"/>
      <c r="H607" s="415"/>
      <c r="I607" s="415"/>
      <c r="J607" s="415"/>
      <c r="K607" s="415"/>
      <c r="L607" s="415"/>
      <c r="M607" s="415"/>
      <c r="N607" s="415"/>
      <c r="O607" s="415"/>
      <c r="P607" s="415"/>
      <c r="Q607" s="415"/>
      <c r="R607" s="415"/>
      <c r="S607" s="415"/>
      <c r="T607" s="415"/>
      <c r="U607" s="415"/>
      <c r="V607" s="415"/>
      <c r="W607" s="415"/>
    </row>
    <row r="608" spans="1:23" ht="15.75" customHeight="1" x14ac:dyDescent="0.25">
      <c r="A608" s="416"/>
      <c r="B608" s="417"/>
      <c r="C608" s="417"/>
      <c r="D608" s="415"/>
      <c r="E608" s="415"/>
      <c r="F608" s="415"/>
      <c r="G608" s="415"/>
      <c r="H608" s="415"/>
      <c r="I608" s="415"/>
      <c r="J608" s="415"/>
      <c r="K608" s="415"/>
      <c r="L608" s="415"/>
      <c r="M608" s="415"/>
      <c r="N608" s="415"/>
      <c r="O608" s="415"/>
      <c r="P608" s="415"/>
      <c r="Q608" s="415"/>
      <c r="R608" s="415"/>
      <c r="S608" s="415"/>
      <c r="T608" s="415"/>
      <c r="U608" s="415"/>
      <c r="V608" s="415"/>
      <c r="W608" s="415"/>
    </row>
    <row r="609" spans="1:23" ht="15.75" customHeight="1" x14ac:dyDescent="0.25">
      <c r="A609" s="416"/>
      <c r="B609" s="417"/>
      <c r="C609" s="417"/>
      <c r="D609" s="415"/>
      <c r="E609" s="415"/>
      <c r="F609" s="415"/>
      <c r="G609" s="415"/>
      <c r="H609" s="415"/>
      <c r="I609" s="415"/>
      <c r="J609" s="415"/>
      <c r="K609" s="415"/>
      <c r="L609" s="415"/>
      <c r="M609" s="415"/>
      <c r="N609" s="415"/>
      <c r="O609" s="415"/>
      <c r="P609" s="415"/>
      <c r="Q609" s="415"/>
      <c r="R609" s="415"/>
      <c r="S609" s="415"/>
      <c r="T609" s="415"/>
      <c r="U609" s="415"/>
      <c r="V609" s="415"/>
      <c r="W609" s="415"/>
    </row>
    <row r="610" spans="1:23" ht="15.75" customHeight="1" x14ac:dyDescent="0.25">
      <c r="A610" s="416"/>
      <c r="B610" s="417"/>
      <c r="C610" s="417"/>
      <c r="D610" s="415"/>
      <c r="E610" s="415"/>
      <c r="F610" s="415"/>
      <c r="G610" s="415"/>
      <c r="H610" s="415"/>
      <c r="I610" s="415"/>
      <c r="J610" s="415"/>
      <c r="K610" s="415"/>
      <c r="L610" s="415"/>
      <c r="M610" s="415"/>
      <c r="N610" s="415"/>
      <c r="O610" s="415"/>
      <c r="P610" s="415"/>
      <c r="Q610" s="415"/>
      <c r="R610" s="415"/>
      <c r="S610" s="415"/>
      <c r="T610" s="415"/>
      <c r="U610" s="415"/>
      <c r="V610" s="415"/>
      <c r="W610" s="415"/>
    </row>
    <row r="611" spans="1:23" ht="15.75" customHeight="1" x14ac:dyDescent="0.25">
      <c r="A611" s="416"/>
      <c r="B611" s="417"/>
      <c r="C611" s="417"/>
      <c r="D611" s="415"/>
      <c r="E611" s="415"/>
      <c r="F611" s="415"/>
      <c r="G611" s="415"/>
      <c r="H611" s="415"/>
      <c r="I611" s="415"/>
      <c r="J611" s="415"/>
      <c r="K611" s="415"/>
      <c r="L611" s="415"/>
      <c r="M611" s="415"/>
      <c r="N611" s="415"/>
      <c r="O611" s="415"/>
      <c r="P611" s="415"/>
      <c r="Q611" s="415"/>
      <c r="R611" s="415"/>
      <c r="S611" s="415"/>
      <c r="T611" s="415"/>
      <c r="U611" s="415"/>
      <c r="V611" s="415"/>
      <c r="W611" s="415"/>
    </row>
    <row r="612" spans="1:23" ht="15.75" customHeight="1" x14ac:dyDescent="0.25">
      <c r="A612" s="416"/>
      <c r="B612" s="417"/>
      <c r="C612" s="417"/>
      <c r="D612" s="415"/>
      <c r="E612" s="415"/>
      <c r="F612" s="415"/>
      <c r="G612" s="415"/>
      <c r="H612" s="415"/>
      <c r="I612" s="415"/>
      <c r="J612" s="415"/>
      <c r="K612" s="415"/>
      <c r="L612" s="415"/>
      <c r="M612" s="415"/>
      <c r="N612" s="415"/>
      <c r="O612" s="415"/>
      <c r="P612" s="415"/>
      <c r="Q612" s="415"/>
      <c r="R612" s="415"/>
      <c r="S612" s="415"/>
      <c r="T612" s="415"/>
      <c r="U612" s="415"/>
      <c r="V612" s="415"/>
      <c r="W612" s="415"/>
    </row>
    <row r="613" spans="1:23" ht="15.75" customHeight="1" x14ac:dyDescent="0.25">
      <c r="A613" s="416"/>
      <c r="B613" s="417"/>
      <c r="C613" s="417"/>
      <c r="D613" s="415"/>
      <c r="E613" s="415"/>
      <c r="F613" s="415"/>
      <c r="G613" s="415"/>
      <c r="H613" s="415"/>
      <c r="I613" s="415"/>
      <c r="J613" s="415"/>
      <c r="K613" s="415"/>
      <c r="L613" s="415"/>
      <c r="M613" s="415"/>
      <c r="N613" s="415"/>
      <c r="O613" s="415"/>
      <c r="P613" s="415"/>
      <c r="Q613" s="415"/>
      <c r="R613" s="415"/>
      <c r="S613" s="415"/>
      <c r="T613" s="415"/>
      <c r="U613" s="415"/>
      <c r="V613" s="415"/>
      <c r="W613" s="415"/>
    </row>
    <row r="614" spans="1:23" ht="15.75" customHeight="1" x14ac:dyDescent="0.25">
      <c r="A614" s="416"/>
      <c r="B614" s="417"/>
      <c r="C614" s="417"/>
      <c r="D614" s="415"/>
      <c r="E614" s="415"/>
      <c r="F614" s="415"/>
      <c r="G614" s="415"/>
      <c r="H614" s="415"/>
      <c r="I614" s="415"/>
      <c r="J614" s="415"/>
      <c r="K614" s="415"/>
      <c r="L614" s="415"/>
      <c r="M614" s="415"/>
      <c r="N614" s="415"/>
      <c r="O614" s="415"/>
      <c r="P614" s="415"/>
      <c r="Q614" s="415"/>
      <c r="R614" s="415"/>
      <c r="S614" s="415"/>
      <c r="T614" s="415"/>
      <c r="U614" s="415"/>
      <c r="V614" s="415"/>
      <c r="W614" s="415"/>
    </row>
    <row r="615" spans="1:23" ht="15.75" customHeight="1" x14ac:dyDescent="0.25">
      <c r="A615" s="416"/>
      <c r="B615" s="417"/>
      <c r="C615" s="417"/>
      <c r="D615" s="415"/>
      <c r="E615" s="415"/>
      <c r="F615" s="415"/>
      <c r="G615" s="415"/>
      <c r="H615" s="415"/>
      <c r="I615" s="415"/>
      <c r="J615" s="415"/>
      <c r="K615" s="415"/>
      <c r="L615" s="415"/>
      <c r="M615" s="415"/>
      <c r="N615" s="415"/>
      <c r="O615" s="415"/>
      <c r="P615" s="415"/>
      <c r="Q615" s="415"/>
      <c r="R615" s="415"/>
      <c r="S615" s="415"/>
      <c r="T615" s="415"/>
      <c r="U615" s="415"/>
      <c r="V615" s="415"/>
      <c r="W615" s="415"/>
    </row>
    <row r="616" spans="1:23" ht="15.75" customHeight="1" x14ac:dyDescent="0.25">
      <c r="A616" s="416"/>
      <c r="B616" s="417"/>
      <c r="C616" s="417"/>
      <c r="D616" s="415"/>
      <c r="E616" s="415"/>
      <c r="F616" s="415"/>
      <c r="G616" s="415"/>
      <c r="H616" s="415"/>
      <c r="I616" s="415"/>
      <c r="J616" s="415"/>
      <c r="K616" s="415"/>
      <c r="L616" s="415"/>
      <c r="M616" s="415"/>
      <c r="N616" s="415"/>
      <c r="O616" s="415"/>
      <c r="P616" s="415"/>
      <c r="Q616" s="415"/>
      <c r="R616" s="415"/>
      <c r="S616" s="415"/>
      <c r="T616" s="415"/>
      <c r="U616" s="415"/>
      <c r="V616" s="415"/>
      <c r="W616" s="415"/>
    </row>
    <row r="617" spans="1:23" ht="15.75" customHeight="1" x14ac:dyDescent="0.25">
      <c r="A617" s="416"/>
      <c r="B617" s="417"/>
      <c r="C617" s="417"/>
      <c r="D617" s="415"/>
      <c r="E617" s="415"/>
      <c r="F617" s="415"/>
      <c r="G617" s="415"/>
      <c r="H617" s="415"/>
      <c r="I617" s="415"/>
      <c r="J617" s="415"/>
      <c r="K617" s="415"/>
      <c r="L617" s="415"/>
      <c r="M617" s="415"/>
      <c r="N617" s="415"/>
      <c r="O617" s="415"/>
      <c r="P617" s="415"/>
      <c r="Q617" s="415"/>
      <c r="R617" s="415"/>
      <c r="S617" s="415"/>
      <c r="T617" s="415"/>
      <c r="U617" s="415"/>
      <c r="V617" s="415"/>
      <c r="W617" s="415"/>
    </row>
    <row r="618" spans="1:23" ht="15.75" customHeight="1" x14ac:dyDescent="0.25">
      <c r="A618" s="416"/>
      <c r="B618" s="417"/>
      <c r="C618" s="417"/>
      <c r="D618" s="415"/>
      <c r="E618" s="415"/>
      <c r="F618" s="415"/>
      <c r="G618" s="415"/>
      <c r="H618" s="415"/>
      <c r="I618" s="415"/>
      <c r="J618" s="415"/>
      <c r="K618" s="415"/>
      <c r="L618" s="415"/>
      <c r="M618" s="415"/>
      <c r="N618" s="415"/>
      <c r="O618" s="415"/>
      <c r="P618" s="415"/>
      <c r="Q618" s="415"/>
      <c r="R618" s="415"/>
      <c r="S618" s="415"/>
      <c r="T618" s="415"/>
      <c r="U618" s="415"/>
      <c r="V618" s="415"/>
      <c r="W618" s="415"/>
    </row>
    <row r="619" spans="1:23" ht="15.75" customHeight="1" x14ac:dyDescent="0.25">
      <c r="A619" s="416"/>
      <c r="B619" s="417"/>
      <c r="C619" s="417"/>
      <c r="D619" s="415"/>
      <c r="E619" s="415"/>
      <c r="F619" s="415"/>
      <c r="G619" s="415"/>
      <c r="H619" s="415"/>
      <c r="I619" s="415"/>
      <c r="J619" s="415"/>
      <c r="K619" s="415"/>
      <c r="L619" s="415"/>
      <c r="M619" s="415"/>
      <c r="N619" s="415"/>
      <c r="O619" s="415"/>
      <c r="P619" s="415"/>
      <c r="Q619" s="415"/>
      <c r="R619" s="415"/>
      <c r="S619" s="415"/>
      <c r="T619" s="415"/>
      <c r="U619" s="415"/>
      <c r="V619" s="415"/>
      <c r="W619" s="415"/>
    </row>
    <row r="620" spans="1:23" ht="15.75" customHeight="1" x14ac:dyDescent="0.25">
      <c r="A620" s="416"/>
      <c r="B620" s="417"/>
      <c r="C620" s="417"/>
      <c r="D620" s="415"/>
      <c r="E620" s="415"/>
      <c r="F620" s="415"/>
      <c r="G620" s="415"/>
      <c r="H620" s="415"/>
      <c r="I620" s="415"/>
      <c r="J620" s="415"/>
      <c r="K620" s="415"/>
      <c r="L620" s="415"/>
      <c r="M620" s="415"/>
      <c r="N620" s="415"/>
      <c r="O620" s="415"/>
      <c r="P620" s="415"/>
      <c r="Q620" s="415"/>
      <c r="R620" s="415"/>
      <c r="S620" s="415"/>
      <c r="T620" s="415"/>
      <c r="U620" s="415"/>
      <c r="V620" s="415"/>
      <c r="W620" s="415"/>
    </row>
    <row r="621" spans="1:23" ht="15.75" customHeight="1" x14ac:dyDescent="0.25">
      <c r="A621" s="416"/>
      <c r="B621" s="417"/>
      <c r="C621" s="417"/>
      <c r="D621" s="415"/>
      <c r="E621" s="415"/>
      <c r="F621" s="415"/>
      <c r="G621" s="415"/>
      <c r="H621" s="415"/>
      <c r="I621" s="415"/>
      <c r="J621" s="415"/>
      <c r="K621" s="415"/>
      <c r="L621" s="415"/>
      <c r="M621" s="415"/>
      <c r="N621" s="415"/>
      <c r="O621" s="415"/>
      <c r="P621" s="415"/>
      <c r="Q621" s="415"/>
      <c r="R621" s="415"/>
      <c r="S621" s="415"/>
      <c r="T621" s="415"/>
      <c r="U621" s="415"/>
      <c r="V621" s="415"/>
      <c r="W621" s="415"/>
    </row>
    <row r="622" spans="1:23" ht="15.75" customHeight="1" x14ac:dyDescent="0.25">
      <c r="A622" s="416"/>
      <c r="B622" s="417"/>
      <c r="C622" s="417"/>
      <c r="D622" s="415"/>
      <c r="E622" s="415"/>
      <c r="F622" s="415"/>
      <c r="G622" s="415"/>
      <c r="H622" s="415"/>
      <c r="I622" s="415"/>
      <c r="J622" s="415"/>
      <c r="K622" s="415"/>
      <c r="L622" s="415"/>
      <c r="M622" s="415"/>
      <c r="N622" s="415"/>
      <c r="O622" s="415"/>
      <c r="P622" s="415"/>
      <c r="Q622" s="415"/>
      <c r="R622" s="415"/>
      <c r="S622" s="415"/>
      <c r="T622" s="415"/>
      <c r="U622" s="415"/>
      <c r="V622" s="415"/>
      <c r="W622" s="415"/>
    </row>
    <row r="623" spans="1:23" ht="15.75" customHeight="1" x14ac:dyDescent="0.25">
      <c r="A623" s="416"/>
      <c r="B623" s="417"/>
      <c r="C623" s="417"/>
      <c r="D623" s="415"/>
      <c r="E623" s="415"/>
      <c r="F623" s="415"/>
      <c r="G623" s="415"/>
      <c r="H623" s="415"/>
      <c r="I623" s="415"/>
      <c r="J623" s="415"/>
      <c r="K623" s="415"/>
      <c r="L623" s="415"/>
      <c r="M623" s="415"/>
      <c r="N623" s="415"/>
      <c r="O623" s="415"/>
      <c r="P623" s="415"/>
      <c r="Q623" s="415"/>
      <c r="R623" s="415"/>
      <c r="S623" s="415"/>
      <c r="T623" s="415"/>
      <c r="U623" s="415"/>
      <c r="V623" s="415"/>
      <c r="W623" s="415"/>
    </row>
    <row r="624" spans="1:23" ht="15.75" customHeight="1" x14ac:dyDescent="0.25">
      <c r="A624" s="416"/>
      <c r="B624" s="417"/>
      <c r="C624" s="417"/>
      <c r="D624" s="415"/>
      <c r="E624" s="415"/>
      <c r="F624" s="415"/>
      <c r="G624" s="415"/>
      <c r="H624" s="415"/>
      <c r="I624" s="415"/>
      <c r="J624" s="415"/>
      <c r="K624" s="415"/>
      <c r="L624" s="415"/>
      <c r="M624" s="415"/>
      <c r="N624" s="415"/>
      <c r="O624" s="415"/>
      <c r="P624" s="415"/>
      <c r="Q624" s="415"/>
      <c r="R624" s="415"/>
      <c r="S624" s="415"/>
      <c r="T624" s="415"/>
      <c r="U624" s="415"/>
      <c r="V624" s="415"/>
      <c r="W624" s="415"/>
    </row>
    <row r="625" spans="1:23" ht="15.75" customHeight="1" x14ac:dyDescent="0.25">
      <c r="A625" s="416"/>
      <c r="B625" s="417"/>
      <c r="C625" s="417"/>
      <c r="D625" s="415"/>
      <c r="E625" s="415"/>
      <c r="F625" s="415"/>
      <c r="G625" s="415"/>
      <c r="H625" s="415"/>
      <c r="I625" s="415"/>
      <c r="J625" s="415"/>
      <c r="K625" s="415"/>
      <c r="L625" s="415"/>
      <c r="M625" s="415"/>
      <c r="N625" s="415"/>
      <c r="O625" s="415"/>
      <c r="P625" s="415"/>
      <c r="Q625" s="415"/>
      <c r="R625" s="415"/>
      <c r="S625" s="415"/>
      <c r="T625" s="415"/>
      <c r="U625" s="415"/>
      <c r="V625" s="415"/>
      <c r="W625" s="415"/>
    </row>
    <row r="626" spans="1:23" ht="15.75" customHeight="1" x14ac:dyDescent="0.25">
      <c r="A626" s="416"/>
      <c r="B626" s="417"/>
      <c r="C626" s="417"/>
      <c r="D626" s="415"/>
      <c r="E626" s="415"/>
      <c r="F626" s="415"/>
      <c r="G626" s="415"/>
      <c r="H626" s="415"/>
      <c r="I626" s="415"/>
      <c r="J626" s="415"/>
      <c r="K626" s="415"/>
      <c r="L626" s="415"/>
      <c r="M626" s="415"/>
      <c r="N626" s="415"/>
      <c r="O626" s="415"/>
      <c r="P626" s="415"/>
      <c r="Q626" s="415"/>
      <c r="R626" s="415"/>
      <c r="S626" s="415"/>
      <c r="T626" s="415"/>
      <c r="U626" s="415"/>
      <c r="V626" s="415"/>
      <c r="W626" s="415"/>
    </row>
    <row r="627" spans="1:23" ht="15.75" customHeight="1" x14ac:dyDescent="0.25">
      <c r="A627" s="416"/>
      <c r="B627" s="417"/>
      <c r="C627" s="417"/>
      <c r="D627" s="415"/>
      <c r="E627" s="415"/>
      <c r="F627" s="415"/>
      <c r="G627" s="415"/>
      <c r="H627" s="415"/>
      <c r="I627" s="415"/>
      <c r="J627" s="415"/>
      <c r="K627" s="415"/>
      <c r="L627" s="415"/>
      <c r="M627" s="415"/>
      <c r="N627" s="415"/>
      <c r="O627" s="415"/>
      <c r="P627" s="415"/>
      <c r="Q627" s="415"/>
      <c r="R627" s="415"/>
      <c r="S627" s="415"/>
      <c r="T627" s="415"/>
      <c r="U627" s="415"/>
      <c r="V627" s="415"/>
      <c r="W627" s="415"/>
    </row>
    <row r="628" spans="1:23" ht="15.75" customHeight="1" x14ac:dyDescent="0.25">
      <c r="A628" s="416"/>
      <c r="B628" s="417"/>
      <c r="C628" s="417"/>
      <c r="D628" s="415"/>
      <c r="E628" s="415"/>
      <c r="F628" s="415"/>
      <c r="G628" s="415"/>
      <c r="H628" s="415"/>
      <c r="I628" s="415"/>
      <c r="J628" s="415"/>
      <c r="K628" s="415"/>
      <c r="L628" s="415"/>
      <c r="M628" s="415"/>
      <c r="N628" s="415"/>
      <c r="O628" s="415"/>
      <c r="P628" s="415"/>
      <c r="Q628" s="415"/>
      <c r="R628" s="415"/>
      <c r="S628" s="415"/>
      <c r="T628" s="415"/>
      <c r="U628" s="415"/>
      <c r="V628" s="415"/>
      <c r="W628" s="415"/>
    </row>
    <row r="629" spans="1:23" ht="15.75" customHeight="1" x14ac:dyDescent="0.25">
      <c r="A629" s="416"/>
      <c r="B629" s="417"/>
      <c r="C629" s="417"/>
      <c r="D629" s="415"/>
      <c r="E629" s="415"/>
      <c r="F629" s="415"/>
      <c r="G629" s="415"/>
      <c r="H629" s="415"/>
      <c r="I629" s="415"/>
      <c r="J629" s="415"/>
      <c r="K629" s="415"/>
      <c r="L629" s="415"/>
      <c r="M629" s="415"/>
      <c r="N629" s="415"/>
      <c r="O629" s="415"/>
      <c r="P629" s="415"/>
      <c r="Q629" s="415"/>
      <c r="R629" s="415"/>
      <c r="S629" s="415"/>
      <c r="T629" s="415"/>
      <c r="U629" s="415"/>
      <c r="V629" s="415"/>
      <c r="W629" s="415"/>
    </row>
    <row r="630" spans="1:23" ht="15.75" customHeight="1" x14ac:dyDescent="0.25">
      <c r="A630" s="416"/>
      <c r="B630" s="417"/>
      <c r="C630" s="417"/>
      <c r="D630" s="415"/>
      <c r="E630" s="415"/>
      <c r="F630" s="415"/>
      <c r="G630" s="415"/>
      <c r="H630" s="415"/>
      <c r="I630" s="415"/>
      <c r="J630" s="415"/>
      <c r="K630" s="415"/>
      <c r="L630" s="415"/>
      <c r="M630" s="415"/>
      <c r="N630" s="415"/>
      <c r="O630" s="415"/>
      <c r="P630" s="415"/>
      <c r="Q630" s="415"/>
      <c r="R630" s="415"/>
      <c r="S630" s="415"/>
      <c r="T630" s="415"/>
      <c r="U630" s="415"/>
      <c r="V630" s="415"/>
      <c r="W630" s="415"/>
    </row>
    <row r="631" spans="1:23" ht="15.75" customHeight="1" x14ac:dyDescent="0.25">
      <c r="A631" s="416"/>
      <c r="B631" s="417"/>
      <c r="C631" s="417"/>
      <c r="D631" s="415"/>
      <c r="E631" s="415"/>
      <c r="F631" s="415"/>
      <c r="G631" s="415"/>
      <c r="H631" s="415"/>
      <c r="I631" s="415"/>
      <c r="J631" s="415"/>
      <c r="K631" s="415"/>
      <c r="L631" s="415"/>
      <c r="M631" s="415"/>
      <c r="N631" s="415"/>
      <c r="O631" s="415"/>
      <c r="P631" s="415"/>
      <c r="Q631" s="415"/>
      <c r="R631" s="415"/>
      <c r="S631" s="415"/>
      <c r="T631" s="415"/>
      <c r="U631" s="415"/>
      <c r="V631" s="415"/>
      <c r="W631" s="415"/>
    </row>
    <row r="632" spans="1:23" ht="15.75" customHeight="1" x14ac:dyDescent="0.25">
      <c r="A632" s="416"/>
      <c r="B632" s="417"/>
      <c r="C632" s="417"/>
      <c r="D632" s="415"/>
      <c r="E632" s="415"/>
      <c r="F632" s="415"/>
      <c r="G632" s="415"/>
      <c r="H632" s="415"/>
      <c r="I632" s="415"/>
      <c r="J632" s="415"/>
      <c r="K632" s="415"/>
      <c r="L632" s="415"/>
      <c r="M632" s="415"/>
      <c r="N632" s="415"/>
      <c r="O632" s="415"/>
      <c r="P632" s="415"/>
      <c r="Q632" s="415"/>
      <c r="R632" s="415"/>
      <c r="S632" s="415"/>
      <c r="T632" s="415"/>
      <c r="U632" s="415"/>
      <c r="V632" s="415"/>
      <c r="W632" s="415"/>
    </row>
    <row r="633" spans="1:23" ht="15.75" customHeight="1" x14ac:dyDescent="0.25">
      <c r="A633" s="416"/>
      <c r="B633" s="417"/>
      <c r="C633" s="417"/>
      <c r="D633" s="415"/>
      <c r="E633" s="415"/>
      <c r="F633" s="415"/>
      <c r="G633" s="415"/>
      <c r="H633" s="415"/>
      <c r="I633" s="415"/>
      <c r="J633" s="415"/>
      <c r="K633" s="415"/>
      <c r="L633" s="415"/>
      <c r="M633" s="415"/>
      <c r="N633" s="415"/>
      <c r="O633" s="415"/>
      <c r="P633" s="415"/>
      <c r="Q633" s="415"/>
      <c r="R633" s="415"/>
      <c r="S633" s="415"/>
      <c r="T633" s="415"/>
      <c r="U633" s="415"/>
      <c r="V633" s="415"/>
      <c r="W633" s="415"/>
    </row>
    <row r="634" spans="1:23" ht="15.75" customHeight="1" x14ac:dyDescent="0.25">
      <c r="A634" s="416"/>
      <c r="B634" s="417"/>
      <c r="C634" s="417"/>
      <c r="D634" s="415"/>
      <c r="E634" s="415"/>
      <c r="F634" s="415"/>
      <c r="G634" s="415"/>
      <c r="H634" s="415"/>
      <c r="I634" s="415"/>
      <c r="J634" s="415"/>
      <c r="K634" s="415"/>
      <c r="L634" s="415"/>
      <c r="M634" s="415"/>
      <c r="N634" s="415"/>
      <c r="O634" s="415"/>
      <c r="P634" s="415"/>
      <c r="Q634" s="415"/>
      <c r="R634" s="415"/>
      <c r="S634" s="415"/>
      <c r="T634" s="415"/>
      <c r="U634" s="415"/>
      <c r="V634" s="415"/>
      <c r="W634" s="415"/>
    </row>
    <row r="635" spans="1:23" ht="15.75" customHeight="1" x14ac:dyDescent="0.25">
      <c r="A635" s="416"/>
      <c r="B635" s="417"/>
      <c r="C635" s="417"/>
      <c r="D635" s="415"/>
      <c r="E635" s="415"/>
      <c r="F635" s="415"/>
      <c r="G635" s="415"/>
      <c r="H635" s="415"/>
      <c r="I635" s="415"/>
      <c r="J635" s="415"/>
      <c r="K635" s="415"/>
      <c r="L635" s="415"/>
      <c r="M635" s="415"/>
      <c r="N635" s="415"/>
      <c r="O635" s="415"/>
      <c r="P635" s="415"/>
      <c r="Q635" s="415"/>
      <c r="R635" s="415"/>
      <c r="S635" s="415"/>
      <c r="T635" s="415"/>
      <c r="U635" s="415"/>
      <c r="V635" s="415"/>
      <c r="W635" s="415"/>
    </row>
    <row r="636" spans="1:23" ht="15.75" customHeight="1" x14ac:dyDescent="0.25">
      <c r="A636" s="416"/>
      <c r="B636" s="417"/>
      <c r="C636" s="417"/>
      <c r="D636" s="415"/>
      <c r="E636" s="415"/>
      <c r="F636" s="415"/>
      <c r="G636" s="415"/>
      <c r="H636" s="415"/>
      <c r="I636" s="415"/>
      <c r="J636" s="415"/>
      <c r="K636" s="415"/>
      <c r="L636" s="415"/>
      <c r="M636" s="415"/>
      <c r="N636" s="415"/>
      <c r="O636" s="415"/>
      <c r="P636" s="415"/>
      <c r="Q636" s="415"/>
      <c r="R636" s="415"/>
      <c r="S636" s="415"/>
      <c r="T636" s="415"/>
      <c r="U636" s="415"/>
      <c r="V636" s="415"/>
      <c r="W636" s="415"/>
    </row>
    <row r="637" spans="1:23" ht="15.75" customHeight="1" x14ac:dyDescent="0.25">
      <c r="A637" s="416"/>
      <c r="B637" s="417"/>
      <c r="C637" s="417"/>
      <c r="D637" s="415"/>
      <c r="E637" s="415"/>
      <c r="F637" s="415"/>
      <c r="G637" s="415"/>
      <c r="H637" s="415"/>
      <c r="I637" s="415"/>
      <c r="J637" s="415"/>
      <c r="K637" s="415"/>
      <c r="L637" s="415"/>
      <c r="M637" s="415"/>
      <c r="N637" s="415"/>
      <c r="O637" s="415"/>
      <c r="P637" s="415"/>
      <c r="Q637" s="415"/>
      <c r="R637" s="415"/>
      <c r="S637" s="415"/>
      <c r="T637" s="415"/>
      <c r="U637" s="415"/>
      <c r="V637" s="415"/>
      <c r="W637" s="415"/>
    </row>
    <row r="638" spans="1:23" ht="15.75" customHeight="1" x14ac:dyDescent="0.25">
      <c r="A638" s="416"/>
      <c r="B638" s="417"/>
      <c r="C638" s="417"/>
      <c r="D638" s="415"/>
      <c r="E638" s="415"/>
      <c r="F638" s="415"/>
      <c r="G638" s="415"/>
      <c r="H638" s="415"/>
      <c r="I638" s="415"/>
      <c r="J638" s="415"/>
      <c r="K638" s="415"/>
      <c r="L638" s="415"/>
      <c r="M638" s="415"/>
      <c r="N638" s="415"/>
      <c r="O638" s="415"/>
      <c r="P638" s="415"/>
      <c r="Q638" s="415"/>
      <c r="R638" s="415"/>
      <c r="S638" s="415"/>
      <c r="T638" s="415"/>
      <c r="U638" s="415"/>
      <c r="V638" s="415"/>
      <c r="W638" s="415"/>
    </row>
    <row r="639" spans="1:23" ht="15.75" customHeight="1" x14ac:dyDescent="0.25">
      <c r="A639" s="416"/>
      <c r="B639" s="417"/>
      <c r="C639" s="417"/>
      <c r="D639" s="415"/>
      <c r="E639" s="415"/>
      <c r="F639" s="415"/>
      <c r="G639" s="415"/>
      <c r="H639" s="415"/>
      <c r="I639" s="415"/>
      <c r="J639" s="415"/>
      <c r="K639" s="415"/>
      <c r="L639" s="415"/>
      <c r="M639" s="415"/>
      <c r="N639" s="415"/>
      <c r="O639" s="415"/>
      <c r="P639" s="415"/>
      <c r="Q639" s="415"/>
      <c r="R639" s="415"/>
      <c r="S639" s="415"/>
      <c r="T639" s="415"/>
      <c r="U639" s="415"/>
      <c r="V639" s="415"/>
      <c r="W639" s="415"/>
    </row>
    <row r="640" spans="1:23" ht="15.75" customHeight="1" x14ac:dyDescent="0.25">
      <c r="A640" s="416"/>
      <c r="B640" s="417"/>
      <c r="C640" s="417"/>
      <c r="D640" s="415"/>
      <c r="E640" s="415"/>
      <c r="F640" s="415"/>
      <c r="G640" s="415"/>
      <c r="H640" s="415"/>
      <c r="I640" s="415"/>
      <c r="J640" s="415"/>
      <c r="K640" s="415"/>
      <c r="L640" s="415"/>
      <c r="M640" s="415"/>
      <c r="N640" s="415"/>
      <c r="O640" s="415"/>
      <c r="P640" s="415"/>
      <c r="Q640" s="415"/>
      <c r="R640" s="415"/>
      <c r="S640" s="415"/>
      <c r="T640" s="415"/>
      <c r="U640" s="415"/>
      <c r="V640" s="415"/>
      <c r="W640" s="415"/>
    </row>
    <row r="641" spans="1:23" ht="15.75" customHeight="1" x14ac:dyDescent="0.25">
      <c r="A641" s="416"/>
      <c r="B641" s="417"/>
      <c r="C641" s="417"/>
      <c r="D641" s="415"/>
      <c r="E641" s="415"/>
      <c r="F641" s="415"/>
      <c r="G641" s="415"/>
      <c r="H641" s="415"/>
      <c r="I641" s="415"/>
      <c r="J641" s="415"/>
      <c r="K641" s="415"/>
      <c r="L641" s="415"/>
      <c r="M641" s="415"/>
      <c r="N641" s="415"/>
      <c r="O641" s="415"/>
      <c r="P641" s="415"/>
      <c r="Q641" s="415"/>
      <c r="R641" s="415"/>
      <c r="S641" s="415"/>
      <c r="T641" s="415"/>
      <c r="U641" s="415"/>
      <c r="V641" s="415"/>
      <c r="W641" s="415"/>
    </row>
    <row r="642" spans="1:23" ht="15.75" customHeight="1" x14ac:dyDescent="0.25">
      <c r="A642" s="416"/>
      <c r="B642" s="417"/>
      <c r="C642" s="417"/>
      <c r="D642" s="415"/>
      <c r="E642" s="415"/>
      <c r="F642" s="415"/>
      <c r="G642" s="415"/>
      <c r="H642" s="415"/>
      <c r="I642" s="415"/>
      <c r="J642" s="415"/>
      <c r="K642" s="415"/>
      <c r="L642" s="415"/>
      <c r="M642" s="415"/>
      <c r="N642" s="415"/>
      <c r="O642" s="415"/>
      <c r="P642" s="415"/>
      <c r="Q642" s="415"/>
      <c r="R642" s="415"/>
      <c r="S642" s="415"/>
      <c r="T642" s="415"/>
      <c r="U642" s="415"/>
      <c r="V642" s="415"/>
      <c r="W642" s="415"/>
    </row>
    <row r="643" spans="1:23" ht="15.75" customHeight="1" x14ac:dyDescent="0.25">
      <c r="A643" s="416"/>
      <c r="B643" s="417"/>
      <c r="C643" s="417"/>
      <c r="D643" s="415"/>
      <c r="E643" s="415"/>
      <c r="F643" s="415"/>
      <c r="G643" s="415"/>
      <c r="H643" s="415"/>
      <c r="I643" s="415"/>
      <c r="J643" s="415"/>
      <c r="K643" s="415"/>
      <c r="L643" s="415"/>
      <c r="M643" s="415"/>
      <c r="N643" s="415"/>
      <c r="O643" s="415"/>
      <c r="P643" s="415"/>
      <c r="Q643" s="415"/>
      <c r="R643" s="415"/>
      <c r="S643" s="415"/>
      <c r="T643" s="415"/>
      <c r="U643" s="415"/>
      <c r="V643" s="415"/>
      <c r="W643" s="415"/>
    </row>
    <row r="644" spans="1:23" ht="15.75" customHeight="1" x14ac:dyDescent="0.25">
      <c r="A644" s="416"/>
      <c r="B644" s="417"/>
      <c r="C644" s="417"/>
      <c r="D644" s="415"/>
      <c r="E644" s="415"/>
      <c r="F644" s="415"/>
      <c r="G644" s="415"/>
      <c r="H644" s="415"/>
      <c r="I644" s="415"/>
      <c r="J644" s="415"/>
      <c r="K644" s="415"/>
      <c r="L644" s="415"/>
      <c r="M644" s="415"/>
      <c r="N644" s="415"/>
      <c r="O644" s="415"/>
      <c r="P644" s="415"/>
      <c r="Q644" s="415"/>
      <c r="R644" s="415"/>
      <c r="S644" s="415"/>
      <c r="T644" s="415"/>
      <c r="U644" s="415"/>
      <c r="V644" s="415"/>
      <c r="W644" s="415"/>
    </row>
    <row r="645" spans="1:23" ht="15.75" customHeight="1" x14ac:dyDescent="0.25">
      <c r="A645" s="416"/>
      <c r="B645" s="417"/>
      <c r="C645" s="417"/>
      <c r="D645" s="415"/>
      <c r="E645" s="415"/>
      <c r="F645" s="415"/>
      <c r="G645" s="415"/>
      <c r="H645" s="415"/>
      <c r="I645" s="415"/>
      <c r="J645" s="415"/>
      <c r="K645" s="415"/>
      <c r="L645" s="415"/>
      <c r="M645" s="415"/>
      <c r="N645" s="415"/>
      <c r="O645" s="415"/>
      <c r="P645" s="415"/>
      <c r="Q645" s="415"/>
      <c r="R645" s="415"/>
      <c r="S645" s="415"/>
      <c r="T645" s="415"/>
      <c r="U645" s="415"/>
      <c r="V645" s="415"/>
      <c r="W645" s="415"/>
    </row>
    <row r="646" spans="1:23" ht="15.75" customHeight="1" x14ac:dyDescent="0.25">
      <c r="A646" s="416"/>
      <c r="B646" s="417"/>
      <c r="C646" s="417"/>
      <c r="D646" s="415"/>
      <c r="E646" s="415"/>
      <c r="F646" s="415"/>
      <c r="G646" s="415"/>
      <c r="H646" s="415"/>
      <c r="I646" s="415"/>
      <c r="J646" s="415"/>
      <c r="K646" s="415"/>
      <c r="L646" s="415"/>
      <c r="M646" s="415"/>
      <c r="N646" s="415"/>
      <c r="O646" s="415"/>
      <c r="P646" s="415"/>
      <c r="Q646" s="415"/>
      <c r="R646" s="415"/>
      <c r="S646" s="415"/>
      <c r="T646" s="415"/>
      <c r="U646" s="415"/>
      <c r="V646" s="415"/>
      <c r="W646" s="415"/>
    </row>
    <row r="647" spans="1:23" ht="15.75" customHeight="1" x14ac:dyDescent="0.25">
      <c r="A647" s="416"/>
      <c r="B647" s="417"/>
      <c r="C647" s="417"/>
      <c r="D647" s="415"/>
      <c r="E647" s="415"/>
      <c r="F647" s="415"/>
      <c r="G647" s="415"/>
      <c r="H647" s="415"/>
      <c r="I647" s="415"/>
      <c r="J647" s="415"/>
      <c r="K647" s="415"/>
      <c r="L647" s="415"/>
      <c r="M647" s="415"/>
      <c r="N647" s="415"/>
      <c r="O647" s="415"/>
      <c r="P647" s="415"/>
      <c r="Q647" s="415"/>
      <c r="R647" s="415"/>
      <c r="S647" s="415"/>
      <c r="T647" s="415"/>
      <c r="U647" s="415"/>
      <c r="V647" s="415"/>
      <c r="W647" s="415"/>
    </row>
    <row r="648" spans="1:23" ht="15.75" customHeight="1" x14ac:dyDescent="0.25">
      <c r="A648" s="416"/>
      <c r="B648" s="417"/>
      <c r="C648" s="417"/>
      <c r="D648" s="415"/>
      <c r="E648" s="415"/>
      <c r="F648" s="415"/>
      <c r="G648" s="415"/>
      <c r="H648" s="415"/>
      <c r="I648" s="415"/>
      <c r="J648" s="415"/>
      <c r="K648" s="415"/>
      <c r="L648" s="415"/>
      <c r="M648" s="415"/>
      <c r="N648" s="415"/>
      <c r="O648" s="415"/>
      <c r="P648" s="415"/>
      <c r="Q648" s="415"/>
      <c r="R648" s="415"/>
      <c r="S648" s="415"/>
      <c r="T648" s="415"/>
      <c r="U648" s="415"/>
      <c r="V648" s="415"/>
      <c r="W648" s="415"/>
    </row>
    <row r="649" spans="1:23" ht="15.75" customHeight="1" x14ac:dyDescent="0.25">
      <c r="A649" s="416"/>
      <c r="B649" s="417"/>
      <c r="C649" s="417"/>
      <c r="D649" s="415"/>
      <c r="E649" s="415"/>
      <c r="F649" s="415"/>
      <c r="G649" s="415"/>
      <c r="H649" s="415"/>
      <c r="I649" s="415"/>
      <c r="J649" s="415"/>
      <c r="K649" s="415"/>
      <c r="L649" s="415"/>
      <c r="M649" s="415"/>
      <c r="N649" s="415"/>
      <c r="O649" s="415"/>
      <c r="P649" s="415"/>
      <c r="Q649" s="415"/>
      <c r="R649" s="415"/>
      <c r="S649" s="415"/>
      <c r="T649" s="415"/>
      <c r="U649" s="415"/>
      <c r="V649" s="415"/>
      <c r="W649" s="415"/>
    </row>
    <row r="650" spans="1:23" ht="15.75" customHeight="1" x14ac:dyDescent="0.25">
      <c r="A650" s="416"/>
      <c r="B650" s="417"/>
      <c r="C650" s="417"/>
      <c r="D650" s="415"/>
      <c r="E650" s="415"/>
      <c r="F650" s="415"/>
      <c r="G650" s="415"/>
      <c r="H650" s="415"/>
      <c r="I650" s="415"/>
      <c r="J650" s="415"/>
      <c r="K650" s="415"/>
      <c r="L650" s="415"/>
      <c r="M650" s="415"/>
      <c r="N650" s="415"/>
      <c r="O650" s="415"/>
      <c r="P650" s="415"/>
      <c r="Q650" s="415"/>
      <c r="R650" s="415"/>
      <c r="S650" s="415"/>
      <c r="T650" s="415"/>
      <c r="U650" s="415"/>
      <c r="V650" s="415"/>
      <c r="W650" s="415"/>
    </row>
    <row r="651" spans="1:23" ht="15.75" customHeight="1" x14ac:dyDescent="0.25">
      <c r="A651" s="416"/>
      <c r="B651" s="417"/>
      <c r="C651" s="417"/>
      <c r="D651" s="415"/>
      <c r="E651" s="415"/>
      <c r="F651" s="415"/>
      <c r="G651" s="415"/>
      <c r="H651" s="415"/>
      <c r="I651" s="415"/>
      <c r="J651" s="415"/>
      <c r="K651" s="415"/>
      <c r="L651" s="415"/>
      <c r="M651" s="415"/>
      <c r="N651" s="415"/>
      <c r="O651" s="415"/>
      <c r="P651" s="415"/>
      <c r="Q651" s="415"/>
      <c r="R651" s="415"/>
      <c r="S651" s="415"/>
      <c r="T651" s="415"/>
      <c r="U651" s="415"/>
      <c r="V651" s="415"/>
      <c r="W651" s="415"/>
    </row>
    <row r="652" spans="1:23" ht="15.75" customHeight="1" x14ac:dyDescent="0.25">
      <c r="A652" s="416"/>
      <c r="B652" s="417"/>
      <c r="C652" s="417"/>
      <c r="D652" s="415"/>
      <c r="E652" s="415"/>
      <c r="F652" s="415"/>
      <c r="G652" s="415"/>
      <c r="H652" s="415"/>
      <c r="I652" s="415"/>
      <c r="J652" s="415"/>
      <c r="K652" s="415"/>
      <c r="L652" s="415"/>
      <c r="M652" s="415"/>
      <c r="N652" s="415"/>
      <c r="O652" s="415"/>
      <c r="P652" s="415"/>
      <c r="Q652" s="415"/>
      <c r="R652" s="415"/>
      <c r="S652" s="415"/>
      <c r="T652" s="415"/>
      <c r="U652" s="415"/>
      <c r="V652" s="415"/>
      <c r="W652" s="415"/>
    </row>
    <row r="653" spans="1:23" ht="15.75" customHeight="1" x14ac:dyDescent="0.25">
      <c r="A653" s="416"/>
      <c r="B653" s="417"/>
      <c r="C653" s="417"/>
      <c r="D653" s="415"/>
      <c r="E653" s="415"/>
      <c r="F653" s="415"/>
      <c r="G653" s="415"/>
      <c r="H653" s="415"/>
      <c r="I653" s="415"/>
      <c r="J653" s="415"/>
      <c r="K653" s="415"/>
      <c r="L653" s="415"/>
      <c r="M653" s="415"/>
      <c r="N653" s="415"/>
      <c r="O653" s="415"/>
      <c r="P653" s="415"/>
      <c r="Q653" s="415"/>
      <c r="R653" s="415"/>
      <c r="S653" s="415"/>
      <c r="T653" s="415"/>
      <c r="U653" s="415"/>
      <c r="V653" s="415"/>
      <c r="W653" s="415"/>
    </row>
    <row r="654" spans="1:23" ht="15.75" customHeight="1" x14ac:dyDescent="0.25">
      <c r="A654" s="416"/>
      <c r="B654" s="417"/>
      <c r="C654" s="417"/>
      <c r="D654" s="415"/>
      <c r="E654" s="415"/>
      <c r="F654" s="415"/>
      <c r="G654" s="415"/>
      <c r="H654" s="415"/>
      <c r="I654" s="415"/>
      <c r="J654" s="415"/>
      <c r="K654" s="415"/>
      <c r="L654" s="415"/>
      <c r="M654" s="415"/>
      <c r="N654" s="415"/>
      <c r="O654" s="415"/>
      <c r="P654" s="415"/>
      <c r="Q654" s="415"/>
      <c r="R654" s="415"/>
      <c r="S654" s="415"/>
      <c r="T654" s="415"/>
      <c r="U654" s="415"/>
      <c r="V654" s="415"/>
      <c r="W654" s="415"/>
    </row>
    <row r="655" spans="1:23" ht="15.75" customHeight="1" x14ac:dyDescent="0.25">
      <c r="A655" s="416"/>
      <c r="B655" s="417"/>
      <c r="C655" s="417"/>
      <c r="D655" s="415"/>
      <c r="E655" s="415"/>
      <c r="F655" s="415"/>
      <c r="G655" s="415"/>
      <c r="H655" s="415"/>
      <c r="I655" s="415"/>
      <c r="J655" s="415"/>
      <c r="K655" s="415"/>
      <c r="L655" s="415"/>
      <c r="M655" s="415"/>
      <c r="N655" s="415"/>
      <c r="O655" s="415"/>
      <c r="P655" s="415"/>
      <c r="Q655" s="415"/>
      <c r="R655" s="415"/>
      <c r="S655" s="415"/>
      <c r="T655" s="415"/>
      <c r="U655" s="415"/>
      <c r="V655" s="415"/>
      <c r="W655" s="415"/>
    </row>
    <row r="656" spans="1:23" ht="15.75" customHeight="1" x14ac:dyDescent="0.25">
      <c r="A656" s="416"/>
      <c r="B656" s="417"/>
      <c r="C656" s="417"/>
      <c r="D656" s="415"/>
      <c r="E656" s="415"/>
      <c r="F656" s="415"/>
      <c r="G656" s="415"/>
      <c r="H656" s="415"/>
      <c r="I656" s="415"/>
      <c r="J656" s="415"/>
      <c r="K656" s="415"/>
      <c r="L656" s="415"/>
      <c r="M656" s="415"/>
      <c r="N656" s="415"/>
      <c r="O656" s="415"/>
      <c r="P656" s="415"/>
      <c r="Q656" s="415"/>
      <c r="R656" s="415"/>
      <c r="S656" s="415"/>
      <c r="T656" s="415"/>
      <c r="U656" s="415"/>
      <c r="V656" s="415"/>
      <c r="W656" s="415"/>
    </row>
    <row r="657" spans="1:23" ht="15.75" customHeight="1" x14ac:dyDescent="0.25">
      <c r="A657" s="416"/>
      <c r="B657" s="417"/>
      <c r="C657" s="417"/>
      <c r="D657" s="415"/>
      <c r="E657" s="415"/>
      <c r="F657" s="415"/>
      <c r="G657" s="415"/>
      <c r="H657" s="415"/>
      <c r="I657" s="415"/>
      <c r="J657" s="415"/>
      <c r="K657" s="415"/>
      <c r="L657" s="415"/>
      <c r="M657" s="415"/>
      <c r="N657" s="415"/>
      <c r="O657" s="415"/>
      <c r="P657" s="415"/>
      <c r="Q657" s="415"/>
      <c r="R657" s="415"/>
      <c r="S657" s="415"/>
      <c r="T657" s="415"/>
      <c r="U657" s="415"/>
      <c r="V657" s="415"/>
      <c r="W657" s="415"/>
    </row>
    <row r="658" spans="1:23" ht="15.75" customHeight="1" x14ac:dyDescent="0.25">
      <c r="A658" s="416"/>
      <c r="B658" s="417"/>
      <c r="C658" s="417"/>
      <c r="D658" s="415"/>
      <c r="E658" s="415"/>
      <c r="F658" s="415"/>
      <c r="G658" s="415"/>
      <c r="H658" s="415"/>
      <c r="I658" s="415"/>
      <c r="J658" s="415"/>
      <c r="K658" s="415"/>
      <c r="L658" s="415"/>
      <c r="M658" s="415"/>
      <c r="N658" s="415"/>
      <c r="O658" s="415"/>
      <c r="P658" s="415"/>
      <c r="Q658" s="415"/>
      <c r="R658" s="415"/>
      <c r="S658" s="415"/>
      <c r="T658" s="415"/>
      <c r="U658" s="415"/>
      <c r="V658" s="415"/>
      <c r="W658" s="415"/>
    </row>
    <row r="659" spans="1:23" ht="15.75" customHeight="1" x14ac:dyDescent="0.25">
      <c r="A659" s="416"/>
      <c r="B659" s="417"/>
      <c r="C659" s="417"/>
      <c r="D659" s="415"/>
      <c r="E659" s="415"/>
      <c r="F659" s="415"/>
      <c r="G659" s="415"/>
      <c r="H659" s="415"/>
      <c r="I659" s="415"/>
      <c r="J659" s="415"/>
      <c r="K659" s="415"/>
      <c r="L659" s="415"/>
      <c r="M659" s="415"/>
      <c r="N659" s="415"/>
      <c r="O659" s="415"/>
      <c r="P659" s="415"/>
      <c r="Q659" s="415"/>
      <c r="R659" s="415"/>
      <c r="S659" s="415"/>
      <c r="T659" s="415"/>
      <c r="U659" s="415"/>
      <c r="V659" s="415"/>
      <c r="W659" s="415"/>
    </row>
    <row r="660" spans="1:23" ht="15.75" customHeight="1" x14ac:dyDescent="0.25">
      <c r="A660" s="416"/>
      <c r="B660" s="417"/>
      <c r="C660" s="417"/>
      <c r="D660" s="415"/>
      <c r="E660" s="415"/>
      <c r="F660" s="415"/>
      <c r="G660" s="415"/>
      <c r="H660" s="415"/>
      <c r="I660" s="415"/>
      <c r="J660" s="415"/>
      <c r="K660" s="415"/>
      <c r="L660" s="415"/>
      <c r="M660" s="415"/>
      <c r="N660" s="415"/>
      <c r="O660" s="415"/>
      <c r="P660" s="415"/>
      <c r="Q660" s="415"/>
      <c r="R660" s="415"/>
      <c r="S660" s="415"/>
      <c r="T660" s="415"/>
      <c r="U660" s="415"/>
      <c r="V660" s="415"/>
      <c r="W660" s="415"/>
    </row>
    <row r="661" spans="1:23" ht="15.75" customHeight="1" x14ac:dyDescent="0.25">
      <c r="A661" s="416"/>
      <c r="B661" s="417"/>
      <c r="C661" s="417"/>
      <c r="D661" s="415"/>
      <c r="E661" s="415"/>
      <c r="F661" s="415"/>
      <c r="G661" s="415"/>
      <c r="H661" s="415"/>
      <c r="I661" s="415"/>
      <c r="J661" s="415"/>
      <c r="K661" s="415"/>
      <c r="L661" s="415"/>
      <c r="M661" s="415"/>
      <c r="N661" s="415"/>
      <c r="O661" s="415"/>
      <c r="P661" s="415"/>
      <c r="Q661" s="415"/>
      <c r="R661" s="415"/>
      <c r="S661" s="415"/>
      <c r="T661" s="415"/>
      <c r="U661" s="415"/>
      <c r="V661" s="415"/>
      <c r="W661" s="415"/>
    </row>
    <row r="662" spans="1:23" ht="15.75" customHeight="1" x14ac:dyDescent="0.25">
      <c r="A662" s="416"/>
      <c r="B662" s="417"/>
      <c r="C662" s="417"/>
      <c r="D662" s="415"/>
      <c r="E662" s="415"/>
      <c r="F662" s="415"/>
      <c r="G662" s="415"/>
      <c r="H662" s="415"/>
      <c r="I662" s="415"/>
      <c r="J662" s="415"/>
      <c r="K662" s="415"/>
      <c r="L662" s="415"/>
      <c r="M662" s="415"/>
      <c r="N662" s="415"/>
      <c r="O662" s="415"/>
      <c r="P662" s="415"/>
      <c r="Q662" s="415"/>
      <c r="R662" s="415"/>
      <c r="S662" s="415"/>
      <c r="T662" s="415"/>
      <c r="U662" s="415"/>
      <c r="V662" s="415"/>
      <c r="W662" s="415"/>
    </row>
    <row r="663" spans="1:23" ht="15.75" customHeight="1" x14ac:dyDescent="0.25">
      <c r="A663" s="416"/>
      <c r="B663" s="417"/>
      <c r="C663" s="417"/>
      <c r="D663" s="415"/>
      <c r="E663" s="415"/>
      <c r="F663" s="415"/>
      <c r="G663" s="415"/>
      <c r="H663" s="415"/>
      <c r="I663" s="415"/>
      <c r="J663" s="415"/>
      <c r="K663" s="415"/>
      <c r="L663" s="415"/>
      <c r="M663" s="415"/>
      <c r="N663" s="415"/>
      <c r="O663" s="415"/>
      <c r="P663" s="415"/>
      <c r="Q663" s="415"/>
      <c r="R663" s="415"/>
      <c r="S663" s="415"/>
      <c r="T663" s="415"/>
      <c r="U663" s="415"/>
      <c r="V663" s="415"/>
      <c r="W663" s="415"/>
    </row>
    <row r="664" spans="1:23" ht="15.75" customHeight="1" x14ac:dyDescent="0.25">
      <c r="A664" s="416"/>
      <c r="B664" s="417"/>
      <c r="C664" s="417"/>
      <c r="D664" s="415"/>
      <c r="E664" s="415"/>
      <c r="F664" s="415"/>
      <c r="G664" s="415"/>
      <c r="H664" s="415"/>
      <c r="I664" s="415"/>
      <c r="J664" s="415"/>
      <c r="K664" s="415"/>
      <c r="L664" s="415"/>
      <c r="M664" s="415"/>
      <c r="N664" s="415"/>
      <c r="O664" s="415"/>
      <c r="P664" s="415"/>
      <c r="Q664" s="415"/>
      <c r="R664" s="415"/>
      <c r="S664" s="415"/>
      <c r="T664" s="415"/>
      <c r="U664" s="415"/>
      <c r="V664" s="415"/>
      <c r="W664" s="415"/>
    </row>
    <row r="665" spans="1:23" ht="15.75" customHeight="1" x14ac:dyDescent="0.25">
      <c r="A665" s="416"/>
      <c r="B665" s="417"/>
      <c r="C665" s="417"/>
      <c r="D665" s="415"/>
      <c r="E665" s="415"/>
      <c r="F665" s="415"/>
      <c r="G665" s="415"/>
      <c r="H665" s="415"/>
      <c r="I665" s="415"/>
      <c r="J665" s="415"/>
      <c r="K665" s="415"/>
      <c r="L665" s="415"/>
      <c r="M665" s="415"/>
      <c r="N665" s="415"/>
      <c r="O665" s="415"/>
      <c r="P665" s="415"/>
      <c r="Q665" s="415"/>
      <c r="R665" s="415"/>
      <c r="S665" s="415"/>
      <c r="T665" s="415"/>
      <c r="U665" s="415"/>
      <c r="V665" s="415"/>
      <c r="W665" s="415"/>
    </row>
    <row r="666" spans="1:23" ht="15.75" customHeight="1" x14ac:dyDescent="0.25">
      <c r="A666" s="416"/>
      <c r="B666" s="417"/>
      <c r="C666" s="417"/>
      <c r="D666" s="415"/>
      <c r="E666" s="415"/>
      <c r="F666" s="415"/>
      <c r="G666" s="415"/>
      <c r="H666" s="415"/>
      <c r="I666" s="415"/>
      <c r="J666" s="415"/>
      <c r="K666" s="415"/>
      <c r="L666" s="415"/>
      <c r="M666" s="415"/>
      <c r="N666" s="415"/>
      <c r="O666" s="415"/>
      <c r="P666" s="415"/>
      <c r="Q666" s="415"/>
      <c r="R666" s="415"/>
      <c r="S666" s="415"/>
      <c r="T666" s="415"/>
      <c r="U666" s="415"/>
      <c r="V666" s="415"/>
      <c r="W666" s="415"/>
    </row>
    <row r="667" spans="1:23" ht="15.75" customHeight="1" x14ac:dyDescent="0.25">
      <c r="A667" s="416"/>
      <c r="B667" s="417"/>
      <c r="C667" s="417"/>
      <c r="D667" s="415"/>
      <c r="E667" s="415"/>
      <c r="F667" s="415"/>
      <c r="G667" s="415"/>
      <c r="H667" s="415"/>
      <c r="I667" s="415"/>
      <c r="J667" s="415"/>
      <c r="K667" s="415"/>
      <c r="L667" s="415"/>
      <c r="M667" s="415"/>
      <c r="N667" s="415"/>
      <c r="O667" s="415"/>
      <c r="P667" s="415"/>
      <c r="Q667" s="415"/>
      <c r="R667" s="415"/>
      <c r="S667" s="415"/>
      <c r="T667" s="415"/>
      <c r="U667" s="415"/>
      <c r="V667" s="415"/>
      <c r="W667" s="415"/>
    </row>
    <row r="668" spans="1:23" ht="15.75" customHeight="1" x14ac:dyDescent="0.25">
      <c r="A668" s="416"/>
      <c r="B668" s="417"/>
      <c r="C668" s="417"/>
      <c r="D668" s="415"/>
      <c r="E668" s="415"/>
      <c r="F668" s="415"/>
      <c r="G668" s="415"/>
      <c r="H668" s="415"/>
      <c r="I668" s="415"/>
      <c r="J668" s="415"/>
      <c r="K668" s="415"/>
      <c r="L668" s="415"/>
      <c r="M668" s="415"/>
      <c r="N668" s="415"/>
      <c r="O668" s="415"/>
      <c r="P668" s="415"/>
      <c r="Q668" s="415"/>
      <c r="R668" s="415"/>
      <c r="S668" s="415"/>
      <c r="T668" s="415"/>
      <c r="U668" s="415"/>
      <c r="V668" s="415"/>
      <c r="W668" s="415"/>
    </row>
    <row r="669" spans="1:23" ht="15.75" customHeight="1" x14ac:dyDescent="0.25">
      <c r="A669" s="416"/>
      <c r="B669" s="417"/>
      <c r="C669" s="417"/>
      <c r="D669" s="415"/>
      <c r="E669" s="415"/>
      <c r="F669" s="415"/>
      <c r="G669" s="415"/>
      <c r="H669" s="415"/>
      <c r="I669" s="415"/>
      <c r="J669" s="415"/>
      <c r="K669" s="415"/>
      <c r="L669" s="415"/>
      <c r="M669" s="415"/>
      <c r="N669" s="415"/>
      <c r="O669" s="415"/>
      <c r="P669" s="415"/>
      <c r="Q669" s="415"/>
      <c r="R669" s="415"/>
      <c r="S669" s="415"/>
      <c r="T669" s="415"/>
      <c r="U669" s="415"/>
      <c r="V669" s="415"/>
      <c r="W669" s="415"/>
    </row>
    <row r="670" spans="1:23" ht="15.75" customHeight="1" x14ac:dyDescent="0.25">
      <c r="A670" s="416"/>
      <c r="B670" s="417"/>
      <c r="C670" s="417"/>
      <c r="D670" s="415"/>
      <c r="E670" s="415"/>
      <c r="F670" s="415"/>
      <c r="G670" s="415"/>
      <c r="H670" s="415"/>
      <c r="I670" s="415"/>
      <c r="J670" s="415"/>
      <c r="K670" s="415"/>
      <c r="L670" s="415"/>
      <c r="M670" s="415"/>
      <c r="N670" s="415"/>
      <c r="O670" s="415"/>
      <c r="P670" s="415"/>
      <c r="Q670" s="415"/>
      <c r="R670" s="415"/>
      <c r="S670" s="415"/>
      <c r="T670" s="415"/>
      <c r="U670" s="415"/>
      <c r="V670" s="415"/>
      <c r="W670" s="415"/>
    </row>
    <row r="671" spans="1:23" ht="15.75" customHeight="1" x14ac:dyDescent="0.25">
      <c r="A671" s="416"/>
      <c r="B671" s="417"/>
      <c r="C671" s="417"/>
      <c r="D671" s="415"/>
      <c r="E671" s="415"/>
      <c r="F671" s="415"/>
      <c r="G671" s="415"/>
      <c r="H671" s="415"/>
      <c r="I671" s="415"/>
      <c r="J671" s="415"/>
      <c r="K671" s="415"/>
      <c r="L671" s="415"/>
      <c r="M671" s="415"/>
      <c r="N671" s="415"/>
      <c r="O671" s="415"/>
      <c r="P671" s="415"/>
      <c r="Q671" s="415"/>
      <c r="R671" s="415"/>
      <c r="S671" s="415"/>
      <c r="T671" s="415"/>
      <c r="U671" s="415"/>
      <c r="V671" s="415"/>
      <c r="W671" s="415"/>
    </row>
    <row r="672" spans="1:23" ht="15.75" customHeight="1" x14ac:dyDescent="0.25">
      <c r="A672" s="416"/>
      <c r="B672" s="417"/>
      <c r="C672" s="417"/>
      <c r="D672" s="415"/>
      <c r="E672" s="415"/>
      <c r="F672" s="415"/>
      <c r="G672" s="415"/>
      <c r="H672" s="415"/>
      <c r="I672" s="415"/>
      <c r="J672" s="415"/>
      <c r="K672" s="415"/>
      <c r="L672" s="415"/>
      <c r="M672" s="415"/>
      <c r="N672" s="415"/>
      <c r="O672" s="415"/>
      <c r="P672" s="415"/>
      <c r="Q672" s="415"/>
      <c r="R672" s="415"/>
      <c r="S672" s="415"/>
      <c r="T672" s="415"/>
      <c r="U672" s="415"/>
      <c r="V672" s="415"/>
      <c r="W672" s="415"/>
    </row>
    <row r="673" spans="1:23" ht="15.75" customHeight="1" x14ac:dyDescent="0.25">
      <c r="A673" s="416"/>
      <c r="B673" s="417"/>
      <c r="C673" s="417"/>
      <c r="D673" s="415"/>
      <c r="E673" s="415"/>
      <c r="F673" s="415"/>
      <c r="G673" s="415"/>
      <c r="H673" s="415"/>
      <c r="I673" s="415"/>
      <c r="J673" s="415"/>
      <c r="K673" s="415"/>
      <c r="L673" s="415"/>
      <c r="M673" s="415"/>
      <c r="N673" s="415"/>
      <c r="O673" s="415"/>
      <c r="P673" s="415"/>
      <c r="Q673" s="415"/>
      <c r="R673" s="415"/>
      <c r="S673" s="415"/>
      <c r="T673" s="415"/>
      <c r="U673" s="415"/>
      <c r="V673" s="415"/>
      <c r="W673" s="415"/>
    </row>
    <row r="674" spans="1:23" ht="15.75" customHeight="1" x14ac:dyDescent="0.25">
      <c r="A674" s="416"/>
      <c r="B674" s="417"/>
      <c r="C674" s="417"/>
      <c r="D674" s="415"/>
      <c r="E674" s="415"/>
      <c r="F674" s="415"/>
      <c r="G674" s="415"/>
      <c r="H674" s="415"/>
      <c r="I674" s="415"/>
      <c r="J674" s="415"/>
      <c r="K674" s="415"/>
      <c r="L674" s="415"/>
      <c r="M674" s="415"/>
      <c r="N674" s="415"/>
      <c r="O674" s="415"/>
      <c r="P674" s="415"/>
      <c r="Q674" s="415"/>
      <c r="R674" s="415"/>
      <c r="S674" s="415"/>
      <c r="T674" s="415"/>
      <c r="U674" s="415"/>
      <c r="V674" s="415"/>
      <c r="W674" s="415"/>
    </row>
    <row r="675" spans="1:23" ht="15.75" customHeight="1" x14ac:dyDescent="0.25">
      <c r="A675" s="416"/>
      <c r="B675" s="417"/>
      <c r="C675" s="417"/>
      <c r="D675" s="415"/>
      <c r="E675" s="415"/>
      <c r="F675" s="415"/>
      <c r="G675" s="415"/>
      <c r="H675" s="415"/>
      <c r="I675" s="415"/>
      <c r="J675" s="415"/>
      <c r="K675" s="415"/>
      <c r="L675" s="415"/>
      <c r="M675" s="415"/>
      <c r="N675" s="415"/>
      <c r="O675" s="415"/>
      <c r="P675" s="415"/>
      <c r="Q675" s="415"/>
      <c r="R675" s="415"/>
      <c r="S675" s="415"/>
      <c r="T675" s="415"/>
      <c r="U675" s="415"/>
      <c r="V675" s="415"/>
      <c r="W675" s="415"/>
    </row>
    <row r="676" spans="1:23" ht="15.75" customHeight="1" x14ac:dyDescent="0.25">
      <c r="A676" s="416"/>
      <c r="B676" s="417"/>
      <c r="C676" s="417"/>
      <c r="D676" s="415"/>
      <c r="E676" s="415"/>
      <c r="F676" s="415"/>
      <c r="G676" s="415"/>
      <c r="H676" s="415"/>
      <c r="I676" s="415"/>
      <c r="J676" s="415"/>
      <c r="K676" s="415"/>
      <c r="L676" s="415"/>
      <c r="M676" s="415"/>
      <c r="N676" s="415"/>
      <c r="O676" s="415"/>
      <c r="P676" s="415"/>
      <c r="Q676" s="415"/>
      <c r="R676" s="415"/>
      <c r="S676" s="415"/>
      <c r="T676" s="415"/>
      <c r="U676" s="415"/>
      <c r="V676" s="415"/>
      <c r="W676" s="415"/>
    </row>
    <row r="677" spans="1:23" ht="15.75" customHeight="1" x14ac:dyDescent="0.25">
      <c r="A677" s="416"/>
      <c r="B677" s="417"/>
      <c r="C677" s="417"/>
      <c r="D677" s="415"/>
      <c r="E677" s="415"/>
      <c r="F677" s="415"/>
      <c r="G677" s="415"/>
      <c r="H677" s="415"/>
      <c r="I677" s="415"/>
      <c r="J677" s="415"/>
      <c r="K677" s="415"/>
      <c r="L677" s="415"/>
      <c r="M677" s="415"/>
      <c r="N677" s="415"/>
      <c r="O677" s="415"/>
      <c r="P677" s="415"/>
      <c r="Q677" s="415"/>
      <c r="R677" s="415"/>
      <c r="S677" s="415"/>
      <c r="T677" s="415"/>
      <c r="U677" s="415"/>
      <c r="V677" s="415"/>
      <c r="W677" s="415"/>
    </row>
    <row r="678" spans="1:23" ht="15.75" customHeight="1" x14ac:dyDescent="0.25">
      <c r="A678" s="416"/>
      <c r="B678" s="417"/>
      <c r="C678" s="417"/>
      <c r="D678" s="415"/>
      <c r="E678" s="415"/>
      <c r="F678" s="415"/>
      <c r="G678" s="415"/>
      <c r="H678" s="415"/>
      <c r="I678" s="415"/>
      <c r="J678" s="415"/>
      <c r="K678" s="415"/>
      <c r="L678" s="415"/>
      <c r="M678" s="415"/>
      <c r="N678" s="415"/>
      <c r="O678" s="415"/>
      <c r="P678" s="415"/>
      <c r="Q678" s="415"/>
      <c r="R678" s="415"/>
      <c r="S678" s="415"/>
      <c r="T678" s="415"/>
      <c r="U678" s="415"/>
      <c r="V678" s="415"/>
      <c r="W678" s="415"/>
    </row>
    <row r="679" spans="1:23" ht="15.75" customHeight="1" x14ac:dyDescent="0.25">
      <c r="A679" s="416"/>
      <c r="B679" s="417"/>
      <c r="C679" s="417"/>
      <c r="D679" s="415"/>
      <c r="E679" s="415"/>
      <c r="F679" s="415"/>
      <c r="G679" s="415"/>
      <c r="H679" s="415"/>
      <c r="I679" s="415"/>
      <c r="J679" s="415"/>
      <c r="K679" s="415"/>
      <c r="L679" s="415"/>
      <c r="M679" s="415"/>
      <c r="N679" s="415"/>
      <c r="O679" s="415"/>
      <c r="P679" s="415"/>
      <c r="Q679" s="415"/>
      <c r="R679" s="415"/>
      <c r="S679" s="415"/>
      <c r="T679" s="415"/>
      <c r="U679" s="415"/>
      <c r="V679" s="415"/>
      <c r="W679" s="415"/>
    </row>
    <row r="680" spans="1:23" ht="15.75" customHeight="1" x14ac:dyDescent="0.25">
      <c r="A680" s="416"/>
      <c r="B680" s="417"/>
      <c r="C680" s="417"/>
      <c r="D680" s="415"/>
      <c r="E680" s="415"/>
      <c r="F680" s="415"/>
      <c r="G680" s="415"/>
      <c r="H680" s="415"/>
      <c r="I680" s="415"/>
      <c r="J680" s="415"/>
      <c r="K680" s="415"/>
      <c r="L680" s="415"/>
      <c r="M680" s="415"/>
      <c r="N680" s="415"/>
      <c r="O680" s="415"/>
      <c r="P680" s="415"/>
      <c r="Q680" s="415"/>
      <c r="R680" s="415"/>
      <c r="S680" s="415"/>
      <c r="T680" s="415"/>
      <c r="U680" s="415"/>
      <c r="V680" s="415"/>
      <c r="W680" s="415"/>
    </row>
    <row r="681" spans="1:23" ht="15.75" customHeight="1" x14ac:dyDescent="0.25">
      <c r="A681" s="416"/>
      <c r="B681" s="417"/>
      <c r="C681" s="417"/>
      <c r="D681" s="415"/>
      <c r="E681" s="415"/>
      <c r="F681" s="415"/>
      <c r="G681" s="415"/>
      <c r="H681" s="415"/>
      <c r="I681" s="415"/>
      <c r="J681" s="415"/>
      <c r="K681" s="415"/>
      <c r="L681" s="415"/>
      <c r="M681" s="415"/>
      <c r="N681" s="415"/>
      <c r="O681" s="415"/>
      <c r="P681" s="415"/>
      <c r="Q681" s="415"/>
      <c r="R681" s="415"/>
      <c r="S681" s="415"/>
      <c r="T681" s="415"/>
      <c r="U681" s="415"/>
      <c r="V681" s="415"/>
      <c r="W681" s="415"/>
    </row>
    <row r="682" spans="1:23" ht="15.75" customHeight="1" x14ac:dyDescent="0.25">
      <c r="A682" s="416"/>
      <c r="B682" s="417"/>
      <c r="C682" s="417"/>
      <c r="D682" s="415"/>
      <c r="E682" s="415"/>
      <c r="F682" s="415"/>
      <c r="G682" s="415"/>
      <c r="H682" s="415"/>
      <c r="I682" s="415"/>
      <c r="J682" s="415"/>
      <c r="K682" s="415"/>
      <c r="L682" s="415"/>
      <c r="M682" s="415"/>
      <c r="N682" s="415"/>
      <c r="O682" s="415"/>
      <c r="P682" s="415"/>
      <c r="Q682" s="415"/>
      <c r="R682" s="415"/>
      <c r="S682" s="415"/>
      <c r="T682" s="415"/>
      <c r="U682" s="415"/>
      <c r="V682" s="415"/>
      <c r="W682" s="415"/>
    </row>
    <row r="683" spans="1:23" ht="15.75" customHeight="1" x14ac:dyDescent="0.25">
      <c r="A683" s="416"/>
      <c r="B683" s="417"/>
      <c r="C683" s="417"/>
      <c r="D683" s="415"/>
      <c r="E683" s="415"/>
      <c r="F683" s="415"/>
      <c r="G683" s="415"/>
      <c r="H683" s="415"/>
      <c r="I683" s="415"/>
      <c r="J683" s="415"/>
      <c r="K683" s="415"/>
      <c r="L683" s="415"/>
      <c r="M683" s="415"/>
      <c r="N683" s="415"/>
      <c r="O683" s="415"/>
      <c r="P683" s="415"/>
      <c r="Q683" s="415"/>
      <c r="R683" s="415"/>
      <c r="S683" s="415"/>
      <c r="T683" s="415"/>
      <c r="U683" s="415"/>
      <c r="V683" s="415"/>
      <c r="W683" s="415"/>
    </row>
    <row r="684" spans="1:23" ht="15.75" customHeight="1" x14ac:dyDescent="0.25">
      <c r="A684" s="416"/>
      <c r="B684" s="417"/>
      <c r="C684" s="417"/>
      <c r="D684" s="415"/>
      <c r="E684" s="415"/>
      <c r="F684" s="415"/>
      <c r="G684" s="415"/>
      <c r="H684" s="415"/>
      <c r="I684" s="415"/>
      <c r="J684" s="415"/>
      <c r="K684" s="415"/>
      <c r="L684" s="415"/>
      <c r="M684" s="415"/>
      <c r="N684" s="415"/>
      <c r="O684" s="415"/>
      <c r="P684" s="415"/>
      <c r="Q684" s="415"/>
      <c r="R684" s="415"/>
      <c r="S684" s="415"/>
      <c r="T684" s="415"/>
      <c r="U684" s="415"/>
      <c r="V684" s="415"/>
      <c r="W684" s="415"/>
    </row>
    <row r="685" spans="1:23" ht="15.75" customHeight="1" x14ac:dyDescent="0.25">
      <c r="A685" s="416"/>
      <c r="B685" s="417"/>
      <c r="C685" s="417"/>
      <c r="D685" s="415"/>
      <c r="E685" s="415"/>
      <c r="F685" s="415"/>
      <c r="G685" s="415"/>
      <c r="H685" s="415"/>
      <c r="I685" s="415"/>
      <c r="J685" s="415"/>
      <c r="K685" s="415"/>
      <c r="L685" s="415"/>
      <c r="M685" s="415"/>
      <c r="N685" s="415"/>
      <c r="O685" s="415"/>
      <c r="P685" s="415"/>
      <c r="Q685" s="415"/>
      <c r="R685" s="415"/>
      <c r="S685" s="415"/>
      <c r="T685" s="415"/>
      <c r="U685" s="415"/>
      <c r="V685" s="415"/>
      <c r="W685" s="415"/>
    </row>
    <row r="686" spans="1:23" ht="15.75" customHeight="1" x14ac:dyDescent="0.25">
      <c r="A686" s="416"/>
      <c r="B686" s="417"/>
      <c r="C686" s="417"/>
      <c r="D686" s="415"/>
      <c r="E686" s="415"/>
      <c r="F686" s="415"/>
      <c r="G686" s="415"/>
      <c r="H686" s="415"/>
      <c r="I686" s="415"/>
      <c r="J686" s="415"/>
      <c r="K686" s="415"/>
      <c r="L686" s="415"/>
      <c r="M686" s="415"/>
      <c r="N686" s="415"/>
      <c r="O686" s="415"/>
      <c r="P686" s="415"/>
      <c r="Q686" s="415"/>
      <c r="R686" s="415"/>
      <c r="S686" s="415"/>
      <c r="T686" s="415"/>
      <c r="U686" s="415"/>
      <c r="V686" s="415"/>
      <c r="W686" s="415"/>
    </row>
    <row r="687" spans="1:23" ht="15.75" customHeight="1" x14ac:dyDescent="0.25">
      <c r="A687" s="416"/>
      <c r="B687" s="417"/>
      <c r="C687" s="417"/>
      <c r="D687" s="415"/>
      <c r="E687" s="415"/>
      <c r="F687" s="415"/>
      <c r="G687" s="415"/>
      <c r="H687" s="415"/>
      <c r="I687" s="415"/>
      <c r="J687" s="415"/>
      <c r="K687" s="415"/>
      <c r="L687" s="415"/>
      <c r="M687" s="415"/>
      <c r="N687" s="415"/>
      <c r="O687" s="415"/>
      <c r="P687" s="415"/>
      <c r="Q687" s="415"/>
      <c r="R687" s="415"/>
      <c r="S687" s="415"/>
      <c r="T687" s="415"/>
      <c r="U687" s="415"/>
      <c r="V687" s="415"/>
      <c r="W687" s="415"/>
    </row>
    <row r="688" spans="1:23" ht="15.75" customHeight="1" x14ac:dyDescent="0.25">
      <c r="A688" s="416"/>
      <c r="B688" s="417"/>
      <c r="C688" s="417"/>
      <c r="D688" s="415"/>
      <c r="E688" s="415"/>
      <c r="F688" s="415"/>
      <c r="G688" s="415"/>
      <c r="H688" s="415"/>
      <c r="I688" s="415"/>
      <c r="J688" s="415"/>
      <c r="K688" s="415"/>
      <c r="L688" s="415"/>
      <c r="M688" s="415"/>
      <c r="N688" s="415"/>
      <c r="O688" s="415"/>
      <c r="P688" s="415"/>
      <c r="Q688" s="415"/>
      <c r="R688" s="415"/>
      <c r="S688" s="415"/>
      <c r="T688" s="415"/>
      <c r="U688" s="415"/>
      <c r="V688" s="415"/>
      <c r="W688" s="415"/>
    </row>
    <row r="689" spans="1:23" ht="15.75" customHeight="1" x14ac:dyDescent="0.25">
      <c r="A689" s="416"/>
      <c r="B689" s="417"/>
      <c r="C689" s="417"/>
      <c r="D689" s="415"/>
      <c r="E689" s="415"/>
      <c r="F689" s="415"/>
      <c r="G689" s="415"/>
      <c r="H689" s="415"/>
      <c r="I689" s="415"/>
      <c r="J689" s="415"/>
      <c r="K689" s="415"/>
      <c r="L689" s="415"/>
      <c r="M689" s="415"/>
      <c r="N689" s="415"/>
      <c r="O689" s="415"/>
      <c r="P689" s="415"/>
      <c r="Q689" s="415"/>
      <c r="R689" s="415"/>
      <c r="S689" s="415"/>
      <c r="T689" s="415"/>
      <c r="U689" s="415"/>
      <c r="V689" s="415"/>
      <c r="W689" s="415"/>
    </row>
    <row r="690" spans="1:23" ht="15.75" customHeight="1" x14ac:dyDescent="0.25">
      <c r="A690" s="416"/>
      <c r="B690" s="417"/>
      <c r="C690" s="417"/>
      <c r="D690" s="415"/>
      <c r="E690" s="415"/>
      <c r="F690" s="415"/>
      <c r="G690" s="415"/>
      <c r="H690" s="415"/>
      <c r="I690" s="415"/>
      <c r="J690" s="415"/>
      <c r="K690" s="415"/>
      <c r="L690" s="415"/>
      <c r="M690" s="415"/>
      <c r="N690" s="415"/>
      <c r="O690" s="415"/>
      <c r="P690" s="415"/>
      <c r="Q690" s="415"/>
      <c r="R690" s="415"/>
      <c r="S690" s="415"/>
      <c r="T690" s="415"/>
      <c r="U690" s="415"/>
      <c r="V690" s="415"/>
      <c r="W690" s="415"/>
    </row>
    <row r="691" spans="1:23" ht="15.75" customHeight="1" x14ac:dyDescent="0.25">
      <c r="A691" s="416"/>
      <c r="B691" s="417"/>
      <c r="C691" s="417"/>
      <c r="D691" s="415"/>
      <c r="E691" s="415"/>
      <c r="F691" s="415"/>
      <c r="G691" s="415"/>
      <c r="H691" s="415"/>
      <c r="I691" s="415"/>
      <c r="J691" s="415"/>
      <c r="K691" s="415"/>
      <c r="L691" s="415"/>
      <c r="M691" s="415"/>
      <c r="N691" s="415"/>
      <c r="O691" s="415"/>
      <c r="P691" s="415"/>
      <c r="Q691" s="415"/>
      <c r="R691" s="415"/>
      <c r="S691" s="415"/>
      <c r="T691" s="415"/>
      <c r="U691" s="415"/>
      <c r="V691" s="415"/>
      <c r="W691" s="415"/>
    </row>
    <row r="692" spans="1:23" ht="15.75" customHeight="1" x14ac:dyDescent="0.25">
      <c r="A692" s="416"/>
      <c r="B692" s="417"/>
      <c r="C692" s="417"/>
      <c r="D692" s="415"/>
      <c r="E692" s="415"/>
      <c r="F692" s="415"/>
      <c r="G692" s="415"/>
      <c r="H692" s="415"/>
      <c r="I692" s="415"/>
      <c r="J692" s="415"/>
      <c r="K692" s="415"/>
      <c r="L692" s="415"/>
      <c r="M692" s="415"/>
      <c r="N692" s="415"/>
      <c r="O692" s="415"/>
      <c r="P692" s="415"/>
      <c r="Q692" s="415"/>
      <c r="R692" s="415"/>
      <c r="S692" s="415"/>
      <c r="T692" s="415"/>
      <c r="U692" s="415"/>
      <c r="V692" s="415"/>
      <c r="W692" s="415"/>
    </row>
    <row r="693" spans="1:23" ht="15.75" customHeight="1" x14ac:dyDescent="0.25">
      <c r="A693" s="416"/>
      <c r="B693" s="417"/>
      <c r="C693" s="417"/>
      <c r="D693" s="415"/>
      <c r="E693" s="415"/>
      <c r="F693" s="415"/>
      <c r="G693" s="415"/>
      <c r="H693" s="415"/>
      <c r="I693" s="415"/>
      <c r="J693" s="415"/>
      <c r="K693" s="415"/>
      <c r="L693" s="415"/>
      <c r="M693" s="415"/>
      <c r="N693" s="415"/>
      <c r="O693" s="415"/>
      <c r="P693" s="415"/>
      <c r="Q693" s="415"/>
      <c r="R693" s="415"/>
      <c r="S693" s="415"/>
      <c r="T693" s="415"/>
      <c r="U693" s="415"/>
      <c r="V693" s="415"/>
      <c r="W693" s="415"/>
    </row>
    <row r="694" spans="1:23" ht="15.75" customHeight="1" x14ac:dyDescent="0.25">
      <c r="A694" s="416"/>
      <c r="B694" s="417"/>
      <c r="C694" s="417"/>
      <c r="D694" s="415"/>
      <c r="E694" s="415"/>
      <c r="F694" s="415"/>
      <c r="G694" s="415"/>
      <c r="H694" s="415"/>
      <c r="I694" s="415"/>
      <c r="J694" s="415"/>
      <c r="K694" s="415"/>
      <c r="L694" s="415"/>
      <c r="M694" s="415"/>
      <c r="N694" s="415"/>
      <c r="O694" s="415"/>
      <c r="P694" s="415"/>
      <c r="Q694" s="415"/>
      <c r="R694" s="415"/>
      <c r="S694" s="415"/>
      <c r="T694" s="415"/>
      <c r="U694" s="415"/>
      <c r="V694" s="415"/>
      <c r="W694" s="415"/>
    </row>
    <row r="695" spans="1:23" ht="15.75" customHeight="1" x14ac:dyDescent="0.25">
      <c r="A695" s="416"/>
      <c r="B695" s="417"/>
      <c r="C695" s="417"/>
      <c r="D695" s="415"/>
      <c r="E695" s="415"/>
      <c r="F695" s="415"/>
      <c r="G695" s="415"/>
      <c r="H695" s="415"/>
      <c r="I695" s="415"/>
      <c r="J695" s="415"/>
      <c r="K695" s="415"/>
      <c r="L695" s="415"/>
      <c r="M695" s="415"/>
      <c r="N695" s="415"/>
      <c r="O695" s="415"/>
      <c r="P695" s="415"/>
      <c r="Q695" s="415"/>
      <c r="R695" s="415"/>
      <c r="S695" s="415"/>
      <c r="T695" s="415"/>
      <c r="U695" s="415"/>
      <c r="V695" s="415"/>
      <c r="W695" s="415"/>
    </row>
    <row r="696" spans="1:23" ht="15.75" customHeight="1" x14ac:dyDescent="0.25">
      <c r="A696" s="416"/>
      <c r="B696" s="417"/>
      <c r="C696" s="417"/>
      <c r="D696" s="415"/>
      <c r="E696" s="415"/>
      <c r="F696" s="415"/>
      <c r="G696" s="415"/>
      <c r="H696" s="415"/>
      <c r="I696" s="415"/>
      <c r="J696" s="415"/>
      <c r="K696" s="415"/>
      <c r="L696" s="415"/>
      <c r="M696" s="415"/>
      <c r="N696" s="415"/>
      <c r="O696" s="415"/>
      <c r="P696" s="415"/>
      <c r="Q696" s="415"/>
      <c r="R696" s="415"/>
      <c r="S696" s="415"/>
      <c r="T696" s="415"/>
      <c r="U696" s="415"/>
      <c r="V696" s="415"/>
      <c r="W696" s="415"/>
    </row>
    <row r="697" spans="1:23" ht="15.75" customHeight="1" x14ac:dyDescent="0.25">
      <c r="A697" s="416"/>
      <c r="B697" s="417"/>
      <c r="C697" s="417"/>
      <c r="D697" s="415"/>
      <c r="E697" s="415"/>
      <c r="F697" s="415"/>
      <c r="G697" s="415"/>
      <c r="H697" s="415"/>
      <c r="I697" s="415"/>
      <c r="J697" s="415"/>
      <c r="K697" s="415"/>
      <c r="L697" s="415"/>
      <c r="M697" s="415"/>
      <c r="N697" s="415"/>
      <c r="O697" s="415"/>
      <c r="P697" s="415"/>
      <c r="Q697" s="415"/>
      <c r="R697" s="415"/>
      <c r="S697" s="415"/>
      <c r="T697" s="415"/>
      <c r="U697" s="415"/>
      <c r="V697" s="415"/>
      <c r="W697" s="415"/>
    </row>
    <row r="698" spans="1:23" ht="15.75" customHeight="1" x14ac:dyDescent="0.25">
      <c r="A698" s="416"/>
      <c r="B698" s="417"/>
      <c r="C698" s="417"/>
      <c r="D698" s="415"/>
      <c r="E698" s="415"/>
      <c r="F698" s="415"/>
      <c r="G698" s="415"/>
      <c r="H698" s="415"/>
      <c r="I698" s="415"/>
      <c r="J698" s="415"/>
      <c r="K698" s="415"/>
      <c r="L698" s="415"/>
      <c r="M698" s="415"/>
      <c r="N698" s="415"/>
      <c r="O698" s="415"/>
      <c r="P698" s="415"/>
      <c r="Q698" s="415"/>
      <c r="R698" s="415"/>
      <c r="S698" s="415"/>
      <c r="T698" s="415"/>
      <c r="U698" s="415"/>
      <c r="V698" s="415"/>
      <c r="W698" s="415"/>
    </row>
    <row r="699" spans="1:23" ht="15.75" customHeight="1" x14ac:dyDescent="0.25">
      <c r="A699" s="416"/>
      <c r="B699" s="417"/>
      <c r="C699" s="417"/>
      <c r="D699" s="415"/>
      <c r="E699" s="415"/>
      <c r="F699" s="415"/>
      <c r="G699" s="415"/>
      <c r="H699" s="415"/>
      <c r="I699" s="415"/>
      <c r="J699" s="415"/>
      <c r="K699" s="415"/>
      <c r="L699" s="415"/>
      <c r="M699" s="415"/>
      <c r="N699" s="415"/>
      <c r="O699" s="415"/>
      <c r="P699" s="415"/>
      <c r="Q699" s="415"/>
      <c r="R699" s="415"/>
      <c r="S699" s="415"/>
      <c r="T699" s="415"/>
      <c r="U699" s="415"/>
      <c r="V699" s="415"/>
      <c r="W699" s="415"/>
    </row>
    <row r="700" spans="1:23" ht="15.75" customHeight="1" x14ac:dyDescent="0.25">
      <c r="A700" s="416"/>
      <c r="B700" s="417"/>
      <c r="C700" s="417"/>
      <c r="D700" s="415"/>
      <c r="E700" s="415"/>
      <c r="F700" s="415"/>
      <c r="G700" s="415"/>
      <c r="H700" s="415"/>
      <c r="I700" s="415"/>
      <c r="J700" s="415"/>
      <c r="K700" s="415"/>
      <c r="L700" s="415"/>
      <c r="M700" s="415"/>
      <c r="N700" s="415"/>
      <c r="O700" s="415"/>
      <c r="P700" s="415"/>
      <c r="Q700" s="415"/>
      <c r="R700" s="415"/>
      <c r="S700" s="415"/>
      <c r="T700" s="415"/>
      <c r="U700" s="415"/>
      <c r="V700" s="415"/>
      <c r="W700" s="415"/>
    </row>
    <row r="701" spans="1:23" ht="15.75" customHeight="1" x14ac:dyDescent="0.25">
      <c r="A701" s="416"/>
      <c r="B701" s="417"/>
      <c r="C701" s="417"/>
      <c r="D701" s="415"/>
      <c r="E701" s="415"/>
      <c r="F701" s="415"/>
      <c r="G701" s="415"/>
      <c r="H701" s="415"/>
      <c r="I701" s="415"/>
      <c r="J701" s="415"/>
      <c r="K701" s="415"/>
      <c r="L701" s="415"/>
      <c r="M701" s="415"/>
      <c r="N701" s="415"/>
      <c r="O701" s="415"/>
      <c r="P701" s="415"/>
      <c r="Q701" s="415"/>
      <c r="R701" s="415"/>
      <c r="S701" s="415"/>
      <c r="T701" s="415"/>
      <c r="U701" s="415"/>
      <c r="V701" s="415"/>
      <c r="W701" s="415"/>
    </row>
    <row r="702" spans="1:23" ht="15.75" customHeight="1" x14ac:dyDescent="0.25">
      <c r="A702" s="416"/>
      <c r="B702" s="417"/>
      <c r="C702" s="417"/>
      <c r="D702" s="415"/>
      <c r="E702" s="415"/>
      <c r="F702" s="415"/>
      <c r="G702" s="415"/>
      <c r="H702" s="415"/>
      <c r="I702" s="415"/>
      <c r="J702" s="415"/>
      <c r="K702" s="415"/>
      <c r="L702" s="415"/>
      <c r="M702" s="415"/>
      <c r="N702" s="415"/>
      <c r="O702" s="415"/>
      <c r="P702" s="415"/>
      <c r="Q702" s="415"/>
      <c r="R702" s="415"/>
      <c r="S702" s="415"/>
      <c r="T702" s="415"/>
      <c r="U702" s="415"/>
      <c r="V702" s="415"/>
      <c r="W702" s="415"/>
    </row>
    <row r="703" spans="1:23" ht="15.75" customHeight="1" x14ac:dyDescent="0.25">
      <c r="A703" s="416"/>
      <c r="B703" s="417"/>
      <c r="C703" s="417"/>
      <c r="D703" s="415"/>
      <c r="E703" s="415"/>
      <c r="F703" s="415"/>
      <c r="G703" s="415"/>
      <c r="H703" s="415"/>
      <c r="I703" s="415"/>
      <c r="J703" s="415"/>
      <c r="K703" s="415"/>
      <c r="L703" s="415"/>
      <c r="M703" s="415"/>
      <c r="N703" s="415"/>
      <c r="O703" s="415"/>
      <c r="P703" s="415"/>
      <c r="Q703" s="415"/>
      <c r="R703" s="415"/>
      <c r="S703" s="415"/>
      <c r="T703" s="415"/>
      <c r="U703" s="415"/>
      <c r="V703" s="415"/>
      <c r="W703" s="415"/>
    </row>
    <row r="704" spans="1:23" ht="15.75" customHeight="1" x14ac:dyDescent="0.25">
      <c r="A704" s="416"/>
      <c r="B704" s="417"/>
      <c r="C704" s="417"/>
      <c r="D704" s="415"/>
      <c r="E704" s="415"/>
      <c r="F704" s="415"/>
      <c r="G704" s="415"/>
      <c r="H704" s="415"/>
      <c r="I704" s="415"/>
      <c r="J704" s="415"/>
      <c r="K704" s="415"/>
      <c r="L704" s="415"/>
      <c r="M704" s="415"/>
      <c r="N704" s="415"/>
      <c r="O704" s="415"/>
      <c r="P704" s="415"/>
      <c r="Q704" s="415"/>
      <c r="R704" s="415"/>
      <c r="S704" s="415"/>
      <c r="T704" s="415"/>
      <c r="U704" s="415"/>
      <c r="V704" s="415"/>
      <c r="W704" s="415"/>
    </row>
    <row r="705" spans="1:23" ht="15.75" customHeight="1" x14ac:dyDescent="0.25">
      <c r="A705" s="416"/>
      <c r="B705" s="417"/>
      <c r="C705" s="417"/>
      <c r="D705" s="415"/>
      <c r="E705" s="415"/>
      <c r="F705" s="415"/>
      <c r="G705" s="415"/>
      <c r="H705" s="415"/>
      <c r="I705" s="415"/>
      <c r="J705" s="415"/>
      <c r="K705" s="415"/>
      <c r="L705" s="415"/>
      <c r="M705" s="415"/>
      <c r="N705" s="415"/>
      <c r="O705" s="415"/>
      <c r="P705" s="415"/>
      <c r="Q705" s="415"/>
      <c r="R705" s="415"/>
      <c r="S705" s="415"/>
      <c r="T705" s="415"/>
      <c r="U705" s="415"/>
      <c r="V705" s="415"/>
      <c r="W705" s="415"/>
    </row>
    <row r="706" spans="1:23" ht="15.75" customHeight="1" x14ac:dyDescent="0.25">
      <c r="A706" s="416"/>
      <c r="B706" s="417"/>
      <c r="C706" s="417"/>
      <c r="D706" s="415"/>
      <c r="E706" s="415"/>
      <c r="F706" s="415"/>
      <c r="G706" s="415"/>
      <c r="H706" s="415"/>
      <c r="I706" s="415"/>
      <c r="J706" s="415"/>
      <c r="K706" s="415"/>
      <c r="L706" s="415"/>
      <c r="M706" s="415"/>
      <c r="N706" s="415"/>
      <c r="O706" s="415"/>
      <c r="P706" s="415"/>
      <c r="Q706" s="415"/>
      <c r="R706" s="415"/>
      <c r="S706" s="415"/>
      <c r="T706" s="415"/>
      <c r="U706" s="415"/>
      <c r="V706" s="415"/>
      <c r="W706" s="415"/>
    </row>
    <row r="707" spans="1:23" ht="15.75" customHeight="1" x14ac:dyDescent="0.25">
      <c r="A707" s="416"/>
      <c r="B707" s="417"/>
      <c r="C707" s="417"/>
      <c r="D707" s="415"/>
      <c r="E707" s="415"/>
      <c r="F707" s="415"/>
      <c r="G707" s="415"/>
      <c r="H707" s="415"/>
      <c r="I707" s="415"/>
      <c r="J707" s="415"/>
      <c r="K707" s="415"/>
      <c r="L707" s="415"/>
      <c r="M707" s="415"/>
      <c r="N707" s="415"/>
      <c r="O707" s="415"/>
      <c r="P707" s="415"/>
      <c r="Q707" s="415"/>
      <c r="R707" s="415"/>
      <c r="S707" s="415"/>
      <c r="T707" s="415"/>
      <c r="U707" s="415"/>
      <c r="V707" s="415"/>
      <c r="W707" s="415"/>
    </row>
    <row r="708" spans="1:23" ht="15.75" customHeight="1" x14ac:dyDescent="0.25">
      <c r="A708" s="416"/>
      <c r="B708" s="417"/>
      <c r="C708" s="417"/>
      <c r="D708" s="415"/>
      <c r="E708" s="415"/>
      <c r="F708" s="415"/>
      <c r="G708" s="415"/>
      <c r="H708" s="415"/>
      <c r="I708" s="415"/>
      <c r="J708" s="415"/>
      <c r="K708" s="415"/>
      <c r="L708" s="415"/>
      <c r="M708" s="415"/>
      <c r="N708" s="415"/>
      <c r="O708" s="415"/>
      <c r="P708" s="415"/>
      <c r="Q708" s="415"/>
      <c r="R708" s="415"/>
      <c r="S708" s="415"/>
      <c r="T708" s="415"/>
      <c r="U708" s="415"/>
      <c r="V708" s="415"/>
      <c r="W708" s="415"/>
    </row>
    <row r="709" spans="1:23" ht="15.75" customHeight="1" x14ac:dyDescent="0.25">
      <c r="A709" s="416"/>
      <c r="B709" s="417"/>
      <c r="C709" s="417"/>
      <c r="D709" s="415"/>
      <c r="E709" s="415"/>
      <c r="F709" s="415"/>
      <c r="G709" s="415"/>
      <c r="H709" s="415"/>
      <c r="I709" s="415"/>
      <c r="J709" s="415"/>
      <c r="K709" s="415"/>
      <c r="L709" s="415"/>
      <c r="M709" s="415"/>
      <c r="N709" s="415"/>
      <c r="O709" s="415"/>
      <c r="P709" s="415"/>
      <c r="Q709" s="415"/>
      <c r="R709" s="415"/>
      <c r="S709" s="415"/>
      <c r="T709" s="415"/>
      <c r="U709" s="415"/>
      <c r="V709" s="415"/>
      <c r="W709" s="415"/>
    </row>
    <row r="710" spans="1:23" ht="15.75" customHeight="1" x14ac:dyDescent="0.25">
      <c r="A710" s="416"/>
      <c r="B710" s="417"/>
      <c r="C710" s="417"/>
      <c r="D710" s="415"/>
      <c r="E710" s="415"/>
      <c r="F710" s="415"/>
      <c r="G710" s="415"/>
      <c r="H710" s="415"/>
      <c r="I710" s="415"/>
      <c r="J710" s="415"/>
      <c r="K710" s="415"/>
      <c r="L710" s="415"/>
      <c r="M710" s="415"/>
      <c r="N710" s="415"/>
      <c r="O710" s="415"/>
      <c r="P710" s="415"/>
      <c r="Q710" s="415"/>
      <c r="R710" s="415"/>
      <c r="S710" s="415"/>
      <c r="T710" s="415"/>
      <c r="U710" s="415"/>
      <c r="V710" s="415"/>
      <c r="W710" s="415"/>
    </row>
    <row r="711" spans="1:23" ht="15.75" customHeight="1" x14ac:dyDescent="0.25">
      <c r="A711" s="416"/>
      <c r="B711" s="417"/>
      <c r="C711" s="417"/>
      <c r="D711" s="415"/>
      <c r="E711" s="415"/>
      <c r="F711" s="415"/>
      <c r="G711" s="415"/>
      <c r="H711" s="415"/>
      <c r="I711" s="415"/>
      <c r="J711" s="415"/>
      <c r="K711" s="415"/>
      <c r="L711" s="415"/>
      <c r="M711" s="415"/>
      <c r="N711" s="415"/>
      <c r="O711" s="415"/>
      <c r="P711" s="415"/>
      <c r="Q711" s="415"/>
      <c r="R711" s="415"/>
      <c r="S711" s="415"/>
      <c r="T711" s="415"/>
      <c r="U711" s="415"/>
      <c r="V711" s="415"/>
      <c r="W711" s="415"/>
    </row>
    <row r="712" spans="1:23" ht="15.75" customHeight="1" x14ac:dyDescent="0.25">
      <c r="A712" s="416"/>
      <c r="B712" s="417"/>
      <c r="C712" s="417"/>
      <c r="D712" s="415"/>
      <c r="E712" s="415"/>
      <c r="F712" s="415"/>
      <c r="G712" s="415"/>
      <c r="H712" s="415"/>
      <c r="I712" s="415"/>
      <c r="J712" s="415"/>
      <c r="K712" s="415"/>
      <c r="L712" s="415"/>
      <c r="M712" s="415"/>
      <c r="N712" s="415"/>
      <c r="O712" s="415"/>
      <c r="P712" s="415"/>
      <c r="Q712" s="415"/>
      <c r="R712" s="415"/>
      <c r="S712" s="415"/>
      <c r="T712" s="415"/>
      <c r="U712" s="415"/>
      <c r="V712" s="415"/>
      <c r="W712" s="415"/>
    </row>
    <row r="713" spans="1:23" ht="15.75" customHeight="1" x14ac:dyDescent="0.25">
      <c r="A713" s="416"/>
      <c r="B713" s="417"/>
      <c r="C713" s="417"/>
      <c r="D713" s="415"/>
      <c r="E713" s="415"/>
      <c r="F713" s="415"/>
      <c r="G713" s="415"/>
      <c r="H713" s="415"/>
      <c r="I713" s="415"/>
      <c r="J713" s="415"/>
      <c r="K713" s="415"/>
      <c r="L713" s="415"/>
      <c r="M713" s="415"/>
      <c r="N713" s="415"/>
      <c r="O713" s="415"/>
      <c r="P713" s="415"/>
      <c r="Q713" s="415"/>
      <c r="R713" s="415"/>
      <c r="S713" s="415"/>
      <c r="T713" s="415"/>
      <c r="U713" s="415"/>
      <c r="V713" s="415"/>
      <c r="W713" s="415"/>
    </row>
    <row r="714" spans="1:23" ht="15.75" customHeight="1" x14ac:dyDescent="0.25">
      <c r="A714" s="416"/>
      <c r="B714" s="417"/>
      <c r="C714" s="417"/>
      <c r="D714" s="415"/>
      <c r="E714" s="415"/>
      <c r="F714" s="415"/>
      <c r="G714" s="415"/>
      <c r="H714" s="415"/>
      <c r="I714" s="415"/>
      <c r="J714" s="415"/>
      <c r="K714" s="415"/>
      <c r="L714" s="415"/>
      <c r="M714" s="415"/>
      <c r="N714" s="415"/>
      <c r="O714" s="415"/>
      <c r="P714" s="415"/>
      <c r="Q714" s="415"/>
      <c r="R714" s="415"/>
      <c r="S714" s="415"/>
      <c r="T714" s="415"/>
      <c r="U714" s="415"/>
      <c r="V714" s="415"/>
      <c r="W714" s="415"/>
    </row>
    <row r="715" spans="1:23" ht="15.75" customHeight="1" x14ac:dyDescent="0.25">
      <c r="A715" s="416"/>
      <c r="B715" s="417"/>
      <c r="C715" s="417"/>
      <c r="D715" s="415"/>
      <c r="E715" s="415"/>
      <c r="F715" s="415"/>
      <c r="G715" s="415"/>
      <c r="H715" s="415"/>
      <c r="I715" s="415"/>
      <c r="J715" s="415"/>
      <c r="K715" s="415"/>
      <c r="L715" s="415"/>
      <c r="M715" s="415"/>
      <c r="N715" s="415"/>
      <c r="O715" s="415"/>
      <c r="P715" s="415"/>
      <c r="Q715" s="415"/>
      <c r="R715" s="415"/>
      <c r="S715" s="415"/>
      <c r="T715" s="415"/>
      <c r="U715" s="415"/>
      <c r="V715" s="415"/>
      <c r="W715" s="415"/>
    </row>
    <row r="716" spans="1:23" ht="15.75" customHeight="1" x14ac:dyDescent="0.25">
      <c r="A716" s="416"/>
      <c r="B716" s="417"/>
      <c r="C716" s="417"/>
      <c r="D716" s="415"/>
      <c r="E716" s="415"/>
      <c r="F716" s="415"/>
      <c r="G716" s="415"/>
      <c r="H716" s="415"/>
      <c r="I716" s="415"/>
      <c r="J716" s="415"/>
      <c r="K716" s="415"/>
      <c r="L716" s="415"/>
      <c r="M716" s="415"/>
      <c r="N716" s="415"/>
      <c r="O716" s="415"/>
      <c r="P716" s="415"/>
      <c r="Q716" s="415"/>
      <c r="R716" s="415"/>
      <c r="S716" s="415"/>
      <c r="T716" s="415"/>
      <c r="U716" s="415"/>
      <c r="V716" s="415"/>
      <c r="W716" s="415"/>
    </row>
    <row r="717" spans="1:23" ht="15.75" customHeight="1" x14ac:dyDescent="0.25">
      <c r="A717" s="416"/>
      <c r="B717" s="417"/>
      <c r="C717" s="417"/>
      <c r="D717" s="415"/>
      <c r="E717" s="415"/>
      <c r="F717" s="415"/>
      <c r="G717" s="415"/>
      <c r="H717" s="415"/>
      <c r="I717" s="415"/>
      <c r="J717" s="415"/>
      <c r="K717" s="415"/>
      <c r="L717" s="415"/>
      <c r="M717" s="415"/>
      <c r="N717" s="415"/>
      <c r="O717" s="415"/>
      <c r="P717" s="415"/>
      <c r="Q717" s="415"/>
      <c r="R717" s="415"/>
      <c r="S717" s="415"/>
      <c r="T717" s="415"/>
      <c r="U717" s="415"/>
      <c r="V717" s="415"/>
      <c r="W717" s="415"/>
    </row>
    <row r="718" spans="1:23" ht="15.75" customHeight="1" x14ac:dyDescent="0.25">
      <c r="A718" s="416"/>
      <c r="B718" s="417"/>
      <c r="C718" s="417"/>
      <c r="D718" s="415"/>
      <c r="E718" s="415"/>
      <c r="F718" s="415"/>
      <c r="G718" s="415"/>
      <c r="H718" s="415"/>
      <c r="I718" s="415"/>
      <c r="J718" s="415"/>
      <c r="K718" s="415"/>
      <c r="L718" s="415"/>
      <c r="M718" s="415"/>
      <c r="N718" s="415"/>
      <c r="O718" s="415"/>
      <c r="P718" s="415"/>
      <c r="Q718" s="415"/>
      <c r="R718" s="415"/>
      <c r="S718" s="415"/>
      <c r="T718" s="415"/>
      <c r="U718" s="415"/>
      <c r="V718" s="415"/>
      <c r="W718" s="415"/>
    </row>
    <row r="719" spans="1:23" ht="15.75" customHeight="1" x14ac:dyDescent="0.25">
      <c r="A719" s="416"/>
      <c r="B719" s="417"/>
      <c r="C719" s="417"/>
      <c r="D719" s="415"/>
      <c r="E719" s="415"/>
      <c r="F719" s="415"/>
      <c r="G719" s="415"/>
      <c r="H719" s="415"/>
      <c r="I719" s="415"/>
      <c r="J719" s="415"/>
      <c r="K719" s="415"/>
      <c r="L719" s="415"/>
      <c r="M719" s="415"/>
      <c r="N719" s="415"/>
      <c r="O719" s="415"/>
      <c r="P719" s="415"/>
      <c r="Q719" s="415"/>
      <c r="R719" s="415"/>
      <c r="S719" s="415"/>
      <c r="T719" s="415"/>
      <c r="U719" s="415"/>
      <c r="V719" s="415"/>
      <c r="W719" s="415"/>
    </row>
    <row r="720" spans="1:23" ht="15.75" customHeight="1" x14ac:dyDescent="0.25">
      <c r="A720" s="416"/>
      <c r="B720" s="417"/>
      <c r="C720" s="417"/>
      <c r="D720" s="415"/>
      <c r="E720" s="415"/>
      <c r="F720" s="415"/>
      <c r="G720" s="415"/>
      <c r="H720" s="415"/>
      <c r="I720" s="415"/>
      <c r="J720" s="415"/>
      <c r="K720" s="415"/>
      <c r="L720" s="415"/>
      <c r="M720" s="415"/>
      <c r="N720" s="415"/>
      <c r="O720" s="415"/>
      <c r="P720" s="415"/>
      <c r="Q720" s="415"/>
      <c r="R720" s="415"/>
      <c r="S720" s="415"/>
      <c r="T720" s="415"/>
      <c r="U720" s="415"/>
      <c r="V720" s="415"/>
      <c r="W720" s="415"/>
    </row>
    <row r="721" spans="1:23" ht="15.75" customHeight="1" x14ac:dyDescent="0.25">
      <c r="A721" s="416"/>
      <c r="B721" s="417"/>
      <c r="C721" s="417"/>
      <c r="D721" s="415"/>
      <c r="E721" s="415"/>
      <c r="F721" s="415"/>
      <c r="G721" s="415"/>
      <c r="H721" s="415"/>
      <c r="I721" s="415"/>
      <c r="J721" s="415"/>
      <c r="K721" s="415"/>
      <c r="L721" s="415"/>
      <c r="M721" s="415"/>
      <c r="N721" s="415"/>
      <c r="O721" s="415"/>
      <c r="P721" s="415"/>
      <c r="Q721" s="415"/>
      <c r="R721" s="415"/>
      <c r="S721" s="415"/>
      <c r="T721" s="415"/>
      <c r="U721" s="415"/>
      <c r="V721" s="415"/>
      <c r="W721" s="415"/>
    </row>
    <row r="722" spans="1:23" ht="15.75" customHeight="1" x14ac:dyDescent="0.25">
      <c r="A722" s="416"/>
      <c r="B722" s="417"/>
      <c r="C722" s="417"/>
      <c r="D722" s="415"/>
      <c r="E722" s="415"/>
      <c r="F722" s="415"/>
      <c r="G722" s="415"/>
      <c r="H722" s="415"/>
      <c r="I722" s="415"/>
      <c r="J722" s="415"/>
      <c r="K722" s="415"/>
      <c r="L722" s="415"/>
      <c r="M722" s="415"/>
      <c r="N722" s="415"/>
      <c r="O722" s="415"/>
      <c r="P722" s="415"/>
      <c r="Q722" s="415"/>
      <c r="R722" s="415"/>
      <c r="S722" s="415"/>
      <c r="T722" s="415"/>
      <c r="U722" s="415"/>
      <c r="V722" s="415"/>
      <c r="W722" s="415"/>
    </row>
    <row r="723" spans="1:23" ht="15.75" customHeight="1" x14ac:dyDescent="0.25">
      <c r="A723" s="416"/>
      <c r="B723" s="417"/>
      <c r="C723" s="417"/>
      <c r="D723" s="415"/>
      <c r="E723" s="415"/>
      <c r="F723" s="415"/>
      <c r="G723" s="415"/>
      <c r="H723" s="415"/>
      <c r="I723" s="415"/>
      <c r="J723" s="415"/>
      <c r="K723" s="415"/>
      <c r="L723" s="415"/>
      <c r="M723" s="415"/>
      <c r="N723" s="415"/>
      <c r="O723" s="415"/>
      <c r="P723" s="415"/>
      <c r="Q723" s="415"/>
      <c r="R723" s="415"/>
      <c r="S723" s="415"/>
      <c r="T723" s="415"/>
      <c r="U723" s="415"/>
      <c r="V723" s="415"/>
      <c r="W723" s="415"/>
    </row>
    <row r="724" spans="1:23" ht="15.75" customHeight="1" x14ac:dyDescent="0.25">
      <c r="A724" s="416"/>
      <c r="B724" s="417"/>
      <c r="C724" s="417"/>
      <c r="D724" s="415"/>
      <c r="E724" s="415"/>
      <c r="F724" s="415"/>
      <c r="G724" s="415"/>
      <c r="H724" s="415"/>
      <c r="I724" s="415"/>
      <c r="J724" s="415"/>
      <c r="K724" s="415"/>
      <c r="L724" s="415"/>
      <c r="M724" s="415"/>
      <c r="N724" s="415"/>
      <c r="O724" s="415"/>
      <c r="P724" s="415"/>
      <c r="Q724" s="415"/>
      <c r="R724" s="415"/>
      <c r="S724" s="415"/>
      <c r="T724" s="415"/>
      <c r="U724" s="415"/>
      <c r="V724" s="415"/>
      <c r="W724" s="415"/>
    </row>
    <row r="725" spans="1:23" ht="15.75" customHeight="1" x14ac:dyDescent="0.25">
      <c r="A725" s="416"/>
      <c r="B725" s="417"/>
      <c r="C725" s="417"/>
      <c r="D725" s="415"/>
      <c r="E725" s="415"/>
      <c r="F725" s="415"/>
      <c r="G725" s="415"/>
      <c r="H725" s="415"/>
      <c r="I725" s="415"/>
      <c r="J725" s="415"/>
      <c r="K725" s="415"/>
      <c r="L725" s="415"/>
      <c r="M725" s="415"/>
      <c r="N725" s="415"/>
      <c r="O725" s="415"/>
      <c r="P725" s="415"/>
      <c r="Q725" s="415"/>
      <c r="R725" s="415"/>
      <c r="S725" s="415"/>
      <c r="T725" s="415"/>
      <c r="U725" s="415"/>
      <c r="V725" s="415"/>
      <c r="W725" s="415"/>
    </row>
    <row r="726" spans="1:23" ht="15.75" customHeight="1" x14ac:dyDescent="0.25">
      <c r="A726" s="416"/>
      <c r="B726" s="417"/>
      <c r="C726" s="417"/>
      <c r="D726" s="415"/>
      <c r="E726" s="415"/>
      <c r="F726" s="415"/>
      <c r="G726" s="415"/>
      <c r="H726" s="415"/>
      <c r="I726" s="415"/>
      <c r="J726" s="415"/>
      <c r="K726" s="415"/>
      <c r="L726" s="415"/>
      <c r="M726" s="415"/>
      <c r="N726" s="415"/>
      <c r="O726" s="415"/>
      <c r="P726" s="415"/>
      <c r="Q726" s="415"/>
      <c r="R726" s="415"/>
      <c r="S726" s="415"/>
      <c r="T726" s="415"/>
      <c r="U726" s="415"/>
      <c r="V726" s="415"/>
      <c r="W726" s="415"/>
    </row>
    <row r="727" spans="1:23" ht="15.75" customHeight="1" x14ac:dyDescent="0.25">
      <c r="A727" s="416"/>
      <c r="B727" s="417"/>
      <c r="C727" s="417"/>
      <c r="D727" s="415"/>
      <c r="E727" s="415"/>
      <c r="F727" s="415"/>
      <c r="G727" s="415"/>
      <c r="H727" s="415"/>
      <c r="I727" s="415"/>
      <c r="J727" s="415"/>
      <c r="K727" s="415"/>
      <c r="L727" s="415"/>
      <c r="M727" s="415"/>
      <c r="N727" s="415"/>
      <c r="O727" s="415"/>
      <c r="P727" s="415"/>
      <c r="Q727" s="415"/>
      <c r="R727" s="415"/>
      <c r="S727" s="415"/>
      <c r="T727" s="415"/>
      <c r="U727" s="415"/>
      <c r="V727" s="415"/>
      <c r="W727" s="415"/>
    </row>
    <row r="728" spans="1:23" ht="15.75" customHeight="1" x14ac:dyDescent="0.25">
      <c r="A728" s="416"/>
      <c r="B728" s="417"/>
      <c r="C728" s="417"/>
      <c r="D728" s="415"/>
      <c r="E728" s="415"/>
      <c r="F728" s="415"/>
      <c r="G728" s="415"/>
      <c r="H728" s="415"/>
      <c r="I728" s="415"/>
      <c r="J728" s="415"/>
      <c r="K728" s="415"/>
      <c r="L728" s="415"/>
      <c r="M728" s="415"/>
      <c r="N728" s="415"/>
      <c r="O728" s="415"/>
      <c r="P728" s="415"/>
      <c r="Q728" s="415"/>
      <c r="R728" s="415"/>
      <c r="S728" s="415"/>
      <c r="T728" s="415"/>
      <c r="U728" s="415"/>
      <c r="V728" s="415"/>
      <c r="W728" s="415"/>
    </row>
    <row r="729" spans="1:23" ht="15.75" customHeight="1" x14ac:dyDescent="0.25">
      <c r="A729" s="416"/>
      <c r="B729" s="417"/>
      <c r="C729" s="417"/>
      <c r="D729" s="415"/>
      <c r="E729" s="415"/>
      <c r="F729" s="415"/>
      <c r="G729" s="415"/>
      <c r="H729" s="415"/>
      <c r="I729" s="415"/>
      <c r="J729" s="415"/>
      <c r="K729" s="415"/>
      <c r="L729" s="415"/>
      <c r="M729" s="415"/>
      <c r="N729" s="415"/>
      <c r="O729" s="415"/>
      <c r="P729" s="415"/>
      <c r="Q729" s="415"/>
      <c r="R729" s="415"/>
      <c r="S729" s="415"/>
      <c r="T729" s="415"/>
      <c r="U729" s="415"/>
      <c r="V729" s="415"/>
      <c r="W729" s="415"/>
    </row>
    <row r="730" spans="1:23" ht="15.75" customHeight="1" x14ac:dyDescent="0.25">
      <c r="A730" s="416"/>
      <c r="B730" s="417"/>
      <c r="C730" s="417"/>
      <c r="D730" s="415"/>
      <c r="E730" s="415"/>
      <c r="F730" s="415"/>
      <c r="G730" s="415"/>
      <c r="H730" s="415"/>
      <c r="I730" s="415"/>
      <c r="J730" s="415"/>
      <c r="K730" s="415"/>
      <c r="L730" s="415"/>
      <c r="M730" s="415"/>
      <c r="N730" s="415"/>
      <c r="O730" s="415"/>
      <c r="P730" s="415"/>
      <c r="Q730" s="415"/>
      <c r="R730" s="415"/>
      <c r="S730" s="415"/>
      <c r="T730" s="415"/>
      <c r="U730" s="415"/>
      <c r="V730" s="415"/>
      <c r="W730" s="415"/>
    </row>
    <row r="731" spans="1:23" ht="15.75" customHeight="1" x14ac:dyDescent="0.25">
      <c r="A731" s="416"/>
      <c r="B731" s="417"/>
      <c r="C731" s="417"/>
      <c r="D731" s="415"/>
      <c r="E731" s="415"/>
      <c r="F731" s="415"/>
      <c r="G731" s="415"/>
      <c r="H731" s="415"/>
      <c r="I731" s="415"/>
      <c r="J731" s="415"/>
      <c r="K731" s="415"/>
      <c r="L731" s="415"/>
      <c r="M731" s="415"/>
      <c r="N731" s="415"/>
      <c r="O731" s="415"/>
      <c r="P731" s="415"/>
      <c r="Q731" s="415"/>
      <c r="R731" s="415"/>
      <c r="S731" s="415"/>
      <c r="T731" s="415"/>
      <c r="U731" s="415"/>
      <c r="V731" s="415"/>
      <c r="W731" s="415"/>
    </row>
    <row r="732" spans="1:23" ht="15.75" customHeight="1" x14ac:dyDescent="0.25">
      <c r="A732" s="416"/>
      <c r="B732" s="417"/>
      <c r="C732" s="417"/>
      <c r="D732" s="415"/>
      <c r="E732" s="415"/>
      <c r="F732" s="415"/>
      <c r="G732" s="415"/>
      <c r="H732" s="415"/>
      <c r="I732" s="415"/>
      <c r="J732" s="415"/>
      <c r="K732" s="415"/>
      <c r="L732" s="415"/>
      <c r="M732" s="415"/>
      <c r="N732" s="415"/>
      <c r="O732" s="415"/>
      <c r="P732" s="415"/>
      <c r="Q732" s="415"/>
      <c r="R732" s="415"/>
      <c r="S732" s="415"/>
      <c r="T732" s="415"/>
      <c r="U732" s="415"/>
      <c r="V732" s="415"/>
      <c r="W732" s="415"/>
    </row>
    <row r="733" spans="1:23" ht="15.75" customHeight="1" x14ac:dyDescent="0.25">
      <c r="A733" s="416"/>
      <c r="B733" s="417"/>
      <c r="C733" s="417"/>
      <c r="D733" s="415"/>
      <c r="E733" s="415"/>
      <c r="F733" s="415"/>
      <c r="G733" s="415"/>
      <c r="H733" s="415"/>
      <c r="I733" s="415"/>
      <c r="J733" s="415"/>
      <c r="K733" s="415"/>
      <c r="L733" s="415"/>
      <c r="M733" s="415"/>
      <c r="N733" s="415"/>
      <c r="O733" s="415"/>
      <c r="P733" s="415"/>
      <c r="Q733" s="415"/>
      <c r="R733" s="415"/>
      <c r="S733" s="415"/>
      <c r="T733" s="415"/>
      <c r="U733" s="415"/>
      <c r="V733" s="415"/>
      <c r="W733" s="415"/>
    </row>
    <row r="734" spans="1:23" ht="15.75" customHeight="1" x14ac:dyDescent="0.25">
      <c r="A734" s="416"/>
      <c r="B734" s="417"/>
      <c r="C734" s="417"/>
      <c r="D734" s="415"/>
      <c r="E734" s="415"/>
      <c r="F734" s="415"/>
      <c r="G734" s="415"/>
      <c r="H734" s="415"/>
      <c r="I734" s="415"/>
      <c r="J734" s="415"/>
      <c r="K734" s="415"/>
      <c r="L734" s="415"/>
      <c r="M734" s="415"/>
      <c r="N734" s="415"/>
      <c r="O734" s="415"/>
      <c r="P734" s="415"/>
      <c r="Q734" s="415"/>
      <c r="R734" s="415"/>
      <c r="S734" s="415"/>
      <c r="T734" s="415"/>
      <c r="U734" s="415"/>
      <c r="V734" s="415"/>
      <c r="W734" s="415"/>
    </row>
    <row r="735" spans="1:23" ht="15.75" customHeight="1" x14ac:dyDescent="0.25">
      <c r="A735" s="416"/>
      <c r="B735" s="417"/>
      <c r="C735" s="417"/>
      <c r="D735" s="415"/>
      <c r="E735" s="415"/>
      <c r="F735" s="415"/>
      <c r="G735" s="415"/>
      <c r="H735" s="415"/>
      <c r="I735" s="415"/>
      <c r="J735" s="415"/>
      <c r="K735" s="415"/>
      <c r="L735" s="415"/>
      <c r="M735" s="415"/>
      <c r="N735" s="415"/>
      <c r="O735" s="415"/>
      <c r="P735" s="415"/>
      <c r="Q735" s="415"/>
      <c r="R735" s="415"/>
      <c r="S735" s="415"/>
      <c r="T735" s="415"/>
      <c r="U735" s="415"/>
      <c r="V735" s="415"/>
      <c r="W735" s="415"/>
    </row>
    <row r="736" spans="1:23" ht="15.75" customHeight="1" x14ac:dyDescent="0.25">
      <c r="A736" s="416"/>
      <c r="B736" s="417"/>
      <c r="C736" s="417"/>
      <c r="D736" s="415"/>
      <c r="E736" s="415"/>
      <c r="F736" s="415"/>
      <c r="G736" s="415"/>
      <c r="H736" s="415"/>
      <c r="I736" s="415"/>
      <c r="J736" s="415"/>
      <c r="K736" s="415"/>
      <c r="L736" s="415"/>
      <c r="M736" s="415"/>
      <c r="N736" s="415"/>
      <c r="O736" s="415"/>
      <c r="P736" s="415"/>
      <c r="Q736" s="415"/>
      <c r="R736" s="415"/>
      <c r="S736" s="415"/>
      <c r="T736" s="415"/>
      <c r="U736" s="415"/>
      <c r="V736" s="415"/>
      <c r="W736" s="415"/>
    </row>
    <row r="737" spans="1:23" ht="15.75" customHeight="1" x14ac:dyDescent="0.25">
      <c r="A737" s="416"/>
      <c r="B737" s="417"/>
      <c r="C737" s="417"/>
      <c r="D737" s="415"/>
      <c r="E737" s="415"/>
      <c r="F737" s="415"/>
      <c r="G737" s="415"/>
      <c r="H737" s="415"/>
      <c r="I737" s="415"/>
      <c r="J737" s="415"/>
      <c r="K737" s="415"/>
      <c r="L737" s="415"/>
      <c r="M737" s="415"/>
      <c r="N737" s="415"/>
      <c r="O737" s="415"/>
      <c r="P737" s="415"/>
      <c r="Q737" s="415"/>
      <c r="R737" s="415"/>
      <c r="S737" s="415"/>
      <c r="T737" s="415"/>
      <c r="U737" s="415"/>
      <c r="V737" s="415"/>
      <c r="W737" s="415"/>
    </row>
    <row r="738" spans="1:23" ht="15.75" customHeight="1" x14ac:dyDescent="0.25">
      <c r="A738" s="416"/>
      <c r="B738" s="417"/>
      <c r="C738" s="417"/>
      <c r="D738" s="415"/>
      <c r="E738" s="415"/>
      <c r="F738" s="415"/>
      <c r="G738" s="415"/>
      <c r="H738" s="415"/>
      <c r="I738" s="415"/>
      <c r="J738" s="415"/>
      <c r="K738" s="415"/>
      <c r="L738" s="415"/>
      <c r="M738" s="415"/>
      <c r="N738" s="415"/>
      <c r="O738" s="415"/>
      <c r="P738" s="415"/>
      <c r="Q738" s="415"/>
      <c r="R738" s="415"/>
      <c r="S738" s="415"/>
      <c r="T738" s="415"/>
      <c r="U738" s="415"/>
      <c r="V738" s="415"/>
      <c r="W738" s="415"/>
    </row>
    <row r="739" spans="1:23" ht="15.75" customHeight="1" x14ac:dyDescent="0.25">
      <c r="A739" s="416"/>
      <c r="B739" s="417"/>
      <c r="C739" s="417"/>
      <c r="D739" s="415"/>
      <c r="E739" s="415"/>
      <c r="F739" s="415"/>
      <c r="G739" s="415"/>
      <c r="H739" s="415"/>
      <c r="I739" s="415"/>
      <c r="J739" s="415"/>
      <c r="K739" s="415"/>
      <c r="L739" s="415"/>
      <c r="M739" s="415"/>
      <c r="N739" s="415"/>
      <c r="O739" s="415"/>
      <c r="P739" s="415"/>
      <c r="Q739" s="415"/>
      <c r="R739" s="415"/>
      <c r="S739" s="415"/>
      <c r="T739" s="415"/>
      <c r="U739" s="415"/>
      <c r="V739" s="415"/>
      <c r="W739" s="415"/>
    </row>
    <row r="740" spans="1:23" ht="15.75" customHeight="1" x14ac:dyDescent="0.25">
      <c r="A740" s="416"/>
      <c r="B740" s="417"/>
      <c r="C740" s="417"/>
      <c r="D740" s="415"/>
      <c r="E740" s="415"/>
      <c r="F740" s="415"/>
      <c r="G740" s="415"/>
      <c r="H740" s="415"/>
      <c r="I740" s="415"/>
      <c r="J740" s="415"/>
      <c r="K740" s="415"/>
      <c r="L740" s="415"/>
      <c r="M740" s="415"/>
      <c r="N740" s="415"/>
      <c r="O740" s="415"/>
      <c r="P740" s="415"/>
      <c r="Q740" s="415"/>
      <c r="R740" s="415"/>
      <c r="S740" s="415"/>
      <c r="T740" s="415"/>
      <c r="U740" s="415"/>
      <c r="V740" s="415"/>
      <c r="W740" s="415"/>
    </row>
    <row r="741" spans="1:23" ht="15.75" customHeight="1" x14ac:dyDescent="0.25">
      <c r="A741" s="416"/>
      <c r="B741" s="417"/>
      <c r="C741" s="417"/>
      <c r="D741" s="415"/>
      <c r="E741" s="415"/>
      <c r="F741" s="415"/>
      <c r="G741" s="415"/>
      <c r="H741" s="415"/>
      <c r="I741" s="415"/>
      <c r="J741" s="415"/>
      <c r="K741" s="415"/>
      <c r="L741" s="415"/>
      <c r="M741" s="415"/>
      <c r="N741" s="415"/>
      <c r="O741" s="415"/>
      <c r="P741" s="415"/>
      <c r="Q741" s="415"/>
      <c r="R741" s="415"/>
      <c r="S741" s="415"/>
      <c r="T741" s="415"/>
      <c r="U741" s="415"/>
      <c r="V741" s="415"/>
      <c r="W741" s="415"/>
    </row>
    <row r="742" spans="1:23" ht="15.75" customHeight="1" x14ac:dyDescent="0.25">
      <c r="A742" s="416"/>
      <c r="B742" s="417"/>
      <c r="C742" s="417"/>
      <c r="D742" s="415"/>
      <c r="E742" s="415"/>
      <c r="F742" s="415"/>
      <c r="G742" s="415"/>
      <c r="H742" s="415"/>
      <c r="I742" s="415"/>
      <c r="J742" s="415"/>
      <c r="K742" s="415"/>
      <c r="L742" s="415"/>
      <c r="M742" s="415"/>
      <c r="N742" s="415"/>
      <c r="O742" s="415"/>
      <c r="P742" s="415"/>
      <c r="Q742" s="415"/>
      <c r="R742" s="415"/>
      <c r="S742" s="415"/>
      <c r="T742" s="415"/>
      <c r="U742" s="415"/>
      <c r="V742" s="415"/>
      <c r="W742" s="415"/>
    </row>
    <row r="743" spans="1:23" ht="15.75" customHeight="1" x14ac:dyDescent="0.25">
      <c r="A743" s="416"/>
      <c r="B743" s="417"/>
      <c r="C743" s="417"/>
      <c r="D743" s="415"/>
      <c r="E743" s="415"/>
      <c r="F743" s="415"/>
      <c r="G743" s="415"/>
      <c r="H743" s="415"/>
      <c r="I743" s="415"/>
      <c r="J743" s="415"/>
      <c r="K743" s="415"/>
      <c r="L743" s="415"/>
      <c r="M743" s="415"/>
      <c r="N743" s="415"/>
      <c r="O743" s="415"/>
      <c r="P743" s="415"/>
      <c r="Q743" s="415"/>
      <c r="R743" s="415"/>
      <c r="S743" s="415"/>
      <c r="T743" s="415"/>
      <c r="U743" s="415"/>
      <c r="V743" s="415"/>
      <c r="W743" s="415"/>
    </row>
    <row r="744" spans="1:23" ht="15.75" customHeight="1" x14ac:dyDescent="0.25">
      <c r="A744" s="416"/>
      <c r="B744" s="417"/>
      <c r="C744" s="417"/>
      <c r="D744" s="415"/>
      <c r="E744" s="415"/>
      <c r="F744" s="415"/>
      <c r="G744" s="415"/>
      <c r="H744" s="415"/>
      <c r="I744" s="415"/>
      <c r="J744" s="415"/>
      <c r="K744" s="415"/>
      <c r="L744" s="415"/>
      <c r="M744" s="415"/>
      <c r="N744" s="415"/>
      <c r="O744" s="415"/>
      <c r="P744" s="415"/>
      <c r="Q744" s="415"/>
      <c r="R744" s="415"/>
      <c r="S744" s="415"/>
      <c r="T744" s="415"/>
      <c r="U744" s="415"/>
      <c r="V744" s="415"/>
      <c r="W744" s="415"/>
    </row>
    <row r="745" spans="1:23" ht="15.75" customHeight="1" x14ac:dyDescent="0.25">
      <c r="A745" s="416"/>
      <c r="B745" s="417"/>
      <c r="C745" s="417"/>
      <c r="D745" s="415"/>
      <c r="E745" s="415"/>
      <c r="F745" s="415"/>
      <c r="G745" s="415"/>
      <c r="H745" s="415"/>
      <c r="I745" s="415"/>
      <c r="J745" s="415"/>
      <c r="K745" s="415"/>
      <c r="L745" s="415"/>
      <c r="M745" s="415"/>
      <c r="N745" s="415"/>
      <c r="O745" s="415"/>
      <c r="P745" s="415"/>
      <c r="Q745" s="415"/>
      <c r="R745" s="415"/>
      <c r="S745" s="415"/>
      <c r="T745" s="415"/>
      <c r="U745" s="415"/>
      <c r="V745" s="415"/>
      <c r="W745" s="415"/>
    </row>
    <row r="746" spans="1:23" ht="15.75" customHeight="1" x14ac:dyDescent="0.25">
      <c r="A746" s="416"/>
      <c r="B746" s="417"/>
      <c r="C746" s="417"/>
      <c r="D746" s="415"/>
      <c r="E746" s="415"/>
      <c r="F746" s="415"/>
      <c r="G746" s="415"/>
      <c r="H746" s="415"/>
      <c r="I746" s="415"/>
      <c r="J746" s="415"/>
      <c r="K746" s="415"/>
      <c r="L746" s="415"/>
      <c r="M746" s="415"/>
      <c r="N746" s="415"/>
      <c r="O746" s="415"/>
      <c r="P746" s="415"/>
      <c r="Q746" s="415"/>
      <c r="R746" s="415"/>
      <c r="S746" s="415"/>
      <c r="T746" s="415"/>
      <c r="U746" s="415"/>
      <c r="V746" s="415"/>
      <c r="W746" s="415"/>
    </row>
    <row r="747" spans="1:23" ht="15.75" customHeight="1" x14ac:dyDescent="0.25">
      <c r="A747" s="416"/>
      <c r="B747" s="417"/>
      <c r="C747" s="417"/>
      <c r="D747" s="415"/>
      <c r="E747" s="415"/>
      <c r="F747" s="415"/>
      <c r="G747" s="415"/>
      <c r="H747" s="415"/>
      <c r="I747" s="415"/>
      <c r="J747" s="415"/>
      <c r="K747" s="415"/>
      <c r="L747" s="415"/>
      <c r="M747" s="415"/>
      <c r="N747" s="415"/>
      <c r="O747" s="415"/>
      <c r="P747" s="415"/>
      <c r="Q747" s="415"/>
      <c r="R747" s="415"/>
      <c r="S747" s="415"/>
      <c r="T747" s="415"/>
      <c r="U747" s="415"/>
      <c r="V747" s="415"/>
      <c r="W747" s="415"/>
    </row>
    <row r="748" spans="1:23" ht="15.75" customHeight="1" x14ac:dyDescent="0.25">
      <c r="A748" s="416"/>
      <c r="B748" s="417"/>
      <c r="C748" s="417"/>
      <c r="D748" s="415"/>
      <c r="E748" s="415"/>
      <c r="F748" s="415"/>
      <c r="G748" s="415"/>
      <c r="H748" s="415"/>
      <c r="I748" s="415"/>
      <c r="J748" s="415"/>
      <c r="K748" s="415"/>
      <c r="L748" s="415"/>
      <c r="M748" s="415"/>
      <c r="N748" s="415"/>
      <c r="O748" s="415"/>
      <c r="P748" s="415"/>
      <c r="Q748" s="415"/>
      <c r="R748" s="415"/>
      <c r="S748" s="415"/>
      <c r="T748" s="415"/>
      <c r="U748" s="415"/>
      <c r="V748" s="415"/>
      <c r="W748" s="415"/>
    </row>
    <row r="749" spans="1:23" ht="15.75" customHeight="1" x14ac:dyDescent="0.25">
      <c r="A749" s="416"/>
      <c r="B749" s="417"/>
      <c r="C749" s="417"/>
      <c r="D749" s="415"/>
      <c r="E749" s="415"/>
      <c r="F749" s="415"/>
      <c r="G749" s="415"/>
      <c r="H749" s="415"/>
      <c r="I749" s="415"/>
      <c r="J749" s="415"/>
      <c r="K749" s="415"/>
      <c r="L749" s="415"/>
      <c r="M749" s="415"/>
      <c r="N749" s="415"/>
      <c r="O749" s="415"/>
      <c r="P749" s="415"/>
      <c r="Q749" s="415"/>
      <c r="R749" s="415"/>
      <c r="S749" s="415"/>
      <c r="T749" s="415"/>
      <c r="U749" s="415"/>
      <c r="V749" s="415"/>
      <c r="W749" s="415"/>
    </row>
    <row r="750" spans="1:23" ht="15.75" customHeight="1" x14ac:dyDescent="0.25">
      <c r="A750" s="416"/>
      <c r="B750" s="417"/>
      <c r="C750" s="417"/>
      <c r="D750" s="415"/>
      <c r="E750" s="415"/>
      <c r="F750" s="415"/>
      <c r="G750" s="415"/>
      <c r="H750" s="415"/>
      <c r="I750" s="415"/>
      <c r="J750" s="415"/>
      <c r="K750" s="415"/>
      <c r="L750" s="415"/>
      <c r="M750" s="415"/>
      <c r="N750" s="415"/>
      <c r="O750" s="415"/>
      <c r="P750" s="415"/>
      <c r="Q750" s="415"/>
      <c r="R750" s="415"/>
      <c r="S750" s="415"/>
      <c r="T750" s="415"/>
      <c r="U750" s="415"/>
      <c r="V750" s="415"/>
      <c r="W750" s="415"/>
    </row>
    <row r="751" spans="1:23" ht="15.75" customHeight="1" x14ac:dyDescent="0.25">
      <c r="A751" s="416"/>
      <c r="B751" s="417"/>
      <c r="C751" s="417"/>
      <c r="D751" s="415"/>
      <c r="E751" s="415"/>
      <c r="F751" s="415"/>
      <c r="G751" s="415"/>
      <c r="H751" s="415"/>
      <c r="I751" s="415"/>
      <c r="J751" s="415"/>
      <c r="K751" s="415"/>
      <c r="L751" s="415"/>
      <c r="M751" s="415"/>
      <c r="N751" s="415"/>
      <c r="O751" s="415"/>
      <c r="P751" s="415"/>
      <c r="Q751" s="415"/>
      <c r="R751" s="415"/>
      <c r="S751" s="415"/>
      <c r="T751" s="415"/>
      <c r="U751" s="415"/>
      <c r="V751" s="415"/>
      <c r="W751" s="415"/>
    </row>
    <row r="752" spans="1:23" ht="15.75" customHeight="1" x14ac:dyDescent="0.25">
      <c r="A752" s="416"/>
      <c r="B752" s="417"/>
      <c r="C752" s="417"/>
      <c r="D752" s="415"/>
      <c r="E752" s="415"/>
      <c r="F752" s="415"/>
      <c r="G752" s="415"/>
      <c r="H752" s="415"/>
      <c r="I752" s="415"/>
      <c r="J752" s="415"/>
      <c r="K752" s="415"/>
      <c r="L752" s="415"/>
      <c r="M752" s="415"/>
      <c r="N752" s="415"/>
      <c r="O752" s="415"/>
      <c r="P752" s="415"/>
      <c r="Q752" s="415"/>
      <c r="R752" s="415"/>
      <c r="S752" s="415"/>
      <c r="T752" s="415"/>
      <c r="U752" s="415"/>
      <c r="V752" s="415"/>
      <c r="W752" s="415"/>
    </row>
    <row r="753" spans="1:23" ht="15.75" customHeight="1" x14ac:dyDescent="0.25">
      <c r="A753" s="416"/>
      <c r="B753" s="417"/>
      <c r="C753" s="417"/>
      <c r="D753" s="415"/>
      <c r="E753" s="415"/>
      <c r="F753" s="415"/>
      <c r="G753" s="415"/>
      <c r="H753" s="415"/>
      <c r="I753" s="415"/>
      <c r="J753" s="415"/>
      <c r="K753" s="415"/>
      <c r="L753" s="415"/>
      <c r="M753" s="415"/>
      <c r="N753" s="415"/>
      <c r="O753" s="415"/>
      <c r="P753" s="415"/>
      <c r="Q753" s="415"/>
      <c r="R753" s="415"/>
      <c r="S753" s="415"/>
      <c r="T753" s="415"/>
      <c r="U753" s="415"/>
      <c r="V753" s="415"/>
      <c r="W753" s="415"/>
    </row>
    <row r="754" spans="1:23" ht="15.75" customHeight="1" x14ac:dyDescent="0.25">
      <c r="A754" s="416"/>
      <c r="B754" s="417"/>
      <c r="C754" s="417"/>
      <c r="D754" s="415"/>
      <c r="E754" s="415"/>
      <c r="F754" s="415"/>
      <c r="G754" s="415"/>
      <c r="H754" s="415"/>
      <c r="I754" s="415"/>
      <c r="J754" s="415"/>
      <c r="K754" s="415"/>
      <c r="L754" s="415"/>
      <c r="M754" s="415"/>
      <c r="N754" s="415"/>
      <c r="O754" s="415"/>
      <c r="P754" s="415"/>
      <c r="Q754" s="415"/>
      <c r="R754" s="415"/>
      <c r="S754" s="415"/>
      <c r="T754" s="415"/>
      <c r="U754" s="415"/>
      <c r="V754" s="415"/>
      <c r="W754" s="415"/>
    </row>
    <row r="755" spans="1:23" ht="15.75" customHeight="1" x14ac:dyDescent="0.25">
      <c r="A755" s="416"/>
      <c r="B755" s="417"/>
      <c r="C755" s="417"/>
      <c r="D755" s="415"/>
      <c r="E755" s="415"/>
      <c r="F755" s="415"/>
      <c r="G755" s="415"/>
      <c r="H755" s="415"/>
      <c r="I755" s="415"/>
      <c r="J755" s="415"/>
      <c r="K755" s="415"/>
      <c r="L755" s="415"/>
      <c r="M755" s="415"/>
      <c r="N755" s="415"/>
      <c r="O755" s="415"/>
      <c r="P755" s="415"/>
      <c r="Q755" s="415"/>
      <c r="R755" s="415"/>
      <c r="S755" s="415"/>
      <c r="T755" s="415"/>
      <c r="U755" s="415"/>
      <c r="V755" s="415"/>
      <c r="W755" s="415"/>
    </row>
    <row r="756" spans="1:23" ht="15.75" customHeight="1" x14ac:dyDescent="0.25">
      <c r="A756" s="416"/>
      <c r="B756" s="417"/>
      <c r="C756" s="417"/>
      <c r="D756" s="415"/>
      <c r="E756" s="415"/>
      <c r="F756" s="415"/>
      <c r="G756" s="415"/>
      <c r="H756" s="415"/>
      <c r="I756" s="415"/>
      <c r="J756" s="415"/>
      <c r="K756" s="415"/>
      <c r="L756" s="415"/>
      <c r="M756" s="415"/>
      <c r="N756" s="415"/>
      <c r="O756" s="415"/>
      <c r="P756" s="415"/>
      <c r="Q756" s="415"/>
      <c r="R756" s="415"/>
      <c r="S756" s="415"/>
      <c r="T756" s="415"/>
      <c r="U756" s="415"/>
      <c r="V756" s="415"/>
      <c r="W756" s="415"/>
    </row>
    <row r="757" spans="1:23" ht="15.75" customHeight="1" x14ac:dyDescent="0.25">
      <c r="A757" s="416"/>
      <c r="B757" s="417"/>
      <c r="C757" s="417"/>
      <c r="D757" s="415"/>
      <c r="E757" s="415"/>
      <c r="F757" s="415"/>
      <c r="G757" s="415"/>
      <c r="H757" s="415"/>
      <c r="I757" s="415"/>
      <c r="J757" s="415"/>
      <c r="K757" s="415"/>
      <c r="L757" s="415"/>
      <c r="M757" s="415"/>
      <c r="N757" s="415"/>
      <c r="O757" s="415"/>
      <c r="P757" s="415"/>
      <c r="Q757" s="415"/>
      <c r="R757" s="415"/>
      <c r="S757" s="415"/>
      <c r="T757" s="415"/>
      <c r="U757" s="415"/>
      <c r="V757" s="415"/>
      <c r="W757" s="415"/>
    </row>
    <row r="758" spans="1:23" ht="15.75" customHeight="1" x14ac:dyDescent="0.25">
      <c r="A758" s="416"/>
      <c r="B758" s="417"/>
      <c r="C758" s="417"/>
      <c r="D758" s="415"/>
      <c r="E758" s="415"/>
      <c r="F758" s="415"/>
      <c r="G758" s="415"/>
      <c r="H758" s="415"/>
      <c r="I758" s="415"/>
      <c r="J758" s="415"/>
      <c r="K758" s="415"/>
      <c r="L758" s="415"/>
      <c r="M758" s="415"/>
      <c r="N758" s="415"/>
      <c r="O758" s="415"/>
      <c r="P758" s="415"/>
      <c r="Q758" s="415"/>
      <c r="R758" s="415"/>
      <c r="S758" s="415"/>
      <c r="T758" s="415"/>
      <c r="U758" s="415"/>
      <c r="V758" s="415"/>
      <c r="W758" s="415"/>
    </row>
    <row r="759" spans="1:23" ht="15.75" customHeight="1" x14ac:dyDescent="0.25">
      <c r="A759" s="416"/>
      <c r="B759" s="417"/>
      <c r="C759" s="417"/>
      <c r="D759" s="415"/>
      <c r="E759" s="415"/>
      <c r="F759" s="415"/>
      <c r="G759" s="415"/>
      <c r="H759" s="415"/>
      <c r="I759" s="415"/>
      <c r="J759" s="415"/>
      <c r="K759" s="415"/>
      <c r="L759" s="415"/>
      <c r="M759" s="415"/>
      <c r="N759" s="415"/>
      <c r="O759" s="415"/>
      <c r="P759" s="415"/>
      <c r="Q759" s="415"/>
      <c r="R759" s="415"/>
      <c r="S759" s="415"/>
      <c r="T759" s="415"/>
      <c r="U759" s="415"/>
      <c r="V759" s="415"/>
      <c r="W759" s="415"/>
    </row>
    <row r="760" spans="1:23" ht="15.75" customHeight="1" x14ac:dyDescent="0.25">
      <c r="A760" s="416"/>
      <c r="B760" s="417"/>
      <c r="C760" s="417"/>
      <c r="D760" s="415"/>
      <c r="E760" s="415"/>
      <c r="F760" s="415"/>
      <c r="G760" s="415"/>
      <c r="H760" s="415"/>
      <c r="I760" s="415"/>
      <c r="J760" s="415"/>
      <c r="K760" s="415"/>
      <c r="L760" s="415"/>
      <c r="M760" s="415"/>
      <c r="N760" s="415"/>
      <c r="O760" s="415"/>
      <c r="P760" s="415"/>
      <c r="Q760" s="415"/>
      <c r="R760" s="415"/>
      <c r="S760" s="415"/>
      <c r="T760" s="415"/>
      <c r="U760" s="415"/>
      <c r="V760" s="415"/>
      <c r="W760" s="415"/>
    </row>
    <row r="761" spans="1:23" ht="15.75" customHeight="1" x14ac:dyDescent="0.25">
      <c r="A761" s="416"/>
      <c r="B761" s="417"/>
      <c r="C761" s="417"/>
      <c r="D761" s="415"/>
      <c r="E761" s="415"/>
      <c r="F761" s="415"/>
      <c r="G761" s="415"/>
      <c r="H761" s="415"/>
      <c r="I761" s="415"/>
      <c r="J761" s="415"/>
      <c r="K761" s="415"/>
      <c r="L761" s="415"/>
      <c r="M761" s="415"/>
      <c r="N761" s="415"/>
      <c r="O761" s="415"/>
      <c r="P761" s="415"/>
      <c r="Q761" s="415"/>
      <c r="R761" s="415"/>
      <c r="S761" s="415"/>
      <c r="T761" s="415"/>
      <c r="U761" s="415"/>
      <c r="V761" s="415"/>
      <c r="W761" s="415"/>
    </row>
    <row r="762" spans="1:23" ht="15.75" customHeight="1" x14ac:dyDescent="0.25">
      <c r="A762" s="416"/>
      <c r="B762" s="417"/>
      <c r="C762" s="417"/>
      <c r="D762" s="415"/>
      <c r="E762" s="415"/>
      <c r="F762" s="415"/>
      <c r="G762" s="415"/>
      <c r="H762" s="415"/>
      <c r="I762" s="415"/>
      <c r="J762" s="415"/>
      <c r="K762" s="415"/>
      <c r="L762" s="415"/>
      <c r="M762" s="415"/>
      <c r="N762" s="415"/>
      <c r="O762" s="415"/>
      <c r="P762" s="415"/>
      <c r="Q762" s="415"/>
      <c r="R762" s="415"/>
      <c r="S762" s="415"/>
      <c r="T762" s="415"/>
      <c r="U762" s="415"/>
      <c r="V762" s="415"/>
      <c r="W762" s="415"/>
    </row>
    <row r="763" spans="1:23" ht="15.75" customHeight="1" x14ac:dyDescent="0.25">
      <c r="A763" s="416"/>
      <c r="B763" s="417"/>
      <c r="C763" s="417"/>
      <c r="D763" s="415"/>
      <c r="E763" s="415"/>
      <c r="F763" s="415"/>
      <c r="G763" s="415"/>
      <c r="H763" s="415"/>
      <c r="I763" s="415"/>
      <c r="J763" s="415"/>
      <c r="K763" s="415"/>
      <c r="L763" s="415"/>
      <c r="M763" s="415"/>
      <c r="N763" s="415"/>
      <c r="O763" s="415"/>
      <c r="P763" s="415"/>
      <c r="Q763" s="415"/>
      <c r="R763" s="415"/>
      <c r="S763" s="415"/>
      <c r="T763" s="415"/>
      <c r="U763" s="415"/>
      <c r="V763" s="415"/>
      <c r="W763" s="415"/>
    </row>
    <row r="764" spans="1:23" ht="15.75" customHeight="1" x14ac:dyDescent="0.25">
      <c r="A764" s="416"/>
      <c r="B764" s="417"/>
      <c r="C764" s="417"/>
      <c r="D764" s="415"/>
      <c r="E764" s="415"/>
      <c r="F764" s="415"/>
      <c r="G764" s="415"/>
      <c r="H764" s="415"/>
      <c r="I764" s="415"/>
      <c r="J764" s="415"/>
      <c r="K764" s="415"/>
      <c r="L764" s="415"/>
      <c r="M764" s="415"/>
      <c r="N764" s="415"/>
      <c r="O764" s="415"/>
      <c r="P764" s="415"/>
      <c r="Q764" s="415"/>
      <c r="R764" s="415"/>
      <c r="S764" s="415"/>
      <c r="T764" s="415"/>
      <c r="U764" s="415"/>
      <c r="V764" s="415"/>
      <c r="W764" s="415"/>
    </row>
    <row r="765" spans="1:23" ht="15.75" customHeight="1" x14ac:dyDescent="0.25">
      <c r="A765" s="416"/>
      <c r="B765" s="417"/>
      <c r="C765" s="417"/>
      <c r="D765" s="415"/>
      <c r="E765" s="415"/>
      <c r="F765" s="415"/>
      <c r="G765" s="415"/>
      <c r="H765" s="415"/>
      <c r="I765" s="415"/>
      <c r="J765" s="415"/>
      <c r="K765" s="415"/>
      <c r="L765" s="415"/>
      <c r="M765" s="415"/>
      <c r="N765" s="415"/>
      <c r="O765" s="415"/>
      <c r="P765" s="415"/>
      <c r="Q765" s="415"/>
      <c r="R765" s="415"/>
      <c r="S765" s="415"/>
      <c r="T765" s="415"/>
      <c r="U765" s="415"/>
      <c r="V765" s="415"/>
      <c r="W765" s="415"/>
    </row>
    <row r="766" spans="1:23" ht="15.75" customHeight="1" x14ac:dyDescent="0.25">
      <c r="A766" s="416"/>
      <c r="B766" s="417"/>
      <c r="C766" s="417"/>
      <c r="D766" s="415"/>
      <c r="E766" s="415"/>
      <c r="F766" s="415"/>
      <c r="G766" s="415"/>
      <c r="H766" s="415"/>
      <c r="I766" s="415"/>
      <c r="J766" s="415"/>
      <c r="K766" s="415"/>
      <c r="L766" s="415"/>
      <c r="M766" s="415"/>
      <c r="N766" s="415"/>
      <c r="O766" s="415"/>
      <c r="P766" s="415"/>
      <c r="Q766" s="415"/>
      <c r="R766" s="415"/>
      <c r="S766" s="415"/>
      <c r="T766" s="415"/>
      <c r="U766" s="415"/>
      <c r="V766" s="415"/>
      <c r="W766" s="415"/>
    </row>
    <row r="767" spans="1:23" ht="15.75" customHeight="1" x14ac:dyDescent="0.25">
      <c r="A767" s="416"/>
      <c r="B767" s="417"/>
      <c r="C767" s="417"/>
      <c r="D767" s="415"/>
      <c r="E767" s="415"/>
      <c r="F767" s="415"/>
      <c r="G767" s="415"/>
      <c r="H767" s="415"/>
      <c r="I767" s="415"/>
      <c r="J767" s="415"/>
      <c r="K767" s="415"/>
      <c r="L767" s="415"/>
      <c r="M767" s="415"/>
      <c r="N767" s="415"/>
      <c r="O767" s="415"/>
      <c r="P767" s="415"/>
      <c r="Q767" s="415"/>
      <c r="R767" s="415"/>
      <c r="S767" s="415"/>
      <c r="T767" s="415"/>
      <c r="U767" s="415"/>
      <c r="V767" s="415"/>
      <c r="W767" s="415"/>
    </row>
    <row r="768" spans="1:23" ht="15.75" customHeight="1" x14ac:dyDescent="0.25">
      <c r="A768" s="416"/>
      <c r="B768" s="417"/>
      <c r="C768" s="417"/>
      <c r="D768" s="415"/>
      <c r="E768" s="415"/>
      <c r="F768" s="415"/>
      <c r="G768" s="415"/>
      <c r="H768" s="415"/>
      <c r="I768" s="415"/>
      <c r="J768" s="415"/>
      <c r="K768" s="415"/>
      <c r="L768" s="415"/>
      <c r="M768" s="415"/>
      <c r="N768" s="415"/>
      <c r="O768" s="415"/>
      <c r="P768" s="415"/>
      <c r="Q768" s="415"/>
      <c r="R768" s="415"/>
      <c r="S768" s="415"/>
      <c r="T768" s="415"/>
      <c r="U768" s="415"/>
      <c r="V768" s="415"/>
      <c r="W768" s="415"/>
    </row>
    <row r="769" spans="1:23" ht="15.75" customHeight="1" x14ac:dyDescent="0.25">
      <c r="A769" s="416"/>
      <c r="B769" s="417"/>
      <c r="C769" s="417"/>
      <c r="D769" s="415"/>
      <c r="E769" s="415"/>
      <c r="F769" s="415"/>
      <c r="G769" s="415"/>
      <c r="H769" s="415"/>
      <c r="I769" s="415"/>
      <c r="J769" s="415"/>
      <c r="K769" s="415"/>
      <c r="L769" s="415"/>
      <c r="M769" s="415"/>
      <c r="N769" s="415"/>
      <c r="O769" s="415"/>
      <c r="P769" s="415"/>
      <c r="Q769" s="415"/>
      <c r="R769" s="415"/>
      <c r="S769" s="415"/>
      <c r="T769" s="415"/>
      <c r="U769" s="415"/>
      <c r="V769" s="415"/>
      <c r="W769" s="415"/>
    </row>
    <row r="770" spans="1:23" ht="15.75" customHeight="1" x14ac:dyDescent="0.25">
      <c r="A770" s="416"/>
      <c r="B770" s="417"/>
      <c r="C770" s="417"/>
      <c r="D770" s="415"/>
      <c r="E770" s="415"/>
      <c r="F770" s="415"/>
      <c r="G770" s="415"/>
      <c r="H770" s="415"/>
      <c r="I770" s="415"/>
      <c r="J770" s="415"/>
      <c r="K770" s="415"/>
      <c r="L770" s="415"/>
      <c r="M770" s="415"/>
      <c r="N770" s="415"/>
      <c r="O770" s="415"/>
      <c r="P770" s="415"/>
      <c r="Q770" s="415"/>
      <c r="R770" s="415"/>
      <c r="S770" s="415"/>
      <c r="T770" s="415"/>
      <c r="U770" s="415"/>
      <c r="V770" s="415"/>
      <c r="W770" s="415"/>
    </row>
    <row r="771" spans="1:23" ht="15.75" customHeight="1" x14ac:dyDescent="0.25">
      <c r="A771" s="416"/>
      <c r="B771" s="417"/>
      <c r="C771" s="417"/>
      <c r="D771" s="415"/>
      <c r="E771" s="415"/>
      <c r="F771" s="415"/>
      <c r="G771" s="415"/>
      <c r="H771" s="415"/>
      <c r="I771" s="415"/>
      <c r="J771" s="415"/>
      <c r="K771" s="415"/>
      <c r="L771" s="415"/>
      <c r="M771" s="415"/>
      <c r="N771" s="415"/>
      <c r="O771" s="415"/>
      <c r="P771" s="415"/>
      <c r="Q771" s="415"/>
      <c r="R771" s="415"/>
      <c r="S771" s="415"/>
      <c r="T771" s="415"/>
      <c r="U771" s="415"/>
      <c r="V771" s="415"/>
      <c r="W771" s="415"/>
    </row>
    <row r="772" spans="1:23" ht="15.75" customHeight="1" x14ac:dyDescent="0.25">
      <c r="A772" s="416"/>
      <c r="B772" s="417"/>
      <c r="C772" s="417"/>
      <c r="D772" s="415"/>
      <c r="E772" s="415"/>
      <c r="F772" s="415"/>
      <c r="G772" s="415"/>
      <c r="H772" s="415"/>
      <c r="I772" s="415"/>
      <c r="J772" s="415"/>
      <c r="K772" s="415"/>
      <c r="L772" s="415"/>
      <c r="M772" s="415"/>
      <c r="N772" s="415"/>
      <c r="O772" s="415"/>
      <c r="P772" s="415"/>
      <c r="Q772" s="415"/>
      <c r="R772" s="415"/>
      <c r="S772" s="415"/>
      <c r="T772" s="415"/>
      <c r="U772" s="415"/>
      <c r="V772" s="415"/>
      <c r="W772" s="415"/>
    </row>
    <row r="773" spans="1:23" ht="15.75" customHeight="1" x14ac:dyDescent="0.25">
      <c r="A773" s="416"/>
      <c r="B773" s="417"/>
      <c r="C773" s="417"/>
      <c r="D773" s="415"/>
      <c r="E773" s="415"/>
      <c r="F773" s="415"/>
      <c r="G773" s="415"/>
      <c r="H773" s="415"/>
      <c r="I773" s="415"/>
      <c r="J773" s="415"/>
      <c r="K773" s="415"/>
      <c r="L773" s="415"/>
      <c r="M773" s="415"/>
      <c r="N773" s="415"/>
      <c r="O773" s="415"/>
      <c r="P773" s="415"/>
      <c r="Q773" s="415"/>
      <c r="R773" s="415"/>
      <c r="S773" s="415"/>
      <c r="T773" s="415"/>
      <c r="U773" s="415"/>
      <c r="V773" s="415"/>
      <c r="W773" s="415"/>
    </row>
    <row r="774" spans="1:23" ht="15.75" customHeight="1" x14ac:dyDescent="0.25">
      <c r="A774" s="416"/>
      <c r="B774" s="417"/>
      <c r="C774" s="417"/>
      <c r="D774" s="415"/>
      <c r="E774" s="415"/>
      <c r="F774" s="415"/>
      <c r="G774" s="415"/>
      <c r="H774" s="415"/>
      <c r="I774" s="415"/>
      <c r="J774" s="415"/>
      <c r="K774" s="415"/>
      <c r="L774" s="415"/>
      <c r="M774" s="415"/>
      <c r="N774" s="415"/>
      <c r="O774" s="415"/>
      <c r="P774" s="415"/>
      <c r="Q774" s="415"/>
      <c r="R774" s="415"/>
      <c r="S774" s="415"/>
      <c r="T774" s="415"/>
      <c r="U774" s="415"/>
      <c r="V774" s="415"/>
      <c r="W774" s="415"/>
    </row>
    <row r="775" spans="1:23" ht="15.75" customHeight="1" x14ac:dyDescent="0.25">
      <c r="A775" s="416"/>
      <c r="B775" s="417"/>
      <c r="C775" s="417"/>
      <c r="D775" s="415"/>
      <c r="E775" s="415"/>
      <c r="F775" s="415"/>
      <c r="G775" s="415"/>
      <c r="H775" s="415"/>
      <c r="I775" s="415"/>
      <c r="J775" s="415"/>
      <c r="K775" s="415"/>
      <c r="L775" s="415"/>
      <c r="M775" s="415"/>
      <c r="N775" s="415"/>
      <c r="O775" s="415"/>
      <c r="P775" s="415"/>
      <c r="Q775" s="415"/>
      <c r="R775" s="415"/>
      <c r="S775" s="415"/>
      <c r="T775" s="415"/>
      <c r="U775" s="415"/>
      <c r="V775" s="415"/>
      <c r="W775" s="415"/>
    </row>
    <row r="776" spans="1:23" ht="15.75" customHeight="1" x14ac:dyDescent="0.25">
      <c r="A776" s="416"/>
      <c r="B776" s="417"/>
      <c r="C776" s="417"/>
      <c r="D776" s="415"/>
      <c r="E776" s="415"/>
      <c r="F776" s="415"/>
      <c r="G776" s="415"/>
      <c r="H776" s="415"/>
      <c r="I776" s="415"/>
      <c r="J776" s="415"/>
      <c r="K776" s="415"/>
      <c r="L776" s="415"/>
      <c r="M776" s="415"/>
      <c r="N776" s="415"/>
      <c r="O776" s="415"/>
      <c r="P776" s="415"/>
      <c r="Q776" s="415"/>
      <c r="R776" s="415"/>
      <c r="S776" s="415"/>
      <c r="T776" s="415"/>
      <c r="U776" s="415"/>
      <c r="V776" s="415"/>
      <c r="W776" s="415"/>
    </row>
    <row r="777" spans="1:23" ht="15.75" customHeight="1" x14ac:dyDescent="0.25">
      <c r="A777" s="416"/>
      <c r="B777" s="417"/>
      <c r="C777" s="417"/>
      <c r="D777" s="415"/>
      <c r="E777" s="415"/>
      <c r="F777" s="415"/>
      <c r="G777" s="415"/>
      <c r="H777" s="415"/>
      <c r="I777" s="415"/>
      <c r="J777" s="415"/>
      <c r="K777" s="415"/>
      <c r="L777" s="415"/>
      <c r="M777" s="415"/>
      <c r="N777" s="415"/>
      <c r="O777" s="415"/>
      <c r="P777" s="415"/>
      <c r="Q777" s="415"/>
      <c r="R777" s="415"/>
      <c r="S777" s="415"/>
      <c r="T777" s="415"/>
      <c r="U777" s="415"/>
      <c r="V777" s="415"/>
      <c r="W777" s="415"/>
    </row>
    <row r="778" spans="1:23" ht="15.75" customHeight="1" x14ac:dyDescent="0.25">
      <c r="A778" s="416"/>
      <c r="B778" s="417"/>
      <c r="C778" s="417"/>
      <c r="D778" s="415"/>
      <c r="E778" s="415"/>
      <c r="F778" s="415"/>
      <c r="G778" s="415"/>
      <c r="H778" s="415"/>
      <c r="I778" s="415"/>
      <c r="J778" s="415"/>
      <c r="K778" s="415"/>
      <c r="L778" s="415"/>
      <c r="M778" s="415"/>
      <c r="N778" s="415"/>
      <c r="O778" s="415"/>
      <c r="P778" s="415"/>
      <c r="Q778" s="415"/>
      <c r="R778" s="415"/>
      <c r="S778" s="415"/>
      <c r="T778" s="415"/>
      <c r="U778" s="415"/>
      <c r="V778" s="415"/>
      <c r="W778" s="415"/>
    </row>
    <row r="779" spans="1:23" ht="15.75" customHeight="1" x14ac:dyDescent="0.25">
      <c r="A779" s="416"/>
      <c r="B779" s="417"/>
      <c r="C779" s="417"/>
      <c r="D779" s="415"/>
      <c r="E779" s="415"/>
      <c r="F779" s="415"/>
      <c r="G779" s="415"/>
      <c r="H779" s="415"/>
      <c r="I779" s="415"/>
      <c r="J779" s="415"/>
      <c r="K779" s="415"/>
      <c r="L779" s="415"/>
      <c r="M779" s="415"/>
      <c r="N779" s="415"/>
      <c r="O779" s="415"/>
      <c r="P779" s="415"/>
      <c r="Q779" s="415"/>
      <c r="R779" s="415"/>
      <c r="S779" s="415"/>
      <c r="T779" s="415"/>
      <c r="U779" s="415"/>
      <c r="V779" s="415"/>
      <c r="W779" s="415"/>
    </row>
    <row r="780" spans="1:23" ht="15.75" customHeight="1" x14ac:dyDescent="0.25">
      <c r="A780" s="416"/>
      <c r="B780" s="417"/>
      <c r="C780" s="417"/>
      <c r="D780" s="415"/>
      <c r="E780" s="415"/>
      <c r="F780" s="415"/>
      <c r="G780" s="415"/>
      <c r="H780" s="415"/>
      <c r="I780" s="415"/>
      <c r="J780" s="415"/>
      <c r="K780" s="415"/>
      <c r="L780" s="415"/>
      <c r="M780" s="415"/>
      <c r="N780" s="415"/>
      <c r="O780" s="415"/>
      <c r="P780" s="415"/>
      <c r="Q780" s="415"/>
      <c r="R780" s="415"/>
      <c r="S780" s="415"/>
      <c r="T780" s="415"/>
      <c r="U780" s="415"/>
      <c r="V780" s="415"/>
      <c r="W780" s="415"/>
    </row>
    <row r="781" spans="1:23" ht="15.75" customHeight="1" x14ac:dyDescent="0.25">
      <c r="A781" s="416"/>
      <c r="B781" s="417"/>
      <c r="C781" s="417"/>
      <c r="D781" s="415"/>
      <c r="E781" s="415"/>
      <c r="F781" s="415"/>
      <c r="G781" s="415"/>
      <c r="H781" s="415"/>
      <c r="I781" s="415"/>
      <c r="J781" s="415"/>
      <c r="K781" s="415"/>
      <c r="L781" s="415"/>
      <c r="M781" s="415"/>
      <c r="N781" s="415"/>
      <c r="O781" s="415"/>
      <c r="P781" s="415"/>
      <c r="Q781" s="415"/>
      <c r="R781" s="415"/>
      <c r="S781" s="415"/>
      <c r="T781" s="415"/>
      <c r="U781" s="415"/>
      <c r="V781" s="415"/>
      <c r="W781" s="415"/>
    </row>
    <row r="782" spans="1:23" ht="15.75" customHeight="1" x14ac:dyDescent="0.25">
      <c r="A782" s="416"/>
      <c r="B782" s="417"/>
      <c r="C782" s="417"/>
      <c r="D782" s="415"/>
      <c r="E782" s="415"/>
      <c r="F782" s="415"/>
      <c r="G782" s="415"/>
      <c r="H782" s="415"/>
      <c r="I782" s="415"/>
      <c r="J782" s="415"/>
      <c r="K782" s="415"/>
      <c r="L782" s="415"/>
      <c r="M782" s="415"/>
      <c r="N782" s="415"/>
      <c r="O782" s="415"/>
      <c r="P782" s="415"/>
      <c r="Q782" s="415"/>
      <c r="R782" s="415"/>
      <c r="S782" s="415"/>
      <c r="T782" s="415"/>
      <c r="U782" s="415"/>
      <c r="V782" s="415"/>
      <c r="W782" s="415"/>
    </row>
    <row r="783" spans="1:23" ht="15.75" customHeight="1" x14ac:dyDescent="0.25">
      <c r="A783" s="416"/>
      <c r="B783" s="417"/>
      <c r="C783" s="417"/>
      <c r="D783" s="415"/>
      <c r="E783" s="415"/>
      <c r="F783" s="415"/>
      <c r="G783" s="415"/>
      <c r="H783" s="415"/>
      <c r="I783" s="415"/>
      <c r="J783" s="415"/>
      <c r="K783" s="415"/>
      <c r="L783" s="415"/>
      <c r="M783" s="415"/>
      <c r="N783" s="415"/>
      <c r="O783" s="415"/>
      <c r="P783" s="415"/>
      <c r="Q783" s="415"/>
      <c r="R783" s="415"/>
      <c r="S783" s="415"/>
      <c r="T783" s="415"/>
      <c r="U783" s="415"/>
      <c r="V783" s="415"/>
      <c r="W783" s="415"/>
    </row>
    <row r="784" spans="1:23" ht="15.75" customHeight="1" x14ac:dyDescent="0.25">
      <c r="A784" s="416"/>
      <c r="B784" s="417"/>
      <c r="C784" s="417"/>
      <c r="D784" s="415"/>
      <c r="E784" s="415"/>
      <c r="F784" s="415"/>
      <c r="G784" s="415"/>
      <c r="H784" s="415"/>
      <c r="I784" s="415"/>
      <c r="J784" s="415"/>
      <c r="K784" s="415"/>
      <c r="L784" s="415"/>
      <c r="M784" s="415"/>
      <c r="N784" s="415"/>
      <c r="O784" s="415"/>
      <c r="P784" s="415"/>
      <c r="Q784" s="415"/>
      <c r="R784" s="415"/>
      <c r="S784" s="415"/>
      <c r="T784" s="415"/>
      <c r="U784" s="415"/>
      <c r="V784" s="415"/>
      <c r="W784" s="415"/>
    </row>
    <row r="785" spans="1:23" ht="15.75" customHeight="1" x14ac:dyDescent="0.25">
      <c r="A785" s="416"/>
      <c r="B785" s="417"/>
      <c r="C785" s="417"/>
      <c r="D785" s="415"/>
      <c r="E785" s="415"/>
      <c r="F785" s="415"/>
      <c r="G785" s="415"/>
      <c r="H785" s="415"/>
      <c r="I785" s="415"/>
      <c r="J785" s="415"/>
      <c r="K785" s="415"/>
      <c r="L785" s="415"/>
      <c r="M785" s="415"/>
      <c r="N785" s="415"/>
      <c r="O785" s="415"/>
      <c r="P785" s="415"/>
      <c r="Q785" s="415"/>
      <c r="R785" s="415"/>
      <c r="S785" s="415"/>
      <c r="T785" s="415"/>
      <c r="U785" s="415"/>
      <c r="V785" s="415"/>
      <c r="W785" s="415"/>
    </row>
    <row r="786" spans="1:23" ht="15.75" customHeight="1" x14ac:dyDescent="0.25">
      <c r="A786" s="416"/>
      <c r="B786" s="417"/>
      <c r="C786" s="417"/>
      <c r="D786" s="415"/>
      <c r="E786" s="415"/>
      <c r="F786" s="415"/>
      <c r="G786" s="415"/>
      <c r="H786" s="415"/>
      <c r="I786" s="415"/>
      <c r="J786" s="415"/>
      <c r="K786" s="415"/>
      <c r="L786" s="415"/>
      <c r="M786" s="415"/>
      <c r="N786" s="415"/>
      <c r="O786" s="415"/>
      <c r="P786" s="415"/>
      <c r="Q786" s="415"/>
      <c r="R786" s="415"/>
      <c r="S786" s="415"/>
      <c r="T786" s="415"/>
      <c r="U786" s="415"/>
      <c r="V786" s="415"/>
      <c r="W786" s="415"/>
    </row>
    <row r="787" spans="1:23" ht="15.75" customHeight="1" x14ac:dyDescent="0.25">
      <c r="A787" s="416"/>
      <c r="B787" s="417"/>
      <c r="C787" s="417"/>
      <c r="D787" s="415"/>
      <c r="E787" s="415"/>
      <c r="F787" s="415"/>
      <c r="G787" s="415"/>
      <c r="H787" s="415"/>
      <c r="I787" s="415"/>
      <c r="J787" s="415"/>
      <c r="K787" s="415"/>
      <c r="L787" s="415"/>
      <c r="M787" s="415"/>
      <c r="N787" s="415"/>
      <c r="O787" s="415"/>
      <c r="P787" s="415"/>
      <c r="Q787" s="415"/>
      <c r="R787" s="415"/>
      <c r="S787" s="415"/>
      <c r="T787" s="415"/>
      <c r="U787" s="415"/>
      <c r="V787" s="415"/>
      <c r="W787" s="415"/>
    </row>
    <row r="788" spans="1:23" ht="15.75" customHeight="1" x14ac:dyDescent="0.25">
      <c r="A788" s="416"/>
      <c r="B788" s="417"/>
      <c r="C788" s="417"/>
      <c r="D788" s="415"/>
      <c r="E788" s="415"/>
      <c r="F788" s="415"/>
      <c r="G788" s="415"/>
      <c r="H788" s="415"/>
      <c r="I788" s="415"/>
      <c r="J788" s="415"/>
      <c r="K788" s="415"/>
      <c r="L788" s="415"/>
      <c r="M788" s="415"/>
      <c r="N788" s="415"/>
      <c r="O788" s="415"/>
      <c r="P788" s="415"/>
      <c r="Q788" s="415"/>
      <c r="R788" s="415"/>
      <c r="S788" s="415"/>
      <c r="T788" s="415"/>
      <c r="U788" s="415"/>
      <c r="V788" s="415"/>
      <c r="W788" s="415"/>
    </row>
    <row r="789" spans="1:23" ht="15.75" customHeight="1" x14ac:dyDescent="0.25">
      <c r="A789" s="416"/>
      <c r="B789" s="417"/>
      <c r="C789" s="417"/>
      <c r="D789" s="415"/>
      <c r="E789" s="415"/>
      <c r="F789" s="415"/>
      <c r="G789" s="415"/>
      <c r="H789" s="415"/>
      <c r="I789" s="415"/>
      <c r="J789" s="415"/>
      <c r="K789" s="415"/>
      <c r="L789" s="415"/>
      <c r="M789" s="415"/>
      <c r="N789" s="415"/>
      <c r="O789" s="415"/>
      <c r="P789" s="415"/>
      <c r="Q789" s="415"/>
      <c r="R789" s="415"/>
      <c r="S789" s="415"/>
      <c r="T789" s="415"/>
      <c r="U789" s="415"/>
      <c r="V789" s="415"/>
      <c r="W789" s="415"/>
    </row>
    <row r="790" spans="1:23" ht="15.75" customHeight="1" x14ac:dyDescent="0.25">
      <c r="A790" s="416"/>
      <c r="B790" s="417"/>
      <c r="C790" s="417"/>
      <c r="D790" s="415"/>
      <c r="E790" s="415"/>
      <c r="F790" s="415"/>
      <c r="G790" s="415"/>
      <c r="H790" s="415"/>
      <c r="I790" s="415"/>
      <c r="J790" s="415"/>
      <c r="K790" s="415"/>
      <c r="L790" s="415"/>
      <c r="M790" s="415"/>
      <c r="N790" s="415"/>
      <c r="O790" s="415"/>
      <c r="P790" s="415"/>
      <c r="Q790" s="415"/>
      <c r="R790" s="415"/>
      <c r="S790" s="415"/>
      <c r="T790" s="415"/>
      <c r="U790" s="415"/>
      <c r="V790" s="415"/>
      <c r="W790" s="415"/>
    </row>
    <row r="791" spans="1:23" ht="15.75" customHeight="1" x14ac:dyDescent="0.25">
      <c r="A791" s="416"/>
      <c r="B791" s="417"/>
      <c r="C791" s="417"/>
      <c r="D791" s="415"/>
      <c r="E791" s="415"/>
      <c r="F791" s="415"/>
      <c r="G791" s="415"/>
      <c r="H791" s="415"/>
      <c r="I791" s="415"/>
      <c r="J791" s="415"/>
      <c r="K791" s="415"/>
      <c r="L791" s="415"/>
      <c r="M791" s="415"/>
      <c r="N791" s="415"/>
      <c r="O791" s="415"/>
      <c r="P791" s="415"/>
      <c r="Q791" s="415"/>
      <c r="R791" s="415"/>
      <c r="S791" s="415"/>
      <c r="T791" s="415"/>
      <c r="U791" s="415"/>
      <c r="V791" s="415"/>
      <c r="W791" s="415"/>
    </row>
    <row r="792" spans="1:23" ht="15.75" customHeight="1" x14ac:dyDescent="0.25">
      <c r="A792" s="416"/>
      <c r="B792" s="417"/>
      <c r="C792" s="417"/>
      <c r="D792" s="415"/>
      <c r="E792" s="415"/>
      <c r="F792" s="415"/>
      <c r="G792" s="415"/>
      <c r="H792" s="415"/>
      <c r="I792" s="415"/>
      <c r="J792" s="415"/>
      <c r="K792" s="415"/>
      <c r="L792" s="415"/>
      <c r="M792" s="415"/>
      <c r="N792" s="415"/>
      <c r="O792" s="415"/>
      <c r="P792" s="415"/>
      <c r="Q792" s="415"/>
      <c r="R792" s="415"/>
      <c r="S792" s="415"/>
      <c r="T792" s="415"/>
      <c r="U792" s="415"/>
      <c r="V792" s="415"/>
      <c r="W792" s="415"/>
    </row>
    <row r="793" spans="1:23" ht="15.75" customHeight="1" x14ac:dyDescent="0.25">
      <c r="A793" s="416"/>
      <c r="B793" s="417"/>
      <c r="C793" s="417"/>
      <c r="D793" s="415"/>
      <c r="E793" s="415"/>
      <c r="F793" s="415"/>
      <c r="G793" s="415"/>
      <c r="H793" s="415"/>
      <c r="I793" s="415"/>
      <c r="J793" s="415"/>
      <c r="K793" s="415"/>
      <c r="L793" s="415"/>
      <c r="M793" s="415"/>
      <c r="N793" s="415"/>
      <c r="O793" s="415"/>
      <c r="P793" s="415"/>
      <c r="Q793" s="415"/>
      <c r="R793" s="415"/>
      <c r="S793" s="415"/>
      <c r="T793" s="415"/>
      <c r="U793" s="415"/>
      <c r="V793" s="415"/>
      <c r="W793" s="415"/>
    </row>
    <row r="794" spans="1:23" ht="15.75" customHeight="1" x14ac:dyDescent="0.25">
      <c r="A794" s="416"/>
      <c r="B794" s="417"/>
      <c r="C794" s="417"/>
      <c r="D794" s="415"/>
      <c r="E794" s="415"/>
      <c r="F794" s="415"/>
      <c r="G794" s="415"/>
      <c r="H794" s="415"/>
      <c r="I794" s="415"/>
      <c r="J794" s="415"/>
      <c r="K794" s="415"/>
      <c r="L794" s="415"/>
      <c r="M794" s="415"/>
      <c r="N794" s="415"/>
      <c r="O794" s="415"/>
      <c r="P794" s="415"/>
      <c r="Q794" s="415"/>
      <c r="R794" s="415"/>
      <c r="S794" s="415"/>
      <c r="T794" s="415"/>
      <c r="U794" s="415"/>
      <c r="V794" s="415"/>
      <c r="W794" s="415"/>
    </row>
    <row r="795" spans="1:23" ht="15.75" customHeight="1" x14ac:dyDescent="0.25">
      <c r="A795" s="416"/>
      <c r="B795" s="417"/>
      <c r="C795" s="417"/>
      <c r="D795" s="415"/>
      <c r="E795" s="415"/>
      <c r="F795" s="415"/>
      <c r="G795" s="415"/>
      <c r="H795" s="415"/>
      <c r="I795" s="415"/>
      <c r="J795" s="415"/>
      <c r="K795" s="415"/>
      <c r="L795" s="415"/>
      <c r="M795" s="415"/>
      <c r="N795" s="415"/>
      <c r="O795" s="415"/>
      <c r="P795" s="415"/>
      <c r="Q795" s="415"/>
      <c r="R795" s="415"/>
      <c r="S795" s="415"/>
      <c r="T795" s="415"/>
      <c r="U795" s="415"/>
      <c r="V795" s="415"/>
      <c r="W795" s="415"/>
    </row>
    <row r="796" spans="1:23" ht="15.75" customHeight="1" x14ac:dyDescent="0.25">
      <c r="A796" s="416"/>
      <c r="B796" s="417"/>
      <c r="C796" s="417"/>
      <c r="D796" s="415"/>
      <c r="E796" s="415"/>
      <c r="F796" s="415"/>
      <c r="G796" s="415"/>
      <c r="H796" s="415"/>
      <c r="I796" s="415"/>
      <c r="J796" s="415"/>
      <c r="K796" s="415"/>
      <c r="L796" s="415"/>
      <c r="M796" s="415"/>
      <c r="N796" s="415"/>
      <c r="O796" s="415"/>
      <c r="P796" s="415"/>
      <c r="Q796" s="415"/>
      <c r="R796" s="415"/>
      <c r="S796" s="415"/>
      <c r="T796" s="415"/>
      <c r="U796" s="415"/>
      <c r="V796" s="415"/>
      <c r="W796" s="415"/>
    </row>
    <row r="797" spans="1:23" ht="15.75" customHeight="1" x14ac:dyDescent="0.25">
      <c r="A797" s="416"/>
      <c r="B797" s="417"/>
      <c r="C797" s="417"/>
      <c r="D797" s="415"/>
      <c r="E797" s="415"/>
      <c r="F797" s="415"/>
      <c r="G797" s="415"/>
      <c r="H797" s="415"/>
      <c r="I797" s="415"/>
      <c r="J797" s="415"/>
      <c r="K797" s="415"/>
      <c r="L797" s="415"/>
      <c r="M797" s="415"/>
      <c r="N797" s="415"/>
      <c r="O797" s="415"/>
      <c r="P797" s="415"/>
      <c r="Q797" s="415"/>
      <c r="R797" s="415"/>
      <c r="S797" s="415"/>
      <c r="T797" s="415"/>
      <c r="U797" s="415"/>
      <c r="V797" s="415"/>
      <c r="W797" s="415"/>
    </row>
    <row r="798" spans="1:23" ht="15.75" customHeight="1" x14ac:dyDescent="0.25">
      <c r="A798" s="416"/>
      <c r="B798" s="417"/>
      <c r="C798" s="417"/>
      <c r="D798" s="415"/>
      <c r="E798" s="415"/>
      <c r="F798" s="415"/>
      <c r="G798" s="415"/>
      <c r="H798" s="415"/>
      <c r="I798" s="415"/>
      <c r="J798" s="415"/>
      <c r="K798" s="415"/>
      <c r="L798" s="415"/>
      <c r="M798" s="415"/>
      <c r="N798" s="415"/>
      <c r="O798" s="415"/>
      <c r="P798" s="415"/>
      <c r="Q798" s="415"/>
      <c r="R798" s="415"/>
      <c r="S798" s="415"/>
      <c r="T798" s="415"/>
      <c r="U798" s="415"/>
      <c r="V798" s="415"/>
      <c r="W798" s="415"/>
    </row>
    <row r="799" spans="1:23" ht="15.75" customHeight="1" x14ac:dyDescent="0.25">
      <c r="A799" s="416"/>
      <c r="B799" s="417"/>
      <c r="C799" s="417"/>
      <c r="D799" s="415"/>
      <c r="E799" s="415"/>
      <c r="F799" s="415"/>
      <c r="G799" s="415"/>
      <c r="H799" s="415"/>
      <c r="I799" s="415"/>
      <c r="J799" s="415"/>
      <c r="K799" s="415"/>
      <c r="L799" s="415"/>
      <c r="M799" s="415"/>
      <c r="N799" s="415"/>
      <c r="O799" s="415"/>
      <c r="P799" s="415"/>
      <c r="Q799" s="415"/>
      <c r="R799" s="415"/>
      <c r="S799" s="415"/>
      <c r="T799" s="415"/>
      <c r="U799" s="415"/>
      <c r="V799" s="415"/>
      <c r="W799" s="415"/>
    </row>
    <row r="800" spans="1:23" ht="15.75" customHeight="1" x14ac:dyDescent="0.25">
      <c r="A800" s="416"/>
      <c r="B800" s="417"/>
      <c r="C800" s="417"/>
      <c r="D800" s="415"/>
      <c r="E800" s="415"/>
      <c r="F800" s="415"/>
      <c r="G800" s="415"/>
      <c r="H800" s="415"/>
      <c r="I800" s="415"/>
      <c r="J800" s="415"/>
      <c r="K800" s="415"/>
      <c r="L800" s="415"/>
      <c r="M800" s="415"/>
      <c r="N800" s="415"/>
      <c r="O800" s="415"/>
      <c r="P800" s="415"/>
      <c r="Q800" s="415"/>
      <c r="R800" s="415"/>
      <c r="S800" s="415"/>
      <c r="T800" s="415"/>
      <c r="U800" s="415"/>
      <c r="V800" s="415"/>
      <c r="W800" s="415"/>
    </row>
    <row r="801" spans="1:23" ht="15.75" customHeight="1" x14ac:dyDescent="0.25">
      <c r="A801" s="416"/>
      <c r="B801" s="417"/>
      <c r="C801" s="417"/>
      <c r="D801" s="415"/>
      <c r="E801" s="415"/>
      <c r="F801" s="415"/>
      <c r="G801" s="415"/>
      <c r="H801" s="415"/>
      <c r="I801" s="415"/>
      <c r="J801" s="415"/>
      <c r="K801" s="415"/>
      <c r="L801" s="415"/>
      <c r="M801" s="415"/>
      <c r="N801" s="415"/>
      <c r="O801" s="415"/>
      <c r="P801" s="415"/>
      <c r="Q801" s="415"/>
      <c r="R801" s="415"/>
      <c r="S801" s="415"/>
      <c r="T801" s="415"/>
      <c r="U801" s="415"/>
      <c r="V801" s="415"/>
      <c r="W801" s="415"/>
    </row>
    <row r="802" spans="1:23" ht="15.75" customHeight="1" x14ac:dyDescent="0.25">
      <c r="A802" s="416"/>
      <c r="B802" s="417"/>
      <c r="C802" s="417"/>
      <c r="D802" s="415"/>
      <c r="E802" s="415"/>
      <c r="F802" s="415"/>
      <c r="G802" s="415"/>
      <c r="H802" s="415"/>
      <c r="I802" s="415"/>
      <c r="J802" s="415"/>
      <c r="K802" s="415"/>
      <c r="L802" s="415"/>
      <c r="M802" s="415"/>
      <c r="N802" s="415"/>
      <c r="O802" s="415"/>
      <c r="P802" s="415"/>
      <c r="Q802" s="415"/>
      <c r="R802" s="415"/>
      <c r="S802" s="415"/>
      <c r="T802" s="415"/>
      <c r="U802" s="415"/>
      <c r="V802" s="415"/>
      <c r="W802" s="415"/>
    </row>
    <row r="803" spans="1:23" ht="15.75" customHeight="1" x14ac:dyDescent="0.25">
      <c r="A803" s="416"/>
      <c r="B803" s="417"/>
      <c r="C803" s="417"/>
      <c r="D803" s="415"/>
      <c r="E803" s="415"/>
      <c r="F803" s="415"/>
      <c r="G803" s="415"/>
      <c r="H803" s="415"/>
      <c r="I803" s="415"/>
      <c r="J803" s="415"/>
      <c r="K803" s="415"/>
      <c r="L803" s="415"/>
      <c r="M803" s="415"/>
      <c r="N803" s="415"/>
      <c r="O803" s="415"/>
      <c r="P803" s="415"/>
      <c r="Q803" s="415"/>
      <c r="R803" s="415"/>
      <c r="S803" s="415"/>
      <c r="T803" s="415"/>
      <c r="U803" s="415"/>
      <c r="V803" s="415"/>
      <c r="W803" s="415"/>
    </row>
    <row r="804" spans="1:23" ht="15.75" customHeight="1" x14ac:dyDescent="0.25">
      <c r="A804" s="416"/>
      <c r="B804" s="417"/>
      <c r="C804" s="417"/>
      <c r="D804" s="415"/>
      <c r="E804" s="415"/>
      <c r="F804" s="415"/>
      <c r="G804" s="415"/>
      <c r="H804" s="415"/>
      <c r="I804" s="415"/>
      <c r="J804" s="415"/>
      <c r="K804" s="415"/>
      <c r="L804" s="415"/>
      <c r="M804" s="415"/>
      <c r="N804" s="415"/>
      <c r="O804" s="415"/>
      <c r="P804" s="415"/>
      <c r="Q804" s="415"/>
      <c r="R804" s="415"/>
      <c r="S804" s="415"/>
      <c r="T804" s="415"/>
      <c r="U804" s="415"/>
      <c r="V804" s="415"/>
      <c r="W804" s="415"/>
    </row>
    <row r="805" spans="1:23" ht="15.75" customHeight="1" x14ac:dyDescent="0.25">
      <c r="A805" s="416"/>
      <c r="B805" s="417"/>
      <c r="C805" s="417"/>
      <c r="D805" s="415"/>
      <c r="E805" s="415"/>
      <c r="F805" s="415"/>
      <c r="G805" s="415"/>
      <c r="H805" s="415"/>
      <c r="I805" s="415"/>
      <c r="J805" s="415"/>
      <c r="K805" s="415"/>
      <c r="L805" s="415"/>
      <c r="M805" s="415"/>
      <c r="N805" s="415"/>
      <c r="O805" s="415"/>
      <c r="P805" s="415"/>
      <c r="Q805" s="415"/>
      <c r="R805" s="415"/>
      <c r="S805" s="415"/>
      <c r="T805" s="415"/>
      <c r="U805" s="415"/>
      <c r="V805" s="415"/>
      <c r="W805" s="415"/>
    </row>
    <row r="806" spans="1:23" ht="15.75" customHeight="1" x14ac:dyDescent="0.25">
      <c r="A806" s="416"/>
      <c r="B806" s="417"/>
      <c r="C806" s="417"/>
      <c r="D806" s="415"/>
      <c r="E806" s="415"/>
      <c r="F806" s="415"/>
      <c r="G806" s="415"/>
      <c r="H806" s="415"/>
      <c r="I806" s="415"/>
      <c r="J806" s="415"/>
      <c r="K806" s="415"/>
      <c r="L806" s="415"/>
      <c r="M806" s="415"/>
      <c r="N806" s="415"/>
      <c r="O806" s="415"/>
      <c r="P806" s="415"/>
      <c r="Q806" s="415"/>
      <c r="R806" s="415"/>
      <c r="S806" s="415"/>
      <c r="T806" s="415"/>
      <c r="U806" s="415"/>
      <c r="V806" s="415"/>
      <c r="W806" s="415"/>
    </row>
    <row r="807" spans="1:23" ht="15.75" customHeight="1" x14ac:dyDescent="0.25">
      <c r="A807" s="416"/>
      <c r="B807" s="417"/>
      <c r="C807" s="417"/>
      <c r="D807" s="415"/>
      <c r="E807" s="415"/>
      <c r="F807" s="415"/>
      <c r="G807" s="415"/>
      <c r="H807" s="415"/>
      <c r="I807" s="415"/>
      <c r="J807" s="415"/>
      <c r="K807" s="415"/>
      <c r="L807" s="415"/>
      <c r="M807" s="415"/>
      <c r="N807" s="415"/>
      <c r="O807" s="415"/>
      <c r="P807" s="415"/>
      <c r="Q807" s="415"/>
      <c r="R807" s="415"/>
      <c r="S807" s="415"/>
      <c r="T807" s="415"/>
      <c r="U807" s="415"/>
      <c r="V807" s="415"/>
      <c r="W807" s="415"/>
    </row>
    <row r="808" spans="1:23" ht="15.75" customHeight="1" x14ac:dyDescent="0.25">
      <c r="A808" s="416"/>
      <c r="B808" s="417"/>
      <c r="C808" s="417"/>
      <c r="D808" s="415"/>
      <c r="E808" s="415"/>
      <c r="F808" s="415"/>
      <c r="G808" s="415"/>
      <c r="H808" s="415"/>
      <c r="I808" s="415"/>
      <c r="J808" s="415"/>
      <c r="K808" s="415"/>
      <c r="L808" s="415"/>
      <c r="M808" s="415"/>
      <c r="N808" s="415"/>
      <c r="O808" s="415"/>
      <c r="P808" s="415"/>
      <c r="Q808" s="415"/>
      <c r="R808" s="415"/>
      <c r="S808" s="415"/>
      <c r="T808" s="415"/>
      <c r="U808" s="415"/>
      <c r="V808" s="415"/>
      <c r="W808" s="415"/>
    </row>
    <row r="809" spans="1:23" ht="15.75" customHeight="1" x14ac:dyDescent="0.25">
      <c r="A809" s="416"/>
      <c r="B809" s="417"/>
      <c r="C809" s="417"/>
      <c r="D809" s="415"/>
      <c r="E809" s="415"/>
      <c r="F809" s="415"/>
      <c r="G809" s="415"/>
      <c r="H809" s="415"/>
      <c r="I809" s="415"/>
      <c r="J809" s="415"/>
      <c r="K809" s="415"/>
      <c r="L809" s="415"/>
      <c r="M809" s="415"/>
      <c r="N809" s="415"/>
      <c r="O809" s="415"/>
      <c r="P809" s="415"/>
      <c r="Q809" s="415"/>
      <c r="R809" s="415"/>
      <c r="S809" s="415"/>
      <c r="T809" s="415"/>
      <c r="U809" s="415"/>
      <c r="V809" s="415"/>
      <c r="W809" s="415"/>
    </row>
    <row r="810" spans="1:23" ht="15.75" customHeight="1" x14ac:dyDescent="0.25">
      <c r="A810" s="416"/>
      <c r="B810" s="417"/>
      <c r="C810" s="417"/>
      <c r="D810" s="415"/>
      <c r="E810" s="415"/>
      <c r="F810" s="415"/>
      <c r="G810" s="415"/>
      <c r="H810" s="415"/>
      <c r="I810" s="415"/>
      <c r="J810" s="415"/>
      <c r="K810" s="415"/>
      <c r="L810" s="415"/>
      <c r="M810" s="415"/>
      <c r="N810" s="415"/>
      <c r="O810" s="415"/>
      <c r="P810" s="415"/>
      <c r="Q810" s="415"/>
      <c r="R810" s="415"/>
      <c r="S810" s="415"/>
      <c r="T810" s="415"/>
      <c r="U810" s="415"/>
      <c r="V810" s="415"/>
      <c r="W810" s="415"/>
    </row>
    <row r="811" spans="1:23" ht="15.75" customHeight="1" x14ac:dyDescent="0.25">
      <c r="A811" s="416"/>
      <c r="B811" s="417"/>
      <c r="C811" s="417"/>
      <c r="D811" s="415"/>
      <c r="E811" s="415"/>
      <c r="F811" s="415"/>
      <c r="G811" s="415"/>
      <c r="H811" s="415"/>
      <c r="I811" s="415"/>
      <c r="J811" s="415"/>
      <c r="K811" s="415"/>
      <c r="L811" s="415"/>
      <c r="M811" s="415"/>
      <c r="N811" s="415"/>
      <c r="O811" s="415"/>
      <c r="P811" s="415"/>
      <c r="Q811" s="415"/>
      <c r="R811" s="415"/>
      <c r="S811" s="415"/>
      <c r="T811" s="415"/>
      <c r="U811" s="415"/>
      <c r="V811" s="415"/>
      <c r="W811" s="415"/>
    </row>
    <row r="812" spans="1:23" ht="15.75" customHeight="1" x14ac:dyDescent="0.25">
      <c r="A812" s="416"/>
      <c r="B812" s="417"/>
      <c r="C812" s="417"/>
      <c r="D812" s="415"/>
      <c r="E812" s="415"/>
      <c r="F812" s="415"/>
      <c r="G812" s="415"/>
      <c r="H812" s="415"/>
      <c r="I812" s="415"/>
      <c r="J812" s="415"/>
      <c r="K812" s="415"/>
      <c r="L812" s="415"/>
      <c r="M812" s="415"/>
      <c r="N812" s="415"/>
      <c r="O812" s="415"/>
      <c r="P812" s="415"/>
      <c r="Q812" s="415"/>
      <c r="R812" s="415"/>
      <c r="S812" s="415"/>
      <c r="T812" s="415"/>
      <c r="U812" s="415"/>
      <c r="V812" s="415"/>
      <c r="W812" s="415"/>
    </row>
    <row r="813" spans="1:23" ht="15.75" customHeight="1" x14ac:dyDescent="0.25">
      <c r="A813" s="416"/>
      <c r="B813" s="417"/>
      <c r="C813" s="417"/>
      <c r="D813" s="415"/>
      <c r="E813" s="415"/>
      <c r="F813" s="415"/>
      <c r="G813" s="415"/>
      <c r="H813" s="415"/>
      <c r="I813" s="415"/>
      <c r="J813" s="415"/>
      <c r="K813" s="415"/>
      <c r="L813" s="415"/>
      <c r="M813" s="415"/>
      <c r="N813" s="415"/>
      <c r="O813" s="415"/>
      <c r="P813" s="415"/>
      <c r="Q813" s="415"/>
      <c r="R813" s="415"/>
      <c r="S813" s="415"/>
      <c r="T813" s="415"/>
      <c r="U813" s="415"/>
      <c r="V813" s="415"/>
      <c r="W813" s="415"/>
    </row>
    <row r="814" spans="1:23" ht="15.75" customHeight="1" x14ac:dyDescent="0.25">
      <c r="A814" s="416"/>
      <c r="B814" s="417"/>
      <c r="C814" s="417"/>
      <c r="D814" s="415"/>
      <c r="E814" s="415"/>
      <c r="F814" s="415"/>
      <c r="G814" s="415"/>
      <c r="H814" s="415"/>
      <c r="I814" s="415"/>
      <c r="J814" s="415"/>
      <c r="K814" s="415"/>
      <c r="L814" s="415"/>
      <c r="M814" s="415"/>
      <c r="N814" s="415"/>
      <c r="O814" s="415"/>
      <c r="P814" s="415"/>
      <c r="Q814" s="415"/>
      <c r="R814" s="415"/>
      <c r="S814" s="415"/>
      <c r="T814" s="415"/>
      <c r="U814" s="415"/>
      <c r="V814" s="415"/>
      <c r="W814" s="415"/>
    </row>
    <row r="815" spans="1:23" ht="15.75" customHeight="1" x14ac:dyDescent="0.25">
      <c r="A815" s="416"/>
      <c r="B815" s="417"/>
      <c r="C815" s="417"/>
      <c r="D815" s="415"/>
      <c r="E815" s="415"/>
      <c r="F815" s="415"/>
      <c r="G815" s="415"/>
      <c r="H815" s="415"/>
      <c r="I815" s="415"/>
      <c r="J815" s="415"/>
      <c r="K815" s="415"/>
      <c r="L815" s="415"/>
      <c r="M815" s="415"/>
      <c r="N815" s="415"/>
      <c r="O815" s="415"/>
      <c r="P815" s="415"/>
      <c r="Q815" s="415"/>
      <c r="R815" s="415"/>
      <c r="S815" s="415"/>
      <c r="T815" s="415"/>
      <c r="U815" s="415"/>
      <c r="V815" s="415"/>
      <c r="W815" s="415"/>
    </row>
    <row r="816" spans="1:23" ht="15.75" customHeight="1" x14ac:dyDescent="0.25">
      <c r="A816" s="416"/>
      <c r="B816" s="417"/>
      <c r="C816" s="417"/>
      <c r="D816" s="415"/>
      <c r="E816" s="415"/>
      <c r="F816" s="415"/>
      <c r="G816" s="415"/>
      <c r="H816" s="415"/>
      <c r="I816" s="415"/>
      <c r="J816" s="415"/>
      <c r="K816" s="415"/>
      <c r="L816" s="415"/>
      <c r="M816" s="415"/>
      <c r="N816" s="415"/>
      <c r="O816" s="415"/>
      <c r="P816" s="415"/>
      <c r="Q816" s="415"/>
      <c r="R816" s="415"/>
      <c r="S816" s="415"/>
      <c r="T816" s="415"/>
      <c r="U816" s="415"/>
      <c r="V816" s="415"/>
      <c r="W816" s="415"/>
    </row>
    <row r="817" spans="1:23" ht="15.75" customHeight="1" x14ac:dyDescent="0.25">
      <c r="A817" s="416"/>
      <c r="B817" s="417"/>
      <c r="C817" s="417"/>
      <c r="D817" s="415"/>
      <c r="E817" s="415"/>
      <c r="F817" s="415"/>
      <c r="G817" s="415"/>
      <c r="H817" s="415"/>
      <c r="I817" s="415"/>
      <c r="J817" s="415"/>
      <c r="K817" s="415"/>
      <c r="L817" s="415"/>
      <c r="M817" s="415"/>
      <c r="N817" s="415"/>
      <c r="O817" s="415"/>
      <c r="P817" s="415"/>
      <c r="Q817" s="415"/>
      <c r="R817" s="415"/>
      <c r="S817" s="415"/>
      <c r="T817" s="415"/>
      <c r="U817" s="415"/>
      <c r="V817" s="415"/>
      <c r="W817" s="415"/>
    </row>
    <row r="818" spans="1:23" ht="15.75" customHeight="1" x14ac:dyDescent="0.25">
      <c r="A818" s="416"/>
      <c r="B818" s="417"/>
      <c r="C818" s="417"/>
      <c r="D818" s="415"/>
      <c r="E818" s="415"/>
      <c r="F818" s="415"/>
      <c r="G818" s="415"/>
      <c r="H818" s="415"/>
      <c r="I818" s="415"/>
      <c r="J818" s="415"/>
      <c r="K818" s="415"/>
      <c r="L818" s="415"/>
      <c r="M818" s="415"/>
      <c r="N818" s="415"/>
      <c r="O818" s="415"/>
      <c r="P818" s="415"/>
      <c r="Q818" s="415"/>
      <c r="R818" s="415"/>
      <c r="S818" s="415"/>
      <c r="T818" s="415"/>
      <c r="U818" s="415"/>
      <c r="V818" s="415"/>
      <c r="W818" s="415"/>
    </row>
    <row r="819" spans="1:23" ht="15.75" customHeight="1" x14ac:dyDescent="0.25">
      <c r="A819" s="416"/>
      <c r="B819" s="417"/>
      <c r="C819" s="417"/>
      <c r="D819" s="415"/>
      <c r="E819" s="415"/>
      <c r="F819" s="415"/>
      <c r="G819" s="415"/>
      <c r="H819" s="415"/>
      <c r="I819" s="415"/>
      <c r="J819" s="415"/>
      <c r="K819" s="415"/>
      <c r="L819" s="415"/>
      <c r="M819" s="415"/>
      <c r="N819" s="415"/>
      <c r="O819" s="415"/>
      <c r="P819" s="415"/>
      <c r="Q819" s="415"/>
      <c r="R819" s="415"/>
      <c r="S819" s="415"/>
      <c r="T819" s="415"/>
      <c r="U819" s="415"/>
      <c r="V819" s="415"/>
      <c r="W819" s="415"/>
    </row>
    <row r="820" spans="1:23" ht="15.75" customHeight="1" x14ac:dyDescent="0.25">
      <c r="A820" s="416"/>
      <c r="B820" s="417"/>
      <c r="C820" s="417"/>
      <c r="D820" s="415"/>
      <c r="E820" s="415"/>
      <c r="F820" s="415"/>
      <c r="G820" s="415"/>
      <c r="H820" s="415"/>
      <c r="I820" s="415"/>
      <c r="J820" s="415"/>
      <c r="K820" s="415"/>
      <c r="L820" s="415"/>
      <c r="M820" s="415"/>
      <c r="N820" s="415"/>
      <c r="O820" s="415"/>
      <c r="P820" s="415"/>
      <c r="Q820" s="415"/>
      <c r="R820" s="415"/>
      <c r="S820" s="415"/>
      <c r="T820" s="415"/>
      <c r="U820" s="415"/>
      <c r="V820" s="415"/>
      <c r="W820" s="415"/>
    </row>
    <row r="821" spans="1:23" ht="15.75" customHeight="1" x14ac:dyDescent="0.25">
      <c r="A821" s="416"/>
      <c r="B821" s="417"/>
      <c r="C821" s="417"/>
      <c r="D821" s="415"/>
      <c r="E821" s="415"/>
      <c r="F821" s="415"/>
      <c r="G821" s="415"/>
      <c r="H821" s="415"/>
      <c r="I821" s="415"/>
      <c r="J821" s="415"/>
      <c r="K821" s="415"/>
      <c r="L821" s="415"/>
      <c r="M821" s="415"/>
      <c r="N821" s="415"/>
      <c r="O821" s="415"/>
      <c r="P821" s="415"/>
      <c r="Q821" s="415"/>
      <c r="R821" s="415"/>
      <c r="S821" s="415"/>
      <c r="T821" s="415"/>
      <c r="U821" s="415"/>
      <c r="V821" s="415"/>
      <c r="W821" s="415"/>
    </row>
    <row r="822" spans="1:23" ht="15.75" customHeight="1" x14ac:dyDescent="0.25">
      <c r="A822" s="416"/>
      <c r="B822" s="417"/>
      <c r="C822" s="417"/>
      <c r="D822" s="415"/>
      <c r="E822" s="415"/>
      <c r="F822" s="415"/>
      <c r="G822" s="415"/>
      <c r="H822" s="415"/>
      <c r="I822" s="415"/>
      <c r="J822" s="415"/>
      <c r="K822" s="415"/>
      <c r="L822" s="415"/>
      <c r="M822" s="415"/>
      <c r="N822" s="415"/>
      <c r="O822" s="415"/>
      <c r="P822" s="415"/>
      <c r="Q822" s="415"/>
      <c r="R822" s="415"/>
      <c r="S822" s="415"/>
      <c r="T822" s="415"/>
      <c r="U822" s="415"/>
      <c r="V822" s="415"/>
      <c r="W822" s="415"/>
    </row>
    <row r="823" spans="1:23" ht="15.75" customHeight="1" x14ac:dyDescent="0.25">
      <c r="A823" s="416"/>
      <c r="B823" s="417"/>
      <c r="C823" s="417"/>
      <c r="D823" s="415"/>
      <c r="E823" s="415"/>
      <c r="F823" s="415"/>
      <c r="G823" s="415"/>
      <c r="H823" s="415"/>
      <c r="I823" s="415"/>
      <c r="J823" s="415"/>
      <c r="K823" s="415"/>
      <c r="L823" s="415"/>
      <c r="M823" s="415"/>
      <c r="N823" s="415"/>
      <c r="O823" s="415"/>
      <c r="P823" s="415"/>
      <c r="Q823" s="415"/>
      <c r="R823" s="415"/>
      <c r="S823" s="415"/>
      <c r="T823" s="415"/>
      <c r="U823" s="415"/>
      <c r="V823" s="415"/>
      <c r="W823" s="415"/>
    </row>
    <row r="824" spans="1:23" ht="15.75" customHeight="1" x14ac:dyDescent="0.25">
      <c r="A824" s="416"/>
      <c r="B824" s="417"/>
      <c r="C824" s="417"/>
      <c r="D824" s="415"/>
      <c r="E824" s="415"/>
      <c r="F824" s="415"/>
      <c r="G824" s="415"/>
      <c r="H824" s="415"/>
      <c r="I824" s="415"/>
      <c r="J824" s="415"/>
      <c r="K824" s="415"/>
      <c r="L824" s="415"/>
      <c r="M824" s="415"/>
      <c r="N824" s="415"/>
      <c r="O824" s="415"/>
      <c r="P824" s="415"/>
      <c r="Q824" s="415"/>
      <c r="R824" s="415"/>
      <c r="S824" s="415"/>
      <c r="T824" s="415"/>
      <c r="U824" s="415"/>
      <c r="V824" s="415"/>
      <c r="W824" s="415"/>
    </row>
    <row r="825" spans="1:23" ht="15.75" customHeight="1" x14ac:dyDescent="0.25">
      <c r="A825" s="416"/>
      <c r="B825" s="417"/>
      <c r="C825" s="417"/>
      <c r="D825" s="415"/>
      <c r="E825" s="415"/>
      <c r="F825" s="415"/>
      <c r="G825" s="415"/>
      <c r="H825" s="415"/>
      <c r="I825" s="415"/>
      <c r="J825" s="415"/>
      <c r="K825" s="415"/>
      <c r="L825" s="415"/>
      <c r="M825" s="415"/>
      <c r="N825" s="415"/>
      <c r="O825" s="415"/>
      <c r="P825" s="415"/>
      <c r="Q825" s="415"/>
      <c r="R825" s="415"/>
      <c r="S825" s="415"/>
      <c r="T825" s="415"/>
      <c r="U825" s="415"/>
      <c r="V825" s="415"/>
      <c r="W825" s="415"/>
    </row>
    <row r="826" spans="1:23" ht="15.75" customHeight="1" x14ac:dyDescent="0.25">
      <c r="A826" s="416"/>
      <c r="B826" s="417"/>
      <c r="C826" s="417"/>
      <c r="D826" s="415"/>
      <c r="E826" s="415"/>
      <c r="F826" s="415"/>
      <c r="G826" s="415"/>
      <c r="H826" s="415"/>
      <c r="I826" s="415"/>
      <c r="J826" s="415"/>
      <c r="K826" s="415"/>
      <c r="L826" s="415"/>
      <c r="M826" s="415"/>
      <c r="N826" s="415"/>
      <c r="O826" s="415"/>
      <c r="P826" s="415"/>
      <c r="Q826" s="415"/>
      <c r="R826" s="415"/>
      <c r="S826" s="415"/>
      <c r="T826" s="415"/>
      <c r="U826" s="415"/>
      <c r="V826" s="415"/>
      <c r="W826" s="415"/>
    </row>
    <row r="827" spans="1:23" ht="15.75" customHeight="1" x14ac:dyDescent="0.25">
      <c r="A827" s="416"/>
      <c r="B827" s="417"/>
      <c r="C827" s="417"/>
      <c r="D827" s="415"/>
      <c r="E827" s="415"/>
      <c r="F827" s="415"/>
      <c r="G827" s="415"/>
      <c r="H827" s="415"/>
      <c r="I827" s="415"/>
      <c r="J827" s="415"/>
      <c r="K827" s="415"/>
      <c r="L827" s="415"/>
      <c r="M827" s="415"/>
      <c r="N827" s="415"/>
      <c r="O827" s="415"/>
      <c r="P827" s="415"/>
      <c r="Q827" s="415"/>
      <c r="R827" s="415"/>
      <c r="S827" s="415"/>
      <c r="T827" s="415"/>
      <c r="U827" s="415"/>
      <c r="V827" s="415"/>
      <c r="W827" s="415"/>
    </row>
    <row r="828" spans="1:23" ht="15.75" customHeight="1" x14ac:dyDescent="0.25">
      <c r="A828" s="416"/>
      <c r="B828" s="417"/>
      <c r="C828" s="417"/>
      <c r="D828" s="415"/>
      <c r="E828" s="415"/>
      <c r="F828" s="415"/>
      <c r="G828" s="415"/>
      <c r="H828" s="415"/>
      <c r="I828" s="415"/>
      <c r="J828" s="415"/>
      <c r="K828" s="415"/>
      <c r="L828" s="415"/>
      <c r="M828" s="415"/>
      <c r="N828" s="415"/>
      <c r="O828" s="415"/>
      <c r="P828" s="415"/>
      <c r="Q828" s="415"/>
      <c r="R828" s="415"/>
      <c r="S828" s="415"/>
      <c r="T828" s="415"/>
      <c r="U828" s="415"/>
      <c r="V828" s="415"/>
      <c r="W828" s="415"/>
    </row>
    <row r="829" spans="1:23" ht="15.75" customHeight="1" x14ac:dyDescent="0.25">
      <c r="A829" s="416"/>
      <c r="B829" s="417"/>
      <c r="C829" s="417"/>
      <c r="D829" s="415"/>
      <c r="E829" s="415"/>
      <c r="F829" s="415"/>
      <c r="G829" s="415"/>
      <c r="H829" s="415"/>
      <c r="I829" s="415"/>
      <c r="J829" s="415"/>
      <c r="K829" s="415"/>
      <c r="L829" s="415"/>
      <c r="M829" s="415"/>
      <c r="N829" s="415"/>
      <c r="O829" s="415"/>
      <c r="P829" s="415"/>
      <c r="Q829" s="415"/>
      <c r="R829" s="415"/>
      <c r="S829" s="415"/>
      <c r="T829" s="415"/>
      <c r="U829" s="415"/>
      <c r="V829" s="415"/>
      <c r="W829" s="415"/>
    </row>
    <row r="830" spans="1:23" ht="15.75" customHeight="1" x14ac:dyDescent="0.25">
      <c r="A830" s="416"/>
      <c r="B830" s="417"/>
      <c r="C830" s="417"/>
      <c r="D830" s="415"/>
      <c r="E830" s="415"/>
      <c r="F830" s="415"/>
      <c r="G830" s="415"/>
      <c r="H830" s="415"/>
      <c r="I830" s="415"/>
      <c r="J830" s="415"/>
      <c r="K830" s="415"/>
      <c r="L830" s="415"/>
      <c r="M830" s="415"/>
      <c r="N830" s="415"/>
      <c r="O830" s="415"/>
      <c r="P830" s="415"/>
      <c r="Q830" s="415"/>
      <c r="R830" s="415"/>
      <c r="S830" s="415"/>
      <c r="T830" s="415"/>
      <c r="U830" s="415"/>
      <c r="V830" s="415"/>
      <c r="W830" s="415"/>
    </row>
    <row r="831" spans="1:23" ht="15.75" customHeight="1" x14ac:dyDescent="0.25">
      <c r="A831" s="416"/>
      <c r="B831" s="417"/>
      <c r="C831" s="417"/>
      <c r="D831" s="415"/>
      <c r="E831" s="415"/>
      <c r="F831" s="415"/>
      <c r="G831" s="415"/>
      <c r="H831" s="415"/>
      <c r="I831" s="415"/>
      <c r="J831" s="415"/>
      <c r="K831" s="415"/>
      <c r="L831" s="415"/>
      <c r="M831" s="415"/>
      <c r="N831" s="415"/>
      <c r="O831" s="415"/>
      <c r="P831" s="415"/>
      <c r="Q831" s="415"/>
      <c r="R831" s="415"/>
      <c r="S831" s="415"/>
      <c r="T831" s="415"/>
      <c r="U831" s="415"/>
      <c r="V831" s="415"/>
      <c r="W831" s="415"/>
    </row>
    <row r="832" spans="1:23" ht="15.75" customHeight="1" x14ac:dyDescent="0.25">
      <c r="A832" s="416"/>
      <c r="B832" s="417"/>
      <c r="C832" s="417"/>
      <c r="D832" s="415"/>
      <c r="E832" s="415"/>
      <c r="F832" s="415"/>
      <c r="G832" s="415"/>
      <c r="H832" s="415"/>
      <c r="I832" s="415"/>
      <c r="J832" s="415"/>
      <c r="K832" s="415"/>
      <c r="L832" s="415"/>
      <c r="M832" s="415"/>
      <c r="N832" s="415"/>
      <c r="O832" s="415"/>
      <c r="P832" s="415"/>
      <c r="Q832" s="415"/>
      <c r="R832" s="415"/>
      <c r="S832" s="415"/>
      <c r="T832" s="415"/>
      <c r="U832" s="415"/>
      <c r="V832" s="415"/>
      <c r="W832" s="415"/>
    </row>
    <row r="833" spans="1:23" ht="15.75" customHeight="1" x14ac:dyDescent="0.25">
      <c r="A833" s="416"/>
      <c r="B833" s="417"/>
      <c r="C833" s="417"/>
      <c r="D833" s="415"/>
      <c r="E833" s="415"/>
      <c r="F833" s="415"/>
      <c r="G833" s="415"/>
      <c r="H833" s="415"/>
      <c r="I833" s="415"/>
      <c r="J833" s="415"/>
      <c r="K833" s="415"/>
      <c r="L833" s="415"/>
      <c r="M833" s="415"/>
      <c r="N833" s="415"/>
      <c r="O833" s="415"/>
      <c r="P833" s="415"/>
      <c r="Q833" s="415"/>
      <c r="R833" s="415"/>
      <c r="S833" s="415"/>
      <c r="T833" s="415"/>
      <c r="U833" s="415"/>
      <c r="V833" s="415"/>
      <c r="W833" s="415"/>
    </row>
    <row r="834" spans="1:23" ht="15.75" customHeight="1" x14ac:dyDescent="0.25">
      <c r="A834" s="416"/>
      <c r="B834" s="417"/>
      <c r="C834" s="417"/>
      <c r="D834" s="415"/>
      <c r="E834" s="415"/>
      <c r="F834" s="415"/>
      <c r="G834" s="415"/>
      <c r="H834" s="415"/>
      <c r="I834" s="415"/>
      <c r="J834" s="415"/>
      <c r="K834" s="415"/>
      <c r="L834" s="415"/>
      <c r="M834" s="415"/>
      <c r="N834" s="415"/>
      <c r="O834" s="415"/>
      <c r="P834" s="415"/>
      <c r="Q834" s="415"/>
      <c r="R834" s="415"/>
      <c r="S834" s="415"/>
      <c r="T834" s="415"/>
      <c r="U834" s="415"/>
      <c r="V834" s="415"/>
      <c r="W834" s="415"/>
    </row>
    <row r="835" spans="1:23" ht="15.75" customHeight="1" x14ac:dyDescent="0.25">
      <c r="A835" s="416"/>
      <c r="B835" s="417"/>
      <c r="C835" s="417"/>
      <c r="D835" s="415"/>
      <c r="E835" s="415"/>
      <c r="F835" s="415"/>
      <c r="G835" s="415"/>
      <c r="H835" s="415"/>
      <c r="I835" s="415"/>
      <c r="J835" s="415"/>
      <c r="K835" s="415"/>
      <c r="L835" s="415"/>
      <c r="M835" s="415"/>
      <c r="N835" s="415"/>
      <c r="O835" s="415"/>
      <c r="P835" s="415"/>
      <c r="Q835" s="415"/>
      <c r="R835" s="415"/>
      <c r="S835" s="415"/>
      <c r="T835" s="415"/>
      <c r="U835" s="415"/>
      <c r="V835" s="415"/>
      <c r="W835" s="415"/>
    </row>
    <row r="836" spans="1:23" ht="15.75" customHeight="1" x14ac:dyDescent="0.25">
      <c r="A836" s="416"/>
      <c r="B836" s="417"/>
      <c r="C836" s="417"/>
      <c r="D836" s="415"/>
      <c r="E836" s="415"/>
      <c r="F836" s="415"/>
      <c r="G836" s="415"/>
      <c r="H836" s="415"/>
      <c r="I836" s="415"/>
      <c r="J836" s="415"/>
      <c r="K836" s="415"/>
      <c r="L836" s="415"/>
      <c r="M836" s="415"/>
      <c r="N836" s="415"/>
      <c r="O836" s="415"/>
      <c r="P836" s="415"/>
      <c r="Q836" s="415"/>
      <c r="R836" s="415"/>
      <c r="S836" s="415"/>
      <c r="T836" s="415"/>
      <c r="U836" s="415"/>
      <c r="V836" s="415"/>
      <c r="W836" s="415"/>
    </row>
    <row r="837" spans="1:23" ht="15.75" customHeight="1" x14ac:dyDescent="0.25">
      <c r="A837" s="416"/>
      <c r="B837" s="417"/>
      <c r="C837" s="417"/>
      <c r="D837" s="415"/>
      <c r="E837" s="415"/>
      <c r="F837" s="415"/>
      <c r="G837" s="415"/>
      <c r="H837" s="415"/>
      <c r="I837" s="415"/>
      <c r="J837" s="415"/>
      <c r="K837" s="415"/>
      <c r="L837" s="415"/>
      <c r="M837" s="415"/>
      <c r="N837" s="415"/>
      <c r="O837" s="415"/>
      <c r="P837" s="415"/>
      <c r="Q837" s="415"/>
      <c r="R837" s="415"/>
      <c r="S837" s="415"/>
      <c r="T837" s="415"/>
      <c r="U837" s="415"/>
      <c r="V837" s="415"/>
      <c r="W837" s="415"/>
    </row>
    <row r="838" spans="1:23" ht="15.75" customHeight="1" x14ac:dyDescent="0.25">
      <c r="A838" s="416"/>
      <c r="B838" s="417"/>
      <c r="C838" s="417"/>
      <c r="D838" s="415"/>
      <c r="E838" s="415"/>
      <c r="F838" s="415"/>
      <c r="G838" s="415"/>
      <c r="H838" s="415"/>
      <c r="I838" s="415"/>
      <c r="J838" s="415"/>
      <c r="K838" s="415"/>
      <c r="L838" s="415"/>
      <c r="M838" s="415"/>
      <c r="N838" s="415"/>
      <c r="O838" s="415"/>
      <c r="P838" s="415"/>
      <c r="Q838" s="415"/>
      <c r="R838" s="415"/>
      <c r="S838" s="415"/>
      <c r="T838" s="415"/>
      <c r="U838" s="415"/>
      <c r="V838" s="415"/>
      <c r="W838" s="415"/>
    </row>
    <row r="839" spans="1:23" ht="15.75" customHeight="1" x14ac:dyDescent="0.25">
      <c r="A839" s="416"/>
      <c r="B839" s="417"/>
      <c r="C839" s="417"/>
      <c r="D839" s="415"/>
      <c r="E839" s="415"/>
      <c r="F839" s="415"/>
      <c r="G839" s="415"/>
      <c r="H839" s="415"/>
      <c r="I839" s="415"/>
      <c r="J839" s="415"/>
      <c r="K839" s="415"/>
      <c r="L839" s="415"/>
      <c r="M839" s="415"/>
      <c r="N839" s="415"/>
      <c r="O839" s="415"/>
      <c r="P839" s="415"/>
      <c r="Q839" s="415"/>
      <c r="R839" s="415"/>
      <c r="S839" s="415"/>
      <c r="T839" s="415"/>
      <c r="U839" s="415"/>
      <c r="V839" s="415"/>
      <c r="W839" s="415"/>
    </row>
    <row r="840" spans="1:23" ht="15.75" customHeight="1" x14ac:dyDescent="0.25">
      <c r="A840" s="416"/>
      <c r="B840" s="417"/>
      <c r="C840" s="417"/>
      <c r="D840" s="415"/>
      <c r="E840" s="415"/>
      <c r="F840" s="415"/>
      <c r="G840" s="415"/>
      <c r="H840" s="415"/>
      <c r="I840" s="415"/>
      <c r="J840" s="415"/>
      <c r="K840" s="415"/>
      <c r="L840" s="415"/>
      <c r="M840" s="415"/>
      <c r="N840" s="415"/>
      <c r="O840" s="415"/>
      <c r="P840" s="415"/>
      <c r="Q840" s="415"/>
      <c r="R840" s="415"/>
      <c r="S840" s="415"/>
      <c r="T840" s="415"/>
      <c r="U840" s="415"/>
      <c r="V840" s="415"/>
      <c r="W840" s="415"/>
    </row>
    <row r="841" spans="1:23" ht="15.75" customHeight="1" x14ac:dyDescent="0.25">
      <c r="A841" s="416"/>
      <c r="B841" s="417"/>
      <c r="C841" s="417"/>
      <c r="D841" s="415"/>
      <c r="E841" s="415"/>
      <c r="F841" s="415"/>
      <c r="G841" s="415"/>
      <c r="H841" s="415"/>
      <c r="I841" s="415"/>
      <c r="J841" s="415"/>
      <c r="K841" s="415"/>
      <c r="L841" s="415"/>
      <c r="M841" s="415"/>
      <c r="N841" s="415"/>
      <c r="O841" s="415"/>
      <c r="P841" s="415"/>
      <c r="Q841" s="415"/>
      <c r="R841" s="415"/>
      <c r="S841" s="415"/>
      <c r="T841" s="415"/>
      <c r="U841" s="415"/>
      <c r="V841" s="415"/>
      <c r="W841" s="415"/>
    </row>
    <row r="842" spans="1:23" ht="15.75" customHeight="1" x14ac:dyDescent="0.25">
      <c r="A842" s="416"/>
      <c r="B842" s="417"/>
      <c r="C842" s="417"/>
      <c r="D842" s="415"/>
      <c r="E842" s="415"/>
      <c r="F842" s="415"/>
      <c r="G842" s="415"/>
      <c r="H842" s="415"/>
      <c r="I842" s="415"/>
      <c r="J842" s="415"/>
      <c r="K842" s="415"/>
      <c r="L842" s="415"/>
      <c r="M842" s="415"/>
      <c r="N842" s="415"/>
      <c r="O842" s="415"/>
      <c r="P842" s="415"/>
      <c r="Q842" s="415"/>
      <c r="R842" s="415"/>
      <c r="S842" s="415"/>
      <c r="T842" s="415"/>
      <c r="U842" s="415"/>
      <c r="V842" s="415"/>
      <c r="W842" s="415"/>
    </row>
    <row r="843" spans="1:23" ht="15.75" customHeight="1" x14ac:dyDescent="0.25">
      <c r="A843" s="416"/>
      <c r="B843" s="417"/>
      <c r="C843" s="417"/>
      <c r="D843" s="415"/>
      <c r="E843" s="415"/>
      <c r="F843" s="415"/>
      <c r="G843" s="415"/>
      <c r="H843" s="415"/>
      <c r="I843" s="415"/>
      <c r="J843" s="415"/>
      <c r="K843" s="415"/>
      <c r="L843" s="415"/>
      <c r="M843" s="415"/>
      <c r="N843" s="415"/>
      <c r="O843" s="415"/>
      <c r="P843" s="415"/>
      <c r="Q843" s="415"/>
      <c r="R843" s="415"/>
      <c r="S843" s="415"/>
      <c r="T843" s="415"/>
      <c r="U843" s="415"/>
      <c r="V843" s="415"/>
      <c r="W843" s="415"/>
    </row>
    <row r="844" spans="1:23" ht="15.75" customHeight="1" x14ac:dyDescent="0.25">
      <c r="A844" s="416"/>
      <c r="B844" s="417"/>
      <c r="C844" s="417"/>
      <c r="D844" s="415"/>
      <c r="E844" s="415"/>
      <c r="F844" s="415"/>
      <c r="G844" s="415"/>
      <c r="H844" s="415"/>
      <c r="I844" s="415"/>
      <c r="J844" s="415"/>
      <c r="K844" s="415"/>
      <c r="L844" s="415"/>
      <c r="M844" s="415"/>
      <c r="N844" s="415"/>
      <c r="O844" s="415"/>
      <c r="P844" s="415"/>
      <c r="Q844" s="415"/>
      <c r="R844" s="415"/>
      <c r="S844" s="415"/>
      <c r="T844" s="415"/>
      <c r="U844" s="415"/>
      <c r="V844" s="415"/>
      <c r="W844" s="415"/>
    </row>
    <row r="845" spans="1:23" ht="15.75" customHeight="1" x14ac:dyDescent="0.25">
      <c r="A845" s="416"/>
      <c r="B845" s="417"/>
      <c r="C845" s="417"/>
      <c r="D845" s="415"/>
      <c r="E845" s="415"/>
      <c r="F845" s="415"/>
      <c r="G845" s="415"/>
      <c r="H845" s="415"/>
      <c r="I845" s="415"/>
      <c r="J845" s="415"/>
      <c r="K845" s="415"/>
      <c r="L845" s="415"/>
      <c r="M845" s="415"/>
      <c r="N845" s="415"/>
      <c r="O845" s="415"/>
      <c r="P845" s="415"/>
      <c r="Q845" s="415"/>
      <c r="R845" s="415"/>
      <c r="S845" s="415"/>
      <c r="T845" s="415"/>
      <c r="U845" s="415"/>
      <c r="V845" s="415"/>
      <c r="W845" s="415"/>
    </row>
    <row r="846" spans="1:23" ht="15.75" customHeight="1" x14ac:dyDescent="0.25">
      <c r="A846" s="416"/>
      <c r="B846" s="417"/>
      <c r="C846" s="417"/>
      <c r="D846" s="415"/>
      <c r="E846" s="415"/>
      <c r="F846" s="415"/>
      <c r="G846" s="415"/>
      <c r="H846" s="415"/>
      <c r="I846" s="415"/>
      <c r="J846" s="415"/>
      <c r="K846" s="415"/>
      <c r="L846" s="415"/>
      <c r="M846" s="415"/>
      <c r="N846" s="415"/>
      <c r="O846" s="415"/>
      <c r="P846" s="415"/>
      <c r="Q846" s="415"/>
      <c r="R846" s="415"/>
      <c r="S846" s="415"/>
      <c r="T846" s="415"/>
      <c r="U846" s="415"/>
      <c r="V846" s="415"/>
      <c r="W846" s="415"/>
    </row>
    <row r="847" spans="1:23" ht="15.75" customHeight="1" x14ac:dyDescent="0.25">
      <c r="A847" s="416"/>
      <c r="B847" s="417"/>
      <c r="C847" s="417"/>
      <c r="D847" s="415"/>
      <c r="E847" s="415"/>
      <c r="F847" s="415"/>
      <c r="G847" s="415"/>
      <c r="H847" s="415"/>
      <c r="I847" s="415"/>
      <c r="J847" s="415"/>
      <c r="K847" s="415"/>
      <c r="L847" s="415"/>
      <c r="M847" s="415"/>
      <c r="N847" s="415"/>
      <c r="O847" s="415"/>
      <c r="P847" s="415"/>
      <c r="Q847" s="415"/>
      <c r="R847" s="415"/>
      <c r="S847" s="415"/>
      <c r="T847" s="415"/>
      <c r="U847" s="415"/>
      <c r="V847" s="415"/>
      <c r="W847" s="415"/>
    </row>
    <row r="848" spans="1:23" ht="15.75" customHeight="1" x14ac:dyDescent="0.25">
      <c r="A848" s="416"/>
      <c r="B848" s="417"/>
      <c r="C848" s="417"/>
      <c r="D848" s="415"/>
      <c r="E848" s="415"/>
      <c r="F848" s="415"/>
      <c r="G848" s="415"/>
      <c r="H848" s="415"/>
      <c r="I848" s="415"/>
      <c r="J848" s="415"/>
      <c r="K848" s="415"/>
      <c r="L848" s="415"/>
      <c r="M848" s="415"/>
      <c r="N848" s="415"/>
      <c r="O848" s="415"/>
      <c r="P848" s="415"/>
      <c r="Q848" s="415"/>
      <c r="R848" s="415"/>
      <c r="S848" s="415"/>
      <c r="T848" s="415"/>
      <c r="U848" s="415"/>
      <c r="V848" s="415"/>
      <c r="W848" s="415"/>
    </row>
    <row r="849" spans="1:23" ht="15.75" customHeight="1" x14ac:dyDescent="0.25">
      <c r="A849" s="416"/>
      <c r="B849" s="417"/>
      <c r="C849" s="417"/>
      <c r="D849" s="415"/>
      <c r="E849" s="415"/>
      <c r="F849" s="415"/>
      <c r="G849" s="415"/>
      <c r="H849" s="415"/>
      <c r="I849" s="415"/>
      <c r="J849" s="415"/>
      <c r="K849" s="415"/>
      <c r="L849" s="415"/>
      <c r="M849" s="415"/>
      <c r="N849" s="415"/>
      <c r="O849" s="415"/>
      <c r="P849" s="415"/>
      <c r="Q849" s="415"/>
      <c r="R849" s="415"/>
      <c r="S849" s="415"/>
      <c r="T849" s="415"/>
      <c r="U849" s="415"/>
      <c r="V849" s="415"/>
      <c r="W849" s="415"/>
    </row>
    <row r="850" spans="1:23" ht="15.75" customHeight="1" x14ac:dyDescent="0.25">
      <c r="A850" s="416"/>
      <c r="B850" s="417"/>
      <c r="C850" s="417"/>
      <c r="D850" s="415"/>
      <c r="E850" s="415"/>
      <c r="F850" s="415"/>
      <c r="G850" s="415"/>
      <c r="H850" s="415"/>
      <c r="I850" s="415"/>
      <c r="J850" s="415"/>
      <c r="K850" s="415"/>
      <c r="L850" s="415"/>
      <c r="M850" s="415"/>
      <c r="N850" s="415"/>
      <c r="O850" s="415"/>
      <c r="P850" s="415"/>
      <c r="Q850" s="415"/>
      <c r="R850" s="415"/>
      <c r="S850" s="415"/>
      <c r="T850" s="415"/>
      <c r="U850" s="415"/>
      <c r="V850" s="415"/>
      <c r="W850" s="415"/>
    </row>
    <row r="851" spans="1:23" ht="15.75" customHeight="1" x14ac:dyDescent="0.25">
      <c r="A851" s="416"/>
      <c r="B851" s="417"/>
      <c r="C851" s="417"/>
      <c r="D851" s="415"/>
      <c r="E851" s="415"/>
      <c r="F851" s="415"/>
      <c r="G851" s="415"/>
      <c r="H851" s="415"/>
      <c r="I851" s="415"/>
      <c r="J851" s="415"/>
      <c r="K851" s="415"/>
      <c r="L851" s="415"/>
      <c r="M851" s="415"/>
      <c r="N851" s="415"/>
      <c r="O851" s="415"/>
      <c r="P851" s="415"/>
      <c r="Q851" s="415"/>
      <c r="R851" s="415"/>
      <c r="S851" s="415"/>
      <c r="T851" s="415"/>
      <c r="U851" s="415"/>
      <c r="V851" s="415"/>
      <c r="W851" s="415"/>
    </row>
    <row r="852" spans="1:23" ht="15.75" customHeight="1" x14ac:dyDescent="0.25">
      <c r="A852" s="416"/>
      <c r="B852" s="417"/>
      <c r="C852" s="417"/>
      <c r="D852" s="415"/>
      <c r="E852" s="415"/>
      <c r="F852" s="415"/>
      <c r="G852" s="415"/>
      <c r="H852" s="415"/>
      <c r="I852" s="415"/>
      <c r="J852" s="415"/>
      <c r="K852" s="415"/>
      <c r="L852" s="415"/>
      <c r="M852" s="415"/>
      <c r="N852" s="415"/>
      <c r="O852" s="415"/>
      <c r="P852" s="415"/>
      <c r="Q852" s="415"/>
      <c r="R852" s="415"/>
      <c r="S852" s="415"/>
      <c r="T852" s="415"/>
      <c r="U852" s="415"/>
      <c r="V852" s="415"/>
      <c r="W852" s="415"/>
    </row>
    <row r="853" spans="1:23" ht="15.75" customHeight="1" x14ac:dyDescent="0.25">
      <c r="A853" s="416"/>
      <c r="B853" s="417"/>
      <c r="C853" s="417"/>
      <c r="D853" s="415"/>
      <c r="E853" s="415"/>
      <c r="F853" s="415"/>
      <c r="G853" s="415"/>
      <c r="H853" s="415"/>
      <c r="I853" s="415"/>
      <c r="J853" s="415"/>
      <c r="K853" s="415"/>
      <c r="L853" s="415"/>
      <c r="M853" s="415"/>
      <c r="N853" s="415"/>
      <c r="O853" s="415"/>
      <c r="P853" s="415"/>
      <c r="Q853" s="415"/>
      <c r="R853" s="415"/>
      <c r="S853" s="415"/>
      <c r="T853" s="415"/>
      <c r="U853" s="415"/>
      <c r="V853" s="415"/>
      <c r="W853" s="415"/>
    </row>
    <row r="854" spans="1:23" ht="15.75" customHeight="1" x14ac:dyDescent="0.25">
      <c r="A854" s="416"/>
      <c r="B854" s="417"/>
      <c r="C854" s="417"/>
      <c r="D854" s="415"/>
      <c r="E854" s="415"/>
      <c r="F854" s="415"/>
      <c r="G854" s="415"/>
      <c r="H854" s="415"/>
      <c r="I854" s="415"/>
      <c r="J854" s="415"/>
      <c r="K854" s="415"/>
      <c r="L854" s="415"/>
      <c r="M854" s="415"/>
      <c r="N854" s="415"/>
      <c r="O854" s="415"/>
      <c r="P854" s="415"/>
      <c r="Q854" s="415"/>
      <c r="R854" s="415"/>
      <c r="S854" s="415"/>
      <c r="T854" s="415"/>
      <c r="U854" s="415"/>
      <c r="V854" s="415"/>
      <c r="W854" s="415"/>
    </row>
    <row r="855" spans="1:23" ht="15.75" customHeight="1" x14ac:dyDescent="0.25">
      <c r="A855" s="416"/>
      <c r="B855" s="417"/>
      <c r="C855" s="417"/>
      <c r="D855" s="415"/>
      <c r="E855" s="415"/>
      <c r="F855" s="415"/>
      <c r="G855" s="415"/>
      <c r="H855" s="415"/>
      <c r="I855" s="415"/>
      <c r="J855" s="415"/>
      <c r="K855" s="415"/>
      <c r="L855" s="415"/>
      <c r="M855" s="415"/>
      <c r="N855" s="415"/>
      <c r="O855" s="415"/>
      <c r="P855" s="415"/>
      <c r="Q855" s="415"/>
      <c r="R855" s="415"/>
      <c r="S855" s="415"/>
      <c r="T855" s="415"/>
      <c r="U855" s="415"/>
      <c r="V855" s="415"/>
      <c r="W855" s="415"/>
    </row>
    <row r="856" spans="1:23" ht="15.75" customHeight="1" x14ac:dyDescent="0.25">
      <c r="A856" s="416"/>
      <c r="B856" s="417"/>
      <c r="C856" s="417"/>
      <c r="D856" s="415"/>
      <c r="E856" s="415"/>
      <c r="F856" s="415"/>
      <c r="G856" s="415"/>
      <c r="H856" s="415"/>
      <c r="I856" s="415"/>
      <c r="J856" s="415"/>
      <c r="K856" s="415"/>
      <c r="L856" s="415"/>
      <c r="M856" s="415"/>
      <c r="N856" s="415"/>
      <c r="O856" s="415"/>
      <c r="P856" s="415"/>
      <c r="Q856" s="415"/>
      <c r="R856" s="415"/>
      <c r="S856" s="415"/>
      <c r="T856" s="415"/>
      <c r="U856" s="415"/>
      <c r="V856" s="415"/>
      <c r="W856" s="415"/>
    </row>
    <row r="857" spans="1:23" ht="15.75" customHeight="1" x14ac:dyDescent="0.25">
      <c r="A857" s="416"/>
      <c r="B857" s="417"/>
      <c r="C857" s="417"/>
      <c r="D857" s="415"/>
      <c r="E857" s="415"/>
      <c r="F857" s="415"/>
      <c r="G857" s="415"/>
      <c r="H857" s="415"/>
      <c r="I857" s="415"/>
      <c r="J857" s="415"/>
      <c r="K857" s="415"/>
      <c r="L857" s="415"/>
      <c r="M857" s="415"/>
      <c r="N857" s="415"/>
      <c r="O857" s="415"/>
      <c r="P857" s="415"/>
      <c r="Q857" s="415"/>
      <c r="R857" s="415"/>
      <c r="S857" s="415"/>
      <c r="T857" s="415"/>
      <c r="U857" s="415"/>
      <c r="V857" s="415"/>
      <c r="W857" s="415"/>
    </row>
    <row r="858" spans="1:23" ht="15.75" customHeight="1" x14ac:dyDescent="0.25">
      <c r="A858" s="416"/>
      <c r="B858" s="417"/>
      <c r="C858" s="417"/>
      <c r="D858" s="415"/>
      <c r="E858" s="415"/>
      <c r="F858" s="415"/>
      <c r="G858" s="415"/>
      <c r="H858" s="415"/>
      <c r="I858" s="415"/>
      <c r="J858" s="415"/>
      <c r="K858" s="415"/>
      <c r="L858" s="415"/>
      <c r="M858" s="415"/>
      <c r="N858" s="415"/>
      <c r="O858" s="415"/>
      <c r="P858" s="415"/>
      <c r="Q858" s="415"/>
      <c r="R858" s="415"/>
      <c r="S858" s="415"/>
      <c r="T858" s="415"/>
      <c r="U858" s="415"/>
      <c r="V858" s="415"/>
      <c r="W858" s="415"/>
    </row>
    <row r="859" spans="1:23" ht="15.75" customHeight="1" x14ac:dyDescent="0.25">
      <c r="A859" s="416"/>
      <c r="B859" s="417"/>
      <c r="C859" s="417"/>
      <c r="D859" s="415"/>
      <c r="E859" s="415"/>
      <c r="F859" s="415"/>
      <c r="G859" s="415"/>
      <c r="H859" s="415"/>
      <c r="I859" s="415"/>
      <c r="J859" s="415"/>
      <c r="K859" s="415"/>
      <c r="L859" s="415"/>
      <c r="M859" s="415"/>
      <c r="N859" s="415"/>
      <c r="O859" s="415"/>
      <c r="P859" s="415"/>
      <c r="Q859" s="415"/>
      <c r="R859" s="415"/>
      <c r="S859" s="415"/>
      <c r="T859" s="415"/>
      <c r="U859" s="415"/>
      <c r="V859" s="415"/>
      <c r="W859" s="415"/>
    </row>
    <row r="860" spans="1:23" ht="15.75" customHeight="1" x14ac:dyDescent="0.25">
      <c r="A860" s="416"/>
      <c r="B860" s="417"/>
      <c r="C860" s="417"/>
      <c r="D860" s="415"/>
      <c r="E860" s="415"/>
      <c r="F860" s="415"/>
      <c r="G860" s="415"/>
      <c r="H860" s="415"/>
      <c r="I860" s="415"/>
      <c r="J860" s="415"/>
      <c r="K860" s="415"/>
      <c r="L860" s="415"/>
      <c r="M860" s="415"/>
      <c r="N860" s="415"/>
      <c r="O860" s="415"/>
      <c r="P860" s="415"/>
      <c r="Q860" s="415"/>
      <c r="R860" s="415"/>
      <c r="S860" s="415"/>
      <c r="T860" s="415"/>
      <c r="U860" s="415"/>
      <c r="V860" s="415"/>
      <c r="W860" s="415"/>
    </row>
    <row r="861" spans="1:23" ht="15.75" customHeight="1" x14ac:dyDescent="0.25">
      <c r="A861" s="416"/>
      <c r="B861" s="417"/>
      <c r="C861" s="417"/>
      <c r="D861" s="415"/>
      <c r="E861" s="415"/>
      <c r="F861" s="415"/>
      <c r="G861" s="415"/>
      <c r="H861" s="415"/>
      <c r="I861" s="415"/>
      <c r="J861" s="415"/>
      <c r="K861" s="415"/>
      <c r="L861" s="415"/>
      <c r="M861" s="415"/>
      <c r="N861" s="415"/>
      <c r="O861" s="415"/>
      <c r="P861" s="415"/>
      <c r="Q861" s="415"/>
      <c r="R861" s="415"/>
      <c r="S861" s="415"/>
      <c r="T861" s="415"/>
      <c r="U861" s="415"/>
      <c r="V861" s="415"/>
      <c r="W861" s="415"/>
    </row>
    <row r="862" spans="1:23" ht="15.75" customHeight="1" x14ac:dyDescent="0.25">
      <c r="A862" s="416"/>
      <c r="B862" s="417"/>
      <c r="C862" s="417"/>
      <c r="D862" s="415"/>
      <c r="E862" s="415"/>
      <c r="F862" s="415"/>
      <c r="G862" s="415"/>
      <c r="H862" s="415"/>
      <c r="I862" s="415"/>
      <c r="J862" s="415"/>
      <c r="K862" s="415"/>
      <c r="L862" s="415"/>
      <c r="M862" s="415"/>
      <c r="N862" s="415"/>
      <c r="O862" s="415"/>
      <c r="P862" s="415"/>
      <c r="Q862" s="415"/>
      <c r="R862" s="415"/>
      <c r="S862" s="415"/>
      <c r="T862" s="415"/>
      <c r="U862" s="415"/>
      <c r="V862" s="415"/>
      <c r="W862" s="415"/>
    </row>
    <row r="863" spans="1:23" ht="15.75" customHeight="1" x14ac:dyDescent="0.25">
      <c r="A863" s="416"/>
      <c r="B863" s="417"/>
      <c r="C863" s="417"/>
      <c r="D863" s="415"/>
      <c r="E863" s="415"/>
      <c r="F863" s="415"/>
      <c r="G863" s="415"/>
      <c r="H863" s="415"/>
      <c r="I863" s="415"/>
      <c r="J863" s="415"/>
      <c r="K863" s="415"/>
      <c r="L863" s="415"/>
      <c r="M863" s="415"/>
      <c r="N863" s="415"/>
      <c r="O863" s="415"/>
      <c r="P863" s="415"/>
      <c r="Q863" s="415"/>
      <c r="R863" s="415"/>
      <c r="S863" s="415"/>
      <c r="T863" s="415"/>
      <c r="U863" s="415"/>
      <c r="V863" s="415"/>
      <c r="W863" s="415"/>
    </row>
    <row r="864" spans="1:23" ht="15.75" customHeight="1" x14ac:dyDescent="0.25">
      <c r="A864" s="416"/>
      <c r="B864" s="417"/>
      <c r="C864" s="417"/>
      <c r="D864" s="415"/>
      <c r="E864" s="415"/>
      <c r="F864" s="415"/>
      <c r="G864" s="415"/>
      <c r="H864" s="415"/>
      <c r="I864" s="415"/>
      <c r="J864" s="415"/>
      <c r="K864" s="415"/>
      <c r="L864" s="415"/>
      <c r="M864" s="415"/>
      <c r="N864" s="415"/>
      <c r="O864" s="415"/>
      <c r="P864" s="415"/>
      <c r="Q864" s="415"/>
      <c r="R864" s="415"/>
      <c r="S864" s="415"/>
      <c r="T864" s="415"/>
      <c r="U864" s="415"/>
      <c r="V864" s="415"/>
      <c r="W864" s="415"/>
    </row>
    <row r="865" spans="1:23" ht="15.75" customHeight="1" x14ac:dyDescent="0.25">
      <c r="A865" s="416"/>
      <c r="B865" s="417"/>
      <c r="C865" s="417"/>
      <c r="D865" s="415"/>
      <c r="E865" s="415"/>
      <c r="F865" s="415"/>
      <c r="G865" s="415"/>
      <c r="H865" s="415"/>
      <c r="I865" s="415"/>
      <c r="J865" s="415"/>
      <c r="K865" s="415"/>
      <c r="L865" s="415"/>
      <c r="M865" s="415"/>
      <c r="N865" s="415"/>
      <c r="O865" s="415"/>
      <c r="P865" s="415"/>
      <c r="Q865" s="415"/>
      <c r="R865" s="415"/>
      <c r="S865" s="415"/>
      <c r="T865" s="415"/>
      <c r="U865" s="415"/>
      <c r="V865" s="415"/>
      <c r="W865" s="415"/>
    </row>
    <row r="866" spans="1:23" ht="15.75" customHeight="1" x14ac:dyDescent="0.25">
      <c r="A866" s="416"/>
      <c r="B866" s="417"/>
      <c r="C866" s="417"/>
      <c r="D866" s="415"/>
      <c r="E866" s="415"/>
      <c r="F866" s="415"/>
      <c r="G866" s="415"/>
      <c r="H866" s="415"/>
      <c r="I866" s="415"/>
      <c r="J866" s="415"/>
      <c r="K866" s="415"/>
      <c r="L866" s="415"/>
      <c r="M866" s="415"/>
      <c r="N866" s="415"/>
      <c r="O866" s="415"/>
      <c r="P866" s="415"/>
      <c r="Q866" s="415"/>
      <c r="R866" s="415"/>
      <c r="S866" s="415"/>
      <c r="T866" s="415"/>
      <c r="U866" s="415"/>
      <c r="V866" s="415"/>
      <c r="W866" s="415"/>
    </row>
    <row r="867" spans="1:23" ht="15.75" customHeight="1" x14ac:dyDescent="0.25">
      <c r="A867" s="416"/>
      <c r="B867" s="417"/>
      <c r="C867" s="417"/>
      <c r="D867" s="415"/>
      <c r="E867" s="415"/>
      <c r="F867" s="415"/>
      <c r="G867" s="415"/>
      <c r="H867" s="415"/>
      <c r="I867" s="415"/>
      <c r="J867" s="415"/>
      <c r="K867" s="415"/>
      <c r="L867" s="415"/>
      <c r="M867" s="415"/>
      <c r="N867" s="415"/>
      <c r="O867" s="415"/>
      <c r="P867" s="415"/>
      <c r="Q867" s="415"/>
      <c r="R867" s="415"/>
      <c r="S867" s="415"/>
      <c r="T867" s="415"/>
      <c r="U867" s="415"/>
      <c r="V867" s="415"/>
      <c r="W867" s="415"/>
    </row>
    <row r="868" spans="1:23" ht="15.75" customHeight="1" x14ac:dyDescent="0.25">
      <c r="A868" s="416"/>
      <c r="B868" s="417"/>
      <c r="C868" s="417"/>
      <c r="D868" s="415"/>
      <c r="E868" s="415"/>
      <c r="F868" s="415"/>
      <c r="G868" s="415"/>
      <c r="H868" s="415"/>
      <c r="I868" s="415"/>
      <c r="J868" s="415"/>
      <c r="K868" s="415"/>
      <c r="L868" s="415"/>
      <c r="M868" s="415"/>
      <c r="N868" s="415"/>
      <c r="O868" s="415"/>
      <c r="P868" s="415"/>
      <c r="Q868" s="415"/>
      <c r="R868" s="415"/>
      <c r="S868" s="415"/>
      <c r="T868" s="415"/>
      <c r="U868" s="415"/>
      <c r="V868" s="415"/>
      <c r="W868" s="415"/>
    </row>
    <row r="869" spans="1:23" ht="15.75" customHeight="1" x14ac:dyDescent="0.25">
      <c r="A869" s="416"/>
      <c r="B869" s="417"/>
      <c r="C869" s="417"/>
      <c r="D869" s="415"/>
      <c r="E869" s="415"/>
      <c r="F869" s="415"/>
      <c r="G869" s="415"/>
      <c r="H869" s="415"/>
      <c r="I869" s="415"/>
      <c r="J869" s="415"/>
      <c r="K869" s="415"/>
      <c r="L869" s="415"/>
      <c r="M869" s="415"/>
      <c r="N869" s="415"/>
      <c r="O869" s="415"/>
      <c r="P869" s="415"/>
      <c r="Q869" s="415"/>
      <c r="R869" s="415"/>
      <c r="S869" s="415"/>
      <c r="T869" s="415"/>
      <c r="U869" s="415"/>
      <c r="V869" s="415"/>
      <c r="W869" s="415"/>
    </row>
    <row r="870" spans="1:23" ht="15.75" customHeight="1" x14ac:dyDescent="0.25">
      <c r="A870" s="416"/>
      <c r="B870" s="417"/>
      <c r="C870" s="417"/>
      <c r="D870" s="415"/>
      <c r="E870" s="415"/>
      <c r="F870" s="415"/>
      <c r="G870" s="415"/>
      <c r="H870" s="415"/>
      <c r="I870" s="415"/>
      <c r="J870" s="415"/>
      <c r="K870" s="415"/>
      <c r="L870" s="415"/>
      <c r="M870" s="415"/>
      <c r="N870" s="415"/>
      <c r="O870" s="415"/>
      <c r="P870" s="415"/>
      <c r="Q870" s="415"/>
      <c r="R870" s="415"/>
      <c r="S870" s="415"/>
      <c r="T870" s="415"/>
      <c r="U870" s="415"/>
      <c r="V870" s="415"/>
      <c r="W870" s="415"/>
    </row>
    <row r="871" spans="1:23" ht="15.75" customHeight="1" x14ac:dyDescent="0.25">
      <c r="A871" s="416"/>
      <c r="B871" s="417"/>
      <c r="C871" s="417"/>
      <c r="D871" s="415"/>
      <c r="E871" s="415"/>
      <c r="F871" s="415"/>
      <c r="G871" s="415"/>
      <c r="H871" s="415"/>
      <c r="I871" s="415"/>
      <c r="J871" s="415"/>
      <c r="K871" s="415"/>
      <c r="L871" s="415"/>
      <c r="M871" s="415"/>
      <c r="N871" s="415"/>
      <c r="O871" s="415"/>
      <c r="P871" s="415"/>
      <c r="Q871" s="415"/>
      <c r="R871" s="415"/>
      <c r="S871" s="415"/>
      <c r="T871" s="415"/>
      <c r="U871" s="415"/>
      <c r="V871" s="415"/>
      <c r="W871" s="415"/>
    </row>
    <row r="872" spans="1:23" ht="15.75" customHeight="1" x14ac:dyDescent="0.25">
      <c r="A872" s="416"/>
      <c r="B872" s="417"/>
      <c r="C872" s="417"/>
      <c r="D872" s="415"/>
      <c r="E872" s="415"/>
      <c r="F872" s="415"/>
      <c r="G872" s="415"/>
      <c r="H872" s="415"/>
      <c r="I872" s="415"/>
      <c r="J872" s="415"/>
      <c r="K872" s="415"/>
      <c r="L872" s="415"/>
      <c r="M872" s="415"/>
      <c r="N872" s="415"/>
      <c r="O872" s="415"/>
      <c r="P872" s="415"/>
      <c r="Q872" s="415"/>
      <c r="R872" s="415"/>
      <c r="S872" s="415"/>
      <c r="T872" s="415"/>
      <c r="U872" s="415"/>
      <c r="V872" s="415"/>
      <c r="W872" s="415"/>
    </row>
    <row r="873" spans="1:23" ht="15.75" customHeight="1" x14ac:dyDescent="0.25">
      <c r="A873" s="416"/>
      <c r="B873" s="417"/>
      <c r="C873" s="417"/>
      <c r="D873" s="415"/>
      <c r="E873" s="415"/>
      <c r="F873" s="415"/>
      <c r="G873" s="415"/>
      <c r="H873" s="415"/>
      <c r="I873" s="415"/>
      <c r="J873" s="415"/>
      <c r="K873" s="415"/>
      <c r="L873" s="415"/>
      <c r="M873" s="415"/>
      <c r="N873" s="415"/>
      <c r="O873" s="415"/>
      <c r="P873" s="415"/>
      <c r="Q873" s="415"/>
      <c r="R873" s="415"/>
      <c r="S873" s="415"/>
      <c r="T873" s="415"/>
      <c r="U873" s="415"/>
      <c r="V873" s="415"/>
      <c r="W873" s="415"/>
    </row>
    <row r="874" spans="1:23" ht="15.75" customHeight="1" x14ac:dyDescent="0.25">
      <c r="A874" s="416"/>
      <c r="B874" s="417"/>
      <c r="C874" s="417"/>
      <c r="D874" s="415"/>
      <c r="E874" s="415"/>
      <c r="F874" s="415"/>
      <c r="G874" s="415"/>
      <c r="H874" s="415"/>
      <c r="I874" s="415"/>
      <c r="J874" s="415"/>
      <c r="K874" s="415"/>
      <c r="L874" s="415"/>
      <c r="M874" s="415"/>
      <c r="N874" s="415"/>
      <c r="O874" s="415"/>
      <c r="P874" s="415"/>
      <c r="Q874" s="415"/>
      <c r="R874" s="415"/>
      <c r="S874" s="415"/>
      <c r="T874" s="415"/>
      <c r="U874" s="415"/>
      <c r="V874" s="415"/>
      <c r="W874" s="415"/>
    </row>
    <row r="875" spans="1:23" ht="15.75" customHeight="1" x14ac:dyDescent="0.25">
      <c r="A875" s="416"/>
      <c r="B875" s="417"/>
      <c r="C875" s="417"/>
      <c r="D875" s="415"/>
      <c r="E875" s="415"/>
      <c r="F875" s="415"/>
      <c r="G875" s="415"/>
      <c r="H875" s="415"/>
      <c r="I875" s="415"/>
      <c r="J875" s="415"/>
      <c r="K875" s="415"/>
      <c r="L875" s="415"/>
      <c r="M875" s="415"/>
      <c r="N875" s="415"/>
      <c r="O875" s="415"/>
      <c r="P875" s="415"/>
      <c r="Q875" s="415"/>
      <c r="R875" s="415"/>
      <c r="S875" s="415"/>
      <c r="T875" s="415"/>
      <c r="U875" s="415"/>
      <c r="V875" s="415"/>
      <c r="W875" s="415"/>
    </row>
    <row r="876" spans="1:23" ht="15.75" customHeight="1" x14ac:dyDescent="0.25">
      <c r="A876" s="416"/>
      <c r="B876" s="417"/>
      <c r="C876" s="417"/>
      <c r="D876" s="415"/>
      <c r="E876" s="415"/>
      <c r="F876" s="415"/>
      <c r="G876" s="415"/>
      <c r="H876" s="415"/>
      <c r="I876" s="415"/>
      <c r="J876" s="415"/>
      <c r="K876" s="415"/>
      <c r="L876" s="415"/>
      <c r="M876" s="415"/>
      <c r="N876" s="415"/>
      <c r="O876" s="415"/>
      <c r="P876" s="415"/>
      <c r="Q876" s="415"/>
      <c r="R876" s="415"/>
      <c r="S876" s="415"/>
      <c r="T876" s="415"/>
      <c r="U876" s="415"/>
      <c r="V876" s="415"/>
      <c r="W876" s="415"/>
    </row>
    <row r="877" spans="1:23" ht="15.75" customHeight="1" x14ac:dyDescent="0.25">
      <c r="A877" s="416"/>
      <c r="B877" s="417"/>
      <c r="C877" s="417"/>
      <c r="D877" s="415"/>
      <c r="E877" s="415"/>
      <c r="F877" s="415"/>
      <c r="G877" s="415"/>
      <c r="H877" s="415"/>
      <c r="I877" s="415"/>
      <c r="J877" s="415"/>
      <c r="K877" s="415"/>
      <c r="L877" s="415"/>
      <c r="M877" s="415"/>
      <c r="N877" s="415"/>
      <c r="O877" s="415"/>
      <c r="P877" s="415"/>
      <c r="Q877" s="415"/>
      <c r="R877" s="415"/>
      <c r="S877" s="415"/>
      <c r="T877" s="415"/>
      <c r="U877" s="415"/>
      <c r="V877" s="415"/>
      <c r="W877" s="415"/>
    </row>
    <row r="878" spans="1:23" ht="15.75" customHeight="1" x14ac:dyDescent="0.25">
      <c r="A878" s="416"/>
      <c r="B878" s="417"/>
      <c r="C878" s="417"/>
      <c r="D878" s="415"/>
      <c r="E878" s="415"/>
      <c r="F878" s="415"/>
      <c r="G878" s="415"/>
      <c r="H878" s="415"/>
      <c r="I878" s="415"/>
      <c r="J878" s="415"/>
      <c r="K878" s="415"/>
      <c r="L878" s="415"/>
      <c r="M878" s="415"/>
      <c r="N878" s="415"/>
      <c r="O878" s="415"/>
      <c r="P878" s="415"/>
      <c r="Q878" s="415"/>
      <c r="R878" s="415"/>
      <c r="S878" s="415"/>
      <c r="T878" s="415"/>
      <c r="U878" s="415"/>
      <c r="V878" s="415"/>
      <c r="W878" s="415"/>
    </row>
    <row r="879" spans="1:23" ht="15.75" customHeight="1" x14ac:dyDescent="0.25">
      <c r="A879" s="416"/>
      <c r="B879" s="417"/>
      <c r="C879" s="417"/>
      <c r="D879" s="415"/>
      <c r="E879" s="415"/>
      <c r="F879" s="415"/>
      <c r="G879" s="415"/>
      <c r="H879" s="415"/>
      <c r="I879" s="415"/>
      <c r="J879" s="415"/>
      <c r="K879" s="415"/>
      <c r="L879" s="415"/>
      <c r="M879" s="415"/>
      <c r="N879" s="415"/>
      <c r="O879" s="415"/>
      <c r="P879" s="415"/>
      <c r="Q879" s="415"/>
      <c r="R879" s="415"/>
      <c r="S879" s="415"/>
      <c r="T879" s="415"/>
      <c r="U879" s="415"/>
      <c r="V879" s="415"/>
      <c r="W879" s="415"/>
    </row>
    <row r="880" spans="1:23" ht="15.75" customHeight="1" x14ac:dyDescent="0.25">
      <c r="A880" s="416"/>
      <c r="B880" s="417"/>
      <c r="C880" s="417"/>
      <c r="D880" s="415"/>
      <c r="E880" s="415"/>
      <c r="F880" s="415"/>
      <c r="G880" s="415"/>
      <c r="H880" s="415"/>
      <c r="I880" s="415"/>
      <c r="J880" s="415"/>
      <c r="K880" s="415"/>
      <c r="L880" s="415"/>
      <c r="M880" s="415"/>
      <c r="N880" s="415"/>
      <c r="O880" s="415"/>
      <c r="P880" s="415"/>
      <c r="Q880" s="415"/>
      <c r="R880" s="415"/>
      <c r="S880" s="415"/>
      <c r="T880" s="415"/>
      <c r="U880" s="415"/>
      <c r="V880" s="415"/>
      <c r="W880" s="415"/>
    </row>
    <row r="881" spans="1:23" ht="15.75" customHeight="1" x14ac:dyDescent="0.25">
      <c r="A881" s="416"/>
      <c r="B881" s="417"/>
      <c r="C881" s="417"/>
      <c r="D881" s="415"/>
      <c r="E881" s="415"/>
      <c r="F881" s="415"/>
      <c r="G881" s="415"/>
      <c r="H881" s="415"/>
      <c r="I881" s="415"/>
      <c r="J881" s="415"/>
      <c r="K881" s="415"/>
      <c r="L881" s="415"/>
      <c r="M881" s="415"/>
      <c r="N881" s="415"/>
      <c r="O881" s="415"/>
      <c r="P881" s="415"/>
      <c r="Q881" s="415"/>
      <c r="R881" s="415"/>
      <c r="S881" s="415"/>
      <c r="T881" s="415"/>
      <c r="U881" s="415"/>
      <c r="V881" s="415"/>
      <c r="W881" s="415"/>
    </row>
    <row r="882" spans="1:23" ht="15.75" customHeight="1" x14ac:dyDescent="0.25">
      <c r="A882" s="416"/>
      <c r="B882" s="417"/>
      <c r="C882" s="417"/>
      <c r="D882" s="415"/>
      <c r="E882" s="415"/>
      <c r="F882" s="415"/>
      <c r="G882" s="415"/>
      <c r="H882" s="415"/>
      <c r="I882" s="415"/>
      <c r="J882" s="415"/>
      <c r="K882" s="415"/>
      <c r="L882" s="415"/>
      <c r="M882" s="415"/>
      <c r="N882" s="415"/>
      <c r="O882" s="415"/>
      <c r="P882" s="415"/>
      <c r="Q882" s="415"/>
      <c r="R882" s="415"/>
      <c r="S882" s="415"/>
      <c r="T882" s="415"/>
      <c r="U882" s="415"/>
      <c r="V882" s="415"/>
      <c r="W882" s="415"/>
    </row>
    <row r="883" spans="1:23" ht="15.75" customHeight="1" x14ac:dyDescent="0.25">
      <c r="A883" s="416"/>
      <c r="B883" s="417"/>
      <c r="C883" s="417"/>
      <c r="D883" s="415"/>
      <c r="E883" s="415"/>
      <c r="F883" s="415"/>
      <c r="G883" s="415"/>
      <c r="H883" s="415"/>
      <c r="I883" s="415"/>
      <c r="J883" s="415"/>
      <c r="K883" s="415"/>
      <c r="L883" s="415"/>
      <c r="M883" s="415"/>
      <c r="N883" s="415"/>
      <c r="O883" s="415"/>
      <c r="P883" s="415"/>
      <c r="Q883" s="415"/>
      <c r="R883" s="415"/>
      <c r="S883" s="415"/>
      <c r="T883" s="415"/>
      <c r="U883" s="415"/>
      <c r="V883" s="415"/>
      <c r="W883" s="415"/>
    </row>
    <row r="884" spans="1:23" ht="15.75" customHeight="1" x14ac:dyDescent="0.25">
      <c r="A884" s="416"/>
      <c r="B884" s="417"/>
      <c r="C884" s="417"/>
      <c r="D884" s="415"/>
      <c r="E884" s="415"/>
      <c r="F884" s="415"/>
      <c r="G884" s="415"/>
      <c r="H884" s="415"/>
      <c r="I884" s="415"/>
      <c r="J884" s="415"/>
      <c r="K884" s="415"/>
      <c r="L884" s="415"/>
      <c r="M884" s="415"/>
      <c r="N884" s="415"/>
      <c r="O884" s="415"/>
      <c r="P884" s="415"/>
      <c r="Q884" s="415"/>
      <c r="R884" s="415"/>
      <c r="S884" s="415"/>
      <c r="T884" s="415"/>
      <c r="U884" s="415"/>
      <c r="V884" s="415"/>
      <c r="W884" s="415"/>
    </row>
    <row r="885" spans="1:23" ht="15.75" customHeight="1" x14ac:dyDescent="0.25">
      <c r="A885" s="416"/>
      <c r="B885" s="417"/>
      <c r="C885" s="417"/>
      <c r="D885" s="415"/>
      <c r="E885" s="415"/>
      <c r="F885" s="415"/>
      <c r="G885" s="415"/>
      <c r="H885" s="415"/>
      <c r="I885" s="415"/>
      <c r="J885" s="415"/>
      <c r="K885" s="415"/>
      <c r="L885" s="415"/>
      <c r="M885" s="415"/>
      <c r="N885" s="415"/>
      <c r="O885" s="415"/>
      <c r="P885" s="415"/>
      <c r="Q885" s="415"/>
      <c r="R885" s="415"/>
      <c r="S885" s="415"/>
      <c r="T885" s="415"/>
      <c r="U885" s="415"/>
      <c r="V885" s="415"/>
      <c r="W885" s="415"/>
    </row>
    <row r="886" spans="1:23" ht="15.75" customHeight="1" x14ac:dyDescent="0.25">
      <c r="A886" s="416"/>
      <c r="B886" s="417"/>
      <c r="C886" s="417"/>
      <c r="D886" s="415"/>
      <c r="E886" s="415"/>
      <c r="F886" s="415"/>
      <c r="G886" s="415"/>
      <c r="H886" s="415"/>
      <c r="I886" s="415"/>
      <c r="J886" s="415"/>
      <c r="K886" s="415"/>
      <c r="L886" s="415"/>
      <c r="M886" s="415"/>
      <c r="N886" s="415"/>
      <c r="O886" s="415"/>
      <c r="P886" s="415"/>
      <c r="Q886" s="415"/>
      <c r="R886" s="415"/>
      <c r="S886" s="415"/>
      <c r="T886" s="415"/>
      <c r="U886" s="415"/>
      <c r="V886" s="415"/>
      <c r="W886" s="415"/>
    </row>
    <row r="887" spans="1:23" ht="15.75" customHeight="1" x14ac:dyDescent="0.25">
      <c r="A887" s="416"/>
      <c r="B887" s="417"/>
      <c r="C887" s="417"/>
      <c r="D887" s="415"/>
      <c r="E887" s="415"/>
      <c r="F887" s="415"/>
      <c r="G887" s="415"/>
      <c r="H887" s="415"/>
      <c r="I887" s="415"/>
      <c r="J887" s="415"/>
      <c r="K887" s="415"/>
      <c r="L887" s="415"/>
      <c r="M887" s="415"/>
      <c r="N887" s="415"/>
      <c r="O887" s="415"/>
      <c r="P887" s="415"/>
      <c r="Q887" s="415"/>
      <c r="R887" s="415"/>
      <c r="S887" s="415"/>
      <c r="T887" s="415"/>
      <c r="U887" s="415"/>
      <c r="V887" s="415"/>
      <c r="W887" s="415"/>
    </row>
    <row r="888" spans="1:23" ht="15.75" customHeight="1" x14ac:dyDescent="0.25">
      <c r="A888" s="416"/>
      <c r="B888" s="417"/>
      <c r="C888" s="417"/>
      <c r="D888" s="415"/>
      <c r="E888" s="415"/>
      <c r="F888" s="415"/>
      <c r="G888" s="415"/>
      <c r="H888" s="415"/>
      <c r="I888" s="415"/>
      <c r="J888" s="415"/>
      <c r="K888" s="415"/>
      <c r="L888" s="415"/>
      <c r="M888" s="415"/>
      <c r="N888" s="415"/>
      <c r="O888" s="415"/>
      <c r="P888" s="415"/>
      <c r="Q888" s="415"/>
      <c r="R888" s="415"/>
      <c r="S888" s="415"/>
      <c r="T888" s="415"/>
      <c r="U888" s="415"/>
      <c r="V888" s="415"/>
      <c r="W888" s="415"/>
    </row>
    <row r="889" spans="1:23" ht="15.75" customHeight="1" x14ac:dyDescent="0.25">
      <c r="A889" s="416"/>
      <c r="B889" s="417"/>
      <c r="C889" s="417"/>
      <c r="D889" s="415"/>
      <c r="E889" s="415"/>
      <c r="F889" s="415"/>
      <c r="G889" s="415"/>
      <c r="H889" s="415"/>
      <c r="I889" s="415"/>
      <c r="J889" s="415"/>
      <c r="K889" s="415"/>
      <c r="L889" s="415"/>
      <c r="M889" s="415"/>
      <c r="N889" s="415"/>
      <c r="O889" s="415"/>
      <c r="P889" s="415"/>
      <c r="Q889" s="415"/>
      <c r="R889" s="415"/>
      <c r="S889" s="415"/>
      <c r="T889" s="415"/>
      <c r="U889" s="415"/>
      <c r="V889" s="415"/>
      <c r="W889" s="415"/>
    </row>
    <row r="890" spans="1:23" ht="15.75" customHeight="1" x14ac:dyDescent="0.25">
      <c r="A890" s="416"/>
      <c r="B890" s="417"/>
      <c r="C890" s="417"/>
      <c r="D890" s="415"/>
      <c r="E890" s="415"/>
      <c r="F890" s="415"/>
      <c r="G890" s="415"/>
      <c r="H890" s="415"/>
      <c r="I890" s="415"/>
      <c r="J890" s="415"/>
      <c r="K890" s="415"/>
      <c r="L890" s="415"/>
      <c r="M890" s="415"/>
      <c r="N890" s="415"/>
      <c r="O890" s="415"/>
      <c r="P890" s="415"/>
      <c r="Q890" s="415"/>
      <c r="R890" s="415"/>
      <c r="S890" s="415"/>
      <c r="T890" s="415"/>
      <c r="U890" s="415"/>
      <c r="V890" s="415"/>
      <c r="W890" s="415"/>
    </row>
    <row r="891" spans="1:23" ht="15.75" customHeight="1" x14ac:dyDescent="0.25">
      <c r="A891" s="416"/>
      <c r="B891" s="417"/>
      <c r="C891" s="417"/>
      <c r="D891" s="415"/>
      <c r="E891" s="415"/>
      <c r="F891" s="415"/>
      <c r="G891" s="415"/>
      <c r="H891" s="415"/>
      <c r="I891" s="415"/>
      <c r="J891" s="415"/>
      <c r="K891" s="415"/>
      <c r="L891" s="415"/>
      <c r="M891" s="415"/>
      <c r="N891" s="415"/>
      <c r="O891" s="415"/>
      <c r="P891" s="415"/>
      <c r="Q891" s="415"/>
      <c r="R891" s="415"/>
      <c r="S891" s="415"/>
      <c r="T891" s="415"/>
      <c r="U891" s="415"/>
      <c r="V891" s="415"/>
      <c r="W891" s="415"/>
    </row>
    <row r="892" spans="1:23" ht="15.75" customHeight="1" x14ac:dyDescent="0.25">
      <c r="A892" s="416"/>
      <c r="B892" s="417"/>
      <c r="C892" s="417"/>
      <c r="D892" s="415"/>
      <c r="E892" s="415"/>
      <c r="F892" s="415"/>
      <c r="G892" s="415"/>
      <c r="H892" s="415"/>
      <c r="I892" s="415"/>
      <c r="J892" s="415"/>
      <c r="K892" s="415"/>
      <c r="L892" s="415"/>
      <c r="M892" s="415"/>
      <c r="N892" s="415"/>
      <c r="O892" s="415"/>
      <c r="P892" s="415"/>
      <c r="Q892" s="415"/>
      <c r="R892" s="415"/>
      <c r="S892" s="415"/>
      <c r="T892" s="415"/>
      <c r="U892" s="415"/>
      <c r="V892" s="415"/>
      <c r="W892" s="415"/>
    </row>
    <row r="893" spans="1:23" ht="15.75" customHeight="1" x14ac:dyDescent="0.25">
      <c r="A893" s="416"/>
      <c r="B893" s="417"/>
      <c r="C893" s="417"/>
      <c r="D893" s="415"/>
      <c r="E893" s="415"/>
      <c r="F893" s="415"/>
      <c r="G893" s="415"/>
      <c r="H893" s="415"/>
      <c r="I893" s="415"/>
      <c r="J893" s="415"/>
      <c r="K893" s="415"/>
      <c r="L893" s="415"/>
      <c r="M893" s="415"/>
      <c r="N893" s="415"/>
      <c r="O893" s="415"/>
      <c r="P893" s="415"/>
      <c r="Q893" s="415"/>
      <c r="R893" s="415"/>
      <c r="S893" s="415"/>
      <c r="T893" s="415"/>
      <c r="U893" s="415"/>
      <c r="V893" s="415"/>
      <c r="W893" s="415"/>
    </row>
    <row r="894" spans="1:23" ht="15.75" customHeight="1" x14ac:dyDescent="0.25">
      <c r="A894" s="416"/>
      <c r="B894" s="417"/>
      <c r="C894" s="417"/>
      <c r="D894" s="415"/>
      <c r="E894" s="415"/>
      <c r="F894" s="415"/>
      <c r="G894" s="415"/>
      <c r="H894" s="415"/>
      <c r="I894" s="415"/>
      <c r="J894" s="415"/>
      <c r="K894" s="415"/>
      <c r="L894" s="415"/>
      <c r="M894" s="415"/>
      <c r="N894" s="415"/>
      <c r="O894" s="415"/>
      <c r="P894" s="415"/>
      <c r="Q894" s="415"/>
      <c r="R894" s="415"/>
      <c r="S894" s="415"/>
      <c r="T894" s="415"/>
      <c r="U894" s="415"/>
      <c r="V894" s="415"/>
      <c r="W894" s="415"/>
    </row>
    <row r="895" spans="1:23" ht="15.75" customHeight="1" x14ac:dyDescent="0.25">
      <c r="A895" s="416"/>
      <c r="B895" s="417"/>
      <c r="C895" s="417"/>
      <c r="D895" s="415"/>
      <c r="E895" s="415"/>
      <c r="F895" s="415"/>
      <c r="G895" s="415"/>
      <c r="H895" s="415"/>
      <c r="I895" s="415"/>
      <c r="J895" s="415"/>
      <c r="K895" s="415"/>
      <c r="L895" s="415"/>
      <c r="M895" s="415"/>
      <c r="N895" s="415"/>
      <c r="O895" s="415"/>
      <c r="P895" s="415"/>
      <c r="Q895" s="415"/>
      <c r="R895" s="415"/>
      <c r="S895" s="415"/>
      <c r="T895" s="415"/>
      <c r="U895" s="415"/>
      <c r="V895" s="415"/>
      <c r="W895" s="415"/>
    </row>
    <row r="896" spans="1:23" ht="15.75" customHeight="1" x14ac:dyDescent="0.25">
      <c r="A896" s="416"/>
      <c r="B896" s="417"/>
      <c r="C896" s="417"/>
      <c r="D896" s="415"/>
      <c r="E896" s="415"/>
      <c r="F896" s="415"/>
      <c r="G896" s="415"/>
      <c r="H896" s="415"/>
      <c r="I896" s="415"/>
      <c r="J896" s="415"/>
      <c r="K896" s="415"/>
      <c r="L896" s="415"/>
      <c r="M896" s="415"/>
      <c r="N896" s="415"/>
      <c r="O896" s="415"/>
      <c r="P896" s="415"/>
      <c r="Q896" s="415"/>
      <c r="R896" s="415"/>
      <c r="S896" s="415"/>
      <c r="T896" s="415"/>
      <c r="U896" s="415"/>
      <c r="V896" s="415"/>
      <c r="W896" s="415"/>
    </row>
    <row r="897" spans="1:23" ht="15.75" customHeight="1" x14ac:dyDescent="0.25">
      <c r="A897" s="416"/>
      <c r="B897" s="417"/>
      <c r="C897" s="417"/>
      <c r="D897" s="415"/>
      <c r="E897" s="415"/>
      <c r="F897" s="415"/>
      <c r="G897" s="415"/>
      <c r="H897" s="415"/>
      <c r="I897" s="415"/>
      <c r="J897" s="415"/>
      <c r="K897" s="415"/>
      <c r="L897" s="415"/>
      <c r="M897" s="415"/>
      <c r="N897" s="415"/>
      <c r="O897" s="415"/>
      <c r="P897" s="415"/>
      <c r="Q897" s="415"/>
      <c r="R897" s="415"/>
      <c r="S897" s="415"/>
      <c r="T897" s="415"/>
      <c r="U897" s="415"/>
      <c r="V897" s="415"/>
      <c r="W897" s="415"/>
    </row>
    <row r="898" spans="1:23" ht="15.75" customHeight="1" x14ac:dyDescent="0.25">
      <c r="A898" s="416"/>
      <c r="B898" s="417"/>
      <c r="C898" s="417"/>
      <c r="D898" s="415"/>
      <c r="E898" s="415"/>
      <c r="F898" s="415"/>
      <c r="G898" s="415"/>
      <c r="H898" s="415"/>
      <c r="I898" s="415"/>
      <c r="J898" s="415"/>
      <c r="K898" s="415"/>
      <c r="L898" s="415"/>
      <c r="M898" s="415"/>
      <c r="N898" s="415"/>
      <c r="O898" s="415"/>
      <c r="P898" s="415"/>
      <c r="Q898" s="415"/>
      <c r="R898" s="415"/>
      <c r="S898" s="415"/>
      <c r="T898" s="415"/>
      <c r="U898" s="415"/>
      <c r="V898" s="415"/>
      <c r="W898" s="415"/>
    </row>
    <row r="899" spans="1:23" ht="15.75" customHeight="1" x14ac:dyDescent="0.25">
      <c r="A899" s="416"/>
      <c r="B899" s="417"/>
      <c r="C899" s="417"/>
      <c r="D899" s="415"/>
      <c r="E899" s="415"/>
      <c r="F899" s="415"/>
      <c r="G899" s="415"/>
      <c r="H899" s="415"/>
      <c r="I899" s="415"/>
      <c r="J899" s="415"/>
      <c r="K899" s="415"/>
      <c r="L899" s="415"/>
      <c r="M899" s="415"/>
      <c r="N899" s="415"/>
      <c r="O899" s="415"/>
      <c r="P899" s="415"/>
      <c r="Q899" s="415"/>
      <c r="R899" s="415"/>
      <c r="S899" s="415"/>
      <c r="T899" s="415"/>
      <c r="U899" s="415"/>
      <c r="V899" s="415"/>
      <c r="W899" s="415"/>
    </row>
    <row r="900" spans="1:23" ht="15.75" customHeight="1" x14ac:dyDescent="0.25">
      <c r="A900" s="416"/>
      <c r="B900" s="417"/>
      <c r="C900" s="417"/>
      <c r="D900" s="415"/>
      <c r="E900" s="415"/>
      <c r="F900" s="415"/>
      <c r="G900" s="415"/>
      <c r="H900" s="415"/>
      <c r="I900" s="415"/>
      <c r="J900" s="415"/>
      <c r="K900" s="415"/>
      <c r="L900" s="415"/>
      <c r="M900" s="415"/>
      <c r="N900" s="415"/>
      <c r="O900" s="415"/>
      <c r="P900" s="415"/>
      <c r="Q900" s="415"/>
      <c r="R900" s="415"/>
      <c r="S900" s="415"/>
      <c r="T900" s="415"/>
      <c r="U900" s="415"/>
      <c r="V900" s="415"/>
      <c r="W900" s="415"/>
    </row>
    <row r="901" spans="1:23" ht="15.75" customHeight="1" x14ac:dyDescent="0.25">
      <c r="A901" s="416"/>
      <c r="B901" s="417"/>
      <c r="C901" s="417"/>
      <c r="D901" s="415"/>
      <c r="E901" s="415"/>
      <c r="F901" s="415"/>
      <c r="G901" s="415"/>
      <c r="H901" s="415"/>
      <c r="I901" s="415"/>
      <c r="J901" s="415"/>
      <c r="K901" s="415"/>
      <c r="L901" s="415"/>
      <c r="M901" s="415"/>
      <c r="N901" s="415"/>
      <c r="O901" s="415"/>
      <c r="P901" s="415"/>
      <c r="Q901" s="415"/>
      <c r="R901" s="415"/>
      <c r="S901" s="415"/>
      <c r="T901" s="415"/>
      <c r="U901" s="415"/>
      <c r="V901" s="415"/>
      <c r="W901" s="415"/>
    </row>
    <row r="902" spans="1:23" ht="15.75" customHeight="1" x14ac:dyDescent="0.25">
      <c r="A902" s="416"/>
      <c r="B902" s="417"/>
      <c r="C902" s="417"/>
      <c r="D902" s="415"/>
      <c r="E902" s="415"/>
      <c r="F902" s="415"/>
      <c r="G902" s="415"/>
      <c r="H902" s="415"/>
      <c r="I902" s="415"/>
      <c r="J902" s="415"/>
      <c r="K902" s="415"/>
      <c r="L902" s="415"/>
      <c r="M902" s="415"/>
      <c r="N902" s="415"/>
      <c r="O902" s="415"/>
      <c r="P902" s="415"/>
      <c r="Q902" s="415"/>
      <c r="R902" s="415"/>
      <c r="S902" s="415"/>
      <c r="T902" s="415"/>
      <c r="U902" s="415"/>
      <c r="V902" s="415"/>
      <c r="W902" s="415"/>
    </row>
    <row r="903" spans="1:23" ht="15.75" customHeight="1" x14ac:dyDescent="0.25">
      <c r="A903" s="416"/>
      <c r="B903" s="417"/>
      <c r="C903" s="417"/>
      <c r="D903" s="415"/>
      <c r="E903" s="415"/>
      <c r="F903" s="415"/>
      <c r="G903" s="415"/>
      <c r="H903" s="415"/>
      <c r="I903" s="415"/>
      <c r="J903" s="415"/>
      <c r="K903" s="415"/>
      <c r="L903" s="415"/>
      <c r="M903" s="415"/>
      <c r="N903" s="415"/>
      <c r="O903" s="415"/>
      <c r="P903" s="415"/>
      <c r="Q903" s="415"/>
      <c r="R903" s="415"/>
      <c r="S903" s="415"/>
      <c r="T903" s="415"/>
      <c r="U903" s="415"/>
      <c r="V903" s="415"/>
      <c r="W903" s="415"/>
    </row>
    <row r="904" spans="1:23" ht="15.75" customHeight="1" x14ac:dyDescent="0.25">
      <c r="A904" s="416"/>
      <c r="B904" s="417"/>
      <c r="C904" s="417"/>
      <c r="D904" s="415"/>
      <c r="E904" s="415"/>
      <c r="F904" s="415"/>
      <c r="G904" s="415"/>
      <c r="H904" s="415"/>
      <c r="I904" s="415"/>
      <c r="J904" s="415"/>
      <c r="K904" s="415"/>
      <c r="L904" s="415"/>
      <c r="M904" s="415"/>
      <c r="N904" s="415"/>
      <c r="O904" s="415"/>
      <c r="P904" s="415"/>
      <c r="Q904" s="415"/>
      <c r="R904" s="415"/>
      <c r="S904" s="415"/>
      <c r="T904" s="415"/>
      <c r="U904" s="415"/>
      <c r="V904" s="415"/>
      <c r="W904" s="415"/>
    </row>
    <row r="905" spans="1:23" ht="15.75" customHeight="1" x14ac:dyDescent="0.25">
      <c r="A905" s="416"/>
      <c r="B905" s="417"/>
      <c r="C905" s="417"/>
      <c r="D905" s="415"/>
      <c r="E905" s="415"/>
      <c r="F905" s="415"/>
      <c r="G905" s="415"/>
      <c r="H905" s="415"/>
      <c r="I905" s="415"/>
      <c r="J905" s="415"/>
      <c r="K905" s="415"/>
      <c r="L905" s="415"/>
      <c r="M905" s="415"/>
      <c r="N905" s="415"/>
      <c r="O905" s="415"/>
      <c r="P905" s="415"/>
      <c r="Q905" s="415"/>
      <c r="R905" s="415"/>
      <c r="S905" s="415"/>
      <c r="T905" s="415"/>
      <c r="U905" s="415"/>
      <c r="V905" s="415"/>
      <c r="W905" s="415"/>
    </row>
    <row r="906" spans="1:23" ht="15.75" customHeight="1" x14ac:dyDescent="0.25">
      <c r="A906" s="416"/>
      <c r="B906" s="417"/>
      <c r="C906" s="417"/>
      <c r="D906" s="415"/>
      <c r="E906" s="415"/>
      <c r="F906" s="415"/>
      <c r="G906" s="415"/>
      <c r="H906" s="415"/>
      <c r="I906" s="415"/>
      <c r="J906" s="415"/>
      <c r="K906" s="415"/>
      <c r="L906" s="415"/>
      <c r="M906" s="415"/>
      <c r="N906" s="415"/>
      <c r="O906" s="415"/>
      <c r="P906" s="415"/>
      <c r="Q906" s="415"/>
      <c r="R906" s="415"/>
      <c r="S906" s="415"/>
      <c r="T906" s="415"/>
      <c r="U906" s="415"/>
      <c r="V906" s="415"/>
      <c r="W906" s="415"/>
    </row>
    <row r="907" spans="1:23" ht="15.75" customHeight="1" x14ac:dyDescent="0.25">
      <c r="A907" s="416"/>
      <c r="B907" s="417"/>
      <c r="C907" s="417"/>
      <c r="D907" s="415"/>
      <c r="E907" s="415"/>
      <c r="F907" s="415"/>
      <c r="G907" s="415"/>
      <c r="H907" s="415"/>
      <c r="I907" s="415"/>
      <c r="J907" s="415"/>
      <c r="K907" s="415"/>
      <c r="L907" s="415"/>
      <c r="M907" s="415"/>
      <c r="N907" s="415"/>
      <c r="O907" s="415"/>
      <c r="P907" s="415"/>
      <c r="Q907" s="415"/>
      <c r="R907" s="415"/>
      <c r="S907" s="415"/>
      <c r="T907" s="415"/>
      <c r="U907" s="415"/>
      <c r="V907" s="415"/>
      <c r="W907" s="415"/>
    </row>
    <row r="908" spans="1:23" ht="15.75" customHeight="1" x14ac:dyDescent="0.25">
      <c r="A908" s="416"/>
      <c r="B908" s="417"/>
      <c r="C908" s="417"/>
      <c r="D908" s="415"/>
      <c r="E908" s="415"/>
      <c r="F908" s="415"/>
      <c r="G908" s="415"/>
      <c r="H908" s="415"/>
      <c r="I908" s="415"/>
      <c r="J908" s="415"/>
      <c r="K908" s="415"/>
      <c r="L908" s="415"/>
      <c r="M908" s="415"/>
      <c r="N908" s="415"/>
      <c r="O908" s="415"/>
      <c r="P908" s="415"/>
      <c r="Q908" s="415"/>
      <c r="R908" s="415"/>
      <c r="S908" s="415"/>
      <c r="T908" s="415"/>
      <c r="U908" s="415"/>
      <c r="V908" s="415"/>
      <c r="W908" s="415"/>
    </row>
    <row r="909" spans="1:23" ht="15.75" customHeight="1" x14ac:dyDescent="0.25">
      <c r="A909" s="416"/>
      <c r="B909" s="417"/>
      <c r="C909" s="417"/>
      <c r="D909" s="415"/>
      <c r="E909" s="415"/>
      <c r="F909" s="415"/>
      <c r="G909" s="415"/>
      <c r="H909" s="415"/>
      <c r="I909" s="415"/>
      <c r="J909" s="415"/>
      <c r="K909" s="415"/>
      <c r="L909" s="415"/>
      <c r="M909" s="415"/>
      <c r="N909" s="415"/>
      <c r="O909" s="415"/>
      <c r="P909" s="415"/>
      <c r="Q909" s="415"/>
      <c r="R909" s="415"/>
      <c r="S909" s="415"/>
      <c r="T909" s="415"/>
      <c r="U909" s="415"/>
      <c r="V909" s="415"/>
      <c r="W909" s="415"/>
    </row>
    <row r="910" spans="1:23" ht="15.75" customHeight="1" x14ac:dyDescent="0.25">
      <c r="A910" s="416"/>
      <c r="B910" s="417"/>
      <c r="C910" s="417"/>
      <c r="D910" s="415"/>
      <c r="E910" s="415"/>
      <c r="F910" s="415"/>
      <c r="G910" s="415"/>
      <c r="H910" s="415"/>
      <c r="I910" s="415"/>
      <c r="J910" s="415"/>
      <c r="K910" s="415"/>
      <c r="L910" s="415"/>
      <c r="M910" s="415"/>
      <c r="N910" s="415"/>
      <c r="O910" s="415"/>
      <c r="P910" s="415"/>
      <c r="Q910" s="415"/>
      <c r="R910" s="415"/>
      <c r="S910" s="415"/>
      <c r="T910" s="415"/>
      <c r="U910" s="415"/>
      <c r="V910" s="415"/>
      <c r="W910" s="415"/>
    </row>
    <row r="911" spans="1:23" ht="15.75" customHeight="1" x14ac:dyDescent="0.25">
      <c r="A911" s="416"/>
      <c r="B911" s="417"/>
      <c r="C911" s="417"/>
      <c r="D911" s="415"/>
      <c r="E911" s="415"/>
      <c r="F911" s="415"/>
      <c r="G911" s="415"/>
      <c r="H911" s="415"/>
      <c r="I911" s="415"/>
      <c r="J911" s="415"/>
      <c r="K911" s="415"/>
      <c r="L911" s="415"/>
      <c r="M911" s="415"/>
      <c r="N911" s="415"/>
      <c r="O911" s="415"/>
      <c r="P911" s="415"/>
      <c r="Q911" s="415"/>
      <c r="R911" s="415"/>
      <c r="S911" s="415"/>
      <c r="T911" s="415"/>
      <c r="U911" s="415"/>
      <c r="V911" s="415"/>
      <c r="W911" s="415"/>
    </row>
    <row r="912" spans="1:23" ht="15.75" customHeight="1" x14ac:dyDescent="0.25">
      <c r="A912" s="416"/>
      <c r="B912" s="417"/>
      <c r="C912" s="417"/>
      <c r="D912" s="415"/>
      <c r="E912" s="415"/>
      <c r="F912" s="415"/>
      <c r="G912" s="415"/>
      <c r="H912" s="415"/>
      <c r="I912" s="415"/>
      <c r="J912" s="415"/>
      <c r="K912" s="415"/>
      <c r="L912" s="415"/>
      <c r="M912" s="415"/>
      <c r="N912" s="415"/>
      <c r="O912" s="415"/>
      <c r="P912" s="415"/>
      <c r="Q912" s="415"/>
      <c r="R912" s="415"/>
      <c r="S912" s="415"/>
      <c r="T912" s="415"/>
      <c r="U912" s="415"/>
      <c r="V912" s="415"/>
      <c r="W912" s="415"/>
    </row>
    <row r="913" spans="1:23" ht="15.75" customHeight="1" x14ac:dyDescent="0.25">
      <c r="A913" s="416"/>
      <c r="B913" s="417"/>
      <c r="C913" s="417"/>
      <c r="D913" s="415"/>
      <c r="E913" s="415"/>
      <c r="F913" s="415"/>
      <c r="G913" s="415"/>
      <c r="H913" s="415"/>
      <c r="I913" s="415"/>
      <c r="J913" s="415"/>
      <c r="K913" s="415"/>
      <c r="L913" s="415"/>
      <c r="M913" s="415"/>
      <c r="N913" s="415"/>
      <c r="O913" s="415"/>
      <c r="P913" s="415"/>
      <c r="Q913" s="415"/>
      <c r="R913" s="415"/>
      <c r="S913" s="415"/>
      <c r="T913" s="415"/>
      <c r="U913" s="415"/>
      <c r="V913" s="415"/>
      <c r="W913" s="415"/>
    </row>
    <row r="914" spans="1:23" ht="15.75" customHeight="1" x14ac:dyDescent="0.25">
      <c r="A914" s="416"/>
      <c r="B914" s="417"/>
      <c r="C914" s="417"/>
      <c r="D914" s="415"/>
      <c r="E914" s="415"/>
      <c r="F914" s="415"/>
      <c r="G914" s="415"/>
      <c r="H914" s="415"/>
      <c r="I914" s="415"/>
      <c r="J914" s="415"/>
      <c r="K914" s="415"/>
      <c r="L914" s="415"/>
      <c r="M914" s="415"/>
      <c r="N914" s="415"/>
      <c r="O914" s="415"/>
      <c r="P914" s="415"/>
      <c r="Q914" s="415"/>
      <c r="R914" s="415"/>
      <c r="S914" s="415"/>
      <c r="T914" s="415"/>
      <c r="U914" s="415"/>
      <c r="V914" s="415"/>
      <c r="W914" s="415"/>
    </row>
    <row r="915" spans="1:23" ht="15.75" customHeight="1" x14ac:dyDescent="0.25">
      <c r="A915" s="416"/>
      <c r="B915" s="417"/>
      <c r="C915" s="417"/>
      <c r="D915" s="415"/>
      <c r="E915" s="415"/>
      <c r="F915" s="415"/>
      <c r="G915" s="415"/>
      <c r="H915" s="415"/>
      <c r="I915" s="415"/>
      <c r="J915" s="415"/>
      <c r="K915" s="415"/>
      <c r="L915" s="415"/>
      <c r="M915" s="415"/>
      <c r="N915" s="415"/>
      <c r="O915" s="415"/>
      <c r="P915" s="415"/>
      <c r="Q915" s="415"/>
      <c r="R915" s="415"/>
      <c r="S915" s="415"/>
      <c r="T915" s="415"/>
      <c r="U915" s="415"/>
      <c r="V915" s="415"/>
      <c r="W915" s="415"/>
    </row>
    <row r="916" spans="1:23" ht="15.75" customHeight="1" x14ac:dyDescent="0.25">
      <c r="A916" s="416"/>
      <c r="B916" s="417"/>
      <c r="C916" s="417"/>
      <c r="D916" s="415"/>
      <c r="E916" s="415"/>
      <c r="F916" s="415"/>
      <c r="G916" s="415"/>
      <c r="H916" s="415"/>
      <c r="I916" s="415"/>
      <c r="J916" s="415"/>
      <c r="K916" s="415"/>
      <c r="L916" s="415"/>
      <c r="M916" s="415"/>
      <c r="N916" s="415"/>
      <c r="O916" s="415"/>
      <c r="P916" s="415"/>
      <c r="Q916" s="415"/>
      <c r="R916" s="415"/>
      <c r="S916" s="415"/>
      <c r="T916" s="415"/>
      <c r="U916" s="415"/>
      <c r="V916" s="415"/>
      <c r="W916" s="415"/>
    </row>
    <row r="917" spans="1:23" ht="15.75" customHeight="1" x14ac:dyDescent="0.25">
      <c r="A917" s="416"/>
      <c r="B917" s="417"/>
      <c r="C917" s="417"/>
      <c r="D917" s="415"/>
      <c r="E917" s="415"/>
      <c r="F917" s="415"/>
      <c r="G917" s="415"/>
      <c r="H917" s="415"/>
      <c r="I917" s="415"/>
      <c r="J917" s="415"/>
      <c r="K917" s="415"/>
      <c r="L917" s="415"/>
      <c r="M917" s="415"/>
      <c r="N917" s="415"/>
      <c r="O917" s="415"/>
      <c r="P917" s="415"/>
      <c r="Q917" s="415"/>
      <c r="R917" s="415"/>
      <c r="S917" s="415"/>
      <c r="T917" s="415"/>
      <c r="U917" s="415"/>
      <c r="V917" s="415"/>
      <c r="W917" s="415"/>
    </row>
    <row r="918" spans="1:23" ht="15.75" customHeight="1" x14ac:dyDescent="0.25">
      <c r="A918" s="416"/>
      <c r="B918" s="417"/>
      <c r="C918" s="417"/>
      <c r="D918" s="415"/>
      <c r="E918" s="415"/>
      <c r="F918" s="415"/>
      <c r="G918" s="415"/>
      <c r="H918" s="415"/>
      <c r="I918" s="415"/>
      <c r="J918" s="415"/>
      <c r="K918" s="415"/>
      <c r="L918" s="415"/>
      <c r="M918" s="415"/>
      <c r="N918" s="415"/>
      <c r="O918" s="415"/>
      <c r="P918" s="415"/>
      <c r="Q918" s="415"/>
      <c r="R918" s="415"/>
      <c r="S918" s="415"/>
      <c r="T918" s="415"/>
      <c r="U918" s="415"/>
      <c r="V918" s="415"/>
      <c r="W918" s="415"/>
    </row>
    <row r="919" spans="1:23" ht="15.75" customHeight="1" x14ac:dyDescent="0.25">
      <c r="A919" s="416"/>
      <c r="B919" s="417"/>
      <c r="C919" s="417"/>
      <c r="D919" s="415"/>
      <c r="E919" s="415"/>
      <c r="F919" s="415"/>
      <c r="G919" s="415"/>
      <c r="H919" s="415"/>
      <c r="I919" s="415"/>
      <c r="J919" s="415"/>
      <c r="K919" s="415"/>
      <c r="L919" s="415"/>
      <c r="M919" s="415"/>
      <c r="N919" s="415"/>
      <c r="O919" s="415"/>
      <c r="P919" s="415"/>
      <c r="Q919" s="415"/>
      <c r="R919" s="415"/>
      <c r="S919" s="415"/>
      <c r="T919" s="415"/>
      <c r="U919" s="415"/>
      <c r="V919" s="415"/>
      <c r="W919" s="415"/>
    </row>
    <row r="920" spans="1:23" ht="15.75" customHeight="1" x14ac:dyDescent="0.25">
      <c r="A920" s="416"/>
      <c r="B920" s="417"/>
      <c r="C920" s="417"/>
      <c r="D920" s="415"/>
      <c r="E920" s="415"/>
      <c r="F920" s="415"/>
      <c r="G920" s="415"/>
      <c r="H920" s="415"/>
      <c r="I920" s="415"/>
      <c r="J920" s="415"/>
      <c r="K920" s="415"/>
      <c r="L920" s="415"/>
      <c r="M920" s="415"/>
      <c r="N920" s="415"/>
      <c r="O920" s="415"/>
      <c r="P920" s="415"/>
      <c r="Q920" s="415"/>
      <c r="R920" s="415"/>
      <c r="S920" s="415"/>
      <c r="T920" s="415"/>
      <c r="U920" s="415"/>
      <c r="V920" s="415"/>
      <c r="W920" s="415"/>
    </row>
    <row r="921" spans="1:23" ht="15.75" customHeight="1" x14ac:dyDescent="0.25">
      <c r="A921" s="416"/>
      <c r="B921" s="417"/>
      <c r="C921" s="417"/>
      <c r="D921" s="415"/>
      <c r="E921" s="415"/>
      <c r="F921" s="415"/>
      <c r="G921" s="415"/>
      <c r="H921" s="415"/>
      <c r="I921" s="415"/>
      <c r="J921" s="415"/>
      <c r="K921" s="415"/>
      <c r="L921" s="415"/>
      <c r="M921" s="415"/>
      <c r="N921" s="415"/>
      <c r="O921" s="415"/>
      <c r="P921" s="415"/>
      <c r="Q921" s="415"/>
      <c r="R921" s="415"/>
      <c r="S921" s="415"/>
      <c r="T921" s="415"/>
      <c r="U921" s="415"/>
      <c r="V921" s="415"/>
      <c r="W921" s="415"/>
    </row>
    <row r="922" spans="1:23" ht="15.75" customHeight="1" x14ac:dyDescent="0.25">
      <c r="A922" s="416"/>
      <c r="B922" s="417"/>
      <c r="C922" s="417"/>
      <c r="D922" s="415"/>
      <c r="E922" s="415"/>
      <c r="F922" s="415"/>
      <c r="G922" s="415"/>
      <c r="H922" s="415"/>
      <c r="I922" s="415"/>
      <c r="J922" s="415"/>
      <c r="K922" s="415"/>
      <c r="L922" s="415"/>
      <c r="M922" s="415"/>
      <c r="N922" s="415"/>
      <c r="O922" s="415"/>
      <c r="P922" s="415"/>
      <c r="Q922" s="415"/>
      <c r="R922" s="415"/>
      <c r="S922" s="415"/>
      <c r="T922" s="415"/>
      <c r="U922" s="415"/>
      <c r="V922" s="415"/>
      <c r="W922" s="415"/>
    </row>
    <row r="923" spans="1:23" ht="15.75" customHeight="1" x14ac:dyDescent="0.25">
      <c r="A923" s="416"/>
      <c r="B923" s="417"/>
      <c r="C923" s="417"/>
      <c r="D923" s="415"/>
      <c r="E923" s="415"/>
      <c r="F923" s="415"/>
      <c r="G923" s="415"/>
      <c r="H923" s="415"/>
      <c r="I923" s="415"/>
      <c r="J923" s="415"/>
      <c r="K923" s="415"/>
      <c r="L923" s="415"/>
      <c r="M923" s="415"/>
      <c r="N923" s="415"/>
      <c r="O923" s="415"/>
      <c r="P923" s="415"/>
      <c r="Q923" s="415"/>
      <c r="R923" s="415"/>
      <c r="S923" s="415"/>
      <c r="T923" s="415"/>
      <c r="U923" s="415"/>
      <c r="V923" s="415"/>
      <c r="W923" s="415"/>
    </row>
    <row r="924" spans="1:23" ht="15.75" customHeight="1" x14ac:dyDescent="0.25">
      <c r="A924" s="416"/>
      <c r="B924" s="417"/>
      <c r="C924" s="417"/>
      <c r="D924" s="415"/>
      <c r="E924" s="415"/>
      <c r="F924" s="415"/>
      <c r="G924" s="415"/>
      <c r="H924" s="415"/>
      <c r="I924" s="415"/>
      <c r="J924" s="415"/>
      <c r="K924" s="415"/>
      <c r="L924" s="415"/>
      <c r="M924" s="415"/>
      <c r="N924" s="415"/>
      <c r="O924" s="415"/>
      <c r="P924" s="415"/>
      <c r="Q924" s="415"/>
      <c r="R924" s="415"/>
      <c r="S924" s="415"/>
      <c r="T924" s="415"/>
      <c r="U924" s="415"/>
      <c r="V924" s="415"/>
      <c r="W924" s="415"/>
    </row>
    <row r="925" spans="1:23" ht="15.75" customHeight="1" x14ac:dyDescent="0.25">
      <c r="A925" s="416"/>
      <c r="B925" s="417"/>
      <c r="C925" s="417"/>
      <c r="D925" s="415"/>
      <c r="E925" s="415"/>
      <c r="F925" s="415"/>
      <c r="G925" s="415"/>
      <c r="H925" s="415"/>
      <c r="I925" s="415"/>
      <c r="J925" s="415"/>
      <c r="K925" s="415"/>
      <c r="L925" s="415"/>
      <c r="M925" s="415"/>
      <c r="N925" s="415"/>
      <c r="O925" s="415"/>
      <c r="P925" s="415"/>
      <c r="Q925" s="415"/>
      <c r="R925" s="415"/>
      <c r="S925" s="415"/>
      <c r="T925" s="415"/>
      <c r="U925" s="415"/>
      <c r="V925" s="415"/>
      <c r="W925" s="415"/>
    </row>
    <row r="926" spans="1:23" ht="15.75" customHeight="1" x14ac:dyDescent="0.25">
      <c r="A926" s="416"/>
      <c r="B926" s="417"/>
      <c r="C926" s="417"/>
      <c r="D926" s="415"/>
      <c r="E926" s="415"/>
      <c r="F926" s="415"/>
      <c r="G926" s="415"/>
      <c r="H926" s="415"/>
      <c r="I926" s="415"/>
      <c r="J926" s="415"/>
      <c r="K926" s="415"/>
      <c r="L926" s="415"/>
      <c r="M926" s="415"/>
      <c r="N926" s="415"/>
      <c r="O926" s="415"/>
      <c r="P926" s="415"/>
      <c r="Q926" s="415"/>
      <c r="R926" s="415"/>
      <c r="S926" s="415"/>
      <c r="T926" s="415"/>
      <c r="U926" s="415"/>
      <c r="V926" s="415"/>
      <c r="W926" s="415"/>
    </row>
    <row r="927" spans="1:23" ht="15.75" customHeight="1" x14ac:dyDescent="0.25">
      <c r="A927" s="416"/>
      <c r="B927" s="417"/>
      <c r="C927" s="417"/>
      <c r="D927" s="415"/>
      <c r="E927" s="415"/>
      <c r="F927" s="415"/>
      <c r="G927" s="415"/>
      <c r="H927" s="415"/>
      <c r="I927" s="415"/>
      <c r="J927" s="415"/>
      <c r="K927" s="415"/>
      <c r="L927" s="415"/>
      <c r="M927" s="415"/>
      <c r="N927" s="415"/>
      <c r="O927" s="415"/>
      <c r="P927" s="415"/>
      <c r="Q927" s="415"/>
      <c r="R927" s="415"/>
      <c r="S927" s="415"/>
      <c r="T927" s="415"/>
      <c r="U927" s="415"/>
      <c r="V927" s="415"/>
      <c r="W927" s="415"/>
    </row>
    <row r="928" spans="1:23" ht="15.75" customHeight="1" x14ac:dyDescent="0.25">
      <c r="A928" s="416"/>
      <c r="B928" s="417"/>
      <c r="C928" s="417"/>
      <c r="D928" s="415"/>
      <c r="E928" s="415"/>
      <c r="F928" s="415"/>
      <c r="G928" s="415"/>
      <c r="H928" s="415"/>
      <c r="I928" s="415"/>
      <c r="J928" s="415"/>
      <c r="K928" s="415"/>
      <c r="L928" s="415"/>
      <c r="M928" s="415"/>
      <c r="N928" s="415"/>
      <c r="O928" s="415"/>
      <c r="P928" s="415"/>
      <c r="Q928" s="415"/>
      <c r="R928" s="415"/>
      <c r="S928" s="415"/>
      <c r="T928" s="415"/>
      <c r="U928" s="415"/>
      <c r="V928" s="415"/>
      <c r="W928" s="415"/>
    </row>
    <row r="929" spans="1:23" ht="15.75" customHeight="1" x14ac:dyDescent="0.25">
      <c r="A929" s="416"/>
      <c r="B929" s="417"/>
      <c r="C929" s="417"/>
      <c r="D929" s="415"/>
      <c r="E929" s="415"/>
      <c r="F929" s="415"/>
      <c r="G929" s="415"/>
      <c r="H929" s="415"/>
      <c r="I929" s="415"/>
      <c r="J929" s="415"/>
      <c r="K929" s="415"/>
      <c r="L929" s="415"/>
      <c r="M929" s="415"/>
      <c r="N929" s="415"/>
      <c r="O929" s="415"/>
      <c r="P929" s="415"/>
      <c r="Q929" s="415"/>
      <c r="R929" s="415"/>
      <c r="S929" s="415"/>
      <c r="T929" s="415"/>
      <c r="U929" s="415"/>
      <c r="V929" s="415"/>
      <c r="W929" s="415"/>
    </row>
    <row r="930" spans="1:23" ht="15.75" customHeight="1" x14ac:dyDescent="0.25">
      <c r="A930" s="416"/>
      <c r="B930" s="417"/>
      <c r="C930" s="417"/>
      <c r="D930" s="415"/>
      <c r="E930" s="415"/>
      <c r="F930" s="415"/>
      <c r="G930" s="415"/>
      <c r="H930" s="415"/>
      <c r="I930" s="415"/>
      <c r="J930" s="415"/>
      <c r="K930" s="415"/>
      <c r="L930" s="415"/>
      <c r="M930" s="415"/>
      <c r="N930" s="415"/>
      <c r="O930" s="415"/>
      <c r="P930" s="415"/>
      <c r="Q930" s="415"/>
      <c r="R930" s="415"/>
      <c r="S930" s="415"/>
      <c r="T930" s="415"/>
      <c r="U930" s="415"/>
      <c r="V930" s="415"/>
      <c r="W930" s="415"/>
    </row>
    <row r="931" spans="1:23" ht="15.75" customHeight="1" x14ac:dyDescent="0.25">
      <c r="A931" s="416"/>
      <c r="B931" s="417"/>
      <c r="C931" s="417"/>
      <c r="D931" s="415"/>
      <c r="E931" s="415"/>
      <c r="F931" s="415"/>
      <c r="G931" s="415"/>
      <c r="H931" s="415"/>
      <c r="I931" s="415"/>
      <c r="J931" s="415"/>
      <c r="K931" s="415"/>
      <c r="L931" s="415"/>
      <c r="M931" s="415"/>
      <c r="N931" s="415"/>
      <c r="O931" s="415"/>
      <c r="P931" s="415"/>
      <c r="Q931" s="415"/>
      <c r="R931" s="415"/>
      <c r="S931" s="415"/>
      <c r="T931" s="415"/>
      <c r="U931" s="415"/>
      <c r="V931" s="415"/>
      <c r="W931" s="415"/>
    </row>
    <row r="932" spans="1:23" ht="15.75" customHeight="1" x14ac:dyDescent="0.25">
      <c r="A932" s="416"/>
      <c r="B932" s="417"/>
      <c r="C932" s="417"/>
      <c r="D932" s="415"/>
      <c r="E932" s="415"/>
      <c r="F932" s="415"/>
      <c r="G932" s="415"/>
      <c r="H932" s="415"/>
      <c r="I932" s="415"/>
      <c r="J932" s="415"/>
      <c r="K932" s="415"/>
      <c r="L932" s="415"/>
      <c r="M932" s="415"/>
      <c r="N932" s="415"/>
      <c r="O932" s="415"/>
      <c r="P932" s="415"/>
      <c r="Q932" s="415"/>
      <c r="R932" s="415"/>
      <c r="S932" s="415"/>
      <c r="T932" s="415"/>
      <c r="U932" s="415"/>
      <c r="V932" s="415"/>
      <c r="W932" s="415"/>
    </row>
    <row r="933" spans="1:23" ht="15.75" customHeight="1" x14ac:dyDescent="0.25">
      <c r="A933" s="416"/>
      <c r="B933" s="417"/>
      <c r="C933" s="417"/>
      <c r="D933" s="415"/>
      <c r="E933" s="415"/>
      <c r="F933" s="415"/>
      <c r="G933" s="415"/>
      <c r="H933" s="415"/>
      <c r="I933" s="415"/>
      <c r="J933" s="415"/>
      <c r="K933" s="415"/>
      <c r="L933" s="415"/>
      <c r="M933" s="415"/>
      <c r="N933" s="415"/>
      <c r="O933" s="415"/>
      <c r="P933" s="415"/>
      <c r="Q933" s="415"/>
      <c r="R933" s="415"/>
      <c r="S933" s="415"/>
      <c r="T933" s="415"/>
      <c r="U933" s="415"/>
      <c r="V933" s="415"/>
      <c r="W933" s="415"/>
    </row>
    <row r="934" spans="1:23" ht="15.75" customHeight="1" x14ac:dyDescent="0.25">
      <c r="A934" s="416"/>
      <c r="B934" s="417"/>
      <c r="C934" s="417"/>
      <c r="D934" s="415"/>
      <c r="E934" s="415"/>
      <c r="F934" s="415"/>
      <c r="G934" s="415"/>
      <c r="H934" s="415"/>
      <c r="I934" s="415"/>
      <c r="J934" s="415"/>
      <c r="K934" s="415"/>
      <c r="L934" s="415"/>
      <c r="M934" s="415"/>
      <c r="N934" s="415"/>
      <c r="O934" s="415"/>
      <c r="P934" s="415"/>
      <c r="Q934" s="415"/>
      <c r="R934" s="415"/>
      <c r="S934" s="415"/>
      <c r="T934" s="415"/>
      <c r="U934" s="415"/>
      <c r="V934" s="415"/>
      <c r="W934" s="415"/>
    </row>
    <row r="935" spans="1:23" ht="15.75" customHeight="1" x14ac:dyDescent="0.25">
      <c r="A935" s="416"/>
      <c r="B935" s="417"/>
      <c r="C935" s="417"/>
      <c r="D935" s="415"/>
      <c r="E935" s="415"/>
      <c r="F935" s="415"/>
      <c r="G935" s="415"/>
      <c r="H935" s="415"/>
      <c r="I935" s="415"/>
      <c r="J935" s="415"/>
      <c r="K935" s="415"/>
      <c r="L935" s="415"/>
      <c r="M935" s="415"/>
      <c r="N935" s="415"/>
      <c r="O935" s="415"/>
      <c r="P935" s="415"/>
      <c r="Q935" s="415"/>
      <c r="R935" s="415"/>
      <c r="S935" s="415"/>
      <c r="T935" s="415"/>
      <c r="U935" s="415"/>
      <c r="V935" s="415"/>
      <c r="W935" s="415"/>
    </row>
    <row r="936" spans="1:23" ht="15.75" customHeight="1" x14ac:dyDescent="0.25">
      <c r="A936" s="416"/>
      <c r="B936" s="417"/>
      <c r="C936" s="417"/>
      <c r="D936" s="415"/>
      <c r="E936" s="415"/>
      <c r="F936" s="415"/>
      <c r="G936" s="415"/>
      <c r="H936" s="415"/>
      <c r="I936" s="415"/>
      <c r="J936" s="415"/>
      <c r="K936" s="415"/>
      <c r="L936" s="415"/>
      <c r="M936" s="415"/>
      <c r="N936" s="415"/>
      <c r="O936" s="415"/>
      <c r="P936" s="415"/>
      <c r="Q936" s="415"/>
      <c r="R936" s="415"/>
      <c r="S936" s="415"/>
      <c r="T936" s="415"/>
      <c r="U936" s="415"/>
      <c r="V936" s="415"/>
      <c r="W936" s="415"/>
    </row>
    <row r="937" spans="1:23" ht="15.75" customHeight="1" x14ac:dyDescent="0.25">
      <c r="A937" s="416"/>
      <c r="B937" s="417"/>
      <c r="C937" s="417"/>
      <c r="D937" s="415"/>
      <c r="E937" s="415"/>
      <c r="F937" s="415"/>
      <c r="G937" s="415"/>
      <c r="H937" s="415"/>
      <c r="I937" s="415"/>
      <c r="J937" s="415"/>
      <c r="K937" s="415"/>
      <c r="L937" s="415"/>
      <c r="M937" s="415"/>
      <c r="N937" s="415"/>
      <c r="O937" s="415"/>
      <c r="P937" s="415"/>
      <c r="Q937" s="415"/>
      <c r="R937" s="415"/>
      <c r="S937" s="415"/>
      <c r="T937" s="415"/>
      <c r="U937" s="415"/>
      <c r="V937" s="415"/>
      <c r="W937" s="415"/>
    </row>
    <row r="938" spans="1:23" ht="15.75" customHeight="1" x14ac:dyDescent="0.25">
      <c r="A938" s="416"/>
      <c r="B938" s="417"/>
      <c r="C938" s="417"/>
      <c r="D938" s="415"/>
      <c r="E938" s="415"/>
      <c r="F938" s="415"/>
      <c r="G938" s="415"/>
      <c r="H938" s="415"/>
      <c r="I938" s="415"/>
      <c r="J938" s="415"/>
      <c r="K938" s="415"/>
      <c r="L938" s="415"/>
      <c r="M938" s="415"/>
      <c r="N938" s="415"/>
      <c r="O938" s="415"/>
      <c r="P938" s="415"/>
      <c r="Q938" s="415"/>
      <c r="R938" s="415"/>
      <c r="S938" s="415"/>
      <c r="T938" s="415"/>
      <c r="U938" s="415"/>
      <c r="V938" s="415"/>
      <c r="W938" s="415"/>
    </row>
    <row r="939" spans="1:23" ht="15.75" customHeight="1" x14ac:dyDescent="0.25">
      <c r="A939" s="416"/>
      <c r="B939" s="417"/>
      <c r="C939" s="417"/>
      <c r="D939" s="415"/>
      <c r="E939" s="415"/>
      <c r="F939" s="415"/>
      <c r="G939" s="415"/>
      <c r="H939" s="415"/>
      <c r="I939" s="415"/>
      <c r="J939" s="415"/>
      <c r="K939" s="415"/>
      <c r="L939" s="415"/>
      <c r="M939" s="415"/>
      <c r="N939" s="415"/>
      <c r="O939" s="415"/>
      <c r="P939" s="415"/>
      <c r="Q939" s="415"/>
      <c r="R939" s="415"/>
      <c r="S939" s="415"/>
      <c r="T939" s="415"/>
      <c r="U939" s="415"/>
      <c r="V939" s="415"/>
      <c r="W939" s="415"/>
    </row>
    <row r="940" spans="1:23" ht="15.75" customHeight="1" x14ac:dyDescent="0.25">
      <c r="A940" s="416"/>
      <c r="B940" s="417"/>
      <c r="C940" s="417"/>
      <c r="D940" s="415"/>
      <c r="E940" s="415"/>
      <c r="F940" s="415"/>
      <c r="G940" s="415"/>
      <c r="H940" s="415"/>
      <c r="I940" s="415"/>
      <c r="J940" s="415"/>
      <c r="K940" s="415"/>
      <c r="L940" s="415"/>
      <c r="M940" s="415"/>
      <c r="N940" s="415"/>
      <c r="O940" s="415"/>
      <c r="P940" s="415"/>
      <c r="Q940" s="415"/>
      <c r="R940" s="415"/>
      <c r="S940" s="415"/>
      <c r="T940" s="415"/>
      <c r="U940" s="415"/>
      <c r="V940" s="415"/>
      <c r="W940" s="415"/>
    </row>
    <row r="941" spans="1:23" ht="15.75" customHeight="1" x14ac:dyDescent="0.25">
      <c r="A941" s="416"/>
      <c r="B941" s="417"/>
      <c r="C941" s="417"/>
      <c r="D941" s="415"/>
      <c r="E941" s="415"/>
      <c r="F941" s="415"/>
      <c r="G941" s="415"/>
      <c r="H941" s="415"/>
      <c r="I941" s="415"/>
      <c r="J941" s="415"/>
      <c r="K941" s="415"/>
      <c r="L941" s="415"/>
      <c r="M941" s="415"/>
      <c r="N941" s="415"/>
      <c r="O941" s="415"/>
      <c r="P941" s="415"/>
      <c r="Q941" s="415"/>
      <c r="R941" s="415"/>
      <c r="S941" s="415"/>
      <c r="T941" s="415"/>
      <c r="U941" s="415"/>
      <c r="V941" s="415"/>
      <c r="W941" s="415"/>
    </row>
    <row r="942" spans="1:23" ht="15.75" customHeight="1" x14ac:dyDescent="0.25">
      <c r="A942" s="416"/>
      <c r="B942" s="417"/>
      <c r="C942" s="417"/>
      <c r="D942" s="415"/>
      <c r="E942" s="415"/>
      <c r="F942" s="415"/>
      <c r="G942" s="415"/>
      <c r="H942" s="415"/>
      <c r="I942" s="415"/>
      <c r="J942" s="415"/>
      <c r="K942" s="415"/>
      <c r="L942" s="415"/>
      <c r="M942" s="415"/>
      <c r="N942" s="415"/>
      <c r="O942" s="415"/>
      <c r="P942" s="415"/>
      <c r="Q942" s="415"/>
      <c r="R942" s="415"/>
      <c r="S942" s="415"/>
      <c r="T942" s="415"/>
      <c r="U942" s="415"/>
      <c r="V942" s="415"/>
      <c r="W942" s="415"/>
    </row>
    <row r="943" spans="1:23" ht="15.75" customHeight="1" x14ac:dyDescent="0.25">
      <c r="A943" s="416"/>
      <c r="B943" s="417"/>
      <c r="C943" s="417"/>
      <c r="D943" s="415"/>
      <c r="E943" s="415"/>
      <c r="F943" s="415"/>
      <c r="G943" s="415"/>
      <c r="H943" s="415"/>
      <c r="I943" s="415"/>
      <c r="J943" s="415"/>
      <c r="K943" s="415"/>
      <c r="L943" s="415"/>
      <c r="M943" s="415"/>
      <c r="N943" s="415"/>
      <c r="O943" s="415"/>
      <c r="P943" s="415"/>
      <c r="Q943" s="415"/>
      <c r="R943" s="415"/>
      <c r="S943" s="415"/>
      <c r="T943" s="415"/>
      <c r="U943" s="415"/>
      <c r="V943" s="415"/>
      <c r="W943" s="415"/>
    </row>
    <row r="944" spans="1:23" ht="15.75" customHeight="1" x14ac:dyDescent="0.25">
      <c r="A944" s="416"/>
      <c r="B944" s="417"/>
      <c r="C944" s="417"/>
      <c r="D944" s="415"/>
      <c r="E944" s="415"/>
      <c r="F944" s="415"/>
      <c r="G944" s="415"/>
      <c r="H944" s="415"/>
      <c r="I944" s="415"/>
      <c r="J944" s="415"/>
      <c r="K944" s="415"/>
      <c r="L944" s="415"/>
      <c r="M944" s="415"/>
      <c r="N944" s="415"/>
      <c r="O944" s="415"/>
      <c r="P944" s="415"/>
      <c r="Q944" s="415"/>
      <c r="R944" s="415"/>
      <c r="S944" s="415"/>
      <c r="T944" s="415"/>
      <c r="U944" s="415"/>
      <c r="V944" s="415"/>
      <c r="W944" s="415"/>
    </row>
    <row r="945" spans="1:23" ht="15.75" customHeight="1" x14ac:dyDescent="0.25">
      <c r="A945" s="416"/>
      <c r="B945" s="417"/>
      <c r="C945" s="417"/>
      <c r="D945" s="415"/>
      <c r="E945" s="415"/>
      <c r="F945" s="415"/>
      <c r="G945" s="415"/>
      <c r="H945" s="415"/>
      <c r="I945" s="415"/>
      <c r="J945" s="415"/>
      <c r="K945" s="415"/>
      <c r="L945" s="415"/>
      <c r="M945" s="415"/>
      <c r="N945" s="415"/>
      <c r="O945" s="415"/>
      <c r="P945" s="415"/>
      <c r="Q945" s="415"/>
      <c r="R945" s="415"/>
      <c r="S945" s="415"/>
      <c r="T945" s="415"/>
      <c r="U945" s="415"/>
      <c r="V945" s="415"/>
      <c r="W945" s="415"/>
    </row>
    <row r="946" spans="1:23" ht="15.75" customHeight="1" x14ac:dyDescent="0.25">
      <c r="A946" s="416"/>
      <c r="B946" s="417"/>
      <c r="C946" s="417"/>
      <c r="D946" s="415"/>
      <c r="E946" s="415"/>
      <c r="F946" s="415"/>
      <c r="G946" s="415"/>
      <c r="H946" s="415"/>
      <c r="I946" s="415"/>
      <c r="J946" s="415"/>
      <c r="K946" s="415"/>
      <c r="L946" s="415"/>
      <c r="M946" s="415"/>
      <c r="N946" s="415"/>
      <c r="O946" s="415"/>
      <c r="P946" s="415"/>
      <c r="Q946" s="415"/>
      <c r="R946" s="415"/>
      <c r="S946" s="415"/>
      <c r="T946" s="415"/>
      <c r="U946" s="415"/>
      <c r="V946" s="415"/>
      <c r="W946" s="415"/>
    </row>
    <row r="947" spans="1:23" ht="15.75" customHeight="1" x14ac:dyDescent="0.25">
      <c r="A947" s="416"/>
      <c r="B947" s="417"/>
      <c r="C947" s="417"/>
      <c r="D947" s="415"/>
      <c r="E947" s="415"/>
      <c r="F947" s="415"/>
      <c r="G947" s="415"/>
      <c r="H947" s="415"/>
      <c r="I947" s="415"/>
      <c r="J947" s="415"/>
      <c r="K947" s="415"/>
      <c r="L947" s="415"/>
      <c r="M947" s="415"/>
      <c r="N947" s="415"/>
      <c r="O947" s="415"/>
      <c r="P947" s="415"/>
      <c r="Q947" s="415"/>
      <c r="R947" s="415"/>
      <c r="S947" s="415"/>
      <c r="T947" s="415"/>
      <c r="U947" s="415"/>
      <c r="V947" s="415"/>
      <c r="W947" s="415"/>
    </row>
    <row r="948" spans="1:23" ht="15.75" customHeight="1" x14ac:dyDescent="0.25">
      <c r="A948" s="416"/>
      <c r="B948" s="417"/>
      <c r="C948" s="417"/>
      <c r="D948" s="415"/>
      <c r="E948" s="415"/>
      <c r="F948" s="415"/>
      <c r="G948" s="415"/>
      <c r="H948" s="415"/>
      <c r="I948" s="415"/>
      <c r="J948" s="415"/>
      <c r="K948" s="415"/>
      <c r="L948" s="415"/>
      <c r="M948" s="415"/>
      <c r="N948" s="415"/>
      <c r="O948" s="415"/>
      <c r="P948" s="415"/>
      <c r="Q948" s="415"/>
      <c r="R948" s="415"/>
      <c r="S948" s="415"/>
      <c r="T948" s="415"/>
      <c r="U948" s="415"/>
      <c r="V948" s="415"/>
      <c r="W948" s="415"/>
    </row>
    <row r="949" spans="1:23" ht="15.75" customHeight="1" x14ac:dyDescent="0.25">
      <c r="A949" s="416"/>
      <c r="B949" s="417"/>
      <c r="C949" s="417"/>
      <c r="D949" s="415"/>
      <c r="E949" s="415"/>
      <c r="F949" s="415"/>
      <c r="G949" s="415"/>
      <c r="H949" s="415"/>
      <c r="I949" s="415"/>
      <c r="J949" s="415"/>
      <c r="K949" s="415"/>
      <c r="L949" s="415"/>
      <c r="M949" s="415"/>
      <c r="N949" s="415"/>
      <c r="O949" s="415"/>
      <c r="P949" s="415"/>
      <c r="Q949" s="415"/>
      <c r="R949" s="415"/>
      <c r="S949" s="415"/>
      <c r="T949" s="415"/>
      <c r="U949" s="415"/>
      <c r="V949" s="415"/>
      <c r="W949" s="415"/>
    </row>
    <row r="950" spans="1:23" ht="15.75" customHeight="1" x14ac:dyDescent="0.25">
      <c r="A950" s="416"/>
      <c r="B950" s="417"/>
      <c r="C950" s="417"/>
      <c r="D950" s="415"/>
      <c r="E950" s="415"/>
      <c r="F950" s="415"/>
      <c r="G950" s="415"/>
      <c r="H950" s="415"/>
      <c r="I950" s="415"/>
      <c r="J950" s="415"/>
      <c r="K950" s="415"/>
      <c r="L950" s="415"/>
      <c r="M950" s="415"/>
      <c r="N950" s="415"/>
      <c r="O950" s="415"/>
      <c r="P950" s="415"/>
      <c r="Q950" s="415"/>
      <c r="R950" s="415"/>
      <c r="S950" s="415"/>
      <c r="T950" s="415"/>
      <c r="U950" s="415"/>
      <c r="V950" s="415"/>
      <c r="W950" s="415"/>
    </row>
    <row r="951" spans="1:23" ht="15.75" customHeight="1" x14ac:dyDescent="0.25">
      <c r="A951" s="416"/>
      <c r="B951" s="417"/>
      <c r="C951" s="417"/>
      <c r="D951" s="415"/>
      <c r="E951" s="415"/>
      <c r="F951" s="415"/>
      <c r="G951" s="415"/>
      <c r="H951" s="415"/>
      <c r="I951" s="415"/>
      <c r="J951" s="415"/>
      <c r="K951" s="415"/>
      <c r="L951" s="415"/>
      <c r="M951" s="415"/>
      <c r="N951" s="415"/>
      <c r="O951" s="415"/>
      <c r="P951" s="415"/>
      <c r="Q951" s="415"/>
      <c r="R951" s="415"/>
      <c r="S951" s="415"/>
      <c r="T951" s="415"/>
      <c r="U951" s="415"/>
      <c r="V951" s="415"/>
      <c r="W951" s="415"/>
    </row>
    <row r="952" spans="1:23" ht="15.75" customHeight="1" x14ac:dyDescent="0.25">
      <c r="A952" s="416"/>
      <c r="B952" s="417"/>
      <c r="C952" s="417"/>
      <c r="D952" s="415"/>
      <c r="E952" s="415"/>
      <c r="F952" s="415"/>
      <c r="G952" s="415"/>
      <c r="H952" s="415"/>
      <c r="I952" s="415"/>
      <c r="J952" s="415"/>
      <c r="K952" s="415"/>
      <c r="L952" s="415"/>
      <c r="M952" s="415"/>
      <c r="N952" s="415"/>
      <c r="O952" s="415"/>
      <c r="P952" s="415"/>
      <c r="Q952" s="415"/>
      <c r="R952" s="415"/>
      <c r="S952" s="415"/>
      <c r="T952" s="415"/>
      <c r="U952" s="415"/>
      <c r="V952" s="415"/>
      <c r="W952" s="415"/>
    </row>
    <row r="953" spans="1:23" ht="15.75" customHeight="1" x14ac:dyDescent="0.25">
      <c r="A953" s="416"/>
      <c r="B953" s="417"/>
      <c r="C953" s="417"/>
      <c r="D953" s="415"/>
      <c r="E953" s="415"/>
      <c r="F953" s="415"/>
      <c r="G953" s="415"/>
      <c r="H953" s="415"/>
      <c r="I953" s="415"/>
      <c r="J953" s="415"/>
      <c r="K953" s="415"/>
      <c r="L953" s="415"/>
      <c r="M953" s="415"/>
      <c r="N953" s="415"/>
      <c r="O953" s="415"/>
      <c r="P953" s="415"/>
      <c r="Q953" s="415"/>
      <c r="R953" s="415"/>
      <c r="S953" s="415"/>
      <c r="T953" s="415"/>
      <c r="U953" s="415"/>
      <c r="V953" s="415"/>
      <c r="W953" s="415"/>
    </row>
    <row r="954" spans="1:23" ht="15.75" customHeight="1" x14ac:dyDescent="0.25">
      <c r="A954" s="416"/>
      <c r="B954" s="417"/>
      <c r="C954" s="417"/>
      <c r="D954" s="415"/>
      <c r="E954" s="415"/>
      <c r="F954" s="415"/>
      <c r="G954" s="415"/>
      <c r="H954" s="415"/>
      <c r="I954" s="415"/>
      <c r="J954" s="415"/>
      <c r="K954" s="415"/>
      <c r="L954" s="415"/>
      <c r="M954" s="415"/>
      <c r="N954" s="415"/>
      <c r="O954" s="415"/>
      <c r="P954" s="415"/>
      <c r="Q954" s="415"/>
      <c r="R954" s="415"/>
      <c r="S954" s="415"/>
      <c r="T954" s="415"/>
      <c r="U954" s="415"/>
      <c r="V954" s="415"/>
      <c r="W954" s="415"/>
    </row>
    <row r="955" spans="1:23" ht="15.75" customHeight="1" x14ac:dyDescent="0.25">
      <c r="A955" s="416"/>
      <c r="B955" s="417"/>
      <c r="C955" s="417"/>
      <c r="D955" s="415"/>
      <c r="E955" s="415"/>
      <c r="F955" s="415"/>
      <c r="G955" s="415"/>
      <c r="H955" s="415"/>
      <c r="I955" s="415"/>
      <c r="J955" s="415"/>
      <c r="K955" s="415"/>
      <c r="L955" s="415"/>
      <c r="M955" s="415"/>
      <c r="N955" s="415"/>
      <c r="O955" s="415"/>
      <c r="P955" s="415"/>
      <c r="Q955" s="415"/>
      <c r="R955" s="415"/>
      <c r="S955" s="415"/>
      <c r="T955" s="415"/>
      <c r="U955" s="415"/>
      <c r="V955" s="415"/>
      <c r="W955" s="415"/>
    </row>
    <row r="956" spans="1:23" ht="15.75" customHeight="1" x14ac:dyDescent="0.25">
      <c r="A956" s="416"/>
      <c r="B956" s="417"/>
      <c r="C956" s="417"/>
      <c r="D956" s="415"/>
      <c r="E956" s="415"/>
      <c r="F956" s="415"/>
      <c r="G956" s="415"/>
      <c r="H956" s="415"/>
      <c r="I956" s="415"/>
      <c r="J956" s="415"/>
      <c r="K956" s="415"/>
      <c r="L956" s="415"/>
      <c r="M956" s="415"/>
      <c r="N956" s="415"/>
      <c r="O956" s="415"/>
      <c r="P956" s="415"/>
      <c r="Q956" s="415"/>
      <c r="R956" s="415"/>
      <c r="S956" s="415"/>
      <c r="T956" s="415"/>
      <c r="U956" s="415"/>
      <c r="V956" s="415"/>
      <c r="W956" s="415"/>
    </row>
    <row r="957" spans="1:23" ht="15.75" customHeight="1" x14ac:dyDescent="0.25">
      <c r="A957" s="416"/>
      <c r="B957" s="417"/>
      <c r="C957" s="417"/>
      <c r="D957" s="415"/>
      <c r="E957" s="415"/>
      <c r="F957" s="415"/>
      <c r="G957" s="415"/>
      <c r="H957" s="415"/>
      <c r="I957" s="415"/>
      <c r="J957" s="415"/>
      <c r="K957" s="415"/>
      <c r="L957" s="415"/>
      <c r="M957" s="415"/>
      <c r="N957" s="415"/>
      <c r="O957" s="415"/>
      <c r="P957" s="415"/>
      <c r="Q957" s="415"/>
      <c r="R957" s="415"/>
      <c r="S957" s="415"/>
      <c r="T957" s="415"/>
      <c r="U957" s="415"/>
      <c r="V957" s="415"/>
      <c r="W957" s="415"/>
    </row>
    <row r="958" spans="1:23" ht="15.75" customHeight="1" x14ac:dyDescent="0.25">
      <c r="A958" s="416"/>
      <c r="B958" s="417"/>
      <c r="C958" s="417"/>
      <c r="D958" s="415"/>
      <c r="E958" s="415"/>
      <c r="F958" s="415"/>
      <c r="G958" s="415"/>
      <c r="H958" s="415"/>
      <c r="I958" s="415"/>
      <c r="J958" s="415"/>
      <c r="K958" s="415"/>
      <c r="L958" s="415"/>
      <c r="M958" s="415"/>
      <c r="N958" s="415"/>
      <c r="O958" s="415"/>
      <c r="P958" s="415"/>
      <c r="Q958" s="415"/>
      <c r="R958" s="415"/>
      <c r="S958" s="415"/>
      <c r="T958" s="415"/>
      <c r="U958" s="415"/>
      <c r="V958" s="415"/>
      <c r="W958" s="415"/>
    </row>
    <row r="959" spans="1:23" ht="15.75" customHeight="1" x14ac:dyDescent="0.25">
      <c r="A959" s="416"/>
      <c r="B959" s="417"/>
      <c r="C959" s="417"/>
      <c r="D959" s="415"/>
      <c r="E959" s="415"/>
      <c r="F959" s="415"/>
      <c r="G959" s="415"/>
      <c r="H959" s="415"/>
      <c r="I959" s="415"/>
      <c r="J959" s="415"/>
      <c r="K959" s="415"/>
      <c r="L959" s="415"/>
      <c r="M959" s="415"/>
      <c r="N959" s="415"/>
      <c r="O959" s="415"/>
      <c r="P959" s="415"/>
      <c r="Q959" s="415"/>
      <c r="R959" s="415"/>
      <c r="S959" s="415"/>
      <c r="T959" s="415"/>
      <c r="U959" s="415"/>
      <c r="V959" s="415"/>
      <c r="W959" s="415"/>
    </row>
    <row r="960" spans="1:23" ht="15.75" customHeight="1" x14ac:dyDescent="0.25">
      <c r="A960" s="416"/>
      <c r="B960" s="417"/>
      <c r="C960" s="417"/>
      <c r="D960" s="415"/>
      <c r="E960" s="415"/>
      <c r="F960" s="415"/>
      <c r="G960" s="415"/>
      <c r="H960" s="415"/>
      <c r="I960" s="415"/>
      <c r="J960" s="415"/>
      <c r="K960" s="415"/>
      <c r="L960" s="415"/>
      <c r="M960" s="415"/>
      <c r="N960" s="415"/>
      <c r="O960" s="415"/>
      <c r="P960" s="415"/>
      <c r="Q960" s="415"/>
      <c r="R960" s="415"/>
      <c r="S960" s="415"/>
      <c r="T960" s="415"/>
      <c r="U960" s="415"/>
      <c r="V960" s="415"/>
      <c r="W960" s="415"/>
    </row>
    <row r="961" spans="1:23" ht="15.75" customHeight="1" x14ac:dyDescent="0.25">
      <c r="A961" s="416"/>
      <c r="B961" s="417"/>
      <c r="C961" s="417"/>
      <c r="D961" s="415"/>
      <c r="E961" s="415"/>
      <c r="F961" s="415"/>
      <c r="G961" s="415"/>
      <c r="H961" s="415"/>
      <c r="I961" s="415"/>
      <c r="J961" s="415"/>
      <c r="K961" s="415"/>
      <c r="L961" s="415"/>
      <c r="M961" s="415"/>
      <c r="N961" s="415"/>
      <c r="O961" s="415"/>
      <c r="P961" s="415"/>
      <c r="Q961" s="415"/>
      <c r="R961" s="415"/>
      <c r="S961" s="415"/>
      <c r="T961" s="415"/>
      <c r="U961" s="415"/>
      <c r="V961" s="415"/>
      <c r="W961" s="415"/>
    </row>
    <row r="962" spans="1:23" ht="15.75" customHeight="1" x14ac:dyDescent="0.25">
      <c r="A962" s="416"/>
      <c r="B962" s="417"/>
      <c r="C962" s="417"/>
      <c r="D962" s="415"/>
      <c r="E962" s="415"/>
      <c r="F962" s="415"/>
      <c r="G962" s="415"/>
      <c r="H962" s="415"/>
      <c r="I962" s="415"/>
      <c r="J962" s="415"/>
      <c r="K962" s="415"/>
      <c r="L962" s="415"/>
      <c r="M962" s="415"/>
      <c r="N962" s="415"/>
      <c r="O962" s="415"/>
      <c r="P962" s="415"/>
      <c r="Q962" s="415"/>
      <c r="R962" s="415"/>
      <c r="S962" s="415"/>
      <c r="T962" s="415"/>
      <c r="U962" s="415"/>
      <c r="V962" s="415"/>
      <c r="W962" s="415"/>
    </row>
    <row r="963" spans="1:23" ht="15.75" customHeight="1" x14ac:dyDescent="0.25">
      <c r="A963" s="416"/>
      <c r="B963" s="417"/>
      <c r="C963" s="417"/>
      <c r="D963" s="415"/>
      <c r="E963" s="415"/>
      <c r="F963" s="415"/>
      <c r="G963" s="415"/>
      <c r="H963" s="415"/>
      <c r="I963" s="415"/>
      <c r="J963" s="415"/>
      <c r="K963" s="415"/>
      <c r="L963" s="415"/>
      <c r="M963" s="415"/>
      <c r="N963" s="415"/>
      <c r="O963" s="415"/>
      <c r="P963" s="415"/>
      <c r="Q963" s="415"/>
      <c r="R963" s="415"/>
      <c r="S963" s="415"/>
      <c r="T963" s="415"/>
      <c r="U963" s="415"/>
      <c r="V963" s="415"/>
      <c r="W963" s="415"/>
    </row>
    <row r="964" spans="1:23" ht="15.75" customHeight="1" x14ac:dyDescent="0.25">
      <c r="A964" s="416"/>
      <c r="B964" s="417"/>
      <c r="C964" s="417"/>
      <c r="D964" s="415"/>
      <c r="E964" s="415"/>
      <c r="F964" s="415"/>
      <c r="G964" s="415"/>
      <c r="H964" s="415"/>
      <c r="I964" s="415"/>
      <c r="J964" s="415"/>
      <c r="K964" s="415"/>
      <c r="L964" s="415"/>
      <c r="M964" s="415"/>
      <c r="N964" s="415"/>
      <c r="O964" s="415"/>
      <c r="P964" s="415"/>
      <c r="Q964" s="415"/>
      <c r="R964" s="415"/>
      <c r="S964" s="415"/>
      <c r="T964" s="415"/>
      <c r="U964" s="415"/>
      <c r="V964" s="415"/>
      <c r="W964" s="415"/>
    </row>
    <row r="965" spans="1:23" ht="15.75" customHeight="1" x14ac:dyDescent="0.25">
      <c r="A965" s="416"/>
      <c r="B965" s="417"/>
      <c r="C965" s="417"/>
      <c r="D965" s="415"/>
      <c r="E965" s="415"/>
      <c r="F965" s="415"/>
      <c r="G965" s="415"/>
      <c r="H965" s="415"/>
      <c r="I965" s="415"/>
      <c r="J965" s="415"/>
      <c r="K965" s="415"/>
      <c r="L965" s="415"/>
      <c r="M965" s="415"/>
      <c r="N965" s="415"/>
      <c r="O965" s="415"/>
      <c r="P965" s="415"/>
      <c r="Q965" s="415"/>
      <c r="R965" s="415"/>
      <c r="S965" s="415"/>
      <c r="T965" s="415"/>
      <c r="U965" s="415"/>
      <c r="V965" s="415"/>
      <c r="W965" s="415"/>
    </row>
    <row r="966" spans="1:23" ht="15.75" customHeight="1" x14ac:dyDescent="0.25">
      <c r="A966" s="416"/>
      <c r="B966" s="417"/>
      <c r="C966" s="417"/>
      <c r="D966" s="415"/>
      <c r="E966" s="415"/>
      <c r="F966" s="415"/>
      <c r="G966" s="415"/>
      <c r="H966" s="415"/>
      <c r="I966" s="415"/>
      <c r="J966" s="415"/>
      <c r="K966" s="415"/>
      <c r="L966" s="415"/>
      <c r="M966" s="415"/>
      <c r="N966" s="415"/>
      <c r="O966" s="415"/>
      <c r="P966" s="415"/>
      <c r="Q966" s="415"/>
      <c r="R966" s="415"/>
      <c r="S966" s="415"/>
      <c r="T966" s="415"/>
      <c r="U966" s="415"/>
      <c r="V966" s="415"/>
      <c r="W966" s="415"/>
    </row>
    <row r="967" spans="1:23" ht="15.75" customHeight="1" x14ac:dyDescent="0.25">
      <c r="A967" s="416"/>
      <c r="B967" s="417"/>
      <c r="C967" s="417"/>
      <c r="D967" s="415"/>
      <c r="E967" s="415"/>
      <c r="F967" s="415"/>
      <c r="G967" s="415"/>
      <c r="H967" s="415"/>
      <c r="I967" s="415"/>
      <c r="J967" s="415"/>
      <c r="K967" s="415"/>
      <c r="L967" s="415"/>
      <c r="M967" s="415"/>
      <c r="N967" s="415"/>
      <c r="O967" s="415"/>
      <c r="P967" s="415"/>
      <c r="Q967" s="415"/>
      <c r="R967" s="415"/>
      <c r="S967" s="415"/>
      <c r="T967" s="415"/>
      <c r="U967" s="415"/>
      <c r="V967" s="415"/>
      <c r="W967" s="415"/>
    </row>
    <row r="968" spans="1:23" ht="15.75" customHeight="1" x14ac:dyDescent="0.25">
      <c r="A968" s="416"/>
      <c r="B968" s="417"/>
      <c r="C968" s="417"/>
      <c r="D968" s="415"/>
      <c r="E968" s="415"/>
      <c r="F968" s="415"/>
      <c r="G968" s="415"/>
      <c r="H968" s="415"/>
      <c r="I968" s="415"/>
      <c r="J968" s="415"/>
      <c r="K968" s="415"/>
      <c r="L968" s="415"/>
      <c r="M968" s="415"/>
      <c r="N968" s="415"/>
      <c r="O968" s="415"/>
      <c r="P968" s="415"/>
      <c r="Q968" s="415"/>
      <c r="R968" s="415"/>
      <c r="S968" s="415"/>
      <c r="T968" s="415"/>
      <c r="U968" s="415"/>
      <c r="V968" s="415"/>
      <c r="W968" s="415"/>
    </row>
    <row r="969" spans="1:23" ht="15.75" customHeight="1" x14ac:dyDescent="0.25">
      <c r="A969" s="416"/>
      <c r="B969" s="417"/>
      <c r="C969" s="417"/>
      <c r="D969" s="415"/>
      <c r="E969" s="415"/>
      <c r="F969" s="415"/>
      <c r="G969" s="415"/>
      <c r="H969" s="415"/>
      <c r="I969" s="415"/>
      <c r="J969" s="415"/>
      <c r="K969" s="415"/>
      <c r="L969" s="415"/>
      <c r="M969" s="415"/>
      <c r="N969" s="415"/>
      <c r="O969" s="415"/>
      <c r="P969" s="415"/>
      <c r="Q969" s="415"/>
      <c r="R969" s="415"/>
      <c r="S969" s="415"/>
      <c r="T969" s="415"/>
      <c r="U969" s="415"/>
      <c r="V969" s="415"/>
      <c r="W969" s="415"/>
    </row>
    <row r="970" spans="1:23" ht="15.75" customHeight="1" x14ac:dyDescent="0.25">
      <c r="A970" s="416"/>
      <c r="B970" s="417"/>
      <c r="C970" s="417"/>
      <c r="D970" s="415"/>
      <c r="E970" s="415"/>
      <c r="F970" s="415"/>
      <c r="G970" s="415"/>
      <c r="H970" s="415"/>
      <c r="I970" s="415"/>
      <c r="J970" s="415"/>
      <c r="K970" s="415"/>
      <c r="L970" s="415"/>
      <c r="M970" s="415"/>
      <c r="N970" s="415"/>
      <c r="O970" s="415"/>
      <c r="P970" s="415"/>
      <c r="Q970" s="415"/>
      <c r="R970" s="415"/>
      <c r="S970" s="415"/>
      <c r="T970" s="415"/>
      <c r="U970" s="415"/>
      <c r="V970" s="415"/>
      <c r="W970" s="415"/>
    </row>
    <row r="971" spans="1:23" ht="15.75" customHeight="1" x14ac:dyDescent="0.25">
      <c r="A971" s="416"/>
      <c r="B971" s="417"/>
      <c r="C971" s="417"/>
      <c r="D971" s="415"/>
      <c r="E971" s="415"/>
      <c r="F971" s="415"/>
      <c r="G971" s="415"/>
      <c r="H971" s="415"/>
      <c r="I971" s="415"/>
      <c r="J971" s="415"/>
      <c r="K971" s="415"/>
      <c r="L971" s="415"/>
      <c r="M971" s="415"/>
      <c r="N971" s="415"/>
      <c r="O971" s="415"/>
      <c r="P971" s="415"/>
      <c r="Q971" s="415"/>
      <c r="R971" s="415"/>
      <c r="S971" s="415"/>
      <c r="T971" s="415"/>
      <c r="U971" s="415"/>
      <c r="V971" s="415"/>
      <c r="W971" s="415"/>
    </row>
    <row r="972" spans="1:23" ht="15.75" customHeight="1" x14ac:dyDescent="0.25">
      <c r="A972" s="416"/>
      <c r="B972" s="417"/>
      <c r="C972" s="417"/>
      <c r="D972" s="415"/>
      <c r="E972" s="415"/>
      <c r="F972" s="415"/>
      <c r="G972" s="415"/>
      <c r="H972" s="415"/>
      <c r="I972" s="415"/>
      <c r="J972" s="415"/>
      <c r="K972" s="415"/>
      <c r="L972" s="415"/>
      <c r="M972" s="415"/>
      <c r="N972" s="415"/>
      <c r="O972" s="415"/>
      <c r="P972" s="415"/>
      <c r="Q972" s="415"/>
      <c r="R972" s="415"/>
      <c r="S972" s="415"/>
      <c r="T972" s="415"/>
      <c r="U972" s="415"/>
      <c r="V972" s="415"/>
      <c r="W972" s="415"/>
    </row>
    <row r="973" spans="1:23" ht="15.75" customHeight="1" x14ac:dyDescent="0.25">
      <c r="A973" s="416"/>
      <c r="B973" s="417"/>
      <c r="C973" s="417"/>
      <c r="D973" s="415"/>
      <c r="E973" s="415"/>
      <c r="F973" s="415"/>
      <c r="G973" s="415"/>
      <c r="H973" s="415"/>
      <c r="I973" s="415"/>
      <c r="J973" s="415"/>
      <c r="K973" s="415"/>
      <c r="L973" s="415"/>
      <c r="M973" s="415"/>
      <c r="N973" s="415"/>
      <c r="O973" s="415"/>
      <c r="P973" s="415"/>
      <c r="Q973" s="415"/>
      <c r="R973" s="415"/>
      <c r="S973" s="415"/>
      <c r="T973" s="415"/>
      <c r="U973" s="415"/>
      <c r="V973" s="415"/>
      <c r="W973" s="415"/>
    </row>
    <row r="974" spans="1:23" ht="15.75" customHeight="1" x14ac:dyDescent="0.25">
      <c r="A974" s="416"/>
      <c r="B974" s="417"/>
      <c r="C974" s="417"/>
      <c r="D974" s="415"/>
      <c r="E974" s="415"/>
      <c r="F974" s="415"/>
      <c r="G974" s="415"/>
      <c r="H974" s="415"/>
      <c r="I974" s="415"/>
      <c r="J974" s="415"/>
      <c r="K974" s="415"/>
      <c r="L974" s="415"/>
      <c r="M974" s="415"/>
      <c r="N974" s="415"/>
      <c r="O974" s="415"/>
      <c r="P974" s="415"/>
      <c r="Q974" s="415"/>
      <c r="R974" s="415"/>
      <c r="S974" s="415"/>
      <c r="T974" s="415"/>
      <c r="U974" s="415"/>
      <c r="V974" s="415"/>
      <c r="W974" s="415"/>
    </row>
    <row r="975" spans="1:23" ht="15.75" customHeight="1" x14ac:dyDescent="0.25">
      <c r="A975" s="416"/>
      <c r="B975" s="417"/>
      <c r="C975" s="417"/>
      <c r="D975" s="415"/>
      <c r="E975" s="415"/>
      <c r="F975" s="415"/>
      <c r="G975" s="415"/>
      <c r="H975" s="415"/>
      <c r="I975" s="415"/>
      <c r="J975" s="415"/>
      <c r="K975" s="415"/>
      <c r="L975" s="415"/>
      <c r="M975" s="415"/>
      <c r="N975" s="415"/>
      <c r="O975" s="415"/>
      <c r="P975" s="415"/>
      <c r="Q975" s="415"/>
      <c r="R975" s="415"/>
      <c r="S975" s="415"/>
      <c r="T975" s="415"/>
      <c r="U975" s="415"/>
      <c r="V975" s="415"/>
      <c r="W975" s="415"/>
    </row>
    <row r="976" spans="1:23" ht="15.75" customHeight="1" x14ac:dyDescent="0.25">
      <c r="A976" s="416"/>
      <c r="B976" s="417"/>
      <c r="C976" s="417"/>
      <c r="D976" s="415"/>
      <c r="E976" s="415"/>
      <c r="F976" s="415"/>
      <c r="G976" s="415"/>
      <c r="H976" s="415"/>
      <c r="I976" s="415"/>
      <c r="J976" s="415"/>
      <c r="K976" s="415"/>
      <c r="L976" s="415"/>
      <c r="M976" s="415"/>
      <c r="N976" s="415"/>
      <c r="O976" s="415"/>
      <c r="P976" s="415"/>
      <c r="Q976" s="415"/>
      <c r="R976" s="415"/>
      <c r="S976" s="415"/>
      <c r="T976" s="415"/>
      <c r="U976" s="415"/>
      <c r="V976" s="415"/>
      <c r="W976" s="415"/>
    </row>
    <row r="977" spans="1:23" ht="15.75" customHeight="1" x14ac:dyDescent="0.25">
      <c r="A977" s="416"/>
      <c r="B977" s="417"/>
      <c r="C977" s="417"/>
      <c r="D977" s="415"/>
      <c r="E977" s="415"/>
      <c r="F977" s="415"/>
      <c r="G977" s="415"/>
      <c r="H977" s="415"/>
      <c r="I977" s="415"/>
      <c r="J977" s="415"/>
      <c r="K977" s="415"/>
      <c r="L977" s="415"/>
      <c r="M977" s="415"/>
      <c r="N977" s="415"/>
      <c r="O977" s="415"/>
      <c r="P977" s="415"/>
      <c r="Q977" s="415"/>
      <c r="R977" s="415"/>
      <c r="S977" s="415"/>
      <c r="T977" s="415"/>
      <c r="U977" s="415"/>
      <c r="V977" s="415"/>
      <c r="W977" s="415"/>
    </row>
    <row r="978" spans="1:23" ht="15.75" customHeight="1" x14ac:dyDescent="0.25">
      <c r="A978" s="416"/>
      <c r="B978" s="417"/>
      <c r="C978" s="417"/>
      <c r="D978" s="415"/>
      <c r="E978" s="415"/>
      <c r="F978" s="415"/>
      <c r="G978" s="415"/>
      <c r="H978" s="415"/>
      <c r="I978" s="415"/>
      <c r="J978" s="415"/>
      <c r="K978" s="415"/>
      <c r="L978" s="415"/>
      <c r="M978" s="415"/>
      <c r="N978" s="415"/>
      <c r="O978" s="415"/>
      <c r="P978" s="415"/>
      <c r="Q978" s="415"/>
      <c r="R978" s="415"/>
      <c r="S978" s="415"/>
      <c r="T978" s="415"/>
      <c r="U978" s="415"/>
      <c r="V978" s="415"/>
      <c r="W978" s="415"/>
    </row>
    <row r="979" spans="1:23" ht="15.75" customHeight="1" x14ac:dyDescent="0.25">
      <c r="A979" s="416"/>
      <c r="B979" s="417"/>
      <c r="C979" s="417"/>
      <c r="D979" s="415"/>
      <c r="E979" s="415"/>
      <c r="F979" s="415"/>
      <c r="G979" s="415"/>
      <c r="H979" s="415"/>
      <c r="I979" s="415"/>
      <c r="J979" s="415"/>
      <c r="K979" s="415"/>
      <c r="L979" s="415"/>
      <c r="M979" s="415"/>
      <c r="N979" s="415"/>
      <c r="O979" s="415"/>
      <c r="P979" s="415"/>
      <c r="Q979" s="415"/>
      <c r="R979" s="415"/>
      <c r="S979" s="415"/>
      <c r="T979" s="415"/>
      <c r="U979" s="415"/>
      <c r="V979" s="415"/>
      <c r="W979" s="415"/>
    </row>
    <row r="980" spans="1:23" ht="15.75" customHeight="1" x14ac:dyDescent="0.25">
      <c r="A980" s="416"/>
      <c r="B980" s="417"/>
      <c r="C980" s="417"/>
      <c r="D980" s="415"/>
      <c r="E980" s="415"/>
      <c r="F980" s="415"/>
      <c r="G980" s="415"/>
      <c r="H980" s="415"/>
      <c r="I980" s="415"/>
      <c r="J980" s="415"/>
      <c r="K980" s="415"/>
      <c r="L980" s="415"/>
      <c r="M980" s="415"/>
      <c r="N980" s="415"/>
      <c r="O980" s="415"/>
      <c r="P980" s="415"/>
      <c r="Q980" s="415"/>
      <c r="R980" s="415"/>
      <c r="S980" s="415"/>
      <c r="T980" s="415"/>
      <c r="U980" s="415"/>
      <c r="V980" s="415"/>
      <c r="W980" s="415"/>
    </row>
    <row r="981" spans="1:23" ht="15.75" customHeight="1" x14ac:dyDescent="0.25">
      <c r="A981" s="416"/>
      <c r="B981" s="417"/>
      <c r="C981" s="417"/>
      <c r="D981" s="415"/>
      <c r="E981" s="415"/>
      <c r="F981" s="415"/>
      <c r="G981" s="415"/>
      <c r="H981" s="415"/>
      <c r="I981" s="415"/>
      <c r="J981" s="415"/>
      <c r="K981" s="415"/>
      <c r="L981" s="415"/>
      <c r="M981" s="415"/>
      <c r="N981" s="415"/>
      <c r="O981" s="415"/>
      <c r="P981" s="415"/>
      <c r="Q981" s="415"/>
      <c r="R981" s="415"/>
      <c r="S981" s="415"/>
      <c r="T981" s="415"/>
      <c r="U981" s="415"/>
      <c r="V981" s="415"/>
      <c r="W981" s="415"/>
    </row>
    <row r="982" spans="1:23" ht="15.75" customHeight="1" x14ac:dyDescent="0.25">
      <c r="A982" s="416"/>
      <c r="B982" s="417"/>
      <c r="C982" s="417"/>
      <c r="D982" s="415"/>
      <c r="E982" s="415"/>
      <c r="F982" s="415"/>
      <c r="G982" s="415"/>
      <c r="H982" s="415"/>
      <c r="I982" s="415"/>
      <c r="J982" s="415"/>
      <c r="K982" s="415"/>
      <c r="L982" s="415"/>
      <c r="M982" s="415"/>
      <c r="N982" s="415"/>
      <c r="O982" s="415"/>
      <c r="P982" s="415"/>
      <c r="Q982" s="415"/>
      <c r="R982" s="415"/>
      <c r="S982" s="415"/>
      <c r="T982" s="415"/>
      <c r="U982" s="415"/>
      <c r="V982" s="415"/>
      <c r="W982" s="415"/>
    </row>
    <row r="983" spans="1:23" ht="15.75" customHeight="1" x14ac:dyDescent="0.25">
      <c r="A983" s="416"/>
      <c r="B983" s="417"/>
      <c r="C983" s="417"/>
      <c r="D983" s="415"/>
      <c r="E983" s="415"/>
      <c r="F983" s="415"/>
      <c r="G983" s="415"/>
      <c r="H983" s="415"/>
      <c r="I983" s="415"/>
      <c r="J983" s="415"/>
      <c r="K983" s="415"/>
      <c r="L983" s="415"/>
      <c r="M983" s="415"/>
      <c r="N983" s="415"/>
      <c r="O983" s="415"/>
      <c r="P983" s="415"/>
      <c r="Q983" s="415"/>
      <c r="R983" s="415"/>
      <c r="S983" s="415"/>
      <c r="T983" s="415"/>
      <c r="U983" s="415"/>
      <c r="V983" s="415"/>
      <c r="W983" s="415"/>
    </row>
    <row r="984" spans="1:23" ht="15.75" customHeight="1" x14ac:dyDescent="0.25">
      <c r="A984" s="416"/>
      <c r="B984" s="417"/>
      <c r="C984" s="417"/>
      <c r="D984" s="415"/>
      <c r="E984" s="415"/>
      <c r="F984" s="415"/>
      <c r="G984" s="415"/>
      <c r="H984" s="415"/>
      <c r="I984" s="415"/>
      <c r="J984" s="415"/>
      <c r="K984" s="415"/>
      <c r="L984" s="415"/>
      <c r="M984" s="415"/>
      <c r="N984" s="415"/>
      <c r="O984" s="415"/>
      <c r="P984" s="415"/>
      <c r="Q984" s="415"/>
      <c r="R984" s="415"/>
      <c r="S984" s="415"/>
      <c r="T984" s="415"/>
      <c r="U984" s="415"/>
      <c r="V984" s="415"/>
      <c r="W984" s="415"/>
    </row>
    <row r="985" spans="1:23" ht="15.75" customHeight="1" x14ac:dyDescent="0.25">
      <c r="A985" s="416"/>
      <c r="B985" s="417"/>
      <c r="C985" s="417"/>
      <c r="D985" s="415"/>
      <c r="E985" s="415"/>
      <c r="F985" s="415"/>
      <c r="G985" s="415"/>
      <c r="H985" s="415"/>
      <c r="I985" s="415"/>
      <c r="J985" s="415"/>
      <c r="K985" s="415"/>
      <c r="L985" s="415"/>
      <c r="M985" s="415"/>
      <c r="N985" s="415"/>
      <c r="O985" s="415"/>
      <c r="P985" s="415"/>
      <c r="Q985" s="415"/>
      <c r="R985" s="415"/>
      <c r="S985" s="415"/>
      <c r="T985" s="415"/>
      <c r="U985" s="415"/>
      <c r="V985" s="415"/>
      <c r="W985" s="415"/>
    </row>
    <row r="986" spans="1:23" ht="15.75" customHeight="1" x14ac:dyDescent="0.25">
      <c r="A986" s="416"/>
      <c r="B986" s="417"/>
      <c r="C986" s="417"/>
      <c r="D986" s="415"/>
      <c r="E986" s="415"/>
      <c r="F986" s="415"/>
      <c r="G986" s="415"/>
      <c r="H986" s="415"/>
      <c r="I986" s="415"/>
      <c r="J986" s="415"/>
      <c r="K986" s="415"/>
      <c r="L986" s="415"/>
      <c r="M986" s="415"/>
      <c r="N986" s="415"/>
      <c r="O986" s="415"/>
      <c r="P986" s="415"/>
      <c r="Q986" s="415"/>
      <c r="R986" s="415"/>
      <c r="S986" s="415"/>
      <c r="T986" s="415"/>
      <c r="U986" s="415"/>
      <c r="V986" s="415"/>
      <c r="W986" s="415"/>
    </row>
    <row r="987" spans="1:23" ht="15.75" customHeight="1" x14ac:dyDescent="0.25">
      <c r="A987" s="416"/>
      <c r="B987" s="417"/>
      <c r="C987" s="417"/>
      <c r="D987" s="415"/>
      <c r="E987" s="415"/>
      <c r="F987" s="415"/>
      <c r="G987" s="415"/>
      <c r="H987" s="415"/>
      <c r="I987" s="415"/>
      <c r="J987" s="415"/>
      <c r="K987" s="415"/>
      <c r="L987" s="415"/>
      <c r="M987" s="415"/>
      <c r="N987" s="415"/>
      <c r="O987" s="415"/>
      <c r="P987" s="415"/>
      <c r="Q987" s="415"/>
      <c r="R987" s="415"/>
      <c r="S987" s="415"/>
      <c r="T987" s="415"/>
      <c r="U987" s="415"/>
      <c r="V987" s="415"/>
      <c r="W987" s="415"/>
    </row>
    <row r="988" spans="1:23" ht="15.75" customHeight="1" x14ac:dyDescent="0.25">
      <c r="A988" s="416"/>
      <c r="B988" s="417"/>
      <c r="C988" s="417"/>
      <c r="D988" s="415"/>
      <c r="E988" s="415"/>
      <c r="F988" s="415"/>
      <c r="G988" s="415"/>
      <c r="H988" s="415"/>
      <c r="I988" s="415"/>
      <c r="J988" s="415"/>
      <c r="K988" s="415"/>
      <c r="L988" s="415"/>
      <c r="M988" s="415"/>
      <c r="N988" s="415"/>
      <c r="O988" s="415"/>
      <c r="P988" s="415"/>
      <c r="Q988" s="415"/>
      <c r="R988" s="415"/>
      <c r="S988" s="415"/>
      <c r="T988" s="415"/>
      <c r="U988" s="415"/>
      <c r="V988" s="415"/>
      <c r="W988" s="415"/>
    </row>
    <row r="989" spans="1:23" ht="15.75" customHeight="1" x14ac:dyDescent="0.25">
      <c r="A989" s="416"/>
      <c r="B989" s="417"/>
      <c r="C989" s="417"/>
      <c r="D989" s="415"/>
      <c r="E989" s="415"/>
      <c r="F989" s="415"/>
      <c r="G989" s="415"/>
      <c r="H989" s="415"/>
      <c r="I989" s="415"/>
      <c r="J989" s="415"/>
      <c r="K989" s="415"/>
      <c r="L989" s="415"/>
      <c r="M989" s="415"/>
      <c r="N989" s="415"/>
      <c r="O989" s="415"/>
      <c r="P989" s="415"/>
      <c r="Q989" s="415"/>
      <c r="R989" s="415"/>
      <c r="S989" s="415"/>
      <c r="T989" s="415"/>
      <c r="U989" s="415"/>
      <c r="V989" s="415"/>
      <c r="W989" s="415"/>
    </row>
    <row r="990" spans="1:23" ht="15.75" customHeight="1" x14ac:dyDescent="0.25">
      <c r="A990" s="416"/>
      <c r="B990" s="417"/>
      <c r="C990" s="417"/>
      <c r="D990" s="415"/>
      <c r="E990" s="415"/>
      <c r="F990" s="415"/>
      <c r="G990" s="415"/>
      <c r="H990" s="415"/>
      <c r="I990" s="415"/>
      <c r="J990" s="415"/>
      <c r="K990" s="415"/>
      <c r="L990" s="415"/>
      <c r="M990" s="415"/>
      <c r="N990" s="415"/>
      <c r="O990" s="415"/>
      <c r="P990" s="415"/>
      <c r="Q990" s="415"/>
      <c r="R990" s="415"/>
      <c r="S990" s="415"/>
      <c r="T990" s="415"/>
      <c r="U990" s="415"/>
      <c r="V990" s="415"/>
      <c r="W990" s="415"/>
    </row>
    <row r="991" spans="1:23" ht="15.75" customHeight="1" x14ac:dyDescent="0.25">
      <c r="A991" s="416"/>
      <c r="B991" s="417"/>
      <c r="C991" s="417"/>
      <c r="D991" s="415"/>
      <c r="E991" s="415"/>
      <c r="F991" s="415"/>
      <c r="G991" s="415"/>
      <c r="H991" s="415"/>
      <c r="I991" s="415"/>
      <c r="J991" s="415"/>
      <c r="K991" s="415"/>
      <c r="L991" s="415"/>
      <c r="M991" s="415"/>
      <c r="N991" s="415"/>
      <c r="O991" s="415"/>
      <c r="P991" s="415"/>
      <c r="Q991" s="415"/>
      <c r="R991" s="415"/>
      <c r="S991" s="415"/>
      <c r="T991" s="415"/>
      <c r="U991" s="415"/>
      <c r="V991" s="415"/>
      <c r="W991" s="415"/>
    </row>
    <row r="992" spans="1:23" ht="15.75" customHeight="1" x14ac:dyDescent="0.25">
      <c r="A992" s="416"/>
      <c r="B992" s="417"/>
      <c r="C992" s="417"/>
      <c r="D992" s="415"/>
      <c r="E992" s="415"/>
      <c r="F992" s="415"/>
      <c r="G992" s="415"/>
      <c r="H992" s="415"/>
      <c r="I992" s="415"/>
      <c r="J992" s="415"/>
      <c r="K992" s="415"/>
      <c r="L992" s="415"/>
      <c r="M992" s="415"/>
      <c r="N992" s="415"/>
      <c r="O992" s="415"/>
      <c r="P992" s="415"/>
      <c r="Q992" s="415"/>
      <c r="R992" s="415"/>
      <c r="S992" s="415"/>
      <c r="T992" s="415"/>
      <c r="U992" s="415"/>
      <c r="V992" s="415"/>
      <c r="W992" s="415"/>
    </row>
    <row r="993" spans="1:23" ht="15.75" customHeight="1" x14ac:dyDescent="0.25">
      <c r="A993" s="416"/>
      <c r="B993" s="417"/>
      <c r="C993" s="417"/>
      <c r="D993" s="415"/>
      <c r="E993" s="415"/>
      <c r="F993" s="415"/>
      <c r="G993" s="415"/>
      <c r="H993" s="415"/>
      <c r="I993" s="415"/>
      <c r="J993" s="415"/>
      <c r="K993" s="415"/>
      <c r="L993" s="415"/>
      <c r="M993" s="415"/>
      <c r="N993" s="415"/>
      <c r="O993" s="415"/>
      <c r="P993" s="415"/>
      <c r="Q993" s="415"/>
      <c r="R993" s="415"/>
      <c r="S993" s="415"/>
      <c r="T993" s="415"/>
      <c r="U993" s="415"/>
      <c r="V993" s="415"/>
      <c r="W993" s="415"/>
    </row>
    <row r="994" spans="1:23" ht="15.75" customHeight="1" x14ac:dyDescent="0.25">
      <c r="A994" s="416"/>
      <c r="B994" s="417"/>
      <c r="C994" s="417"/>
      <c r="D994" s="415"/>
      <c r="E994" s="415"/>
      <c r="F994" s="415"/>
      <c r="G994" s="415"/>
      <c r="H994" s="415"/>
      <c r="I994" s="415"/>
      <c r="J994" s="415"/>
      <c r="K994" s="415"/>
      <c r="L994" s="415"/>
      <c r="M994" s="415"/>
      <c r="N994" s="415"/>
      <c r="O994" s="415"/>
      <c r="P994" s="415"/>
      <c r="Q994" s="415"/>
      <c r="R994" s="415"/>
      <c r="S994" s="415"/>
      <c r="T994" s="415"/>
      <c r="U994" s="415"/>
      <c r="V994" s="415"/>
      <c r="W994" s="415"/>
    </row>
    <row r="995" spans="1:23" ht="15.75" customHeight="1" x14ac:dyDescent="0.25">
      <c r="A995" s="416"/>
      <c r="B995" s="417"/>
      <c r="C995" s="417"/>
      <c r="D995" s="415"/>
      <c r="E995" s="415"/>
      <c r="F995" s="415"/>
      <c r="G995" s="415"/>
      <c r="H995" s="415"/>
      <c r="I995" s="415"/>
      <c r="J995" s="415"/>
      <c r="K995" s="415"/>
      <c r="L995" s="415"/>
      <c r="M995" s="415"/>
      <c r="N995" s="415"/>
      <c r="O995" s="415"/>
      <c r="P995" s="415"/>
      <c r="Q995" s="415"/>
      <c r="R995" s="415"/>
      <c r="S995" s="415"/>
      <c r="T995" s="415"/>
      <c r="U995" s="415"/>
      <c r="V995" s="415"/>
      <c r="W995" s="415"/>
    </row>
    <row r="996" spans="1:23" ht="15.75" customHeight="1" x14ac:dyDescent="0.25">
      <c r="A996" s="416"/>
      <c r="B996" s="417"/>
      <c r="C996" s="417"/>
      <c r="D996" s="415"/>
      <c r="E996" s="415"/>
      <c r="F996" s="415"/>
      <c r="G996" s="415"/>
      <c r="H996" s="415"/>
      <c r="I996" s="415"/>
      <c r="J996" s="415"/>
      <c r="K996" s="415"/>
      <c r="L996" s="415"/>
      <c r="M996" s="415"/>
      <c r="N996" s="415"/>
      <c r="O996" s="415"/>
      <c r="P996" s="415"/>
      <c r="Q996" s="415"/>
      <c r="R996" s="415"/>
      <c r="S996" s="415"/>
      <c r="T996" s="415"/>
      <c r="U996" s="415"/>
      <c r="V996" s="415"/>
      <c r="W996" s="415"/>
    </row>
    <row r="997" spans="1:23" ht="15.75" customHeight="1" x14ac:dyDescent="0.25">
      <c r="A997" s="416"/>
      <c r="B997" s="417"/>
      <c r="C997" s="417"/>
      <c r="D997" s="415"/>
      <c r="E997" s="415"/>
      <c r="F997" s="415"/>
      <c r="G997" s="415"/>
      <c r="H997" s="415"/>
      <c r="I997" s="415"/>
      <c r="J997" s="415"/>
      <c r="K997" s="415"/>
      <c r="L997" s="415"/>
      <c r="M997" s="415"/>
      <c r="N997" s="415"/>
      <c r="O997" s="415"/>
      <c r="P997" s="415"/>
      <c r="Q997" s="415"/>
      <c r="R997" s="415"/>
      <c r="S997" s="415"/>
      <c r="T997" s="415"/>
      <c r="U997" s="415"/>
      <c r="V997" s="415"/>
      <c r="W997" s="415"/>
    </row>
    <row r="998" spans="1:23" ht="15.75" customHeight="1" x14ac:dyDescent="0.25">
      <c r="A998" s="416"/>
      <c r="B998" s="417"/>
      <c r="C998" s="417"/>
      <c r="D998" s="415"/>
      <c r="E998" s="415"/>
      <c r="F998" s="415"/>
      <c r="G998" s="415"/>
      <c r="H998" s="415"/>
      <c r="I998" s="415"/>
      <c r="J998" s="415"/>
      <c r="K998" s="415"/>
      <c r="L998" s="415"/>
      <c r="M998" s="415"/>
      <c r="N998" s="415"/>
      <c r="O998" s="415"/>
      <c r="P998" s="415"/>
      <c r="Q998" s="415"/>
      <c r="R998" s="415"/>
      <c r="S998" s="415"/>
      <c r="T998" s="415"/>
      <c r="U998" s="415"/>
      <c r="V998" s="415"/>
      <c r="W998" s="415"/>
    </row>
    <row r="999" spans="1:23" ht="15.75" customHeight="1" x14ac:dyDescent="0.25">
      <c r="A999" s="416"/>
      <c r="B999" s="417"/>
      <c r="C999" s="417"/>
      <c r="D999" s="415"/>
      <c r="E999" s="415"/>
      <c r="F999" s="415"/>
      <c r="G999" s="415"/>
      <c r="H999" s="415"/>
      <c r="I999" s="415"/>
      <c r="J999" s="415"/>
      <c r="K999" s="415"/>
      <c r="L999" s="415"/>
      <c r="M999" s="415"/>
      <c r="N999" s="415"/>
      <c r="O999" s="415"/>
      <c r="P999" s="415"/>
      <c r="Q999" s="415"/>
      <c r="R999" s="415"/>
      <c r="S999" s="415"/>
      <c r="T999" s="415"/>
      <c r="U999" s="415"/>
      <c r="V999" s="415"/>
      <c r="W999" s="415"/>
    </row>
  </sheetData>
  <mergeCells count="18">
    <mergeCell ref="A4:A6"/>
    <mergeCell ref="B4:E4"/>
    <mergeCell ref="F4:G4"/>
    <mergeCell ref="H4:M4"/>
    <mergeCell ref="N4:Q4"/>
    <mergeCell ref="P5:Q5"/>
    <mergeCell ref="D5:E5"/>
    <mergeCell ref="F5:G5"/>
    <mergeCell ref="H5:I5"/>
    <mergeCell ref="J5:K5"/>
    <mergeCell ref="L5:M5"/>
    <mergeCell ref="N5:O5"/>
    <mergeCell ref="R4:U4"/>
    <mergeCell ref="V4:W4"/>
    <mergeCell ref="B5:C5"/>
    <mergeCell ref="R5:S5"/>
    <mergeCell ref="T5:U5"/>
    <mergeCell ref="V5:W5"/>
  </mergeCells>
  <pageMargins left="0.7" right="0.7" top="0.75" bottom="0.75" header="0" footer="0"/>
  <pageSetup orientation="landscape"/>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AFF41-5CE6-40B5-BB88-8FB7AD820643}">
  <dimension ref="A1:C23"/>
  <sheetViews>
    <sheetView workbookViewId="0">
      <selection activeCell="C7" sqref="C7"/>
    </sheetView>
  </sheetViews>
  <sheetFormatPr baseColWidth="10" defaultRowHeight="15" x14ac:dyDescent="0.25"/>
  <cols>
    <col min="1" max="1" width="7.28515625" customWidth="1"/>
    <col min="2" max="2" width="33.5703125" customWidth="1"/>
    <col min="3" max="3" width="70" customWidth="1"/>
  </cols>
  <sheetData>
    <row r="1" spans="1:3" x14ac:dyDescent="0.25">
      <c r="A1" s="489" t="s">
        <v>278</v>
      </c>
      <c r="B1" s="490"/>
      <c r="C1" s="490"/>
    </row>
    <row r="2" spans="1:3" x14ac:dyDescent="0.25">
      <c r="A2" s="52"/>
      <c r="B2" s="52"/>
      <c r="C2" s="52"/>
    </row>
    <row r="3" spans="1:3" x14ac:dyDescent="0.25">
      <c r="A3" s="52"/>
      <c r="B3" s="52"/>
      <c r="C3" s="52"/>
    </row>
    <row r="4" spans="1:3" x14ac:dyDescent="0.25">
      <c r="A4" s="21">
        <v>1</v>
      </c>
      <c r="B4" s="12" t="s">
        <v>50</v>
      </c>
      <c r="C4" s="22" t="s">
        <v>390</v>
      </c>
    </row>
    <row r="5" spans="1:3" ht="24" x14ac:dyDescent="0.25">
      <c r="A5" s="21">
        <v>2</v>
      </c>
      <c r="B5" s="23" t="s">
        <v>51</v>
      </c>
      <c r="C5" s="24" t="s">
        <v>221</v>
      </c>
    </row>
    <row r="6" spans="1:3" ht="72" x14ac:dyDescent="0.25">
      <c r="A6" s="21">
        <v>3</v>
      </c>
      <c r="B6" s="23" t="s">
        <v>53</v>
      </c>
      <c r="C6" s="24" t="s">
        <v>222</v>
      </c>
    </row>
    <row r="7" spans="1:3" x14ac:dyDescent="0.25">
      <c r="A7" s="21">
        <v>4</v>
      </c>
      <c r="B7" s="23" t="s">
        <v>55</v>
      </c>
      <c r="C7" s="25" t="s">
        <v>5</v>
      </c>
    </row>
    <row r="8" spans="1:3" ht="24" x14ac:dyDescent="0.25">
      <c r="A8" s="3">
        <v>5</v>
      </c>
      <c r="B8" s="12" t="s">
        <v>56</v>
      </c>
      <c r="C8" s="24" t="s">
        <v>223</v>
      </c>
    </row>
    <row r="9" spans="1:3" ht="72" x14ac:dyDescent="0.25">
      <c r="A9" s="6">
        <v>6</v>
      </c>
      <c r="B9" s="13" t="s">
        <v>57</v>
      </c>
      <c r="C9" s="24" t="s">
        <v>224</v>
      </c>
    </row>
    <row r="10" spans="1:3" x14ac:dyDescent="0.25">
      <c r="A10" s="543">
        <v>7</v>
      </c>
      <c r="B10" s="26" t="s">
        <v>82</v>
      </c>
      <c r="C10" s="24" t="s">
        <v>168</v>
      </c>
    </row>
    <row r="11" spans="1:3" ht="24" x14ac:dyDescent="0.25">
      <c r="A11" s="485"/>
      <c r="B11" s="14" t="s">
        <v>60</v>
      </c>
      <c r="C11" s="24" t="s">
        <v>381</v>
      </c>
    </row>
    <row r="12" spans="1:3" x14ac:dyDescent="0.25">
      <c r="A12" s="9">
        <v>8</v>
      </c>
      <c r="B12" s="12" t="s">
        <v>61</v>
      </c>
      <c r="C12" s="27" t="s">
        <v>169</v>
      </c>
    </row>
    <row r="13" spans="1:3" ht="24" x14ac:dyDescent="0.25">
      <c r="A13" s="6">
        <v>9</v>
      </c>
      <c r="B13" s="32" t="s">
        <v>63</v>
      </c>
      <c r="C13" s="25" t="s">
        <v>108</v>
      </c>
    </row>
    <row r="14" spans="1:3" ht="24" x14ac:dyDescent="0.25">
      <c r="A14" s="6">
        <v>10</v>
      </c>
      <c r="B14" s="32" t="s">
        <v>65</v>
      </c>
      <c r="C14" s="25" t="s">
        <v>108</v>
      </c>
    </row>
    <row r="15" spans="1:3" x14ac:dyDescent="0.25">
      <c r="A15" s="3">
        <v>11</v>
      </c>
      <c r="B15" s="12" t="s">
        <v>67</v>
      </c>
      <c r="C15" s="24" t="s">
        <v>225</v>
      </c>
    </row>
    <row r="16" spans="1:3" x14ac:dyDescent="0.25">
      <c r="A16" s="6">
        <v>12</v>
      </c>
      <c r="B16" s="32" t="s">
        <v>69</v>
      </c>
      <c r="C16" s="25" t="s">
        <v>7</v>
      </c>
    </row>
    <row r="17" spans="1:3" ht="48" x14ac:dyDescent="0.25">
      <c r="A17" s="3">
        <v>13</v>
      </c>
      <c r="B17" s="15" t="s">
        <v>71</v>
      </c>
      <c r="C17" s="24" t="s">
        <v>172</v>
      </c>
    </row>
    <row r="18" spans="1:3" ht="24" x14ac:dyDescent="0.25">
      <c r="A18" s="3">
        <v>14</v>
      </c>
      <c r="B18" s="12" t="s">
        <v>73</v>
      </c>
      <c r="C18" s="34" t="s">
        <v>173</v>
      </c>
    </row>
    <row r="19" spans="1:3" x14ac:dyDescent="0.25">
      <c r="A19" s="6">
        <v>15</v>
      </c>
      <c r="B19" s="35" t="s">
        <v>75</v>
      </c>
      <c r="C19" s="31" t="s">
        <v>1</v>
      </c>
    </row>
    <row r="20" spans="1:3" x14ac:dyDescent="0.25">
      <c r="A20" s="545">
        <v>16</v>
      </c>
      <c r="B20" s="12" t="s">
        <v>76</v>
      </c>
      <c r="C20" s="31" t="s">
        <v>174</v>
      </c>
    </row>
    <row r="21" spans="1:3" x14ac:dyDescent="0.25">
      <c r="A21" s="547"/>
      <c r="B21" s="30" t="s">
        <v>78</v>
      </c>
      <c r="C21" s="36" t="s">
        <v>175</v>
      </c>
    </row>
    <row r="22" spans="1:3" x14ac:dyDescent="0.25">
      <c r="A22" s="547"/>
      <c r="B22" s="12" t="s">
        <v>80</v>
      </c>
      <c r="C22" s="31">
        <v>997126518</v>
      </c>
    </row>
    <row r="23" spans="1:3" x14ac:dyDescent="0.25">
      <c r="A23" s="48">
        <v>17</v>
      </c>
      <c r="B23" s="49" t="s">
        <v>261</v>
      </c>
      <c r="C23" s="51" t="s">
        <v>375</v>
      </c>
    </row>
  </sheetData>
  <mergeCells count="3">
    <mergeCell ref="A10:A11"/>
    <mergeCell ref="A20:A22"/>
    <mergeCell ref="A1:C1"/>
  </mergeCells>
  <hyperlinks>
    <hyperlink ref="C12" r:id="rId1" xr:uid="{6DAF6367-E3AA-4B87-9FA7-D222423A8DF5}"/>
    <hyperlink ref="C21" r:id="rId2" xr:uid="{4A529E3A-0D97-432D-82CB-C090B090E4FF}"/>
  </hyperlinks>
  <pageMargins left="0.7" right="0.7" top="0.75" bottom="0.75" header="0.3" footer="0.3"/>
  <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7F90F-4310-4343-8F60-649E078E31D1}">
  <dimension ref="A1:W992"/>
  <sheetViews>
    <sheetView view="pageBreakPreview" topLeftCell="A9" zoomScale="96" zoomScaleNormal="100" zoomScaleSheetLayoutView="96" workbookViewId="0">
      <selection activeCell="C7" sqref="C7"/>
    </sheetView>
  </sheetViews>
  <sheetFormatPr baseColWidth="10" defaultColWidth="13.140625" defaultRowHeight="15" customHeight="1" x14ac:dyDescent="0.2"/>
  <cols>
    <col min="1" max="1" width="17.5703125" style="431" customWidth="1"/>
    <col min="2" max="9" width="4.85546875" style="431" customWidth="1"/>
    <col min="10" max="23" width="11.42578125" style="431" customWidth="1"/>
    <col min="24" max="16384" width="13.140625" style="431"/>
  </cols>
  <sheetData>
    <row r="1" spans="1:23" ht="12.75" customHeight="1" x14ac:dyDescent="0.2">
      <c r="A1" s="444" t="s">
        <v>274</v>
      </c>
      <c r="B1" s="430"/>
      <c r="C1" s="430"/>
      <c r="D1" s="430"/>
      <c r="E1" s="430"/>
      <c r="F1" s="430"/>
      <c r="G1" s="430"/>
      <c r="H1" s="430"/>
      <c r="I1" s="430"/>
      <c r="J1" s="430"/>
      <c r="K1" s="430"/>
      <c r="L1" s="430"/>
      <c r="M1" s="430"/>
      <c r="N1" s="430"/>
      <c r="O1" s="430"/>
      <c r="P1" s="430"/>
      <c r="Q1" s="430"/>
      <c r="R1" s="430"/>
      <c r="S1" s="430"/>
      <c r="T1" s="430"/>
      <c r="U1" s="430"/>
      <c r="V1" s="430"/>
      <c r="W1" s="430"/>
    </row>
    <row r="2" spans="1:23" ht="12.75" customHeight="1" x14ac:dyDescent="0.2">
      <c r="A2" s="445" t="s">
        <v>391</v>
      </c>
      <c r="B2" s="430"/>
      <c r="C2" s="430"/>
      <c r="D2" s="430"/>
      <c r="E2" s="430"/>
      <c r="F2" s="430"/>
      <c r="G2" s="430"/>
      <c r="H2" s="430"/>
      <c r="I2" s="430"/>
      <c r="J2" s="430"/>
      <c r="K2" s="430"/>
      <c r="L2" s="430"/>
      <c r="M2" s="430"/>
      <c r="N2" s="430"/>
      <c r="O2" s="430"/>
      <c r="P2" s="430"/>
      <c r="Q2" s="430"/>
      <c r="R2" s="430"/>
      <c r="S2" s="430"/>
      <c r="T2" s="430"/>
      <c r="U2" s="430"/>
      <c r="V2" s="430"/>
      <c r="W2" s="430"/>
    </row>
    <row r="3" spans="1:23" ht="15" customHeight="1" x14ac:dyDescent="0.2">
      <c r="A3" s="430"/>
      <c r="B3" s="430"/>
      <c r="C3" s="430"/>
      <c r="D3" s="430"/>
      <c r="E3" s="430"/>
      <c r="F3" s="430"/>
      <c r="G3" s="430"/>
      <c r="H3" s="430"/>
      <c r="I3" s="430"/>
      <c r="J3" s="430"/>
      <c r="K3" s="430"/>
      <c r="L3" s="430"/>
      <c r="M3" s="430"/>
      <c r="N3" s="430"/>
      <c r="O3" s="430"/>
      <c r="P3" s="430"/>
      <c r="Q3" s="430"/>
      <c r="R3" s="430"/>
      <c r="S3" s="430"/>
      <c r="T3" s="430"/>
      <c r="U3" s="430"/>
      <c r="V3" s="430"/>
      <c r="W3" s="430"/>
    </row>
    <row r="4" spans="1:23" ht="12" customHeight="1" x14ac:dyDescent="0.2">
      <c r="A4" s="453" t="s">
        <v>2</v>
      </c>
      <c r="B4" s="453">
        <v>2016</v>
      </c>
      <c r="C4" s="453">
        <v>2017</v>
      </c>
      <c r="D4" s="453">
        <v>2018</v>
      </c>
      <c r="E4" s="453">
        <v>2019</v>
      </c>
      <c r="F4" s="453">
        <v>2020</v>
      </c>
      <c r="G4" s="453">
        <v>2021</v>
      </c>
      <c r="H4" s="453">
        <v>2022</v>
      </c>
      <c r="I4" s="453">
        <v>2023</v>
      </c>
      <c r="J4" s="430"/>
      <c r="K4" s="430"/>
      <c r="L4" s="430"/>
      <c r="M4" s="430"/>
      <c r="N4" s="430"/>
      <c r="O4" s="430"/>
      <c r="P4" s="430"/>
      <c r="Q4" s="430"/>
      <c r="R4" s="430"/>
      <c r="S4" s="430"/>
      <c r="T4" s="430"/>
      <c r="U4" s="430"/>
      <c r="V4" s="430"/>
      <c r="W4" s="430"/>
    </row>
    <row r="5" spans="1:23" ht="12" customHeight="1" x14ac:dyDescent="0.2">
      <c r="A5" s="446" t="s">
        <v>16</v>
      </c>
      <c r="B5" s="447"/>
      <c r="C5" s="447">
        <v>0</v>
      </c>
      <c r="D5" s="447">
        <v>0</v>
      </c>
      <c r="E5" s="447"/>
      <c r="F5" s="447"/>
      <c r="G5" s="447"/>
      <c r="H5" s="447"/>
      <c r="I5" s="447"/>
      <c r="J5" s="430"/>
      <c r="K5" s="430"/>
      <c r="L5" s="430"/>
      <c r="M5" s="430"/>
      <c r="N5" s="430"/>
      <c r="O5" s="430"/>
      <c r="P5" s="430"/>
      <c r="Q5" s="430"/>
      <c r="R5" s="430"/>
      <c r="S5" s="430"/>
      <c r="T5" s="430"/>
      <c r="U5" s="430"/>
      <c r="V5" s="430"/>
      <c r="W5" s="430"/>
    </row>
    <row r="6" spans="1:23" ht="12" customHeight="1" x14ac:dyDescent="0.2">
      <c r="A6" s="446" t="s">
        <v>17</v>
      </c>
      <c r="B6" s="448">
        <v>0</v>
      </c>
      <c r="C6" s="448">
        <v>0</v>
      </c>
      <c r="D6" s="447">
        <v>3.33</v>
      </c>
      <c r="E6" s="448">
        <v>0</v>
      </c>
      <c r="F6" s="446"/>
      <c r="G6" s="446"/>
      <c r="H6" s="446"/>
      <c r="I6" s="446"/>
      <c r="J6" s="430"/>
      <c r="K6" s="430"/>
      <c r="L6" s="430"/>
      <c r="M6" s="430"/>
      <c r="N6" s="430"/>
      <c r="O6" s="430"/>
      <c r="P6" s="430"/>
      <c r="Q6" s="430"/>
      <c r="R6" s="430"/>
      <c r="S6" s="430"/>
      <c r="T6" s="430"/>
      <c r="U6" s="430"/>
      <c r="V6" s="430"/>
      <c r="W6" s="430"/>
    </row>
    <row r="7" spans="1:23" ht="12" customHeight="1" x14ac:dyDescent="0.2">
      <c r="A7" s="446" t="s">
        <v>19</v>
      </c>
      <c r="B7" s="449">
        <v>0</v>
      </c>
      <c r="C7" s="449"/>
      <c r="D7" s="449"/>
      <c r="E7" s="449"/>
      <c r="F7" s="449"/>
      <c r="G7" s="449">
        <v>0</v>
      </c>
      <c r="H7" s="449">
        <v>0</v>
      </c>
      <c r="I7" s="446"/>
      <c r="J7" s="430"/>
      <c r="K7" s="430"/>
      <c r="L7" s="430"/>
      <c r="M7" s="430"/>
      <c r="N7" s="430"/>
      <c r="O7" s="430"/>
      <c r="P7" s="430"/>
      <c r="Q7" s="430"/>
      <c r="R7" s="430"/>
      <c r="S7" s="430"/>
      <c r="T7" s="430"/>
      <c r="U7" s="430"/>
      <c r="V7" s="430"/>
      <c r="W7" s="430"/>
    </row>
    <row r="8" spans="1:23" ht="12" customHeight="1" x14ac:dyDescent="0.2">
      <c r="A8" s="446" t="s">
        <v>21</v>
      </c>
      <c r="B8" s="449">
        <v>0</v>
      </c>
      <c r="C8" s="449">
        <v>0</v>
      </c>
      <c r="D8" s="449">
        <v>0</v>
      </c>
      <c r="E8" s="449">
        <v>0</v>
      </c>
      <c r="F8" s="449"/>
      <c r="G8" s="449"/>
      <c r="H8" s="449"/>
      <c r="I8" s="446"/>
      <c r="J8" s="430"/>
      <c r="K8" s="430"/>
      <c r="L8" s="430"/>
      <c r="M8" s="430"/>
      <c r="N8" s="430"/>
      <c r="O8" s="430"/>
      <c r="P8" s="430"/>
      <c r="Q8" s="430"/>
      <c r="R8" s="430"/>
      <c r="S8" s="430"/>
      <c r="T8" s="430"/>
      <c r="U8" s="430"/>
      <c r="V8" s="430"/>
      <c r="W8" s="430"/>
    </row>
    <row r="9" spans="1:23" ht="12" customHeight="1" x14ac:dyDescent="0.2">
      <c r="A9" s="446" t="s">
        <v>23</v>
      </c>
      <c r="B9" s="446"/>
      <c r="C9" s="447">
        <v>60</v>
      </c>
      <c r="D9" s="446"/>
      <c r="E9" s="446"/>
      <c r="F9" s="446"/>
      <c r="G9" s="446"/>
      <c r="H9" s="446"/>
      <c r="I9" s="446"/>
      <c r="J9" s="430"/>
      <c r="K9" s="430"/>
      <c r="L9" s="430"/>
      <c r="M9" s="430"/>
      <c r="N9" s="430"/>
      <c r="O9" s="430"/>
      <c r="P9" s="430"/>
      <c r="Q9" s="430"/>
      <c r="R9" s="430"/>
      <c r="S9" s="430"/>
      <c r="T9" s="430"/>
      <c r="U9" s="430"/>
      <c r="V9" s="430"/>
      <c r="W9" s="430"/>
    </row>
    <row r="10" spans="1:23" ht="12" customHeight="1" x14ac:dyDescent="0.2">
      <c r="A10" s="446" t="s">
        <v>312</v>
      </c>
      <c r="B10" s="449"/>
      <c r="C10" s="449">
        <v>0</v>
      </c>
      <c r="D10" s="449">
        <v>0</v>
      </c>
      <c r="E10" s="449">
        <v>0</v>
      </c>
      <c r="F10" s="449"/>
      <c r="G10" s="449">
        <v>0</v>
      </c>
      <c r="H10" s="446"/>
      <c r="I10" s="446"/>
      <c r="J10" s="430"/>
      <c r="K10" s="430"/>
      <c r="L10" s="430"/>
      <c r="M10" s="430"/>
      <c r="N10" s="430"/>
      <c r="O10" s="430"/>
      <c r="P10" s="430"/>
      <c r="Q10" s="430"/>
      <c r="R10" s="430"/>
      <c r="S10" s="430"/>
      <c r="T10" s="430"/>
      <c r="U10" s="430"/>
      <c r="V10" s="430"/>
      <c r="W10" s="430"/>
    </row>
    <row r="11" spans="1:23" ht="12" customHeight="1" x14ac:dyDescent="0.2">
      <c r="A11" s="446" t="s">
        <v>147</v>
      </c>
      <c r="B11" s="449">
        <v>0</v>
      </c>
      <c r="C11" s="449">
        <v>0</v>
      </c>
      <c r="D11" s="449">
        <v>0</v>
      </c>
      <c r="E11" s="449">
        <v>0</v>
      </c>
      <c r="F11" s="449"/>
      <c r="G11" s="449">
        <v>0</v>
      </c>
      <c r="H11" s="446"/>
      <c r="I11" s="446"/>
      <c r="J11" s="430"/>
      <c r="K11" s="430"/>
      <c r="L11" s="430"/>
      <c r="M11" s="430"/>
      <c r="N11" s="430"/>
      <c r="O11" s="430"/>
      <c r="P11" s="430"/>
      <c r="Q11" s="430"/>
      <c r="R11" s="430"/>
      <c r="S11" s="430"/>
      <c r="T11" s="430"/>
      <c r="U11" s="430"/>
      <c r="V11" s="430"/>
      <c r="W11" s="430"/>
    </row>
    <row r="12" spans="1:23" ht="12" customHeight="1" x14ac:dyDescent="0.2">
      <c r="A12" s="446" t="s">
        <v>313</v>
      </c>
      <c r="B12" s="446"/>
      <c r="C12" s="448">
        <v>0</v>
      </c>
      <c r="D12" s="447"/>
      <c r="E12" s="447">
        <v>2.2200000000000002</v>
      </c>
      <c r="F12" s="446"/>
      <c r="G12" s="446"/>
      <c r="H12" s="446"/>
      <c r="I12" s="446"/>
      <c r="J12" s="430"/>
      <c r="K12" s="430"/>
      <c r="L12" s="430"/>
      <c r="M12" s="430"/>
      <c r="N12" s="430"/>
      <c r="O12" s="430"/>
      <c r="P12" s="430"/>
      <c r="Q12" s="430"/>
      <c r="R12" s="430"/>
      <c r="S12" s="430"/>
      <c r="T12" s="430"/>
      <c r="U12" s="430"/>
      <c r="V12" s="430"/>
      <c r="W12" s="430"/>
    </row>
    <row r="13" spans="1:23" ht="12" customHeight="1" x14ac:dyDescent="0.2">
      <c r="A13" s="446" t="s">
        <v>28</v>
      </c>
      <c r="B13" s="447">
        <v>0</v>
      </c>
      <c r="C13" s="447">
        <v>0</v>
      </c>
      <c r="D13" s="447">
        <v>1.0900000000000001</v>
      </c>
      <c r="E13" s="447"/>
      <c r="F13" s="447">
        <v>0</v>
      </c>
      <c r="G13" s="446"/>
      <c r="H13" s="446"/>
      <c r="I13" s="446"/>
      <c r="J13" s="430"/>
      <c r="K13" s="430"/>
      <c r="L13" s="430"/>
      <c r="M13" s="430"/>
      <c r="N13" s="430"/>
      <c r="O13" s="430"/>
      <c r="P13" s="430"/>
      <c r="Q13" s="430"/>
      <c r="R13" s="430"/>
      <c r="S13" s="430"/>
      <c r="T13" s="430"/>
      <c r="U13" s="430"/>
      <c r="V13" s="430"/>
      <c r="W13" s="430"/>
    </row>
    <row r="14" spans="1:23" ht="12" customHeight="1" x14ac:dyDescent="0.2">
      <c r="A14" s="446" t="s">
        <v>29</v>
      </c>
      <c r="B14" s="447">
        <v>0</v>
      </c>
      <c r="C14" s="447">
        <v>0</v>
      </c>
      <c r="D14" s="447">
        <v>0</v>
      </c>
      <c r="E14" s="447">
        <v>0</v>
      </c>
      <c r="F14" s="447"/>
      <c r="G14" s="447"/>
      <c r="H14" s="447">
        <v>15.09</v>
      </c>
      <c r="I14" s="447">
        <v>32.700000000000003</v>
      </c>
      <c r="J14" s="430"/>
      <c r="K14" s="430"/>
      <c r="L14" s="430"/>
      <c r="M14" s="430"/>
      <c r="N14" s="430"/>
      <c r="O14" s="430"/>
      <c r="P14" s="430"/>
      <c r="Q14" s="430"/>
      <c r="R14" s="430"/>
      <c r="S14" s="430"/>
      <c r="T14" s="430"/>
      <c r="U14" s="430"/>
      <c r="V14" s="430"/>
      <c r="W14" s="430"/>
    </row>
    <row r="15" spans="1:23" ht="12" customHeight="1" x14ac:dyDescent="0.2">
      <c r="A15" s="446" t="s">
        <v>30</v>
      </c>
      <c r="B15" s="447">
        <v>0</v>
      </c>
      <c r="C15" s="447"/>
      <c r="D15" s="447">
        <v>0</v>
      </c>
      <c r="E15" s="447"/>
      <c r="F15" s="447"/>
      <c r="G15" s="447">
        <v>0</v>
      </c>
      <c r="H15" s="446"/>
      <c r="I15" s="446"/>
      <c r="J15" s="430"/>
      <c r="K15" s="430"/>
      <c r="L15" s="430"/>
      <c r="M15" s="430"/>
      <c r="N15" s="430"/>
      <c r="O15" s="430"/>
      <c r="P15" s="430"/>
      <c r="Q15" s="430"/>
      <c r="R15" s="430"/>
      <c r="S15" s="430"/>
      <c r="T15" s="430"/>
      <c r="U15" s="430"/>
      <c r="V15" s="430"/>
      <c r="W15" s="430"/>
    </row>
    <row r="16" spans="1:23" ht="12" customHeight="1" x14ac:dyDescent="0.2">
      <c r="A16" s="446" t="s">
        <v>31</v>
      </c>
      <c r="B16" s="447"/>
      <c r="C16" s="447">
        <v>0</v>
      </c>
      <c r="D16" s="447"/>
      <c r="E16" s="447">
        <v>0</v>
      </c>
      <c r="F16" s="447"/>
      <c r="G16" s="447"/>
      <c r="H16" s="446"/>
      <c r="I16" s="446"/>
      <c r="J16" s="430"/>
      <c r="K16" s="430"/>
      <c r="L16" s="430"/>
      <c r="M16" s="430"/>
      <c r="N16" s="430"/>
      <c r="O16" s="430"/>
      <c r="P16" s="430"/>
      <c r="Q16" s="430"/>
      <c r="R16" s="430"/>
      <c r="S16" s="430"/>
      <c r="T16" s="430"/>
      <c r="U16" s="430"/>
      <c r="V16" s="430"/>
      <c r="W16" s="430"/>
    </row>
    <row r="17" spans="1:23" ht="12" customHeight="1" x14ac:dyDescent="0.2">
      <c r="A17" s="446" t="s">
        <v>32</v>
      </c>
      <c r="B17" s="446"/>
      <c r="C17" s="447">
        <v>2.2200000000000002</v>
      </c>
      <c r="D17" s="447"/>
      <c r="E17" s="447"/>
      <c r="F17" s="447"/>
      <c r="G17" s="447"/>
      <c r="H17" s="447"/>
      <c r="I17" s="446"/>
      <c r="J17" s="430"/>
      <c r="K17" s="430"/>
      <c r="L17" s="430"/>
      <c r="M17" s="430"/>
      <c r="N17" s="430"/>
      <c r="O17" s="430"/>
      <c r="P17" s="430"/>
      <c r="Q17" s="430"/>
      <c r="R17" s="430"/>
      <c r="S17" s="430"/>
      <c r="T17" s="430"/>
      <c r="U17" s="430"/>
      <c r="V17" s="430"/>
      <c r="W17" s="430"/>
    </row>
    <row r="18" spans="1:23" ht="12" customHeight="1" x14ac:dyDescent="0.2">
      <c r="A18" s="446" t="s">
        <v>33</v>
      </c>
      <c r="B18" s="446"/>
      <c r="C18" s="447"/>
      <c r="D18" s="447"/>
      <c r="E18" s="447"/>
      <c r="F18" s="447"/>
      <c r="G18" s="447"/>
      <c r="H18" s="447">
        <v>11.11</v>
      </c>
      <c r="I18" s="450"/>
      <c r="J18" s="430"/>
      <c r="K18" s="430"/>
      <c r="L18" s="430"/>
      <c r="M18" s="430"/>
      <c r="N18" s="430"/>
      <c r="O18" s="430"/>
      <c r="P18" s="430"/>
      <c r="Q18" s="430"/>
      <c r="R18" s="430"/>
      <c r="S18" s="430"/>
      <c r="T18" s="430"/>
      <c r="U18" s="430"/>
      <c r="V18" s="430"/>
      <c r="W18" s="430"/>
    </row>
    <row r="19" spans="1:23" ht="12" customHeight="1" x14ac:dyDescent="0.2">
      <c r="A19" s="446" t="s">
        <v>34</v>
      </c>
      <c r="B19" s="446"/>
      <c r="C19" s="446"/>
      <c r="D19" s="447">
        <v>0</v>
      </c>
      <c r="E19" s="446"/>
      <c r="F19" s="446"/>
      <c r="G19" s="446"/>
      <c r="H19" s="446"/>
      <c r="I19" s="446"/>
      <c r="J19" s="430"/>
      <c r="K19" s="430"/>
      <c r="L19" s="430"/>
      <c r="M19" s="430"/>
      <c r="N19" s="430"/>
      <c r="O19" s="430"/>
      <c r="P19" s="430"/>
      <c r="Q19" s="430"/>
      <c r="R19" s="430"/>
      <c r="S19" s="430"/>
      <c r="T19" s="430"/>
      <c r="U19" s="430"/>
      <c r="V19" s="430"/>
      <c r="W19" s="430"/>
    </row>
    <row r="20" spans="1:23" ht="12" customHeight="1" x14ac:dyDescent="0.2">
      <c r="A20" s="446" t="s">
        <v>35</v>
      </c>
      <c r="B20" s="447">
        <v>41.58</v>
      </c>
      <c r="C20" s="447">
        <v>0</v>
      </c>
      <c r="D20" s="447">
        <v>70.64</v>
      </c>
      <c r="E20" s="447">
        <v>56.04</v>
      </c>
      <c r="F20" s="447">
        <v>11.76</v>
      </c>
      <c r="G20" s="447">
        <v>16.96</v>
      </c>
      <c r="H20" s="447">
        <v>62.04</v>
      </c>
      <c r="I20" s="447">
        <v>0</v>
      </c>
      <c r="J20" s="430"/>
      <c r="K20" s="430"/>
      <c r="L20" s="430"/>
      <c r="M20" s="430"/>
      <c r="N20" s="430"/>
      <c r="O20" s="430"/>
      <c r="P20" s="430"/>
      <c r="Q20" s="430"/>
      <c r="R20" s="430"/>
      <c r="S20" s="430"/>
      <c r="T20" s="430"/>
      <c r="U20" s="430"/>
      <c r="V20" s="430"/>
      <c r="W20" s="430"/>
    </row>
    <row r="21" spans="1:23" ht="12" customHeight="1" x14ac:dyDescent="0.2">
      <c r="A21" s="446" t="s">
        <v>36</v>
      </c>
      <c r="B21" s="446"/>
      <c r="C21" s="447">
        <v>0</v>
      </c>
      <c r="D21" s="447"/>
      <c r="E21" s="447"/>
      <c r="F21" s="447"/>
      <c r="G21" s="447"/>
      <c r="H21" s="447"/>
      <c r="I21" s="446"/>
      <c r="J21" s="430"/>
      <c r="K21" s="430"/>
      <c r="L21" s="430"/>
      <c r="M21" s="430"/>
      <c r="N21" s="430"/>
      <c r="O21" s="430"/>
      <c r="P21" s="430"/>
      <c r="Q21" s="430"/>
      <c r="R21" s="430"/>
      <c r="S21" s="430"/>
      <c r="T21" s="430"/>
      <c r="U21" s="430"/>
      <c r="V21" s="430"/>
      <c r="W21" s="430"/>
    </row>
    <row r="22" spans="1:23" ht="12" customHeight="1" x14ac:dyDescent="0.2">
      <c r="A22" s="446" t="s">
        <v>37</v>
      </c>
      <c r="B22" s="446"/>
      <c r="C22" s="447">
        <v>0</v>
      </c>
      <c r="D22" s="447">
        <v>0</v>
      </c>
      <c r="E22" s="447"/>
      <c r="F22" s="447"/>
      <c r="G22" s="447"/>
      <c r="H22" s="447">
        <v>0</v>
      </c>
      <c r="I22" s="446"/>
      <c r="J22" s="430"/>
      <c r="K22" s="430"/>
      <c r="L22" s="430"/>
      <c r="M22" s="430"/>
      <c r="N22" s="430"/>
      <c r="O22" s="430"/>
      <c r="P22" s="430"/>
      <c r="Q22" s="430"/>
      <c r="R22" s="430"/>
      <c r="S22" s="430"/>
      <c r="T22" s="430"/>
      <c r="U22" s="430"/>
      <c r="V22" s="430"/>
      <c r="W22" s="430"/>
    </row>
    <row r="23" spans="1:23" ht="12" customHeight="1" x14ac:dyDescent="0.2">
      <c r="A23" s="446" t="s">
        <v>38</v>
      </c>
      <c r="B23" s="446"/>
      <c r="C23" s="446"/>
      <c r="D23" s="446"/>
      <c r="E23" s="447"/>
      <c r="F23" s="447"/>
      <c r="G23" s="447"/>
      <c r="H23" s="447">
        <v>7.41</v>
      </c>
      <c r="I23" s="446"/>
      <c r="J23" s="430"/>
      <c r="K23" s="430"/>
      <c r="L23" s="430"/>
      <c r="M23" s="430"/>
      <c r="N23" s="430"/>
      <c r="O23" s="430"/>
      <c r="P23" s="430"/>
      <c r="Q23" s="430"/>
      <c r="R23" s="430"/>
      <c r="S23" s="430"/>
      <c r="T23" s="430"/>
      <c r="U23" s="430"/>
      <c r="V23" s="430"/>
      <c r="W23" s="430"/>
    </row>
    <row r="24" spans="1:23" ht="12" customHeight="1" x14ac:dyDescent="0.2">
      <c r="A24" s="446" t="s">
        <v>39</v>
      </c>
      <c r="B24" s="446"/>
      <c r="C24" s="446"/>
      <c r="D24" s="446"/>
      <c r="E24" s="447">
        <v>2.27</v>
      </c>
      <c r="F24" s="447"/>
      <c r="G24" s="447"/>
      <c r="H24" s="447"/>
      <c r="I24" s="446"/>
      <c r="J24" s="430"/>
      <c r="K24" s="430"/>
      <c r="L24" s="430"/>
      <c r="M24" s="430"/>
      <c r="N24" s="430"/>
      <c r="O24" s="430"/>
      <c r="P24" s="430"/>
      <c r="Q24" s="430"/>
      <c r="R24" s="430"/>
      <c r="S24" s="430"/>
      <c r="T24" s="430"/>
      <c r="U24" s="430"/>
      <c r="V24" s="430"/>
      <c r="W24" s="430"/>
    </row>
    <row r="25" spans="1:23" ht="12" customHeight="1" x14ac:dyDescent="0.2">
      <c r="A25" s="446" t="s">
        <v>40</v>
      </c>
      <c r="B25" s="446"/>
      <c r="C25" s="447">
        <v>0</v>
      </c>
      <c r="D25" s="447">
        <v>0</v>
      </c>
      <c r="E25" s="446"/>
      <c r="F25" s="446"/>
      <c r="G25" s="446"/>
      <c r="H25" s="446"/>
      <c r="I25" s="446"/>
      <c r="J25" s="430"/>
      <c r="K25" s="430"/>
      <c r="L25" s="430"/>
      <c r="M25" s="430"/>
      <c r="N25" s="430"/>
      <c r="O25" s="430"/>
      <c r="P25" s="430"/>
      <c r="Q25" s="430"/>
      <c r="R25" s="430"/>
      <c r="S25" s="430"/>
      <c r="T25" s="430"/>
      <c r="U25" s="430"/>
      <c r="V25" s="430"/>
      <c r="W25" s="430"/>
    </row>
    <row r="26" spans="1:23" ht="12" customHeight="1" x14ac:dyDescent="0.2">
      <c r="A26" s="451" t="s">
        <v>0</v>
      </c>
      <c r="B26" s="452">
        <v>8.42</v>
      </c>
      <c r="C26" s="452">
        <v>0.99</v>
      </c>
      <c r="D26" s="452">
        <v>11.79</v>
      </c>
      <c r="E26" s="452">
        <v>20.43</v>
      </c>
      <c r="F26" s="452">
        <v>11.54</v>
      </c>
      <c r="G26" s="452">
        <v>7.31</v>
      </c>
      <c r="H26" s="452">
        <v>30.47</v>
      </c>
      <c r="I26" s="452">
        <v>32.14</v>
      </c>
      <c r="J26" s="430"/>
      <c r="K26" s="430"/>
      <c r="L26" s="430"/>
      <c r="M26" s="430"/>
      <c r="N26" s="430"/>
      <c r="O26" s="430"/>
      <c r="P26" s="430"/>
      <c r="Q26" s="430"/>
      <c r="R26" s="430"/>
      <c r="S26" s="430"/>
      <c r="T26" s="430"/>
      <c r="U26" s="430"/>
      <c r="V26" s="430"/>
      <c r="W26" s="430"/>
    </row>
    <row r="27" spans="1:23" ht="12.75" customHeight="1" x14ac:dyDescent="0.2">
      <c r="A27" s="438" t="s">
        <v>227</v>
      </c>
      <c r="B27" s="430"/>
      <c r="C27" s="430"/>
      <c r="D27" s="430"/>
      <c r="E27" s="430"/>
      <c r="F27" s="430"/>
      <c r="G27" s="430"/>
      <c r="H27" s="430"/>
      <c r="I27" s="430"/>
      <c r="J27" s="430"/>
      <c r="K27" s="430"/>
      <c r="L27" s="430"/>
      <c r="M27" s="430"/>
      <c r="N27" s="430"/>
      <c r="O27" s="430"/>
      <c r="P27" s="430"/>
      <c r="Q27" s="430"/>
      <c r="R27" s="430"/>
      <c r="S27" s="430"/>
      <c r="T27" s="430"/>
      <c r="U27" s="430"/>
      <c r="V27" s="430"/>
      <c r="W27" s="430"/>
    </row>
    <row r="28" spans="1:23" ht="12.75" customHeight="1" x14ac:dyDescent="0.2">
      <c r="A28" s="438" t="s">
        <v>228</v>
      </c>
      <c r="B28" s="430"/>
      <c r="C28" s="430"/>
      <c r="D28" s="430"/>
      <c r="E28" s="430"/>
      <c r="F28" s="430"/>
      <c r="G28" s="430"/>
      <c r="H28" s="430"/>
      <c r="I28" s="430"/>
      <c r="J28" s="430"/>
      <c r="K28" s="430"/>
      <c r="L28" s="430"/>
      <c r="M28" s="430"/>
      <c r="N28" s="430"/>
      <c r="O28" s="430"/>
      <c r="P28" s="430"/>
      <c r="Q28" s="430"/>
      <c r="R28" s="430"/>
      <c r="S28" s="430"/>
      <c r="T28" s="430"/>
      <c r="U28" s="430"/>
      <c r="V28" s="430"/>
      <c r="W28" s="430"/>
    </row>
    <row r="29" spans="1:23" ht="12.75" customHeight="1" x14ac:dyDescent="0.2">
      <c r="A29" s="438" t="s">
        <v>102</v>
      </c>
      <c r="B29" s="430"/>
      <c r="C29" s="430"/>
      <c r="D29" s="430"/>
      <c r="E29" s="430"/>
      <c r="F29" s="430"/>
      <c r="G29" s="430"/>
      <c r="H29" s="430"/>
      <c r="I29" s="430"/>
      <c r="J29" s="430"/>
      <c r="K29" s="430"/>
      <c r="L29" s="430"/>
      <c r="M29" s="430"/>
      <c r="N29" s="430"/>
      <c r="O29" s="430"/>
      <c r="P29" s="430"/>
      <c r="Q29" s="430"/>
      <c r="R29" s="430"/>
      <c r="S29" s="430"/>
      <c r="T29" s="430"/>
      <c r="U29" s="430"/>
      <c r="V29" s="430"/>
      <c r="W29" s="430"/>
    </row>
    <row r="30" spans="1:23" ht="12.75" customHeight="1" x14ac:dyDescent="0.2">
      <c r="A30" s="430"/>
      <c r="B30" s="430"/>
      <c r="C30" s="430"/>
      <c r="D30" s="430"/>
      <c r="E30" s="430"/>
      <c r="F30" s="430"/>
      <c r="G30" s="430"/>
      <c r="H30" s="430"/>
      <c r="I30" s="430"/>
      <c r="J30" s="430"/>
      <c r="K30" s="430"/>
      <c r="L30" s="430"/>
      <c r="M30" s="430"/>
      <c r="N30" s="430"/>
      <c r="O30" s="430"/>
      <c r="P30" s="430"/>
      <c r="Q30" s="430"/>
      <c r="R30" s="430"/>
      <c r="S30" s="430"/>
      <c r="T30" s="430"/>
      <c r="U30" s="430"/>
      <c r="V30" s="430"/>
      <c r="W30" s="430"/>
    </row>
    <row r="31" spans="1:23" ht="12.75" customHeight="1" x14ac:dyDescent="0.2">
      <c r="A31" s="430"/>
      <c r="B31" s="430"/>
      <c r="C31" s="430"/>
      <c r="D31" s="430"/>
      <c r="E31" s="430"/>
      <c r="F31" s="430"/>
      <c r="G31" s="430"/>
      <c r="H31" s="430"/>
      <c r="I31" s="430"/>
      <c r="J31" s="430"/>
      <c r="K31" s="430"/>
      <c r="L31" s="430"/>
      <c r="M31" s="430"/>
      <c r="N31" s="430"/>
      <c r="O31" s="430"/>
      <c r="P31" s="430"/>
      <c r="Q31" s="430"/>
      <c r="R31" s="430"/>
      <c r="S31" s="430"/>
      <c r="T31" s="430"/>
      <c r="U31" s="430"/>
      <c r="V31" s="430"/>
      <c r="W31" s="430"/>
    </row>
    <row r="32" spans="1:23" ht="12.75" customHeight="1" x14ac:dyDescent="0.2">
      <c r="A32" s="430"/>
      <c r="B32" s="430"/>
      <c r="C32" s="430"/>
      <c r="D32" s="430"/>
      <c r="E32" s="430"/>
      <c r="F32" s="430"/>
      <c r="G32" s="430"/>
      <c r="H32" s="430"/>
      <c r="I32" s="430"/>
      <c r="J32" s="430"/>
      <c r="K32" s="430"/>
      <c r="L32" s="430"/>
      <c r="M32" s="430"/>
      <c r="N32" s="430"/>
      <c r="O32" s="430"/>
      <c r="P32" s="430"/>
      <c r="Q32" s="430"/>
      <c r="R32" s="430"/>
      <c r="S32" s="430"/>
      <c r="T32" s="430"/>
      <c r="U32" s="430"/>
      <c r="V32" s="430"/>
      <c r="W32" s="430"/>
    </row>
    <row r="33" spans="1:23" ht="12.75" customHeight="1" x14ac:dyDescent="0.2">
      <c r="A33" s="430"/>
      <c r="B33" s="430"/>
      <c r="C33" s="430"/>
      <c r="D33" s="430"/>
      <c r="E33" s="430"/>
      <c r="F33" s="430"/>
      <c r="G33" s="430"/>
      <c r="H33" s="430"/>
      <c r="I33" s="430"/>
      <c r="J33" s="430"/>
      <c r="K33" s="430"/>
      <c r="L33" s="430"/>
      <c r="M33" s="430"/>
      <c r="N33" s="430"/>
      <c r="O33" s="430"/>
      <c r="P33" s="430"/>
      <c r="Q33" s="430"/>
      <c r="R33" s="430"/>
      <c r="S33" s="430"/>
      <c r="T33" s="430"/>
      <c r="U33" s="430"/>
      <c r="V33" s="430"/>
      <c r="W33" s="430"/>
    </row>
    <row r="34" spans="1:23" ht="12.75" customHeight="1" x14ac:dyDescent="0.2">
      <c r="A34" s="430"/>
      <c r="B34" s="430"/>
      <c r="C34" s="430"/>
      <c r="D34" s="430"/>
      <c r="E34" s="430"/>
      <c r="F34" s="430"/>
      <c r="G34" s="430"/>
      <c r="H34" s="430"/>
      <c r="I34" s="430"/>
      <c r="J34" s="430"/>
      <c r="K34" s="430"/>
      <c r="L34" s="430"/>
      <c r="M34" s="430"/>
      <c r="N34" s="430"/>
      <c r="O34" s="430"/>
      <c r="P34" s="430"/>
      <c r="Q34" s="430"/>
      <c r="R34" s="430"/>
      <c r="S34" s="430"/>
      <c r="T34" s="430"/>
      <c r="U34" s="430"/>
      <c r="V34" s="430"/>
      <c r="W34" s="430"/>
    </row>
    <row r="35" spans="1:23" ht="12.75" customHeight="1" x14ac:dyDescent="0.2">
      <c r="A35" s="430"/>
      <c r="B35" s="430"/>
      <c r="C35" s="430"/>
      <c r="D35" s="430"/>
      <c r="E35" s="430"/>
      <c r="F35" s="430"/>
      <c r="G35" s="430"/>
      <c r="H35" s="430"/>
      <c r="I35" s="430"/>
      <c r="J35" s="430"/>
      <c r="K35" s="430"/>
      <c r="L35" s="430"/>
      <c r="M35" s="430"/>
      <c r="N35" s="430"/>
      <c r="O35" s="430"/>
      <c r="P35" s="430"/>
      <c r="Q35" s="430"/>
      <c r="R35" s="430"/>
      <c r="S35" s="430"/>
      <c r="T35" s="430"/>
      <c r="U35" s="430"/>
      <c r="V35" s="430"/>
      <c r="W35" s="430"/>
    </row>
    <row r="36" spans="1:23" ht="12.75" customHeight="1" x14ac:dyDescent="0.2">
      <c r="A36" s="430"/>
      <c r="B36" s="430"/>
      <c r="C36" s="430"/>
      <c r="D36" s="430"/>
      <c r="E36" s="430"/>
      <c r="F36" s="430"/>
      <c r="G36" s="430"/>
      <c r="H36" s="430"/>
      <c r="I36" s="430"/>
      <c r="J36" s="430"/>
      <c r="K36" s="430"/>
      <c r="L36" s="430"/>
      <c r="M36" s="430"/>
      <c r="N36" s="430"/>
      <c r="O36" s="430"/>
      <c r="P36" s="430"/>
      <c r="Q36" s="430"/>
      <c r="R36" s="430"/>
      <c r="S36" s="430"/>
      <c r="T36" s="430"/>
      <c r="U36" s="430"/>
      <c r="V36" s="430"/>
      <c r="W36" s="430"/>
    </row>
    <row r="37" spans="1:23" ht="12.75" customHeight="1" x14ac:dyDescent="0.2">
      <c r="A37" s="430"/>
      <c r="B37" s="430"/>
      <c r="C37" s="430"/>
      <c r="D37" s="430"/>
      <c r="E37" s="430"/>
      <c r="F37" s="430"/>
      <c r="G37" s="430"/>
      <c r="H37" s="430"/>
      <c r="I37" s="430"/>
      <c r="J37" s="430"/>
      <c r="K37" s="430"/>
      <c r="L37" s="430"/>
      <c r="M37" s="430"/>
      <c r="N37" s="430"/>
      <c r="O37" s="430"/>
      <c r="P37" s="430"/>
      <c r="Q37" s="430"/>
      <c r="R37" s="430"/>
      <c r="S37" s="430"/>
      <c r="T37" s="430"/>
      <c r="U37" s="430"/>
      <c r="V37" s="430"/>
      <c r="W37" s="430"/>
    </row>
    <row r="38" spans="1:23" ht="12.75" customHeight="1" x14ac:dyDescent="0.2">
      <c r="A38" s="430"/>
      <c r="B38" s="430"/>
      <c r="C38" s="430"/>
      <c r="D38" s="430"/>
      <c r="E38" s="430"/>
      <c r="F38" s="430"/>
      <c r="G38" s="430"/>
      <c r="H38" s="430"/>
      <c r="I38" s="430"/>
      <c r="J38" s="430"/>
      <c r="K38" s="430"/>
      <c r="L38" s="430"/>
      <c r="M38" s="430"/>
      <c r="N38" s="430"/>
      <c r="O38" s="430"/>
      <c r="P38" s="430"/>
      <c r="Q38" s="430"/>
      <c r="R38" s="430"/>
      <c r="S38" s="430"/>
      <c r="T38" s="430"/>
      <c r="U38" s="430"/>
      <c r="V38" s="430"/>
      <c r="W38" s="430"/>
    </row>
    <row r="39" spans="1:23" ht="12.75" customHeight="1" x14ac:dyDescent="0.2">
      <c r="A39" s="430"/>
      <c r="B39" s="430"/>
      <c r="C39" s="430"/>
      <c r="D39" s="430"/>
      <c r="E39" s="430"/>
      <c r="F39" s="430"/>
      <c r="G39" s="430"/>
      <c r="H39" s="430"/>
      <c r="I39" s="430"/>
      <c r="J39" s="430"/>
      <c r="K39" s="430"/>
      <c r="L39" s="430"/>
      <c r="M39" s="430"/>
      <c r="N39" s="430"/>
      <c r="O39" s="430"/>
      <c r="P39" s="430"/>
      <c r="Q39" s="430"/>
      <c r="R39" s="430"/>
      <c r="S39" s="430"/>
      <c r="T39" s="430"/>
      <c r="U39" s="430"/>
      <c r="V39" s="430"/>
      <c r="W39" s="430"/>
    </row>
    <row r="40" spans="1:23" ht="12.75" customHeight="1" x14ac:dyDescent="0.2">
      <c r="A40" s="430"/>
      <c r="B40" s="430"/>
      <c r="C40" s="430"/>
      <c r="D40" s="430"/>
      <c r="E40" s="430"/>
      <c r="F40" s="430"/>
      <c r="G40" s="430"/>
      <c r="H40" s="430"/>
      <c r="I40" s="430"/>
      <c r="J40" s="430"/>
      <c r="K40" s="430"/>
      <c r="L40" s="430"/>
      <c r="M40" s="430"/>
      <c r="N40" s="430"/>
      <c r="O40" s="430"/>
      <c r="P40" s="430"/>
      <c r="Q40" s="430"/>
      <c r="R40" s="430"/>
      <c r="S40" s="430"/>
      <c r="T40" s="430"/>
      <c r="U40" s="430"/>
      <c r="V40" s="430"/>
      <c r="W40" s="430"/>
    </row>
    <row r="41" spans="1:23" ht="12.75" customHeight="1" x14ac:dyDescent="0.2">
      <c r="A41" s="430"/>
      <c r="B41" s="430"/>
      <c r="C41" s="430"/>
      <c r="D41" s="430"/>
      <c r="E41" s="430"/>
      <c r="F41" s="430"/>
      <c r="G41" s="430"/>
      <c r="H41" s="430"/>
      <c r="I41" s="430"/>
      <c r="J41" s="430"/>
      <c r="K41" s="430"/>
      <c r="L41" s="430"/>
      <c r="M41" s="430"/>
      <c r="N41" s="430"/>
      <c r="O41" s="430"/>
      <c r="P41" s="430"/>
      <c r="Q41" s="430"/>
      <c r="R41" s="430"/>
      <c r="S41" s="430"/>
      <c r="T41" s="430"/>
      <c r="U41" s="430"/>
      <c r="V41" s="430"/>
      <c r="W41" s="430"/>
    </row>
    <row r="42" spans="1:23" ht="12.75" customHeight="1" x14ac:dyDescent="0.2">
      <c r="A42" s="430"/>
      <c r="B42" s="430"/>
      <c r="C42" s="430"/>
      <c r="D42" s="430"/>
      <c r="E42" s="430"/>
      <c r="F42" s="430"/>
      <c r="G42" s="430"/>
      <c r="H42" s="430"/>
      <c r="I42" s="430"/>
      <c r="J42" s="430"/>
      <c r="K42" s="430"/>
      <c r="L42" s="430"/>
      <c r="M42" s="430"/>
      <c r="N42" s="430"/>
      <c r="O42" s="430"/>
      <c r="P42" s="430"/>
      <c r="Q42" s="430"/>
      <c r="R42" s="430"/>
      <c r="S42" s="430"/>
      <c r="T42" s="430"/>
      <c r="U42" s="430"/>
      <c r="V42" s="430"/>
      <c r="W42" s="430"/>
    </row>
    <row r="43" spans="1:23" ht="12.75" customHeight="1" x14ac:dyDescent="0.2">
      <c r="A43" s="430"/>
      <c r="B43" s="430"/>
      <c r="C43" s="430"/>
      <c r="D43" s="430"/>
      <c r="E43" s="430"/>
      <c r="F43" s="430"/>
      <c r="G43" s="430"/>
      <c r="H43" s="430"/>
      <c r="I43" s="430"/>
      <c r="J43" s="430"/>
      <c r="K43" s="430"/>
      <c r="L43" s="430"/>
      <c r="M43" s="430"/>
      <c r="N43" s="430"/>
      <c r="O43" s="430"/>
      <c r="P43" s="430"/>
      <c r="Q43" s="430"/>
      <c r="R43" s="430"/>
      <c r="S43" s="430"/>
      <c r="T43" s="430"/>
      <c r="U43" s="430"/>
      <c r="V43" s="430"/>
      <c r="W43" s="430"/>
    </row>
    <row r="44" spans="1:23" ht="12.75" customHeight="1" x14ac:dyDescent="0.2">
      <c r="A44" s="430"/>
      <c r="B44" s="430"/>
      <c r="C44" s="430"/>
      <c r="D44" s="430"/>
      <c r="E44" s="430"/>
      <c r="F44" s="430"/>
      <c r="G44" s="430"/>
      <c r="H44" s="430"/>
      <c r="I44" s="430"/>
      <c r="J44" s="430"/>
      <c r="K44" s="430"/>
      <c r="L44" s="430"/>
      <c r="M44" s="430"/>
      <c r="N44" s="430"/>
      <c r="O44" s="430"/>
      <c r="P44" s="430"/>
      <c r="Q44" s="430"/>
      <c r="R44" s="430"/>
      <c r="S44" s="430"/>
      <c r="T44" s="430"/>
      <c r="U44" s="430"/>
      <c r="V44" s="430"/>
      <c r="W44" s="430"/>
    </row>
    <row r="45" spans="1:23" ht="12.75" customHeight="1" x14ac:dyDescent="0.2">
      <c r="A45" s="430"/>
      <c r="B45" s="430"/>
      <c r="C45" s="430"/>
      <c r="D45" s="430"/>
      <c r="E45" s="430"/>
      <c r="F45" s="430"/>
      <c r="G45" s="430"/>
      <c r="H45" s="430"/>
      <c r="I45" s="430"/>
      <c r="J45" s="430"/>
      <c r="K45" s="430"/>
      <c r="L45" s="430"/>
      <c r="M45" s="430"/>
      <c r="N45" s="430"/>
      <c r="O45" s="430"/>
      <c r="P45" s="430"/>
      <c r="Q45" s="430"/>
      <c r="R45" s="430"/>
      <c r="S45" s="430"/>
      <c r="T45" s="430"/>
      <c r="U45" s="430"/>
      <c r="V45" s="430"/>
      <c r="W45" s="430"/>
    </row>
    <row r="46" spans="1:23" ht="12.75" customHeight="1" x14ac:dyDescent="0.2">
      <c r="A46" s="430"/>
      <c r="B46" s="430"/>
      <c r="C46" s="430"/>
      <c r="D46" s="430"/>
      <c r="E46" s="430"/>
      <c r="F46" s="430"/>
      <c r="G46" s="430"/>
      <c r="H46" s="430"/>
      <c r="I46" s="430"/>
      <c r="J46" s="430"/>
      <c r="K46" s="430"/>
      <c r="L46" s="430"/>
      <c r="M46" s="430"/>
      <c r="N46" s="430"/>
      <c r="O46" s="430"/>
      <c r="P46" s="430"/>
      <c r="Q46" s="430"/>
      <c r="R46" s="430"/>
      <c r="S46" s="430"/>
      <c r="T46" s="430"/>
      <c r="U46" s="430"/>
      <c r="V46" s="430"/>
      <c r="W46" s="430"/>
    </row>
    <row r="47" spans="1:23" ht="12.75" customHeight="1" x14ac:dyDescent="0.2">
      <c r="A47" s="430"/>
      <c r="B47" s="430"/>
      <c r="C47" s="430"/>
      <c r="D47" s="430"/>
      <c r="E47" s="430"/>
      <c r="F47" s="430"/>
      <c r="G47" s="430"/>
      <c r="H47" s="430"/>
      <c r="I47" s="430"/>
      <c r="J47" s="430"/>
      <c r="K47" s="430"/>
      <c r="L47" s="430"/>
      <c r="M47" s="430"/>
      <c r="N47" s="430"/>
      <c r="O47" s="430"/>
      <c r="P47" s="430"/>
      <c r="Q47" s="430"/>
      <c r="R47" s="430"/>
      <c r="S47" s="430"/>
      <c r="T47" s="430"/>
      <c r="U47" s="430"/>
      <c r="V47" s="430"/>
      <c r="W47" s="430"/>
    </row>
    <row r="48" spans="1:23" ht="12.75" customHeight="1" x14ac:dyDescent="0.2">
      <c r="A48" s="430"/>
      <c r="B48" s="430"/>
      <c r="C48" s="430"/>
      <c r="D48" s="430"/>
      <c r="E48" s="430"/>
      <c r="F48" s="430"/>
      <c r="G48" s="430"/>
      <c r="H48" s="430"/>
      <c r="I48" s="430"/>
      <c r="J48" s="430"/>
      <c r="K48" s="430"/>
      <c r="L48" s="430"/>
      <c r="M48" s="430"/>
      <c r="N48" s="430"/>
      <c r="O48" s="430"/>
      <c r="P48" s="430"/>
      <c r="Q48" s="430"/>
      <c r="R48" s="430"/>
      <c r="S48" s="430"/>
      <c r="T48" s="430"/>
      <c r="U48" s="430"/>
      <c r="V48" s="430"/>
      <c r="W48" s="430"/>
    </row>
    <row r="49" spans="1:23" ht="12.75" customHeight="1" x14ac:dyDescent="0.2">
      <c r="A49" s="430"/>
      <c r="B49" s="430"/>
      <c r="C49" s="430"/>
      <c r="D49" s="430"/>
      <c r="E49" s="430"/>
      <c r="F49" s="430"/>
      <c r="G49" s="430"/>
      <c r="H49" s="430"/>
      <c r="I49" s="430"/>
      <c r="J49" s="430"/>
      <c r="K49" s="430"/>
      <c r="L49" s="430"/>
      <c r="M49" s="430"/>
      <c r="N49" s="430"/>
      <c r="O49" s="430"/>
      <c r="P49" s="430"/>
      <c r="Q49" s="430"/>
      <c r="R49" s="430"/>
      <c r="S49" s="430"/>
      <c r="T49" s="430"/>
      <c r="U49" s="430"/>
      <c r="V49" s="430"/>
      <c r="W49" s="430"/>
    </row>
    <row r="50" spans="1:23" ht="12.75" customHeight="1" x14ac:dyDescent="0.2">
      <c r="A50" s="430"/>
      <c r="B50" s="430"/>
      <c r="C50" s="430"/>
      <c r="D50" s="430"/>
      <c r="E50" s="430"/>
      <c r="F50" s="430"/>
      <c r="G50" s="430"/>
      <c r="H50" s="430"/>
      <c r="I50" s="430"/>
      <c r="J50" s="430"/>
      <c r="K50" s="430"/>
      <c r="L50" s="430"/>
      <c r="M50" s="430"/>
      <c r="N50" s="430"/>
      <c r="O50" s="430"/>
      <c r="P50" s="430"/>
      <c r="Q50" s="430"/>
      <c r="R50" s="430"/>
      <c r="S50" s="430"/>
      <c r="T50" s="430"/>
      <c r="U50" s="430"/>
      <c r="V50" s="430"/>
      <c r="W50" s="430"/>
    </row>
    <row r="51" spans="1:23" ht="12.75" customHeight="1" x14ac:dyDescent="0.2">
      <c r="A51" s="430"/>
      <c r="B51" s="430"/>
      <c r="C51" s="430"/>
      <c r="D51" s="430"/>
      <c r="E51" s="430"/>
      <c r="F51" s="430"/>
      <c r="G51" s="430"/>
      <c r="H51" s="430"/>
      <c r="I51" s="430"/>
      <c r="J51" s="430"/>
      <c r="K51" s="430"/>
      <c r="L51" s="430"/>
      <c r="M51" s="430"/>
      <c r="N51" s="430"/>
      <c r="O51" s="430"/>
      <c r="P51" s="430"/>
      <c r="Q51" s="430"/>
      <c r="R51" s="430"/>
      <c r="S51" s="430"/>
      <c r="T51" s="430"/>
      <c r="U51" s="430"/>
      <c r="V51" s="430"/>
      <c r="W51" s="430"/>
    </row>
    <row r="52" spans="1:23" ht="12.75" customHeight="1" x14ac:dyDescent="0.2">
      <c r="A52" s="430"/>
      <c r="B52" s="430"/>
      <c r="C52" s="430"/>
      <c r="D52" s="430"/>
      <c r="E52" s="430"/>
      <c r="F52" s="430"/>
      <c r="G52" s="430"/>
      <c r="H52" s="430"/>
      <c r="I52" s="430"/>
      <c r="J52" s="430"/>
      <c r="K52" s="430"/>
      <c r="L52" s="430"/>
      <c r="M52" s="430"/>
      <c r="N52" s="430"/>
      <c r="O52" s="430"/>
      <c r="P52" s="430"/>
      <c r="Q52" s="430"/>
      <c r="R52" s="430"/>
      <c r="S52" s="430"/>
      <c r="T52" s="430"/>
      <c r="U52" s="430"/>
      <c r="V52" s="430"/>
      <c r="W52" s="430"/>
    </row>
    <row r="53" spans="1:23" ht="12.75" customHeight="1" x14ac:dyDescent="0.2">
      <c r="A53" s="430"/>
      <c r="B53" s="430"/>
      <c r="C53" s="430"/>
      <c r="D53" s="430"/>
      <c r="E53" s="430"/>
      <c r="F53" s="430"/>
      <c r="G53" s="430"/>
      <c r="H53" s="430"/>
      <c r="I53" s="430"/>
      <c r="J53" s="430"/>
      <c r="K53" s="430"/>
      <c r="L53" s="430"/>
      <c r="M53" s="430"/>
      <c r="N53" s="430"/>
      <c r="O53" s="430"/>
      <c r="P53" s="430"/>
      <c r="Q53" s="430"/>
      <c r="R53" s="430"/>
      <c r="S53" s="430"/>
      <c r="T53" s="430"/>
      <c r="U53" s="430"/>
      <c r="V53" s="430"/>
      <c r="W53" s="430"/>
    </row>
    <row r="54" spans="1:23" ht="12.75" customHeight="1" x14ac:dyDescent="0.2">
      <c r="A54" s="430"/>
      <c r="B54" s="430"/>
      <c r="C54" s="430"/>
      <c r="D54" s="430"/>
      <c r="E54" s="430"/>
      <c r="F54" s="430"/>
      <c r="G54" s="430"/>
      <c r="H54" s="430"/>
      <c r="I54" s="430"/>
      <c r="J54" s="430"/>
      <c r="K54" s="430"/>
      <c r="L54" s="430"/>
      <c r="M54" s="430"/>
      <c r="N54" s="430"/>
      <c r="O54" s="430"/>
      <c r="P54" s="430"/>
      <c r="Q54" s="430"/>
      <c r="R54" s="430"/>
      <c r="S54" s="430"/>
      <c r="T54" s="430"/>
      <c r="U54" s="430"/>
      <c r="V54" s="430"/>
      <c r="W54" s="430"/>
    </row>
    <row r="55" spans="1:23" ht="12.75" customHeight="1" x14ac:dyDescent="0.2">
      <c r="A55" s="430"/>
      <c r="B55" s="430"/>
      <c r="C55" s="430"/>
      <c r="D55" s="430"/>
      <c r="E55" s="430"/>
      <c r="F55" s="430"/>
      <c r="G55" s="430"/>
      <c r="H55" s="430"/>
      <c r="I55" s="430"/>
      <c r="J55" s="430"/>
      <c r="K55" s="430"/>
      <c r="L55" s="430"/>
      <c r="M55" s="430"/>
      <c r="N55" s="430"/>
      <c r="O55" s="430"/>
      <c r="P55" s="430"/>
      <c r="Q55" s="430"/>
      <c r="R55" s="430"/>
      <c r="S55" s="430"/>
      <c r="T55" s="430"/>
      <c r="U55" s="430"/>
      <c r="V55" s="430"/>
      <c r="W55" s="430"/>
    </row>
    <row r="56" spans="1:23" ht="12.75" customHeight="1" x14ac:dyDescent="0.2">
      <c r="A56" s="430"/>
      <c r="B56" s="430"/>
      <c r="C56" s="430"/>
      <c r="D56" s="430"/>
      <c r="E56" s="430"/>
      <c r="F56" s="430"/>
      <c r="G56" s="430"/>
      <c r="H56" s="430"/>
      <c r="I56" s="430"/>
      <c r="J56" s="430"/>
      <c r="K56" s="430"/>
      <c r="L56" s="430"/>
      <c r="M56" s="430"/>
      <c r="N56" s="430"/>
      <c r="O56" s="430"/>
      <c r="P56" s="430"/>
      <c r="Q56" s="430"/>
      <c r="R56" s="430"/>
      <c r="S56" s="430"/>
      <c r="T56" s="430"/>
      <c r="U56" s="430"/>
      <c r="V56" s="430"/>
      <c r="W56" s="430"/>
    </row>
    <row r="57" spans="1:23" ht="12.75" customHeight="1" x14ac:dyDescent="0.2">
      <c r="A57" s="430"/>
      <c r="B57" s="430"/>
      <c r="C57" s="430"/>
      <c r="D57" s="430"/>
      <c r="E57" s="430"/>
      <c r="F57" s="430"/>
      <c r="G57" s="430"/>
      <c r="H57" s="430"/>
      <c r="I57" s="430"/>
      <c r="J57" s="430"/>
      <c r="K57" s="430"/>
      <c r="L57" s="430"/>
      <c r="M57" s="430"/>
      <c r="N57" s="430"/>
      <c r="O57" s="430"/>
      <c r="P57" s="430"/>
      <c r="Q57" s="430"/>
      <c r="R57" s="430"/>
      <c r="S57" s="430"/>
      <c r="T57" s="430"/>
      <c r="U57" s="430"/>
      <c r="V57" s="430"/>
      <c r="W57" s="430"/>
    </row>
    <row r="58" spans="1:23" ht="12.75" customHeight="1" x14ac:dyDescent="0.2">
      <c r="A58" s="430"/>
      <c r="B58" s="430"/>
      <c r="C58" s="430"/>
      <c r="D58" s="430"/>
      <c r="E58" s="430"/>
      <c r="F58" s="430"/>
      <c r="G58" s="430"/>
      <c r="H58" s="430"/>
      <c r="I58" s="430"/>
      <c r="J58" s="430"/>
      <c r="K58" s="430"/>
      <c r="L58" s="430"/>
      <c r="M58" s="430"/>
      <c r="N58" s="430"/>
      <c r="O58" s="430"/>
      <c r="P58" s="430"/>
      <c r="Q58" s="430"/>
      <c r="R58" s="430"/>
      <c r="S58" s="430"/>
      <c r="T58" s="430"/>
      <c r="U58" s="430"/>
      <c r="V58" s="430"/>
      <c r="W58" s="430"/>
    </row>
    <row r="59" spans="1:23" ht="12.75" customHeight="1" x14ac:dyDescent="0.2">
      <c r="A59" s="430"/>
      <c r="B59" s="430"/>
      <c r="C59" s="430"/>
      <c r="D59" s="430"/>
      <c r="E59" s="430"/>
      <c r="F59" s="430"/>
      <c r="G59" s="430"/>
      <c r="H59" s="430"/>
      <c r="I59" s="430"/>
      <c r="J59" s="430"/>
      <c r="K59" s="430"/>
      <c r="L59" s="430"/>
      <c r="M59" s="430"/>
      <c r="N59" s="430"/>
      <c r="O59" s="430"/>
      <c r="P59" s="430"/>
      <c r="Q59" s="430"/>
      <c r="R59" s="430"/>
      <c r="S59" s="430"/>
      <c r="T59" s="430"/>
      <c r="U59" s="430"/>
      <c r="V59" s="430"/>
      <c r="W59" s="430"/>
    </row>
    <row r="60" spans="1:23" ht="12.75" customHeight="1" x14ac:dyDescent="0.2">
      <c r="A60" s="430"/>
      <c r="B60" s="430"/>
      <c r="C60" s="430"/>
      <c r="D60" s="430"/>
      <c r="E60" s="430"/>
      <c r="F60" s="430"/>
      <c r="G60" s="430"/>
      <c r="H60" s="430"/>
      <c r="I60" s="430"/>
      <c r="J60" s="430"/>
      <c r="K60" s="430"/>
      <c r="L60" s="430"/>
      <c r="M60" s="430"/>
      <c r="N60" s="430"/>
      <c r="O60" s="430"/>
      <c r="P60" s="430"/>
      <c r="Q60" s="430"/>
      <c r="R60" s="430"/>
      <c r="S60" s="430"/>
      <c r="T60" s="430"/>
      <c r="U60" s="430"/>
      <c r="V60" s="430"/>
      <c r="W60" s="430"/>
    </row>
    <row r="61" spans="1:23" ht="12.75" customHeight="1" x14ac:dyDescent="0.2">
      <c r="A61" s="430"/>
      <c r="B61" s="430"/>
      <c r="C61" s="430"/>
      <c r="D61" s="430"/>
      <c r="E61" s="430"/>
      <c r="F61" s="430"/>
      <c r="G61" s="430"/>
      <c r="H61" s="430"/>
      <c r="I61" s="430"/>
      <c r="J61" s="430"/>
      <c r="K61" s="430"/>
      <c r="L61" s="430"/>
      <c r="M61" s="430"/>
      <c r="N61" s="430"/>
      <c r="O61" s="430"/>
      <c r="P61" s="430"/>
      <c r="Q61" s="430"/>
      <c r="R61" s="430"/>
      <c r="S61" s="430"/>
      <c r="T61" s="430"/>
      <c r="U61" s="430"/>
      <c r="V61" s="430"/>
      <c r="W61" s="430"/>
    </row>
    <row r="62" spans="1:23" ht="12.75" customHeight="1" x14ac:dyDescent="0.2">
      <c r="A62" s="430"/>
      <c r="B62" s="430"/>
      <c r="C62" s="430"/>
      <c r="D62" s="430"/>
      <c r="E62" s="430"/>
      <c r="F62" s="430"/>
      <c r="G62" s="430"/>
      <c r="H62" s="430"/>
      <c r="I62" s="430"/>
      <c r="J62" s="430"/>
      <c r="K62" s="430"/>
      <c r="L62" s="430"/>
      <c r="M62" s="430"/>
      <c r="N62" s="430"/>
      <c r="O62" s="430"/>
      <c r="P62" s="430"/>
      <c r="Q62" s="430"/>
      <c r="R62" s="430"/>
      <c r="S62" s="430"/>
      <c r="T62" s="430"/>
      <c r="U62" s="430"/>
      <c r="V62" s="430"/>
      <c r="W62" s="430"/>
    </row>
    <row r="63" spans="1:23" ht="12.75" customHeight="1" x14ac:dyDescent="0.2">
      <c r="A63" s="430"/>
      <c r="B63" s="430"/>
      <c r="C63" s="430"/>
      <c r="D63" s="430"/>
      <c r="E63" s="430"/>
      <c r="F63" s="430"/>
      <c r="G63" s="430"/>
      <c r="H63" s="430"/>
      <c r="I63" s="430"/>
      <c r="J63" s="430"/>
      <c r="K63" s="430"/>
      <c r="L63" s="430"/>
      <c r="M63" s="430"/>
      <c r="N63" s="430"/>
      <c r="O63" s="430"/>
      <c r="P63" s="430"/>
      <c r="Q63" s="430"/>
      <c r="R63" s="430"/>
      <c r="S63" s="430"/>
      <c r="T63" s="430"/>
      <c r="U63" s="430"/>
      <c r="V63" s="430"/>
      <c r="W63" s="430"/>
    </row>
    <row r="64" spans="1:23" ht="12.75" customHeight="1" x14ac:dyDescent="0.2">
      <c r="A64" s="430"/>
      <c r="B64" s="430"/>
      <c r="C64" s="430"/>
      <c r="D64" s="430"/>
      <c r="E64" s="430"/>
      <c r="F64" s="430"/>
      <c r="G64" s="430"/>
      <c r="H64" s="430"/>
      <c r="I64" s="430"/>
      <c r="J64" s="430"/>
      <c r="K64" s="430"/>
      <c r="L64" s="430"/>
      <c r="M64" s="430"/>
      <c r="N64" s="430"/>
      <c r="O64" s="430"/>
      <c r="P64" s="430"/>
      <c r="Q64" s="430"/>
      <c r="R64" s="430"/>
      <c r="S64" s="430"/>
      <c r="T64" s="430"/>
      <c r="U64" s="430"/>
      <c r="V64" s="430"/>
      <c r="W64" s="430"/>
    </row>
    <row r="65" spans="1:23" ht="12.75" customHeight="1" x14ac:dyDescent="0.2">
      <c r="A65" s="430"/>
      <c r="B65" s="430"/>
      <c r="C65" s="430"/>
      <c r="D65" s="430"/>
      <c r="E65" s="430"/>
      <c r="F65" s="430"/>
      <c r="G65" s="430"/>
      <c r="H65" s="430"/>
      <c r="I65" s="430"/>
      <c r="J65" s="430"/>
      <c r="K65" s="430"/>
      <c r="L65" s="430"/>
      <c r="M65" s="430"/>
      <c r="N65" s="430"/>
      <c r="O65" s="430"/>
      <c r="P65" s="430"/>
      <c r="Q65" s="430"/>
      <c r="R65" s="430"/>
      <c r="S65" s="430"/>
      <c r="T65" s="430"/>
      <c r="U65" s="430"/>
      <c r="V65" s="430"/>
      <c r="W65" s="430"/>
    </row>
    <row r="66" spans="1:23" ht="12.75" customHeight="1" x14ac:dyDescent="0.2">
      <c r="A66" s="430"/>
      <c r="B66" s="430"/>
      <c r="C66" s="430"/>
      <c r="D66" s="430"/>
      <c r="E66" s="430"/>
      <c r="F66" s="430"/>
      <c r="G66" s="430"/>
      <c r="H66" s="430"/>
      <c r="I66" s="430"/>
      <c r="J66" s="430"/>
      <c r="K66" s="430"/>
      <c r="L66" s="430"/>
      <c r="M66" s="430"/>
      <c r="N66" s="430"/>
      <c r="O66" s="430"/>
      <c r="P66" s="430"/>
      <c r="Q66" s="430"/>
      <c r="R66" s="430"/>
      <c r="S66" s="430"/>
      <c r="T66" s="430"/>
      <c r="U66" s="430"/>
      <c r="V66" s="430"/>
      <c r="W66" s="430"/>
    </row>
    <row r="67" spans="1:23" ht="12.75" customHeight="1" x14ac:dyDescent="0.2">
      <c r="A67" s="430"/>
      <c r="B67" s="430"/>
      <c r="C67" s="430"/>
      <c r="D67" s="430"/>
      <c r="E67" s="430"/>
      <c r="F67" s="430"/>
      <c r="G67" s="430"/>
      <c r="H67" s="430"/>
      <c r="I67" s="430"/>
      <c r="J67" s="430"/>
      <c r="K67" s="430"/>
      <c r="L67" s="430"/>
      <c r="M67" s="430"/>
      <c r="N67" s="430"/>
      <c r="O67" s="430"/>
      <c r="P67" s="430"/>
      <c r="Q67" s="430"/>
      <c r="R67" s="430"/>
      <c r="S67" s="430"/>
      <c r="T67" s="430"/>
      <c r="U67" s="430"/>
      <c r="V67" s="430"/>
      <c r="W67" s="430"/>
    </row>
    <row r="68" spans="1:23" ht="12.75" customHeight="1" x14ac:dyDescent="0.2">
      <c r="A68" s="430"/>
      <c r="B68" s="430"/>
      <c r="C68" s="430"/>
      <c r="D68" s="430"/>
      <c r="E68" s="430"/>
      <c r="F68" s="430"/>
      <c r="G68" s="430"/>
      <c r="H68" s="430"/>
      <c r="I68" s="430"/>
      <c r="J68" s="430"/>
      <c r="K68" s="430"/>
      <c r="L68" s="430"/>
      <c r="M68" s="430"/>
      <c r="N68" s="430"/>
      <c r="O68" s="430"/>
      <c r="P68" s="430"/>
      <c r="Q68" s="430"/>
      <c r="R68" s="430"/>
      <c r="S68" s="430"/>
      <c r="T68" s="430"/>
      <c r="U68" s="430"/>
      <c r="V68" s="430"/>
      <c r="W68" s="430"/>
    </row>
    <row r="69" spans="1:23" ht="12.75" customHeight="1" x14ac:dyDescent="0.2">
      <c r="A69" s="430"/>
      <c r="B69" s="430"/>
      <c r="C69" s="430"/>
      <c r="D69" s="430"/>
      <c r="E69" s="430"/>
      <c r="F69" s="430"/>
      <c r="G69" s="430"/>
      <c r="H69" s="430"/>
      <c r="I69" s="430"/>
      <c r="J69" s="430"/>
      <c r="K69" s="430"/>
      <c r="L69" s="430"/>
      <c r="M69" s="430"/>
      <c r="N69" s="430"/>
      <c r="O69" s="430"/>
      <c r="P69" s="430"/>
      <c r="Q69" s="430"/>
      <c r="R69" s="430"/>
      <c r="S69" s="430"/>
      <c r="T69" s="430"/>
      <c r="U69" s="430"/>
      <c r="V69" s="430"/>
      <c r="W69" s="430"/>
    </row>
    <row r="70" spans="1:23" ht="12.75" customHeight="1" x14ac:dyDescent="0.2">
      <c r="A70" s="430"/>
      <c r="B70" s="430"/>
      <c r="C70" s="430"/>
      <c r="D70" s="430"/>
      <c r="E70" s="430"/>
      <c r="F70" s="430"/>
      <c r="G70" s="430"/>
      <c r="H70" s="430"/>
      <c r="I70" s="430"/>
      <c r="J70" s="430"/>
      <c r="K70" s="430"/>
      <c r="L70" s="430"/>
      <c r="M70" s="430"/>
      <c r="N70" s="430"/>
      <c r="O70" s="430"/>
      <c r="P70" s="430"/>
      <c r="Q70" s="430"/>
      <c r="R70" s="430"/>
      <c r="S70" s="430"/>
      <c r="T70" s="430"/>
      <c r="U70" s="430"/>
      <c r="V70" s="430"/>
      <c r="W70" s="430"/>
    </row>
    <row r="71" spans="1:23" ht="12.75" customHeight="1" x14ac:dyDescent="0.2">
      <c r="A71" s="430"/>
      <c r="B71" s="430"/>
      <c r="C71" s="430"/>
      <c r="D71" s="430"/>
      <c r="E71" s="430"/>
      <c r="F71" s="430"/>
      <c r="G71" s="430"/>
      <c r="H71" s="430"/>
      <c r="I71" s="430"/>
      <c r="J71" s="430"/>
      <c r="K71" s="430"/>
      <c r="L71" s="430"/>
      <c r="M71" s="430"/>
      <c r="N71" s="430"/>
      <c r="O71" s="430"/>
      <c r="P71" s="430"/>
      <c r="Q71" s="430"/>
      <c r="R71" s="430"/>
      <c r="S71" s="430"/>
      <c r="T71" s="430"/>
      <c r="U71" s="430"/>
      <c r="V71" s="430"/>
      <c r="W71" s="430"/>
    </row>
    <row r="72" spans="1:23" ht="12.75" customHeight="1" x14ac:dyDescent="0.2">
      <c r="A72" s="430"/>
      <c r="B72" s="430"/>
      <c r="C72" s="430"/>
      <c r="D72" s="430"/>
      <c r="E72" s="430"/>
      <c r="F72" s="430"/>
      <c r="G72" s="430"/>
      <c r="H72" s="430"/>
      <c r="I72" s="430"/>
      <c r="J72" s="430"/>
      <c r="K72" s="430"/>
      <c r="L72" s="430"/>
      <c r="M72" s="430"/>
      <c r="N72" s="430"/>
      <c r="O72" s="430"/>
      <c r="P72" s="430"/>
      <c r="Q72" s="430"/>
      <c r="R72" s="430"/>
      <c r="S72" s="430"/>
      <c r="T72" s="430"/>
      <c r="U72" s="430"/>
      <c r="V72" s="430"/>
      <c r="W72" s="430"/>
    </row>
    <row r="73" spans="1:23" ht="12.75" customHeight="1" x14ac:dyDescent="0.2">
      <c r="A73" s="430"/>
      <c r="B73" s="430"/>
      <c r="C73" s="430"/>
      <c r="D73" s="430"/>
      <c r="E73" s="430"/>
      <c r="F73" s="430"/>
      <c r="G73" s="430"/>
      <c r="H73" s="430"/>
      <c r="I73" s="430"/>
      <c r="J73" s="430"/>
      <c r="K73" s="430"/>
      <c r="L73" s="430"/>
      <c r="M73" s="430"/>
      <c r="N73" s="430"/>
      <c r="O73" s="430"/>
      <c r="P73" s="430"/>
      <c r="Q73" s="430"/>
      <c r="R73" s="430"/>
      <c r="S73" s="430"/>
      <c r="T73" s="430"/>
      <c r="U73" s="430"/>
      <c r="V73" s="430"/>
      <c r="W73" s="430"/>
    </row>
    <row r="74" spans="1:23" ht="12.75" customHeight="1" x14ac:dyDescent="0.2">
      <c r="A74" s="430"/>
      <c r="B74" s="430"/>
      <c r="C74" s="430"/>
      <c r="D74" s="430"/>
      <c r="E74" s="430"/>
      <c r="F74" s="430"/>
      <c r="G74" s="430"/>
      <c r="H74" s="430"/>
      <c r="I74" s="430"/>
      <c r="J74" s="430"/>
      <c r="K74" s="430"/>
      <c r="L74" s="430"/>
      <c r="M74" s="430"/>
      <c r="N74" s="430"/>
      <c r="O74" s="430"/>
      <c r="P74" s="430"/>
      <c r="Q74" s="430"/>
      <c r="R74" s="430"/>
      <c r="S74" s="430"/>
      <c r="T74" s="430"/>
      <c r="U74" s="430"/>
      <c r="V74" s="430"/>
      <c r="W74" s="430"/>
    </row>
    <row r="75" spans="1:23" ht="12.75" customHeight="1" x14ac:dyDescent="0.2">
      <c r="A75" s="430"/>
      <c r="B75" s="430"/>
      <c r="C75" s="430"/>
      <c r="D75" s="430"/>
      <c r="E75" s="430"/>
      <c r="F75" s="430"/>
      <c r="G75" s="430"/>
      <c r="H75" s="430"/>
      <c r="I75" s="430"/>
      <c r="J75" s="430"/>
      <c r="K75" s="430"/>
      <c r="L75" s="430"/>
      <c r="M75" s="430"/>
      <c r="N75" s="430"/>
      <c r="O75" s="430"/>
      <c r="P75" s="430"/>
      <c r="Q75" s="430"/>
      <c r="R75" s="430"/>
      <c r="S75" s="430"/>
      <c r="T75" s="430"/>
      <c r="U75" s="430"/>
      <c r="V75" s="430"/>
      <c r="W75" s="430"/>
    </row>
    <row r="76" spans="1:23" ht="12.75" customHeight="1" x14ac:dyDescent="0.2">
      <c r="A76" s="430"/>
      <c r="B76" s="430"/>
      <c r="C76" s="430"/>
      <c r="D76" s="430"/>
      <c r="E76" s="430"/>
      <c r="F76" s="430"/>
      <c r="G76" s="430"/>
      <c r="H76" s="430"/>
      <c r="I76" s="430"/>
      <c r="J76" s="430"/>
      <c r="K76" s="430"/>
      <c r="L76" s="430"/>
      <c r="M76" s="430"/>
      <c r="N76" s="430"/>
      <c r="O76" s="430"/>
      <c r="P76" s="430"/>
      <c r="Q76" s="430"/>
      <c r="R76" s="430"/>
      <c r="S76" s="430"/>
      <c r="T76" s="430"/>
      <c r="U76" s="430"/>
      <c r="V76" s="430"/>
      <c r="W76" s="430"/>
    </row>
    <row r="77" spans="1:23" ht="12.75" customHeight="1" x14ac:dyDescent="0.2">
      <c r="A77" s="430"/>
      <c r="B77" s="430"/>
      <c r="C77" s="430"/>
      <c r="D77" s="430"/>
      <c r="E77" s="430"/>
      <c r="F77" s="430"/>
      <c r="G77" s="430"/>
      <c r="H77" s="430"/>
      <c r="I77" s="430"/>
      <c r="J77" s="430"/>
      <c r="K77" s="430"/>
      <c r="L77" s="430"/>
      <c r="M77" s="430"/>
      <c r="N77" s="430"/>
      <c r="O77" s="430"/>
      <c r="P77" s="430"/>
      <c r="Q77" s="430"/>
      <c r="R77" s="430"/>
      <c r="S77" s="430"/>
      <c r="T77" s="430"/>
      <c r="U77" s="430"/>
      <c r="V77" s="430"/>
      <c r="W77" s="430"/>
    </row>
    <row r="78" spans="1:23" ht="12.75" customHeight="1" x14ac:dyDescent="0.2">
      <c r="A78" s="430"/>
      <c r="B78" s="430"/>
      <c r="C78" s="430"/>
      <c r="D78" s="430"/>
      <c r="E78" s="430"/>
      <c r="F78" s="430"/>
      <c r="G78" s="430"/>
      <c r="H78" s="430"/>
      <c r="I78" s="430"/>
      <c r="J78" s="430"/>
      <c r="K78" s="430"/>
      <c r="L78" s="430"/>
      <c r="M78" s="430"/>
      <c r="N78" s="430"/>
      <c r="O78" s="430"/>
      <c r="P78" s="430"/>
      <c r="Q78" s="430"/>
      <c r="R78" s="430"/>
      <c r="S78" s="430"/>
      <c r="T78" s="430"/>
      <c r="U78" s="430"/>
      <c r="V78" s="430"/>
      <c r="W78" s="430"/>
    </row>
    <row r="79" spans="1:23" ht="12.75" customHeight="1" x14ac:dyDescent="0.2">
      <c r="A79" s="430"/>
      <c r="B79" s="430"/>
      <c r="C79" s="430"/>
      <c r="D79" s="430"/>
      <c r="E79" s="430"/>
      <c r="F79" s="430"/>
      <c r="G79" s="430"/>
      <c r="H79" s="430"/>
      <c r="I79" s="430"/>
      <c r="J79" s="430"/>
      <c r="K79" s="430"/>
      <c r="L79" s="430"/>
      <c r="M79" s="430"/>
      <c r="N79" s="430"/>
      <c r="O79" s="430"/>
      <c r="P79" s="430"/>
      <c r="Q79" s="430"/>
      <c r="R79" s="430"/>
      <c r="S79" s="430"/>
      <c r="T79" s="430"/>
      <c r="U79" s="430"/>
      <c r="V79" s="430"/>
      <c r="W79" s="430"/>
    </row>
    <row r="80" spans="1:23" ht="12.75" customHeight="1" x14ac:dyDescent="0.2">
      <c r="A80" s="430"/>
      <c r="B80" s="430"/>
      <c r="C80" s="430"/>
      <c r="D80" s="430"/>
      <c r="E80" s="430"/>
      <c r="F80" s="430"/>
      <c r="G80" s="430"/>
      <c r="H80" s="430"/>
      <c r="I80" s="430"/>
      <c r="J80" s="430"/>
      <c r="K80" s="430"/>
      <c r="L80" s="430"/>
      <c r="M80" s="430"/>
      <c r="N80" s="430"/>
      <c r="O80" s="430"/>
      <c r="P80" s="430"/>
      <c r="Q80" s="430"/>
      <c r="R80" s="430"/>
      <c r="S80" s="430"/>
      <c r="T80" s="430"/>
      <c r="U80" s="430"/>
      <c r="V80" s="430"/>
      <c r="W80" s="430"/>
    </row>
    <row r="81" spans="1:23" ht="12.75" customHeight="1" x14ac:dyDescent="0.2">
      <c r="A81" s="430"/>
      <c r="B81" s="430"/>
      <c r="C81" s="430"/>
      <c r="D81" s="430"/>
      <c r="E81" s="430"/>
      <c r="F81" s="430"/>
      <c r="G81" s="430"/>
      <c r="H81" s="430"/>
      <c r="I81" s="430"/>
      <c r="J81" s="430"/>
      <c r="K81" s="430"/>
      <c r="L81" s="430"/>
      <c r="M81" s="430"/>
      <c r="N81" s="430"/>
      <c r="O81" s="430"/>
      <c r="P81" s="430"/>
      <c r="Q81" s="430"/>
      <c r="R81" s="430"/>
      <c r="S81" s="430"/>
      <c r="T81" s="430"/>
      <c r="U81" s="430"/>
      <c r="V81" s="430"/>
      <c r="W81" s="430"/>
    </row>
    <row r="82" spans="1:23" ht="12.75" customHeight="1" x14ac:dyDescent="0.2">
      <c r="A82" s="430"/>
      <c r="B82" s="430"/>
      <c r="C82" s="430"/>
      <c r="D82" s="430"/>
      <c r="E82" s="430"/>
      <c r="F82" s="430"/>
      <c r="G82" s="430"/>
      <c r="H82" s="430"/>
      <c r="I82" s="430"/>
      <c r="J82" s="430"/>
      <c r="K82" s="430"/>
      <c r="L82" s="430"/>
      <c r="M82" s="430"/>
      <c r="N82" s="430"/>
      <c r="O82" s="430"/>
      <c r="P82" s="430"/>
      <c r="Q82" s="430"/>
      <c r="R82" s="430"/>
      <c r="S82" s="430"/>
      <c r="T82" s="430"/>
      <c r="U82" s="430"/>
      <c r="V82" s="430"/>
      <c r="W82" s="430"/>
    </row>
    <row r="83" spans="1:23" ht="12.75" customHeight="1" x14ac:dyDescent="0.2">
      <c r="A83" s="430"/>
      <c r="B83" s="430"/>
      <c r="C83" s="430"/>
      <c r="D83" s="430"/>
      <c r="E83" s="430"/>
      <c r="F83" s="430"/>
      <c r="G83" s="430"/>
      <c r="H83" s="430"/>
      <c r="I83" s="430"/>
      <c r="J83" s="430"/>
      <c r="K83" s="430"/>
      <c r="L83" s="430"/>
      <c r="M83" s="430"/>
      <c r="N83" s="430"/>
      <c r="O83" s="430"/>
      <c r="P83" s="430"/>
      <c r="Q83" s="430"/>
      <c r="R83" s="430"/>
      <c r="S83" s="430"/>
      <c r="T83" s="430"/>
      <c r="U83" s="430"/>
      <c r="V83" s="430"/>
      <c r="W83" s="430"/>
    </row>
    <row r="84" spans="1:23" ht="12.75" customHeight="1" x14ac:dyDescent="0.2">
      <c r="A84" s="430"/>
      <c r="B84" s="430"/>
      <c r="C84" s="430"/>
      <c r="D84" s="430"/>
      <c r="E84" s="430"/>
      <c r="F84" s="430"/>
      <c r="G84" s="430"/>
      <c r="H84" s="430"/>
      <c r="I84" s="430"/>
      <c r="J84" s="430"/>
      <c r="K84" s="430"/>
      <c r="L84" s="430"/>
      <c r="M84" s="430"/>
      <c r="N84" s="430"/>
      <c r="O84" s="430"/>
      <c r="P84" s="430"/>
      <c r="Q84" s="430"/>
      <c r="R84" s="430"/>
      <c r="S84" s="430"/>
      <c r="T84" s="430"/>
      <c r="U84" s="430"/>
      <c r="V84" s="430"/>
      <c r="W84" s="430"/>
    </row>
    <row r="85" spans="1:23" ht="12.75" customHeight="1" x14ac:dyDescent="0.2">
      <c r="A85" s="430"/>
      <c r="B85" s="430"/>
      <c r="C85" s="430"/>
      <c r="D85" s="430"/>
      <c r="E85" s="430"/>
      <c r="F85" s="430"/>
      <c r="G85" s="430"/>
      <c r="H85" s="430"/>
      <c r="I85" s="430"/>
      <c r="J85" s="430"/>
      <c r="K85" s="430"/>
      <c r="L85" s="430"/>
      <c r="M85" s="430"/>
      <c r="N85" s="430"/>
      <c r="O85" s="430"/>
      <c r="P85" s="430"/>
      <c r="Q85" s="430"/>
      <c r="R85" s="430"/>
      <c r="S85" s="430"/>
      <c r="T85" s="430"/>
      <c r="U85" s="430"/>
      <c r="V85" s="430"/>
      <c r="W85" s="430"/>
    </row>
    <row r="86" spans="1:23" ht="12.75" customHeight="1" x14ac:dyDescent="0.2">
      <c r="A86" s="430"/>
      <c r="B86" s="430"/>
      <c r="C86" s="430"/>
      <c r="D86" s="430"/>
      <c r="E86" s="430"/>
      <c r="F86" s="430"/>
      <c r="G86" s="430"/>
      <c r="H86" s="430"/>
      <c r="I86" s="430"/>
      <c r="J86" s="430"/>
      <c r="K86" s="430"/>
      <c r="L86" s="430"/>
      <c r="M86" s="430"/>
      <c r="N86" s="430"/>
      <c r="O86" s="430"/>
      <c r="P86" s="430"/>
      <c r="Q86" s="430"/>
      <c r="R86" s="430"/>
      <c r="S86" s="430"/>
      <c r="T86" s="430"/>
      <c r="U86" s="430"/>
      <c r="V86" s="430"/>
      <c r="W86" s="430"/>
    </row>
    <row r="87" spans="1:23" ht="12.75" customHeight="1" x14ac:dyDescent="0.2">
      <c r="A87" s="430"/>
      <c r="B87" s="430"/>
      <c r="C87" s="430"/>
      <c r="D87" s="430"/>
      <c r="E87" s="430"/>
      <c r="F87" s="430"/>
      <c r="G87" s="430"/>
      <c r="H87" s="430"/>
      <c r="I87" s="430"/>
      <c r="J87" s="430"/>
      <c r="K87" s="430"/>
      <c r="L87" s="430"/>
      <c r="M87" s="430"/>
      <c r="N87" s="430"/>
      <c r="O87" s="430"/>
      <c r="P87" s="430"/>
      <c r="Q87" s="430"/>
      <c r="R87" s="430"/>
      <c r="S87" s="430"/>
      <c r="T87" s="430"/>
      <c r="U87" s="430"/>
      <c r="V87" s="430"/>
      <c r="W87" s="430"/>
    </row>
    <row r="88" spans="1:23" ht="12.75" customHeight="1" x14ac:dyDescent="0.2">
      <c r="A88" s="430"/>
      <c r="B88" s="430"/>
      <c r="C88" s="430"/>
      <c r="D88" s="430"/>
      <c r="E88" s="430"/>
      <c r="F88" s="430"/>
      <c r="G88" s="430"/>
      <c r="H88" s="430"/>
      <c r="I88" s="430"/>
      <c r="J88" s="430"/>
      <c r="K88" s="430"/>
      <c r="L88" s="430"/>
      <c r="M88" s="430"/>
      <c r="N88" s="430"/>
      <c r="O88" s="430"/>
      <c r="P88" s="430"/>
      <c r="Q88" s="430"/>
      <c r="R88" s="430"/>
      <c r="S88" s="430"/>
      <c r="T88" s="430"/>
      <c r="U88" s="430"/>
      <c r="V88" s="430"/>
      <c r="W88" s="430"/>
    </row>
    <row r="89" spans="1:23" ht="12.75" customHeight="1" x14ac:dyDescent="0.2">
      <c r="A89" s="430"/>
      <c r="B89" s="430"/>
      <c r="C89" s="430"/>
      <c r="D89" s="430"/>
      <c r="E89" s="430"/>
      <c r="F89" s="430"/>
      <c r="G89" s="430"/>
      <c r="H89" s="430"/>
      <c r="I89" s="430"/>
      <c r="J89" s="430"/>
      <c r="K89" s="430"/>
      <c r="L89" s="430"/>
      <c r="M89" s="430"/>
      <c r="N89" s="430"/>
      <c r="O89" s="430"/>
      <c r="P89" s="430"/>
      <c r="Q89" s="430"/>
      <c r="R89" s="430"/>
      <c r="S89" s="430"/>
      <c r="T89" s="430"/>
      <c r="U89" s="430"/>
      <c r="V89" s="430"/>
      <c r="W89" s="430"/>
    </row>
    <row r="90" spans="1:23" ht="12.75" customHeight="1" x14ac:dyDescent="0.2">
      <c r="A90" s="430"/>
      <c r="B90" s="430"/>
      <c r="C90" s="430"/>
      <c r="D90" s="430"/>
      <c r="E90" s="430"/>
      <c r="F90" s="430"/>
      <c r="G90" s="430"/>
      <c r="H90" s="430"/>
      <c r="I90" s="430"/>
      <c r="J90" s="430"/>
      <c r="K90" s="430"/>
      <c r="L90" s="430"/>
      <c r="M90" s="430"/>
      <c r="N90" s="430"/>
      <c r="O90" s="430"/>
      <c r="P90" s="430"/>
      <c r="Q90" s="430"/>
      <c r="R90" s="430"/>
      <c r="S90" s="430"/>
      <c r="T90" s="430"/>
      <c r="U90" s="430"/>
      <c r="V90" s="430"/>
      <c r="W90" s="430"/>
    </row>
    <row r="91" spans="1:23" ht="12.75" customHeight="1" x14ac:dyDescent="0.2">
      <c r="A91" s="430"/>
      <c r="B91" s="430"/>
      <c r="C91" s="430"/>
      <c r="D91" s="430"/>
      <c r="E91" s="430"/>
      <c r="F91" s="430"/>
      <c r="G91" s="430"/>
      <c r="H91" s="430"/>
      <c r="I91" s="430"/>
      <c r="J91" s="430"/>
      <c r="K91" s="430"/>
      <c r="L91" s="430"/>
      <c r="M91" s="430"/>
      <c r="N91" s="430"/>
      <c r="O91" s="430"/>
      <c r="P91" s="430"/>
      <c r="Q91" s="430"/>
      <c r="R91" s="430"/>
      <c r="S91" s="430"/>
      <c r="T91" s="430"/>
      <c r="U91" s="430"/>
      <c r="V91" s="430"/>
      <c r="W91" s="430"/>
    </row>
    <row r="92" spans="1:23" ht="12.75" customHeight="1" x14ac:dyDescent="0.2">
      <c r="A92" s="430"/>
      <c r="B92" s="430"/>
      <c r="C92" s="430"/>
      <c r="D92" s="430"/>
      <c r="E92" s="430"/>
      <c r="F92" s="430"/>
      <c r="G92" s="430"/>
      <c r="H92" s="430"/>
      <c r="I92" s="430"/>
      <c r="J92" s="430"/>
      <c r="K92" s="430"/>
      <c r="L92" s="430"/>
      <c r="M92" s="430"/>
      <c r="N92" s="430"/>
      <c r="O92" s="430"/>
      <c r="P92" s="430"/>
      <c r="Q92" s="430"/>
      <c r="R92" s="430"/>
      <c r="S92" s="430"/>
      <c r="T92" s="430"/>
      <c r="U92" s="430"/>
      <c r="V92" s="430"/>
      <c r="W92" s="430"/>
    </row>
    <row r="93" spans="1:23" ht="12.75" customHeight="1" x14ac:dyDescent="0.2">
      <c r="A93" s="430"/>
      <c r="B93" s="430"/>
      <c r="C93" s="430"/>
      <c r="D93" s="430"/>
      <c r="E93" s="430"/>
      <c r="F93" s="430"/>
      <c r="G93" s="430"/>
      <c r="H93" s="430"/>
      <c r="I93" s="430"/>
      <c r="J93" s="430"/>
      <c r="K93" s="430"/>
      <c r="L93" s="430"/>
      <c r="M93" s="430"/>
      <c r="N93" s="430"/>
      <c r="O93" s="430"/>
      <c r="P93" s="430"/>
      <c r="Q93" s="430"/>
      <c r="R93" s="430"/>
      <c r="S93" s="430"/>
      <c r="T93" s="430"/>
      <c r="U93" s="430"/>
      <c r="V93" s="430"/>
      <c r="W93" s="430"/>
    </row>
    <row r="94" spans="1:23" ht="12.75" customHeight="1" x14ac:dyDescent="0.2">
      <c r="A94" s="430"/>
      <c r="B94" s="430"/>
      <c r="C94" s="430"/>
      <c r="D94" s="430"/>
      <c r="E94" s="430"/>
      <c r="F94" s="430"/>
      <c r="G94" s="430"/>
      <c r="H94" s="430"/>
      <c r="I94" s="430"/>
      <c r="J94" s="430"/>
      <c r="K94" s="430"/>
      <c r="L94" s="430"/>
      <c r="M94" s="430"/>
      <c r="N94" s="430"/>
      <c r="O94" s="430"/>
      <c r="P94" s="430"/>
      <c r="Q94" s="430"/>
      <c r="R94" s="430"/>
      <c r="S94" s="430"/>
      <c r="T94" s="430"/>
      <c r="U94" s="430"/>
      <c r="V94" s="430"/>
      <c r="W94" s="430"/>
    </row>
    <row r="95" spans="1:23" ht="12.75" customHeight="1" x14ac:dyDescent="0.2">
      <c r="A95" s="430"/>
      <c r="B95" s="430"/>
      <c r="C95" s="430"/>
      <c r="D95" s="430"/>
      <c r="E95" s="430"/>
      <c r="F95" s="430"/>
      <c r="G95" s="430"/>
      <c r="H95" s="430"/>
      <c r="I95" s="430"/>
      <c r="J95" s="430"/>
      <c r="K95" s="430"/>
      <c r="L95" s="430"/>
      <c r="M95" s="430"/>
      <c r="N95" s="430"/>
      <c r="O95" s="430"/>
      <c r="P95" s="430"/>
      <c r="Q95" s="430"/>
      <c r="R95" s="430"/>
      <c r="S95" s="430"/>
      <c r="T95" s="430"/>
      <c r="U95" s="430"/>
      <c r="V95" s="430"/>
      <c r="W95" s="430"/>
    </row>
    <row r="96" spans="1:23" ht="12.75" customHeight="1" x14ac:dyDescent="0.2">
      <c r="A96" s="430"/>
      <c r="B96" s="430"/>
      <c r="C96" s="430"/>
      <c r="D96" s="430"/>
      <c r="E96" s="430"/>
      <c r="F96" s="430"/>
      <c r="G96" s="430"/>
      <c r="H96" s="430"/>
      <c r="I96" s="430"/>
      <c r="J96" s="430"/>
      <c r="K96" s="430"/>
      <c r="L96" s="430"/>
      <c r="M96" s="430"/>
      <c r="N96" s="430"/>
      <c r="O96" s="430"/>
      <c r="P96" s="430"/>
      <c r="Q96" s="430"/>
      <c r="R96" s="430"/>
      <c r="S96" s="430"/>
      <c r="T96" s="430"/>
      <c r="U96" s="430"/>
      <c r="V96" s="430"/>
      <c r="W96" s="430"/>
    </row>
    <row r="97" spans="1:23" ht="12.75" customHeight="1" x14ac:dyDescent="0.2">
      <c r="A97" s="430"/>
      <c r="B97" s="430"/>
      <c r="C97" s="430"/>
      <c r="D97" s="430"/>
      <c r="E97" s="430"/>
      <c r="F97" s="430"/>
      <c r="G97" s="430"/>
      <c r="H97" s="430"/>
      <c r="I97" s="430"/>
      <c r="J97" s="430"/>
      <c r="K97" s="430"/>
      <c r="L97" s="430"/>
      <c r="M97" s="430"/>
      <c r="N97" s="430"/>
      <c r="O97" s="430"/>
      <c r="P97" s="430"/>
      <c r="Q97" s="430"/>
      <c r="R97" s="430"/>
      <c r="S97" s="430"/>
      <c r="T97" s="430"/>
      <c r="U97" s="430"/>
      <c r="V97" s="430"/>
      <c r="W97" s="430"/>
    </row>
    <row r="98" spans="1:23" ht="12.75" customHeight="1" x14ac:dyDescent="0.2">
      <c r="A98" s="430"/>
      <c r="B98" s="430"/>
      <c r="C98" s="430"/>
      <c r="D98" s="430"/>
      <c r="E98" s="430"/>
      <c r="F98" s="430"/>
      <c r="G98" s="430"/>
      <c r="H98" s="430"/>
      <c r="I98" s="430"/>
      <c r="J98" s="430"/>
      <c r="K98" s="430"/>
      <c r="L98" s="430"/>
      <c r="M98" s="430"/>
      <c r="N98" s="430"/>
      <c r="O98" s="430"/>
      <c r="P98" s="430"/>
      <c r="Q98" s="430"/>
      <c r="R98" s="430"/>
      <c r="S98" s="430"/>
      <c r="T98" s="430"/>
      <c r="U98" s="430"/>
      <c r="V98" s="430"/>
      <c r="W98" s="430"/>
    </row>
    <row r="99" spans="1:23" ht="12.75" customHeight="1" x14ac:dyDescent="0.2">
      <c r="A99" s="430"/>
      <c r="B99" s="430"/>
      <c r="C99" s="430"/>
      <c r="D99" s="430"/>
      <c r="E99" s="430"/>
      <c r="F99" s="430"/>
      <c r="G99" s="430"/>
      <c r="H99" s="430"/>
      <c r="I99" s="430"/>
      <c r="J99" s="430"/>
      <c r="K99" s="430"/>
      <c r="L99" s="430"/>
      <c r="M99" s="430"/>
      <c r="N99" s="430"/>
      <c r="O99" s="430"/>
      <c r="P99" s="430"/>
      <c r="Q99" s="430"/>
      <c r="R99" s="430"/>
      <c r="S99" s="430"/>
      <c r="T99" s="430"/>
      <c r="U99" s="430"/>
      <c r="V99" s="430"/>
      <c r="W99" s="430"/>
    </row>
    <row r="100" spans="1:23" ht="12.75" customHeight="1" x14ac:dyDescent="0.2">
      <c r="A100" s="430"/>
      <c r="B100" s="430"/>
      <c r="C100" s="430"/>
      <c r="D100" s="430"/>
      <c r="E100" s="430"/>
      <c r="F100" s="430"/>
      <c r="G100" s="430"/>
      <c r="H100" s="430"/>
      <c r="I100" s="430"/>
      <c r="J100" s="430"/>
      <c r="K100" s="430"/>
      <c r="L100" s="430"/>
      <c r="M100" s="430"/>
      <c r="N100" s="430"/>
      <c r="O100" s="430"/>
      <c r="P100" s="430"/>
      <c r="Q100" s="430"/>
      <c r="R100" s="430"/>
      <c r="S100" s="430"/>
      <c r="T100" s="430"/>
      <c r="U100" s="430"/>
      <c r="V100" s="430"/>
      <c r="W100" s="430"/>
    </row>
    <row r="101" spans="1:23" ht="12.75" customHeight="1" x14ac:dyDescent="0.2">
      <c r="A101" s="430"/>
      <c r="B101" s="430"/>
      <c r="C101" s="430"/>
      <c r="D101" s="430"/>
      <c r="E101" s="430"/>
      <c r="F101" s="430"/>
      <c r="G101" s="430"/>
      <c r="H101" s="430"/>
      <c r="I101" s="430"/>
      <c r="J101" s="430"/>
      <c r="K101" s="430"/>
      <c r="L101" s="430"/>
      <c r="M101" s="430"/>
      <c r="N101" s="430"/>
      <c r="O101" s="430"/>
      <c r="P101" s="430"/>
      <c r="Q101" s="430"/>
      <c r="R101" s="430"/>
      <c r="S101" s="430"/>
      <c r="T101" s="430"/>
      <c r="U101" s="430"/>
      <c r="V101" s="430"/>
      <c r="W101" s="430"/>
    </row>
    <row r="102" spans="1:23" ht="12.75" customHeight="1" x14ac:dyDescent="0.2">
      <c r="A102" s="430"/>
      <c r="B102" s="430"/>
      <c r="C102" s="430"/>
      <c r="D102" s="430"/>
      <c r="E102" s="430"/>
      <c r="F102" s="430"/>
      <c r="G102" s="430"/>
      <c r="H102" s="430"/>
      <c r="I102" s="430"/>
      <c r="J102" s="430"/>
      <c r="K102" s="430"/>
      <c r="L102" s="430"/>
      <c r="M102" s="430"/>
      <c r="N102" s="430"/>
      <c r="O102" s="430"/>
      <c r="P102" s="430"/>
      <c r="Q102" s="430"/>
      <c r="R102" s="430"/>
      <c r="S102" s="430"/>
      <c r="T102" s="430"/>
      <c r="U102" s="430"/>
      <c r="V102" s="430"/>
      <c r="W102" s="430"/>
    </row>
    <row r="103" spans="1:23" ht="12.75" customHeight="1" x14ac:dyDescent="0.2">
      <c r="A103" s="430"/>
      <c r="B103" s="430"/>
      <c r="C103" s="430"/>
      <c r="D103" s="430"/>
      <c r="E103" s="430"/>
      <c r="F103" s="430"/>
      <c r="G103" s="430"/>
      <c r="H103" s="430"/>
      <c r="I103" s="430"/>
      <c r="J103" s="430"/>
      <c r="K103" s="430"/>
      <c r="L103" s="430"/>
      <c r="M103" s="430"/>
      <c r="N103" s="430"/>
      <c r="O103" s="430"/>
      <c r="P103" s="430"/>
      <c r="Q103" s="430"/>
      <c r="R103" s="430"/>
      <c r="S103" s="430"/>
      <c r="T103" s="430"/>
      <c r="U103" s="430"/>
      <c r="V103" s="430"/>
      <c r="W103" s="430"/>
    </row>
    <row r="104" spans="1:23" ht="12.75" customHeight="1" x14ac:dyDescent="0.2">
      <c r="A104" s="430"/>
      <c r="B104" s="430"/>
      <c r="C104" s="430"/>
      <c r="D104" s="430"/>
      <c r="E104" s="430"/>
      <c r="F104" s="430"/>
      <c r="G104" s="430"/>
      <c r="H104" s="430"/>
      <c r="I104" s="430"/>
      <c r="J104" s="430"/>
      <c r="K104" s="430"/>
      <c r="L104" s="430"/>
      <c r="M104" s="430"/>
      <c r="N104" s="430"/>
      <c r="O104" s="430"/>
      <c r="P104" s="430"/>
      <c r="Q104" s="430"/>
      <c r="R104" s="430"/>
      <c r="S104" s="430"/>
      <c r="T104" s="430"/>
      <c r="U104" s="430"/>
      <c r="V104" s="430"/>
      <c r="W104" s="430"/>
    </row>
    <row r="105" spans="1:23" ht="12.75" customHeight="1" x14ac:dyDescent="0.2">
      <c r="A105" s="430"/>
      <c r="B105" s="430"/>
      <c r="C105" s="430"/>
      <c r="D105" s="430"/>
      <c r="E105" s="430"/>
      <c r="F105" s="430"/>
      <c r="G105" s="430"/>
      <c r="H105" s="430"/>
      <c r="I105" s="430"/>
      <c r="J105" s="430"/>
      <c r="K105" s="430"/>
      <c r="L105" s="430"/>
      <c r="M105" s="430"/>
      <c r="N105" s="430"/>
      <c r="O105" s="430"/>
      <c r="P105" s="430"/>
      <c r="Q105" s="430"/>
      <c r="R105" s="430"/>
      <c r="S105" s="430"/>
      <c r="T105" s="430"/>
      <c r="U105" s="430"/>
      <c r="V105" s="430"/>
      <c r="W105" s="430"/>
    </row>
    <row r="106" spans="1:23" ht="12.75" customHeight="1" x14ac:dyDescent="0.2">
      <c r="A106" s="430"/>
      <c r="B106" s="430"/>
      <c r="C106" s="430"/>
      <c r="D106" s="430"/>
      <c r="E106" s="430"/>
      <c r="F106" s="430"/>
      <c r="G106" s="430"/>
      <c r="H106" s="430"/>
      <c r="I106" s="430"/>
      <c r="J106" s="430"/>
      <c r="K106" s="430"/>
      <c r="L106" s="430"/>
      <c r="M106" s="430"/>
      <c r="N106" s="430"/>
      <c r="O106" s="430"/>
      <c r="P106" s="430"/>
      <c r="Q106" s="430"/>
      <c r="R106" s="430"/>
      <c r="S106" s="430"/>
      <c r="T106" s="430"/>
      <c r="U106" s="430"/>
      <c r="V106" s="430"/>
      <c r="W106" s="430"/>
    </row>
    <row r="107" spans="1:23" ht="12.75" customHeight="1" x14ac:dyDescent="0.2">
      <c r="A107" s="430"/>
      <c r="B107" s="430"/>
      <c r="C107" s="430"/>
      <c r="D107" s="430"/>
      <c r="E107" s="430"/>
      <c r="F107" s="430"/>
      <c r="G107" s="430"/>
      <c r="H107" s="430"/>
      <c r="I107" s="430"/>
      <c r="J107" s="430"/>
      <c r="K107" s="430"/>
      <c r="L107" s="430"/>
      <c r="M107" s="430"/>
      <c r="N107" s="430"/>
      <c r="O107" s="430"/>
      <c r="P107" s="430"/>
      <c r="Q107" s="430"/>
      <c r="R107" s="430"/>
      <c r="S107" s="430"/>
      <c r="T107" s="430"/>
      <c r="U107" s="430"/>
      <c r="V107" s="430"/>
      <c r="W107" s="430"/>
    </row>
    <row r="108" spans="1:23" ht="12.75" customHeight="1" x14ac:dyDescent="0.2">
      <c r="A108" s="430"/>
      <c r="B108" s="430"/>
      <c r="C108" s="430"/>
      <c r="D108" s="430"/>
      <c r="E108" s="430"/>
      <c r="F108" s="430"/>
      <c r="G108" s="430"/>
      <c r="H108" s="430"/>
      <c r="I108" s="430"/>
      <c r="J108" s="430"/>
      <c r="K108" s="430"/>
      <c r="L108" s="430"/>
      <c r="M108" s="430"/>
      <c r="N108" s="430"/>
      <c r="O108" s="430"/>
      <c r="P108" s="430"/>
      <c r="Q108" s="430"/>
      <c r="R108" s="430"/>
      <c r="S108" s="430"/>
      <c r="T108" s="430"/>
      <c r="U108" s="430"/>
      <c r="V108" s="430"/>
      <c r="W108" s="430"/>
    </row>
    <row r="109" spans="1:23" ht="12.75" customHeight="1" x14ac:dyDescent="0.2">
      <c r="A109" s="430"/>
      <c r="B109" s="430"/>
      <c r="C109" s="430"/>
      <c r="D109" s="430"/>
      <c r="E109" s="430"/>
      <c r="F109" s="430"/>
      <c r="G109" s="430"/>
      <c r="H109" s="430"/>
      <c r="I109" s="430"/>
      <c r="J109" s="430"/>
      <c r="K109" s="430"/>
      <c r="L109" s="430"/>
      <c r="M109" s="430"/>
      <c r="N109" s="430"/>
      <c r="O109" s="430"/>
      <c r="P109" s="430"/>
      <c r="Q109" s="430"/>
      <c r="R109" s="430"/>
      <c r="S109" s="430"/>
      <c r="T109" s="430"/>
      <c r="U109" s="430"/>
      <c r="V109" s="430"/>
      <c r="W109" s="430"/>
    </row>
    <row r="110" spans="1:23" ht="12.75" customHeight="1" x14ac:dyDescent="0.2">
      <c r="A110" s="430"/>
      <c r="B110" s="430"/>
      <c r="C110" s="430"/>
      <c r="D110" s="430"/>
      <c r="E110" s="430"/>
      <c r="F110" s="430"/>
      <c r="G110" s="430"/>
      <c r="H110" s="430"/>
      <c r="I110" s="430"/>
      <c r="J110" s="430"/>
      <c r="K110" s="430"/>
      <c r="L110" s="430"/>
      <c r="M110" s="430"/>
      <c r="N110" s="430"/>
      <c r="O110" s="430"/>
      <c r="P110" s="430"/>
      <c r="Q110" s="430"/>
      <c r="R110" s="430"/>
      <c r="S110" s="430"/>
      <c r="T110" s="430"/>
      <c r="U110" s="430"/>
      <c r="V110" s="430"/>
      <c r="W110" s="430"/>
    </row>
    <row r="111" spans="1:23" ht="12.75" customHeight="1" x14ac:dyDescent="0.2">
      <c r="A111" s="430"/>
      <c r="B111" s="430"/>
      <c r="C111" s="430"/>
      <c r="D111" s="430"/>
      <c r="E111" s="430"/>
      <c r="F111" s="430"/>
      <c r="G111" s="430"/>
      <c r="H111" s="430"/>
      <c r="I111" s="430"/>
      <c r="J111" s="430"/>
      <c r="K111" s="430"/>
      <c r="L111" s="430"/>
      <c r="M111" s="430"/>
      <c r="N111" s="430"/>
      <c r="O111" s="430"/>
      <c r="P111" s="430"/>
      <c r="Q111" s="430"/>
      <c r="R111" s="430"/>
      <c r="S111" s="430"/>
      <c r="T111" s="430"/>
      <c r="U111" s="430"/>
      <c r="V111" s="430"/>
      <c r="W111" s="430"/>
    </row>
    <row r="112" spans="1:23" ht="12.75" customHeight="1" x14ac:dyDescent="0.2">
      <c r="A112" s="430"/>
      <c r="B112" s="430"/>
      <c r="C112" s="430"/>
      <c r="D112" s="430"/>
      <c r="E112" s="430"/>
      <c r="F112" s="430"/>
      <c r="G112" s="430"/>
      <c r="H112" s="430"/>
      <c r="I112" s="430"/>
      <c r="J112" s="430"/>
      <c r="K112" s="430"/>
      <c r="L112" s="430"/>
      <c r="M112" s="430"/>
      <c r="N112" s="430"/>
      <c r="O112" s="430"/>
      <c r="P112" s="430"/>
      <c r="Q112" s="430"/>
      <c r="R112" s="430"/>
      <c r="S112" s="430"/>
      <c r="T112" s="430"/>
      <c r="U112" s="430"/>
      <c r="V112" s="430"/>
      <c r="W112" s="430"/>
    </row>
    <row r="113" spans="1:23" ht="12.75" customHeight="1" x14ac:dyDescent="0.2">
      <c r="A113" s="430"/>
      <c r="B113" s="430"/>
      <c r="C113" s="430"/>
      <c r="D113" s="430"/>
      <c r="E113" s="430"/>
      <c r="F113" s="430"/>
      <c r="G113" s="430"/>
      <c r="H113" s="430"/>
      <c r="I113" s="430"/>
      <c r="J113" s="430"/>
      <c r="K113" s="430"/>
      <c r="L113" s="430"/>
      <c r="M113" s="430"/>
      <c r="N113" s="430"/>
      <c r="O113" s="430"/>
      <c r="P113" s="430"/>
      <c r="Q113" s="430"/>
      <c r="R113" s="430"/>
      <c r="S113" s="430"/>
      <c r="T113" s="430"/>
      <c r="U113" s="430"/>
      <c r="V113" s="430"/>
      <c r="W113" s="430"/>
    </row>
    <row r="114" spans="1:23" ht="12.75" customHeight="1" x14ac:dyDescent="0.2">
      <c r="A114" s="430"/>
      <c r="B114" s="430"/>
      <c r="C114" s="430"/>
      <c r="D114" s="430"/>
      <c r="E114" s="430"/>
      <c r="F114" s="430"/>
      <c r="G114" s="430"/>
      <c r="H114" s="430"/>
      <c r="I114" s="430"/>
      <c r="J114" s="430"/>
      <c r="K114" s="430"/>
      <c r="L114" s="430"/>
      <c r="M114" s="430"/>
      <c r="N114" s="430"/>
      <c r="O114" s="430"/>
      <c r="P114" s="430"/>
      <c r="Q114" s="430"/>
      <c r="R114" s="430"/>
      <c r="S114" s="430"/>
      <c r="T114" s="430"/>
      <c r="U114" s="430"/>
      <c r="V114" s="430"/>
      <c r="W114" s="430"/>
    </row>
    <row r="115" spans="1:23" ht="12.75" customHeight="1" x14ac:dyDescent="0.2">
      <c r="A115" s="430"/>
      <c r="B115" s="430"/>
      <c r="C115" s="430"/>
      <c r="D115" s="430"/>
      <c r="E115" s="430"/>
      <c r="F115" s="430"/>
      <c r="G115" s="430"/>
      <c r="H115" s="430"/>
      <c r="I115" s="430"/>
      <c r="J115" s="430"/>
      <c r="K115" s="430"/>
      <c r="L115" s="430"/>
      <c r="M115" s="430"/>
      <c r="N115" s="430"/>
      <c r="O115" s="430"/>
      <c r="P115" s="430"/>
      <c r="Q115" s="430"/>
      <c r="R115" s="430"/>
      <c r="S115" s="430"/>
      <c r="T115" s="430"/>
      <c r="U115" s="430"/>
      <c r="V115" s="430"/>
      <c r="W115" s="430"/>
    </row>
    <row r="116" spans="1:23" ht="12.75" customHeight="1" x14ac:dyDescent="0.2">
      <c r="A116" s="430"/>
      <c r="B116" s="430"/>
      <c r="C116" s="430"/>
      <c r="D116" s="430"/>
      <c r="E116" s="430"/>
      <c r="F116" s="430"/>
      <c r="G116" s="430"/>
      <c r="H116" s="430"/>
      <c r="I116" s="430"/>
      <c r="J116" s="430"/>
      <c r="K116" s="430"/>
      <c r="L116" s="430"/>
      <c r="M116" s="430"/>
      <c r="N116" s="430"/>
      <c r="O116" s="430"/>
      <c r="P116" s="430"/>
      <c r="Q116" s="430"/>
      <c r="R116" s="430"/>
      <c r="S116" s="430"/>
      <c r="T116" s="430"/>
      <c r="U116" s="430"/>
      <c r="V116" s="430"/>
      <c r="W116" s="430"/>
    </row>
    <row r="117" spans="1:23" ht="12.75" customHeight="1" x14ac:dyDescent="0.2">
      <c r="A117" s="430"/>
      <c r="B117" s="430"/>
      <c r="C117" s="430"/>
      <c r="D117" s="430"/>
      <c r="E117" s="430"/>
      <c r="F117" s="430"/>
      <c r="G117" s="430"/>
      <c r="H117" s="430"/>
      <c r="I117" s="430"/>
      <c r="J117" s="430"/>
      <c r="K117" s="430"/>
      <c r="L117" s="430"/>
      <c r="M117" s="430"/>
      <c r="N117" s="430"/>
      <c r="O117" s="430"/>
      <c r="P117" s="430"/>
      <c r="Q117" s="430"/>
      <c r="R117" s="430"/>
      <c r="S117" s="430"/>
      <c r="T117" s="430"/>
      <c r="U117" s="430"/>
      <c r="V117" s="430"/>
      <c r="W117" s="430"/>
    </row>
    <row r="118" spans="1:23" ht="12.75" customHeight="1" x14ac:dyDescent="0.2">
      <c r="A118" s="430"/>
      <c r="B118" s="430"/>
      <c r="C118" s="430"/>
      <c r="D118" s="430"/>
      <c r="E118" s="430"/>
      <c r="F118" s="430"/>
      <c r="G118" s="430"/>
      <c r="H118" s="430"/>
      <c r="I118" s="430"/>
      <c r="J118" s="430"/>
      <c r="K118" s="430"/>
      <c r="L118" s="430"/>
      <c r="M118" s="430"/>
      <c r="N118" s="430"/>
      <c r="O118" s="430"/>
      <c r="P118" s="430"/>
      <c r="Q118" s="430"/>
      <c r="R118" s="430"/>
      <c r="S118" s="430"/>
      <c r="T118" s="430"/>
      <c r="U118" s="430"/>
      <c r="V118" s="430"/>
      <c r="W118" s="430"/>
    </row>
    <row r="119" spans="1:23" ht="12.75" customHeight="1" x14ac:dyDescent="0.2">
      <c r="A119" s="430"/>
      <c r="B119" s="430"/>
      <c r="C119" s="430"/>
      <c r="D119" s="430"/>
      <c r="E119" s="430"/>
      <c r="F119" s="430"/>
      <c r="G119" s="430"/>
      <c r="H119" s="430"/>
      <c r="I119" s="430"/>
      <c r="J119" s="430"/>
      <c r="K119" s="430"/>
      <c r="L119" s="430"/>
      <c r="M119" s="430"/>
      <c r="N119" s="430"/>
      <c r="O119" s="430"/>
      <c r="P119" s="430"/>
      <c r="Q119" s="430"/>
      <c r="R119" s="430"/>
      <c r="S119" s="430"/>
      <c r="T119" s="430"/>
      <c r="U119" s="430"/>
      <c r="V119" s="430"/>
      <c r="W119" s="430"/>
    </row>
    <row r="120" spans="1:23" ht="12.75" customHeight="1" x14ac:dyDescent="0.2">
      <c r="A120" s="430"/>
      <c r="B120" s="430"/>
      <c r="C120" s="430"/>
      <c r="D120" s="430"/>
      <c r="E120" s="430"/>
      <c r="F120" s="430"/>
      <c r="G120" s="430"/>
      <c r="H120" s="430"/>
      <c r="I120" s="430"/>
      <c r="J120" s="430"/>
      <c r="K120" s="430"/>
      <c r="L120" s="430"/>
      <c r="M120" s="430"/>
      <c r="N120" s="430"/>
      <c r="O120" s="430"/>
      <c r="P120" s="430"/>
      <c r="Q120" s="430"/>
      <c r="R120" s="430"/>
      <c r="S120" s="430"/>
      <c r="T120" s="430"/>
      <c r="U120" s="430"/>
      <c r="V120" s="430"/>
      <c r="W120" s="430"/>
    </row>
    <row r="121" spans="1:23" ht="12.75" customHeight="1" x14ac:dyDescent="0.2">
      <c r="A121" s="430"/>
      <c r="B121" s="430"/>
      <c r="C121" s="430"/>
      <c r="D121" s="430"/>
      <c r="E121" s="430"/>
      <c r="F121" s="430"/>
      <c r="G121" s="430"/>
      <c r="H121" s="430"/>
      <c r="I121" s="430"/>
      <c r="J121" s="430"/>
      <c r="K121" s="430"/>
      <c r="L121" s="430"/>
      <c r="M121" s="430"/>
      <c r="N121" s="430"/>
      <c r="O121" s="430"/>
      <c r="P121" s="430"/>
      <c r="Q121" s="430"/>
      <c r="R121" s="430"/>
      <c r="S121" s="430"/>
      <c r="T121" s="430"/>
      <c r="U121" s="430"/>
      <c r="V121" s="430"/>
      <c r="W121" s="430"/>
    </row>
    <row r="122" spans="1:23" ht="12.75" customHeight="1" x14ac:dyDescent="0.2">
      <c r="A122" s="430"/>
      <c r="B122" s="430"/>
      <c r="C122" s="430"/>
      <c r="D122" s="430"/>
      <c r="E122" s="430"/>
      <c r="F122" s="430"/>
      <c r="G122" s="430"/>
      <c r="H122" s="430"/>
      <c r="I122" s="430"/>
      <c r="J122" s="430"/>
      <c r="K122" s="430"/>
      <c r="L122" s="430"/>
      <c r="M122" s="430"/>
      <c r="N122" s="430"/>
      <c r="O122" s="430"/>
      <c r="P122" s="430"/>
      <c r="Q122" s="430"/>
      <c r="R122" s="430"/>
      <c r="S122" s="430"/>
      <c r="T122" s="430"/>
      <c r="U122" s="430"/>
      <c r="V122" s="430"/>
      <c r="W122" s="430"/>
    </row>
    <row r="123" spans="1:23" ht="12.75" customHeight="1" x14ac:dyDescent="0.2">
      <c r="A123" s="430"/>
      <c r="B123" s="430"/>
      <c r="C123" s="430"/>
      <c r="D123" s="430"/>
      <c r="E123" s="430"/>
      <c r="F123" s="430"/>
      <c r="G123" s="430"/>
      <c r="H123" s="430"/>
      <c r="I123" s="430"/>
      <c r="J123" s="430"/>
      <c r="K123" s="430"/>
      <c r="L123" s="430"/>
      <c r="M123" s="430"/>
      <c r="N123" s="430"/>
      <c r="O123" s="430"/>
      <c r="P123" s="430"/>
      <c r="Q123" s="430"/>
      <c r="R123" s="430"/>
      <c r="S123" s="430"/>
      <c r="T123" s="430"/>
      <c r="U123" s="430"/>
      <c r="V123" s="430"/>
      <c r="W123" s="430"/>
    </row>
    <row r="124" spans="1:23" ht="12.75" customHeight="1" x14ac:dyDescent="0.2">
      <c r="A124" s="430"/>
      <c r="B124" s="430"/>
      <c r="C124" s="430"/>
      <c r="D124" s="430"/>
      <c r="E124" s="430"/>
      <c r="F124" s="430"/>
      <c r="G124" s="430"/>
      <c r="H124" s="430"/>
      <c r="I124" s="430"/>
      <c r="J124" s="430"/>
      <c r="K124" s="430"/>
      <c r="L124" s="430"/>
      <c r="M124" s="430"/>
      <c r="N124" s="430"/>
      <c r="O124" s="430"/>
      <c r="P124" s="430"/>
      <c r="Q124" s="430"/>
      <c r="R124" s="430"/>
      <c r="S124" s="430"/>
      <c r="T124" s="430"/>
      <c r="U124" s="430"/>
      <c r="V124" s="430"/>
      <c r="W124" s="430"/>
    </row>
    <row r="125" spans="1:23" ht="12.75" customHeight="1" x14ac:dyDescent="0.2">
      <c r="A125" s="430"/>
      <c r="B125" s="430"/>
      <c r="C125" s="430"/>
      <c r="D125" s="430"/>
      <c r="E125" s="430"/>
      <c r="F125" s="430"/>
      <c r="G125" s="430"/>
      <c r="H125" s="430"/>
      <c r="I125" s="430"/>
      <c r="J125" s="430"/>
      <c r="K125" s="430"/>
      <c r="L125" s="430"/>
      <c r="M125" s="430"/>
      <c r="N125" s="430"/>
      <c r="O125" s="430"/>
      <c r="P125" s="430"/>
      <c r="Q125" s="430"/>
      <c r="R125" s="430"/>
      <c r="S125" s="430"/>
      <c r="T125" s="430"/>
      <c r="U125" s="430"/>
      <c r="V125" s="430"/>
      <c r="W125" s="430"/>
    </row>
    <row r="126" spans="1:23" ht="12.75" customHeight="1" x14ac:dyDescent="0.2">
      <c r="A126" s="430"/>
      <c r="B126" s="430"/>
      <c r="C126" s="430"/>
      <c r="D126" s="430"/>
      <c r="E126" s="430"/>
      <c r="F126" s="430"/>
      <c r="G126" s="430"/>
      <c r="H126" s="430"/>
      <c r="I126" s="430"/>
      <c r="J126" s="430"/>
      <c r="K126" s="430"/>
      <c r="L126" s="430"/>
      <c r="M126" s="430"/>
      <c r="N126" s="430"/>
      <c r="O126" s="430"/>
      <c r="P126" s="430"/>
      <c r="Q126" s="430"/>
      <c r="R126" s="430"/>
      <c r="S126" s="430"/>
      <c r="T126" s="430"/>
      <c r="U126" s="430"/>
      <c r="V126" s="430"/>
      <c r="W126" s="430"/>
    </row>
    <row r="127" spans="1:23" ht="12.75" customHeight="1" x14ac:dyDescent="0.2">
      <c r="A127" s="430"/>
      <c r="B127" s="430"/>
      <c r="C127" s="430"/>
      <c r="D127" s="430"/>
      <c r="E127" s="430"/>
      <c r="F127" s="430"/>
      <c r="G127" s="430"/>
      <c r="H127" s="430"/>
      <c r="I127" s="430"/>
      <c r="J127" s="430"/>
      <c r="K127" s="430"/>
      <c r="L127" s="430"/>
      <c r="M127" s="430"/>
      <c r="N127" s="430"/>
      <c r="O127" s="430"/>
      <c r="P127" s="430"/>
      <c r="Q127" s="430"/>
      <c r="R127" s="430"/>
      <c r="S127" s="430"/>
      <c r="T127" s="430"/>
      <c r="U127" s="430"/>
      <c r="V127" s="430"/>
      <c r="W127" s="430"/>
    </row>
    <row r="128" spans="1:23" ht="12.75" customHeight="1" x14ac:dyDescent="0.2">
      <c r="A128" s="430"/>
      <c r="B128" s="430"/>
      <c r="C128" s="430"/>
      <c r="D128" s="430"/>
      <c r="E128" s="430"/>
      <c r="F128" s="430"/>
      <c r="G128" s="430"/>
      <c r="H128" s="430"/>
      <c r="I128" s="430"/>
      <c r="J128" s="430"/>
      <c r="K128" s="430"/>
      <c r="L128" s="430"/>
      <c r="M128" s="430"/>
      <c r="N128" s="430"/>
      <c r="O128" s="430"/>
      <c r="P128" s="430"/>
      <c r="Q128" s="430"/>
      <c r="R128" s="430"/>
      <c r="S128" s="430"/>
      <c r="T128" s="430"/>
      <c r="U128" s="430"/>
      <c r="V128" s="430"/>
      <c r="W128" s="430"/>
    </row>
    <row r="129" spans="1:23" ht="12.75" customHeight="1" x14ac:dyDescent="0.2">
      <c r="A129" s="430"/>
      <c r="B129" s="430"/>
      <c r="C129" s="430"/>
      <c r="D129" s="430"/>
      <c r="E129" s="430"/>
      <c r="F129" s="430"/>
      <c r="G129" s="430"/>
      <c r="H129" s="430"/>
      <c r="I129" s="430"/>
      <c r="J129" s="430"/>
      <c r="K129" s="430"/>
      <c r="L129" s="430"/>
      <c r="M129" s="430"/>
      <c r="N129" s="430"/>
      <c r="O129" s="430"/>
      <c r="P129" s="430"/>
      <c r="Q129" s="430"/>
      <c r="R129" s="430"/>
      <c r="S129" s="430"/>
      <c r="T129" s="430"/>
      <c r="U129" s="430"/>
      <c r="V129" s="430"/>
      <c r="W129" s="430"/>
    </row>
    <row r="130" spans="1:23" ht="12.75" customHeight="1" x14ac:dyDescent="0.2">
      <c r="A130" s="430"/>
      <c r="B130" s="430"/>
      <c r="C130" s="430"/>
      <c r="D130" s="430"/>
      <c r="E130" s="430"/>
      <c r="F130" s="430"/>
      <c r="G130" s="430"/>
      <c r="H130" s="430"/>
      <c r="I130" s="430"/>
      <c r="J130" s="430"/>
      <c r="K130" s="430"/>
      <c r="L130" s="430"/>
      <c r="M130" s="430"/>
      <c r="N130" s="430"/>
      <c r="O130" s="430"/>
      <c r="P130" s="430"/>
      <c r="Q130" s="430"/>
      <c r="R130" s="430"/>
      <c r="S130" s="430"/>
      <c r="T130" s="430"/>
      <c r="U130" s="430"/>
      <c r="V130" s="430"/>
      <c r="W130" s="430"/>
    </row>
    <row r="131" spans="1:23" ht="12.75" customHeight="1" x14ac:dyDescent="0.2">
      <c r="A131" s="430"/>
      <c r="B131" s="430"/>
      <c r="C131" s="430"/>
      <c r="D131" s="430"/>
      <c r="E131" s="430"/>
      <c r="F131" s="430"/>
      <c r="G131" s="430"/>
      <c r="H131" s="430"/>
      <c r="I131" s="430"/>
      <c r="J131" s="430"/>
      <c r="K131" s="430"/>
      <c r="L131" s="430"/>
      <c r="M131" s="430"/>
      <c r="N131" s="430"/>
      <c r="O131" s="430"/>
      <c r="P131" s="430"/>
      <c r="Q131" s="430"/>
      <c r="R131" s="430"/>
      <c r="S131" s="430"/>
      <c r="T131" s="430"/>
      <c r="U131" s="430"/>
      <c r="V131" s="430"/>
      <c r="W131" s="430"/>
    </row>
    <row r="132" spans="1:23" ht="12.75" customHeight="1" x14ac:dyDescent="0.2">
      <c r="A132" s="430"/>
      <c r="B132" s="430"/>
      <c r="C132" s="430"/>
      <c r="D132" s="430"/>
      <c r="E132" s="430"/>
      <c r="F132" s="430"/>
      <c r="G132" s="430"/>
      <c r="H132" s="430"/>
      <c r="I132" s="430"/>
      <c r="J132" s="430"/>
      <c r="K132" s="430"/>
      <c r="L132" s="430"/>
      <c r="M132" s="430"/>
      <c r="N132" s="430"/>
      <c r="O132" s="430"/>
      <c r="P132" s="430"/>
      <c r="Q132" s="430"/>
      <c r="R132" s="430"/>
      <c r="S132" s="430"/>
      <c r="T132" s="430"/>
      <c r="U132" s="430"/>
      <c r="V132" s="430"/>
      <c r="W132" s="430"/>
    </row>
    <row r="133" spans="1:23" ht="12.75" customHeight="1" x14ac:dyDescent="0.2">
      <c r="A133" s="430"/>
      <c r="B133" s="430"/>
      <c r="C133" s="430"/>
      <c r="D133" s="430"/>
      <c r="E133" s="430"/>
      <c r="F133" s="430"/>
      <c r="G133" s="430"/>
      <c r="H133" s="430"/>
      <c r="I133" s="430"/>
      <c r="J133" s="430"/>
      <c r="K133" s="430"/>
      <c r="L133" s="430"/>
      <c r="M133" s="430"/>
      <c r="N133" s="430"/>
      <c r="O133" s="430"/>
      <c r="P133" s="430"/>
      <c r="Q133" s="430"/>
      <c r="R133" s="430"/>
      <c r="S133" s="430"/>
      <c r="T133" s="430"/>
      <c r="U133" s="430"/>
      <c r="V133" s="430"/>
      <c r="W133" s="430"/>
    </row>
    <row r="134" spans="1:23" ht="12.75" customHeight="1" x14ac:dyDescent="0.2">
      <c r="A134" s="430"/>
      <c r="B134" s="430"/>
      <c r="C134" s="430"/>
      <c r="D134" s="430"/>
      <c r="E134" s="430"/>
      <c r="F134" s="430"/>
      <c r="G134" s="430"/>
      <c r="H134" s="430"/>
      <c r="I134" s="430"/>
      <c r="J134" s="430"/>
      <c r="K134" s="430"/>
      <c r="L134" s="430"/>
      <c r="M134" s="430"/>
      <c r="N134" s="430"/>
      <c r="O134" s="430"/>
      <c r="P134" s="430"/>
      <c r="Q134" s="430"/>
      <c r="R134" s="430"/>
      <c r="S134" s="430"/>
      <c r="T134" s="430"/>
      <c r="U134" s="430"/>
      <c r="V134" s="430"/>
      <c r="W134" s="430"/>
    </row>
    <row r="135" spans="1:23" ht="12.75" customHeight="1" x14ac:dyDescent="0.2">
      <c r="A135" s="430"/>
      <c r="B135" s="430"/>
      <c r="C135" s="430"/>
      <c r="D135" s="430"/>
      <c r="E135" s="430"/>
      <c r="F135" s="430"/>
      <c r="G135" s="430"/>
      <c r="H135" s="430"/>
      <c r="I135" s="430"/>
      <c r="J135" s="430"/>
      <c r="K135" s="430"/>
      <c r="L135" s="430"/>
      <c r="M135" s="430"/>
      <c r="N135" s="430"/>
      <c r="O135" s="430"/>
      <c r="P135" s="430"/>
      <c r="Q135" s="430"/>
      <c r="R135" s="430"/>
      <c r="S135" s="430"/>
      <c r="T135" s="430"/>
      <c r="U135" s="430"/>
      <c r="V135" s="430"/>
      <c r="W135" s="430"/>
    </row>
    <row r="136" spans="1:23" ht="12.75" customHeight="1" x14ac:dyDescent="0.2">
      <c r="A136" s="430"/>
      <c r="B136" s="430"/>
      <c r="C136" s="430"/>
      <c r="D136" s="430"/>
      <c r="E136" s="430"/>
      <c r="F136" s="430"/>
      <c r="G136" s="430"/>
      <c r="H136" s="430"/>
      <c r="I136" s="430"/>
      <c r="J136" s="430"/>
      <c r="K136" s="430"/>
      <c r="L136" s="430"/>
      <c r="M136" s="430"/>
      <c r="N136" s="430"/>
      <c r="O136" s="430"/>
      <c r="P136" s="430"/>
      <c r="Q136" s="430"/>
      <c r="R136" s="430"/>
      <c r="S136" s="430"/>
      <c r="T136" s="430"/>
      <c r="U136" s="430"/>
      <c r="V136" s="430"/>
      <c r="W136" s="430"/>
    </row>
    <row r="137" spans="1:23" ht="12.75" customHeight="1" x14ac:dyDescent="0.2">
      <c r="A137" s="430"/>
      <c r="B137" s="430"/>
      <c r="C137" s="430"/>
      <c r="D137" s="430"/>
      <c r="E137" s="430"/>
      <c r="F137" s="430"/>
      <c r="G137" s="430"/>
      <c r="H137" s="430"/>
      <c r="I137" s="430"/>
      <c r="J137" s="430"/>
      <c r="K137" s="430"/>
      <c r="L137" s="430"/>
      <c r="M137" s="430"/>
      <c r="N137" s="430"/>
      <c r="O137" s="430"/>
      <c r="P137" s="430"/>
      <c r="Q137" s="430"/>
      <c r="R137" s="430"/>
      <c r="S137" s="430"/>
      <c r="T137" s="430"/>
      <c r="U137" s="430"/>
      <c r="V137" s="430"/>
      <c r="W137" s="430"/>
    </row>
    <row r="138" spans="1:23" ht="12.75" customHeight="1" x14ac:dyDescent="0.2">
      <c r="A138" s="430"/>
      <c r="B138" s="430"/>
      <c r="C138" s="430"/>
      <c r="D138" s="430"/>
      <c r="E138" s="430"/>
      <c r="F138" s="430"/>
      <c r="G138" s="430"/>
      <c r="H138" s="430"/>
      <c r="I138" s="430"/>
      <c r="J138" s="430"/>
      <c r="K138" s="430"/>
      <c r="L138" s="430"/>
      <c r="M138" s="430"/>
      <c r="N138" s="430"/>
      <c r="O138" s="430"/>
      <c r="P138" s="430"/>
      <c r="Q138" s="430"/>
      <c r="R138" s="430"/>
      <c r="S138" s="430"/>
      <c r="T138" s="430"/>
      <c r="U138" s="430"/>
      <c r="V138" s="430"/>
      <c r="W138" s="430"/>
    </row>
    <row r="139" spans="1:23" ht="12.75" customHeight="1" x14ac:dyDescent="0.2">
      <c r="A139" s="430"/>
      <c r="B139" s="430"/>
      <c r="C139" s="430"/>
      <c r="D139" s="430"/>
      <c r="E139" s="430"/>
      <c r="F139" s="430"/>
      <c r="G139" s="430"/>
      <c r="H139" s="430"/>
      <c r="I139" s="430"/>
      <c r="J139" s="430"/>
      <c r="K139" s="430"/>
      <c r="L139" s="430"/>
      <c r="M139" s="430"/>
      <c r="N139" s="430"/>
      <c r="O139" s="430"/>
      <c r="P139" s="430"/>
      <c r="Q139" s="430"/>
      <c r="R139" s="430"/>
      <c r="S139" s="430"/>
      <c r="T139" s="430"/>
      <c r="U139" s="430"/>
      <c r="V139" s="430"/>
      <c r="W139" s="430"/>
    </row>
    <row r="140" spans="1:23" ht="12.75" customHeight="1" x14ac:dyDescent="0.2">
      <c r="A140" s="430"/>
      <c r="B140" s="430"/>
      <c r="C140" s="430"/>
      <c r="D140" s="430"/>
      <c r="E140" s="430"/>
      <c r="F140" s="430"/>
      <c r="G140" s="430"/>
      <c r="H140" s="430"/>
      <c r="I140" s="430"/>
      <c r="J140" s="430"/>
      <c r="K140" s="430"/>
      <c r="L140" s="430"/>
      <c r="M140" s="430"/>
      <c r="N140" s="430"/>
      <c r="O140" s="430"/>
      <c r="P140" s="430"/>
      <c r="Q140" s="430"/>
      <c r="R140" s="430"/>
      <c r="S140" s="430"/>
      <c r="T140" s="430"/>
      <c r="U140" s="430"/>
      <c r="V140" s="430"/>
      <c r="W140" s="430"/>
    </row>
    <row r="141" spans="1:23" ht="12.75" customHeight="1" x14ac:dyDescent="0.2">
      <c r="A141" s="430"/>
      <c r="B141" s="430"/>
      <c r="C141" s="430"/>
      <c r="D141" s="430"/>
      <c r="E141" s="430"/>
      <c r="F141" s="430"/>
      <c r="G141" s="430"/>
      <c r="H141" s="430"/>
      <c r="I141" s="430"/>
      <c r="J141" s="430"/>
      <c r="K141" s="430"/>
      <c r="L141" s="430"/>
      <c r="M141" s="430"/>
      <c r="N141" s="430"/>
      <c r="O141" s="430"/>
      <c r="P141" s="430"/>
      <c r="Q141" s="430"/>
      <c r="R141" s="430"/>
      <c r="S141" s="430"/>
      <c r="T141" s="430"/>
      <c r="U141" s="430"/>
      <c r="V141" s="430"/>
      <c r="W141" s="430"/>
    </row>
    <row r="142" spans="1:23" ht="12.75" customHeight="1" x14ac:dyDescent="0.2">
      <c r="A142" s="430"/>
      <c r="B142" s="430"/>
      <c r="C142" s="430"/>
      <c r="D142" s="430"/>
      <c r="E142" s="430"/>
      <c r="F142" s="430"/>
      <c r="G142" s="430"/>
      <c r="H142" s="430"/>
      <c r="I142" s="430"/>
      <c r="J142" s="430"/>
      <c r="K142" s="430"/>
      <c r="L142" s="430"/>
      <c r="M142" s="430"/>
      <c r="N142" s="430"/>
      <c r="O142" s="430"/>
      <c r="P142" s="430"/>
      <c r="Q142" s="430"/>
      <c r="R142" s="430"/>
      <c r="S142" s="430"/>
      <c r="T142" s="430"/>
      <c r="U142" s="430"/>
      <c r="V142" s="430"/>
      <c r="W142" s="430"/>
    </row>
    <row r="143" spans="1:23" ht="12.75" customHeight="1" x14ac:dyDescent="0.2">
      <c r="A143" s="430"/>
      <c r="B143" s="430"/>
      <c r="C143" s="430"/>
      <c r="D143" s="430"/>
      <c r="E143" s="430"/>
      <c r="F143" s="430"/>
      <c r="G143" s="430"/>
      <c r="H143" s="430"/>
      <c r="I143" s="430"/>
      <c r="J143" s="430"/>
      <c r="K143" s="430"/>
      <c r="L143" s="430"/>
      <c r="M143" s="430"/>
      <c r="N143" s="430"/>
      <c r="O143" s="430"/>
      <c r="P143" s="430"/>
      <c r="Q143" s="430"/>
      <c r="R143" s="430"/>
      <c r="S143" s="430"/>
      <c r="T143" s="430"/>
      <c r="U143" s="430"/>
      <c r="V143" s="430"/>
      <c r="W143" s="430"/>
    </row>
    <row r="144" spans="1:23" ht="12.75" customHeight="1" x14ac:dyDescent="0.2">
      <c r="A144" s="430"/>
      <c r="B144" s="430"/>
      <c r="C144" s="430"/>
      <c r="D144" s="430"/>
      <c r="E144" s="430"/>
      <c r="F144" s="430"/>
      <c r="G144" s="430"/>
      <c r="H144" s="430"/>
      <c r="I144" s="430"/>
      <c r="J144" s="430"/>
      <c r="K144" s="430"/>
      <c r="L144" s="430"/>
      <c r="M144" s="430"/>
      <c r="N144" s="430"/>
      <c r="O144" s="430"/>
      <c r="P144" s="430"/>
      <c r="Q144" s="430"/>
      <c r="R144" s="430"/>
      <c r="S144" s="430"/>
      <c r="T144" s="430"/>
      <c r="U144" s="430"/>
      <c r="V144" s="430"/>
      <c r="W144" s="430"/>
    </row>
    <row r="145" spans="1:23" ht="12.75" customHeight="1" x14ac:dyDescent="0.2">
      <c r="A145" s="430"/>
      <c r="B145" s="430"/>
      <c r="C145" s="430"/>
      <c r="D145" s="430"/>
      <c r="E145" s="430"/>
      <c r="F145" s="430"/>
      <c r="G145" s="430"/>
      <c r="H145" s="430"/>
      <c r="I145" s="430"/>
      <c r="J145" s="430"/>
      <c r="K145" s="430"/>
      <c r="L145" s="430"/>
      <c r="M145" s="430"/>
      <c r="N145" s="430"/>
      <c r="O145" s="430"/>
      <c r="P145" s="430"/>
      <c r="Q145" s="430"/>
      <c r="R145" s="430"/>
      <c r="S145" s="430"/>
      <c r="T145" s="430"/>
      <c r="U145" s="430"/>
      <c r="V145" s="430"/>
      <c r="W145" s="430"/>
    </row>
    <row r="146" spans="1:23" ht="12.75" customHeight="1" x14ac:dyDescent="0.2">
      <c r="A146" s="430"/>
      <c r="B146" s="430"/>
      <c r="C146" s="430"/>
      <c r="D146" s="430"/>
      <c r="E146" s="430"/>
      <c r="F146" s="430"/>
      <c r="G146" s="430"/>
      <c r="H146" s="430"/>
      <c r="I146" s="430"/>
      <c r="J146" s="430"/>
      <c r="K146" s="430"/>
      <c r="L146" s="430"/>
      <c r="M146" s="430"/>
      <c r="N146" s="430"/>
      <c r="O146" s="430"/>
      <c r="P146" s="430"/>
      <c r="Q146" s="430"/>
      <c r="R146" s="430"/>
      <c r="S146" s="430"/>
      <c r="T146" s="430"/>
      <c r="U146" s="430"/>
      <c r="V146" s="430"/>
      <c r="W146" s="430"/>
    </row>
    <row r="147" spans="1:23" ht="12.75" customHeight="1" x14ac:dyDescent="0.2">
      <c r="A147" s="430"/>
      <c r="B147" s="430"/>
      <c r="C147" s="430"/>
      <c r="D147" s="430"/>
      <c r="E147" s="430"/>
      <c r="F147" s="430"/>
      <c r="G147" s="430"/>
      <c r="H147" s="430"/>
      <c r="I147" s="430"/>
      <c r="J147" s="430"/>
      <c r="K147" s="430"/>
      <c r="L147" s="430"/>
      <c r="M147" s="430"/>
      <c r="N147" s="430"/>
      <c r="O147" s="430"/>
      <c r="P147" s="430"/>
      <c r="Q147" s="430"/>
      <c r="R147" s="430"/>
      <c r="S147" s="430"/>
      <c r="T147" s="430"/>
      <c r="U147" s="430"/>
      <c r="V147" s="430"/>
      <c r="W147" s="430"/>
    </row>
    <row r="148" spans="1:23" ht="12.75" customHeight="1" x14ac:dyDescent="0.2">
      <c r="A148" s="430"/>
      <c r="B148" s="430"/>
      <c r="C148" s="430"/>
      <c r="D148" s="430"/>
      <c r="E148" s="430"/>
      <c r="F148" s="430"/>
      <c r="G148" s="430"/>
      <c r="H148" s="430"/>
      <c r="I148" s="430"/>
      <c r="J148" s="430"/>
      <c r="K148" s="430"/>
      <c r="L148" s="430"/>
      <c r="M148" s="430"/>
      <c r="N148" s="430"/>
      <c r="O148" s="430"/>
      <c r="P148" s="430"/>
      <c r="Q148" s="430"/>
      <c r="R148" s="430"/>
      <c r="S148" s="430"/>
      <c r="T148" s="430"/>
      <c r="U148" s="430"/>
      <c r="V148" s="430"/>
      <c r="W148" s="430"/>
    </row>
    <row r="149" spans="1:23" ht="12.75" customHeight="1" x14ac:dyDescent="0.2">
      <c r="A149" s="430"/>
      <c r="B149" s="430"/>
      <c r="C149" s="430"/>
      <c r="D149" s="430"/>
      <c r="E149" s="430"/>
      <c r="F149" s="430"/>
      <c r="G149" s="430"/>
      <c r="H149" s="430"/>
      <c r="I149" s="430"/>
      <c r="J149" s="430"/>
      <c r="K149" s="430"/>
      <c r="L149" s="430"/>
      <c r="M149" s="430"/>
      <c r="N149" s="430"/>
      <c r="O149" s="430"/>
      <c r="P149" s="430"/>
      <c r="Q149" s="430"/>
      <c r="R149" s="430"/>
      <c r="S149" s="430"/>
      <c r="T149" s="430"/>
      <c r="U149" s="430"/>
      <c r="V149" s="430"/>
      <c r="W149" s="430"/>
    </row>
    <row r="150" spans="1:23" ht="12.75" customHeight="1" x14ac:dyDescent="0.2">
      <c r="A150" s="430"/>
      <c r="B150" s="430"/>
      <c r="C150" s="430"/>
      <c r="D150" s="430"/>
      <c r="E150" s="430"/>
      <c r="F150" s="430"/>
      <c r="G150" s="430"/>
      <c r="H150" s="430"/>
      <c r="I150" s="430"/>
      <c r="J150" s="430"/>
      <c r="K150" s="430"/>
      <c r="L150" s="430"/>
      <c r="M150" s="430"/>
      <c r="N150" s="430"/>
      <c r="O150" s="430"/>
      <c r="P150" s="430"/>
      <c r="Q150" s="430"/>
      <c r="R150" s="430"/>
      <c r="S150" s="430"/>
      <c r="T150" s="430"/>
      <c r="U150" s="430"/>
      <c r="V150" s="430"/>
      <c r="W150" s="430"/>
    </row>
    <row r="151" spans="1:23" ht="12.75" customHeight="1" x14ac:dyDescent="0.2">
      <c r="A151" s="430"/>
      <c r="B151" s="430"/>
      <c r="C151" s="430"/>
      <c r="D151" s="430"/>
      <c r="E151" s="430"/>
      <c r="F151" s="430"/>
      <c r="G151" s="430"/>
      <c r="H151" s="430"/>
      <c r="I151" s="430"/>
      <c r="J151" s="430"/>
      <c r="K151" s="430"/>
      <c r="L151" s="430"/>
      <c r="M151" s="430"/>
      <c r="N151" s="430"/>
      <c r="O151" s="430"/>
      <c r="P151" s="430"/>
      <c r="Q151" s="430"/>
      <c r="R151" s="430"/>
      <c r="S151" s="430"/>
      <c r="T151" s="430"/>
      <c r="U151" s="430"/>
      <c r="V151" s="430"/>
      <c r="W151" s="430"/>
    </row>
    <row r="152" spans="1:23" ht="12.75" customHeight="1" x14ac:dyDescent="0.2">
      <c r="A152" s="430"/>
      <c r="B152" s="430"/>
      <c r="C152" s="430"/>
      <c r="D152" s="430"/>
      <c r="E152" s="430"/>
      <c r="F152" s="430"/>
      <c r="G152" s="430"/>
      <c r="H152" s="430"/>
      <c r="I152" s="430"/>
      <c r="J152" s="430"/>
      <c r="K152" s="430"/>
      <c r="L152" s="430"/>
      <c r="M152" s="430"/>
      <c r="N152" s="430"/>
      <c r="O152" s="430"/>
      <c r="P152" s="430"/>
      <c r="Q152" s="430"/>
      <c r="R152" s="430"/>
      <c r="S152" s="430"/>
      <c r="T152" s="430"/>
      <c r="U152" s="430"/>
      <c r="V152" s="430"/>
      <c r="W152" s="430"/>
    </row>
    <row r="153" spans="1:23" ht="12.75" customHeight="1" x14ac:dyDescent="0.2">
      <c r="A153" s="430"/>
      <c r="B153" s="430"/>
      <c r="C153" s="430"/>
      <c r="D153" s="430"/>
      <c r="E153" s="430"/>
      <c r="F153" s="430"/>
      <c r="G153" s="430"/>
      <c r="H153" s="430"/>
      <c r="I153" s="430"/>
      <c r="J153" s="430"/>
      <c r="K153" s="430"/>
      <c r="L153" s="430"/>
      <c r="M153" s="430"/>
      <c r="N153" s="430"/>
      <c r="O153" s="430"/>
      <c r="P153" s="430"/>
      <c r="Q153" s="430"/>
      <c r="R153" s="430"/>
      <c r="S153" s="430"/>
      <c r="T153" s="430"/>
      <c r="U153" s="430"/>
      <c r="V153" s="430"/>
      <c r="W153" s="430"/>
    </row>
    <row r="154" spans="1:23" ht="12.75" customHeight="1" x14ac:dyDescent="0.2">
      <c r="A154" s="430"/>
      <c r="B154" s="430"/>
      <c r="C154" s="430"/>
      <c r="D154" s="430"/>
      <c r="E154" s="430"/>
      <c r="F154" s="430"/>
      <c r="G154" s="430"/>
      <c r="H154" s="430"/>
      <c r="I154" s="430"/>
      <c r="J154" s="430"/>
      <c r="K154" s="430"/>
      <c r="L154" s="430"/>
      <c r="M154" s="430"/>
      <c r="N154" s="430"/>
      <c r="O154" s="430"/>
      <c r="P154" s="430"/>
      <c r="Q154" s="430"/>
      <c r="R154" s="430"/>
      <c r="S154" s="430"/>
      <c r="T154" s="430"/>
      <c r="U154" s="430"/>
      <c r="V154" s="430"/>
      <c r="W154" s="430"/>
    </row>
    <row r="155" spans="1:23" ht="12.75" customHeight="1" x14ac:dyDescent="0.2">
      <c r="A155" s="430"/>
      <c r="B155" s="430"/>
      <c r="C155" s="430"/>
      <c r="D155" s="430"/>
      <c r="E155" s="430"/>
      <c r="F155" s="430"/>
      <c r="G155" s="430"/>
      <c r="H155" s="430"/>
      <c r="I155" s="430"/>
      <c r="J155" s="430"/>
      <c r="K155" s="430"/>
      <c r="L155" s="430"/>
      <c r="M155" s="430"/>
      <c r="N155" s="430"/>
      <c r="O155" s="430"/>
      <c r="P155" s="430"/>
      <c r="Q155" s="430"/>
      <c r="R155" s="430"/>
      <c r="S155" s="430"/>
      <c r="T155" s="430"/>
      <c r="U155" s="430"/>
      <c r="V155" s="430"/>
      <c r="W155" s="430"/>
    </row>
    <row r="156" spans="1:23" ht="12.75" customHeight="1" x14ac:dyDescent="0.2">
      <c r="A156" s="430"/>
      <c r="B156" s="430"/>
      <c r="C156" s="430"/>
      <c r="D156" s="430"/>
      <c r="E156" s="430"/>
      <c r="F156" s="430"/>
      <c r="G156" s="430"/>
      <c r="H156" s="430"/>
      <c r="I156" s="430"/>
      <c r="J156" s="430"/>
      <c r="K156" s="430"/>
      <c r="L156" s="430"/>
      <c r="M156" s="430"/>
      <c r="N156" s="430"/>
      <c r="O156" s="430"/>
      <c r="P156" s="430"/>
      <c r="Q156" s="430"/>
      <c r="R156" s="430"/>
      <c r="S156" s="430"/>
      <c r="T156" s="430"/>
      <c r="U156" s="430"/>
      <c r="V156" s="430"/>
      <c r="W156" s="430"/>
    </row>
    <row r="157" spans="1:23" ht="12.75" customHeight="1" x14ac:dyDescent="0.2">
      <c r="A157" s="430"/>
      <c r="B157" s="430"/>
      <c r="C157" s="430"/>
      <c r="D157" s="430"/>
      <c r="E157" s="430"/>
      <c r="F157" s="430"/>
      <c r="G157" s="430"/>
      <c r="H157" s="430"/>
      <c r="I157" s="430"/>
      <c r="J157" s="430"/>
      <c r="K157" s="430"/>
      <c r="L157" s="430"/>
      <c r="M157" s="430"/>
      <c r="N157" s="430"/>
      <c r="O157" s="430"/>
      <c r="P157" s="430"/>
      <c r="Q157" s="430"/>
      <c r="R157" s="430"/>
      <c r="S157" s="430"/>
      <c r="T157" s="430"/>
      <c r="U157" s="430"/>
      <c r="V157" s="430"/>
      <c r="W157" s="430"/>
    </row>
    <row r="158" spans="1:23" ht="12.75" customHeight="1" x14ac:dyDescent="0.2">
      <c r="A158" s="430"/>
      <c r="B158" s="430"/>
      <c r="C158" s="430"/>
      <c r="D158" s="430"/>
      <c r="E158" s="430"/>
      <c r="F158" s="430"/>
      <c r="G158" s="430"/>
      <c r="H158" s="430"/>
      <c r="I158" s="430"/>
      <c r="J158" s="430"/>
      <c r="K158" s="430"/>
      <c r="L158" s="430"/>
      <c r="M158" s="430"/>
      <c r="N158" s="430"/>
      <c r="O158" s="430"/>
      <c r="P158" s="430"/>
      <c r="Q158" s="430"/>
      <c r="R158" s="430"/>
      <c r="S158" s="430"/>
      <c r="T158" s="430"/>
      <c r="U158" s="430"/>
      <c r="V158" s="430"/>
      <c r="W158" s="430"/>
    </row>
    <row r="159" spans="1:23" ht="12.75" customHeight="1" x14ac:dyDescent="0.2">
      <c r="A159" s="430"/>
      <c r="B159" s="430"/>
      <c r="C159" s="430"/>
      <c r="D159" s="430"/>
      <c r="E159" s="430"/>
      <c r="F159" s="430"/>
      <c r="G159" s="430"/>
      <c r="H159" s="430"/>
      <c r="I159" s="430"/>
      <c r="J159" s="430"/>
      <c r="K159" s="430"/>
      <c r="L159" s="430"/>
      <c r="M159" s="430"/>
      <c r="N159" s="430"/>
      <c r="O159" s="430"/>
      <c r="P159" s="430"/>
      <c r="Q159" s="430"/>
      <c r="R159" s="430"/>
      <c r="S159" s="430"/>
      <c r="T159" s="430"/>
      <c r="U159" s="430"/>
      <c r="V159" s="430"/>
      <c r="W159" s="430"/>
    </row>
    <row r="160" spans="1:23" ht="12.75" customHeight="1" x14ac:dyDescent="0.2">
      <c r="A160" s="430"/>
      <c r="B160" s="430"/>
      <c r="C160" s="430"/>
      <c r="D160" s="430"/>
      <c r="E160" s="430"/>
      <c r="F160" s="430"/>
      <c r="G160" s="430"/>
      <c r="H160" s="430"/>
      <c r="I160" s="430"/>
      <c r="J160" s="430"/>
      <c r="K160" s="430"/>
      <c r="L160" s="430"/>
      <c r="M160" s="430"/>
      <c r="N160" s="430"/>
      <c r="O160" s="430"/>
      <c r="P160" s="430"/>
      <c r="Q160" s="430"/>
      <c r="R160" s="430"/>
      <c r="S160" s="430"/>
      <c r="T160" s="430"/>
      <c r="U160" s="430"/>
      <c r="V160" s="430"/>
      <c r="W160" s="430"/>
    </row>
    <row r="161" spans="1:23" ht="12.75" customHeight="1" x14ac:dyDescent="0.2">
      <c r="A161" s="430"/>
      <c r="B161" s="430"/>
      <c r="C161" s="430"/>
      <c r="D161" s="430"/>
      <c r="E161" s="430"/>
      <c r="F161" s="430"/>
      <c r="G161" s="430"/>
      <c r="H161" s="430"/>
      <c r="I161" s="430"/>
      <c r="J161" s="430"/>
      <c r="K161" s="430"/>
      <c r="L161" s="430"/>
      <c r="M161" s="430"/>
      <c r="N161" s="430"/>
      <c r="O161" s="430"/>
      <c r="P161" s="430"/>
      <c r="Q161" s="430"/>
      <c r="R161" s="430"/>
      <c r="S161" s="430"/>
      <c r="T161" s="430"/>
      <c r="U161" s="430"/>
      <c r="V161" s="430"/>
      <c r="W161" s="430"/>
    </row>
    <row r="162" spans="1:23" ht="12.75" customHeight="1" x14ac:dyDescent="0.2">
      <c r="A162" s="430"/>
      <c r="B162" s="430"/>
      <c r="C162" s="430"/>
      <c r="D162" s="430"/>
      <c r="E162" s="430"/>
      <c r="F162" s="430"/>
      <c r="G162" s="430"/>
      <c r="H162" s="430"/>
      <c r="I162" s="430"/>
      <c r="J162" s="430"/>
      <c r="K162" s="430"/>
      <c r="L162" s="430"/>
      <c r="M162" s="430"/>
      <c r="N162" s="430"/>
      <c r="O162" s="430"/>
      <c r="P162" s="430"/>
      <c r="Q162" s="430"/>
      <c r="R162" s="430"/>
      <c r="S162" s="430"/>
      <c r="T162" s="430"/>
      <c r="U162" s="430"/>
      <c r="V162" s="430"/>
      <c r="W162" s="430"/>
    </row>
    <row r="163" spans="1:23" ht="12.75" customHeight="1" x14ac:dyDescent="0.2">
      <c r="A163" s="430"/>
      <c r="B163" s="430"/>
      <c r="C163" s="430"/>
      <c r="D163" s="430"/>
      <c r="E163" s="430"/>
      <c r="F163" s="430"/>
      <c r="G163" s="430"/>
      <c r="H163" s="430"/>
      <c r="I163" s="430"/>
      <c r="J163" s="430"/>
      <c r="K163" s="430"/>
      <c r="L163" s="430"/>
      <c r="M163" s="430"/>
      <c r="N163" s="430"/>
      <c r="O163" s="430"/>
      <c r="P163" s="430"/>
      <c r="Q163" s="430"/>
      <c r="R163" s="430"/>
      <c r="S163" s="430"/>
      <c r="T163" s="430"/>
      <c r="U163" s="430"/>
      <c r="V163" s="430"/>
      <c r="W163" s="430"/>
    </row>
    <row r="164" spans="1:23" ht="12.75" customHeight="1" x14ac:dyDescent="0.2">
      <c r="A164" s="430"/>
      <c r="B164" s="430"/>
      <c r="C164" s="430"/>
      <c r="D164" s="430"/>
      <c r="E164" s="430"/>
      <c r="F164" s="430"/>
      <c r="G164" s="430"/>
      <c r="H164" s="430"/>
      <c r="I164" s="430"/>
      <c r="J164" s="430"/>
      <c r="K164" s="430"/>
      <c r="L164" s="430"/>
      <c r="M164" s="430"/>
      <c r="N164" s="430"/>
      <c r="O164" s="430"/>
      <c r="P164" s="430"/>
      <c r="Q164" s="430"/>
      <c r="R164" s="430"/>
      <c r="S164" s="430"/>
      <c r="T164" s="430"/>
      <c r="U164" s="430"/>
      <c r="V164" s="430"/>
      <c r="W164" s="430"/>
    </row>
    <row r="165" spans="1:23" ht="12.75" customHeight="1" x14ac:dyDescent="0.2">
      <c r="A165" s="430"/>
      <c r="B165" s="430"/>
      <c r="C165" s="430"/>
      <c r="D165" s="430"/>
      <c r="E165" s="430"/>
      <c r="F165" s="430"/>
      <c r="G165" s="430"/>
      <c r="H165" s="430"/>
      <c r="I165" s="430"/>
      <c r="J165" s="430"/>
      <c r="K165" s="430"/>
      <c r="L165" s="430"/>
      <c r="M165" s="430"/>
      <c r="N165" s="430"/>
      <c r="O165" s="430"/>
      <c r="P165" s="430"/>
      <c r="Q165" s="430"/>
      <c r="R165" s="430"/>
      <c r="S165" s="430"/>
      <c r="T165" s="430"/>
      <c r="U165" s="430"/>
      <c r="V165" s="430"/>
      <c r="W165" s="430"/>
    </row>
    <row r="166" spans="1:23" ht="12.75" customHeight="1" x14ac:dyDescent="0.2">
      <c r="A166" s="430"/>
      <c r="B166" s="430"/>
      <c r="C166" s="430"/>
      <c r="D166" s="430"/>
      <c r="E166" s="430"/>
      <c r="F166" s="430"/>
      <c r="G166" s="430"/>
      <c r="H166" s="430"/>
      <c r="I166" s="430"/>
      <c r="J166" s="430"/>
      <c r="K166" s="430"/>
      <c r="L166" s="430"/>
      <c r="M166" s="430"/>
      <c r="N166" s="430"/>
      <c r="O166" s="430"/>
      <c r="P166" s="430"/>
      <c r="Q166" s="430"/>
      <c r="R166" s="430"/>
      <c r="S166" s="430"/>
      <c r="T166" s="430"/>
      <c r="U166" s="430"/>
      <c r="V166" s="430"/>
      <c r="W166" s="430"/>
    </row>
    <row r="167" spans="1:23" ht="12.75" customHeight="1" x14ac:dyDescent="0.2">
      <c r="A167" s="430"/>
      <c r="B167" s="430"/>
      <c r="C167" s="430"/>
      <c r="D167" s="430"/>
      <c r="E167" s="430"/>
      <c r="F167" s="430"/>
      <c r="G167" s="430"/>
      <c r="H167" s="430"/>
      <c r="I167" s="430"/>
      <c r="J167" s="430"/>
      <c r="K167" s="430"/>
      <c r="L167" s="430"/>
      <c r="M167" s="430"/>
      <c r="N167" s="430"/>
      <c r="O167" s="430"/>
      <c r="P167" s="430"/>
      <c r="Q167" s="430"/>
      <c r="R167" s="430"/>
      <c r="S167" s="430"/>
      <c r="T167" s="430"/>
      <c r="U167" s="430"/>
      <c r="V167" s="430"/>
      <c r="W167" s="430"/>
    </row>
    <row r="168" spans="1:23" ht="12.75" customHeight="1" x14ac:dyDescent="0.2">
      <c r="A168" s="430"/>
      <c r="B168" s="430"/>
      <c r="C168" s="430"/>
      <c r="D168" s="430"/>
      <c r="E168" s="430"/>
      <c r="F168" s="430"/>
      <c r="G168" s="430"/>
      <c r="H168" s="430"/>
      <c r="I168" s="430"/>
      <c r="J168" s="430"/>
      <c r="K168" s="430"/>
      <c r="L168" s="430"/>
      <c r="M168" s="430"/>
      <c r="N168" s="430"/>
      <c r="O168" s="430"/>
      <c r="P168" s="430"/>
      <c r="Q168" s="430"/>
      <c r="R168" s="430"/>
      <c r="S168" s="430"/>
      <c r="T168" s="430"/>
      <c r="U168" s="430"/>
      <c r="V168" s="430"/>
      <c r="W168" s="430"/>
    </row>
    <row r="169" spans="1:23" ht="12.75" customHeight="1" x14ac:dyDescent="0.2">
      <c r="A169" s="430"/>
      <c r="B169" s="430"/>
      <c r="C169" s="430"/>
      <c r="D169" s="430"/>
      <c r="E169" s="430"/>
      <c r="F169" s="430"/>
      <c r="G169" s="430"/>
      <c r="H169" s="430"/>
      <c r="I169" s="430"/>
      <c r="J169" s="430"/>
      <c r="K169" s="430"/>
      <c r="L169" s="430"/>
      <c r="M169" s="430"/>
      <c r="N169" s="430"/>
      <c r="O169" s="430"/>
      <c r="P169" s="430"/>
      <c r="Q169" s="430"/>
      <c r="R169" s="430"/>
      <c r="S169" s="430"/>
      <c r="T169" s="430"/>
      <c r="U169" s="430"/>
      <c r="V169" s="430"/>
      <c r="W169" s="430"/>
    </row>
    <row r="170" spans="1:23" ht="12.75" customHeight="1" x14ac:dyDescent="0.2">
      <c r="A170" s="430"/>
      <c r="B170" s="430"/>
      <c r="C170" s="430"/>
      <c r="D170" s="430"/>
      <c r="E170" s="430"/>
      <c r="F170" s="430"/>
      <c r="G170" s="430"/>
      <c r="H170" s="430"/>
      <c r="I170" s="430"/>
      <c r="J170" s="430"/>
      <c r="K170" s="430"/>
      <c r="L170" s="430"/>
      <c r="M170" s="430"/>
      <c r="N170" s="430"/>
      <c r="O170" s="430"/>
      <c r="P170" s="430"/>
      <c r="Q170" s="430"/>
      <c r="R170" s="430"/>
      <c r="S170" s="430"/>
      <c r="T170" s="430"/>
      <c r="U170" s="430"/>
      <c r="V170" s="430"/>
      <c r="W170" s="430"/>
    </row>
    <row r="171" spans="1:23" ht="12.75" customHeight="1" x14ac:dyDescent="0.2">
      <c r="A171" s="430"/>
      <c r="B171" s="430"/>
      <c r="C171" s="430"/>
      <c r="D171" s="430"/>
      <c r="E171" s="430"/>
      <c r="F171" s="430"/>
      <c r="G171" s="430"/>
      <c r="H171" s="430"/>
      <c r="I171" s="430"/>
      <c r="J171" s="430"/>
      <c r="K171" s="430"/>
      <c r="L171" s="430"/>
      <c r="M171" s="430"/>
      <c r="N171" s="430"/>
      <c r="O171" s="430"/>
      <c r="P171" s="430"/>
      <c r="Q171" s="430"/>
      <c r="R171" s="430"/>
      <c r="S171" s="430"/>
      <c r="T171" s="430"/>
      <c r="U171" s="430"/>
      <c r="V171" s="430"/>
      <c r="W171" s="430"/>
    </row>
    <row r="172" spans="1:23" ht="12.75" customHeight="1" x14ac:dyDescent="0.2">
      <c r="A172" s="430"/>
      <c r="B172" s="430"/>
      <c r="C172" s="430"/>
      <c r="D172" s="430"/>
      <c r="E172" s="430"/>
      <c r="F172" s="430"/>
      <c r="G172" s="430"/>
      <c r="H172" s="430"/>
      <c r="I172" s="430"/>
      <c r="J172" s="430"/>
      <c r="K172" s="430"/>
      <c r="L172" s="430"/>
      <c r="M172" s="430"/>
      <c r="N172" s="430"/>
      <c r="O172" s="430"/>
      <c r="P172" s="430"/>
      <c r="Q172" s="430"/>
      <c r="R172" s="430"/>
      <c r="S172" s="430"/>
      <c r="T172" s="430"/>
      <c r="U172" s="430"/>
      <c r="V172" s="430"/>
      <c r="W172" s="430"/>
    </row>
    <row r="173" spans="1:23" ht="12.75" customHeight="1" x14ac:dyDescent="0.2">
      <c r="A173" s="430"/>
      <c r="B173" s="430"/>
      <c r="C173" s="430"/>
      <c r="D173" s="430"/>
      <c r="E173" s="430"/>
      <c r="F173" s="430"/>
      <c r="G173" s="430"/>
      <c r="H173" s="430"/>
      <c r="I173" s="430"/>
      <c r="J173" s="430"/>
      <c r="K173" s="430"/>
      <c r="L173" s="430"/>
      <c r="M173" s="430"/>
      <c r="N173" s="430"/>
      <c r="O173" s="430"/>
      <c r="P173" s="430"/>
      <c r="Q173" s="430"/>
      <c r="R173" s="430"/>
      <c r="S173" s="430"/>
      <c r="T173" s="430"/>
      <c r="U173" s="430"/>
      <c r="V173" s="430"/>
      <c r="W173" s="430"/>
    </row>
    <row r="174" spans="1:23" ht="12.75" customHeight="1" x14ac:dyDescent="0.2">
      <c r="A174" s="430"/>
      <c r="B174" s="430"/>
      <c r="C174" s="430"/>
      <c r="D174" s="430"/>
      <c r="E174" s="430"/>
      <c r="F174" s="430"/>
      <c r="G174" s="430"/>
      <c r="H174" s="430"/>
      <c r="I174" s="430"/>
      <c r="J174" s="430"/>
      <c r="K174" s="430"/>
      <c r="L174" s="430"/>
      <c r="M174" s="430"/>
      <c r="N174" s="430"/>
      <c r="O174" s="430"/>
      <c r="P174" s="430"/>
      <c r="Q174" s="430"/>
      <c r="R174" s="430"/>
      <c r="S174" s="430"/>
      <c r="T174" s="430"/>
      <c r="U174" s="430"/>
      <c r="V174" s="430"/>
      <c r="W174" s="430"/>
    </row>
    <row r="175" spans="1:23" ht="12.75" customHeight="1" x14ac:dyDescent="0.2">
      <c r="A175" s="430"/>
      <c r="B175" s="430"/>
      <c r="C175" s="430"/>
      <c r="D175" s="430"/>
      <c r="E175" s="430"/>
      <c r="F175" s="430"/>
      <c r="G175" s="430"/>
      <c r="H175" s="430"/>
      <c r="I175" s="430"/>
      <c r="J175" s="430"/>
      <c r="K175" s="430"/>
      <c r="L175" s="430"/>
      <c r="M175" s="430"/>
      <c r="N175" s="430"/>
      <c r="O175" s="430"/>
      <c r="P175" s="430"/>
      <c r="Q175" s="430"/>
      <c r="R175" s="430"/>
      <c r="S175" s="430"/>
      <c r="T175" s="430"/>
      <c r="U175" s="430"/>
      <c r="V175" s="430"/>
      <c r="W175" s="430"/>
    </row>
    <row r="176" spans="1:23" ht="12.75" customHeight="1" x14ac:dyDescent="0.2">
      <c r="A176" s="430"/>
      <c r="B176" s="430"/>
      <c r="C176" s="430"/>
      <c r="D176" s="430"/>
      <c r="E176" s="430"/>
      <c r="F176" s="430"/>
      <c r="G176" s="430"/>
      <c r="H176" s="430"/>
      <c r="I176" s="430"/>
      <c r="J176" s="430"/>
      <c r="K176" s="430"/>
      <c r="L176" s="430"/>
      <c r="M176" s="430"/>
      <c r="N176" s="430"/>
      <c r="O176" s="430"/>
      <c r="P176" s="430"/>
      <c r="Q176" s="430"/>
      <c r="R176" s="430"/>
      <c r="S176" s="430"/>
      <c r="T176" s="430"/>
      <c r="U176" s="430"/>
      <c r="V176" s="430"/>
      <c r="W176" s="430"/>
    </row>
    <row r="177" spans="1:23" ht="12.75" customHeight="1" x14ac:dyDescent="0.2">
      <c r="A177" s="430"/>
      <c r="B177" s="430"/>
      <c r="C177" s="430"/>
      <c r="D177" s="430"/>
      <c r="E177" s="430"/>
      <c r="F177" s="430"/>
      <c r="G177" s="430"/>
      <c r="H177" s="430"/>
      <c r="I177" s="430"/>
      <c r="J177" s="430"/>
      <c r="K177" s="430"/>
      <c r="L177" s="430"/>
      <c r="M177" s="430"/>
      <c r="N177" s="430"/>
      <c r="O177" s="430"/>
      <c r="P177" s="430"/>
      <c r="Q177" s="430"/>
      <c r="R177" s="430"/>
      <c r="S177" s="430"/>
      <c r="T177" s="430"/>
      <c r="U177" s="430"/>
      <c r="V177" s="430"/>
      <c r="W177" s="430"/>
    </row>
    <row r="178" spans="1:23" ht="12.75" customHeight="1" x14ac:dyDescent="0.2">
      <c r="A178" s="430"/>
      <c r="B178" s="430"/>
      <c r="C178" s="430"/>
      <c r="D178" s="430"/>
      <c r="E178" s="430"/>
      <c r="F178" s="430"/>
      <c r="G178" s="430"/>
      <c r="H178" s="430"/>
      <c r="I178" s="430"/>
      <c r="J178" s="430"/>
      <c r="K178" s="430"/>
      <c r="L178" s="430"/>
      <c r="M178" s="430"/>
      <c r="N178" s="430"/>
      <c r="O178" s="430"/>
      <c r="P178" s="430"/>
      <c r="Q178" s="430"/>
      <c r="R178" s="430"/>
      <c r="S178" s="430"/>
      <c r="T178" s="430"/>
      <c r="U178" s="430"/>
      <c r="V178" s="430"/>
      <c r="W178" s="430"/>
    </row>
    <row r="179" spans="1:23" ht="12.75" customHeight="1" x14ac:dyDescent="0.2">
      <c r="A179" s="430"/>
      <c r="B179" s="430"/>
      <c r="C179" s="430"/>
      <c r="D179" s="430"/>
      <c r="E179" s="430"/>
      <c r="F179" s="430"/>
      <c r="G179" s="430"/>
      <c r="H179" s="430"/>
      <c r="I179" s="430"/>
      <c r="J179" s="430"/>
      <c r="K179" s="430"/>
      <c r="L179" s="430"/>
      <c r="M179" s="430"/>
      <c r="N179" s="430"/>
      <c r="O179" s="430"/>
      <c r="P179" s="430"/>
      <c r="Q179" s="430"/>
      <c r="R179" s="430"/>
      <c r="S179" s="430"/>
      <c r="T179" s="430"/>
      <c r="U179" s="430"/>
      <c r="V179" s="430"/>
      <c r="W179" s="430"/>
    </row>
    <row r="180" spans="1:23" ht="12.75" customHeight="1" x14ac:dyDescent="0.2">
      <c r="A180" s="430"/>
      <c r="B180" s="430"/>
      <c r="C180" s="430"/>
      <c r="D180" s="430"/>
      <c r="E180" s="430"/>
      <c r="F180" s="430"/>
      <c r="G180" s="430"/>
      <c r="H180" s="430"/>
      <c r="I180" s="430"/>
      <c r="J180" s="430"/>
      <c r="K180" s="430"/>
      <c r="L180" s="430"/>
      <c r="M180" s="430"/>
      <c r="N180" s="430"/>
      <c r="O180" s="430"/>
      <c r="P180" s="430"/>
      <c r="Q180" s="430"/>
      <c r="R180" s="430"/>
      <c r="S180" s="430"/>
      <c r="T180" s="430"/>
      <c r="U180" s="430"/>
      <c r="V180" s="430"/>
      <c r="W180" s="430"/>
    </row>
    <row r="181" spans="1:23" ht="12.75" customHeight="1" x14ac:dyDescent="0.2">
      <c r="A181" s="430"/>
      <c r="B181" s="430"/>
      <c r="C181" s="430"/>
      <c r="D181" s="430"/>
      <c r="E181" s="430"/>
      <c r="F181" s="430"/>
      <c r="G181" s="430"/>
      <c r="H181" s="430"/>
      <c r="I181" s="430"/>
      <c r="J181" s="430"/>
      <c r="K181" s="430"/>
      <c r="L181" s="430"/>
      <c r="M181" s="430"/>
      <c r="N181" s="430"/>
      <c r="O181" s="430"/>
      <c r="P181" s="430"/>
      <c r="Q181" s="430"/>
      <c r="R181" s="430"/>
      <c r="S181" s="430"/>
      <c r="T181" s="430"/>
      <c r="U181" s="430"/>
      <c r="V181" s="430"/>
      <c r="W181" s="430"/>
    </row>
    <row r="182" spans="1:23" ht="12.75" customHeight="1" x14ac:dyDescent="0.2">
      <c r="A182" s="430"/>
      <c r="B182" s="430"/>
      <c r="C182" s="430"/>
      <c r="D182" s="430"/>
      <c r="E182" s="430"/>
      <c r="F182" s="430"/>
      <c r="G182" s="430"/>
      <c r="H182" s="430"/>
      <c r="I182" s="430"/>
      <c r="J182" s="430"/>
      <c r="K182" s="430"/>
      <c r="L182" s="430"/>
      <c r="M182" s="430"/>
      <c r="N182" s="430"/>
      <c r="O182" s="430"/>
      <c r="P182" s="430"/>
      <c r="Q182" s="430"/>
      <c r="R182" s="430"/>
      <c r="S182" s="430"/>
      <c r="T182" s="430"/>
      <c r="U182" s="430"/>
      <c r="V182" s="430"/>
      <c r="W182" s="430"/>
    </row>
    <row r="183" spans="1:23" ht="12.75" customHeight="1" x14ac:dyDescent="0.2">
      <c r="A183" s="430"/>
      <c r="B183" s="430"/>
      <c r="C183" s="430"/>
      <c r="D183" s="430"/>
      <c r="E183" s="430"/>
      <c r="F183" s="430"/>
      <c r="G183" s="430"/>
      <c r="H183" s="430"/>
      <c r="I183" s="430"/>
      <c r="J183" s="430"/>
      <c r="K183" s="430"/>
      <c r="L183" s="430"/>
      <c r="M183" s="430"/>
      <c r="N183" s="430"/>
      <c r="O183" s="430"/>
      <c r="P183" s="430"/>
      <c r="Q183" s="430"/>
      <c r="R183" s="430"/>
      <c r="S183" s="430"/>
      <c r="T183" s="430"/>
      <c r="U183" s="430"/>
      <c r="V183" s="430"/>
      <c r="W183" s="430"/>
    </row>
    <row r="184" spans="1:23" ht="12.75" customHeight="1" x14ac:dyDescent="0.2">
      <c r="A184" s="430"/>
      <c r="B184" s="430"/>
      <c r="C184" s="430"/>
      <c r="D184" s="430"/>
      <c r="E184" s="430"/>
      <c r="F184" s="430"/>
      <c r="G184" s="430"/>
      <c r="H184" s="430"/>
      <c r="I184" s="430"/>
      <c r="J184" s="430"/>
      <c r="K184" s="430"/>
      <c r="L184" s="430"/>
      <c r="M184" s="430"/>
      <c r="N184" s="430"/>
      <c r="O184" s="430"/>
      <c r="P184" s="430"/>
      <c r="Q184" s="430"/>
      <c r="R184" s="430"/>
      <c r="S184" s="430"/>
      <c r="T184" s="430"/>
      <c r="U184" s="430"/>
      <c r="V184" s="430"/>
      <c r="W184" s="430"/>
    </row>
    <row r="185" spans="1:23" ht="12.75" customHeight="1" x14ac:dyDescent="0.2">
      <c r="A185" s="430"/>
      <c r="B185" s="430"/>
      <c r="C185" s="430"/>
      <c r="D185" s="430"/>
      <c r="E185" s="430"/>
      <c r="F185" s="430"/>
      <c r="G185" s="430"/>
      <c r="H185" s="430"/>
      <c r="I185" s="430"/>
      <c r="J185" s="430"/>
      <c r="K185" s="430"/>
      <c r="L185" s="430"/>
      <c r="M185" s="430"/>
      <c r="N185" s="430"/>
      <c r="O185" s="430"/>
      <c r="P185" s="430"/>
      <c r="Q185" s="430"/>
      <c r="R185" s="430"/>
      <c r="S185" s="430"/>
      <c r="T185" s="430"/>
      <c r="U185" s="430"/>
      <c r="V185" s="430"/>
      <c r="W185" s="430"/>
    </row>
    <row r="186" spans="1:23" ht="12.75" customHeight="1" x14ac:dyDescent="0.2">
      <c r="A186" s="430"/>
      <c r="B186" s="430"/>
      <c r="C186" s="430"/>
      <c r="D186" s="430"/>
      <c r="E186" s="430"/>
      <c r="F186" s="430"/>
      <c r="G186" s="430"/>
      <c r="H186" s="430"/>
      <c r="I186" s="430"/>
      <c r="J186" s="430"/>
      <c r="K186" s="430"/>
      <c r="L186" s="430"/>
      <c r="M186" s="430"/>
      <c r="N186" s="430"/>
      <c r="O186" s="430"/>
      <c r="P186" s="430"/>
      <c r="Q186" s="430"/>
      <c r="R186" s="430"/>
      <c r="S186" s="430"/>
      <c r="T186" s="430"/>
      <c r="U186" s="430"/>
      <c r="V186" s="430"/>
      <c r="W186" s="430"/>
    </row>
    <row r="187" spans="1:23" ht="12.75" customHeight="1" x14ac:dyDescent="0.2">
      <c r="A187" s="430"/>
      <c r="B187" s="430"/>
      <c r="C187" s="430"/>
      <c r="D187" s="430"/>
      <c r="E187" s="430"/>
      <c r="F187" s="430"/>
      <c r="G187" s="430"/>
      <c r="H187" s="430"/>
      <c r="I187" s="430"/>
      <c r="J187" s="430"/>
      <c r="K187" s="430"/>
      <c r="L187" s="430"/>
      <c r="M187" s="430"/>
      <c r="N187" s="430"/>
      <c r="O187" s="430"/>
      <c r="P187" s="430"/>
      <c r="Q187" s="430"/>
      <c r="R187" s="430"/>
      <c r="S187" s="430"/>
      <c r="T187" s="430"/>
      <c r="U187" s="430"/>
      <c r="V187" s="430"/>
      <c r="W187" s="430"/>
    </row>
    <row r="188" spans="1:23" ht="12.75" customHeight="1" x14ac:dyDescent="0.2">
      <c r="A188" s="430"/>
      <c r="B188" s="430"/>
      <c r="C188" s="430"/>
      <c r="D188" s="430"/>
      <c r="E188" s="430"/>
      <c r="F188" s="430"/>
      <c r="G188" s="430"/>
      <c r="H188" s="430"/>
      <c r="I188" s="430"/>
      <c r="J188" s="430"/>
      <c r="K188" s="430"/>
      <c r="L188" s="430"/>
      <c r="M188" s="430"/>
      <c r="N188" s="430"/>
      <c r="O188" s="430"/>
      <c r="P188" s="430"/>
      <c r="Q188" s="430"/>
      <c r="R188" s="430"/>
      <c r="S188" s="430"/>
      <c r="T188" s="430"/>
      <c r="U188" s="430"/>
      <c r="V188" s="430"/>
      <c r="W188" s="430"/>
    </row>
    <row r="189" spans="1:23" ht="12.75" customHeight="1" x14ac:dyDescent="0.2">
      <c r="A189" s="430"/>
      <c r="B189" s="430"/>
      <c r="C189" s="430"/>
      <c r="D189" s="430"/>
      <c r="E189" s="430"/>
      <c r="F189" s="430"/>
      <c r="G189" s="430"/>
      <c r="H189" s="430"/>
      <c r="I189" s="430"/>
      <c r="J189" s="430"/>
      <c r="K189" s="430"/>
      <c r="L189" s="430"/>
      <c r="M189" s="430"/>
      <c r="N189" s="430"/>
      <c r="O189" s="430"/>
      <c r="P189" s="430"/>
      <c r="Q189" s="430"/>
      <c r="R189" s="430"/>
      <c r="S189" s="430"/>
      <c r="T189" s="430"/>
      <c r="U189" s="430"/>
      <c r="V189" s="430"/>
      <c r="W189" s="430"/>
    </row>
    <row r="190" spans="1:23" ht="12.75" customHeight="1" x14ac:dyDescent="0.2">
      <c r="A190" s="430"/>
      <c r="B190" s="430"/>
      <c r="C190" s="430"/>
      <c r="D190" s="430"/>
      <c r="E190" s="430"/>
      <c r="F190" s="430"/>
      <c r="G190" s="430"/>
      <c r="H190" s="430"/>
      <c r="I190" s="430"/>
      <c r="J190" s="430"/>
      <c r="K190" s="430"/>
      <c r="L190" s="430"/>
      <c r="M190" s="430"/>
      <c r="N190" s="430"/>
      <c r="O190" s="430"/>
      <c r="P190" s="430"/>
      <c r="Q190" s="430"/>
      <c r="R190" s="430"/>
      <c r="S190" s="430"/>
      <c r="T190" s="430"/>
      <c r="U190" s="430"/>
      <c r="V190" s="430"/>
      <c r="W190" s="430"/>
    </row>
    <row r="191" spans="1:23" ht="12.75" customHeight="1" x14ac:dyDescent="0.2">
      <c r="A191" s="430"/>
      <c r="B191" s="430"/>
      <c r="C191" s="430"/>
      <c r="D191" s="430"/>
      <c r="E191" s="430"/>
      <c r="F191" s="430"/>
      <c r="G191" s="430"/>
      <c r="H191" s="430"/>
      <c r="I191" s="430"/>
      <c r="J191" s="430"/>
      <c r="K191" s="430"/>
      <c r="L191" s="430"/>
      <c r="M191" s="430"/>
      <c r="N191" s="430"/>
      <c r="O191" s="430"/>
      <c r="P191" s="430"/>
      <c r="Q191" s="430"/>
      <c r="R191" s="430"/>
      <c r="S191" s="430"/>
      <c r="T191" s="430"/>
      <c r="U191" s="430"/>
      <c r="V191" s="430"/>
      <c r="W191" s="430"/>
    </row>
    <row r="192" spans="1:23" ht="12.75" customHeight="1" x14ac:dyDescent="0.2">
      <c r="A192" s="430"/>
      <c r="B192" s="430"/>
      <c r="C192" s="430"/>
      <c r="D192" s="430"/>
      <c r="E192" s="430"/>
      <c r="F192" s="430"/>
      <c r="G192" s="430"/>
      <c r="H192" s="430"/>
      <c r="I192" s="430"/>
      <c r="J192" s="430"/>
      <c r="K192" s="430"/>
      <c r="L192" s="430"/>
      <c r="M192" s="430"/>
      <c r="N192" s="430"/>
      <c r="O192" s="430"/>
      <c r="P192" s="430"/>
      <c r="Q192" s="430"/>
      <c r="R192" s="430"/>
      <c r="S192" s="430"/>
      <c r="T192" s="430"/>
      <c r="U192" s="430"/>
      <c r="V192" s="430"/>
      <c r="W192" s="430"/>
    </row>
    <row r="193" spans="1:23" ht="12.75" customHeight="1" x14ac:dyDescent="0.2">
      <c r="A193" s="430"/>
      <c r="B193" s="430"/>
      <c r="C193" s="430"/>
      <c r="D193" s="430"/>
      <c r="E193" s="430"/>
      <c r="F193" s="430"/>
      <c r="G193" s="430"/>
      <c r="H193" s="430"/>
      <c r="I193" s="430"/>
      <c r="J193" s="430"/>
      <c r="K193" s="430"/>
      <c r="L193" s="430"/>
      <c r="M193" s="430"/>
      <c r="N193" s="430"/>
      <c r="O193" s="430"/>
      <c r="P193" s="430"/>
      <c r="Q193" s="430"/>
      <c r="R193" s="430"/>
      <c r="S193" s="430"/>
      <c r="T193" s="430"/>
      <c r="U193" s="430"/>
      <c r="V193" s="430"/>
      <c r="W193" s="430"/>
    </row>
    <row r="194" spans="1:23" ht="12.75" customHeight="1" x14ac:dyDescent="0.2">
      <c r="A194" s="430"/>
      <c r="B194" s="430"/>
      <c r="C194" s="430"/>
      <c r="D194" s="430"/>
      <c r="E194" s="430"/>
      <c r="F194" s="430"/>
      <c r="G194" s="430"/>
      <c r="H194" s="430"/>
      <c r="I194" s="430"/>
      <c r="J194" s="430"/>
      <c r="K194" s="430"/>
      <c r="L194" s="430"/>
      <c r="M194" s="430"/>
      <c r="N194" s="430"/>
      <c r="O194" s="430"/>
      <c r="P194" s="430"/>
      <c r="Q194" s="430"/>
      <c r="R194" s="430"/>
      <c r="S194" s="430"/>
      <c r="T194" s="430"/>
      <c r="U194" s="430"/>
      <c r="V194" s="430"/>
      <c r="W194" s="430"/>
    </row>
    <row r="195" spans="1:23" ht="12.75" customHeight="1" x14ac:dyDescent="0.2">
      <c r="A195" s="430"/>
      <c r="B195" s="430"/>
      <c r="C195" s="430"/>
      <c r="D195" s="430"/>
      <c r="E195" s="430"/>
      <c r="F195" s="430"/>
      <c r="G195" s="430"/>
      <c r="H195" s="430"/>
      <c r="I195" s="430"/>
      <c r="J195" s="430"/>
      <c r="K195" s="430"/>
      <c r="L195" s="430"/>
      <c r="M195" s="430"/>
      <c r="N195" s="430"/>
      <c r="O195" s="430"/>
      <c r="P195" s="430"/>
      <c r="Q195" s="430"/>
      <c r="R195" s="430"/>
      <c r="S195" s="430"/>
      <c r="T195" s="430"/>
      <c r="U195" s="430"/>
      <c r="V195" s="430"/>
      <c r="W195" s="430"/>
    </row>
    <row r="196" spans="1:23" ht="12.75" customHeight="1" x14ac:dyDescent="0.2">
      <c r="A196" s="430"/>
      <c r="B196" s="430"/>
      <c r="C196" s="430"/>
      <c r="D196" s="430"/>
      <c r="E196" s="430"/>
      <c r="F196" s="430"/>
      <c r="G196" s="430"/>
      <c r="H196" s="430"/>
      <c r="I196" s="430"/>
      <c r="J196" s="430"/>
      <c r="K196" s="430"/>
      <c r="L196" s="430"/>
      <c r="M196" s="430"/>
      <c r="N196" s="430"/>
      <c r="O196" s="430"/>
      <c r="P196" s="430"/>
      <c r="Q196" s="430"/>
      <c r="R196" s="430"/>
      <c r="S196" s="430"/>
      <c r="T196" s="430"/>
      <c r="U196" s="430"/>
      <c r="V196" s="430"/>
      <c r="W196" s="430"/>
    </row>
    <row r="197" spans="1:23" ht="12.75" customHeight="1" x14ac:dyDescent="0.2">
      <c r="A197" s="430"/>
      <c r="B197" s="430"/>
      <c r="C197" s="430"/>
      <c r="D197" s="430"/>
      <c r="E197" s="430"/>
      <c r="F197" s="430"/>
      <c r="G197" s="430"/>
      <c r="H197" s="430"/>
      <c r="I197" s="430"/>
      <c r="J197" s="430"/>
      <c r="K197" s="430"/>
      <c r="L197" s="430"/>
      <c r="M197" s="430"/>
      <c r="N197" s="430"/>
      <c r="O197" s="430"/>
      <c r="P197" s="430"/>
      <c r="Q197" s="430"/>
      <c r="R197" s="430"/>
      <c r="S197" s="430"/>
      <c r="T197" s="430"/>
      <c r="U197" s="430"/>
      <c r="V197" s="430"/>
      <c r="W197" s="430"/>
    </row>
    <row r="198" spans="1:23" ht="12.75" customHeight="1" x14ac:dyDescent="0.2">
      <c r="A198" s="430"/>
      <c r="B198" s="430"/>
      <c r="C198" s="430"/>
      <c r="D198" s="430"/>
      <c r="E198" s="430"/>
      <c r="F198" s="430"/>
      <c r="G198" s="430"/>
      <c r="H198" s="430"/>
      <c r="I198" s="430"/>
      <c r="J198" s="430"/>
      <c r="K198" s="430"/>
      <c r="L198" s="430"/>
      <c r="M198" s="430"/>
      <c r="N198" s="430"/>
      <c r="O198" s="430"/>
      <c r="P198" s="430"/>
      <c r="Q198" s="430"/>
      <c r="R198" s="430"/>
      <c r="S198" s="430"/>
      <c r="T198" s="430"/>
      <c r="U198" s="430"/>
      <c r="V198" s="430"/>
      <c r="W198" s="430"/>
    </row>
    <row r="199" spans="1:23" ht="12.75" customHeight="1" x14ac:dyDescent="0.2">
      <c r="A199" s="430"/>
      <c r="B199" s="430"/>
      <c r="C199" s="430"/>
      <c r="D199" s="430"/>
      <c r="E199" s="430"/>
      <c r="F199" s="430"/>
      <c r="G199" s="430"/>
      <c r="H199" s="430"/>
      <c r="I199" s="430"/>
      <c r="J199" s="430"/>
      <c r="K199" s="430"/>
      <c r="L199" s="430"/>
      <c r="M199" s="430"/>
      <c r="N199" s="430"/>
      <c r="O199" s="430"/>
      <c r="P199" s="430"/>
      <c r="Q199" s="430"/>
      <c r="R199" s="430"/>
      <c r="S199" s="430"/>
      <c r="T199" s="430"/>
      <c r="U199" s="430"/>
      <c r="V199" s="430"/>
      <c r="W199" s="430"/>
    </row>
    <row r="200" spans="1:23" ht="12.75" customHeight="1" x14ac:dyDescent="0.2">
      <c r="A200" s="430"/>
      <c r="B200" s="430"/>
      <c r="C200" s="430"/>
      <c r="D200" s="430"/>
      <c r="E200" s="430"/>
      <c r="F200" s="430"/>
      <c r="G200" s="430"/>
      <c r="H200" s="430"/>
      <c r="I200" s="430"/>
      <c r="J200" s="430"/>
      <c r="K200" s="430"/>
      <c r="L200" s="430"/>
      <c r="M200" s="430"/>
      <c r="N200" s="430"/>
      <c r="O200" s="430"/>
      <c r="P200" s="430"/>
      <c r="Q200" s="430"/>
      <c r="R200" s="430"/>
      <c r="S200" s="430"/>
      <c r="T200" s="430"/>
      <c r="U200" s="430"/>
      <c r="V200" s="430"/>
      <c r="W200" s="430"/>
    </row>
    <row r="201" spans="1:23" ht="12.75" customHeight="1" x14ac:dyDescent="0.2">
      <c r="A201" s="430"/>
      <c r="B201" s="430"/>
      <c r="C201" s="430"/>
      <c r="D201" s="430"/>
      <c r="E201" s="430"/>
      <c r="F201" s="430"/>
      <c r="G201" s="430"/>
      <c r="H201" s="430"/>
      <c r="I201" s="430"/>
      <c r="J201" s="430"/>
      <c r="K201" s="430"/>
      <c r="L201" s="430"/>
      <c r="M201" s="430"/>
      <c r="N201" s="430"/>
      <c r="O201" s="430"/>
      <c r="P201" s="430"/>
      <c r="Q201" s="430"/>
      <c r="R201" s="430"/>
      <c r="S201" s="430"/>
      <c r="T201" s="430"/>
      <c r="U201" s="430"/>
      <c r="V201" s="430"/>
      <c r="W201" s="430"/>
    </row>
    <row r="202" spans="1:23" ht="12.75" customHeight="1" x14ac:dyDescent="0.2">
      <c r="A202" s="430"/>
      <c r="B202" s="430"/>
      <c r="C202" s="430"/>
      <c r="D202" s="430"/>
      <c r="E202" s="430"/>
      <c r="F202" s="430"/>
      <c r="G202" s="430"/>
      <c r="H202" s="430"/>
      <c r="I202" s="430"/>
      <c r="J202" s="430"/>
      <c r="K202" s="430"/>
      <c r="L202" s="430"/>
      <c r="M202" s="430"/>
      <c r="N202" s="430"/>
      <c r="O202" s="430"/>
      <c r="P202" s="430"/>
      <c r="Q202" s="430"/>
      <c r="R202" s="430"/>
      <c r="S202" s="430"/>
      <c r="T202" s="430"/>
      <c r="U202" s="430"/>
      <c r="V202" s="430"/>
      <c r="W202" s="430"/>
    </row>
    <row r="203" spans="1:23" ht="12.75" customHeight="1" x14ac:dyDescent="0.2">
      <c r="A203" s="430"/>
      <c r="B203" s="430"/>
      <c r="C203" s="430"/>
      <c r="D203" s="430"/>
      <c r="E203" s="430"/>
      <c r="F203" s="430"/>
      <c r="G203" s="430"/>
      <c r="H203" s="430"/>
      <c r="I203" s="430"/>
      <c r="J203" s="430"/>
      <c r="K203" s="430"/>
      <c r="L203" s="430"/>
      <c r="M203" s="430"/>
      <c r="N203" s="430"/>
      <c r="O203" s="430"/>
      <c r="P203" s="430"/>
      <c r="Q203" s="430"/>
      <c r="R203" s="430"/>
      <c r="S203" s="430"/>
      <c r="T203" s="430"/>
      <c r="U203" s="430"/>
      <c r="V203" s="430"/>
      <c r="W203" s="430"/>
    </row>
    <row r="204" spans="1:23" ht="12.75" customHeight="1" x14ac:dyDescent="0.2">
      <c r="A204" s="430"/>
      <c r="B204" s="430"/>
      <c r="C204" s="430"/>
      <c r="D204" s="430"/>
      <c r="E204" s="430"/>
      <c r="F204" s="430"/>
      <c r="G204" s="430"/>
      <c r="H204" s="430"/>
      <c r="I204" s="430"/>
      <c r="J204" s="430"/>
      <c r="K204" s="430"/>
      <c r="L204" s="430"/>
      <c r="M204" s="430"/>
      <c r="N204" s="430"/>
      <c r="O204" s="430"/>
      <c r="P204" s="430"/>
      <c r="Q204" s="430"/>
      <c r="R204" s="430"/>
      <c r="S204" s="430"/>
      <c r="T204" s="430"/>
      <c r="U204" s="430"/>
      <c r="V204" s="430"/>
      <c r="W204" s="430"/>
    </row>
    <row r="205" spans="1:23" ht="12.75" customHeight="1" x14ac:dyDescent="0.2">
      <c r="A205" s="430"/>
      <c r="B205" s="430"/>
      <c r="C205" s="430"/>
      <c r="D205" s="430"/>
      <c r="E205" s="430"/>
      <c r="F205" s="430"/>
      <c r="G205" s="430"/>
      <c r="H205" s="430"/>
      <c r="I205" s="430"/>
      <c r="J205" s="430"/>
      <c r="K205" s="430"/>
      <c r="L205" s="430"/>
      <c r="M205" s="430"/>
      <c r="N205" s="430"/>
      <c r="O205" s="430"/>
      <c r="P205" s="430"/>
      <c r="Q205" s="430"/>
      <c r="R205" s="430"/>
      <c r="S205" s="430"/>
      <c r="T205" s="430"/>
      <c r="U205" s="430"/>
      <c r="V205" s="430"/>
      <c r="W205" s="430"/>
    </row>
    <row r="206" spans="1:23" ht="12.75" customHeight="1" x14ac:dyDescent="0.2">
      <c r="A206" s="430"/>
      <c r="B206" s="430"/>
      <c r="C206" s="430"/>
      <c r="D206" s="430"/>
      <c r="E206" s="430"/>
      <c r="F206" s="430"/>
      <c r="G206" s="430"/>
      <c r="H206" s="430"/>
      <c r="I206" s="430"/>
      <c r="J206" s="430"/>
      <c r="K206" s="430"/>
      <c r="L206" s="430"/>
      <c r="M206" s="430"/>
      <c r="N206" s="430"/>
      <c r="O206" s="430"/>
      <c r="P206" s="430"/>
      <c r="Q206" s="430"/>
      <c r="R206" s="430"/>
      <c r="S206" s="430"/>
      <c r="T206" s="430"/>
      <c r="U206" s="430"/>
      <c r="V206" s="430"/>
      <c r="W206" s="430"/>
    </row>
    <row r="207" spans="1:23" ht="12.75" customHeight="1" x14ac:dyDescent="0.2">
      <c r="A207" s="430"/>
      <c r="B207" s="430"/>
      <c r="C207" s="430"/>
      <c r="D207" s="430"/>
      <c r="E207" s="430"/>
      <c r="F207" s="430"/>
      <c r="G207" s="430"/>
      <c r="H207" s="430"/>
      <c r="I207" s="430"/>
      <c r="J207" s="430"/>
      <c r="K207" s="430"/>
      <c r="L207" s="430"/>
      <c r="M207" s="430"/>
      <c r="N207" s="430"/>
      <c r="O207" s="430"/>
      <c r="P207" s="430"/>
      <c r="Q207" s="430"/>
      <c r="R207" s="430"/>
      <c r="S207" s="430"/>
      <c r="T207" s="430"/>
      <c r="U207" s="430"/>
      <c r="V207" s="430"/>
      <c r="W207" s="430"/>
    </row>
    <row r="208" spans="1:23" ht="12.75" customHeight="1" x14ac:dyDescent="0.2">
      <c r="A208" s="430"/>
      <c r="B208" s="430"/>
      <c r="C208" s="430"/>
      <c r="D208" s="430"/>
      <c r="E208" s="430"/>
      <c r="F208" s="430"/>
      <c r="G208" s="430"/>
      <c r="H208" s="430"/>
      <c r="I208" s="430"/>
      <c r="J208" s="430"/>
      <c r="K208" s="430"/>
      <c r="L208" s="430"/>
      <c r="M208" s="430"/>
      <c r="N208" s="430"/>
      <c r="O208" s="430"/>
      <c r="P208" s="430"/>
      <c r="Q208" s="430"/>
      <c r="R208" s="430"/>
      <c r="S208" s="430"/>
      <c r="T208" s="430"/>
      <c r="U208" s="430"/>
      <c r="V208" s="430"/>
      <c r="W208" s="430"/>
    </row>
    <row r="209" spans="1:23" ht="12.75" customHeight="1" x14ac:dyDescent="0.2">
      <c r="A209" s="430"/>
      <c r="B209" s="430"/>
      <c r="C209" s="430"/>
      <c r="D209" s="430"/>
      <c r="E209" s="430"/>
      <c r="F209" s="430"/>
      <c r="G209" s="430"/>
      <c r="H209" s="430"/>
      <c r="I209" s="430"/>
      <c r="J209" s="430"/>
      <c r="K209" s="430"/>
      <c r="L209" s="430"/>
      <c r="M209" s="430"/>
      <c r="N209" s="430"/>
      <c r="O209" s="430"/>
      <c r="P209" s="430"/>
      <c r="Q209" s="430"/>
      <c r="R209" s="430"/>
      <c r="S209" s="430"/>
      <c r="T209" s="430"/>
      <c r="U209" s="430"/>
      <c r="V209" s="430"/>
      <c r="W209" s="430"/>
    </row>
    <row r="210" spans="1:23" ht="12.75" customHeight="1" x14ac:dyDescent="0.2">
      <c r="A210" s="430"/>
      <c r="B210" s="430"/>
      <c r="C210" s="430"/>
      <c r="D210" s="430"/>
      <c r="E210" s="430"/>
      <c r="F210" s="430"/>
      <c r="G210" s="430"/>
      <c r="H210" s="430"/>
      <c r="I210" s="430"/>
      <c r="J210" s="430"/>
      <c r="K210" s="430"/>
      <c r="L210" s="430"/>
      <c r="M210" s="430"/>
      <c r="N210" s="430"/>
      <c r="O210" s="430"/>
      <c r="P210" s="430"/>
      <c r="Q210" s="430"/>
      <c r="R210" s="430"/>
      <c r="S210" s="430"/>
      <c r="T210" s="430"/>
      <c r="U210" s="430"/>
      <c r="V210" s="430"/>
      <c r="W210" s="430"/>
    </row>
    <row r="211" spans="1:23" ht="12.75" customHeight="1" x14ac:dyDescent="0.2">
      <c r="A211" s="430"/>
      <c r="B211" s="430"/>
      <c r="C211" s="430"/>
      <c r="D211" s="430"/>
      <c r="E211" s="430"/>
      <c r="F211" s="430"/>
      <c r="G211" s="430"/>
      <c r="H211" s="430"/>
      <c r="I211" s="430"/>
      <c r="J211" s="430"/>
      <c r="K211" s="430"/>
      <c r="L211" s="430"/>
      <c r="M211" s="430"/>
      <c r="N211" s="430"/>
      <c r="O211" s="430"/>
      <c r="P211" s="430"/>
      <c r="Q211" s="430"/>
      <c r="R211" s="430"/>
      <c r="S211" s="430"/>
      <c r="T211" s="430"/>
      <c r="U211" s="430"/>
      <c r="V211" s="430"/>
      <c r="W211" s="430"/>
    </row>
    <row r="212" spans="1:23" ht="12.75" customHeight="1" x14ac:dyDescent="0.2">
      <c r="A212" s="430"/>
      <c r="B212" s="430"/>
      <c r="C212" s="430"/>
      <c r="D212" s="430"/>
      <c r="E212" s="430"/>
      <c r="F212" s="430"/>
      <c r="G212" s="430"/>
      <c r="H212" s="430"/>
      <c r="I212" s="430"/>
      <c r="J212" s="430"/>
      <c r="K212" s="430"/>
      <c r="L212" s="430"/>
      <c r="M212" s="430"/>
      <c r="N212" s="430"/>
      <c r="O212" s="430"/>
      <c r="P212" s="430"/>
      <c r="Q212" s="430"/>
      <c r="R212" s="430"/>
      <c r="S212" s="430"/>
      <c r="T212" s="430"/>
      <c r="U212" s="430"/>
      <c r="V212" s="430"/>
      <c r="W212" s="430"/>
    </row>
    <row r="213" spans="1:23" ht="12.75" customHeight="1" x14ac:dyDescent="0.2">
      <c r="A213" s="430"/>
      <c r="B213" s="430"/>
      <c r="C213" s="430"/>
      <c r="D213" s="430"/>
      <c r="E213" s="430"/>
      <c r="F213" s="430"/>
      <c r="G213" s="430"/>
      <c r="H213" s="430"/>
      <c r="I213" s="430"/>
      <c r="J213" s="430"/>
      <c r="K213" s="430"/>
      <c r="L213" s="430"/>
      <c r="M213" s="430"/>
      <c r="N213" s="430"/>
      <c r="O213" s="430"/>
      <c r="P213" s="430"/>
      <c r="Q213" s="430"/>
      <c r="R213" s="430"/>
      <c r="S213" s="430"/>
      <c r="T213" s="430"/>
      <c r="U213" s="430"/>
      <c r="V213" s="430"/>
      <c r="W213" s="430"/>
    </row>
    <row r="214" spans="1:23" ht="12.75" customHeight="1" x14ac:dyDescent="0.2">
      <c r="A214" s="430"/>
      <c r="B214" s="430"/>
      <c r="C214" s="430"/>
      <c r="D214" s="430"/>
      <c r="E214" s="430"/>
      <c r="F214" s="430"/>
      <c r="G214" s="430"/>
      <c r="H214" s="430"/>
      <c r="I214" s="430"/>
      <c r="J214" s="430"/>
      <c r="K214" s="430"/>
      <c r="L214" s="430"/>
      <c r="M214" s="430"/>
      <c r="N214" s="430"/>
      <c r="O214" s="430"/>
      <c r="P214" s="430"/>
      <c r="Q214" s="430"/>
      <c r="R214" s="430"/>
      <c r="S214" s="430"/>
      <c r="T214" s="430"/>
      <c r="U214" s="430"/>
      <c r="V214" s="430"/>
      <c r="W214" s="430"/>
    </row>
    <row r="215" spans="1:23" ht="12.75" customHeight="1" x14ac:dyDescent="0.2">
      <c r="A215" s="430"/>
      <c r="B215" s="430"/>
      <c r="C215" s="430"/>
      <c r="D215" s="430"/>
      <c r="E215" s="430"/>
      <c r="F215" s="430"/>
      <c r="G215" s="430"/>
      <c r="H215" s="430"/>
      <c r="I215" s="430"/>
      <c r="J215" s="430"/>
      <c r="K215" s="430"/>
      <c r="L215" s="430"/>
      <c r="M215" s="430"/>
      <c r="N215" s="430"/>
      <c r="O215" s="430"/>
      <c r="P215" s="430"/>
      <c r="Q215" s="430"/>
      <c r="R215" s="430"/>
      <c r="S215" s="430"/>
      <c r="T215" s="430"/>
      <c r="U215" s="430"/>
      <c r="V215" s="430"/>
      <c r="W215" s="430"/>
    </row>
    <row r="216" spans="1:23" ht="12.75" customHeight="1" x14ac:dyDescent="0.2">
      <c r="A216" s="430"/>
      <c r="B216" s="430"/>
      <c r="C216" s="430"/>
      <c r="D216" s="430"/>
      <c r="E216" s="430"/>
      <c r="F216" s="430"/>
      <c r="G216" s="430"/>
      <c r="H216" s="430"/>
      <c r="I216" s="430"/>
      <c r="J216" s="430"/>
      <c r="K216" s="430"/>
      <c r="L216" s="430"/>
      <c r="M216" s="430"/>
      <c r="N216" s="430"/>
      <c r="O216" s="430"/>
      <c r="P216" s="430"/>
      <c r="Q216" s="430"/>
      <c r="R216" s="430"/>
      <c r="S216" s="430"/>
      <c r="T216" s="430"/>
      <c r="U216" s="430"/>
      <c r="V216" s="430"/>
      <c r="W216" s="430"/>
    </row>
    <row r="217" spans="1:23" ht="12.75" customHeight="1" x14ac:dyDescent="0.2">
      <c r="A217" s="430"/>
      <c r="B217" s="430"/>
      <c r="C217" s="430"/>
      <c r="D217" s="430"/>
      <c r="E217" s="430"/>
      <c r="F217" s="430"/>
      <c r="G217" s="430"/>
      <c r="H217" s="430"/>
      <c r="I217" s="430"/>
      <c r="J217" s="430"/>
      <c r="K217" s="430"/>
      <c r="L217" s="430"/>
      <c r="M217" s="430"/>
      <c r="N217" s="430"/>
      <c r="O217" s="430"/>
      <c r="P217" s="430"/>
      <c r="Q217" s="430"/>
      <c r="R217" s="430"/>
      <c r="S217" s="430"/>
      <c r="T217" s="430"/>
      <c r="U217" s="430"/>
      <c r="V217" s="430"/>
      <c r="W217" s="430"/>
    </row>
    <row r="218" spans="1:23" ht="12.75" customHeight="1" x14ac:dyDescent="0.2">
      <c r="A218" s="430"/>
      <c r="B218" s="430"/>
      <c r="C218" s="430"/>
      <c r="D218" s="430"/>
      <c r="E218" s="430"/>
      <c r="F218" s="430"/>
      <c r="G218" s="430"/>
      <c r="H218" s="430"/>
      <c r="I218" s="430"/>
      <c r="J218" s="430"/>
      <c r="K218" s="430"/>
      <c r="L218" s="430"/>
      <c r="M218" s="430"/>
      <c r="N218" s="430"/>
      <c r="O218" s="430"/>
      <c r="P218" s="430"/>
      <c r="Q218" s="430"/>
      <c r="R218" s="430"/>
      <c r="S218" s="430"/>
      <c r="T218" s="430"/>
      <c r="U218" s="430"/>
      <c r="V218" s="430"/>
      <c r="W218" s="430"/>
    </row>
    <row r="219" spans="1:23" ht="12.75" customHeight="1" x14ac:dyDescent="0.2">
      <c r="A219" s="430"/>
      <c r="B219" s="430"/>
      <c r="C219" s="430"/>
      <c r="D219" s="430"/>
      <c r="E219" s="430"/>
      <c r="F219" s="430"/>
      <c r="G219" s="430"/>
      <c r="H219" s="430"/>
      <c r="I219" s="430"/>
      <c r="J219" s="430"/>
      <c r="K219" s="430"/>
      <c r="L219" s="430"/>
      <c r="M219" s="430"/>
      <c r="N219" s="430"/>
      <c r="O219" s="430"/>
      <c r="P219" s="430"/>
      <c r="Q219" s="430"/>
      <c r="R219" s="430"/>
      <c r="S219" s="430"/>
      <c r="T219" s="430"/>
      <c r="U219" s="430"/>
      <c r="V219" s="430"/>
      <c r="W219" s="430"/>
    </row>
    <row r="220" spans="1:23" ht="12.75" customHeight="1" x14ac:dyDescent="0.2">
      <c r="A220" s="430"/>
      <c r="B220" s="430"/>
      <c r="C220" s="430"/>
      <c r="D220" s="430"/>
      <c r="E220" s="430"/>
      <c r="F220" s="430"/>
      <c r="G220" s="430"/>
      <c r="H220" s="430"/>
      <c r="I220" s="430"/>
      <c r="J220" s="430"/>
      <c r="K220" s="430"/>
      <c r="L220" s="430"/>
      <c r="M220" s="430"/>
      <c r="N220" s="430"/>
      <c r="O220" s="430"/>
      <c r="P220" s="430"/>
      <c r="Q220" s="430"/>
      <c r="R220" s="430"/>
      <c r="S220" s="430"/>
      <c r="T220" s="430"/>
      <c r="U220" s="430"/>
      <c r="V220" s="430"/>
      <c r="W220" s="430"/>
    </row>
    <row r="221" spans="1:23" ht="12.75" customHeight="1" x14ac:dyDescent="0.2">
      <c r="A221" s="430"/>
      <c r="B221" s="430"/>
      <c r="C221" s="430"/>
      <c r="D221" s="430"/>
      <c r="E221" s="430"/>
      <c r="F221" s="430"/>
      <c r="G221" s="430"/>
      <c r="H221" s="430"/>
      <c r="I221" s="430"/>
      <c r="J221" s="430"/>
      <c r="K221" s="430"/>
      <c r="L221" s="430"/>
      <c r="M221" s="430"/>
      <c r="N221" s="430"/>
      <c r="O221" s="430"/>
      <c r="P221" s="430"/>
      <c r="Q221" s="430"/>
      <c r="R221" s="430"/>
      <c r="S221" s="430"/>
      <c r="T221" s="430"/>
      <c r="U221" s="430"/>
      <c r="V221" s="430"/>
      <c r="W221" s="430"/>
    </row>
    <row r="222" spans="1:23" ht="12.75" customHeight="1" x14ac:dyDescent="0.2">
      <c r="A222" s="430"/>
      <c r="B222" s="430"/>
      <c r="C222" s="430"/>
      <c r="D222" s="430"/>
      <c r="E222" s="430"/>
      <c r="F222" s="430"/>
      <c r="G222" s="430"/>
      <c r="H222" s="430"/>
      <c r="I222" s="430"/>
      <c r="J222" s="430"/>
      <c r="K222" s="430"/>
      <c r="L222" s="430"/>
      <c r="M222" s="430"/>
      <c r="N222" s="430"/>
      <c r="O222" s="430"/>
      <c r="P222" s="430"/>
      <c r="Q222" s="430"/>
      <c r="R222" s="430"/>
      <c r="S222" s="430"/>
      <c r="T222" s="430"/>
      <c r="U222" s="430"/>
      <c r="V222" s="430"/>
      <c r="W222" s="430"/>
    </row>
    <row r="223" spans="1:23" ht="12.75" customHeight="1" x14ac:dyDescent="0.2">
      <c r="A223" s="430"/>
      <c r="B223" s="430"/>
      <c r="C223" s="430"/>
      <c r="D223" s="430"/>
      <c r="E223" s="430"/>
      <c r="F223" s="430"/>
      <c r="G223" s="430"/>
      <c r="H223" s="430"/>
      <c r="I223" s="430"/>
      <c r="J223" s="430"/>
      <c r="K223" s="430"/>
      <c r="L223" s="430"/>
      <c r="M223" s="430"/>
      <c r="N223" s="430"/>
      <c r="O223" s="430"/>
      <c r="P223" s="430"/>
      <c r="Q223" s="430"/>
      <c r="R223" s="430"/>
      <c r="S223" s="430"/>
      <c r="T223" s="430"/>
      <c r="U223" s="430"/>
      <c r="V223" s="430"/>
      <c r="W223" s="430"/>
    </row>
    <row r="224" spans="1:23" ht="12.75" customHeight="1" x14ac:dyDescent="0.2">
      <c r="A224" s="430"/>
      <c r="B224" s="430"/>
      <c r="C224" s="430"/>
      <c r="D224" s="430"/>
      <c r="E224" s="430"/>
      <c r="F224" s="430"/>
      <c r="G224" s="430"/>
      <c r="H224" s="430"/>
      <c r="I224" s="430"/>
      <c r="J224" s="430"/>
      <c r="K224" s="430"/>
      <c r="L224" s="430"/>
      <c r="M224" s="430"/>
      <c r="N224" s="430"/>
      <c r="O224" s="430"/>
      <c r="P224" s="430"/>
      <c r="Q224" s="430"/>
      <c r="R224" s="430"/>
      <c r="S224" s="430"/>
      <c r="T224" s="430"/>
      <c r="U224" s="430"/>
      <c r="V224" s="430"/>
      <c r="W224" s="430"/>
    </row>
    <row r="225" spans="1:23" ht="12.75" customHeight="1" x14ac:dyDescent="0.2">
      <c r="A225" s="430"/>
      <c r="B225" s="430"/>
      <c r="C225" s="430"/>
      <c r="D225" s="430"/>
      <c r="E225" s="430"/>
      <c r="F225" s="430"/>
      <c r="G225" s="430"/>
      <c r="H225" s="430"/>
      <c r="I225" s="430"/>
      <c r="J225" s="430"/>
      <c r="K225" s="430"/>
      <c r="L225" s="430"/>
      <c r="M225" s="430"/>
      <c r="N225" s="430"/>
      <c r="O225" s="430"/>
      <c r="P225" s="430"/>
      <c r="Q225" s="430"/>
      <c r="R225" s="430"/>
      <c r="S225" s="430"/>
      <c r="T225" s="430"/>
      <c r="U225" s="430"/>
      <c r="V225" s="430"/>
      <c r="W225" s="430"/>
    </row>
    <row r="226" spans="1:23" ht="15.75" customHeight="1" x14ac:dyDescent="0.25">
      <c r="A226" s="440"/>
      <c r="B226" s="440"/>
      <c r="C226" s="440"/>
      <c r="D226" s="440"/>
      <c r="E226" s="440"/>
      <c r="F226" s="440"/>
      <c r="G226" s="440"/>
      <c r="H226" s="440"/>
      <c r="I226" s="440"/>
      <c r="J226" s="440"/>
      <c r="K226" s="440"/>
      <c r="L226" s="440"/>
      <c r="M226" s="440"/>
      <c r="N226" s="440"/>
      <c r="O226" s="440"/>
      <c r="P226" s="440"/>
      <c r="Q226" s="440"/>
      <c r="R226" s="440"/>
      <c r="S226" s="440"/>
      <c r="T226" s="440"/>
      <c r="U226" s="440"/>
      <c r="V226" s="440"/>
      <c r="W226" s="440"/>
    </row>
    <row r="227" spans="1:23" ht="15.75" customHeight="1" x14ac:dyDescent="0.25">
      <c r="A227" s="440"/>
      <c r="B227" s="440"/>
      <c r="C227" s="440"/>
      <c r="D227" s="440"/>
      <c r="E227" s="440"/>
      <c r="F227" s="440"/>
      <c r="G227" s="440"/>
      <c r="H227" s="440"/>
      <c r="I227" s="440"/>
      <c r="J227" s="440"/>
      <c r="K227" s="440"/>
      <c r="L227" s="440"/>
      <c r="M227" s="440"/>
      <c r="N227" s="440"/>
      <c r="O227" s="440"/>
      <c r="P227" s="440"/>
      <c r="Q227" s="440"/>
      <c r="R227" s="440"/>
      <c r="S227" s="440"/>
      <c r="T227" s="440"/>
      <c r="U227" s="440"/>
      <c r="V227" s="440"/>
      <c r="W227" s="440"/>
    </row>
    <row r="228" spans="1:23" ht="15.75" customHeight="1" x14ac:dyDescent="0.25">
      <c r="A228" s="440"/>
      <c r="B228" s="440"/>
      <c r="C228" s="440"/>
      <c r="D228" s="440"/>
      <c r="E228" s="440"/>
      <c r="F228" s="440"/>
      <c r="G228" s="440"/>
      <c r="H228" s="440"/>
      <c r="I228" s="440"/>
      <c r="J228" s="440"/>
      <c r="K228" s="440"/>
      <c r="L228" s="440"/>
      <c r="M228" s="440"/>
      <c r="N228" s="440"/>
      <c r="O228" s="440"/>
      <c r="P228" s="440"/>
      <c r="Q228" s="440"/>
      <c r="R228" s="440"/>
      <c r="S228" s="440"/>
      <c r="T228" s="440"/>
      <c r="U228" s="440"/>
      <c r="V228" s="440"/>
      <c r="W228" s="440"/>
    </row>
    <row r="229" spans="1:23" ht="15.75" customHeight="1" x14ac:dyDescent="0.25">
      <c r="A229" s="440"/>
      <c r="B229" s="440"/>
      <c r="C229" s="440"/>
      <c r="D229" s="440"/>
      <c r="E229" s="440"/>
      <c r="F229" s="440"/>
      <c r="G229" s="440"/>
      <c r="H229" s="440"/>
      <c r="I229" s="440"/>
      <c r="J229" s="440"/>
      <c r="K229" s="440"/>
      <c r="L229" s="440"/>
      <c r="M229" s="440"/>
      <c r="N229" s="440"/>
      <c r="O229" s="440"/>
      <c r="P229" s="440"/>
      <c r="Q229" s="440"/>
      <c r="R229" s="440"/>
      <c r="S229" s="440"/>
      <c r="T229" s="440"/>
      <c r="U229" s="440"/>
      <c r="V229" s="440"/>
      <c r="W229" s="440"/>
    </row>
    <row r="230" spans="1:23" ht="15.75" customHeight="1" x14ac:dyDescent="0.25">
      <c r="A230" s="440"/>
      <c r="B230" s="440"/>
      <c r="C230" s="440"/>
      <c r="D230" s="440"/>
      <c r="E230" s="440"/>
      <c r="F230" s="440"/>
      <c r="G230" s="440"/>
      <c r="H230" s="440"/>
      <c r="I230" s="440"/>
      <c r="J230" s="440"/>
      <c r="K230" s="440"/>
      <c r="L230" s="440"/>
      <c r="M230" s="440"/>
      <c r="N230" s="440"/>
      <c r="O230" s="440"/>
      <c r="P230" s="440"/>
      <c r="Q230" s="440"/>
      <c r="R230" s="440"/>
      <c r="S230" s="440"/>
      <c r="T230" s="440"/>
      <c r="U230" s="440"/>
      <c r="V230" s="440"/>
      <c r="W230" s="440"/>
    </row>
    <row r="231" spans="1:23" ht="15.75" customHeight="1" x14ac:dyDescent="0.25">
      <c r="A231" s="440"/>
      <c r="B231" s="440"/>
      <c r="C231" s="440"/>
      <c r="D231" s="440"/>
      <c r="E231" s="440"/>
      <c r="F231" s="440"/>
      <c r="G231" s="440"/>
      <c r="H231" s="440"/>
      <c r="I231" s="440"/>
      <c r="J231" s="440"/>
      <c r="K231" s="440"/>
      <c r="L231" s="440"/>
      <c r="M231" s="440"/>
      <c r="N231" s="440"/>
      <c r="O231" s="440"/>
      <c r="P231" s="440"/>
      <c r="Q231" s="440"/>
      <c r="R231" s="440"/>
      <c r="S231" s="440"/>
      <c r="T231" s="440"/>
      <c r="U231" s="440"/>
      <c r="V231" s="440"/>
      <c r="W231" s="440"/>
    </row>
    <row r="232" spans="1:23" ht="15.75" customHeight="1" x14ac:dyDescent="0.25">
      <c r="A232" s="440"/>
      <c r="B232" s="440"/>
      <c r="C232" s="440"/>
      <c r="D232" s="440"/>
      <c r="E232" s="440"/>
      <c r="F232" s="440"/>
      <c r="G232" s="440"/>
      <c r="H232" s="440"/>
      <c r="I232" s="440"/>
      <c r="J232" s="440"/>
      <c r="K232" s="440"/>
      <c r="L232" s="440"/>
      <c r="M232" s="440"/>
      <c r="N232" s="440"/>
      <c r="O232" s="440"/>
      <c r="P232" s="440"/>
      <c r="Q232" s="440"/>
      <c r="R232" s="440"/>
      <c r="S232" s="440"/>
      <c r="T232" s="440"/>
      <c r="U232" s="440"/>
      <c r="V232" s="440"/>
      <c r="W232" s="440"/>
    </row>
    <row r="233" spans="1:23" ht="15.75" customHeight="1" x14ac:dyDescent="0.25">
      <c r="A233" s="440"/>
      <c r="B233" s="440"/>
      <c r="C233" s="440"/>
      <c r="D233" s="440"/>
      <c r="E233" s="440"/>
      <c r="F233" s="440"/>
      <c r="G233" s="440"/>
      <c r="H233" s="440"/>
      <c r="I233" s="440"/>
      <c r="J233" s="440"/>
      <c r="K233" s="440"/>
      <c r="L233" s="440"/>
      <c r="M233" s="440"/>
      <c r="N233" s="440"/>
      <c r="O233" s="440"/>
      <c r="P233" s="440"/>
      <c r="Q233" s="440"/>
      <c r="R233" s="440"/>
      <c r="S233" s="440"/>
      <c r="T233" s="440"/>
      <c r="U233" s="440"/>
      <c r="V233" s="440"/>
      <c r="W233" s="440"/>
    </row>
    <row r="234" spans="1:23" ht="15.75" customHeight="1" x14ac:dyDescent="0.25">
      <c r="A234" s="440"/>
      <c r="B234" s="440"/>
      <c r="C234" s="440"/>
      <c r="D234" s="440"/>
      <c r="E234" s="440"/>
      <c r="F234" s="440"/>
      <c r="G234" s="440"/>
      <c r="H234" s="440"/>
      <c r="I234" s="440"/>
      <c r="J234" s="440"/>
      <c r="K234" s="440"/>
      <c r="L234" s="440"/>
      <c r="M234" s="440"/>
      <c r="N234" s="440"/>
      <c r="O234" s="440"/>
      <c r="P234" s="440"/>
      <c r="Q234" s="440"/>
      <c r="R234" s="440"/>
      <c r="S234" s="440"/>
      <c r="T234" s="440"/>
      <c r="U234" s="440"/>
      <c r="V234" s="440"/>
      <c r="W234" s="440"/>
    </row>
    <row r="235" spans="1:23" ht="15.75" customHeight="1" x14ac:dyDescent="0.25">
      <c r="A235" s="440"/>
      <c r="B235" s="440"/>
      <c r="C235" s="440"/>
      <c r="D235" s="440"/>
      <c r="E235" s="440"/>
      <c r="F235" s="440"/>
      <c r="G235" s="440"/>
      <c r="H235" s="440"/>
      <c r="I235" s="440"/>
      <c r="J235" s="440"/>
      <c r="K235" s="440"/>
      <c r="L235" s="440"/>
      <c r="M235" s="440"/>
      <c r="N235" s="440"/>
      <c r="O235" s="440"/>
      <c r="P235" s="440"/>
      <c r="Q235" s="440"/>
      <c r="R235" s="440"/>
      <c r="S235" s="440"/>
      <c r="T235" s="440"/>
      <c r="U235" s="440"/>
      <c r="V235" s="440"/>
      <c r="W235" s="440"/>
    </row>
    <row r="236" spans="1:23" ht="15.75" customHeight="1" x14ac:dyDescent="0.25">
      <c r="A236" s="440"/>
      <c r="B236" s="440"/>
      <c r="C236" s="440"/>
      <c r="D236" s="440"/>
      <c r="E236" s="440"/>
      <c r="F236" s="440"/>
      <c r="G236" s="440"/>
      <c r="H236" s="440"/>
      <c r="I236" s="440"/>
      <c r="J236" s="440"/>
      <c r="K236" s="440"/>
      <c r="L236" s="440"/>
      <c r="M236" s="440"/>
      <c r="N236" s="440"/>
      <c r="O236" s="440"/>
      <c r="P236" s="440"/>
      <c r="Q236" s="440"/>
      <c r="R236" s="440"/>
      <c r="S236" s="440"/>
      <c r="T236" s="440"/>
      <c r="U236" s="440"/>
      <c r="V236" s="440"/>
      <c r="W236" s="440"/>
    </row>
    <row r="237" spans="1:23" ht="15.75" customHeight="1" x14ac:dyDescent="0.25">
      <c r="A237" s="440"/>
      <c r="B237" s="440"/>
      <c r="C237" s="440"/>
      <c r="D237" s="440"/>
      <c r="E237" s="440"/>
      <c r="F237" s="440"/>
      <c r="G237" s="440"/>
      <c r="H237" s="440"/>
      <c r="I237" s="440"/>
      <c r="J237" s="440"/>
      <c r="K237" s="440"/>
      <c r="L237" s="440"/>
      <c r="M237" s="440"/>
      <c r="N237" s="440"/>
      <c r="O237" s="440"/>
      <c r="P237" s="440"/>
      <c r="Q237" s="440"/>
      <c r="R237" s="440"/>
      <c r="S237" s="440"/>
      <c r="T237" s="440"/>
      <c r="U237" s="440"/>
      <c r="V237" s="440"/>
      <c r="W237" s="440"/>
    </row>
    <row r="238" spans="1:23" ht="15.75" customHeight="1" x14ac:dyDescent="0.25">
      <c r="A238" s="440"/>
      <c r="B238" s="440"/>
      <c r="C238" s="440"/>
      <c r="D238" s="440"/>
      <c r="E238" s="440"/>
      <c r="F238" s="440"/>
      <c r="G238" s="440"/>
      <c r="H238" s="440"/>
      <c r="I238" s="440"/>
      <c r="J238" s="440"/>
      <c r="K238" s="440"/>
      <c r="L238" s="440"/>
      <c r="M238" s="440"/>
      <c r="N238" s="440"/>
      <c r="O238" s="440"/>
      <c r="P238" s="440"/>
      <c r="Q238" s="440"/>
      <c r="R238" s="440"/>
      <c r="S238" s="440"/>
      <c r="T238" s="440"/>
      <c r="U238" s="440"/>
      <c r="V238" s="440"/>
      <c r="W238" s="440"/>
    </row>
    <row r="239" spans="1:23" ht="15.75" customHeight="1" x14ac:dyDescent="0.25">
      <c r="A239" s="440"/>
      <c r="B239" s="440"/>
      <c r="C239" s="440"/>
      <c r="D239" s="440"/>
      <c r="E239" s="440"/>
      <c r="F239" s="440"/>
      <c r="G239" s="440"/>
      <c r="H239" s="440"/>
      <c r="I239" s="440"/>
      <c r="J239" s="440"/>
      <c r="K239" s="440"/>
      <c r="L239" s="440"/>
      <c r="M239" s="440"/>
      <c r="N239" s="440"/>
      <c r="O239" s="440"/>
      <c r="P239" s="440"/>
      <c r="Q239" s="440"/>
      <c r="R239" s="440"/>
      <c r="S239" s="440"/>
      <c r="T239" s="440"/>
      <c r="U239" s="440"/>
      <c r="V239" s="440"/>
      <c r="W239" s="440"/>
    </row>
    <row r="240" spans="1:23" ht="15.75" customHeight="1" x14ac:dyDescent="0.25">
      <c r="A240" s="440"/>
      <c r="B240" s="440"/>
      <c r="C240" s="440"/>
      <c r="D240" s="440"/>
      <c r="E240" s="440"/>
      <c r="F240" s="440"/>
      <c r="G240" s="440"/>
      <c r="H240" s="440"/>
      <c r="I240" s="440"/>
      <c r="J240" s="440"/>
      <c r="K240" s="440"/>
      <c r="L240" s="440"/>
      <c r="M240" s="440"/>
      <c r="N240" s="440"/>
      <c r="O240" s="440"/>
      <c r="P240" s="440"/>
      <c r="Q240" s="440"/>
      <c r="R240" s="440"/>
      <c r="S240" s="440"/>
      <c r="T240" s="440"/>
      <c r="U240" s="440"/>
      <c r="V240" s="440"/>
      <c r="W240" s="440"/>
    </row>
    <row r="241" spans="1:23" ht="15.75" customHeight="1" x14ac:dyDescent="0.25">
      <c r="A241" s="440"/>
      <c r="B241" s="440"/>
      <c r="C241" s="440"/>
      <c r="D241" s="440"/>
      <c r="E241" s="440"/>
      <c r="F241" s="440"/>
      <c r="G241" s="440"/>
      <c r="H241" s="440"/>
      <c r="I241" s="440"/>
      <c r="J241" s="440"/>
      <c r="K241" s="440"/>
      <c r="L241" s="440"/>
      <c r="M241" s="440"/>
      <c r="N241" s="440"/>
      <c r="O241" s="440"/>
      <c r="P241" s="440"/>
      <c r="Q241" s="440"/>
      <c r="R241" s="440"/>
      <c r="S241" s="440"/>
      <c r="T241" s="440"/>
      <c r="U241" s="440"/>
      <c r="V241" s="440"/>
      <c r="W241" s="440"/>
    </row>
    <row r="242" spans="1:23" ht="15.75" customHeight="1" x14ac:dyDescent="0.25">
      <c r="A242" s="440"/>
      <c r="B242" s="440"/>
      <c r="C242" s="440"/>
      <c r="D242" s="440"/>
      <c r="E242" s="440"/>
      <c r="F242" s="440"/>
      <c r="G242" s="440"/>
      <c r="H242" s="440"/>
      <c r="I242" s="440"/>
      <c r="J242" s="440"/>
      <c r="K242" s="440"/>
      <c r="L242" s="440"/>
      <c r="M242" s="440"/>
      <c r="N242" s="440"/>
      <c r="O242" s="440"/>
      <c r="P242" s="440"/>
      <c r="Q242" s="440"/>
      <c r="R242" s="440"/>
      <c r="S242" s="440"/>
      <c r="T242" s="440"/>
      <c r="U242" s="440"/>
      <c r="V242" s="440"/>
      <c r="W242" s="440"/>
    </row>
    <row r="243" spans="1:23" ht="15.75" customHeight="1" x14ac:dyDescent="0.25">
      <c r="A243" s="440"/>
      <c r="B243" s="440"/>
      <c r="C243" s="440"/>
      <c r="D243" s="440"/>
      <c r="E243" s="440"/>
      <c r="F243" s="440"/>
      <c r="G243" s="440"/>
      <c r="H243" s="440"/>
      <c r="I243" s="440"/>
      <c r="J243" s="440"/>
      <c r="K243" s="440"/>
      <c r="L243" s="440"/>
      <c r="M243" s="440"/>
      <c r="N243" s="440"/>
      <c r="O243" s="440"/>
      <c r="P243" s="440"/>
      <c r="Q243" s="440"/>
      <c r="R243" s="440"/>
      <c r="S243" s="440"/>
      <c r="T243" s="440"/>
      <c r="U243" s="440"/>
      <c r="V243" s="440"/>
      <c r="W243" s="440"/>
    </row>
    <row r="244" spans="1:23" ht="15.75" customHeight="1" x14ac:dyDescent="0.25">
      <c r="A244" s="440"/>
      <c r="B244" s="440"/>
      <c r="C244" s="440"/>
      <c r="D244" s="440"/>
      <c r="E244" s="440"/>
      <c r="F244" s="440"/>
      <c r="G244" s="440"/>
      <c r="H244" s="440"/>
      <c r="I244" s="440"/>
      <c r="J244" s="440"/>
      <c r="K244" s="440"/>
      <c r="L244" s="440"/>
      <c r="M244" s="440"/>
      <c r="N244" s="440"/>
      <c r="O244" s="440"/>
      <c r="P244" s="440"/>
      <c r="Q244" s="440"/>
      <c r="R244" s="440"/>
      <c r="S244" s="440"/>
      <c r="T244" s="440"/>
      <c r="U244" s="440"/>
      <c r="V244" s="440"/>
      <c r="W244" s="440"/>
    </row>
    <row r="245" spans="1:23" ht="15.75" customHeight="1" x14ac:dyDescent="0.25">
      <c r="A245" s="440"/>
      <c r="B245" s="440"/>
      <c r="C245" s="440"/>
      <c r="D245" s="440"/>
      <c r="E245" s="440"/>
      <c r="F245" s="440"/>
      <c r="G245" s="440"/>
      <c r="H245" s="440"/>
      <c r="I245" s="440"/>
      <c r="J245" s="440"/>
      <c r="K245" s="440"/>
      <c r="L245" s="440"/>
      <c r="M245" s="440"/>
      <c r="N245" s="440"/>
      <c r="O245" s="440"/>
      <c r="P245" s="440"/>
      <c r="Q245" s="440"/>
      <c r="R245" s="440"/>
      <c r="S245" s="440"/>
      <c r="T245" s="440"/>
      <c r="U245" s="440"/>
      <c r="V245" s="440"/>
      <c r="W245" s="440"/>
    </row>
    <row r="246" spans="1:23" ht="15.75" customHeight="1" x14ac:dyDescent="0.25">
      <c r="A246" s="440"/>
      <c r="B246" s="440"/>
      <c r="C246" s="440"/>
      <c r="D246" s="440"/>
      <c r="E246" s="440"/>
      <c r="F246" s="440"/>
      <c r="G246" s="440"/>
      <c r="H246" s="440"/>
      <c r="I246" s="440"/>
      <c r="J246" s="440"/>
      <c r="K246" s="440"/>
      <c r="L246" s="440"/>
      <c r="M246" s="440"/>
      <c r="N246" s="440"/>
      <c r="O246" s="440"/>
      <c r="P246" s="440"/>
      <c r="Q246" s="440"/>
      <c r="R246" s="440"/>
      <c r="S246" s="440"/>
      <c r="T246" s="440"/>
      <c r="U246" s="440"/>
      <c r="V246" s="440"/>
      <c r="W246" s="440"/>
    </row>
    <row r="247" spans="1:23" ht="15.75" customHeight="1" x14ac:dyDescent="0.25">
      <c r="A247" s="440"/>
      <c r="B247" s="440"/>
      <c r="C247" s="440"/>
      <c r="D247" s="440"/>
      <c r="E247" s="440"/>
      <c r="F247" s="440"/>
      <c r="G247" s="440"/>
      <c r="H247" s="440"/>
      <c r="I247" s="440"/>
      <c r="J247" s="440"/>
      <c r="K247" s="440"/>
      <c r="L247" s="440"/>
      <c r="M247" s="440"/>
      <c r="N247" s="440"/>
      <c r="O247" s="440"/>
      <c r="P247" s="440"/>
      <c r="Q247" s="440"/>
      <c r="R247" s="440"/>
      <c r="S247" s="440"/>
      <c r="T247" s="440"/>
      <c r="U247" s="440"/>
      <c r="V247" s="440"/>
      <c r="W247" s="440"/>
    </row>
    <row r="248" spans="1:23" ht="15.75" customHeight="1" x14ac:dyDescent="0.25">
      <c r="A248" s="440"/>
      <c r="B248" s="440"/>
      <c r="C248" s="440"/>
      <c r="D248" s="440"/>
      <c r="E248" s="440"/>
      <c r="F248" s="440"/>
      <c r="G248" s="440"/>
      <c r="H248" s="440"/>
      <c r="I248" s="440"/>
      <c r="J248" s="440"/>
      <c r="K248" s="440"/>
      <c r="L248" s="440"/>
      <c r="M248" s="440"/>
      <c r="N248" s="440"/>
      <c r="O248" s="440"/>
      <c r="P248" s="440"/>
      <c r="Q248" s="440"/>
      <c r="R248" s="440"/>
      <c r="S248" s="440"/>
      <c r="T248" s="440"/>
      <c r="U248" s="440"/>
      <c r="V248" s="440"/>
      <c r="W248" s="440"/>
    </row>
    <row r="249" spans="1:23" ht="15.75" customHeight="1" x14ac:dyDescent="0.25">
      <c r="A249" s="440"/>
      <c r="B249" s="440"/>
      <c r="C249" s="440"/>
      <c r="D249" s="440"/>
      <c r="E249" s="440"/>
      <c r="F249" s="440"/>
      <c r="G249" s="440"/>
      <c r="H249" s="440"/>
      <c r="I249" s="440"/>
      <c r="J249" s="440"/>
      <c r="K249" s="440"/>
      <c r="L249" s="440"/>
      <c r="M249" s="440"/>
      <c r="N249" s="440"/>
      <c r="O249" s="440"/>
      <c r="P249" s="440"/>
      <c r="Q249" s="440"/>
      <c r="R249" s="440"/>
      <c r="S249" s="440"/>
      <c r="T249" s="440"/>
      <c r="U249" s="440"/>
      <c r="V249" s="440"/>
      <c r="W249" s="440"/>
    </row>
    <row r="250" spans="1:23" ht="15.75" customHeight="1" x14ac:dyDescent="0.25">
      <c r="A250" s="440"/>
      <c r="B250" s="440"/>
      <c r="C250" s="440"/>
      <c r="D250" s="440"/>
      <c r="E250" s="440"/>
      <c r="F250" s="440"/>
      <c r="G250" s="440"/>
      <c r="H250" s="440"/>
      <c r="I250" s="440"/>
      <c r="J250" s="440"/>
      <c r="K250" s="440"/>
      <c r="L250" s="440"/>
      <c r="M250" s="440"/>
      <c r="N250" s="440"/>
      <c r="O250" s="440"/>
      <c r="P250" s="440"/>
      <c r="Q250" s="440"/>
      <c r="R250" s="440"/>
      <c r="S250" s="440"/>
      <c r="T250" s="440"/>
      <c r="U250" s="440"/>
      <c r="V250" s="440"/>
      <c r="W250" s="440"/>
    </row>
    <row r="251" spans="1:23" ht="15.75" customHeight="1" x14ac:dyDescent="0.25">
      <c r="A251" s="440"/>
      <c r="B251" s="440"/>
      <c r="C251" s="440"/>
      <c r="D251" s="440"/>
      <c r="E251" s="440"/>
      <c r="F251" s="440"/>
      <c r="G251" s="440"/>
      <c r="H251" s="440"/>
      <c r="I251" s="440"/>
      <c r="J251" s="440"/>
      <c r="K251" s="440"/>
      <c r="L251" s="440"/>
      <c r="M251" s="440"/>
      <c r="N251" s="440"/>
      <c r="O251" s="440"/>
      <c r="P251" s="440"/>
      <c r="Q251" s="440"/>
      <c r="R251" s="440"/>
      <c r="S251" s="440"/>
      <c r="T251" s="440"/>
      <c r="U251" s="440"/>
      <c r="V251" s="440"/>
      <c r="W251" s="440"/>
    </row>
    <row r="252" spans="1:23" ht="15.75" customHeight="1" x14ac:dyDescent="0.25">
      <c r="A252" s="440"/>
      <c r="B252" s="440"/>
      <c r="C252" s="440"/>
      <c r="D252" s="440"/>
      <c r="E252" s="440"/>
      <c r="F252" s="440"/>
      <c r="G252" s="440"/>
      <c r="H252" s="440"/>
      <c r="I252" s="440"/>
      <c r="J252" s="440"/>
      <c r="K252" s="440"/>
      <c r="L252" s="440"/>
      <c r="M252" s="440"/>
      <c r="N252" s="440"/>
      <c r="O252" s="440"/>
      <c r="P252" s="440"/>
      <c r="Q252" s="440"/>
      <c r="R252" s="440"/>
      <c r="S252" s="440"/>
      <c r="T252" s="440"/>
      <c r="U252" s="440"/>
      <c r="V252" s="440"/>
      <c r="W252" s="440"/>
    </row>
    <row r="253" spans="1:23" ht="15.75" customHeight="1" x14ac:dyDescent="0.25">
      <c r="A253" s="440"/>
      <c r="B253" s="440"/>
      <c r="C253" s="440"/>
      <c r="D253" s="440"/>
      <c r="E253" s="440"/>
      <c r="F253" s="440"/>
      <c r="G253" s="440"/>
      <c r="H253" s="440"/>
      <c r="I253" s="440"/>
      <c r="J253" s="440"/>
      <c r="K253" s="440"/>
      <c r="L253" s="440"/>
      <c r="M253" s="440"/>
      <c r="N253" s="440"/>
      <c r="O253" s="440"/>
      <c r="P253" s="440"/>
      <c r="Q253" s="440"/>
      <c r="R253" s="440"/>
      <c r="S253" s="440"/>
      <c r="T253" s="440"/>
      <c r="U253" s="440"/>
      <c r="V253" s="440"/>
      <c r="W253" s="440"/>
    </row>
    <row r="254" spans="1:23" ht="15.75" customHeight="1" x14ac:dyDescent="0.25">
      <c r="A254" s="440"/>
      <c r="B254" s="440"/>
      <c r="C254" s="440"/>
      <c r="D254" s="440"/>
      <c r="E254" s="440"/>
      <c r="F254" s="440"/>
      <c r="G254" s="440"/>
      <c r="H254" s="440"/>
      <c r="I254" s="440"/>
      <c r="J254" s="440"/>
      <c r="K254" s="440"/>
      <c r="L254" s="440"/>
      <c r="M254" s="440"/>
      <c r="N254" s="440"/>
      <c r="O254" s="440"/>
      <c r="P254" s="440"/>
      <c r="Q254" s="440"/>
      <c r="R254" s="440"/>
      <c r="S254" s="440"/>
      <c r="T254" s="440"/>
      <c r="U254" s="440"/>
      <c r="V254" s="440"/>
      <c r="W254" s="440"/>
    </row>
    <row r="255" spans="1:23" ht="15.75" customHeight="1" x14ac:dyDescent="0.25">
      <c r="A255" s="440"/>
      <c r="B255" s="440"/>
      <c r="C255" s="440"/>
      <c r="D255" s="440"/>
      <c r="E255" s="440"/>
      <c r="F255" s="440"/>
      <c r="G255" s="440"/>
      <c r="H255" s="440"/>
      <c r="I255" s="440"/>
      <c r="J255" s="440"/>
      <c r="K255" s="440"/>
      <c r="L255" s="440"/>
      <c r="M255" s="440"/>
      <c r="N255" s="440"/>
      <c r="O255" s="440"/>
      <c r="P255" s="440"/>
      <c r="Q255" s="440"/>
      <c r="R255" s="440"/>
      <c r="S255" s="440"/>
      <c r="T255" s="440"/>
      <c r="U255" s="440"/>
      <c r="V255" s="440"/>
      <c r="W255" s="440"/>
    </row>
    <row r="256" spans="1:23" ht="15.75" customHeight="1" x14ac:dyDescent="0.25">
      <c r="A256" s="440"/>
      <c r="B256" s="440"/>
      <c r="C256" s="440"/>
      <c r="D256" s="440"/>
      <c r="E256" s="440"/>
      <c r="F256" s="440"/>
      <c r="G256" s="440"/>
      <c r="H256" s="440"/>
      <c r="I256" s="440"/>
      <c r="J256" s="440"/>
      <c r="K256" s="440"/>
      <c r="L256" s="440"/>
      <c r="M256" s="440"/>
      <c r="N256" s="440"/>
      <c r="O256" s="440"/>
      <c r="P256" s="440"/>
      <c r="Q256" s="440"/>
      <c r="R256" s="440"/>
      <c r="S256" s="440"/>
      <c r="T256" s="440"/>
      <c r="U256" s="440"/>
      <c r="V256" s="440"/>
      <c r="W256" s="440"/>
    </row>
    <row r="257" spans="1:23" ht="15.75" customHeight="1" x14ac:dyDescent="0.25">
      <c r="A257" s="440"/>
      <c r="B257" s="440"/>
      <c r="C257" s="440"/>
      <c r="D257" s="440"/>
      <c r="E257" s="440"/>
      <c r="F257" s="440"/>
      <c r="G257" s="440"/>
      <c r="H257" s="440"/>
      <c r="I257" s="440"/>
      <c r="J257" s="440"/>
      <c r="K257" s="440"/>
      <c r="L257" s="440"/>
      <c r="M257" s="440"/>
      <c r="N257" s="440"/>
      <c r="O257" s="440"/>
      <c r="P257" s="440"/>
      <c r="Q257" s="440"/>
      <c r="R257" s="440"/>
      <c r="S257" s="440"/>
      <c r="T257" s="440"/>
      <c r="U257" s="440"/>
      <c r="V257" s="440"/>
      <c r="W257" s="440"/>
    </row>
    <row r="258" spans="1:23" ht="15.75" customHeight="1" x14ac:dyDescent="0.25">
      <c r="A258" s="440"/>
      <c r="B258" s="440"/>
      <c r="C258" s="440"/>
      <c r="D258" s="440"/>
      <c r="E258" s="440"/>
      <c r="F258" s="440"/>
      <c r="G258" s="440"/>
      <c r="H258" s="440"/>
      <c r="I258" s="440"/>
      <c r="J258" s="440"/>
      <c r="K258" s="440"/>
      <c r="L258" s="440"/>
      <c r="M258" s="440"/>
      <c r="N258" s="440"/>
      <c r="O258" s="440"/>
      <c r="P258" s="440"/>
      <c r="Q258" s="440"/>
      <c r="R258" s="440"/>
      <c r="S258" s="440"/>
      <c r="T258" s="440"/>
      <c r="U258" s="440"/>
      <c r="V258" s="440"/>
      <c r="W258" s="440"/>
    </row>
    <row r="259" spans="1:23" ht="15.75" customHeight="1" x14ac:dyDescent="0.25">
      <c r="A259" s="440"/>
      <c r="B259" s="440"/>
      <c r="C259" s="440"/>
      <c r="D259" s="440"/>
      <c r="E259" s="440"/>
      <c r="F259" s="440"/>
      <c r="G259" s="440"/>
      <c r="H259" s="440"/>
      <c r="I259" s="440"/>
      <c r="J259" s="440"/>
      <c r="K259" s="440"/>
      <c r="L259" s="440"/>
      <c r="M259" s="440"/>
      <c r="N259" s="440"/>
      <c r="O259" s="440"/>
      <c r="P259" s="440"/>
      <c r="Q259" s="440"/>
      <c r="R259" s="440"/>
      <c r="S259" s="440"/>
      <c r="T259" s="440"/>
      <c r="U259" s="440"/>
      <c r="V259" s="440"/>
      <c r="W259" s="440"/>
    </row>
    <row r="260" spans="1:23" ht="15.75" customHeight="1" x14ac:dyDescent="0.25">
      <c r="A260" s="440"/>
      <c r="B260" s="440"/>
      <c r="C260" s="440"/>
      <c r="D260" s="440"/>
      <c r="E260" s="440"/>
      <c r="F260" s="440"/>
      <c r="G260" s="440"/>
      <c r="H260" s="440"/>
      <c r="I260" s="440"/>
      <c r="J260" s="440"/>
      <c r="K260" s="440"/>
      <c r="L260" s="440"/>
      <c r="M260" s="440"/>
      <c r="N260" s="440"/>
      <c r="O260" s="440"/>
      <c r="P260" s="440"/>
      <c r="Q260" s="440"/>
      <c r="R260" s="440"/>
      <c r="S260" s="440"/>
      <c r="T260" s="440"/>
      <c r="U260" s="440"/>
      <c r="V260" s="440"/>
      <c r="W260" s="440"/>
    </row>
    <row r="261" spans="1:23" ht="15.75" customHeight="1" x14ac:dyDescent="0.25">
      <c r="A261" s="440"/>
      <c r="B261" s="440"/>
      <c r="C261" s="440"/>
      <c r="D261" s="440"/>
      <c r="E261" s="440"/>
      <c r="F261" s="440"/>
      <c r="G261" s="440"/>
      <c r="H261" s="440"/>
      <c r="I261" s="440"/>
      <c r="J261" s="440"/>
      <c r="K261" s="440"/>
      <c r="L261" s="440"/>
      <c r="M261" s="440"/>
      <c r="N261" s="440"/>
      <c r="O261" s="440"/>
      <c r="P261" s="440"/>
      <c r="Q261" s="440"/>
      <c r="R261" s="440"/>
      <c r="S261" s="440"/>
      <c r="T261" s="440"/>
      <c r="U261" s="440"/>
      <c r="V261" s="440"/>
      <c r="W261" s="440"/>
    </row>
    <row r="262" spans="1:23" ht="15.75" customHeight="1" x14ac:dyDescent="0.25">
      <c r="A262" s="440"/>
      <c r="B262" s="440"/>
      <c r="C262" s="440"/>
      <c r="D262" s="440"/>
      <c r="E262" s="440"/>
      <c r="F262" s="440"/>
      <c r="G262" s="440"/>
      <c r="H262" s="440"/>
      <c r="I262" s="440"/>
      <c r="J262" s="440"/>
      <c r="K262" s="440"/>
      <c r="L262" s="440"/>
      <c r="M262" s="440"/>
      <c r="N262" s="440"/>
      <c r="O262" s="440"/>
      <c r="P262" s="440"/>
      <c r="Q262" s="440"/>
      <c r="R262" s="440"/>
      <c r="S262" s="440"/>
      <c r="T262" s="440"/>
      <c r="U262" s="440"/>
      <c r="V262" s="440"/>
      <c r="W262" s="440"/>
    </row>
    <row r="263" spans="1:23" ht="15.75" customHeight="1" x14ac:dyDescent="0.25">
      <c r="A263" s="440"/>
      <c r="B263" s="440"/>
      <c r="C263" s="440"/>
      <c r="D263" s="440"/>
      <c r="E263" s="440"/>
      <c r="F263" s="440"/>
      <c r="G263" s="440"/>
      <c r="H263" s="440"/>
      <c r="I263" s="440"/>
      <c r="J263" s="440"/>
      <c r="K263" s="440"/>
      <c r="L263" s="440"/>
      <c r="M263" s="440"/>
      <c r="N263" s="440"/>
      <c r="O263" s="440"/>
      <c r="P263" s="440"/>
      <c r="Q263" s="440"/>
      <c r="R263" s="440"/>
      <c r="S263" s="440"/>
      <c r="T263" s="440"/>
      <c r="U263" s="440"/>
      <c r="V263" s="440"/>
      <c r="W263" s="440"/>
    </row>
    <row r="264" spans="1:23" ht="15.75" customHeight="1" x14ac:dyDescent="0.25">
      <c r="A264" s="440"/>
      <c r="B264" s="440"/>
      <c r="C264" s="440"/>
      <c r="D264" s="440"/>
      <c r="E264" s="440"/>
      <c r="F264" s="440"/>
      <c r="G264" s="440"/>
      <c r="H264" s="440"/>
      <c r="I264" s="440"/>
      <c r="J264" s="440"/>
      <c r="K264" s="440"/>
      <c r="L264" s="440"/>
      <c r="M264" s="440"/>
      <c r="N264" s="440"/>
      <c r="O264" s="440"/>
      <c r="P264" s="440"/>
      <c r="Q264" s="440"/>
      <c r="R264" s="440"/>
      <c r="S264" s="440"/>
      <c r="T264" s="440"/>
      <c r="U264" s="440"/>
      <c r="V264" s="440"/>
      <c r="W264" s="440"/>
    </row>
    <row r="265" spans="1:23" ht="15.75" customHeight="1" x14ac:dyDescent="0.25">
      <c r="A265" s="440"/>
      <c r="B265" s="440"/>
      <c r="C265" s="440"/>
      <c r="D265" s="440"/>
      <c r="E265" s="440"/>
      <c r="F265" s="440"/>
      <c r="G265" s="440"/>
      <c r="H265" s="440"/>
      <c r="I265" s="440"/>
      <c r="J265" s="440"/>
      <c r="K265" s="440"/>
      <c r="L265" s="440"/>
      <c r="M265" s="440"/>
      <c r="N265" s="440"/>
      <c r="O265" s="440"/>
      <c r="P265" s="440"/>
      <c r="Q265" s="440"/>
      <c r="R265" s="440"/>
      <c r="S265" s="440"/>
      <c r="T265" s="440"/>
      <c r="U265" s="440"/>
      <c r="V265" s="440"/>
      <c r="W265" s="440"/>
    </row>
    <row r="266" spans="1:23" ht="15.75" customHeight="1" x14ac:dyDescent="0.25">
      <c r="A266" s="440"/>
      <c r="B266" s="440"/>
      <c r="C266" s="440"/>
      <c r="D266" s="440"/>
      <c r="E266" s="440"/>
      <c r="F266" s="440"/>
      <c r="G266" s="440"/>
      <c r="H266" s="440"/>
      <c r="I266" s="440"/>
      <c r="J266" s="440"/>
      <c r="K266" s="440"/>
      <c r="L266" s="440"/>
      <c r="M266" s="440"/>
      <c r="N266" s="440"/>
      <c r="O266" s="440"/>
      <c r="P266" s="440"/>
      <c r="Q266" s="440"/>
      <c r="R266" s="440"/>
      <c r="S266" s="440"/>
      <c r="T266" s="440"/>
      <c r="U266" s="440"/>
      <c r="V266" s="440"/>
      <c r="W266" s="440"/>
    </row>
    <row r="267" spans="1:23" ht="15.75" customHeight="1" x14ac:dyDescent="0.25">
      <c r="A267" s="440"/>
      <c r="B267" s="440"/>
      <c r="C267" s="440"/>
      <c r="D267" s="440"/>
      <c r="E267" s="440"/>
      <c r="F267" s="440"/>
      <c r="G267" s="440"/>
      <c r="H267" s="440"/>
      <c r="I267" s="440"/>
      <c r="J267" s="440"/>
      <c r="K267" s="440"/>
      <c r="L267" s="440"/>
      <c r="M267" s="440"/>
      <c r="N267" s="440"/>
      <c r="O267" s="440"/>
      <c r="P267" s="440"/>
      <c r="Q267" s="440"/>
      <c r="R267" s="440"/>
      <c r="S267" s="440"/>
      <c r="T267" s="440"/>
      <c r="U267" s="440"/>
      <c r="V267" s="440"/>
      <c r="W267" s="440"/>
    </row>
    <row r="268" spans="1:23" ht="15.75" customHeight="1" x14ac:dyDescent="0.25">
      <c r="A268" s="440"/>
      <c r="B268" s="440"/>
      <c r="C268" s="440"/>
      <c r="D268" s="440"/>
      <c r="E268" s="440"/>
      <c r="F268" s="440"/>
      <c r="G268" s="440"/>
      <c r="H268" s="440"/>
      <c r="I268" s="440"/>
      <c r="J268" s="440"/>
      <c r="K268" s="440"/>
      <c r="L268" s="440"/>
      <c r="M268" s="440"/>
      <c r="N268" s="440"/>
      <c r="O268" s="440"/>
      <c r="P268" s="440"/>
      <c r="Q268" s="440"/>
      <c r="R268" s="440"/>
      <c r="S268" s="440"/>
      <c r="T268" s="440"/>
      <c r="U268" s="440"/>
      <c r="V268" s="440"/>
      <c r="W268" s="440"/>
    </row>
    <row r="269" spans="1:23" ht="15.75" customHeight="1" x14ac:dyDescent="0.25">
      <c r="A269" s="440"/>
      <c r="B269" s="440"/>
      <c r="C269" s="440"/>
      <c r="D269" s="440"/>
      <c r="E269" s="440"/>
      <c r="F269" s="440"/>
      <c r="G269" s="440"/>
      <c r="H269" s="440"/>
      <c r="I269" s="440"/>
      <c r="J269" s="440"/>
      <c r="K269" s="440"/>
      <c r="L269" s="440"/>
      <c r="M269" s="440"/>
      <c r="N269" s="440"/>
      <c r="O269" s="440"/>
      <c r="P269" s="440"/>
      <c r="Q269" s="440"/>
      <c r="R269" s="440"/>
      <c r="S269" s="440"/>
      <c r="T269" s="440"/>
      <c r="U269" s="440"/>
      <c r="V269" s="440"/>
      <c r="W269" s="440"/>
    </row>
    <row r="270" spans="1:23" ht="15.75" customHeight="1" x14ac:dyDescent="0.25">
      <c r="A270" s="440"/>
      <c r="B270" s="440"/>
      <c r="C270" s="440"/>
      <c r="D270" s="440"/>
      <c r="E270" s="440"/>
      <c r="F270" s="440"/>
      <c r="G270" s="440"/>
      <c r="H270" s="440"/>
      <c r="I270" s="440"/>
      <c r="J270" s="440"/>
      <c r="K270" s="440"/>
      <c r="L270" s="440"/>
      <c r="M270" s="440"/>
      <c r="N270" s="440"/>
      <c r="O270" s="440"/>
      <c r="P270" s="440"/>
      <c r="Q270" s="440"/>
      <c r="R270" s="440"/>
      <c r="S270" s="440"/>
      <c r="T270" s="440"/>
      <c r="U270" s="440"/>
      <c r="V270" s="440"/>
      <c r="W270" s="440"/>
    </row>
    <row r="271" spans="1:23" ht="15.75" customHeight="1" x14ac:dyDescent="0.25">
      <c r="A271" s="440"/>
      <c r="B271" s="440"/>
      <c r="C271" s="440"/>
      <c r="D271" s="440"/>
      <c r="E271" s="440"/>
      <c r="F271" s="440"/>
      <c r="G271" s="440"/>
      <c r="H271" s="440"/>
      <c r="I271" s="440"/>
      <c r="J271" s="440"/>
      <c r="K271" s="440"/>
      <c r="L271" s="440"/>
      <c r="M271" s="440"/>
      <c r="N271" s="440"/>
      <c r="O271" s="440"/>
      <c r="P271" s="440"/>
      <c r="Q271" s="440"/>
      <c r="R271" s="440"/>
      <c r="S271" s="440"/>
      <c r="T271" s="440"/>
      <c r="U271" s="440"/>
      <c r="V271" s="440"/>
      <c r="W271" s="440"/>
    </row>
    <row r="272" spans="1:23" ht="15.75" customHeight="1" x14ac:dyDescent="0.25">
      <c r="A272" s="440"/>
      <c r="B272" s="440"/>
      <c r="C272" s="440"/>
      <c r="D272" s="440"/>
      <c r="E272" s="440"/>
      <c r="F272" s="440"/>
      <c r="G272" s="440"/>
      <c r="H272" s="440"/>
      <c r="I272" s="440"/>
      <c r="J272" s="440"/>
      <c r="K272" s="440"/>
      <c r="L272" s="440"/>
      <c r="M272" s="440"/>
      <c r="N272" s="440"/>
      <c r="O272" s="440"/>
      <c r="P272" s="440"/>
      <c r="Q272" s="440"/>
      <c r="R272" s="440"/>
      <c r="S272" s="440"/>
      <c r="T272" s="440"/>
      <c r="U272" s="440"/>
      <c r="V272" s="440"/>
      <c r="W272" s="440"/>
    </row>
    <row r="273" spans="1:23" ht="15.75" customHeight="1" x14ac:dyDescent="0.25">
      <c r="A273" s="440"/>
      <c r="B273" s="440"/>
      <c r="C273" s="440"/>
      <c r="D273" s="440"/>
      <c r="E273" s="440"/>
      <c r="F273" s="440"/>
      <c r="G273" s="440"/>
      <c r="H273" s="440"/>
      <c r="I273" s="440"/>
      <c r="J273" s="440"/>
      <c r="K273" s="440"/>
      <c r="L273" s="440"/>
      <c r="M273" s="440"/>
      <c r="N273" s="440"/>
      <c r="O273" s="440"/>
      <c r="P273" s="440"/>
      <c r="Q273" s="440"/>
      <c r="R273" s="440"/>
      <c r="S273" s="440"/>
      <c r="T273" s="440"/>
      <c r="U273" s="440"/>
      <c r="V273" s="440"/>
      <c r="W273" s="440"/>
    </row>
    <row r="274" spans="1:23" ht="15.75" customHeight="1" x14ac:dyDescent="0.25">
      <c r="A274" s="440"/>
      <c r="B274" s="440"/>
      <c r="C274" s="440"/>
      <c r="D274" s="440"/>
      <c r="E274" s="440"/>
      <c r="F274" s="440"/>
      <c r="G274" s="440"/>
      <c r="H274" s="440"/>
      <c r="I274" s="440"/>
      <c r="J274" s="440"/>
      <c r="K274" s="440"/>
      <c r="L274" s="440"/>
      <c r="M274" s="440"/>
      <c r="N274" s="440"/>
      <c r="O274" s="440"/>
      <c r="P274" s="440"/>
      <c r="Q274" s="440"/>
      <c r="R274" s="440"/>
      <c r="S274" s="440"/>
      <c r="T274" s="440"/>
      <c r="U274" s="440"/>
      <c r="V274" s="440"/>
      <c r="W274" s="440"/>
    </row>
    <row r="275" spans="1:23" ht="15.75" customHeight="1" x14ac:dyDescent="0.25">
      <c r="A275" s="440"/>
      <c r="B275" s="440"/>
      <c r="C275" s="440"/>
      <c r="D275" s="440"/>
      <c r="E275" s="440"/>
      <c r="F275" s="440"/>
      <c r="G275" s="440"/>
      <c r="H275" s="440"/>
      <c r="I275" s="440"/>
      <c r="J275" s="440"/>
      <c r="K275" s="440"/>
      <c r="L275" s="440"/>
      <c r="M275" s="440"/>
      <c r="N275" s="440"/>
      <c r="O275" s="440"/>
      <c r="P275" s="440"/>
      <c r="Q275" s="440"/>
      <c r="R275" s="440"/>
      <c r="S275" s="440"/>
      <c r="T275" s="440"/>
      <c r="U275" s="440"/>
      <c r="V275" s="440"/>
      <c r="W275" s="440"/>
    </row>
    <row r="276" spans="1:23" ht="15.75" customHeight="1" x14ac:dyDescent="0.25">
      <c r="A276" s="440"/>
      <c r="B276" s="440"/>
      <c r="C276" s="440"/>
      <c r="D276" s="440"/>
      <c r="E276" s="440"/>
      <c r="F276" s="440"/>
      <c r="G276" s="440"/>
      <c r="H276" s="440"/>
      <c r="I276" s="440"/>
      <c r="J276" s="440"/>
      <c r="K276" s="440"/>
      <c r="L276" s="440"/>
      <c r="M276" s="440"/>
      <c r="N276" s="440"/>
      <c r="O276" s="440"/>
      <c r="P276" s="440"/>
      <c r="Q276" s="440"/>
      <c r="R276" s="440"/>
      <c r="S276" s="440"/>
      <c r="T276" s="440"/>
      <c r="U276" s="440"/>
      <c r="V276" s="440"/>
      <c r="W276" s="440"/>
    </row>
    <row r="277" spans="1:23" ht="15.75" customHeight="1" x14ac:dyDescent="0.25">
      <c r="A277" s="440"/>
      <c r="B277" s="440"/>
      <c r="C277" s="440"/>
      <c r="D277" s="440"/>
      <c r="E277" s="440"/>
      <c r="F277" s="440"/>
      <c r="G277" s="440"/>
      <c r="H277" s="440"/>
      <c r="I277" s="440"/>
      <c r="J277" s="440"/>
      <c r="K277" s="440"/>
      <c r="L277" s="440"/>
      <c r="M277" s="440"/>
      <c r="N277" s="440"/>
      <c r="O277" s="440"/>
      <c r="P277" s="440"/>
      <c r="Q277" s="440"/>
      <c r="R277" s="440"/>
      <c r="S277" s="440"/>
      <c r="T277" s="440"/>
      <c r="U277" s="440"/>
      <c r="V277" s="440"/>
      <c r="W277" s="440"/>
    </row>
    <row r="278" spans="1:23" ht="15.75" customHeight="1" x14ac:dyDescent="0.25">
      <c r="A278" s="440"/>
      <c r="B278" s="440"/>
      <c r="C278" s="440"/>
      <c r="D278" s="440"/>
      <c r="E278" s="440"/>
      <c r="F278" s="440"/>
      <c r="G278" s="440"/>
      <c r="H278" s="440"/>
      <c r="I278" s="440"/>
      <c r="J278" s="440"/>
      <c r="K278" s="440"/>
      <c r="L278" s="440"/>
      <c r="M278" s="440"/>
      <c r="N278" s="440"/>
      <c r="O278" s="440"/>
      <c r="P278" s="440"/>
      <c r="Q278" s="440"/>
      <c r="R278" s="440"/>
      <c r="S278" s="440"/>
      <c r="T278" s="440"/>
      <c r="U278" s="440"/>
      <c r="V278" s="440"/>
      <c r="W278" s="440"/>
    </row>
    <row r="279" spans="1:23" ht="15.75" customHeight="1" x14ac:dyDescent="0.25">
      <c r="A279" s="440"/>
      <c r="B279" s="440"/>
      <c r="C279" s="440"/>
      <c r="D279" s="440"/>
      <c r="E279" s="440"/>
      <c r="F279" s="440"/>
      <c r="G279" s="440"/>
      <c r="H279" s="440"/>
      <c r="I279" s="440"/>
      <c r="J279" s="440"/>
      <c r="K279" s="440"/>
      <c r="L279" s="440"/>
      <c r="M279" s="440"/>
      <c r="N279" s="440"/>
      <c r="O279" s="440"/>
      <c r="P279" s="440"/>
      <c r="Q279" s="440"/>
      <c r="R279" s="440"/>
      <c r="S279" s="440"/>
      <c r="T279" s="440"/>
      <c r="U279" s="440"/>
      <c r="V279" s="440"/>
      <c r="W279" s="440"/>
    </row>
    <row r="280" spans="1:23" ht="15.75" customHeight="1" x14ac:dyDescent="0.25">
      <c r="A280" s="440"/>
      <c r="B280" s="440"/>
      <c r="C280" s="440"/>
      <c r="D280" s="440"/>
      <c r="E280" s="440"/>
      <c r="F280" s="440"/>
      <c r="G280" s="440"/>
      <c r="H280" s="440"/>
      <c r="I280" s="440"/>
      <c r="J280" s="440"/>
      <c r="K280" s="440"/>
      <c r="L280" s="440"/>
      <c r="M280" s="440"/>
      <c r="N280" s="440"/>
      <c r="O280" s="440"/>
      <c r="P280" s="440"/>
      <c r="Q280" s="440"/>
      <c r="R280" s="440"/>
      <c r="S280" s="440"/>
      <c r="T280" s="440"/>
      <c r="U280" s="440"/>
      <c r="V280" s="440"/>
      <c r="W280" s="440"/>
    </row>
    <row r="281" spans="1:23" ht="15.75" customHeight="1" x14ac:dyDescent="0.25">
      <c r="A281" s="440"/>
      <c r="B281" s="440"/>
      <c r="C281" s="440"/>
      <c r="D281" s="440"/>
      <c r="E281" s="440"/>
      <c r="F281" s="440"/>
      <c r="G281" s="440"/>
      <c r="H281" s="440"/>
      <c r="I281" s="440"/>
      <c r="J281" s="440"/>
      <c r="K281" s="440"/>
      <c r="L281" s="440"/>
      <c r="M281" s="440"/>
      <c r="N281" s="440"/>
      <c r="O281" s="440"/>
      <c r="P281" s="440"/>
      <c r="Q281" s="440"/>
      <c r="R281" s="440"/>
      <c r="S281" s="440"/>
      <c r="T281" s="440"/>
      <c r="U281" s="440"/>
      <c r="V281" s="440"/>
      <c r="W281" s="440"/>
    </row>
    <row r="282" spans="1:23" ht="15.75" customHeight="1" x14ac:dyDescent="0.25">
      <c r="A282" s="440"/>
      <c r="B282" s="440"/>
      <c r="C282" s="440"/>
      <c r="D282" s="440"/>
      <c r="E282" s="440"/>
      <c r="F282" s="440"/>
      <c r="G282" s="440"/>
      <c r="H282" s="440"/>
      <c r="I282" s="440"/>
      <c r="J282" s="440"/>
      <c r="K282" s="440"/>
      <c r="L282" s="440"/>
      <c r="M282" s="440"/>
      <c r="N282" s="440"/>
      <c r="O282" s="440"/>
      <c r="P282" s="440"/>
      <c r="Q282" s="440"/>
      <c r="R282" s="440"/>
      <c r="S282" s="440"/>
      <c r="T282" s="440"/>
      <c r="U282" s="440"/>
      <c r="V282" s="440"/>
      <c r="W282" s="440"/>
    </row>
    <row r="283" spans="1:23" ht="15.75" customHeight="1" x14ac:dyDescent="0.25">
      <c r="A283" s="440"/>
      <c r="B283" s="440"/>
      <c r="C283" s="440"/>
      <c r="D283" s="440"/>
      <c r="E283" s="440"/>
      <c r="F283" s="440"/>
      <c r="G283" s="440"/>
      <c r="H283" s="440"/>
      <c r="I283" s="440"/>
      <c r="J283" s="440"/>
      <c r="K283" s="440"/>
      <c r="L283" s="440"/>
      <c r="M283" s="440"/>
      <c r="N283" s="440"/>
      <c r="O283" s="440"/>
      <c r="P283" s="440"/>
      <c r="Q283" s="440"/>
      <c r="R283" s="440"/>
      <c r="S283" s="440"/>
      <c r="T283" s="440"/>
      <c r="U283" s="440"/>
      <c r="V283" s="440"/>
      <c r="W283" s="440"/>
    </row>
    <row r="284" spans="1:23" ht="15.75" customHeight="1" x14ac:dyDescent="0.25">
      <c r="A284" s="440"/>
      <c r="B284" s="440"/>
      <c r="C284" s="440"/>
      <c r="D284" s="440"/>
      <c r="E284" s="440"/>
      <c r="F284" s="440"/>
      <c r="G284" s="440"/>
      <c r="H284" s="440"/>
      <c r="I284" s="440"/>
      <c r="J284" s="440"/>
      <c r="K284" s="440"/>
      <c r="L284" s="440"/>
      <c r="M284" s="440"/>
      <c r="N284" s="440"/>
      <c r="O284" s="440"/>
      <c r="P284" s="440"/>
      <c r="Q284" s="440"/>
      <c r="R284" s="440"/>
      <c r="S284" s="440"/>
      <c r="T284" s="440"/>
      <c r="U284" s="440"/>
      <c r="V284" s="440"/>
      <c r="W284" s="440"/>
    </row>
    <row r="285" spans="1:23" ht="15.75" customHeight="1" x14ac:dyDescent="0.25">
      <c r="A285" s="440"/>
      <c r="B285" s="440"/>
      <c r="C285" s="440"/>
      <c r="D285" s="440"/>
      <c r="E285" s="440"/>
      <c r="F285" s="440"/>
      <c r="G285" s="440"/>
      <c r="H285" s="440"/>
      <c r="I285" s="440"/>
      <c r="J285" s="440"/>
      <c r="K285" s="440"/>
      <c r="L285" s="440"/>
      <c r="M285" s="440"/>
      <c r="N285" s="440"/>
      <c r="O285" s="440"/>
      <c r="P285" s="440"/>
      <c r="Q285" s="440"/>
      <c r="R285" s="440"/>
      <c r="S285" s="440"/>
      <c r="T285" s="440"/>
      <c r="U285" s="440"/>
      <c r="V285" s="440"/>
      <c r="W285" s="440"/>
    </row>
    <row r="286" spans="1:23" ht="15.75" customHeight="1" x14ac:dyDescent="0.25">
      <c r="A286" s="440"/>
      <c r="B286" s="440"/>
      <c r="C286" s="440"/>
      <c r="D286" s="440"/>
      <c r="E286" s="440"/>
      <c r="F286" s="440"/>
      <c r="G286" s="440"/>
      <c r="H286" s="440"/>
      <c r="I286" s="440"/>
      <c r="J286" s="440"/>
      <c r="K286" s="440"/>
      <c r="L286" s="440"/>
      <c r="M286" s="440"/>
      <c r="N286" s="440"/>
      <c r="O286" s="440"/>
      <c r="P286" s="440"/>
      <c r="Q286" s="440"/>
      <c r="R286" s="440"/>
      <c r="S286" s="440"/>
      <c r="T286" s="440"/>
      <c r="U286" s="440"/>
      <c r="V286" s="440"/>
      <c r="W286" s="440"/>
    </row>
    <row r="287" spans="1:23" ht="15.75" customHeight="1" x14ac:dyDescent="0.25">
      <c r="A287" s="440"/>
      <c r="B287" s="440"/>
      <c r="C287" s="440"/>
      <c r="D287" s="440"/>
      <c r="E287" s="440"/>
      <c r="F287" s="440"/>
      <c r="G287" s="440"/>
      <c r="H287" s="440"/>
      <c r="I287" s="440"/>
      <c r="J287" s="440"/>
      <c r="K287" s="440"/>
      <c r="L287" s="440"/>
      <c r="M287" s="440"/>
      <c r="N287" s="440"/>
      <c r="O287" s="440"/>
      <c r="P287" s="440"/>
      <c r="Q287" s="440"/>
      <c r="R287" s="440"/>
      <c r="S287" s="440"/>
      <c r="T287" s="440"/>
      <c r="U287" s="440"/>
      <c r="V287" s="440"/>
      <c r="W287" s="440"/>
    </row>
    <row r="288" spans="1:23" ht="15.75" customHeight="1" x14ac:dyDescent="0.25">
      <c r="A288" s="440"/>
      <c r="B288" s="440"/>
      <c r="C288" s="440"/>
      <c r="D288" s="440"/>
      <c r="E288" s="440"/>
      <c r="F288" s="440"/>
      <c r="G288" s="440"/>
      <c r="H288" s="440"/>
      <c r="I288" s="440"/>
      <c r="J288" s="440"/>
      <c r="K288" s="440"/>
      <c r="L288" s="440"/>
      <c r="M288" s="440"/>
      <c r="N288" s="440"/>
      <c r="O288" s="440"/>
      <c r="P288" s="440"/>
      <c r="Q288" s="440"/>
      <c r="R288" s="440"/>
      <c r="S288" s="440"/>
      <c r="T288" s="440"/>
      <c r="U288" s="440"/>
      <c r="V288" s="440"/>
      <c r="W288" s="440"/>
    </row>
    <row r="289" spans="1:23" ht="15.75" customHeight="1" x14ac:dyDescent="0.25">
      <c r="A289" s="440"/>
      <c r="B289" s="440"/>
      <c r="C289" s="440"/>
      <c r="D289" s="440"/>
      <c r="E289" s="440"/>
      <c r="F289" s="440"/>
      <c r="G289" s="440"/>
      <c r="H289" s="440"/>
      <c r="I289" s="440"/>
      <c r="J289" s="440"/>
      <c r="K289" s="440"/>
      <c r="L289" s="440"/>
      <c r="M289" s="440"/>
      <c r="N289" s="440"/>
      <c r="O289" s="440"/>
      <c r="P289" s="440"/>
      <c r="Q289" s="440"/>
      <c r="R289" s="440"/>
      <c r="S289" s="440"/>
      <c r="T289" s="440"/>
      <c r="U289" s="440"/>
      <c r="V289" s="440"/>
      <c r="W289" s="440"/>
    </row>
    <row r="290" spans="1:23" ht="15.75" customHeight="1" x14ac:dyDescent="0.25">
      <c r="A290" s="440"/>
      <c r="B290" s="440"/>
      <c r="C290" s="440"/>
      <c r="D290" s="440"/>
      <c r="E290" s="440"/>
      <c r="F290" s="440"/>
      <c r="G290" s="440"/>
      <c r="H290" s="440"/>
      <c r="I290" s="440"/>
      <c r="J290" s="440"/>
      <c r="K290" s="440"/>
      <c r="L290" s="440"/>
      <c r="M290" s="440"/>
      <c r="N290" s="440"/>
      <c r="O290" s="440"/>
      <c r="P290" s="440"/>
      <c r="Q290" s="440"/>
      <c r="R290" s="440"/>
      <c r="S290" s="440"/>
      <c r="T290" s="440"/>
      <c r="U290" s="440"/>
      <c r="V290" s="440"/>
      <c r="W290" s="440"/>
    </row>
    <row r="291" spans="1:23" ht="15.75" customHeight="1" x14ac:dyDescent="0.25">
      <c r="A291" s="440"/>
      <c r="B291" s="440"/>
      <c r="C291" s="440"/>
      <c r="D291" s="440"/>
      <c r="E291" s="440"/>
      <c r="F291" s="440"/>
      <c r="G291" s="440"/>
      <c r="H291" s="440"/>
      <c r="I291" s="440"/>
      <c r="J291" s="440"/>
      <c r="K291" s="440"/>
      <c r="L291" s="440"/>
      <c r="M291" s="440"/>
      <c r="N291" s="440"/>
      <c r="O291" s="440"/>
      <c r="P291" s="440"/>
      <c r="Q291" s="440"/>
      <c r="R291" s="440"/>
      <c r="S291" s="440"/>
      <c r="T291" s="440"/>
      <c r="U291" s="440"/>
      <c r="V291" s="440"/>
      <c r="W291" s="440"/>
    </row>
    <row r="292" spans="1:23" ht="15.75" customHeight="1" x14ac:dyDescent="0.25">
      <c r="A292" s="440"/>
      <c r="B292" s="440"/>
      <c r="C292" s="440"/>
      <c r="D292" s="440"/>
      <c r="E292" s="440"/>
      <c r="F292" s="440"/>
      <c r="G292" s="440"/>
      <c r="H292" s="440"/>
      <c r="I292" s="440"/>
      <c r="J292" s="440"/>
      <c r="K292" s="440"/>
      <c r="L292" s="440"/>
      <c r="M292" s="440"/>
      <c r="N292" s="440"/>
      <c r="O292" s="440"/>
      <c r="P292" s="440"/>
      <c r="Q292" s="440"/>
      <c r="R292" s="440"/>
      <c r="S292" s="440"/>
      <c r="T292" s="440"/>
      <c r="U292" s="440"/>
      <c r="V292" s="440"/>
      <c r="W292" s="440"/>
    </row>
    <row r="293" spans="1:23" ht="15.75" customHeight="1" x14ac:dyDescent="0.25">
      <c r="A293" s="440"/>
      <c r="B293" s="440"/>
      <c r="C293" s="440"/>
      <c r="D293" s="440"/>
      <c r="E293" s="440"/>
      <c r="F293" s="440"/>
      <c r="G293" s="440"/>
      <c r="H293" s="440"/>
      <c r="I293" s="440"/>
      <c r="J293" s="440"/>
      <c r="K293" s="440"/>
      <c r="L293" s="440"/>
      <c r="M293" s="440"/>
      <c r="N293" s="440"/>
      <c r="O293" s="440"/>
      <c r="P293" s="440"/>
      <c r="Q293" s="440"/>
      <c r="R293" s="440"/>
      <c r="S293" s="440"/>
      <c r="T293" s="440"/>
      <c r="U293" s="440"/>
      <c r="V293" s="440"/>
      <c r="W293" s="440"/>
    </row>
    <row r="294" spans="1:23" ht="15.75" customHeight="1" x14ac:dyDescent="0.25">
      <c r="A294" s="440"/>
      <c r="B294" s="440"/>
      <c r="C294" s="440"/>
      <c r="D294" s="440"/>
      <c r="E294" s="440"/>
      <c r="F294" s="440"/>
      <c r="G294" s="440"/>
      <c r="H294" s="440"/>
      <c r="I294" s="440"/>
      <c r="J294" s="440"/>
      <c r="K294" s="440"/>
      <c r="L294" s="440"/>
      <c r="M294" s="440"/>
      <c r="N294" s="440"/>
      <c r="O294" s="440"/>
      <c r="P294" s="440"/>
      <c r="Q294" s="440"/>
      <c r="R294" s="440"/>
      <c r="S294" s="440"/>
      <c r="T294" s="440"/>
      <c r="U294" s="440"/>
      <c r="V294" s="440"/>
      <c r="W294" s="440"/>
    </row>
    <row r="295" spans="1:23" ht="15.75" customHeight="1" x14ac:dyDescent="0.25">
      <c r="A295" s="440"/>
      <c r="B295" s="440"/>
      <c r="C295" s="440"/>
      <c r="D295" s="440"/>
      <c r="E295" s="440"/>
      <c r="F295" s="440"/>
      <c r="G295" s="440"/>
      <c r="H295" s="440"/>
      <c r="I295" s="440"/>
      <c r="J295" s="440"/>
      <c r="K295" s="440"/>
      <c r="L295" s="440"/>
      <c r="M295" s="440"/>
      <c r="N295" s="440"/>
      <c r="O295" s="440"/>
      <c r="P295" s="440"/>
      <c r="Q295" s="440"/>
      <c r="R295" s="440"/>
      <c r="S295" s="440"/>
      <c r="T295" s="440"/>
      <c r="U295" s="440"/>
      <c r="V295" s="440"/>
      <c r="W295" s="440"/>
    </row>
    <row r="296" spans="1:23" ht="15.75" customHeight="1" x14ac:dyDescent="0.25">
      <c r="A296" s="440"/>
      <c r="B296" s="440"/>
      <c r="C296" s="440"/>
      <c r="D296" s="440"/>
      <c r="E296" s="440"/>
      <c r="F296" s="440"/>
      <c r="G296" s="440"/>
      <c r="H296" s="440"/>
      <c r="I296" s="440"/>
      <c r="J296" s="440"/>
      <c r="K296" s="440"/>
      <c r="L296" s="440"/>
      <c r="M296" s="440"/>
      <c r="N296" s="440"/>
      <c r="O296" s="440"/>
      <c r="P296" s="440"/>
      <c r="Q296" s="440"/>
      <c r="R296" s="440"/>
      <c r="S296" s="440"/>
      <c r="T296" s="440"/>
      <c r="U296" s="440"/>
      <c r="V296" s="440"/>
      <c r="W296" s="440"/>
    </row>
    <row r="297" spans="1:23" ht="15.75" customHeight="1" x14ac:dyDescent="0.25">
      <c r="A297" s="440"/>
      <c r="B297" s="440"/>
      <c r="C297" s="440"/>
      <c r="D297" s="440"/>
      <c r="E297" s="440"/>
      <c r="F297" s="440"/>
      <c r="G297" s="440"/>
      <c r="H297" s="440"/>
      <c r="I297" s="440"/>
      <c r="J297" s="440"/>
      <c r="K297" s="440"/>
      <c r="L297" s="440"/>
      <c r="M297" s="440"/>
      <c r="N297" s="440"/>
      <c r="O297" s="440"/>
      <c r="P297" s="440"/>
      <c r="Q297" s="440"/>
      <c r="R297" s="440"/>
      <c r="S297" s="440"/>
      <c r="T297" s="440"/>
      <c r="U297" s="440"/>
      <c r="V297" s="440"/>
      <c r="W297" s="440"/>
    </row>
    <row r="298" spans="1:23" ht="15.75" customHeight="1" x14ac:dyDescent="0.25">
      <c r="A298" s="440"/>
      <c r="B298" s="440"/>
      <c r="C298" s="440"/>
      <c r="D298" s="440"/>
      <c r="E298" s="440"/>
      <c r="F298" s="440"/>
      <c r="G298" s="440"/>
      <c r="H298" s="440"/>
      <c r="I298" s="440"/>
      <c r="J298" s="440"/>
      <c r="K298" s="440"/>
      <c r="L298" s="440"/>
      <c r="M298" s="440"/>
      <c r="N298" s="440"/>
      <c r="O298" s="440"/>
      <c r="P298" s="440"/>
      <c r="Q298" s="440"/>
      <c r="R298" s="440"/>
      <c r="S298" s="440"/>
      <c r="T298" s="440"/>
      <c r="U298" s="440"/>
      <c r="V298" s="440"/>
      <c r="W298" s="440"/>
    </row>
    <row r="299" spans="1:23" ht="15.75" customHeight="1" x14ac:dyDescent="0.25">
      <c r="A299" s="440"/>
      <c r="B299" s="440"/>
      <c r="C299" s="440"/>
      <c r="D299" s="440"/>
      <c r="E299" s="440"/>
      <c r="F299" s="440"/>
      <c r="G299" s="440"/>
      <c r="H299" s="440"/>
      <c r="I299" s="440"/>
      <c r="J299" s="440"/>
      <c r="K299" s="440"/>
      <c r="L299" s="440"/>
      <c r="M299" s="440"/>
      <c r="N299" s="440"/>
      <c r="O299" s="440"/>
      <c r="P299" s="440"/>
      <c r="Q299" s="440"/>
      <c r="R299" s="440"/>
      <c r="S299" s="440"/>
      <c r="T299" s="440"/>
      <c r="U299" s="440"/>
      <c r="V299" s="440"/>
      <c r="W299" s="440"/>
    </row>
    <row r="300" spans="1:23" ht="15.75" customHeight="1" x14ac:dyDescent="0.25">
      <c r="A300" s="440"/>
      <c r="B300" s="440"/>
      <c r="C300" s="440"/>
      <c r="D300" s="440"/>
      <c r="E300" s="440"/>
      <c r="F300" s="440"/>
      <c r="G300" s="440"/>
      <c r="H300" s="440"/>
      <c r="I300" s="440"/>
      <c r="J300" s="440"/>
      <c r="K300" s="440"/>
      <c r="L300" s="440"/>
      <c r="M300" s="440"/>
      <c r="N300" s="440"/>
      <c r="O300" s="440"/>
      <c r="P300" s="440"/>
      <c r="Q300" s="440"/>
      <c r="R300" s="440"/>
      <c r="S300" s="440"/>
      <c r="T300" s="440"/>
      <c r="U300" s="440"/>
      <c r="V300" s="440"/>
      <c r="W300" s="440"/>
    </row>
    <row r="301" spans="1:23" ht="15.75" customHeight="1" x14ac:dyDescent="0.25">
      <c r="A301" s="440"/>
      <c r="B301" s="440"/>
      <c r="C301" s="440"/>
      <c r="D301" s="440"/>
      <c r="E301" s="440"/>
      <c r="F301" s="440"/>
      <c r="G301" s="440"/>
      <c r="H301" s="440"/>
      <c r="I301" s="440"/>
      <c r="J301" s="440"/>
      <c r="K301" s="440"/>
      <c r="L301" s="440"/>
      <c r="M301" s="440"/>
      <c r="N301" s="440"/>
      <c r="O301" s="440"/>
      <c r="P301" s="440"/>
      <c r="Q301" s="440"/>
      <c r="R301" s="440"/>
      <c r="S301" s="440"/>
      <c r="T301" s="440"/>
      <c r="U301" s="440"/>
      <c r="V301" s="440"/>
      <c r="W301" s="440"/>
    </row>
    <row r="302" spans="1:23" ht="15.75" customHeight="1" x14ac:dyDescent="0.25">
      <c r="A302" s="440"/>
      <c r="B302" s="440"/>
      <c r="C302" s="440"/>
      <c r="D302" s="440"/>
      <c r="E302" s="440"/>
      <c r="F302" s="440"/>
      <c r="G302" s="440"/>
      <c r="H302" s="440"/>
      <c r="I302" s="440"/>
      <c r="J302" s="440"/>
      <c r="K302" s="440"/>
      <c r="L302" s="440"/>
      <c r="M302" s="440"/>
      <c r="N302" s="440"/>
      <c r="O302" s="440"/>
      <c r="P302" s="440"/>
      <c r="Q302" s="440"/>
      <c r="R302" s="440"/>
      <c r="S302" s="440"/>
      <c r="T302" s="440"/>
      <c r="U302" s="440"/>
      <c r="V302" s="440"/>
      <c r="W302" s="440"/>
    </row>
    <row r="303" spans="1:23" ht="15.75" customHeight="1" x14ac:dyDescent="0.25">
      <c r="A303" s="440"/>
      <c r="B303" s="440"/>
      <c r="C303" s="440"/>
      <c r="D303" s="440"/>
      <c r="E303" s="440"/>
      <c r="F303" s="440"/>
      <c r="G303" s="440"/>
      <c r="H303" s="440"/>
      <c r="I303" s="440"/>
      <c r="J303" s="440"/>
      <c r="K303" s="440"/>
      <c r="L303" s="440"/>
      <c r="M303" s="440"/>
      <c r="N303" s="440"/>
      <c r="O303" s="440"/>
      <c r="P303" s="440"/>
      <c r="Q303" s="440"/>
      <c r="R303" s="440"/>
      <c r="S303" s="440"/>
      <c r="T303" s="440"/>
      <c r="U303" s="440"/>
      <c r="V303" s="440"/>
      <c r="W303" s="440"/>
    </row>
    <row r="304" spans="1:23" ht="15.75" customHeight="1" x14ac:dyDescent="0.25">
      <c r="A304" s="440"/>
      <c r="B304" s="440"/>
      <c r="C304" s="440"/>
      <c r="D304" s="440"/>
      <c r="E304" s="440"/>
      <c r="F304" s="440"/>
      <c r="G304" s="440"/>
      <c r="H304" s="440"/>
      <c r="I304" s="440"/>
      <c r="J304" s="440"/>
      <c r="K304" s="440"/>
      <c r="L304" s="440"/>
      <c r="M304" s="440"/>
      <c r="N304" s="440"/>
      <c r="O304" s="440"/>
      <c r="P304" s="440"/>
      <c r="Q304" s="440"/>
      <c r="R304" s="440"/>
      <c r="S304" s="440"/>
      <c r="T304" s="440"/>
      <c r="U304" s="440"/>
      <c r="V304" s="440"/>
      <c r="W304" s="440"/>
    </row>
    <row r="305" spans="1:23" ht="15.75" customHeight="1" x14ac:dyDescent="0.25">
      <c r="A305" s="440"/>
      <c r="B305" s="440"/>
      <c r="C305" s="440"/>
      <c r="D305" s="440"/>
      <c r="E305" s="440"/>
      <c r="F305" s="440"/>
      <c r="G305" s="440"/>
      <c r="H305" s="440"/>
      <c r="I305" s="440"/>
      <c r="J305" s="440"/>
      <c r="K305" s="440"/>
      <c r="L305" s="440"/>
      <c r="M305" s="440"/>
      <c r="N305" s="440"/>
      <c r="O305" s="440"/>
      <c r="P305" s="440"/>
      <c r="Q305" s="440"/>
      <c r="R305" s="440"/>
      <c r="S305" s="440"/>
      <c r="T305" s="440"/>
      <c r="U305" s="440"/>
      <c r="V305" s="440"/>
      <c r="W305" s="440"/>
    </row>
    <row r="306" spans="1:23" ht="15.75" customHeight="1" x14ac:dyDescent="0.25">
      <c r="A306" s="440"/>
      <c r="B306" s="440"/>
      <c r="C306" s="440"/>
      <c r="D306" s="440"/>
      <c r="E306" s="440"/>
      <c r="F306" s="440"/>
      <c r="G306" s="440"/>
      <c r="H306" s="440"/>
      <c r="I306" s="440"/>
      <c r="J306" s="440"/>
      <c r="K306" s="440"/>
      <c r="L306" s="440"/>
      <c r="M306" s="440"/>
      <c r="N306" s="440"/>
      <c r="O306" s="440"/>
      <c r="P306" s="440"/>
      <c r="Q306" s="440"/>
      <c r="R306" s="440"/>
      <c r="S306" s="440"/>
      <c r="T306" s="440"/>
      <c r="U306" s="440"/>
      <c r="V306" s="440"/>
      <c r="W306" s="440"/>
    </row>
    <row r="307" spans="1:23" ht="15.75" customHeight="1" x14ac:dyDescent="0.25">
      <c r="A307" s="440"/>
      <c r="B307" s="440"/>
      <c r="C307" s="440"/>
      <c r="D307" s="440"/>
      <c r="E307" s="440"/>
      <c r="F307" s="440"/>
      <c r="G307" s="440"/>
      <c r="H307" s="440"/>
      <c r="I307" s="440"/>
      <c r="J307" s="440"/>
      <c r="K307" s="440"/>
      <c r="L307" s="440"/>
      <c r="M307" s="440"/>
      <c r="N307" s="440"/>
      <c r="O307" s="440"/>
      <c r="P307" s="440"/>
      <c r="Q307" s="440"/>
      <c r="R307" s="440"/>
      <c r="S307" s="440"/>
      <c r="T307" s="440"/>
      <c r="U307" s="440"/>
      <c r="V307" s="440"/>
      <c r="W307" s="440"/>
    </row>
    <row r="308" spans="1:23" ht="15.75" customHeight="1" x14ac:dyDescent="0.25">
      <c r="A308" s="440"/>
      <c r="B308" s="440"/>
      <c r="C308" s="440"/>
      <c r="D308" s="440"/>
      <c r="E308" s="440"/>
      <c r="F308" s="440"/>
      <c r="G308" s="440"/>
      <c r="H308" s="440"/>
      <c r="I308" s="440"/>
      <c r="J308" s="440"/>
      <c r="K308" s="440"/>
      <c r="L308" s="440"/>
      <c r="M308" s="440"/>
      <c r="N308" s="440"/>
      <c r="O308" s="440"/>
      <c r="P308" s="440"/>
      <c r="Q308" s="440"/>
      <c r="R308" s="440"/>
      <c r="S308" s="440"/>
      <c r="T308" s="440"/>
      <c r="U308" s="440"/>
      <c r="V308" s="440"/>
      <c r="W308" s="440"/>
    </row>
    <row r="309" spans="1:23" ht="15.75" customHeight="1" x14ac:dyDescent="0.25">
      <c r="A309" s="440"/>
      <c r="B309" s="440"/>
      <c r="C309" s="440"/>
      <c r="D309" s="440"/>
      <c r="E309" s="440"/>
      <c r="F309" s="440"/>
      <c r="G309" s="440"/>
      <c r="H309" s="440"/>
      <c r="I309" s="440"/>
      <c r="J309" s="440"/>
      <c r="K309" s="440"/>
      <c r="L309" s="440"/>
      <c r="M309" s="440"/>
      <c r="N309" s="440"/>
      <c r="O309" s="440"/>
      <c r="P309" s="440"/>
      <c r="Q309" s="440"/>
      <c r="R309" s="440"/>
      <c r="S309" s="440"/>
      <c r="T309" s="440"/>
      <c r="U309" s="440"/>
      <c r="V309" s="440"/>
      <c r="W309" s="440"/>
    </row>
    <row r="310" spans="1:23" ht="15.75" customHeight="1" x14ac:dyDescent="0.25">
      <c r="A310" s="440"/>
      <c r="B310" s="440"/>
      <c r="C310" s="440"/>
      <c r="D310" s="440"/>
      <c r="E310" s="440"/>
      <c r="F310" s="440"/>
      <c r="G310" s="440"/>
      <c r="H310" s="440"/>
      <c r="I310" s="440"/>
      <c r="J310" s="440"/>
      <c r="K310" s="440"/>
      <c r="L310" s="440"/>
      <c r="M310" s="440"/>
      <c r="N310" s="440"/>
      <c r="O310" s="440"/>
      <c r="P310" s="440"/>
      <c r="Q310" s="440"/>
      <c r="R310" s="440"/>
      <c r="S310" s="440"/>
      <c r="T310" s="440"/>
      <c r="U310" s="440"/>
      <c r="V310" s="440"/>
      <c r="W310" s="440"/>
    </row>
    <row r="311" spans="1:23" ht="15.75" customHeight="1" x14ac:dyDescent="0.25">
      <c r="A311" s="440"/>
      <c r="B311" s="440"/>
      <c r="C311" s="440"/>
      <c r="D311" s="440"/>
      <c r="E311" s="440"/>
      <c r="F311" s="440"/>
      <c r="G311" s="440"/>
      <c r="H311" s="440"/>
      <c r="I311" s="440"/>
      <c r="J311" s="440"/>
      <c r="K311" s="440"/>
      <c r="L311" s="440"/>
      <c r="M311" s="440"/>
      <c r="N311" s="440"/>
      <c r="O311" s="440"/>
      <c r="P311" s="440"/>
      <c r="Q311" s="440"/>
      <c r="R311" s="440"/>
      <c r="S311" s="440"/>
      <c r="T311" s="440"/>
      <c r="U311" s="440"/>
      <c r="V311" s="440"/>
      <c r="W311" s="440"/>
    </row>
    <row r="312" spans="1:23" ht="15.75" customHeight="1" x14ac:dyDescent="0.25">
      <c r="A312" s="440"/>
      <c r="B312" s="440"/>
      <c r="C312" s="440"/>
      <c r="D312" s="440"/>
      <c r="E312" s="440"/>
      <c r="F312" s="440"/>
      <c r="G312" s="440"/>
      <c r="H312" s="440"/>
      <c r="I312" s="440"/>
      <c r="J312" s="440"/>
      <c r="K312" s="440"/>
      <c r="L312" s="440"/>
      <c r="M312" s="440"/>
      <c r="N312" s="440"/>
      <c r="O312" s="440"/>
      <c r="P312" s="440"/>
      <c r="Q312" s="440"/>
      <c r="R312" s="440"/>
      <c r="S312" s="440"/>
      <c r="T312" s="440"/>
      <c r="U312" s="440"/>
      <c r="V312" s="440"/>
      <c r="W312" s="440"/>
    </row>
    <row r="313" spans="1:23" ht="15.75" customHeight="1" x14ac:dyDescent="0.25">
      <c r="A313" s="440"/>
      <c r="B313" s="440"/>
      <c r="C313" s="440"/>
      <c r="D313" s="440"/>
      <c r="E313" s="440"/>
      <c r="F313" s="440"/>
      <c r="G313" s="440"/>
      <c r="H313" s="440"/>
      <c r="I313" s="440"/>
      <c r="J313" s="440"/>
      <c r="K313" s="440"/>
      <c r="L313" s="440"/>
      <c r="M313" s="440"/>
      <c r="N313" s="440"/>
      <c r="O313" s="440"/>
      <c r="P313" s="440"/>
      <c r="Q313" s="440"/>
      <c r="R313" s="440"/>
      <c r="S313" s="440"/>
      <c r="T313" s="440"/>
      <c r="U313" s="440"/>
      <c r="V313" s="440"/>
      <c r="W313" s="440"/>
    </row>
    <row r="314" spans="1:23" ht="15.75" customHeight="1" x14ac:dyDescent="0.25">
      <c r="A314" s="440"/>
      <c r="B314" s="440"/>
      <c r="C314" s="440"/>
      <c r="D314" s="440"/>
      <c r="E314" s="440"/>
      <c r="F314" s="440"/>
      <c r="G314" s="440"/>
      <c r="H314" s="440"/>
      <c r="I314" s="440"/>
      <c r="J314" s="440"/>
      <c r="K314" s="440"/>
      <c r="L314" s="440"/>
      <c r="M314" s="440"/>
      <c r="N314" s="440"/>
      <c r="O314" s="440"/>
      <c r="P314" s="440"/>
      <c r="Q314" s="440"/>
      <c r="R314" s="440"/>
      <c r="S314" s="440"/>
      <c r="T314" s="440"/>
      <c r="U314" s="440"/>
      <c r="V314" s="440"/>
      <c r="W314" s="440"/>
    </row>
    <row r="315" spans="1:23" ht="15.75" customHeight="1" x14ac:dyDescent="0.25">
      <c r="A315" s="440"/>
      <c r="B315" s="440"/>
      <c r="C315" s="440"/>
      <c r="D315" s="440"/>
      <c r="E315" s="440"/>
      <c r="F315" s="440"/>
      <c r="G315" s="440"/>
      <c r="H315" s="440"/>
      <c r="I315" s="440"/>
      <c r="J315" s="440"/>
      <c r="K315" s="440"/>
      <c r="L315" s="440"/>
      <c r="M315" s="440"/>
      <c r="N315" s="440"/>
      <c r="O315" s="440"/>
      <c r="P315" s="440"/>
      <c r="Q315" s="440"/>
      <c r="R315" s="440"/>
      <c r="S315" s="440"/>
      <c r="T315" s="440"/>
      <c r="U315" s="440"/>
      <c r="V315" s="440"/>
      <c r="W315" s="440"/>
    </row>
    <row r="316" spans="1:23" ht="15.75" customHeight="1" x14ac:dyDescent="0.25">
      <c r="A316" s="440"/>
      <c r="B316" s="440"/>
      <c r="C316" s="440"/>
      <c r="D316" s="440"/>
      <c r="E316" s="440"/>
      <c r="F316" s="440"/>
      <c r="G316" s="440"/>
      <c r="H316" s="440"/>
      <c r="I316" s="440"/>
      <c r="J316" s="440"/>
      <c r="K316" s="440"/>
      <c r="L316" s="440"/>
      <c r="M316" s="440"/>
      <c r="N316" s="440"/>
      <c r="O316" s="440"/>
      <c r="P316" s="440"/>
      <c r="Q316" s="440"/>
      <c r="R316" s="440"/>
      <c r="S316" s="440"/>
      <c r="T316" s="440"/>
      <c r="U316" s="440"/>
      <c r="V316" s="440"/>
      <c r="W316" s="440"/>
    </row>
    <row r="317" spans="1:23" ht="15.75" customHeight="1" x14ac:dyDescent="0.25">
      <c r="A317" s="440"/>
      <c r="B317" s="440"/>
      <c r="C317" s="440"/>
      <c r="D317" s="440"/>
      <c r="E317" s="440"/>
      <c r="F317" s="440"/>
      <c r="G317" s="440"/>
      <c r="H317" s="440"/>
      <c r="I317" s="440"/>
      <c r="J317" s="440"/>
      <c r="K317" s="440"/>
      <c r="L317" s="440"/>
      <c r="M317" s="440"/>
      <c r="N317" s="440"/>
      <c r="O317" s="440"/>
      <c r="P317" s="440"/>
      <c r="Q317" s="440"/>
      <c r="R317" s="440"/>
      <c r="S317" s="440"/>
      <c r="T317" s="440"/>
      <c r="U317" s="440"/>
      <c r="V317" s="440"/>
      <c r="W317" s="440"/>
    </row>
    <row r="318" spans="1:23" ht="15.75" customHeight="1" x14ac:dyDescent="0.25">
      <c r="A318" s="440"/>
      <c r="B318" s="440"/>
      <c r="C318" s="440"/>
      <c r="D318" s="440"/>
      <c r="E318" s="440"/>
      <c r="F318" s="440"/>
      <c r="G318" s="440"/>
      <c r="H318" s="440"/>
      <c r="I318" s="440"/>
      <c r="J318" s="440"/>
      <c r="K318" s="440"/>
      <c r="L318" s="440"/>
      <c r="M318" s="440"/>
      <c r="N318" s="440"/>
      <c r="O318" s="440"/>
      <c r="P318" s="440"/>
      <c r="Q318" s="440"/>
      <c r="R318" s="440"/>
      <c r="S318" s="440"/>
      <c r="T318" s="440"/>
      <c r="U318" s="440"/>
      <c r="V318" s="440"/>
      <c r="W318" s="440"/>
    </row>
    <row r="319" spans="1:23" ht="15.75" customHeight="1" x14ac:dyDescent="0.25">
      <c r="A319" s="440"/>
      <c r="B319" s="440"/>
      <c r="C319" s="440"/>
      <c r="D319" s="440"/>
      <c r="E319" s="440"/>
      <c r="F319" s="440"/>
      <c r="G319" s="440"/>
      <c r="H319" s="440"/>
      <c r="I319" s="440"/>
      <c r="J319" s="440"/>
      <c r="K319" s="440"/>
      <c r="L319" s="440"/>
      <c r="M319" s="440"/>
      <c r="N319" s="440"/>
      <c r="O319" s="440"/>
      <c r="P319" s="440"/>
      <c r="Q319" s="440"/>
      <c r="R319" s="440"/>
      <c r="S319" s="440"/>
      <c r="T319" s="440"/>
      <c r="U319" s="440"/>
      <c r="V319" s="440"/>
      <c r="W319" s="440"/>
    </row>
    <row r="320" spans="1:23" ht="15.75" customHeight="1" x14ac:dyDescent="0.25">
      <c r="A320" s="440"/>
      <c r="B320" s="440"/>
      <c r="C320" s="440"/>
      <c r="D320" s="440"/>
      <c r="E320" s="440"/>
      <c r="F320" s="440"/>
      <c r="G320" s="440"/>
      <c r="H320" s="440"/>
      <c r="I320" s="440"/>
      <c r="J320" s="440"/>
      <c r="K320" s="440"/>
      <c r="L320" s="440"/>
      <c r="M320" s="440"/>
      <c r="N320" s="440"/>
      <c r="O320" s="440"/>
      <c r="P320" s="440"/>
      <c r="Q320" s="440"/>
      <c r="R320" s="440"/>
      <c r="S320" s="440"/>
      <c r="T320" s="440"/>
      <c r="U320" s="440"/>
      <c r="V320" s="440"/>
      <c r="W320" s="440"/>
    </row>
    <row r="321" spans="1:23" ht="15.75" customHeight="1" x14ac:dyDescent="0.25">
      <c r="A321" s="440"/>
      <c r="B321" s="440"/>
      <c r="C321" s="440"/>
      <c r="D321" s="440"/>
      <c r="E321" s="440"/>
      <c r="F321" s="440"/>
      <c r="G321" s="440"/>
      <c r="H321" s="440"/>
      <c r="I321" s="440"/>
      <c r="J321" s="440"/>
      <c r="K321" s="440"/>
      <c r="L321" s="440"/>
      <c r="M321" s="440"/>
      <c r="N321" s="440"/>
      <c r="O321" s="440"/>
      <c r="P321" s="440"/>
      <c r="Q321" s="440"/>
      <c r="R321" s="440"/>
      <c r="S321" s="440"/>
      <c r="T321" s="440"/>
      <c r="U321" s="440"/>
      <c r="V321" s="440"/>
      <c r="W321" s="440"/>
    </row>
    <row r="322" spans="1:23" ht="15.75" customHeight="1" x14ac:dyDescent="0.25">
      <c r="A322" s="440"/>
      <c r="B322" s="440"/>
      <c r="C322" s="440"/>
      <c r="D322" s="440"/>
      <c r="E322" s="440"/>
      <c r="F322" s="440"/>
      <c r="G322" s="440"/>
      <c r="H322" s="440"/>
      <c r="I322" s="440"/>
      <c r="J322" s="440"/>
      <c r="K322" s="440"/>
      <c r="L322" s="440"/>
      <c r="M322" s="440"/>
      <c r="N322" s="440"/>
      <c r="O322" s="440"/>
      <c r="P322" s="440"/>
      <c r="Q322" s="440"/>
      <c r="R322" s="440"/>
      <c r="S322" s="440"/>
      <c r="T322" s="440"/>
      <c r="U322" s="440"/>
      <c r="V322" s="440"/>
      <c r="W322" s="440"/>
    </row>
    <row r="323" spans="1:23" ht="15.75" customHeight="1" x14ac:dyDescent="0.25">
      <c r="A323" s="440"/>
      <c r="B323" s="440"/>
      <c r="C323" s="440"/>
      <c r="D323" s="440"/>
      <c r="E323" s="440"/>
      <c r="F323" s="440"/>
      <c r="G323" s="440"/>
      <c r="H323" s="440"/>
      <c r="I323" s="440"/>
      <c r="J323" s="440"/>
      <c r="K323" s="440"/>
      <c r="L323" s="440"/>
      <c r="M323" s="440"/>
      <c r="N323" s="440"/>
      <c r="O323" s="440"/>
      <c r="P323" s="440"/>
      <c r="Q323" s="440"/>
      <c r="R323" s="440"/>
      <c r="S323" s="440"/>
      <c r="T323" s="440"/>
      <c r="U323" s="440"/>
      <c r="V323" s="440"/>
      <c r="W323" s="440"/>
    </row>
    <row r="324" spans="1:23" ht="15.75" customHeight="1" x14ac:dyDescent="0.25">
      <c r="A324" s="440"/>
      <c r="B324" s="440"/>
      <c r="C324" s="440"/>
      <c r="D324" s="440"/>
      <c r="E324" s="440"/>
      <c r="F324" s="440"/>
      <c r="G324" s="440"/>
      <c r="H324" s="440"/>
      <c r="I324" s="440"/>
      <c r="J324" s="440"/>
      <c r="K324" s="440"/>
      <c r="L324" s="440"/>
      <c r="M324" s="440"/>
      <c r="N324" s="440"/>
      <c r="O324" s="440"/>
      <c r="P324" s="440"/>
      <c r="Q324" s="440"/>
      <c r="R324" s="440"/>
      <c r="S324" s="440"/>
      <c r="T324" s="440"/>
      <c r="U324" s="440"/>
      <c r="V324" s="440"/>
      <c r="W324" s="440"/>
    </row>
    <row r="325" spans="1:23" ht="15.75" customHeight="1" x14ac:dyDescent="0.25">
      <c r="A325" s="440"/>
      <c r="B325" s="440"/>
      <c r="C325" s="440"/>
      <c r="D325" s="440"/>
      <c r="E325" s="440"/>
      <c r="F325" s="440"/>
      <c r="G325" s="440"/>
      <c r="H325" s="440"/>
      <c r="I325" s="440"/>
      <c r="J325" s="440"/>
      <c r="K325" s="440"/>
      <c r="L325" s="440"/>
      <c r="M325" s="440"/>
      <c r="N325" s="440"/>
      <c r="O325" s="440"/>
      <c r="P325" s="440"/>
      <c r="Q325" s="440"/>
      <c r="R325" s="440"/>
      <c r="S325" s="440"/>
      <c r="T325" s="440"/>
      <c r="U325" s="440"/>
      <c r="V325" s="440"/>
      <c r="W325" s="440"/>
    </row>
    <row r="326" spans="1:23" ht="15.75" customHeight="1" x14ac:dyDescent="0.25">
      <c r="A326" s="440"/>
      <c r="B326" s="440"/>
      <c r="C326" s="440"/>
      <c r="D326" s="440"/>
      <c r="E326" s="440"/>
      <c r="F326" s="440"/>
      <c r="G326" s="440"/>
      <c r="H326" s="440"/>
      <c r="I326" s="440"/>
      <c r="J326" s="440"/>
      <c r="K326" s="440"/>
      <c r="L326" s="440"/>
      <c r="M326" s="440"/>
      <c r="N326" s="440"/>
      <c r="O326" s="440"/>
      <c r="P326" s="440"/>
      <c r="Q326" s="440"/>
      <c r="R326" s="440"/>
      <c r="S326" s="440"/>
      <c r="T326" s="440"/>
      <c r="U326" s="440"/>
      <c r="V326" s="440"/>
      <c r="W326" s="440"/>
    </row>
    <row r="327" spans="1:23" ht="15.75" customHeight="1" x14ac:dyDescent="0.25">
      <c r="A327" s="440"/>
      <c r="B327" s="440"/>
      <c r="C327" s="440"/>
      <c r="D327" s="440"/>
      <c r="E327" s="440"/>
      <c r="F327" s="440"/>
      <c r="G327" s="440"/>
      <c r="H327" s="440"/>
      <c r="I327" s="440"/>
      <c r="J327" s="440"/>
      <c r="K327" s="440"/>
      <c r="L327" s="440"/>
      <c r="M327" s="440"/>
      <c r="N327" s="440"/>
      <c r="O327" s="440"/>
      <c r="P327" s="440"/>
      <c r="Q327" s="440"/>
      <c r="R327" s="440"/>
      <c r="S327" s="440"/>
      <c r="T327" s="440"/>
      <c r="U327" s="440"/>
      <c r="V327" s="440"/>
      <c r="W327" s="440"/>
    </row>
    <row r="328" spans="1:23" ht="15.75" customHeight="1" x14ac:dyDescent="0.25">
      <c r="A328" s="440"/>
      <c r="B328" s="440"/>
      <c r="C328" s="440"/>
      <c r="D328" s="440"/>
      <c r="E328" s="440"/>
      <c r="F328" s="440"/>
      <c r="G328" s="440"/>
      <c r="H328" s="440"/>
      <c r="I328" s="440"/>
      <c r="J328" s="440"/>
      <c r="K328" s="440"/>
      <c r="L328" s="440"/>
      <c r="M328" s="440"/>
      <c r="N328" s="440"/>
      <c r="O328" s="440"/>
      <c r="P328" s="440"/>
      <c r="Q328" s="440"/>
      <c r="R328" s="440"/>
      <c r="S328" s="440"/>
      <c r="T328" s="440"/>
      <c r="U328" s="440"/>
      <c r="V328" s="440"/>
      <c r="W328" s="440"/>
    </row>
    <row r="329" spans="1:23" ht="15.75" customHeight="1" x14ac:dyDescent="0.25">
      <c r="A329" s="440"/>
      <c r="B329" s="440"/>
      <c r="C329" s="440"/>
      <c r="D329" s="440"/>
      <c r="E329" s="440"/>
      <c r="F329" s="440"/>
      <c r="G329" s="440"/>
      <c r="H329" s="440"/>
      <c r="I329" s="440"/>
      <c r="J329" s="440"/>
      <c r="K329" s="440"/>
      <c r="L329" s="440"/>
      <c r="M329" s="440"/>
      <c r="N329" s="440"/>
      <c r="O329" s="440"/>
      <c r="P329" s="440"/>
      <c r="Q329" s="440"/>
      <c r="R329" s="440"/>
      <c r="S329" s="440"/>
      <c r="T329" s="440"/>
      <c r="U329" s="440"/>
      <c r="V329" s="440"/>
      <c r="W329" s="440"/>
    </row>
    <row r="330" spans="1:23" ht="15.75" customHeight="1" x14ac:dyDescent="0.25">
      <c r="A330" s="440"/>
      <c r="B330" s="440"/>
      <c r="C330" s="440"/>
      <c r="D330" s="440"/>
      <c r="E330" s="440"/>
      <c r="F330" s="440"/>
      <c r="G330" s="440"/>
      <c r="H330" s="440"/>
      <c r="I330" s="440"/>
      <c r="J330" s="440"/>
      <c r="K330" s="440"/>
      <c r="L330" s="440"/>
      <c r="M330" s="440"/>
      <c r="N330" s="440"/>
      <c r="O330" s="440"/>
      <c r="P330" s="440"/>
      <c r="Q330" s="440"/>
      <c r="R330" s="440"/>
      <c r="S330" s="440"/>
      <c r="T330" s="440"/>
      <c r="U330" s="440"/>
      <c r="V330" s="440"/>
      <c r="W330" s="440"/>
    </row>
    <row r="331" spans="1:23" ht="15.75" customHeight="1" x14ac:dyDescent="0.25">
      <c r="A331" s="440"/>
      <c r="B331" s="440"/>
      <c r="C331" s="440"/>
      <c r="D331" s="440"/>
      <c r="E331" s="440"/>
      <c r="F331" s="440"/>
      <c r="G331" s="440"/>
      <c r="H331" s="440"/>
      <c r="I331" s="440"/>
      <c r="J331" s="440"/>
      <c r="K331" s="440"/>
      <c r="L331" s="440"/>
      <c r="M331" s="440"/>
      <c r="N331" s="440"/>
      <c r="O331" s="440"/>
      <c r="P331" s="440"/>
      <c r="Q331" s="440"/>
      <c r="R331" s="440"/>
      <c r="S331" s="440"/>
      <c r="T331" s="440"/>
      <c r="U331" s="440"/>
      <c r="V331" s="440"/>
      <c r="W331" s="440"/>
    </row>
    <row r="332" spans="1:23" ht="15.75" customHeight="1" x14ac:dyDescent="0.25">
      <c r="A332" s="440"/>
      <c r="B332" s="440"/>
      <c r="C332" s="440"/>
      <c r="D332" s="440"/>
      <c r="E332" s="440"/>
      <c r="F332" s="440"/>
      <c r="G332" s="440"/>
      <c r="H332" s="440"/>
      <c r="I332" s="440"/>
      <c r="J332" s="440"/>
      <c r="K332" s="440"/>
      <c r="L332" s="440"/>
      <c r="M332" s="440"/>
      <c r="N332" s="440"/>
      <c r="O332" s="440"/>
      <c r="P332" s="440"/>
      <c r="Q332" s="440"/>
      <c r="R332" s="440"/>
      <c r="S332" s="440"/>
      <c r="T332" s="440"/>
      <c r="U332" s="440"/>
      <c r="V332" s="440"/>
      <c r="W332" s="440"/>
    </row>
    <row r="333" spans="1:23" ht="15.75" customHeight="1" x14ac:dyDescent="0.25">
      <c r="A333" s="440"/>
      <c r="B333" s="440"/>
      <c r="C333" s="440"/>
      <c r="D333" s="440"/>
      <c r="E333" s="440"/>
      <c r="F333" s="440"/>
      <c r="G333" s="440"/>
      <c r="H333" s="440"/>
      <c r="I333" s="440"/>
      <c r="J333" s="440"/>
      <c r="K333" s="440"/>
      <c r="L333" s="440"/>
      <c r="M333" s="440"/>
      <c r="N333" s="440"/>
      <c r="O333" s="440"/>
      <c r="P333" s="440"/>
      <c r="Q333" s="440"/>
      <c r="R333" s="440"/>
      <c r="S333" s="440"/>
      <c r="T333" s="440"/>
      <c r="U333" s="440"/>
      <c r="V333" s="440"/>
      <c r="W333" s="440"/>
    </row>
    <row r="334" spans="1:23" ht="15.75" customHeight="1" x14ac:dyDescent="0.25">
      <c r="A334" s="440"/>
      <c r="B334" s="440"/>
      <c r="C334" s="440"/>
      <c r="D334" s="440"/>
      <c r="E334" s="440"/>
      <c r="F334" s="440"/>
      <c r="G334" s="440"/>
      <c r="H334" s="440"/>
      <c r="I334" s="440"/>
      <c r="J334" s="440"/>
      <c r="K334" s="440"/>
      <c r="L334" s="440"/>
      <c r="M334" s="440"/>
      <c r="N334" s="440"/>
      <c r="O334" s="440"/>
      <c r="P334" s="440"/>
      <c r="Q334" s="440"/>
      <c r="R334" s="440"/>
      <c r="S334" s="440"/>
      <c r="T334" s="440"/>
      <c r="U334" s="440"/>
      <c r="V334" s="440"/>
      <c r="W334" s="440"/>
    </row>
    <row r="335" spans="1:23" ht="15.75" customHeight="1" x14ac:dyDescent="0.25">
      <c r="A335" s="440"/>
      <c r="B335" s="440"/>
      <c r="C335" s="440"/>
      <c r="D335" s="440"/>
      <c r="E335" s="440"/>
      <c r="F335" s="440"/>
      <c r="G335" s="440"/>
      <c r="H335" s="440"/>
      <c r="I335" s="440"/>
      <c r="J335" s="440"/>
      <c r="K335" s="440"/>
      <c r="L335" s="440"/>
      <c r="M335" s="440"/>
      <c r="N335" s="440"/>
      <c r="O335" s="440"/>
      <c r="P335" s="440"/>
      <c r="Q335" s="440"/>
      <c r="R335" s="440"/>
      <c r="S335" s="440"/>
      <c r="T335" s="440"/>
      <c r="U335" s="440"/>
      <c r="V335" s="440"/>
      <c r="W335" s="440"/>
    </row>
    <row r="336" spans="1:23" ht="15.75" customHeight="1" x14ac:dyDescent="0.25">
      <c r="A336" s="440"/>
      <c r="B336" s="440"/>
      <c r="C336" s="440"/>
      <c r="D336" s="440"/>
      <c r="E336" s="440"/>
      <c r="F336" s="440"/>
      <c r="G336" s="440"/>
      <c r="H336" s="440"/>
      <c r="I336" s="440"/>
      <c r="J336" s="440"/>
      <c r="K336" s="440"/>
      <c r="L336" s="440"/>
      <c r="M336" s="440"/>
      <c r="N336" s="440"/>
      <c r="O336" s="440"/>
      <c r="P336" s="440"/>
      <c r="Q336" s="440"/>
      <c r="R336" s="440"/>
      <c r="S336" s="440"/>
      <c r="T336" s="440"/>
      <c r="U336" s="440"/>
      <c r="V336" s="440"/>
      <c r="W336" s="440"/>
    </row>
    <row r="337" spans="1:23" ht="15.75" customHeight="1" x14ac:dyDescent="0.25">
      <c r="A337" s="440"/>
      <c r="B337" s="440"/>
      <c r="C337" s="440"/>
      <c r="D337" s="440"/>
      <c r="E337" s="440"/>
      <c r="F337" s="440"/>
      <c r="G337" s="440"/>
      <c r="H337" s="440"/>
      <c r="I337" s="440"/>
      <c r="J337" s="440"/>
      <c r="K337" s="440"/>
      <c r="L337" s="440"/>
      <c r="M337" s="440"/>
      <c r="N337" s="440"/>
      <c r="O337" s="440"/>
      <c r="P337" s="440"/>
      <c r="Q337" s="440"/>
      <c r="R337" s="440"/>
      <c r="S337" s="440"/>
      <c r="T337" s="440"/>
      <c r="U337" s="440"/>
      <c r="V337" s="440"/>
      <c r="W337" s="440"/>
    </row>
    <row r="338" spans="1:23" ht="15.75" customHeight="1" x14ac:dyDescent="0.25">
      <c r="A338" s="440"/>
      <c r="B338" s="440"/>
      <c r="C338" s="440"/>
      <c r="D338" s="440"/>
      <c r="E338" s="440"/>
      <c r="F338" s="440"/>
      <c r="G338" s="440"/>
      <c r="H338" s="440"/>
      <c r="I338" s="440"/>
      <c r="J338" s="440"/>
      <c r="K338" s="440"/>
      <c r="L338" s="440"/>
      <c r="M338" s="440"/>
      <c r="N338" s="440"/>
      <c r="O338" s="440"/>
      <c r="P338" s="440"/>
      <c r="Q338" s="440"/>
      <c r="R338" s="440"/>
      <c r="S338" s="440"/>
      <c r="T338" s="440"/>
      <c r="U338" s="440"/>
      <c r="V338" s="440"/>
      <c r="W338" s="440"/>
    </row>
    <row r="339" spans="1:23" ht="15.75" customHeight="1" x14ac:dyDescent="0.25">
      <c r="A339" s="440"/>
      <c r="B339" s="440"/>
      <c r="C339" s="440"/>
      <c r="D339" s="440"/>
      <c r="E339" s="440"/>
      <c r="F339" s="440"/>
      <c r="G339" s="440"/>
      <c r="H339" s="440"/>
      <c r="I339" s="440"/>
      <c r="J339" s="440"/>
      <c r="K339" s="440"/>
      <c r="L339" s="440"/>
      <c r="M339" s="440"/>
      <c r="N339" s="440"/>
      <c r="O339" s="440"/>
      <c r="P339" s="440"/>
      <c r="Q339" s="440"/>
      <c r="R339" s="440"/>
      <c r="S339" s="440"/>
      <c r="T339" s="440"/>
      <c r="U339" s="440"/>
      <c r="V339" s="440"/>
      <c r="W339" s="440"/>
    </row>
    <row r="340" spans="1:23" ht="15.75" customHeight="1" x14ac:dyDescent="0.25">
      <c r="A340" s="440"/>
      <c r="B340" s="440"/>
      <c r="C340" s="440"/>
      <c r="D340" s="440"/>
      <c r="E340" s="440"/>
      <c r="F340" s="440"/>
      <c r="G340" s="440"/>
      <c r="H340" s="440"/>
      <c r="I340" s="440"/>
      <c r="J340" s="440"/>
      <c r="K340" s="440"/>
      <c r="L340" s="440"/>
      <c r="M340" s="440"/>
      <c r="N340" s="440"/>
      <c r="O340" s="440"/>
      <c r="P340" s="440"/>
      <c r="Q340" s="440"/>
      <c r="R340" s="440"/>
      <c r="S340" s="440"/>
      <c r="T340" s="440"/>
      <c r="U340" s="440"/>
      <c r="V340" s="440"/>
      <c r="W340" s="440"/>
    </row>
    <row r="341" spans="1:23" ht="15.75" customHeight="1" x14ac:dyDescent="0.25">
      <c r="A341" s="440"/>
      <c r="B341" s="440"/>
      <c r="C341" s="440"/>
      <c r="D341" s="440"/>
      <c r="E341" s="440"/>
      <c r="F341" s="440"/>
      <c r="G341" s="440"/>
      <c r="H341" s="440"/>
      <c r="I341" s="440"/>
      <c r="J341" s="440"/>
      <c r="K341" s="440"/>
      <c r="L341" s="440"/>
      <c r="M341" s="440"/>
      <c r="N341" s="440"/>
      <c r="O341" s="440"/>
      <c r="P341" s="440"/>
      <c r="Q341" s="440"/>
      <c r="R341" s="440"/>
      <c r="S341" s="440"/>
      <c r="T341" s="440"/>
      <c r="U341" s="440"/>
      <c r="V341" s="440"/>
      <c r="W341" s="440"/>
    </row>
    <row r="342" spans="1:23" ht="15.75" customHeight="1" x14ac:dyDescent="0.25">
      <c r="A342" s="440"/>
      <c r="B342" s="440"/>
      <c r="C342" s="440"/>
      <c r="D342" s="440"/>
      <c r="E342" s="440"/>
      <c r="F342" s="440"/>
      <c r="G342" s="440"/>
      <c r="H342" s="440"/>
      <c r="I342" s="440"/>
      <c r="J342" s="440"/>
      <c r="K342" s="440"/>
      <c r="L342" s="440"/>
      <c r="M342" s="440"/>
      <c r="N342" s="440"/>
      <c r="O342" s="440"/>
      <c r="P342" s="440"/>
      <c r="Q342" s="440"/>
      <c r="R342" s="440"/>
      <c r="S342" s="440"/>
      <c r="T342" s="440"/>
      <c r="U342" s="440"/>
      <c r="V342" s="440"/>
      <c r="W342" s="440"/>
    </row>
    <row r="343" spans="1:23" ht="15.75" customHeight="1" x14ac:dyDescent="0.25">
      <c r="A343" s="440"/>
      <c r="B343" s="440"/>
      <c r="C343" s="440"/>
      <c r="D343" s="440"/>
      <c r="E343" s="440"/>
      <c r="F343" s="440"/>
      <c r="G343" s="440"/>
      <c r="H343" s="440"/>
      <c r="I343" s="440"/>
      <c r="J343" s="440"/>
      <c r="K343" s="440"/>
      <c r="L343" s="440"/>
      <c r="M343" s="440"/>
      <c r="N343" s="440"/>
      <c r="O343" s="440"/>
      <c r="P343" s="440"/>
      <c r="Q343" s="440"/>
      <c r="R343" s="440"/>
      <c r="S343" s="440"/>
      <c r="T343" s="440"/>
      <c r="U343" s="440"/>
      <c r="V343" s="440"/>
      <c r="W343" s="440"/>
    </row>
    <row r="344" spans="1:23" ht="15.75" customHeight="1" x14ac:dyDescent="0.25">
      <c r="A344" s="440"/>
      <c r="B344" s="440"/>
      <c r="C344" s="440"/>
      <c r="D344" s="440"/>
      <c r="E344" s="440"/>
      <c r="F344" s="440"/>
      <c r="G344" s="440"/>
      <c r="H344" s="440"/>
      <c r="I344" s="440"/>
      <c r="J344" s="440"/>
      <c r="K344" s="440"/>
      <c r="L344" s="440"/>
      <c r="M344" s="440"/>
      <c r="N344" s="440"/>
      <c r="O344" s="440"/>
      <c r="P344" s="440"/>
      <c r="Q344" s="440"/>
      <c r="R344" s="440"/>
      <c r="S344" s="440"/>
      <c r="T344" s="440"/>
      <c r="U344" s="440"/>
      <c r="V344" s="440"/>
      <c r="W344" s="440"/>
    </row>
    <row r="345" spans="1:23" ht="15.75" customHeight="1" x14ac:dyDescent="0.25">
      <c r="A345" s="440"/>
      <c r="B345" s="440"/>
      <c r="C345" s="440"/>
      <c r="D345" s="440"/>
      <c r="E345" s="440"/>
      <c r="F345" s="440"/>
      <c r="G345" s="440"/>
      <c r="H345" s="440"/>
      <c r="I345" s="440"/>
      <c r="J345" s="440"/>
      <c r="K345" s="440"/>
      <c r="L345" s="440"/>
      <c r="M345" s="440"/>
      <c r="N345" s="440"/>
      <c r="O345" s="440"/>
      <c r="P345" s="440"/>
      <c r="Q345" s="440"/>
      <c r="R345" s="440"/>
      <c r="S345" s="440"/>
      <c r="T345" s="440"/>
      <c r="U345" s="440"/>
      <c r="V345" s="440"/>
      <c r="W345" s="440"/>
    </row>
    <row r="346" spans="1:23" ht="15.75" customHeight="1" x14ac:dyDescent="0.25">
      <c r="A346" s="440"/>
      <c r="B346" s="440"/>
      <c r="C346" s="440"/>
      <c r="D346" s="440"/>
      <c r="E346" s="440"/>
      <c r="F346" s="440"/>
      <c r="G346" s="440"/>
      <c r="H346" s="440"/>
      <c r="I346" s="440"/>
      <c r="J346" s="440"/>
      <c r="K346" s="440"/>
      <c r="L346" s="440"/>
      <c r="M346" s="440"/>
      <c r="N346" s="440"/>
      <c r="O346" s="440"/>
      <c r="P346" s="440"/>
      <c r="Q346" s="440"/>
      <c r="R346" s="440"/>
      <c r="S346" s="440"/>
      <c r="T346" s="440"/>
      <c r="U346" s="440"/>
      <c r="V346" s="440"/>
      <c r="W346" s="440"/>
    </row>
    <row r="347" spans="1:23" ht="15.75" customHeight="1" x14ac:dyDescent="0.25">
      <c r="A347" s="440"/>
      <c r="B347" s="440"/>
      <c r="C347" s="440"/>
      <c r="D347" s="440"/>
      <c r="E347" s="440"/>
      <c r="F347" s="440"/>
      <c r="G347" s="440"/>
      <c r="H347" s="440"/>
      <c r="I347" s="440"/>
      <c r="J347" s="440"/>
      <c r="K347" s="440"/>
      <c r="L347" s="440"/>
      <c r="M347" s="440"/>
      <c r="N347" s="440"/>
      <c r="O347" s="440"/>
      <c r="P347" s="440"/>
      <c r="Q347" s="440"/>
      <c r="R347" s="440"/>
      <c r="S347" s="440"/>
      <c r="T347" s="440"/>
      <c r="U347" s="440"/>
      <c r="V347" s="440"/>
      <c r="W347" s="440"/>
    </row>
    <row r="348" spans="1:23" ht="15.75" customHeight="1" x14ac:dyDescent="0.25">
      <c r="A348" s="440"/>
      <c r="B348" s="440"/>
      <c r="C348" s="440"/>
      <c r="D348" s="440"/>
      <c r="E348" s="440"/>
      <c r="F348" s="440"/>
      <c r="G348" s="440"/>
      <c r="H348" s="440"/>
      <c r="I348" s="440"/>
      <c r="J348" s="440"/>
      <c r="K348" s="440"/>
      <c r="L348" s="440"/>
      <c r="M348" s="440"/>
      <c r="N348" s="440"/>
      <c r="O348" s="440"/>
      <c r="P348" s="440"/>
      <c r="Q348" s="440"/>
      <c r="R348" s="440"/>
      <c r="S348" s="440"/>
      <c r="T348" s="440"/>
      <c r="U348" s="440"/>
      <c r="V348" s="440"/>
      <c r="W348" s="440"/>
    </row>
    <row r="349" spans="1:23" ht="15.75" customHeight="1" x14ac:dyDescent="0.25">
      <c r="A349" s="440"/>
      <c r="B349" s="440"/>
      <c r="C349" s="440"/>
      <c r="D349" s="440"/>
      <c r="E349" s="440"/>
      <c r="F349" s="440"/>
      <c r="G349" s="440"/>
      <c r="H349" s="440"/>
      <c r="I349" s="440"/>
      <c r="J349" s="440"/>
      <c r="K349" s="440"/>
      <c r="L349" s="440"/>
      <c r="M349" s="440"/>
      <c r="N349" s="440"/>
      <c r="O349" s="440"/>
      <c r="P349" s="440"/>
      <c r="Q349" s="440"/>
      <c r="R349" s="440"/>
      <c r="S349" s="440"/>
      <c r="T349" s="440"/>
      <c r="U349" s="440"/>
      <c r="V349" s="440"/>
      <c r="W349" s="440"/>
    </row>
    <row r="350" spans="1:23" ht="15.75" customHeight="1" x14ac:dyDescent="0.25">
      <c r="A350" s="440"/>
      <c r="B350" s="440"/>
      <c r="C350" s="440"/>
      <c r="D350" s="440"/>
      <c r="E350" s="440"/>
      <c r="F350" s="440"/>
      <c r="G350" s="440"/>
      <c r="H350" s="440"/>
      <c r="I350" s="440"/>
      <c r="J350" s="440"/>
      <c r="K350" s="440"/>
      <c r="L350" s="440"/>
      <c r="M350" s="440"/>
      <c r="N350" s="440"/>
      <c r="O350" s="440"/>
      <c r="P350" s="440"/>
      <c r="Q350" s="440"/>
      <c r="R350" s="440"/>
      <c r="S350" s="440"/>
      <c r="T350" s="440"/>
      <c r="U350" s="440"/>
      <c r="V350" s="440"/>
      <c r="W350" s="440"/>
    </row>
    <row r="351" spans="1:23" ht="15.75" customHeight="1" x14ac:dyDescent="0.25">
      <c r="A351" s="440"/>
      <c r="B351" s="440"/>
      <c r="C351" s="440"/>
      <c r="D351" s="440"/>
      <c r="E351" s="440"/>
      <c r="F351" s="440"/>
      <c r="G351" s="440"/>
      <c r="H351" s="440"/>
      <c r="I351" s="440"/>
      <c r="J351" s="440"/>
      <c r="K351" s="440"/>
      <c r="L351" s="440"/>
      <c r="M351" s="440"/>
      <c r="N351" s="440"/>
      <c r="O351" s="440"/>
      <c r="P351" s="440"/>
      <c r="Q351" s="440"/>
      <c r="R351" s="440"/>
      <c r="S351" s="440"/>
      <c r="T351" s="440"/>
      <c r="U351" s="440"/>
      <c r="V351" s="440"/>
      <c r="W351" s="440"/>
    </row>
    <row r="352" spans="1:23" ht="15.75" customHeight="1" x14ac:dyDescent="0.25">
      <c r="A352" s="440"/>
      <c r="B352" s="440"/>
      <c r="C352" s="440"/>
      <c r="D352" s="440"/>
      <c r="E352" s="440"/>
      <c r="F352" s="440"/>
      <c r="G352" s="440"/>
      <c r="H352" s="440"/>
      <c r="I352" s="440"/>
      <c r="J352" s="440"/>
      <c r="K352" s="440"/>
      <c r="L352" s="440"/>
      <c r="M352" s="440"/>
      <c r="N352" s="440"/>
      <c r="O352" s="440"/>
      <c r="P352" s="440"/>
      <c r="Q352" s="440"/>
      <c r="R352" s="440"/>
      <c r="S352" s="440"/>
      <c r="T352" s="440"/>
      <c r="U352" s="440"/>
      <c r="V352" s="440"/>
      <c r="W352" s="440"/>
    </row>
    <row r="353" spans="1:23" ht="15.75" customHeight="1" x14ac:dyDescent="0.25">
      <c r="A353" s="440"/>
      <c r="B353" s="440"/>
      <c r="C353" s="440"/>
      <c r="D353" s="440"/>
      <c r="E353" s="440"/>
      <c r="F353" s="440"/>
      <c r="G353" s="440"/>
      <c r="H353" s="440"/>
      <c r="I353" s="440"/>
      <c r="J353" s="440"/>
      <c r="K353" s="440"/>
      <c r="L353" s="440"/>
      <c r="M353" s="440"/>
      <c r="N353" s="440"/>
      <c r="O353" s="440"/>
      <c r="P353" s="440"/>
      <c r="Q353" s="440"/>
      <c r="R353" s="440"/>
      <c r="S353" s="440"/>
      <c r="T353" s="440"/>
      <c r="U353" s="440"/>
      <c r="V353" s="440"/>
      <c r="W353" s="440"/>
    </row>
    <row r="354" spans="1:23" ht="15.75" customHeight="1" x14ac:dyDescent="0.25">
      <c r="A354" s="440"/>
      <c r="B354" s="440"/>
      <c r="C354" s="440"/>
      <c r="D354" s="440"/>
      <c r="E354" s="440"/>
      <c r="F354" s="440"/>
      <c r="G354" s="440"/>
      <c r="H354" s="440"/>
      <c r="I354" s="440"/>
      <c r="J354" s="440"/>
      <c r="K354" s="440"/>
      <c r="L354" s="440"/>
      <c r="M354" s="440"/>
      <c r="N354" s="440"/>
      <c r="O354" s="440"/>
      <c r="P354" s="440"/>
      <c r="Q354" s="440"/>
      <c r="R354" s="440"/>
      <c r="S354" s="440"/>
      <c r="T354" s="440"/>
      <c r="U354" s="440"/>
      <c r="V354" s="440"/>
      <c r="W354" s="440"/>
    </row>
    <row r="355" spans="1:23" ht="15.75" customHeight="1" x14ac:dyDescent="0.25">
      <c r="A355" s="440"/>
      <c r="B355" s="440"/>
      <c r="C355" s="440"/>
      <c r="D355" s="440"/>
      <c r="E355" s="440"/>
      <c r="F355" s="440"/>
      <c r="G355" s="440"/>
      <c r="H355" s="440"/>
      <c r="I355" s="440"/>
      <c r="J355" s="440"/>
      <c r="K355" s="440"/>
      <c r="L355" s="440"/>
      <c r="M355" s="440"/>
      <c r="N355" s="440"/>
      <c r="O355" s="440"/>
      <c r="P355" s="440"/>
      <c r="Q355" s="440"/>
      <c r="R355" s="440"/>
      <c r="S355" s="440"/>
      <c r="T355" s="440"/>
      <c r="U355" s="440"/>
      <c r="V355" s="440"/>
      <c r="W355" s="440"/>
    </row>
    <row r="356" spans="1:23" ht="15.75" customHeight="1" x14ac:dyDescent="0.25">
      <c r="A356" s="440"/>
      <c r="B356" s="440"/>
      <c r="C356" s="440"/>
      <c r="D356" s="440"/>
      <c r="E356" s="440"/>
      <c r="F356" s="440"/>
      <c r="G356" s="440"/>
      <c r="H356" s="440"/>
      <c r="I356" s="440"/>
      <c r="J356" s="440"/>
      <c r="K356" s="440"/>
      <c r="L356" s="440"/>
      <c r="M356" s="440"/>
      <c r="N356" s="440"/>
      <c r="O356" s="440"/>
      <c r="P356" s="440"/>
      <c r="Q356" s="440"/>
      <c r="R356" s="440"/>
      <c r="S356" s="440"/>
      <c r="T356" s="440"/>
      <c r="U356" s="440"/>
      <c r="V356" s="440"/>
      <c r="W356" s="440"/>
    </row>
    <row r="357" spans="1:23" ht="15.75" customHeight="1" x14ac:dyDescent="0.25">
      <c r="A357" s="440"/>
      <c r="B357" s="440"/>
      <c r="C357" s="440"/>
      <c r="D357" s="440"/>
      <c r="E357" s="440"/>
      <c r="F357" s="440"/>
      <c r="G357" s="440"/>
      <c r="H357" s="440"/>
      <c r="I357" s="440"/>
      <c r="J357" s="440"/>
      <c r="K357" s="440"/>
      <c r="L357" s="440"/>
      <c r="M357" s="440"/>
      <c r="N357" s="440"/>
      <c r="O357" s="440"/>
      <c r="P357" s="440"/>
      <c r="Q357" s="440"/>
      <c r="R357" s="440"/>
      <c r="S357" s="440"/>
      <c r="T357" s="440"/>
      <c r="U357" s="440"/>
      <c r="V357" s="440"/>
      <c r="W357" s="440"/>
    </row>
    <row r="358" spans="1:23" ht="15.75" customHeight="1" x14ac:dyDescent="0.25">
      <c r="A358" s="440"/>
      <c r="B358" s="440"/>
      <c r="C358" s="440"/>
      <c r="D358" s="440"/>
      <c r="E358" s="440"/>
      <c r="F358" s="440"/>
      <c r="G358" s="440"/>
      <c r="H358" s="440"/>
      <c r="I358" s="440"/>
      <c r="J358" s="440"/>
      <c r="K358" s="440"/>
      <c r="L358" s="440"/>
      <c r="M358" s="440"/>
      <c r="N358" s="440"/>
      <c r="O358" s="440"/>
      <c r="P358" s="440"/>
      <c r="Q358" s="440"/>
      <c r="R358" s="440"/>
      <c r="S358" s="440"/>
      <c r="T358" s="440"/>
      <c r="U358" s="440"/>
      <c r="V358" s="440"/>
      <c r="W358" s="440"/>
    </row>
    <row r="359" spans="1:23" ht="15.75" customHeight="1" x14ac:dyDescent="0.25">
      <c r="A359" s="440"/>
      <c r="B359" s="440"/>
      <c r="C359" s="440"/>
      <c r="D359" s="440"/>
      <c r="E359" s="440"/>
      <c r="F359" s="440"/>
      <c r="G359" s="440"/>
      <c r="H359" s="440"/>
      <c r="I359" s="440"/>
      <c r="J359" s="440"/>
      <c r="K359" s="440"/>
      <c r="L359" s="440"/>
      <c r="M359" s="440"/>
      <c r="N359" s="440"/>
      <c r="O359" s="440"/>
      <c r="P359" s="440"/>
      <c r="Q359" s="440"/>
      <c r="R359" s="440"/>
      <c r="S359" s="440"/>
      <c r="T359" s="440"/>
      <c r="U359" s="440"/>
      <c r="V359" s="440"/>
      <c r="W359" s="440"/>
    </row>
    <row r="360" spans="1:23" ht="15.75" customHeight="1" x14ac:dyDescent="0.25">
      <c r="A360" s="440"/>
      <c r="B360" s="440"/>
      <c r="C360" s="440"/>
      <c r="D360" s="440"/>
      <c r="E360" s="440"/>
      <c r="F360" s="440"/>
      <c r="G360" s="440"/>
      <c r="H360" s="440"/>
      <c r="I360" s="440"/>
      <c r="J360" s="440"/>
      <c r="K360" s="440"/>
      <c r="L360" s="440"/>
      <c r="M360" s="440"/>
      <c r="N360" s="440"/>
      <c r="O360" s="440"/>
      <c r="P360" s="440"/>
      <c r="Q360" s="440"/>
      <c r="R360" s="440"/>
      <c r="S360" s="440"/>
      <c r="T360" s="440"/>
      <c r="U360" s="440"/>
      <c r="V360" s="440"/>
      <c r="W360" s="440"/>
    </row>
    <row r="361" spans="1:23" ht="15.75" customHeight="1" x14ac:dyDescent="0.25">
      <c r="A361" s="440"/>
      <c r="B361" s="440"/>
      <c r="C361" s="440"/>
      <c r="D361" s="440"/>
      <c r="E361" s="440"/>
      <c r="F361" s="440"/>
      <c r="G361" s="440"/>
      <c r="H361" s="440"/>
      <c r="I361" s="440"/>
      <c r="J361" s="440"/>
      <c r="K361" s="440"/>
      <c r="L361" s="440"/>
      <c r="M361" s="440"/>
      <c r="N361" s="440"/>
      <c r="O361" s="440"/>
      <c r="P361" s="440"/>
      <c r="Q361" s="440"/>
      <c r="R361" s="440"/>
      <c r="S361" s="440"/>
      <c r="T361" s="440"/>
      <c r="U361" s="440"/>
      <c r="V361" s="440"/>
      <c r="W361" s="440"/>
    </row>
    <row r="362" spans="1:23" ht="15.75" customHeight="1" x14ac:dyDescent="0.25">
      <c r="A362" s="440"/>
      <c r="B362" s="440"/>
      <c r="C362" s="440"/>
      <c r="D362" s="440"/>
      <c r="E362" s="440"/>
      <c r="F362" s="440"/>
      <c r="G362" s="440"/>
      <c r="H362" s="440"/>
      <c r="I362" s="440"/>
      <c r="J362" s="440"/>
      <c r="K362" s="440"/>
      <c r="L362" s="440"/>
      <c r="M362" s="440"/>
      <c r="N362" s="440"/>
      <c r="O362" s="440"/>
      <c r="P362" s="440"/>
      <c r="Q362" s="440"/>
      <c r="R362" s="440"/>
      <c r="S362" s="440"/>
      <c r="T362" s="440"/>
      <c r="U362" s="440"/>
      <c r="V362" s="440"/>
      <c r="W362" s="440"/>
    </row>
    <row r="363" spans="1:23" ht="15.75" customHeight="1" x14ac:dyDescent="0.25">
      <c r="A363" s="440"/>
      <c r="B363" s="440"/>
      <c r="C363" s="440"/>
      <c r="D363" s="440"/>
      <c r="E363" s="440"/>
      <c r="F363" s="440"/>
      <c r="G363" s="440"/>
      <c r="H363" s="440"/>
      <c r="I363" s="440"/>
      <c r="J363" s="440"/>
      <c r="K363" s="440"/>
      <c r="L363" s="440"/>
      <c r="M363" s="440"/>
      <c r="N363" s="440"/>
      <c r="O363" s="440"/>
      <c r="P363" s="440"/>
      <c r="Q363" s="440"/>
      <c r="R363" s="440"/>
      <c r="S363" s="440"/>
      <c r="T363" s="440"/>
      <c r="U363" s="440"/>
      <c r="V363" s="440"/>
      <c r="W363" s="440"/>
    </row>
    <row r="364" spans="1:23" ht="15.75" customHeight="1" x14ac:dyDescent="0.25">
      <c r="A364" s="440"/>
      <c r="B364" s="440"/>
      <c r="C364" s="440"/>
      <c r="D364" s="440"/>
      <c r="E364" s="440"/>
      <c r="F364" s="440"/>
      <c r="G364" s="440"/>
      <c r="H364" s="440"/>
      <c r="I364" s="440"/>
      <c r="J364" s="440"/>
      <c r="K364" s="440"/>
      <c r="L364" s="440"/>
      <c r="M364" s="440"/>
      <c r="N364" s="440"/>
      <c r="O364" s="440"/>
      <c r="P364" s="440"/>
      <c r="Q364" s="440"/>
      <c r="R364" s="440"/>
      <c r="S364" s="440"/>
      <c r="T364" s="440"/>
      <c r="U364" s="440"/>
      <c r="V364" s="440"/>
      <c r="W364" s="440"/>
    </row>
    <row r="365" spans="1:23" ht="15.75" customHeight="1" x14ac:dyDescent="0.25">
      <c r="A365" s="440"/>
      <c r="B365" s="440"/>
      <c r="C365" s="440"/>
      <c r="D365" s="440"/>
      <c r="E365" s="440"/>
      <c r="F365" s="440"/>
      <c r="G365" s="440"/>
      <c r="H365" s="440"/>
      <c r="I365" s="440"/>
      <c r="J365" s="440"/>
      <c r="K365" s="440"/>
      <c r="L365" s="440"/>
      <c r="M365" s="440"/>
      <c r="N365" s="440"/>
      <c r="O365" s="440"/>
      <c r="P365" s="440"/>
      <c r="Q365" s="440"/>
      <c r="R365" s="440"/>
      <c r="S365" s="440"/>
      <c r="T365" s="440"/>
      <c r="U365" s="440"/>
      <c r="V365" s="440"/>
      <c r="W365" s="440"/>
    </row>
    <row r="366" spans="1:23" ht="15.75" customHeight="1" x14ac:dyDescent="0.25">
      <c r="A366" s="440"/>
      <c r="B366" s="440"/>
      <c r="C366" s="440"/>
      <c r="D366" s="440"/>
      <c r="E366" s="440"/>
      <c r="F366" s="440"/>
      <c r="G366" s="440"/>
      <c r="H366" s="440"/>
      <c r="I366" s="440"/>
      <c r="J366" s="440"/>
      <c r="K366" s="440"/>
      <c r="L366" s="440"/>
      <c r="M366" s="440"/>
      <c r="N366" s="440"/>
      <c r="O366" s="440"/>
      <c r="P366" s="440"/>
      <c r="Q366" s="440"/>
      <c r="R366" s="440"/>
      <c r="S366" s="440"/>
      <c r="T366" s="440"/>
      <c r="U366" s="440"/>
      <c r="V366" s="440"/>
      <c r="W366" s="440"/>
    </row>
    <row r="367" spans="1:23" ht="15.75" customHeight="1" x14ac:dyDescent="0.25">
      <c r="A367" s="440"/>
      <c r="B367" s="440"/>
      <c r="C367" s="440"/>
      <c r="D367" s="440"/>
      <c r="E367" s="440"/>
      <c r="F367" s="440"/>
      <c r="G367" s="440"/>
      <c r="H367" s="440"/>
      <c r="I367" s="440"/>
      <c r="J367" s="440"/>
      <c r="K367" s="440"/>
      <c r="L367" s="440"/>
      <c r="M367" s="440"/>
      <c r="N367" s="440"/>
      <c r="O367" s="440"/>
      <c r="P367" s="440"/>
      <c r="Q367" s="440"/>
      <c r="R367" s="440"/>
      <c r="S367" s="440"/>
      <c r="T367" s="440"/>
      <c r="U367" s="440"/>
      <c r="V367" s="440"/>
      <c r="W367" s="440"/>
    </row>
    <row r="368" spans="1:23" ht="15.75" customHeight="1" x14ac:dyDescent="0.25">
      <c r="A368" s="440"/>
      <c r="B368" s="440"/>
      <c r="C368" s="440"/>
      <c r="D368" s="440"/>
      <c r="E368" s="440"/>
      <c r="F368" s="440"/>
      <c r="G368" s="440"/>
      <c r="H368" s="440"/>
      <c r="I368" s="440"/>
      <c r="J368" s="440"/>
      <c r="K368" s="440"/>
      <c r="L368" s="440"/>
      <c r="M368" s="440"/>
      <c r="N368" s="440"/>
      <c r="O368" s="440"/>
      <c r="P368" s="440"/>
      <c r="Q368" s="440"/>
      <c r="R368" s="440"/>
      <c r="S368" s="440"/>
      <c r="T368" s="440"/>
      <c r="U368" s="440"/>
      <c r="V368" s="440"/>
      <c r="W368" s="440"/>
    </row>
    <row r="369" spans="1:23" ht="15.75" customHeight="1" x14ac:dyDescent="0.25">
      <c r="A369" s="440"/>
      <c r="B369" s="440"/>
      <c r="C369" s="440"/>
      <c r="D369" s="440"/>
      <c r="E369" s="440"/>
      <c r="F369" s="440"/>
      <c r="G369" s="440"/>
      <c r="H369" s="440"/>
      <c r="I369" s="440"/>
      <c r="J369" s="440"/>
      <c r="K369" s="440"/>
      <c r="L369" s="440"/>
      <c r="M369" s="440"/>
      <c r="N369" s="440"/>
      <c r="O369" s="440"/>
      <c r="P369" s="440"/>
      <c r="Q369" s="440"/>
      <c r="R369" s="440"/>
      <c r="S369" s="440"/>
      <c r="T369" s="440"/>
      <c r="U369" s="440"/>
      <c r="V369" s="440"/>
      <c r="W369" s="440"/>
    </row>
    <row r="370" spans="1:23" ht="15.75" customHeight="1" x14ac:dyDescent="0.25">
      <c r="A370" s="440"/>
      <c r="B370" s="440"/>
      <c r="C370" s="440"/>
      <c r="D370" s="440"/>
      <c r="E370" s="440"/>
      <c r="F370" s="440"/>
      <c r="G370" s="440"/>
      <c r="H370" s="440"/>
      <c r="I370" s="440"/>
      <c r="J370" s="440"/>
      <c r="K370" s="440"/>
      <c r="L370" s="440"/>
      <c r="M370" s="440"/>
      <c r="N370" s="440"/>
      <c r="O370" s="440"/>
      <c r="P370" s="440"/>
      <c r="Q370" s="440"/>
      <c r="R370" s="440"/>
      <c r="S370" s="440"/>
      <c r="T370" s="440"/>
      <c r="U370" s="440"/>
      <c r="V370" s="440"/>
      <c r="W370" s="440"/>
    </row>
    <row r="371" spans="1:23" ht="15.75" customHeight="1" x14ac:dyDescent="0.25">
      <c r="A371" s="440"/>
      <c r="B371" s="440"/>
      <c r="C371" s="440"/>
      <c r="D371" s="440"/>
      <c r="E371" s="440"/>
      <c r="F371" s="440"/>
      <c r="G371" s="440"/>
      <c r="H371" s="440"/>
      <c r="I371" s="440"/>
      <c r="J371" s="440"/>
      <c r="K371" s="440"/>
      <c r="L371" s="440"/>
      <c r="M371" s="440"/>
      <c r="N371" s="440"/>
      <c r="O371" s="440"/>
      <c r="P371" s="440"/>
      <c r="Q371" s="440"/>
      <c r="R371" s="440"/>
      <c r="S371" s="440"/>
      <c r="T371" s="440"/>
      <c r="U371" s="440"/>
      <c r="V371" s="440"/>
      <c r="W371" s="440"/>
    </row>
    <row r="372" spans="1:23" ht="15.75" customHeight="1" x14ac:dyDescent="0.25">
      <c r="A372" s="440"/>
      <c r="B372" s="440"/>
      <c r="C372" s="440"/>
      <c r="D372" s="440"/>
      <c r="E372" s="440"/>
      <c r="F372" s="440"/>
      <c r="G372" s="440"/>
      <c r="H372" s="440"/>
      <c r="I372" s="440"/>
      <c r="J372" s="440"/>
      <c r="K372" s="440"/>
      <c r="L372" s="440"/>
      <c r="M372" s="440"/>
      <c r="N372" s="440"/>
      <c r="O372" s="440"/>
      <c r="P372" s="440"/>
      <c r="Q372" s="440"/>
      <c r="R372" s="440"/>
      <c r="S372" s="440"/>
      <c r="T372" s="440"/>
      <c r="U372" s="440"/>
      <c r="V372" s="440"/>
      <c r="W372" s="440"/>
    </row>
    <row r="373" spans="1:23" ht="15.75" customHeight="1" x14ac:dyDescent="0.25">
      <c r="A373" s="440"/>
      <c r="B373" s="440"/>
      <c r="C373" s="440"/>
      <c r="D373" s="440"/>
      <c r="E373" s="440"/>
      <c r="F373" s="440"/>
      <c r="G373" s="440"/>
      <c r="H373" s="440"/>
      <c r="I373" s="440"/>
      <c r="J373" s="440"/>
      <c r="K373" s="440"/>
      <c r="L373" s="440"/>
      <c r="M373" s="440"/>
      <c r="N373" s="440"/>
      <c r="O373" s="440"/>
      <c r="P373" s="440"/>
      <c r="Q373" s="440"/>
      <c r="R373" s="440"/>
      <c r="S373" s="440"/>
      <c r="T373" s="440"/>
      <c r="U373" s="440"/>
      <c r="V373" s="440"/>
      <c r="W373" s="440"/>
    </row>
    <row r="374" spans="1:23" ht="15.75" customHeight="1" x14ac:dyDescent="0.25">
      <c r="A374" s="440"/>
      <c r="B374" s="440"/>
      <c r="C374" s="440"/>
      <c r="D374" s="440"/>
      <c r="E374" s="440"/>
      <c r="F374" s="440"/>
      <c r="G374" s="440"/>
      <c r="H374" s="440"/>
      <c r="I374" s="440"/>
      <c r="J374" s="440"/>
      <c r="K374" s="440"/>
      <c r="L374" s="440"/>
      <c r="M374" s="440"/>
      <c r="N374" s="440"/>
      <c r="O374" s="440"/>
      <c r="P374" s="440"/>
      <c r="Q374" s="440"/>
      <c r="R374" s="440"/>
      <c r="S374" s="440"/>
      <c r="T374" s="440"/>
      <c r="U374" s="440"/>
      <c r="V374" s="440"/>
      <c r="W374" s="440"/>
    </row>
    <row r="375" spans="1:23" ht="15.75" customHeight="1" x14ac:dyDescent="0.25">
      <c r="A375" s="440"/>
      <c r="B375" s="440"/>
      <c r="C375" s="440"/>
      <c r="D375" s="440"/>
      <c r="E375" s="440"/>
      <c r="F375" s="440"/>
      <c r="G375" s="440"/>
      <c r="H375" s="440"/>
      <c r="I375" s="440"/>
      <c r="J375" s="440"/>
      <c r="K375" s="440"/>
      <c r="L375" s="440"/>
      <c r="M375" s="440"/>
      <c r="N375" s="440"/>
      <c r="O375" s="440"/>
      <c r="P375" s="440"/>
      <c r="Q375" s="440"/>
      <c r="R375" s="440"/>
      <c r="S375" s="440"/>
      <c r="T375" s="440"/>
      <c r="U375" s="440"/>
      <c r="V375" s="440"/>
      <c r="W375" s="440"/>
    </row>
    <row r="376" spans="1:23" ht="15.75" customHeight="1" x14ac:dyDescent="0.25">
      <c r="A376" s="440"/>
      <c r="B376" s="440"/>
      <c r="C376" s="440"/>
      <c r="D376" s="440"/>
      <c r="E376" s="440"/>
      <c r="F376" s="440"/>
      <c r="G376" s="440"/>
      <c r="H376" s="440"/>
      <c r="I376" s="440"/>
      <c r="J376" s="440"/>
      <c r="K376" s="440"/>
      <c r="L376" s="440"/>
      <c r="M376" s="440"/>
      <c r="N376" s="440"/>
      <c r="O376" s="440"/>
      <c r="P376" s="440"/>
      <c r="Q376" s="440"/>
      <c r="R376" s="440"/>
      <c r="S376" s="440"/>
      <c r="T376" s="440"/>
      <c r="U376" s="440"/>
      <c r="V376" s="440"/>
      <c r="W376" s="440"/>
    </row>
    <row r="377" spans="1:23" ht="15.75" customHeight="1" x14ac:dyDescent="0.25">
      <c r="A377" s="440"/>
      <c r="B377" s="440"/>
      <c r="C377" s="440"/>
      <c r="D377" s="440"/>
      <c r="E377" s="440"/>
      <c r="F377" s="440"/>
      <c r="G377" s="440"/>
      <c r="H377" s="440"/>
      <c r="I377" s="440"/>
      <c r="J377" s="440"/>
      <c r="K377" s="440"/>
      <c r="L377" s="440"/>
      <c r="M377" s="440"/>
      <c r="N377" s="440"/>
      <c r="O377" s="440"/>
      <c r="P377" s="440"/>
      <c r="Q377" s="440"/>
      <c r="R377" s="440"/>
      <c r="S377" s="440"/>
      <c r="T377" s="440"/>
      <c r="U377" s="440"/>
      <c r="V377" s="440"/>
      <c r="W377" s="440"/>
    </row>
    <row r="378" spans="1:23" ht="15.75" customHeight="1" x14ac:dyDescent="0.25">
      <c r="A378" s="440"/>
      <c r="B378" s="440"/>
      <c r="C378" s="440"/>
      <c r="D378" s="440"/>
      <c r="E378" s="440"/>
      <c r="F378" s="440"/>
      <c r="G378" s="440"/>
      <c r="H378" s="440"/>
      <c r="I378" s="440"/>
      <c r="J378" s="440"/>
      <c r="K378" s="440"/>
      <c r="L378" s="440"/>
      <c r="M378" s="440"/>
      <c r="N378" s="440"/>
      <c r="O378" s="440"/>
      <c r="P378" s="440"/>
      <c r="Q378" s="440"/>
      <c r="R378" s="440"/>
      <c r="S378" s="440"/>
      <c r="T378" s="440"/>
      <c r="U378" s="440"/>
      <c r="V378" s="440"/>
      <c r="W378" s="440"/>
    </row>
    <row r="379" spans="1:23" ht="15.75" customHeight="1" x14ac:dyDescent="0.25">
      <c r="A379" s="440"/>
      <c r="B379" s="440"/>
      <c r="C379" s="440"/>
      <c r="D379" s="440"/>
      <c r="E379" s="440"/>
      <c r="F379" s="440"/>
      <c r="G379" s="440"/>
      <c r="H379" s="440"/>
      <c r="I379" s="440"/>
      <c r="J379" s="440"/>
      <c r="K379" s="440"/>
      <c r="L379" s="440"/>
      <c r="M379" s="440"/>
      <c r="N379" s="440"/>
      <c r="O379" s="440"/>
      <c r="P379" s="440"/>
      <c r="Q379" s="440"/>
      <c r="R379" s="440"/>
      <c r="S379" s="440"/>
      <c r="T379" s="440"/>
      <c r="U379" s="440"/>
      <c r="V379" s="440"/>
      <c r="W379" s="440"/>
    </row>
    <row r="380" spans="1:23" ht="15.75" customHeight="1" x14ac:dyDescent="0.25">
      <c r="A380" s="440"/>
      <c r="B380" s="440"/>
      <c r="C380" s="440"/>
      <c r="D380" s="440"/>
      <c r="E380" s="440"/>
      <c r="F380" s="440"/>
      <c r="G380" s="440"/>
      <c r="H380" s="440"/>
      <c r="I380" s="440"/>
      <c r="J380" s="440"/>
      <c r="K380" s="440"/>
      <c r="L380" s="440"/>
      <c r="M380" s="440"/>
      <c r="N380" s="440"/>
      <c r="O380" s="440"/>
      <c r="P380" s="440"/>
      <c r="Q380" s="440"/>
      <c r="R380" s="440"/>
      <c r="S380" s="440"/>
      <c r="T380" s="440"/>
      <c r="U380" s="440"/>
      <c r="V380" s="440"/>
      <c r="W380" s="440"/>
    </row>
    <row r="381" spans="1:23" ht="15.75" customHeight="1" x14ac:dyDescent="0.25">
      <c r="A381" s="440"/>
      <c r="B381" s="440"/>
      <c r="C381" s="440"/>
      <c r="D381" s="440"/>
      <c r="E381" s="440"/>
      <c r="F381" s="440"/>
      <c r="G381" s="440"/>
      <c r="H381" s="440"/>
      <c r="I381" s="440"/>
      <c r="J381" s="440"/>
      <c r="K381" s="440"/>
      <c r="L381" s="440"/>
      <c r="M381" s="440"/>
      <c r="N381" s="440"/>
      <c r="O381" s="440"/>
      <c r="P381" s="440"/>
      <c r="Q381" s="440"/>
      <c r="R381" s="440"/>
      <c r="S381" s="440"/>
      <c r="T381" s="440"/>
      <c r="U381" s="440"/>
      <c r="V381" s="440"/>
      <c r="W381" s="440"/>
    </row>
    <row r="382" spans="1:23" ht="15.75" customHeight="1" x14ac:dyDescent="0.25">
      <c r="A382" s="440"/>
      <c r="B382" s="440"/>
      <c r="C382" s="440"/>
      <c r="D382" s="440"/>
      <c r="E382" s="440"/>
      <c r="F382" s="440"/>
      <c r="G382" s="440"/>
      <c r="H382" s="440"/>
      <c r="I382" s="440"/>
      <c r="J382" s="440"/>
      <c r="K382" s="440"/>
      <c r="L382" s="440"/>
      <c r="M382" s="440"/>
      <c r="N382" s="440"/>
      <c r="O382" s="440"/>
      <c r="P382" s="440"/>
      <c r="Q382" s="440"/>
      <c r="R382" s="440"/>
      <c r="S382" s="440"/>
      <c r="T382" s="440"/>
      <c r="U382" s="440"/>
      <c r="V382" s="440"/>
      <c r="W382" s="440"/>
    </row>
    <row r="383" spans="1:23" ht="15.75" customHeight="1" x14ac:dyDescent="0.25">
      <c r="A383" s="440"/>
      <c r="B383" s="440"/>
      <c r="C383" s="440"/>
      <c r="D383" s="440"/>
      <c r="E383" s="440"/>
      <c r="F383" s="440"/>
      <c r="G383" s="440"/>
      <c r="H383" s="440"/>
      <c r="I383" s="440"/>
      <c r="J383" s="440"/>
      <c r="K383" s="440"/>
      <c r="L383" s="440"/>
      <c r="M383" s="440"/>
      <c r="N383" s="440"/>
      <c r="O383" s="440"/>
      <c r="P383" s="440"/>
      <c r="Q383" s="440"/>
      <c r="R383" s="440"/>
      <c r="S383" s="440"/>
      <c r="T383" s="440"/>
      <c r="U383" s="440"/>
      <c r="V383" s="440"/>
      <c r="W383" s="440"/>
    </row>
    <row r="384" spans="1:23" ht="15.75" customHeight="1" x14ac:dyDescent="0.25">
      <c r="A384" s="440"/>
      <c r="B384" s="440"/>
      <c r="C384" s="440"/>
      <c r="D384" s="440"/>
      <c r="E384" s="440"/>
      <c r="F384" s="440"/>
      <c r="G384" s="440"/>
      <c r="H384" s="440"/>
      <c r="I384" s="440"/>
      <c r="J384" s="440"/>
      <c r="K384" s="440"/>
      <c r="L384" s="440"/>
      <c r="M384" s="440"/>
      <c r="N384" s="440"/>
      <c r="O384" s="440"/>
      <c r="P384" s="440"/>
      <c r="Q384" s="440"/>
      <c r="R384" s="440"/>
      <c r="S384" s="440"/>
      <c r="T384" s="440"/>
      <c r="U384" s="440"/>
      <c r="V384" s="440"/>
      <c r="W384" s="440"/>
    </row>
    <row r="385" spans="1:23" ht="15.75" customHeight="1" x14ac:dyDescent="0.25">
      <c r="A385" s="440"/>
      <c r="B385" s="440"/>
      <c r="C385" s="440"/>
      <c r="D385" s="440"/>
      <c r="E385" s="440"/>
      <c r="F385" s="440"/>
      <c r="G385" s="440"/>
      <c r="H385" s="440"/>
      <c r="I385" s="440"/>
      <c r="J385" s="440"/>
      <c r="K385" s="440"/>
      <c r="L385" s="440"/>
      <c r="M385" s="440"/>
      <c r="N385" s="440"/>
      <c r="O385" s="440"/>
      <c r="P385" s="440"/>
      <c r="Q385" s="440"/>
      <c r="R385" s="440"/>
      <c r="S385" s="440"/>
      <c r="T385" s="440"/>
      <c r="U385" s="440"/>
      <c r="V385" s="440"/>
      <c r="W385" s="440"/>
    </row>
    <row r="386" spans="1:23" ht="15.75" customHeight="1" x14ac:dyDescent="0.25">
      <c r="A386" s="440"/>
      <c r="B386" s="440"/>
      <c r="C386" s="440"/>
      <c r="D386" s="440"/>
      <c r="E386" s="440"/>
      <c r="F386" s="440"/>
      <c r="G386" s="440"/>
      <c r="H386" s="440"/>
      <c r="I386" s="440"/>
      <c r="J386" s="440"/>
      <c r="K386" s="440"/>
      <c r="L386" s="440"/>
      <c r="M386" s="440"/>
      <c r="N386" s="440"/>
      <c r="O386" s="440"/>
      <c r="P386" s="440"/>
      <c r="Q386" s="440"/>
      <c r="R386" s="440"/>
      <c r="S386" s="440"/>
      <c r="T386" s="440"/>
      <c r="U386" s="440"/>
      <c r="V386" s="440"/>
      <c r="W386" s="440"/>
    </row>
    <row r="387" spans="1:23" ht="15.75" customHeight="1" x14ac:dyDescent="0.25">
      <c r="A387" s="440"/>
      <c r="B387" s="440"/>
      <c r="C387" s="440"/>
      <c r="D387" s="440"/>
      <c r="E387" s="440"/>
      <c r="F387" s="440"/>
      <c r="G387" s="440"/>
      <c r="H387" s="440"/>
      <c r="I387" s="440"/>
      <c r="J387" s="440"/>
      <c r="K387" s="440"/>
      <c r="L387" s="440"/>
      <c r="M387" s="440"/>
      <c r="N387" s="440"/>
      <c r="O387" s="440"/>
      <c r="P387" s="440"/>
      <c r="Q387" s="440"/>
      <c r="R387" s="440"/>
      <c r="S387" s="440"/>
      <c r="T387" s="440"/>
      <c r="U387" s="440"/>
      <c r="V387" s="440"/>
      <c r="W387" s="440"/>
    </row>
    <row r="388" spans="1:23" ht="15.75" customHeight="1" x14ac:dyDescent="0.25">
      <c r="A388" s="440"/>
      <c r="B388" s="440"/>
      <c r="C388" s="440"/>
      <c r="D388" s="440"/>
      <c r="E388" s="440"/>
      <c r="F388" s="440"/>
      <c r="G388" s="440"/>
      <c r="H388" s="440"/>
      <c r="I388" s="440"/>
      <c r="J388" s="440"/>
      <c r="K388" s="440"/>
      <c r="L388" s="440"/>
      <c r="M388" s="440"/>
      <c r="N388" s="440"/>
      <c r="O388" s="440"/>
      <c r="P388" s="440"/>
      <c r="Q388" s="440"/>
      <c r="R388" s="440"/>
      <c r="S388" s="440"/>
      <c r="T388" s="440"/>
      <c r="U388" s="440"/>
      <c r="V388" s="440"/>
      <c r="W388" s="440"/>
    </row>
    <row r="389" spans="1:23" ht="15.75" customHeight="1" x14ac:dyDescent="0.25">
      <c r="A389" s="440"/>
      <c r="B389" s="440"/>
      <c r="C389" s="440"/>
      <c r="D389" s="440"/>
      <c r="E389" s="440"/>
      <c r="F389" s="440"/>
      <c r="G389" s="440"/>
      <c r="H389" s="440"/>
      <c r="I389" s="440"/>
      <c r="J389" s="440"/>
      <c r="K389" s="440"/>
      <c r="L389" s="440"/>
      <c r="M389" s="440"/>
      <c r="N389" s="440"/>
      <c r="O389" s="440"/>
      <c r="P389" s="440"/>
      <c r="Q389" s="440"/>
      <c r="R389" s="440"/>
      <c r="S389" s="440"/>
      <c r="T389" s="440"/>
      <c r="U389" s="440"/>
      <c r="V389" s="440"/>
      <c r="W389" s="440"/>
    </row>
    <row r="390" spans="1:23" ht="15.75" customHeight="1" x14ac:dyDescent="0.25">
      <c r="A390" s="440"/>
      <c r="B390" s="440"/>
      <c r="C390" s="440"/>
      <c r="D390" s="440"/>
      <c r="E390" s="440"/>
      <c r="F390" s="440"/>
      <c r="G390" s="440"/>
      <c r="H390" s="440"/>
      <c r="I390" s="440"/>
      <c r="J390" s="440"/>
      <c r="K390" s="440"/>
      <c r="L390" s="440"/>
      <c r="M390" s="440"/>
      <c r="N390" s="440"/>
      <c r="O390" s="440"/>
      <c r="P390" s="440"/>
      <c r="Q390" s="440"/>
      <c r="R390" s="440"/>
      <c r="S390" s="440"/>
      <c r="T390" s="440"/>
      <c r="U390" s="440"/>
      <c r="V390" s="440"/>
      <c r="W390" s="440"/>
    </row>
    <row r="391" spans="1:23" ht="15.75" customHeight="1" x14ac:dyDescent="0.25">
      <c r="A391" s="440"/>
      <c r="B391" s="440"/>
      <c r="C391" s="440"/>
      <c r="D391" s="440"/>
      <c r="E391" s="440"/>
      <c r="F391" s="440"/>
      <c r="G391" s="440"/>
      <c r="H391" s="440"/>
      <c r="I391" s="440"/>
      <c r="J391" s="440"/>
      <c r="K391" s="440"/>
      <c r="L391" s="440"/>
      <c r="M391" s="440"/>
      <c r="N391" s="440"/>
      <c r="O391" s="440"/>
      <c r="P391" s="440"/>
      <c r="Q391" s="440"/>
      <c r="R391" s="440"/>
      <c r="S391" s="440"/>
      <c r="T391" s="440"/>
      <c r="U391" s="440"/>
      <c r="V391" s="440"/>
      <c r="W391" s="440"/>
    </row>
    <row r="392" spans="1:23" ht="15.75" customHeight="1" x14ac:dyDescent="0.25">
      <c r="A392" s="440"/>
      <c r="B392" s="440"/>
      <c r="C392" s="440"/>
      <c r="D392" s="440"/>
      <c r="E392" s="440"/>
      <c r="F392" s="440"/>
      <c r="G392" s="440"/>
      <c r="H392" s="440"/>
      <c r="I392" s="440"/>
      <c r="J392" s="440"/>
      <c r="K392" s="440"/>
      <c r="L392" s="440"/>
      <c r="M392" s="440"/>
      <c r="N392" s="440"/>
      <c r="O392" s="440"/>
      <c r="P392" s="440"/>
      <c r="Q392" s="440"/>
      <c r="R392" s="440"/>
      <c r="S392" s="440"/>
      <c r="T392" s="440"/>
      <c r="U392" s="440"/>
      <c r="V392" s="440"/>
      <c r="W392" s="440"/>
    </row>
    <row r="393" spans="1:23" ht="15.75" customHeight="1" x14ac:dyDescent="0.25">
      <c r="A393" s="440"/>
      <c r="B393" s="440"/>
      <c r="C393" s="440"/>
      <c r="D393" s="440"/>
      <c r="E393" s="440"/>
      <c r="F393" s="440"/>
      <c r="G393" s="440"/>
      <c r="H393" s="440"/>
      <c r="I393" s="440"/>
      <c r="J393" s="440"/>
      <c r="K393" s="440"/>
      <c r="L393" s="440"/>
      <c r="M393" s="440"/>
      <c r="N393" s="440"/>
      <c r="O393" s="440"/>
      <c r="P393" s="440"/>
      <c r="Q393" s="440"/>
      <c r="R393" s="440"/>
      <c r="S393" s="440"/>
      <c r="T393" s="440"/>
      <c r="U393" s="440"/>
      <c r="V393" s="440"/>
      <c r="W393" s="440"/>
    </row>
    <row r="394" spans="1:23" ht="15.75" customHeight="1" x14ac:dyDescent="0.25">
      <c r="A394" s="440"/>
      <c r="B394" s="440"/>
      <c r="C394" s="440"/>
      <c r="D394" s="440"/>
      <c r="E394" s="440"/>
      <c r="F394" s="440"/>
      <c r="G394" s="440"/>
      <c r="H394" s="440"/>
      <c r="I394" s="440"/>
      <c r="J394" s="440"/>
      <c r="K394" s="440"/>
      <c r="L394" s="440"/>
      <c r="M394" s="440"/>
      <c r="N394" s="440"/>
      <c r="O394" s="440"/>
      <c r="P394" s="440"/>
      <c r="Q394" s="440"/>
      <c r="R394" s="440"/>
      <c r="S394" s="440"/>
      <c r="T394" s="440"/>
      <c r="U394" s="440"/>
      <c r="V394" s="440"/>
      <c r="W394" s="440"/>
    </row>
    <row r="395" spans="1:23" ht="15.75" customHeight="1" x14ac:dyDescent="0.25">
      <c r="A395" s="440"/>
      <c r="B395" s="440"/>
      <c r="C395" s="440"/>
      <c r="D395" s="440"/>
      <c r="E395" s="440"/>
      <c r="F395" s="440"/>
      <c r="G395" s="440"/>
      <c r="H395" s="440"/>
      <c r="I395" s="440"/>
      <c r="J395" s="440"/>
      <c r="K395" s="440"/>
      <c r="L395" s="440"/>
      <c r="M395" s="440"/>
      <c r="N395" s="440"/>
      <c r="O395" s="440"/>
      <c r="P395" s="440"/>
      <c r="Q395" s="440"/>
      <c r="R395" s="440"/>
      <c r="S395" s="440"/>
      <c r="T395" s="440"/>
      <c r="U395" s="440"/>
      <c r="V395" s="440"/>
      <c r="W395" s="440"/>
    </row>
    <row r="396" spans="1:23" ht="15.75" customHeight="1" x14ac:dyDescent="0.25">
      <c r="A396" s="440"/>
      <c r="B396" s="440"/>
      <c r="C396" s="440"/>
      <c r="D396" s="440"/>
      <c r="E396" s="440"/>
      <c r="F396" s="440"/>
      <c r="G396" s="440"/>
      <c r="H396" s="440"/>
      <c r="I396" s="440"/>
      <c r="J396" s="440"/>
      <c r="K396" s="440"/>
      <c r="L396" s="440"/>
      <c r="M396" s="440"/>
      <c r="N396" s="440"/>
      <c r="O396" s="440"/>
      <c r="P396" s="440"/>
      <c r="Q396" s="440"/>
      <c r="R396" s="440"/>
      <c r="S396" s="440"/>
      <c r="T396" s="440"/>
      <c r="U396" s="440"/>
      <c r="V396" s="440"/>
      <c r="W396" s="440"/>
    </row>
    <row r="397" spans="1:23" ht="15.75" customHeight="1" x14ac:dyDescent="0.25">
      <c r="A397" s="440"/>
      <c r="B397" s="440"/>
      <c r="C397" s="440"/>
      <c r="D397" s="440"/>
      <c r="E397" s="440"/>
      <c r="F397" s="440"/>
      <c r="G397" s="440"/>
      <c r="H397" s="440"/>
      <c r="I397" s="440"/>
      <c r="J397" s="440"/>
      <c r="K397" s="440"/>
      <c r="L397" s="440"/>
      <c r="M397" s="440"/>
      <c r="N397" s="440"/>
      <c r="O397" s="440"/>
      <c r="P397" s="440"/>
      <c r="Q397" s="440"/>
      <c r="R397" s="440"/>
      <c r="S397" s="440"/>
      <c r="T397" s="440"/>
      <c r="U397" s="440"/>
      <c r="V397" s="440"/>
      <c r="W397" s="440"/>
    </row>
    <row r="398" spans="1:23" ht="15.75" customHeight="1" x14ac:dyDescent="0.25">
      <c r="A398" s="440"/>
      <c r="B398" s="440"/>
      <c r="C398" s="440"/>
      <c r="D398" s="440"/>
      <c r="E398" s="440"/>
      <c r="F398" s="440"/>
      <c r="G398" s="440"/>
      <c r="H398" s="440"/>
      <c r="I398" s="440"/>
      <c r="J398" s="440"/>
      <c r="K398" s="440"/>
      <c r="L398" s="440"/>
      <c r="M398" s="440"/>
      <c r="N398" s="440"/>
      <c r="O398" s="440"/>
      <c r="P398" s="440"/>
      <c r="Q398" s="440"/>
      <c r="R398" s="440"/>
      <c r="S398" s="440"/>
      <c r="T398" s="440"/>
      <c r="U398" s="440"/>
      <c r="V398" s="440"/>
      <c r="W398" s="440"/>
    </row>
    <row r="399" spans="1:23" ht="15.75" customHeight="1" x14ac:dyDescent="0.25">
      <c r="A399" s="440"/>
      <c r="B399" s="440"/>
      <c r="C399" s="440"/>
      <c r="D399" s="440"/>
      <c r="E399" s="440"/>
      <c r="F399" s="440"/>
      <c r="G399" s="440"/>
      <c r="H399" s="440"/>
      <c r="I399" s="440"/>
      <c r="J399" s="440"/>
      <c r="K399" s="440"/>
      <c r="L399" s="440"/>
      <c r="M399" s="440"/>
      <c r="N399" s="440"/>
      <c r="O399" s="440"/>
      <c r="P399" s="440"/>
      <c r="Q399" s="440"/>
      <c r="R399" s="440"/>
      <c r="S399" s="440"/>
      <c r="T399" s="440"/>
      <c r="U399" s="440"/>
      <c r="V399" s="440"/>
      <c r="W399" s="440"/>
    </row>
    <row r="400" spans="1:23" ht="15.75" customHeight="1" x14ac:dyDescent="0.25">
      <c r="A400" s="440"/>
      <c r="B400" s="440"/>
      <c r="C400" s="440"/>
      <c r="D400" s="440"/>
      <c r="E400" s="440"/>
      <c r="F400" s="440"/>
      <c r="G400" s="440"/>
      <c r="H400" s="440"/>
      <c r="I400" s="440"/>
      <c r="J400" s="440"/>
      <c r="K400" s="440"/>
      <c r="L400" s="440"/>
      <c r="M400" s="440"/>
      <c r="N400" s="440"/>
      <c r="O400" s="440"/>
      <c r="P400" s="440"/>
      <c r="Q400" s="440"/>
      <c r="R400" s="440"/>
      <c r="S400" s="440"/>
      <c r="T400" s="440"/>
      <c r="U400" s="440"/>
      <c r="V400" s="440"/>
      <c r="W400" s="440"/>
    </row>
    <row r="401" spans="1:23" ht="15.75" customHeight="1" x14ac:dyDescent="0.25">
      <c r="A401" s="440"/>
      <c r="B401" s="440"/>
      <c r="C401" s="440"/>
      <c r="D401" s="440"/>
      <c r="E401" s="440"/>
      <c r="F401" s="440"/>
      <c r="G401" s="440"/>
      <c r="H401" s="440"/>
      <c r="I401" s="440"/>
      <c r="J401" s="440"/>
      <c r="K401" s="440"/>
      <c r="L401" s="440"/>
      <c r="M401" s="440"/>
      <c r="N401" s="440"/>
      <c r="O401" s="440"/>
      <c r="P401" s="440"/>
      <c r="Q401" s="440"/>
      <c r="R401" s="440"/>
      <c r="S401" s="440"/>
      <c r="T401" s="440"/>
      <c r="U401" s="440"/>
      <c r="V401" s="440"/>
      <c r="W401" s="440"/>
    </row>
    <row r="402" spans="1:23" ht="15.75" customHeight="1" x14ac:dyDescent="0.25">
      <c r="A402" s="440"/>
      <c r="B402" s="440"/>
      <c r="C402" s="440"/>
      <c r="D402" s="440"/>
      <c r="E402" s="440"/>
      <c r="F402" s="440"/>
      <c r="G402" s="440"/>
      <c r="H402" s="440"/>
      <c r="I402" s="440"/>
      <c r="J402" s="440"/>
      <c r="K402" s="440"/>
      <c r="L402" s="440"/>
      <c r="M402" s="440"/>
      <c r="N402" s="440"/>
      <c r="O402" s="440"/>
      <c r="P402" s="440"/>
      <c r="Q402" s="440"/>
      <c r="R402" s="440"/>
      <c r="S402" s="440"/>
      <c r="T402" s="440"/>
      <c r="U402" s="440"/>
      <c r="V402" s="440"/>
      <c r="W402" s="440"/>
    </row>
    <row r="403" spans="1:23" ht="15.75" customHeight="1" x14ac:dyDescent="0.25">
      <c r="A403" s="440"/>
      <c r="B403" s="440"/>
      <c r="C403" s="440"/>
      <c r="D403" s="440"/>
      <c r="E403" s="440"/>
      <c r="F403" s="440"/>
      <c r="G403" s="440"/>
      <c r="H403" s="440"/>
      <c r="I403" s="440"/>
      <c r="J403" s="440"/>
      <c r="K403" s="440"/>
      <c r="L403" s="440"/>
      <c r="M403" s="440"/>
      <c r="N403" s="440"/>
      <c r="O403" s="440"/>
      <c r="P403" s="440"/>
      <c r="Q403" s="440"/>
      <c r="R403" s="440"/>
      <c r="S403" s="440"/>
      <c r="T403" s="440"/>
      <c r="U403" s="440"/>
      <c r="V403" s="440"/>
      <c r="W403" s="440"/>
    </row>
    <row r="404" spans="1:23" ht="15.75" customHeight="1" x14ac:dyDescent="0.25">
      <c r="A404" s="440"/>
      <c r="B404" s="440"/>
      <c r="C404" s="440"/>
      <c r="D404" s="440"/>
      <c r="E404" s="440"/>
      <c r="F404" s="440"/>
      <c r="G404" s="440"/>
      <c r="H404" s="440"/>
      <c r="I404" s="440"/>
      <c r="J404" s="440"/>
      <c r="K404" s="440"/>
      <c r="L404" s="440"/>
      <c r="M404" s="440"/>
      <c r="N404" s="440"/>
      <c r="O404" s="440"/>
      <c r="P404" s="440"/>
      <c r="Q404" s="440"/>
      <c r="R404" s="440"/>
      <c r="S404" s="440"/>
      <c r="T404" s="440"/>
      <c r="U404" s="440"/>
      <c r="V404" s="440"/>
      <c r="W404" s="440"/>
    </row>
    <row r="405" spans="1:23" ht="15.75" customHeight="1" x14ac:dyDescent="0.25">
      <c r="A405" s="440"/>
      <c r="B405" s="440"/>
      <c r="C405" s="440"/>
      <c r="D405" s="440"/>
      <c r="E405" s="440"/>
      <c r="F405" s="440"/>
      <c r="G405" s="440"/>
      <c r="H405" s="440"/>
      <c r="I405" s="440"/>
      <c r="J405" s="440"/>
      <c r="K405" s="440"/>
      <c r="L405" s="440"/>
      <c r="M405" s="440"/>
      <c r="N405" s="440"/>
      <c r="O405" s="440"/>
      <c r="P405" s="440"/>
      <c r="Q405" s="440"/>
      <c r="R405" s="440"/>
      <c r="S405" s="440"/>
      <c r="T405" s="440"/>
      <c r="U405" s="440"/>
      <c r="V405" s="440"/>
      <c r="W405" s="440"/>
    </row>
    <row r="406" spans="1:23" ht="15.75" customHeight="1" x14ac:dyDescent="0.25">
      <c r="A406" s="440"/>
      <c r="B406" s="440"/>
      <c r="C406" s="440"/>
      <c r="D406" s="440"/>
      <c r="E406" s="440"/>
      <c r="F406" s="440"/>
      <c r="G406" s="440"/>
      <c r="H406" s="440"/>
      <c r="I406" s="440"/>
      <c r="J406" s="440"/>
      <c r="K406" s="440"/>
      <c r="L406" s="440"/>
      <c r="M406" s="440"/>
      <c r="N406" s="440"/>
      <c r="O406" s="440"/>
      <c r="P406" s="440"/>
      <c r="Q406" s="440"/>
      <c r="R406" s="440"/>
      <c r="S406" s="440"/>
      <c r="T406" s="440"/>
      <c r="U406" s="440"/>
      <c r="V406" s="440"/>
      <c r="W406" s="440"/>
    </row>
    <row r="407" spans="1:23" ht="15.75" customHeight="1" x14ac:dyDescent="0.25">
      <c r="A407" s="440"/>
      <c r="B407" s="440"/>
      <c r="C407" s="440"/>
      <c r="D407" s="440"/>
      <c r="E407" s="440"/>
      <c r="F407" s="440"/>
      <c r="G407" s="440"/>
      <c r="H407" s="440"/>
      <c r="I407" s="440"/>
      <c r="J407" s="440"/>
      <c r="K407" s="440"/>
      <c r="L407" s="440"/>
      <c r="M407" s="440"/>
      <c r="N407" s="440"/>
      <c r="O407" s="440"/>
      <c r="P407" s="440"/>
      <c r="Q407" s="440"/>
      <c r="R407" s="440"/>
      <c r="S407" s="440"/>
      <c r="T407" s="440"/>
      <c r="U407" s="440"/>
      <c r="V407" s="440"/>
      <c r="W407" s="440"/>
    </row>
    <row r="408" spans="1:23" ht="15.75" customHeight="1" x14ac:dyDescent="0.25">
      <c r="A408" s="440"/>
      <c r="B408" s="440"/>
      <c r="C408" s="440"/>
      <c r="D408" s="440"/>
      <c r="E408" s="440"/>
      <c r="F408" s="440"/>
      <c r="G408" s="440"/>
      <c r="H408" s="440"/>
      <c r="I408" s="440"/>
      <c r="J408" s="440"/>
      <c r="K408" s="440"/>
      <c r="L408" s="440"/>
      <c r="M408" s="440"/>
      <c r="N408" s="440"/>
      <c r="O408" s="440"/>
      <c r="P408" s="440"/>
      <c r="Q408" s="440"/>
      <c r="R408" s="440"/>
      <c r="S408" s="440"/>
      <c r="T408" s="440"/>
      <c r="U408" s="440"/>
      <c r="V408" s="440"/>
      <c r="W408" s="440"/>
    </row>
    <row r="409" spans="1:23" ht="15.75" customHeight="1" x14ac:dyDescent="0.25">
      <c r="A409" s="440"/>
      <c r="B409" s="440"/>
      <c r="C409" s="440"/>
      <c r="D409" s="440"/>
      <c r="E409" s="440"/>
      <c r="F409" s="440"/>
      <c r="G409" s="440"/>
      <c r="H409" s="440"/>
      <c r="I409" s="440"/>
      <c r="J409" s="440"/>
      <c r="K409" s="440"/>
      <c r="L409" s="440"/>
      <c r="M409" s="440"/>
      <c r="N409" s="440"/>
      <c r="O409" s="440"/>
      <c r="P409" s="440"/>
      <c r="Q409" s="440"/>
      <c r="R409" s="440"/>
      <c r="S409" s="440"/>
      <c r="T409" s="440"/>
      <c r="U409" s="440"/>
      <c r="V409" s="440"/>
      <c r="W409" s="440"/>
    </row>
    <row r="410" spans="1:23" ht="15.75" customHeight="1" x14ac:dyDescent="0.25">
      <c r="A410" s="440"/>
      <c r="B410" s="440"/>
      <c r="C410" s="440"/>
      <c r="D410" s="440"/>
      <c r="E410" s="440"/>
      <c r="F410" s="440"/>
      <c r="G410" s="440"/>
      <c r="H410" s="440"/>
      <c r="I410" s="440"/>
      <c r="J410" s="440"/>
      <c r="K410" s="440"/>
      <c r="L410" s="440"/>
      <c r="M410" s="440"/>
      <c r="N410" s="440"/>
      <c r="O410" s="440"/>
      <c r="P410" s="440"/>
      <c r="Q410" s="440"/>
      <c r="R410" s="440"/>
      <c r="S410" s="440"/>
      <c r="T410" s="440"/>
      <c r="U410" s="440"/>
      <c r="V410" s="440"/>
      <c r="W410" s="440"/>
    </row>
    <row r="411" spans="1:23" ht="15.75" customHeight="1" x14ac:dyDescent="0.25">
      <c r="A411" s="440"/>
      <c r="B411" s="440"/>
      <c r="C411" s="440"/>
      <c r="D411" s="440"/>
      <c r="E411" s="440"/>
      <c r="F411" s="440"/>
      <c r="G411" s="440"/>
      <c r="H411" s="440"/>
      <c r="I411" s="440"/>
      <c r="J411" s="440"/>
      <c r="K411" s="440"/>
      <c r="L411" s="440"/>
      <c r="M411" s="440"/>
      <c r="N411" s="440"/>
      <c r="O411" s="440"/>
      <c r="P411" s="440"/>
      <c r="Q411" s="440"/>
      <c r="R411" s="440"/>
      <c r="S411" s="440"/>
      <c r="T411" s="440"/>
      <c r="U411" s="440"/>
      <c r="V411" s="440"/>
      <c r="W411" s="440"/>
    </row>
    <row r="412" spans="1:23" ht="15.75" customHeight="1" x14ac:dyDescent="0.25">
      <c r="A412" s="440"/>
      <c r="B412" s="440"/>
      <c r="C412" s="440"/>
      <c r="D412" s="440"/>
      <c r="E412" s="440"/>
      <c r="F412" s="440"/>
      <c r="G412" s="440"/>
      <c r="H412" s="440"/>
      <c r="I412" s="440"/>
      <c r="J412" s="440"/>
      <c r="K412" s="440"/>
      <c r="L412" s="440"/>
      <c r="M412" s="440"/>
      <c r="N412" s="440"/>
      <c r="O412" s="440"/>
      <c r="P412" s="440"/>
      <c r="Q412" s="440"/>
      <c r="R412" s="440"/>
      <c r="S412" s="440"/>
      <c r="T412" s="440"/>
      <c r="U412" s="440"/>
      <c r="V412" s="440"/>
      <c r="W412" s="440"/>
    </row>
    <row r="413" spans="1:23" ht="15.75" customHeight="1" x14ac:dyDescent="0.25">
      <c r="A413" s="440"/>
      <c r="B413" s="440"/>
      <c r="C413" s="440"/>
      <c r="D413" s="440"/>
      <c r="E413" s="440"/>
      <c r="F413" s="440"/>
      <c r="G413" s="440"/>
      <c r="H413" s="440"/>
      <c r="I413" s="440"/>
      <c r="J413" s="440"/>
      <c r="K413" s="440"/>
      <c r="L413" s="440"/>
      <c r="M413" s="440"/>
      <c r="N413" s="440"/>
      <c r="O413" s="440"/>
      <c r="P413" s="440"/>
      <c r="Q413" s="440"/>
      <c r="R413" s="440"/>
      <c r="S413" s="440"/>
      <c r="T413" s="440"/>
      <c r="U413" s="440"/>
      <c r="V413" s="440"/>
      <c r="W413" s="440"/>
    </row>
    <row r="414" spans="1:23" ht="15.75" customHeight="1" x14ac:dyDescent="0.25">
      <c r="A414" s="440"/>
      <c r="B414" s="440"/>
      <c r="C414" s="440"/>
      <c r="D414" s="440"/>
      <c r="E414" s="440"/>
      <c r="F414" s="440"/>
      <c r="G414" s="440"/>
      <c r="H414" s="440"/>
      <c r="I414" s="440"/>
      <c r="J414" s="440"/>
      <c r="K414" s="440"/>
      <c r="L414" s="440"/>
      <c r="M414" s="440"/>
      <c r="N414" s="440"/>
      <c r="O414" s="440"/>
      <c r="P414" s="440"/>
      <c r="Q414" s="440"/>
      <c r="R414" s="440"/>
      <c r="S414" s="440"/>
      <c r="T414" s="440"/>
      <c r="U414" s="440"/>
      <c r="V414" s="440"/>
      <c r="W414" s="440"/>
    </row>
    <row r="415" spans="1:23" ht="15.75" customHeight="1" x14ac:dyDescent="0.25">
      <c r="A415" s="440"/>
      <c r="B415" s="440"/>
      <c r="C415" s="440"/>
      <c r="D415" s="440"/>
      <c r="E415" s="440"/>
      <c r="F415" s="440"/>
      <c r="G415" s="440"/>
      <c r="H415" s="440"/>
      <c r="I415" s="440"/>
      <c r="J415" s="440"/>
      <c r="K415" s="440"/>
      <c r="L415" s="440"/>
      <c r="M415" s="440"/>
      <c r="N415" s="440"/>
      <c r="O415" s="440"/>
      <c r="P415" s="440"/>
      <c r="Q415" s="440"/>
      <c r="R415" s="440"/>
      <c r="S415" s="440"/>
      <c r="T415" s="440"/>
      <c r="U415" s="440"/>
      <c r="V415" s="440"/>
      <c r="W415" s="440"/>
    </row>
    <row r="416" spans="1:23" ht="15.75" customHeight="1" x14ac:dyDescent="0.25">
      <c r="A416" s="440"/>
      <c r="B416" s="440"/>
      <c r="C416" s="440"/>
      <c r="D416" s="440"/>
      <c r="E416" s="440"/>
      <c r="F416" s="440"/>
      <c r="G416" s="440"/>
      <c r="H416" s="440"/>
      <c r="I416" s="440"/>
      <c r="J416" s="440"/>
      <c r="K416" s="440"/>
      <c r="L416" s="440"/>
      <c r="M416" s="440"/>
      <c r="N416" s="440"/>
      <c r="O416" s="440"/>
      <c r="P416" s="440"/>
      <c r="Q416" s="440"/>
      <c r="R416" s="440"/>
      <c r="S416" s="440"/>
      <c r="T416" s="440"/>
      <c r="U416" s="440"/>
      <c r="V416" s="440"/>
      <c r="W416" s="440"/>
    </row>
    <row r="417" spans="1:23" ht="15.75" customHeight="1" x14ac:dyDescent="0.25">
      <c r="A417" s="440"/>
      <c r="B417" s="440"/>
      <c r="C417" s="440"/>
      <c r="D417" s="440"/>
      <c r="E417" s="440"/>
      <c r="F417" s="440"/>
      <c r="G417" s="440"/>
      <c r="H417" s="440"/>
      <c r="I417" s="440"/>
      <c r="J417" s="440"/>
      <c r="K417" s="440"/>
      <c r="L417" s="440"/>
      <c r="M417" s="440"/>
      <c r="N417" s="440"/>
      <c r="O417" s="440"/>
      <c r="P417" s="440"/>
      <c r="Q417" s="440"/>
      <c r="R417" s="440"/>
      <c r="S417" s="440"/>
      <c r="T417" s="440"/>
      <c r="U417" s="440"/>
      <c r="V417" s="440"/>
      <c r="W417" s="440"/>
    </row>
    <row r="418" spans="1:23" ht="15.75" customHeight="1" x14ac:dyDescent="0.25">
      <c r="A418" s="440"/>
      <c r="B418" s="440"/>
      <c r="C418" s="440"/>
      <c r="D418" s="440"/>
      <c r="E418" s="440"/>
      <c r="F418" s="440"/>
      <c r="G418" s="440"/>
      <c r="H418" s="440"/>
      <c r="I418" s="440"/>
      <c r="J418" s="440"/>
      <c r="K418" s="440"/>
      <c r="L418" s="440"/>
      <c r="M418" s="440"/>
      <c r="N418" s="440"/>
      <c r="O418" s="440"/>
      <c r="P418" s="440"/>
      <c r="Q418" s="440"/>
      <c r="R418" s="440"/>
      <c r="S418" s="440"/>
      <c r="T418" s="440"/>
      <c r="U418" s="440"/>
      <c r="V418" s="440"/>
      <c r="W418" s="440"/>
    </row>
    <row r="419" spans="1:23" ht="15.75" customHeight="1" x14ac:dyDescent="0.25">
      <c r="A419" s="440"/>
      <c r="B419" s="440"/>
      <c r="C419" s="440"/>
      <c r="D419" s="440"/>
      <c r="E419" s="440"/>
      <c r="F419" s="440"/>
      <c r="G419" s="440"/>
      <c r="H419" s="440"/>
      <c r="I419" s="440"/>
      <c r="J419" s="440"/>
      <c r="K419" s="440"/>
      <c r="L419" s="440"/>
      <c r="M419" s="440"/>
      <c r="N419" s="440"/>
      <c r="O419" s="440"/>
      <c r="P419" s="440"/>
      <c r="Q419" s="440"/>
      <c r="R419" s="440"/>
      <c r="S419" s="440"/>
      <c r="T419" s="440"/>
      <c r="U419" s="440"/>
      <c r="V419" s="440"/>
      <c r="W419" s="440"/>
    </row>
    <row r="420" spans="1:23" ht="15.75" customHeight="1" x14ac:dyDescent="0.25">
      <c r="A420" s="440"/>
      <c r="B420" s="440"/>
      <c r="C420" s="440"/>
      <c r="D420" s="440"/>
      <c r="E420" s="440"/>
      <c r="F420" s="440"/>
      <c r="G420" s="440"/>
      <c r="H420" s="440"/>
      <c r="I420" s="440"/>
      <c r="J420" s="440"/>
      <c r="K420" s="440"/>
      <c r="L420" s="440"/>
      <c r="M420" s="440"/>
      <c r="N420" s="440"/>
      <c r="O420" s="440"/>
      <c r="P420" s="440"/>
      <c r="Q420" s="440"/>
      <c r="R420" s="440"/>
      <c r="S420" s="440"/>
      <c r="T420" s="440"/>
      <c r="U420" s="440"/>
      <c r="V420" s="440"/>
      <c r="W420" s="440"/>
    </row>
    <row r="421" spans="1:23" ht="15.75" customHeight="1" x14ac:dyDescent="0.25">
      <c r="A421" s="440"/>
      <c r="B421" s="440"/>
      <c r="C421" s="440"/>
      <c r="D421" s="440"/>
      <c r="E421" s="440"/>
      <c r="F421" s="440"/>
      <c r="G421" s="440"/>
      <c r="H421" s="440"/>
      <c r="I421" s="440"/>
      <c r="J421" s="440"/>
      <c r="K421" s="440"/>
      <c r="L421" s="440"/>
      <c r="M421" s="440"/>
      <c r="N421" s="440"/>
      <c r="O421" s="440"/>
      <c r="P421" s="440"/>
      <c r="Q421" s="440"/>
      <c r="R421" s="440"/>
      <c r="S421" s="440"/>
      <c r="T421" s="440"/>
      <c r="U421" s="440"/>
      <c r="V421" s="440"/>
      <c r="W421" s="440"/>
    </row>
    <row r="422" spans="1:23" ht="15.75" customHeight="1" x14ac:dyDescent="0.25">
      <c r="A422" s="440"/>
      <c r="B422" s="440"/>
      <c r="C422" s="440"/>
      <c r="D422" s="440"/>
      <c r="E422" s="440"/>
      <c r="F422" s="440"/>
      <c r="G422" s="440"/>
      <c r="H422" s="440"/>
      <c r="I422" s="440"/>
      <c r="J422" s="440"/>
      <c r="K422" s="440"/>
      <c r="L422" s="440"/>
      <c r="M422" s="440"/>
      <c r="N422" s="440"/>
      <c r="O422" s="440"/>
      <c r="P422" s="440"/>
      <c r="Q422" s="440"/>
      <c r="R422" s="440"/>
      <c r="S422" s="440"/>
      <c r="T422" s="440"/>
      <c r="U422" s="440"/>
      <c r="V422" s="440"/>
      <c r="W422" s="440"/>
    </row>
    <row r="423" spans="1:23" ht="15.75" customHeight="1" x14ac:dyDescent="0.25">
      <c r="A423" s="440"/>
      <c r="B423" s="440"/>
      <c r="C423" s="440"/>
      <c r="D423" s="440"/>
      <c r="E423" s="440"/>
      <c r="F423" s="440"/>
      <c r="G423" s="440"/>
      <c r="H423" s="440"/>
      <c r="I423" s="440"/>
      <c r="J423" s="440"/>
      <c r="K423" s="440"/>
      <c r="L423" s="440"/>
      <c r="M423" s="440"/>
      <c r="N423" s="440"/>
      <c r="O423" s="440"/>
      <c r="P423" s="440"/>
      <c r="Q423" s="440"/>
      <c r="R423" s="440"/>
      <c r="S423" s="440"/>
      <c r="T423" s="440"/>
      <c r="U423" s="440"/>
      <c r="V423" s="440"/>
      <c r="W423" s="440"/>
    </row>
    <row r="424" spans="1:23" ht="15.75" customHeight="1" x14ac:dyDescent="0.25">
      <c r="A424" s="440"/>
      <c r="B424" s="440"/>
      <c r="C424" s="440"/>
      <c r="D424" s="440"/>
      <c r="E424" s="440"/>
      <c r="F424" s="440"/>
      <c r="G424" s="440"/>
      <c r="H424" s="440"/>
      <c r="I424" s="440"/>
      <c r="J424" s="440"/>
      <c r="K424" s="440"/>
      <c r="L424" s="440"/>
      <c r="M424" s="440"/>
      <c r="N424" s="440"/>
      <c r="O424" s="440"/>
      <c r="P424" s="440"/>
      <c r="Q424" s="440"/>
      <c r="R424" s="440"/>
      <c r="S424" s="440"/>
      <c r="T424" s="440"/>
      <c r="U424" s="440"/>
      <c r="V424" s="440"/>
      <c r="W424" s="440"/>
    </row>
    <row r="425" spans="1:23" ht="15.75" customHeight="1" x14ac:dyDescent="0.25">
      <c r="A425" s="440"/>
      <c r="B425" s="440"/>
      <c r="C425" s="440"/>
      <c r="D425" s="440"/>
      <c r="E425" s="440"/>
      <c r="F425" s="440"/>
      <c r="G425" s="440"/>
      <c r="H425" s="440"/>
      <c r="I425" s="440"/>
      <c r="J425" s="440"/>
      <c r="K425" s="440"/>
      <c r="L425" s="440"/>
      <c r="M425" s="440"/>
      <c r="N425" s="440"/>
      <c r="O425" s="440"/>
      <c r="P425" s="440"/>
      <c r="Q425" s="440"/>
      <c r="R425" s="440"/>
      <c r="S425" s="440"/>
      <c r="T425" s="440"/>
      <c r="U425" s="440"/>
      <c r="V425" s="440"/>
      <c r="W425" s="440"/>
    </row>
    <row r="426" spans="1:23" ht="15.75" customHeight="1" x14ac:dyDescent="0.25">
      <c r="A426" s="440"/>
      <c r="B426" s="440"/>
      <c r="C426" s="440"/>
      <c r="D426" s="440"/>
      <c r="E426" s="440"/>
      <c r="F426" s="440"/>
      <c r="G426" s="440"/>
      <c r="H426" s="440"/>
      <c r="I426" s="440"/>
      <c r="J426" s="440"/>
      <c r="K426" s="440"/>
      <c r="L426" s="440"/>
      <c r="M426" s="440"/>
      <c r="N426" s="440"/>
      <c r="O426" s="440"/>
      <c r="P426" s="440"/>
      <c r="Q426" s="440"/>
      <c r="R426" s="440"/>
      <c r="S426" s="440"/>
      <c r="T426" s="440"/>
      <c r="U426" s="440"/>
      <c r="V426" s="440"/>
      <c r="W426" s="440"/>
    </row>
    <row r="427" spans="1:23" ht="15.75" customHeight="1" x14ac:dyDescent="0.25">
      <c r="A427" s="440"/>
      <c r="B427" s="440"/>
      <c r="C427" s="440"/>
      <c r="D427" s="440"/>
      <c r="E427" s="440"/>
      <c r="F427" s="440"/>
      <c r="G427" s="440"/>
      <c r="H427" s="440"/>
      <c r="I427" s="440"/>
      <c r="J427" s="440"/>
      <c r="K427" s="440"/>
      <c r="L427" s="440"/>
      <c r="M427" s="440"/>
      <c r="N427" s="440"/>
      <c r="O427" s="440"/>
      <c r="P427" s="440"/>
      <c r="Q427" s="440"/>
      <c r="R427" s="440"/>
      <c r="S427" s="440"/>
      <c r="T427" s="440"/>
      <c r="U427" s="440"/>
      <c r="V427" s="440"/>
      <c r="W427" s="440"/>
    </row>
    <row r="428" spans="1:23" ht="15.75" customHeight="1" x14ac:dyDescent="0.25">
      <c r="A428" s="440"/>
      <c r="B428" s="440"/>
      <c r="C428" s="440"/>
      <c r="D428" s="440"/>
      <c r="E428" s="440"/>
      <c r="F428" s="440"/>
      <c r="G428" s="440"/>
      <c r="H428" s="440"/>
      <c r="I428" s="440"/>
      <c r="J428" s="440"/>
      <c r="K428" s="440"/>
      <c r="L428" s="440"/>
      <c r="M428" s="440"/>
      <c r="N428" s="440"/>
      <c r="O428" s="440"/>
      <c r="P428" s="440"/>
      <c r="Q428" s="440"/>
      <c r="R428" s="440"/>
      <c r="S428" s="440"/>
      <c r="T428" s="440"/>
      <c r="U428" s="440"/>
      <c r="V428" s="440"/>
      <c r="W428" s="440"/>
    </row>
    <row r="429" spans="1:23" ht="15.75" customHeight="1" x14ac:dyDescent="0.25">
      <c r="A429" s="440"/>
      <c r="B429" s="440"/>
      <c r="C429" s="440"/>
      <c r="D429" s="440"/>
      <c r="E429" s="440"/>
      <c r="F429" s="440"/>
      <c r="G429" s="440"/>
      <c r="H429" s="440"/>
      <c r="I429" s="440"/>
      <c r="J429" s="440"/>
      <c r="K429" s="440"/>
      <c r="L429" s="440"/>
      <c r="M429" s="440"/>
      <c r="N429" s="440"/>
      <c r="O429" s="440"/>
      <c r="P429" s="440"/>
      <c r="Q429" s="440"/>
      <c r="R429" s="440"/>
      <c r="S429" s="440"/>
      <c r="T429" s="440"/>
      <c r="U429" s="440"/>
      <c r="V429" s="440"/>
      <c r="W429" s="440"/>
    </row>
    <row r="430" spans="1:23" ht="15.75" customHeight="1" x14ac:dyDescent="0.25">
      <c r="A430" s="440"/>
      <c r="B430" s="440"/>
      <c r="C430" s="440"/>
      <c r="D430" s="440"/>
      <c r="E430" s="440"/>
      <c r="F430" s="440"/>
      <c r="G430" s="440"/>
      <c r="H430" s="440"/>
      <c r="I430" s="440"/>
      <c r="J430" s="440"/>
      <c r="K430" s="440"/>
      <c r="L430" s="440"/>
      <c r="M430" s="440"/>
      <c r="N430" s="440"/>
      <c r="O430" s="440"/>
      <c r="P430" s="440"/>
      <c r="Q430" s="440"/>
      <c r="R430" s="440"/>
      <c r="S430" s="440"/>
      <c r="T430" s="440"/>
      <c r="U430" s="440"/>
      <c r="V430" s="440"/>
      <c r="W430" s="440"/>
    </row>
    <row r="431" spans="1:23" ht="15.75" customHeight="1" x14ac:dyDescent="0.25">
      <c r="A431" s="440"/>
      <c r="B431" s="440"/>
      <c r="C431" s="440"/>
      <c r="D431" s="440"/>
      <c r="E431" s="440"/>
      <c r="F431" s="440"/>
      <c r="G431" s="440"/>
      <c r="H431" s="440"/>
      <c r="I431" s="440"/>
      <c r="J431" s="440"/>
      <c r="K431" s="440"/>
      <c r="L431" s="440"/>
      <c r="M431" s="440"/>
      <c r="N431" s="440"/>
      <c r="O431" s="440"/>
      <c r="P431" s="440"/>
      <c r="Q431" s="440"/>
      <c r="R431" s="440"/>
      <c r="S431" s="440"/>
      <c r="T431" s="440"/>
      <c r="U431" s="440"/>
      <c r="V431" s="440"/>
      <c r="W431" s="440"/>
    </row>
    <row r="432" spans="1:23" ht="15.75" customHeight="1" x14ac:dyDescent="0.25">
      <c r="A432" s="440"/>
      <c r="B432" s="440"/>
      <c r="C432" s="440"/>
      <c r="D432" s="440"/>
      <c r="E432" s="440"/>
      <c r="F432" s="440"/>
      <c r="G432" s="440"/>
      <c r="H432" s="440"/>
      <c r="I432" s="440"/>
      <c r="J432" s="440"/>
      <c r="K432" s="440"/>
      <c r="L432" s="440"/>
      <c r="M432" s="440"/>
      <c r="N432" s="440"/>
      <c r="O432" s="440"/>
      <c r="P432" s="440"/>
      <c r="Q432" s="440"/>
      <c r="R432" s="440"/>
      <c r="S432" s="440"/>
      <c r="T432" s="440"/>
      <c r="U432" s="440"/>
      <c r="V432" s="440"/>
      <c r="W432" s="440"/>
    </row>
    <row r="433" spans="1:23" ht="15.75" customHeight="1" x14ac:dyDescent="0.25">
      <c r="A433" s="440"/>
      <c r="B433" s="440"/>
      <c r="C433" s="440"/>
      <c r="D433" s="440"/>
      <c r="E433" s="440"/>
      <c r="F433" s="440"/>
      <c r="G433" s="440"/>
      <c r="H433" s="440"/>
      <c r="I433" s="440"/>
      <c r="J433" s="440"/>
      <c r="K433" s="440"/>
      <c r="L433" s="440"/>
      <c r="M433" s="440"/>
      <c r="N433" s="440"/>
      <c r="O433" s="440"/>
      <c r="P433" s="440"/>
      <c r="Q433" s="440"/>
      <c r="R433" s="440"/>
      <c r="S433" s="440"/>
      <c r="T433" s="440"/>
      <c r="U433" s="440"/>
      <c r="V433" s="440"/>
      <c r="W433" s="440"/>
    </row>
    <row r="434" spans="1:23" ht="15.75" customHeight="1" x14ac:dyDescent="0.25">
      <c r="A434" s="440"/>
      <c r="B434" s="440"/>
      <c r="C434" s="440"/>
      <c r="D434" s="440"/>
      <c r="E434" s="440"/>
      <c r="F434" s="440"/>
      <c r="G434" s="440"/>
      <c r="H434" s="440"/>
      <c r="I434" s="440"/>
      <c r="J434" s="440"/>
      <c r="K434" s="440"/>
      <c r="L434" s="440"/>
      <c r="M434" s="440"/>
      <c r="N434" s="440"/>
      <c r="O434" s="440"/>
      <c r="P434" s="440"/>
      <c r="Q434" s="440"/>
      <c r="R434" s="440"/>
      <c r="S434" s="440"/>
      <c r="T434" s="440"/>
      <c r="U434" s="440"/>
      <c r="V434" s="440"/>
      <c r="W434" s="440"/>
    </row>
    <row r="435" spans="1:23" ht="15.75" customHeight="1" x14ac:dyDescent="0.25">
      <c r="A435" s="440"/>
      <c r="B435" s="440"/>
      <c r="C435" s="440"/>
      <c r="D435" s="440"/>
      <c r="E435" s="440"/>
      <c r="F435" s="440"/>
      <c r="G435" s="440"/>
      <c r="H435" s="440"/>
      <c r="I435" s="440"/>
      <c r="J435" s="440"/>
      <c r="K435" s="440"/>
      <c r="L435" s="440"/>
      <c r="M435" s="440"/>
      <c r="N435" s="440"/>
      <c r="O435" s="440"/>
      <c r="P435" s="440"/>
      <c r="Q435" s="440"/>
      <c r="R435" s="440"/>
      <c r="S435" s="440"/>
      <c r="T435" s="440"/>
      <c r="U435" s="440"/>
      <c r="V435" s="440"/>
      <c r="W435" s="440"/>
    </row>
    <row r="436" spans="1:23" ht="15.75" customHeight="1" x14ac:dyDescent="0.25">
      <c r="A436" s="440"/>
      <c r="B436" s="440"/>
      <c r="C436" s="440"/>
      <c r="D436" s="440"/>
      <c r="E436" s="440"/>
      <c r="F436" s="440"/>
      <c r="G436" s="440"/>
      <c r="H436" s="440"/>
      <c r="I436" s="440"/>
      <c r="J436" s="440"/>
      <c r="K436" s="440"/>
      <c r="L436" s="440"/>
      <c r="M436" s="440"/>
      <c r="N436" s="440"/>
      <c r="O436" s="440"/>
      <c r="P436" s="440"/>
      <c r="Q436" s="440"/>
      <c r="R436" s="440"/>
      <c r="S436" s="440"/>
      <c r="T436" s="440"/>
      <c r="U436" s="440"/>
      <c r="V436" s="440"/>
      <c r="W436" s="440"/>
    </row>
    <row r="437" spans="1:23" ht="15.75" customHeight="1" x14ac:dyDescent="0.25">
      <c r="A437" s="440"/>
      <c r="B437" s="440"/>
      <c r="C437" s="440"/>
      <c r="D437" s="440"/>
      <c r="E437" s="440"/>
      <c r="F437" s="440"/>
      <c r="G437" s="440"/>
      <c r="H437" s="440"/>
      <c r="I437" s="440"/>
      <c r="J437" s="440"/>
      <c r="K437" s="440"/>
      <c r="L437" s="440"/>
      <c r="M437" s="440"/>
      <c r="N437" s="440"/>
      <c r="O437" s="440"/>
      <c r="P437" s="440"/>
      <c r="Q437" s="440"/>
      <c r="R437" s="440"/>
      <c r="S437" s="440"/>
      <c r="T437" s="440"/>
      <c r="U437" s="440"/>
      <c r="V437" s="440"/>
      <c r="W437" s="440"/>
    </row>
    <row r="438" spans="1:23" ht="15.75" customHeight="1" x14ac:dyDescent="0.25">
      <c r="A438" s="440"/>
      <c r="B438" s="440"/>
      <c r="C438" s="440"/>
      <c r="D438" s="440"/>
      <c r="E438" s="440"/>
      <c r="F438" s="440"/>
      <c r="G438" s="440"/>
      <c r="H438" s="440"/>
      <c r="I438" s="440"/>
      <c r="J438" s="440"/>
      <c r="K438" s="440"/>
      <c r="L438" s="440"/>
      <c r="M438" s="440"/>
      <c r="N438" s="440"/>
      <c r="O438" s="440"/>
      <c r="P438" s="440"/>
      <c r="Q438" s="440"/>
      <c r="R438" s="440"/>
      <c r="S438" s="440"/>
      <c r="T438" s="440"/>
      <c r="U438" s="440"/>
      <c r="V438" s="440"/>
      <c r="W438" s="440"/>
    </row>
    <row r="439" spans="1:23" ht="15.75" customHeight="1" x14ac:dyDescent="0.25">
      <c r="A439" s="440"/>
      <c r="B439" s="440"/>
      <c r="C439" s="440"/>
      <c r="D439" s="440"/>
      <c r="E439" s="440"/>
      <c r="F439" s="440"/>
      <c r="G439" s="440"/>
      <c r="H439" s="440"/>
      <c r="I439" s="440"/>
      <c r="J439" s="440"/>
      <c r="K439" s="440"/>
      <c r="L439" s="440"/>
      <c r="M439" s="440"/>
      <c r="N439" s="440"/>
      <c r="O439" s="440"/>
      <c r="P439" s="440"/>
      <c r="Q439" s="440"/>
      <c r="R439" s="440"/>
      <c r="S439" s="440"/>
      <c r="T439" s="440"/>
      <c r="U439" s="440"/>
      <c r="V439" s="440"/>
      <c r="W439" s="440"/>
    </row>
    <row r="440" spans="1:23" ht="15.75" customHeight="1" x14ac:dyDescent="0.25">
      <c r="A440" s="440"/>
      <c r="B440" s="440"/>
      <c r="C440" s="440"/>
      <c r="D440" s="440"/>
      <c r="E440" s="440"/>
      <c r="F440" s="440"/>
      <c r="G440" s="440"/>
      <c r="H440" s="440"/>
      <c r="I440" s="440"/>
      <c r="J440" s="440"/>
      <c r="K440" s="440"/>
      <c r="L440" s="440"/>
      <c r="M440" s="440"/>
      <c r="N440" s="440"/>
      <c r="O440" s="440"/>
      <c r="P440" s="440"/>
      <c r="Q440" s="440"/>
      <c r="R440" s="440"/>
      <c r="S440" s="440"/>
      <c r="T440" s="440"/>
      <c r="U440" s="440"/>
      <c r="V440" s="440"/>
      <c r="W440" s="440"/>
    </row>
    <row r="441" spans="1:23" ht="15.75" customHeight="1" x14ac:dyDescent="0.25">
      <c r="A441" s="440"/>
      <c r="B441" s="440"/>
      <c r="C441" s="440"/>
      <c r="D441" s="440"/>
      <c r="E441" s="440"/>
      <c r="F441" s="440"/>
      <c r="G441" s="440"/>
      <c r="H441" s="440"/>
      <c r="I441" s="440"/>
      <c r="J441" s="440"/>
      <c r="K441" s="440"/>
      <c r="L441" s="440"/>
      <c r="M441" s="440"/>
      <c r="N441" s="440"/>
      <c r="O441" s="440"/>
      <c r="P441" s="440"/>
      <c r="Q441" s="440"/>
      <c r="R441" s="440"/>
      <c r="S441" s="440"/>
      <c r="T441" s="440"/>
      <c r="U441" s="440"/>
      <c r="V441" s="440"/>
      <c r="W441" s="440"/>
    </row>
    <row r="442" spans="1:23" ht="15.75" customHeight="1" x14ac:dyDescent="0.25">
      <c r="A442" s="440"/>
      <c r="B442" s="440"/>
      <c r="C442" s="440"/>
      <c r="D442" s="440"/>
      <c r="E442" s="440"/>
      <c r="F442" s="440"/>
      <c r="G442" s="440"/>
      <c r="H442" s="440"/>
      <c r="I442" s="440"/>
      <c r="J442" s="440"/>
      <c r="K442" s="440"/>
      <c r="L442" s="440"/>
      <c r="M442" s="440"/>
      <c r="N442" s="440"/>
      <c r="O442" s="440"/>
      <c r="P442" s="440"/>
      <c r="Q442" s="440"/>
      <c r="R442" s="440"/>
      <c r="S442" s="440"/>
      <c r="T442" s="440"/>
      <c r="U442" s="440"/>
      <c r="V442" s="440"/>
      <c r="W442" s="440"/>
    </row>
    <row r="443" spans="1:23" ht="15.75" customHeight="1" x14ac:dyDescent="0.25">
      <c r="A443" s="440"/>
      <c r="B443" s="440"/>
      <c r="C443" s="440"/>
      <c r="D443" s="440"/>
      <c r="E443" s="440"/>
      <c r="F443" s="440"/>
      <c r="G443" s="440"/>
      <c r="H443" s="440"/>
      <c r="I443" s="440"/>
      <c r="J443" s="440"/>
      <c r="K443" s="440"/>
      <c r="L443" s="440"/>
      <c r="M443" s="440"/>
      <c r="N443" s="440"/>
      <c r="O443" s="440"/>
      <c r="P443" s="440"/>
      <c r="Q443" s="440"/>
      <c r="R443" s="440"/>
      <c r="S443" s="440"/>
      <c r="T443" s="440"/>
      <c r="U443" s="440"/>
      <c r="V443" s="440"/>
      <c r="W443" s="440"/>
    </row>
    <row r="444" spans="1:23" ht="15.75" customHeight="1" x14ac:dyDescent="0.25">
      <c r="A444" s="440"/>
      <c r="B444" s="440"/>
      <c r="C444" s="440"/>
      <c r="D444" s="440"/>
      <c r="E444" s="440"/>
      <c r="F444" s="440"/>
      <c r="G444" s="440"/>
      <c r="H444" s="440"/>
      <c r="I444" s="440"/>
      <c r="J444" s="440"/>
      <c r="K444" s="440"/>
      <c r="L444" s="440"/>
      <c r="M444" s="440"/>
      <c r="N444" s="440"/>
      <c r="O444" s="440"/>
      <c r="P444" s="440"/>
      <c r="Q444" s="440"/>
      <c r="R444" s="440"/>
      <c r="S444" s="440"/>
      <c r="T444" s="440"/>
      <c r="U444" s="440"/>
      <c r="V444" s="440"/>
      <c r="W444" s="440"/>
    </row>
    <row r="445" spans="1:23" ht="15.75" customHeight="1" x14ac:dyDescent="0.25">
      <c r="A445" s="440"/>
      <c r="B445" s="440"/>
      <c r="C445" s="440"/>
      <c r="D445" s="440"/>
      <c r="E445" s="440"/>
      <c r="F445" s="440"/>
      <c r="G445" s="440"/>
      <c r="H445" s="440"/>
      <c r="I445" s="440"/>
      <c r="J445" s="440"/>
      <c r="K445" s="440"/>
      <c r="L445" s="440"/>
      <c r="M445" s="440"/>
      <c r="N445" s="440"/>
      <c r="O445" s="440"/>
      <c r="P445" s="440"/>
      <c r="Q445" s="440"/>
      <c r="R445" s="440"/>
      <c r="S445" s="440"/>
      <c r="T445" s="440"/>
      <c r="U445" s="440"/>
      <c r="V445" s="440"/>
      <c r="W445" s="440"/>
    </row>
    <row r="446" spans="1:23" ht="15.75" customHeight="1" x14ac:dyDescent="0.25">
      <c r="A446" s="440"/>
      <c r="B446" s="440"/>
      <c r="C446" s="440"/>
      <c r="D446" s="440"/>
      <c r="E446" s="440"/>
      <c r="F446" s="440"/>
      <c r="G446" s="440"/>
      <c r="H446" s="440"/>
      <c r="I446" s="440"/>
      <c r="J446" s="440"/>
      <c r="K446" s="440"/>
      <c r="L446" s="440"/>
      <c r="M446" s="440"/>
      <c r="N446" s="440"/>
      <c r="O446" s="440"/>
      <c r="P446" s="440"/>
      <c r="Q446" s="440"/>
      <c r="R446" s="440"/>
      <c r="S446" s="440"/>
      <c r="T446" s="440"/>
      <c r="U446" s="440"/>
      <c r="V446" s="440"/>
      <c r="W446" s="440"/>
    </row>
    <row r="447" spans="1:23" ht="15.75" customHeight="1" x14ac:dyDescent="0.25">
      <c r="A447" s="440"/>
      <c r="B447" s="440"/>
      <c r="C447" s="440"/>
      <c r="D447" s="440"/>
      <c r="E447" s="440"/>
      <c r="F447" s="440"/>
      <c r="G447" s="440"/>
      <c r="H447" s="440"/>
      <c r="I447" s="440"/>
      <c r="J447" s="440"/>
      <c r="K447" s="440"/>
      <c r="L447" s="440"/>
      <c r="M447" s="440"/>
      <c r="N447" s="440"/>
      <c r="O447" s="440"/>
      <c r="P447" s="440"/>
      <c r="Q447" s="440"/>
      <c r="R447" s="440"/>
      <c r="S447" s="440"/>
      <c r="T447" s="440"/>
      <c r="U447" s="440"/>
      <c r="V447" s="440"/>
      <c r="W447" s="440"/>
    </row>
    <row r="448" spans="1:23" ht="15.75" customHeight="1" x14ac:dyDescent="0.25">
      <c r="A448" s="440"/>
      <c r="B448" s="440"/>
      <c r="C448" s="440"/>
      <c r="D448" s="440"/>
      <c r="E448" s="440"/>
      <c r="F448" s="440"/>
      <c r="G448" s="440"/>
      <c r="H448" s="440"/>
      <c r="I448" s="440"/>
      <c r="J448" s="440"/>
      <c r="K448" s="440"/>
      <c r="L448" s="440"/>
      <c r="M448" s="440"/>
      <c r="N448" s="440"/>
      <c r="O448" s="440"/>
      <c r="P448" s="440"/>
      <c r="Q448" s="440"/>
      <c r="R448" s="440"/>
      <c r="S448" s="440"/>
      <c r="T448" s="440"/>
      <c r="U448" s="440"/>
      <c r="V448" s="440"/>
      <c r="W448" s="440"/>
    </row>
    <row r="449" spans="1:23" ht="15.75" customHeight="1" x14ac:dyDescent="0.25">
      <c r="A449" s="440"/>
      <c r="B449" s="440"/>
      <c r="C449" s="440"/>
      <c r="D449" s="440"/>
      <c r="E449" s="440"/>
      <c r="F449" s="440"/>
      <c r="G449" s="440"/>
      <c r="H449" s="440"/>
      <c r="I449" s="440"/>
      <c r="J449" s="440"/>
      <c r="K449" s="440"/>
      <c r="L449" s="440"/>
      <c r="M449" s="440"/>
      <c r="N449" s="440"/>
      <c r="O449" s="440"/>
      <c r="P449" s="440"/>
      <c r="Q449" s="440"/>
      <c r="R449" s="440"/>
      <c r="S449" s="440"/>
      <c r="T449" s="440"/>
      <c r="U449" s="440"/>
      <c r="V449" s="440"/>
      <c r="W449" s="440"/>
    </row>
    <row r="450" spans="1:23" ht="15.75" customHeight="1" x14ac:dyDescent="0.25">
      <c r="A450" s="440"/>
      <c r="B450" s="440"/>
      <c r="C450" s="440"/>
      <c r="D450" s="440"/>
      <c r="E450" s="440"/>
      <c r="F450" s="440"/>
      <c r="G450" s="440"/>
      <c r="H450" s="440"/>
      <c r="I450" s="440"/>
      <c r="J450" s="440"/>
      <c r="K450" s="440"/>
      <c r="L450" s="440"/>
      <c r="M450" s="440"/>
      <c r="N450" s="440"/>
      <c r="O450" s="440"/>
      <c r="P450" s="440"/>
      <c r="Q450" s="440"/>
      <c r="R450" s="440"/>
      <c r="S450" s="440"/>
      <c r="T450" s="440"/>
      <c r="U450" s="440"/>
      <c r="V450" s="440"/>
      <c r="W450" s="440"/>
    </row>
    <row r="451" spans="1:23" ht="15.75" customHeight="1" x14ac:dyDescent="0.25">
      <c r="A451" s="440"/>
      <c r="B451" s="440"/>
      <c r="C451" s="440"/>
      <c r="D451" s="440"/>
      <c r="E451" s="440"/>
      <c r="F451" s="440"/>
      <c r="G451" s="440"/>
      <c r="H451" s="440"/>
      <c r="I451" s="440"/>
      <c r="J451" s="440"/>
      <c r="K451" s="440"/>
      <c r="L451" s="440"/>
      <c r="M451" s="440"/>
      <c r="N451" s="440"/>
      <c r="O451" s="440"/>
      <c r="P451" s="440"/>
      <c r="Q451" s="440"/>
      <c r="R451" s="440"/>
      <c r="S451" s="440"/>
      <c r="T451" s="440"/>
      <c r="U451" s="440"/>
      <c r="V451" s="440"/>
      <c r="W451" s="440"/>
    </row>
    <row r="452" spans="1:23" ht="15.75" customHeight="1" x14ac:dyDescent="0.25">
      <c r="A452" s="440"/>
      <c r="B452" s="440"/>
      <c r="C452" s="440"/>
      <c r="D452" s="440"/>
      <c r="E452" s="440"/>
      <c r="F452" s="440"/>
      <c r="G452" s="440"/>
      <c r="H452" s="440"/>
      <c r="I452" s="440"/>
      <c r="J452" s="440"/>
      <c r="K452" s="440"/>
      <c r="L452" s="440"/>
      <c r="M452" s="440"/>
      <c r="N452" s="440"/>
      <c r="O452" s="440"/>
      <c r="P452" s="440"/>
      <c r="Q452" s="440"/>
      <c r="R452" s="440"/>
      <c r="S452" s="440"/>
      <c r="T452" s="440"/>
      <c r="U452" s="440"/>
      <c r="V452" s="440"/>
      <c r="W452" s="440"/>
    </row>
    <row r="453" spans="1:23" ht="15.75" customHeight="1" x14ac:dyDescent="0.25">
      <c r="A453" s="440"/>
      <c r="B453" s="440"/>
      <c r="C453" s="440"/>
      <c r="D453" s="440"/>
      <c r="E453" s="440"/>
      <c r="F453" s="440"/>
      <c r="G453" s="440"/>
      <c r="H453" s="440"/>
      <c r="I453" s="440"/>
      <c r="J453" s="440"/>
      <c r="K453" s="440"/>
      <c r="L453" s="440"/>
      <c r="M453" s="440"/>
      <c r="N453" s="440"/>
      <c r="O453" s="440"/>
      <c r="P453" s="440"/>
      <c r="Q453" s="440"/>
      <c r="R453" s="440"/>
      <c r="S453" s="440"/>
      <c r="T453" s="440"/>
      <c r="U453" s="440"/>
      <c r="V453" s="440"/>
      <c r="W453" s="440"/>
    </row>
    <row r="454" spans="1:23" ht="15.75" customHeight="1" x14ac:dyDescent="0.25">
      <c r="A454" s="440"/>
      <c r="B454" s="440"/>
      <c r="C454" s="440"/>
      <c r="D454" s="440"/>
      <c r="E454" s="440"/>
      <c r="F454" s="440"/>
      <c r="G454" s="440"/>
      <c r="H454" s="440"/>
      <c r="I454" s="440"/>
      <c r="J454" s="440"/>
      <c r="K454" s="440"/>
      <c r="L454" s="440"/>
      <c r="M454" s="440"/>
      <c r="N454" s="440"/>
      <c r="O454" s="440"/>
      <c r="P454" s="440"/>
      <c r="Q454" s="440"/>
      <c r="R454" s="440"/>
      <c r="S454" s="440"/>
      <c r="T454" s="440"/>
      <c r="U454" s="440"/>
      <c r="V454" s="440"/>
      <c r="W454" s="440"/>
    </row>
    <row r="455" spans="1:23" ht="15.75" customHeight="1" x14ac:dyDescent="0.25">
      <c r="A455" s="440"/>
      <c r="B455" s="440"/>
      <c r="C455" s="440"/>
      <c r="D455" s="440"/>
      <c r="E455" s="440"/>
      <c r="F455" s="440"/>
      <c r="G455" s="440"/>
      <c r="H455" s="440"/>
      <c r="I455" s="440"/>
      <c r="J455" s="440"/>
      <c r="K455" s="440"/>
      <c r="L455" s="440"/>
      <c r="M455" s="440"/>
      <c r="N455" s="440"/>
      <c r="O455" s="440"/>
      <c r="P455" s="440"/>
      <c r="Q455" s="440"/>
      <c r="R455" s="440"/>
      <c r="S455" s="440"/>
      <c r="T455" s="440"/>
      <c r="U455" s="440"/>
      <c r="V455" s="440"/>
      <c r="W455" s="440"/>
    </row>
    <row r="456" spans="1:23" ht="15.75" customHeight="1" x14ac:dyDescent="0.25">
      <c r="A456" s="440"/>
      <c r="B456" s="440"/>
      <c r="C456" s="440"/>
      <c r="D456" s="440"/>
      <c r="E456" s="440"/>
      <c r="F456" s="440"/>
      <c r="G456" s="440"/>
      <c r="H456" s="440"/>
      <c r="I456" s="440"/>
      <c r="J456" s="440"/>
      <c r="K456" s="440"/>
      <c r="L456" s="440"/>
      <c r="M456" s="440"/>
      <c r="N456" s="440"/>
      <c r="O456" s="440"/>
      <c r="P456" s="440"/>
      <c r="Q456" s="440"/>
      <c r="R456" s="440"/>
      <c r="S456" s="440"/>
      <c r="T456" s="440"/>
      <c r="U456" s="440"/>
      <c r="V456" s="440"/>
      <c r="W456" s="440"/>
    </row>
    <row r="457" spans="1:23" ht="15.75" customHeight="1" x14ac:dyDescent="0.25">
      <c r="A457" s="440"/>
      <c r="B457" s="440"/>
      <c r="C457" s="440"/>
      <c r="D457" s="440"/>
      <c r="E457" s="440"/>
      <c r="F457" s="440"/>
      <c r="G457" s="440"/>
      <c r="H457" s="440"/>
      <c r="I457" s="440"/>
      <c r="J457" s="440"/>
      <c r="K457" s="440"/>
      <c r="L457" s="440"/>
      <c r="M457" s="440"/>
      <c r="N457" s="440"/>
      <c r="O457" s="440"/>
      <c r="P457" s="440"/>
      <c r="Q457" s="440"/>
      <c r="R457" s="440"/>
      <c r="S457" s="440"/>
      <c r="T457" s="440"/>
      <c r="U457" s="440"/>
      <c r="V457" s="440"/>
      <c r="W457" s="440"/>
    </row>
    <row r="458" spans="1:23" ht="15.75" customHeight="1" x14ac:dyDescent="0.25">
      <c r="A458" s="440"/>
      <c r="B458" s="440"/>
      <c r="C458" s="440"/>
      <c r="D458" s="440"/>
      <c r="E458" s="440"/>
      <c r="F458" s="440"/>
      <c r="G458" s="440"/>
      <c r="H458" s="440"/>
      <c r="I458" s="440"/>
      <c r="J458" s="440"/>
      <c r="K458" s="440"/>
      <c r="L458" s="440"/>
      <c r="M458" s="440"/>
      <c r="N458" s="440"/>
      <c r="O458" s="440"/>
      <c r="P458" s="440"/>
      <c r="Q458" s="440"/>
      <c r="R458" s="440"/>
      <c r="S458" s="440"/>
      <c r="T458" s="440"/>
      <c r="U458" s="440"/>
      <c r="V458" s="440"/>
      <c r="W458" s="440"/>
    </row>
    <row r="459" spans="1:23" ht="15.75" customHeight="1" x14ac:dyDescent="0.25">
      <c r="A459" s="440"/>
      <c r="B459" s="440"/>
      <c r="C459" s="440"/>
      <c r="D459" s="440"/>
      <c r="E459" s="440"/>
      <c r="F459" s="440"/>
      <c r="G459" s="440"/>
      <c r="H459" s="440"/>
      <c r="I459" s="440"/>
      <c r="J459" s="440"/>
      <c r="K459" s="440"/>
      <c r="L459" s="440"/>
      <c r="M459" s="440"/>
      <c r="N459" s="440"/>
      <c r="O459" s="440"/>
      <c r="P459" s="440"/>
      <c r="Q459" s="440"/>
      <c r="R459" s="440"/>
      <c r="S459" s="440"/>
      <c r="T459" s="440"/>
      <c r="U459" s="440"/>
      <c r="V459" s="440"/>
      <c r="W459" s="440"/>
    </row>
    <row r="460" spans="1:23" ht="15.75" customHeight="1" x14ac:dyDescent="0.25">
      <c r="A460" s="440"/>
      <c r="B460" s="440"/>
      <c r="C460" s="440"/>
      <c r="D460" s="440"/>
      <c r="E460" s="440"/>
      <c r="F460" s="440"/>
      <c r="G460" s="440"/>
      <c r="H460" s="440"/>
      <c r="I460" s="440"/>
      <c r="J460" s="440"/>
      <c r="K460" s="440"/>
      <c r="L460" s="440"/>
      <c r="M460" s="440"/>
      <c r="N460" s="440"/>
      <c r="O460" s="440"/>
      <c r="P460" s="440"/>
      <c r="Q460" s="440"/>
      <c r="R460" s="440"/>
      <c r="S460" s="440"/>
      <c r="T460" s="440"/>
      <c r="U460" s="440"/>
      <c r="V460" s="440"/>
      <c r="W460" s="440"/>
    </row>
    <row r="461" spans="1:23" ht="15.75" customHeight="1" x14ac:dyDescent="0.25">
      <c r="A461" s="440"/>
      <c r="B461" s="440"/>
      <c r="C461" s="440"/>
      <c r="D461" s="440"/>
      <c r="E461" s="440"/>
      <c r="F461" s="440"/>
      <c r="G461" s="440"/>
      <c r="H461" s="440"/>
      <c r="I461" s="440"/>
      <c r="J461" s="440"/>
      <c r="K461" s="440"/>
      <c r="L461" s="440"/>
      <c r="M461" s="440"/>
      <c r="N461" s="440"/>
      <c r="O461" s="440"/>
      <c r="P461" s="440"/>
      <c r="Q461" s="440"/>
      <c r="R461" s="440"/>
      <c r="S461" s="440"/>
      <c r="T461" s="440"/>
      <c r="U461" s="440"/>
      <c r="V461" s="440"/>
      <c r="W461" s="440"/>
    </row>
    <row r="462" spans="1:23" ht="15.75" customHeight="1" x14ac:dyDescent="0.25">
      <c r="A462" s="440"/>
      <c r="B462" s="440"/>
      <c r="C462" s="440"/>
      <c r="D462" s="440"/>
      <c r="E462" s="440"/>
      <c r="F462" s="440"/>
      <c r="G462" s="440"/>
      <c r="H462" s="440"/>
      <c r="I462" s="440"/>
      <c r="J462" s="440"/>
      <c r="K462" s="440"/>
      <c r="L462" s="440"/>
      <c r="M462" s="440"/>
      <c r="N462" s="440"/>
      <c r="O462" s="440"/>
      <c r="P462" s="440"/>
      <c r="Q462" s="440"/>
      <c r="R462" s="440"/>
      <c r="S462" s="440"/>
      <c r="T462" s="440"/>
      <c r="U462" s="440"/>
      <c r="V462" s="440"/>
      <c r="W462" s="440"/>
    </row>
    <row r="463" spans="1:23" ht="15.75" customHeight="1" x14ac:dyDescent="0.25">
      <c r="A463" s="440"/>
      <c r="B463" s="440"/>
      <c r="C463" s="440"/>
      <c r="D463" s="440"/>
      <c r="E463" s="440"/>
      <c r="F463" s="440"/>
      <c r="G463" s="440"/>
      <c r="H463" s="440"/>
      <c r="I463" s="440"/>
      <c r="J463" s="440"/>
      <c r="K463" s="440"/>
      <c r="L463" s="440"/>
      <c r="M463" s="440"/>
      <c r="N463" s="440"/>
      <c r="O463" s="440"/>
      <c r="P463" s="440"/>
      <c r="Q463" s="440"/>
      <c r="R463" s="440"/>
      <c r="S463" s="440"/>
      <c r="T463" s="440"/>
      <c r="U463" s="440"/>
      <c r="V463" s="440"/>
      <c r="W463" s="440"/>
    </row>
    <row r="464" spans="1:23" ht="15.75" customHeight="1" x14ac:dyDescent="0.25">
      <c r="A464" s="440"/>
      <c r="B464" s="440"/>
      <c r="C464" s="440"/>
      <c r="D464" s="440"/>
      <c r="E464" s="440"/>
      <c r="F464" s="440"/>
      <c r="G464" s="440"/>
      <c r="H464" s="440"/>
      <c r="I464" s="440"/>
      <c r="J464" s="440"/>
      <c r="K464" s="440"/>
      <c r="L464" s="440"/>
      <c r="M464" s="440"/>
      <c r="N464" s="440"/>
      <c r="O464" s="440"/>
      <c r="P464" s="440"/>
      <c r="Q464" s="440"/>
      <c r="R464" s="440"/>
      <c r="S464" s="440"/>
      <c r="T464" s="440"/>
      <c r="U464" s="440"/>
      <c r="V464" s="440"/>
      <c r="W464" s="440"/>
    </row>
    <row r="465" spans="1:23" ht="15.75" customHeight="1" x14ac:dyDescent="0.25">
      <c r="A465" s="440"/>
      <c r="B465" s="440"/>
      <c r="C465" s="440"/>
      <c r="D465" s="440"/>
      <c r="E465" s="440"/>
      <c r="F465" s="440"/>
      <c r="G465" s="440"/>
      <c r="H465" s="440"/>
      <c r="I465" s="440"/>
      <c r="J465" s="440"/>
      <c r="K465" s="440"/>
      <c r="L465" s="440"/>
      <c r="M465" s="440"/>
      <c r="N465" s="440"/>
      <c r="O465" s="440"/>
      <c r="P465" s="440"/>
      <c r="Q465" s="440"/>
      <c r="R465" s="440"/>
      <c r="S465" s="440"/>
      <c r="T465" s="440"/>
      <c r="U465" s="440"/>
      <c r="V465" s="440"/>
      <c r="W465" s="440"/>
    </row>
    <row r="466" spans="1:23" ht="15.75" customHeight="1" x14ac:dyDescent="0.25">
      <c r="A466" s="440"/>
      <c r="B466" s="440"/>
      <c r="C466" s="440"/>
      <c r="D466" s="440"/>
      <c r="E466" s="440"/>
      <c r="F466" s="440"/>
      <c r="G466" s="440"/>
      <c r="H466" s="440"/>
      <c r="I466" s="440"/>
      <c r="J466" s="440"/>
      <c r="K466" s="440"/>
      <c r="L466" s="440"/>
      <c r="M466" s="440"/>
      <c r="N466" s="440"/>
      <c r="O466" s="440"/>
      <c r="P466" s="440"/>
      <c r="Q466" s="440"/>
      <c r="R466" s="440"/>
      <c r="S466" s="440"/>
      <c r="T466" s="440"/>
      <c r="U466" s="440"/>
      <c r="V466" s="440"/>
      <c r="W466" s="440"/>
    </row>
    <row r="467" spans="1:23" ht="15.75" customHeight="1" x14ac:dyDescent="0.25">
      <c r="A467" s="440"/>
      <c r="B467" s="440"/>
      <c r="C467" s="440"/>
      <c r="D467" s="440"/>
      <c r="E467" s="440"/>
      <c r="F467" s="440"/>
      <c r="G467" s="440"/>
      <c r="H467" s="440"/>
      <c r="I467" s="440"/>
      <c r="J467" s="440"/>
      <c r="K467" s="440"/>
      <c r="L467" s="440"/>
      <c r="M467" s="440"/>
      <c r="N467" s="440"/>
      <c r="O467" s="440"/>
      <c r="P467" s="440"/>
      <c r="Q467" s="440"/>
      <c r="R467" s="440"/>
      <c r="S467" s="440"/>
      <c r="T467" s="440"/>
      <c r="U467" s="440"/>
      <c r="V467" s="440"/>
      <c r="W467" s="440"/>
    </row>
    <row r="468" spans="1:23" ht="15.75" customHeight="1" x14ac:dyDescent="0.25">
      <c r="A468" s="440"/>
      <c r="B468" s="440"/>
      <c r="C468" s="440"/>
      <c r="D468" s="440"/>
      <c r="E468" s="440"/>
      <c r="F468" s="440"/>
      <c r="G468" s="440"/>
      <c r="H468" s="440"/>
      <c r="I468" s="440"/>
      <c r="J468" s="440"/>
      <c r="K468" s="440"/>
      <c r="L468" s="440"/>
      <c r="M468" s="440"/>
      <c r="N468" s="440"/>
      <c r="O468" s="440"/>
      <c r="P468" s="440"/>
      <c r="Q468" s="440"/>
      <c r="R468" s="440"/>
      <c r="S468" s="440"/>
      <c r="T468" s="440"/>
      <c r="U468" s="440"/>
      <c r="V468" s="440"/>
      <c r="W468" s="440"/>
    </row>
    <row r="469" spans="1:23" ht="15.75" customHeight="1" x14ac:dyDescent="0.25">
      <c r="A469" s="440"/>
      <c r="B469" s="440"/>
      <c r="C469" s="440"/>
      <c r="D469" s="440"/>
      <c r="E469" s="440"/>
      <c r="F469" s="440"/>
      <c r="G469" s="440"/>
      <c r="H469" s="440"/>
      <c r="I469" s="440"/>
      <c r="J469" s="440"/>
      <c r="K469" s="440"/>
      <c r="L469" s="440"/>
      <c r="M469" s="440"/>
      <c r="N469" s="440"/>
      <c r="O469" s="440"/>
      <c r="P469" s="440"/>
      <c r="Q469" s="440"/>
      <c r="R469" s="440"/>
      <c r="S469" s="440"/>
      <c r="T469" s="440"/>
      <c r="U469" s="440"/>
      <c r="V469" s="440"/>
      <c r="W469" s="440"/>
    </row>
    <row r="470" spans="1:23" ht="15.75" customHeight="1" x14ac:dyDescent="0.25">
      <c r="A470" s="440"/>
      <c r="B470" s="440"/>
      <c r="C470" s="440"/>
      <c r="D470" s="440"/>
      <c r="E470" s="440"/>
      <c r="F470" s="440"/>
      <c r="G470" s="440"/>
      <c r="H470" s="440"/>
      <c r="I470" s="440"/>
      <c r="J470" s="440"/>
      <c r="K470" s="440"/>
      <c r="L470" s="440"/>
      <c r="M470" s="440"/>
      <c r="N470" s="440"/>
      <c r="O470" s="440"/>
      <c r="P470" s="440"/>
      <c r="Q470" s="440"/>
      <c r="R470" s="440"/>
      <c r="S470" s="440"/>
      <c r="T470" s="440"/>
      <c r="U470" s="440"/>
      <c r="V470" s="440"/>
      <c r="W470" s="440"/>
    </row>
    <row r="471" spans="1:23" ht="15.75" customHeight="1" x14ac:dyDescent="0.25">
      <c r="A471" s="440"/>
      <c r="B471" s="440"/>
      <c r="C471" s="440"/>
      <c r="D471" s="440"/>
      <c r="E471" s="440"/>
      <c r="F471" s="440"/>
      <c r="G471" s="440"/>
      <c r="H471" s="440"/>
      <c r="I471" s="440"/>
      <c r="J471" s="440"/>
      <c r="K471" s="440"/>
      <c r="L471" s="440"/>
      <c r="M471" s="440"/>
      <c r="N471" s="440"/>
      <c r="O471" s="440"/>
      <c r="P471" s="440"/>
      <c r="Q471" s="440"/>
      <c r="R471" s="440"/>
      <c r="S471" s="440"/>
      <c r="T471" s="440"/>
      <c r="U471" s="440"/>
      <c r="V471" s="440"/>
      <c r="W471" s="440"/>
    </row>
    <row r="472" spans="1:23" ht="15.75" customHeight="1" x14ac:dyDescent="0.25">
      <c r="A472" s="440"/>
      <c r="B472" s="440"/>
      <c r="C472" s="440"/>
      <c r="D472" s="440"/>
      <c r="E472" s="440"/>
      <c r="F472" s="440"/>
      <c r="G472" s="440"/>
      <c r="H472" s="440"/>
      <c r="I472" s="440"/>
      <c r="J472" s="440"/>
      <c r="K472" s="440"/>
      <c r="L472" s="440"/>
      <c r="M472" s="440"/>
      <c r="N472" s="440"/>
      <c r="O472" s="440"/>
      <c r="P472" s="440"/>
      <c r="Q472" s="440"/>
      <c r="R472" s="440"/>
      <c r="S472" s="440"/>
      <c r="T472" s="440"/>
      <c r="U472" s="440"/>
      <c r="V472" s="440"/>
      <c r="W472" s="440"/>
    </row>
    <row r="473" spans="1:23" ht="15.75" customHeight="1" x14ac:dyDescent="0.25">
      <c r="A473" s="440"/>
      <c r="B473" s="440"/>
      <c r="C473" s="440"/>
      <c r="D473" s="440"/>
      <c r="E473" s="440"/>
      <c r="F473" s="440"/>
      <c r="G473" s="440"/>
      <c r="H473" s="440"/>
      <c r="I473" s="440"/>
      <c r="J473" s="440"/>
      <c r="K473" s="440"/>
      <c r="L473" s="440"/>
      <c r="M473" s="440"/>
      <c r="N473" s="440"/>
      <c r="O473" s="440"/>
      <c r="P473" s="440"/>
      <c r="Q473" s="440"/>
      <c r="R473" s="440"/>
      <c r="S473" s="440"/>
      <c r="T473" s="440"/>
      <c r="U473" s="440"/>
      <c r="V473" s="440"/>
      <c r="W473" s="440"/>
    </row>
    <row r="474" spans="1:23" ht="15.75" customHeight="1" x14ac:dyDescent="0.25">
      <c r="A474" s="440"/>
      <c r="B474" s="440"/>
      <c r="C474" s="440"/>
      <c r="D474" s="440"/>
      <c r="E474" s="440"/>
      <c r="F474" s="440"/>
      <c r="G474" s="440"/>
      <c r="H474" s="440"/>
      <c r="I474" s="440"/>
      <c r="J474" s="440"/>
      <c r="K474" s="440"/>
      <c r="L474" s="440"/>
      <c r="M474" s="440"/>
      <c r="N474" s="440"/>
      <c r="O474" s="440"/>
      <c r="P474" s="440"/>
      <c r="Q474" s="440"/>
      <c r="R474" s="440"/>
      <c r="S474" s="440"/>
      <c r="T474" s="440"/>
      <c r="U474" s="440"/>
      <c r="V474" s="440"/>
      <c r="W474" s="440"/>
    </row>
    <row r="475" spans="1:23" ht="15.75" customHeight="1" x14ac:dyDescent="0.25">
      <c r="A475" s="440"/>
      <c r="B475" s="440"/>
      <c r="C475" s="440"/>
      <c r="D475" s="440"/>
      <c r="E475" s="440"/>
      <c r="F475" s="440"/>
      <c r="G475" s="440"/>
      <c r="H475" s="440"/>
      <c r="I475" s="440"/>
      <c r="J475" s="440"/>
      <c r="K475" s="440"/>
      <c r="L475" s="440"/>
      <c r="M475" s="440"/>
      <c r="N475" s="440"/>
      <c r="O475" s="440"/>
      <c r="P475" s="440"/>
      <c r="Q475" s="440"/>
      <c r="R475" s="440"/>
      <c r="S475" s="440"/>
      <c r="T475" s="440"/>
      <c r="U475" s="440"/>
      <c r="V475" s="440"/>
      <c r="W475" s="440"/>
    </row>
    <row r="476" spans="1:23" ht="15.75" customHeight="1" x14ac:dyDescent="0.25">
      <c r="A476" s="440"/>
      <c r="B476" s="440"/>
      <c r="C476" s="440"/>
      <c r="D476" s="440"/>
      <c r="E476" s="440"/>
      <c r="F476" s="440"/>
      <c r="G476" s="440"/>
      <c r="H476" s="440"/>
      <c r="I476" s="440"/>
      <c r="J476" s="440"/>
      <c r="K476" s="440"/>
      <c r="L476" s="440"/>
      <c r="M476" s="440"/>
      <c r="N476" s="440"/>
      <c r="O476" s="440"/>
      <c r="P476" s="440"/>
      <c r="Q476" s="440"/>
      <c r="R476" s="440"/>
      <c r="S476" s="440"/>
      <c r="T476" s="440"/>
      <c r="U476" s="440"/>
      <c r="V476" s="440"/>
      <c r="W476" s="440"/>
    </row>
    <row r="477" spans="1:23" ht="15.75" customHeight="1" x14ac:dyDescent="0.25">
      <c r="A477" s="440"/>
      <c r="B477" s="440"/>
      <c r="C477" s="440"/>
      <c r="D477" s="440"/>
      <c r="E477" s="440"/>
      <c r="F477" s="440"/>
      <c r="G477" s="440"/>
      <c r="H477" s="440"/>
      <c r="I477" s="440"/>
      <c r="J477" s="440"/>
      <c r="K477" s="440"/>
      <c r="L477" s="440"/>
      <c r="M477" s="440"/>
      <c r="N477" s="440"/>
      <c r="O477" s="440"/>
      <c r="P477" s="440"/>
      <c r="Q477" s="440"/>
      <c r="R477" s="440"/>
      <c r="S477" s="440"/>
      <c r="T477" s="440"/>
      <c r="U477" s="440"/>
      <c r="V477" s="440"/>
      <c r="W477" s="440"/>
    </row>
    <row r="478" spans="1:23" ht="15.75" customHeight="1" x14ac:dyDescent="0.25">
      <c r="A478" s="440"/>
      <c r="B478" s="440"/>
      <c r="C478" s="440"/>
      <c r="D478" s="440"/>
      <c r="E478" s="440"/>
      <c r="F478" s="440"/>
      <c r="G478" s="440"/>
      <c r="H478" s="440"/>
      <c r="I478" s="440"/>
      <c r="J478" s="440"/>
      <c r="K478" s="440"/>
      <c r="L478" s="440"/>
      <c r="M478" s="440"/>
      <c r="N478" s="440"/>
      <c r="O478" s="440"/>
      <c r="P478" s="440"/>
      <c r="Q478" s="440"/>
      <c r="R478" s="440"/>
      <c r="S478" s="440"/>
      <c r="T478" s="440"/>
      <c r="U478" s="440"/>
      <c r="V478" s="440"/>
      <c r="W478" s="440"/>
    </row>
    <row r="479" spans="1:23" ht="15.75" customHeight="1" x14ac:dyDescent="0.25">
      <c r="A479" s="440"/>
      <c r="B479" s="440"/>
      <c r="C479" s="440"/>
      <c r="D479" s="440"/>
      <c r="E479" s="440"/>
      <c r="F479" s="440"/>
      <c r="G479" s="440"/>
      <c r="H479" s="440"/>
      <c r="I479" s="440"/>
      <c r="J479" s="440"/>
      <c r="K479" s="440"/>
      <c r="L479" s="440"/>
      <c r="M479" s="440"/>
      <c r="N479" s="440"/>
      <c r="O479" s="440"/>
      <c r="P479" s="440"/>
      <c r="Q479" s="440"/>
      <c r="R479" s="440"/>
      <c r="S479" s="440"/>
      <c r="T479" s="440"/>
      <c r="U479" s="440"/>
      <c r="V479" s="440"/>
      <c r="W479" s="440"/>
    </row>
    <row r="480" spans="1:23" ht="15.75" customHeight="1" x14ac:dyDescent="0.25">
      <c r="A480" s="440"/>
      <c r="B480" s="440"/>
      <c r="C480" s="440"/>
      <c r="D480" s="440"/>
      <c r="E480" s="440"/>
      <c r="F480" s="440"/>
      <c r="G480" s="440"/>
      <c r="H480" s="440"/>
      <c r="I480" s="440"/>
      <c r="J480" s="440"/>
      <c r="K480" s="440"/>
      <c r="L480" s="440"/>
      <c r="M480" s="440"/>
      <c r="N480" s="440"/>
      <c r="O480" s="440"/>
      <c r="P480" s="440"/>
      <c r="Q480" s="440"/>
      <c r="R480" s="440"/>
      <c r="S480" s="440"/>
      <c r="T480" s="440"/>
      <c r="U480" s="440"/>
      <c r="V480" s="440"/>
      <c r="W480" s="440"/>
    </row>
    <row r="481" spans="1:23" ht="15.75" customHeight="1" x14ac:dyDescent="0.25">
      <c r="A481" s="440"/>
      <c r="B481" s="440"/>
      <c r="C481" s="440"/>
      <c r="D481" s="440"/>
      <c r="E481" s="440"/>
      <c r="F481" s="440"/>
      <c r="G481" s="440"/>
      <c r="H481" s="440"/>
      <c r="I481" s="440"/>
      <c r="J481" s="440"/>
      <c r="K481" s="440"/>
      <c r="L481" s="440"/>
      <c r="M481" s="440"/>
      <c r="N481" s="440"/>
      <c r="O481" s="440"/>
      <c r="P481" s="440"/>
      <c r="Q481" s="440"/>
      <c r="R481" s="440"/>
      <c r="S481" s="440"/>
      <c r="T481" s="440"/>
      <c r="U481" s="440"/>
      <c r="V481" s="440"/>
      <c r="W481" s="440"/>
    </row>
    <row r="482" spans="1:23" ht="15.75" customHeight="1" x14ac:dyDescent="0.25">
      <c r="A482" s="440"/>
      <c r="B482" s="440"/>
      <c r="C482" s="440"/>
      <c r="D482" s="440"/>
      <c r="E482" s="440"/>
      <c r="F482" s="440"/>
      <c r="G482" s="440"/>
      <c r="H482" s="440"/>
      <c r="I482" s="440"/>
      <c r="J482" s="440"/>
      <c r="K482" s="440"/>
      <c r="L482" s="440"/>
      <c r="M482" s="440"/>
      <c r="N482" s="440"/>
      <c r="O482" s="440"/>
      <c r="P482" s="440"/>
      <c r="Q482" s="440"/>
      <c r="R482" s="440"/>
      <c r="S482" s="440"/>
      <c r="T482" s="440"/>
      <c r="U482" s="440"/>
      <c r="V482" s="440"/>
      <c r="W482" s="440"/>
    </row>
    <row r="483" spans="1:23" ht="15.75" customHeight="1" x14ac:dyDescent="0.25">
      <c r="A483" s="440"/>
      <c r="B483" s="440"/>
      <c r="C483" s="440"/>
      <c r="D483" s="440"/>
      <c r="E483" s="440"/>
      <c r="F483" s="440"/>
      <c r="G483" s="440"/>
      <c r="H483" s="440"/>
      <c r="I483" s="440"/>
      <c r="J483" s="440"/>
      <c r="K483" s="440"/>
      <c r="L483" s="440"/>
      <c r="M483" s="440"/>
      <c r="N483" s="440"/>
      <c r="O483" s="440"/>
      <c r="P483" s="440"/>
      <c r="Q483" s="440"/>
      <c r="R483" s="440"/>
      <c r="S483" s="440"/>
      <c r="T483" s="440"/>
      <c r="U483" s="440"/>
      <c r="V483" s="440"/>
      <c r="W483" s="440"/>
    </row>
    <row r="484" spans="1:23" ht="15.75" customHeight="1" x14ac:dyDescent="0.25">
      <c r="A484" s="440"/>
      <c r="B484" s="440"/>
      <c r="C484" s="440"/>
      <c r="D484" s="440"/>
      <c r="E484" s="440"/>
      <c r="F484" s="440"/>
      <c r="G484" s="440"/>
      <c r="H484" s="440"/>
      <c r="I484" s="440"/>
      <c r="J484" s="440"/>
      <c r="K484" s="440"/>
      <c r="L484" s="440"/>
      <c r="M484" s="440"/>
      <c r="N484" s="440"/>
      <c r="O484" s="440"/>
      <c r="P484" s="440"/>
      <c r="Q484" s="440"/>
      <c r="R484" s="440"/>
      <c r="S484" s="440"/>
      <c r="T484" s="440"/>
      <c r="U484" s="440"/>
      <c r="V484" s="440"/>
      <c r="W484" s="440"/>
    </row>
    <row r="485" spans="1:23" ht="15.75" customHeight="1" x14ac:dyDescent="0.25">
      <c r="A485" s="440"/>
      <c r="B485" s="440"/>
      <c r="C485" s="440"/>
      <c r="D485" s="440"/>
      <c r="E485" s="440"/>
      <c r="F485" s="440"/>
      <c r="G485" s="440"/>
      <c r="H485" s="440"/>
      <c r="I485" s="440"/>
      <c r="J485" s="440"/>
      <c r="K485" s="440"/>
      <c r="L485" s="440"/>
      <c r="M485" s="440"/>
      <c r="N485" s="440"/>
      <c r="O485" s="440"/>
      <c r="P485" s="440"/>
      <c r="Q485" s="440"/>
      <c r="R485" s="440"/>
      <c r="S485" s="440"/>
      <c r="T485" s="440"/>
      <c r="U485" s="440"/>
      <c r="V485" s="440"/>
      <c r="W485" s="440"/>
    </row>
    <row r="486" spans="1:23" ht="15.75" customHeight="1" x14ac:dyDescent="0.25">
      <c r="A486" s="440"/>
      <c r="B486" s="440"/>
      <c r="C486" s="440"/>
      <c r="D486" s="440"/>
      <c r="E486" s="440"/>
      <c r="F486" s="440"/>
      <c r="G486" s="440"/>
      <c r="H486" s="440"/>
      <c r="I486" s="440"/>
      <c r="J486" s="440"/>
      <c r="K486" s="440"/>
      <c r="L486" s="440"/>
      <c r="M486" s="440"/>
      <c r="N486" s="440"/>
      <c r="O486" s="440"/>
      <c r="P486" s="440"/>
      <c r="Q486" s="440"/>
      <c r="R486" s="440"/>
      <c r="S486" s="440"/>
      <c r="T486" s="440"/>
      <c r="U486" s="440"/>
      <c r="V486" s="440"/>
      <c r="W486" s="440"/>
    </row>
    <row r="487" spans="1:23" ht="15.75" customHeight="1" x14ac:dyDescent="0.25">
      <c r="A487" s="440"/>
      <c r="B487" s="440"/>
      <c r="C487" s="440"/>
      <c r="D487" s="440"/>
      <c r="E487" s="440"/>
      <c r="F487" s="440"/>
      <c r="G487" s="440"/>
      <c r="H487" s="440"/>
      <c r="I487" s="440"/>
      <c r="J487" s="440"/>
      <c r="K487" s="440"/>
      <c r="L487" s="440"/>
      <c r="M487" s="440"/>
      <c r="N487" s="440"/>
      <c r="O487" s="440"/>
      <c r="P487" s="440"/>
      <c r="Q487" s="440"/>
      <c r="R487" s="440"/>
      <c r="S487" s="440"/>
      <c r="T487" s="440"/>
      <c r="U487" s="440"/>
      <c r="V487" s="440"/>
      <c r="W487" s="440"/>
    </row>
    <row r="488" spans="1:23" ht="15.75" customHeight="1" x14ac:dyDescent="0.25">
      <c r="A488" s="440"/>
      <c r="B488" s="440"/>
      <c r="C488" s="440"/>
      <c r="D488" s="440"/>
      <c r="E488" s="440"/>
      <c r="F488" s="440"/>
      <c r="G488" s="440"/>
      <c r="H488" s="440"/>
      <c r="I488" s="440"/>
      <c r="J488" s="440"/>
      <c r="K488" s="440"/>
      <c r="L488" s="440"/>
      <c r="M488" s="440"/>
      <c r="N488" s="440"/>
      <c r="O488" s="440"/>
      <c r="P488" s="440"/>
      <c r="Q488" s="440"/>
      <c r="R488" s="440"/>
      <c r="S488" s="440"/>
      <c r="T488" s="440"/>
      <c r="U488" s="440"/>
      <c r="V488" s="440"/>
      <c r="W488" s="440"/>
    </row>
    <row r="489" spans="1:23" ht="15.75" customHeight="1" x14ac:dyDescent="0.25">
      <c r="A489" s="440"/>
      <c r="B489" s="440"/>
      <c r="C489" s="440"/>
      <c r="D489" s="440"/>
      <c r="E489" s="440"/>
      <c r="F489" s="440"/>
      <c r="G489" s="440"/>
      <c r="H489" s="440"/>
      <c r="I489" s="440"/>
      <c r="J489" s="440"/>
      <c r="K489" s="440"/>
      <c r="L489" s="440"/>
      <c r="M489" s="440"/>
      <c r="N489" s="440"/>
      <c r="O489" s="440"/>
      <c r="P489" s="440"/>
      <c r="Q489" s="440"/>
      <c r="R489" s="440"/>
      <c r="S489" s="440"/>
      <c r="T489" s="440"/>
      <c r="U489" s="440"/>
      <c r="V489" s="440"/>
      <c r="W489" s="440"/>
    </row>
    <row r="490" spans="1:23" ht="15.75" customHeight="1" x14ac:dyDescent="0.25">
      <c r="A490" s="440"/>
      <c r="B490" s="440"/>
      <c r="C490" s="440"/>
      <c r="D490" s="440"/>
      <c r="E490" s="440"/>
      <c r="F490" s="440"/>
      <c r="G490" s="440"/>
      <c r="H490" s="440"/>
      <c r="I490" s="440"/>
      <c r="J490" s="440"/>
      <c r="K490" s="440"/>
      <c r="L490" s="440"/>
      <c r="M490" s="440"/>
      <c r="N490" s="440"/>
      <c r="O490" s="440"/>
      <c r="P490" s="440"/>
      <c r="Q490" s="440"/>
      <c r="R490" s="440"/>
      <c r="S490" s="440"/>
      <c r="T490" s="440"/>
      <c r="U490" s="440"/>
      <c r="V490" s="440"/>
      <c r="W490" s="440"/>
    </row>
    <row r="491" spans="1:23" ht="15.75" customHeight="1" x14ac:dyDescent="0.25">
      <c r="A491" s="440"/>
      <c r="B491" s="440"/>
      <c r="C491" s="440"/>
      <c r="D491" s="440"/>
      <c r="E491" s="440"/>
      <c r="F491" s="440"/>
      <c r="G491" s="440"/>
      <c r="H491" s="440"/>
      <c r="I491" s="440"/>
      <c r="J491" s="440"/>
      <c r="K491" s="440"/>
      <c r="L491" s="440"/>
      <c r="M491" s="440"/>
      <c r="N491" s="440"/>
      <c r="O491" s="440"/>
      <c r="P491" s="440"/>
      <c r="Q491" s="440"/>
      <c r="R491" s="440"/>
      <c r="S491" s="440"/>
      <c r="T491" s="440"/>
      <c r="U491" s="440"/>
      <c r="V491" s="440"/>
      <c r="W491" s="440"/>
    </row>
    <row r="492" spans="1:23" ht="15.75" customHeight="1" x14ac:dyDescent="0.25">
      <c r="A492" s="440"/>
      <c r="B492" s="440"/>
      <c r="C492" s="440"/>
      <c r="D492" s="440"/>
      <c r="E492" s="440"/>
      <c r="F492" s="440"/>
      <c r="G492" s="440"/>
      <c r="H492" s="440"/>
      <c r="I492" s="440"/>
      <c r="J492" s="440"/>
      <c r="K492" s="440"/>
      <c r="L492" s="440"/>
      <c r="M492" s="440"/>
      <c r="N492" s="440"/>
      <c r="O492" s="440"/>
      <c r="P492" s="440"/>
      <c r="Q492" s="440"/>
      <c r="R492" s="440"/>
      <c r="S492" s="440"/>
      <c r="T492" s="440"/>
      <c r="U492" s="440"/>
      <c r="V492" s="440"/>
      <c r="W492" s="440"/>
    </row>
    <row r="493" spans="1:23" ht="15.75" customHeight="1" x14ac:dyDescent="0.25">
      <c r="A493" s="440"/>
      <c r="B493" s="440"/>
      <c r="C493" s="440"/>
      <c r="D493" s="440"/>
      <c r="E493" s="440"/>
      <c r="F493" s="440"/>
      <c r="G493" s="440"/>
      <c r="H493" s="440"/>
      <c r="I493" s="440"/>
      <c r="J493" s="440"/>
      <c r="K493" s="440"/>
      <c r="L493" s="440"/>
      <c r="M493" s="440"/>
      <c r="N493" s="440"/>
      <c r="O493" s="440"/>
      <c r="P493" s="440"/>
      <c r="Q493" s="440"/>
      <c r="R493" s="440"/>
      <c r="S493" s="440"/>
      <c r="T493" s="440"/>
      <c r="U493" s="440"/>
      <c r="V493" s="440"/>
      <c r="W493" s="440"/>
    </row>
    <row r="494" spans="1:23" ht="15.75" customHeight="1" x14ac:dyDescent="0.25">
      <c r="A494" s="440"/>
      <c r="B494" s="440"/>
      <c r="C494" s="440"/>
      <c r="D494" s="440"/>
      <c r="E494" s="440"/>
      <c r="F494" s="440"/>
      <c r="G494" s="440"/>
      <c r="H494" s="440"/>
      <c r="I494" s="440"/>
      <c r="J494" s="440"/>
      <c r="K494" s="440"/>
      <c r="L494" s="440"/>
      <c r="M494" s="440"/>
      <c r="N494" s="440"/>
      <c r="O494" s="440"/>
      <c r="P494" s="440"/>
      <c r="Q494" s="440"/>
      <c r="R494" s="440"/>
      <c r="S494" s="440"/>
      <c r="T494" s="440"/>
      <c r="U494" s="440"/>
      <c r="V494" s="440"/>
      <c r="W494" s="440"/>
    </row>
    <row r="495" spans="1:23" ht="15.75" customHeight="1" x14ac:dyDescent="0.25">
      <c r="A495" s="440"/>
      <c r="B495" s="440"/>
      <c r="C495" s="440"/>
      <c r="D495" s="440"/>
      <c r="E495" s="440"/>
      <c r="F495" s="440"/>
      <c r="G495" s="440"/>
      <c r="H495" s="440"/>
      <c r="I495" s="440"/>
      <c r="J495" s="440"/>
      <c r="K495" s="440"/>
      <c r="L495" s="440"/>
      <c r="M495" s="440"/>
      <c r="N495" s="440"/>
      <c r="O495" s="440"/>
      <c r="P495" s="440"/>
      <c r="Q495" s="440"/>
      <c r="R495" s="440"/>
      <c r="S495" s="440"/>
      <c r="T495" s="440"/>
      <c r="U495" s="440"/>
      <c r="V495" s="440"/>
      <c r="W495" s="440"/>
    </row>
    <row r="496" spans="1:23" ht="15.75" customHeight="1" x14ac:dyDescent="0.25">
      <c r="A496" s="440"/>
      <c r="B496" s="440"/>
      <c r="C496" s="440"/>
      <c r="D496" s="440"/>
      <c r="E496" s="440"/>
      <c r="F496" s="440"/>
      <c r="G496" s="440"/>
      <c r="H496" s="440"/>
      <c r="I496" s="440"/>
      <c r="J496" s="440"/>
      <c r="K496" s="440"/>
      <c r="L496" s="440"/>
      <c r="M496" s="440"/>
      <c r="N496" s="440"/>
      <c r="O496" s="440"/>
      <c r="P496" s="440"/>
      <c r="Q496" s="440"/>
      <c r="R496" s="440"/>
      <c r="S496" s="440"/>
      <c r="T496" s="440"/>
      <c r="U496" s="440"/>
      <c r="V496" s="440"/>
      <c r="W496" s="440"/>
    </row>
    <row r="497" spans="1:23" ht="15.75" customHeight="1" x14ac:dyDescent="0.25">
      <c r="A497" s="440"/>
      <c r="B497" s="440"/>
      <c r="C497" s="440"/>
      <c r="D497" s="440"/>
      <c r="E497" s="440"/>
      <c r="F497" s="440"/>
      <c r="G497" s="440"/>
      <c r="H497" s="440"/>
      <c r="I497" s="440"/>
      <c r="J497" s="440"/>
      <c r="K497" s="440"/>
      <c r="L497" s="440"/>
      <c r="M497" s="440"/>
      <c r="N497" s="440"/>
      <c r="O497" s="440"/>
      <c r="P497" s="440"/>
      <c r="Q497" s="440"/>
      <c r="R497" s="440"/>
      <c r="S497" s="440"/>
      <c r="T497" s="440"/>
      <c r="U497" s="440"/>
      <c r="V497" s="440"/>
      <c r="W497" s="440"/>
    </row>
    <row r="498" spans="1:23" ht="15.75" customHeight="1" x14ac:dyDescent="0.25">
      <c r="A498" s="440"/>
      <c r="B498" s="440"/>
      <c r="C498" s="440"/>
      <c r="D498" s="440"/>
      <c r="E498" s="440"/>
      <c r="F498" s="440"/>
      <c r="G498" s="440"/>
      <c r="H498" s="440"/>
      <c r="I498" s="440"/>
      <c r="J498" s="440"/>
      <c r="K498" s="440"/>
      <c r="L498" s="440"/>
      <c r="M498" s="440"/>
      <c r="N498" s="440"/>
      <c r="O498" s="440"/>
      <c r="P498" s="440"/>
      <c r="Q498" s="440"/>
      <c r="R498" s="440"/>
      <c r="S498" s="440"/>
      <c r="T498" s="440"/>
      <c r="U498" s="440"/>
      <c r="V498" s="440"/>
      <c r="W498" s="440"/>
    </row>
    <row r="499" spans="1:23" ht="15.75" customHeight="1" x14ac:dyDescent="0.25">
      <c r="A499" s="440"/>
      <c r="B499" s="440"/>
      <c r="C499" s="440"/>
      <c r="D499" s="440"/>
      <c r="E499" s="440"/>
      <c r="F499" s="440"/>
      <c r="G499" s="440"/>
      <c r="H499" s="440"/>
      <c r="I499" s="440"/>
      <c r="J499" s="440"/>
      <c r="K499" s="440"/>
      <c r="L499" s="440"/>
      <c r="M499" s="440"/>
      <c r="N499" s="440"/>
      <c r="O499" s="440"/>
      <c r="P499" s="440"/>
      <c r="Q499" s="440"/>
      <c r="R499" s="440"/>
      <c r="S499" s="440"/>
      <c r="T499" s="440"/>
      <c r="U499" s="440"/>
      <c r="V499" s="440"/>
      <c r="W499" s="440"/>
    </row>
    <row r="500" spans="1:23" ht="15.75" customHeight="1" x14ac:dyDescent="0.25">
      <c r="A500" s="440"/>
      <c r="B500" s="440"/>
      <c r="C500" s="440"/>
      <c r="D500" s="440"/>
      <c r="E500" s="440"/>
      <c r="F500" s="440"/>
      <c r="G500" s="440"/>
      <c r="H500" s="440"/>
      <c r="I500" s="440"/>
      <c r="J500" s="440"/>
      <c r="K500" s="440"/>
      <c r="L500" s="440"/>
      <c r="M500" s="440"/>
      <c r="N500" s="440"/>
      <c r="O500" s="440"/>
      <c r="P500" s="440"/>
      <c r="Q500" s="440"/>
      <c r="R500" s="440"/>
      <c r="S500" s="440"/>
      <c r="T500" s="440"/>
      <c r="U500" s="440"/>
      <c r="V500" s="440"/>
      <c r="W500" s="440"/>
    </row>
    <row r="501" spans="1:23" ht="15.75" customHeight="1" x14ac:dyDescent="0.25">
      <c r="A501" s="440"/>
      <c r="B501" s="440"/>
      <c r="C501" s="440"/>
      <c r="D501" s="440"/>
      <c r="E501" s="440"/>
      <c r="F501" s="440"/>
      <c r="G501" s="440"/>
      <c r="H501" s="440"/>
      <c r="I501" s="440"/>
      <c r="J501" s="440"/>
      <c r="K501" s="440"/>
      <c r="L501" s="440"/>
      <c r="M501" s="440"/>
      <c r="N501" s="440"/>
      <c r="O501" s="440"/>
      <c r="P501" s="440"/>
      <c r="Q501" s="440"/>
      <c r="R501" s="440"/>
      <c r="S501" s="440"/>
      <c r="T501" s="440"/>
      <c r="U501" s="440"/>
      <c r="V501" s="440"/>
      <c r="W501" s="440"/>
    </row>
    <row r="502" spans="1:23" ht="15.75" customHeight="1" x14ac:dyDescent="0.25">
      <c r="A502" s="440"/>
      <c r="B502" s="440"/>
      <c r="C502" s="440"/>
      <c r="D502" s="440"/>
      <c r="E502" s="440"/>
      <c r="F502" s="440"/>
      <c r="G502" s="440"/>
      <c r="H502" s="440"/>
      <c r="I502" s="440"/>
      <c r="J502" s="440"/>
      <c r="K502" s="440"/>
      <c r="L502" s="440"/>
      <c r="M502" s="440"/>
      <c r="N502" s="440"/>
      <c r="O502" s="440"/>
      <c r="P502" s="440"/>
      <c r="Q502" s="440"/>
      <c r="R502" s="440"/>
      <c r="S502" s="440"/>
      <c r="T502" s="440"/>
      <c r="U502" s="440"/>
      <c r="V502" s="440"/>
      <c r="W502" s="440"/>
    </row>
    <row r="503" spans="1:23" ht="15.75" customHeight="1" x14ac:dyDescent="0.25">
      <c r="A503" s="440"/>
      <c r="B503" s="440"/>
      <c r="C503" s="440"/>
      <c r="D503" s="440"/>
      <c r="E503" s="440"/>
      <c r="F503" s="440"/>
      <c r="G503" s="440"/>
      <c r="H503" s="440"/>
      <c r="I503" s="440"/>
      <c r="J503" s="440"/>
      <c r="K503" s="440"/>
      <c r="L503" s="440"/>
      <c r="M503" s="440"/>
      <c r="N503" s="440"/>
      <c r="O503" s="440"/>
      <c r="P503" s="440"/>
      <c r="Q503" s="440"/>
      <c r="R503" s="440"/>
      <c r="S503" s="440"/>
      <c r="T503" s="440"/>
      <c r="U503" s="440"/>
      <c r="V503" s="440"/>
      <c r="W503" s="440"/>
    </row>
    <row r="504" spans="1:23" ht="15.75" customHeight="1" x14ac:dyDescent="0.25">
      <c r="A504" s="440"/>
      <c r="B504" s="440"/>
      <c r="C504" s="440"/>
      <c r="D504" s="440"/>
      <c r="E504" s="440"/>
      <c r="F504" s="440"/>
      <c r="G504" s="440"/>
      <c r="H504" s="440"/>
      <c r="I504" s="440"/>
      <c r="J504" s="440"/>
      <c r="K504" s="440"/>
      <c r="L504" s="440"/>
      <c r="M504" s="440"/>
      <c r="N504" s="440"/>
      <c r="O504" s="440"/>
      <c r="P504" s="440"/>
      <c r="Q504" s="440"/>
      <c r="R504" s="440"/>
      <c r="S504" s="440"/>
      <c r="T504" s="440"/>
      <c r="U504" s="440"/>
      <c r="V504" s="440"/>
      <c r="W504" s="440"/>
    </row>
    <row r="505" spans="1:23" ht="15.75" customHeight="1" x14ac:dyDescent="0.25">
      <c r="A505" s="440"/>
      <c r="B505" s="440"/>
      <c r="C505" s="440"/>
      <c r="D505" s="440"/>
      <c r="E505" s="440"/>
      <c r="F505" s="440"/>
      <c r="G505" s="440"/>
      <c r="H505" s="440"/>
      <c r="I505" s="440"/>
      <c r="J505" s="440"/>
      <c r="K505" s="440"/>
      <c r="L505" s="440"/>
      <c r="M505" s="440"/>
      <c r="N505" s="440"/>
      <c r="O505" s="440"/>
      <c r="P505" s="440"/>
      <c r="Q505" s="440"/>
      <c r="R505" s="440"/>
      <c r="S505" s="440"/>
      <c r="T505" s="440"/>
      <c r="U505" s="440"/>
      <c r="V505" s="440"/>
      <c r="W505" s="440"/>
    </row>
    <row r="506" spans="1:23" ht="15.75" customHeight="1" x14ac:dyDescent="0.25">
      <c r="A506" s="440"/>
      <c r="B506" s="440"/>
      <c r="C506" s="440"/>
      <c r="D506" s="440"/>
      <c r="E506" s="440"/>
      <c r="F506" s="440"/>
      <c r="G506" s="440"/>
      <c r="H506" s="440"/>
      <c r="I506" s="440"/>
      <c r="J506" s="440"/>
      <c r="K506" s="440"/>
      <c r="L506" s="440"/>
      <c r="M506" s="440"/>
      <c r="N506" s="440"/>
      <c r="O506" s="440"/>
      <c r="P506" s="440"/>
      <c r="Q506" s="440"/>
      <c r="R506" s="440"/>
      <c r="S506" s="440"/>
      <c r="T506" s="440"/>
      <c r="U506" s="440"/>
      <c r="V506" s="440"/>
      <c r="W506" s="440"/>
    </row>
    <row r="507" spans="1:23" ht="15.75" customHeight="1" x14ac:dyDescent="0.25">
      <c r="A507" s="440"/>
      <c r="B507" s="440"/>
      <c r="C507" s="440"/>
      <c r="D507" s="440"/>
      <c r="E507" s="440"/>
      <c r="F507" s="440"/>
      <c r="G507" s="440"/>
      <c r="H507" s="440"/>
      <c r="I507" s="440"/>
      <c r="J507" s="440"/>
      <c r="K507" s="440"/>
      <c r="L507" s="440"/>
      <c r="M507" s="440"/>
      <c r="N507" s="440"/>
      <c r="O507" s="440"/>
      <c r="P507" s="440"/>
      <c r="Q507" s="440"/>
      <c r="R507" s="440"/>
      <c r="S507" s="440"/>
      <c r="T507" s="440"/>
      <c r="U507" s="440"/>
      <c r="V507" s="440"/>
      <c r="W507" s="440"/>
    </row>
    <row r="508" spans="1:23" ht="15.75" customHeight="1" x14ac:dyDescent="0.25">
      <c r="A508" s="440"/>
      <c r="B508" s="440"/>
      <c r="C508" s="440"/>
      <c r="D508" s="440"/>
      <c r="E508" s="440"/>
      <c r="F508" s="440"/>
      <c r="G508" s="440"/>
      <c r="H508" s="440"/>
      <c r="I508" s="440"/>
      <c r="J508" s="440"/>
      <c r="K508" s="440"/>
      <c r="L508" s="440"/>
      <c r="M508" s="440"/>
      <c r="N508" s="440"/>
      <c r="O508" s="440"/>
      <c r="P508" s="440"/>
      <c r="Q508" s="440"/>
      <c r="R508" s="440"/>
      <c r="S508" s="440"/>
      <c r="T508" s="440"/>
      <c r="U508" s="440"/>
      <c r="V508" s="440"/>
      <c r="W508" s="440"/>
    </row>
    <row r="509" spans="1:23" ht="15.75" customHeight="1" x14ac:dyDescent="0.25">
      <c r="A509" s="440"/>
      <c r="B509" s="440"/>
      <c r="C509" s="440"/>
      <c r="D509" s="440"/>
      <c r="E509" s="440"/>
      <c r="F509" s="440"/>
      <c r="G509" s="440"/>
      <c r="H509" s="440"/>
      <c r="I509" s="440"/>
      <c r="J509" s="440"/>
      <c r="K509" s="440"/>
      <c r="L509" s="440"/>
      <c r="M509" s="440"/>
      <c r="N509" s="440"/>
      <c r="O509" s="440"/>
      <c r="P509" s="440"/>
      <c r="Q509" s="440"/>
      <c r="R509" s="440"/>
      <c r="S509" s="440"/>
      <c r="T509" s="440"/>
      <c r="U509" s="440"/>
      <c r="V509" s="440"/>
      <c r="W509" s="440"/>
    </row>
    <row r="510" spans="1:23" ht="15.75" customHeight="1" x14ac:dyDescent="0.25">
      <c r="A510" s="440"/>
      <c r="B510" s="440"/>
      <c r="C510" s="440"/>
      <c r="D510" s="440"/>
      <c r="E510" s="440"/>
      <c r="F510" s="440"/>
      <c r="G510" s="440"/>
      <c r="H510" s="440"/>
      <c r="I510" s="440"/>
      <c r="J510" s="440"/>
      <c r="K510" s="440"/>
      <c r="L510" s="440"/>
      <c r="M510" s="440"/>
      <c r="N510" s="440"/>
      <c r="O510" s="440"/>
      <c r="P510" s="440"/>
      <c r="Q510" s="440"/>
      <c r="R510" s="440"/>
      <c r="S510" s="440"/>
      <c r="T510" s="440"/>
      <c r="U510" s="440"/>
      <c r="V510" s="440"/>
      <c r="W510" s="440"/>
    </row>
    <row r="511" spans="1:23" ht="15.75" customHeight="1" x14ac:dyDescent="0.25">
      <c r="A511" s="440"/>
      <c r="B511" s="440"/>
      <c r="C511" s="440"/>
      <c r="D511" s="440"/>
      <c r="E511" s="440"/>
      <c r="F511" s="440"/>
      <c r="G511" s="440"/>
      <c r="H511" s="440"/>
      <c r="I511" s="440"/>
      <c r="J511" s="440"/>
      <c r="K511" s="440"/>
      <c r="L511" s="440"/>
      <c r="M511" s="440"/>
      <c r="N511" s="440"/>
      <c r="O511" s="440"/>
      <c r="P511" s="440"/>
      <c r="Q511" s="440"/>
      <c r="R511" s="440"/>
      <c r="S511" s="440"/>
      <c r="T511" s="440"/>
      <c r="U511" s="440"/>
      <c r="V511" s="440"/>
      <c r="W511" s="440"/>
    </row>
    <row r="512" spans="1:23" ht="15.75" customHeight="1" x14ac:dyDescent="0.25">
      <c r="A512" s="440"/>
      <c r="B512" s="440"/>
      <c r="C512" s="440"/>
      <c r="D512" s="440"/>
      <c r="E512" s="440"/>
      <c r="F512" s="440"/>
      <c r="G512" s="440"/>
      <c r="H512" s="440"/>
      <c r="I512" s="440"/>
      <c r="J512" s="440"/>
      <c r="K512" s="440"/>
      <c r="L512" s="440"/>
      <c r="M512" s="440"/>
      <c r="N512" s="440"/>
      <c r="O512" s="440"/>
      <c r="P512" s="440"/>
      <c r="Q512" s="440"/>
      <c r="R512" s="440"/>
      <c r="S512" s="440"/>
      <c r="T512" s="440"/>
      <c r="U512" s="440"/>
      <c r="V512" s="440"/>
      <c r="W512" s="440"/>
    </row>
    <row r="513" spans="1:23" ht="15.75" customHeight="1" x14ac:dyDescent="0.25">
      <c r="A513" s="440"/>
      <c r="B513" s="440"/>
      <c r="C513" s="440"/>
      <c r="D513" s="440"/>
      <c r="E513" s="440"/>
      <c r="F513" s="440"/>
      <c r="G513" s="440"/>
      <c r="H513" s="440"/>
      <c r="I513" s="440"/>
      <c r="J513" s="440"/>
      <c r="K513" s="440"/>
      <c r="L513" s="440"/>
      <c r="M513" s="440"/>
      <c r="N513" s="440"/>
      <c r="O513" s="440"/>
      <c r="P513" s="440"/>
      <c r="Q513" s="440"/>
      <c r="R513" s="440"/>
      <c r="S513" s="440"/>
      <c r="T513" s="440"/>
      <c r="U513" s="440"/>
      <c r="V513" s="440"/>
      <c r="W513" s="440"/>
    </row>
    <row r="514" spans="1:23" ht="15.75" customHeight="1" x14ac:dyDescent="0.25">
      <c r="A514" s="440"/>
      <c r="B514" s="440"/>
      <c r="C514" s="440"/>
      <c r="D514" s="440"/>
      <c r="E514" s="440"/>
      <c r="F514" s="440"/>
      <c r="G514" s="440"/>
      <c r="H514" s="440"/>
      <c r="I514" s="440"/>
      <c r="J514" s="440"/>
      <c r="K514" s="440"/>
      <c r="L514" s="440"/>
      <c r="M514" s="440"/>
      <c r="N514" s="440"/>
      <c r="O514" s="440"/>
      <c r="P514" s="440"/>
      <c r="Q514" s="440"/>
      <c r="R514" s="440"/>
      <c r="S514" s="440"/>
      <c r="T514" s="440"/>
      <c r="U514" s="440"/>
      <c r="V514" s="440"/>
      <c r="W514" s="440"/>
    </row>
    <row r="515" spans="1:23" ht="15.75" customHeight="1" x14ac:dyDescent="0.25">
      <c r="A515" s="440"/>
      <c r="B515" s="440"/>
      <c r="C515" s="440"/>
      <c r="D515" s="440"/>
      <c r="E515" s="440"/>
      <c r="F515" s="440"/>
      <c r="G515" s="440"/>
      <c r="H515" s="440"/>
      <c r="I515" s="440"/>
      <c r="J515" s="440"/>
      <c r="K515" s="440"/>
      <c r="L515" s="440"/>
      <c r="M515" s="440"/>
      <c r="N515" s="440"/>
      <c r="O515" s="440"/>
      <c r="P515" s="440"/>
      <c r="Q515" s="440"/>
      <c r="R515" s="440"/>
      <c r="S515" s="440"/>
      <c r="T515" s="440"/>
      <c r="U515" s="440"/>
      <c r="V515" s="440"/>
      <c r="W515" s="440"/>
    </row>
    <row r="516" spans="1:23" ht="15.75" customHeight="1" x14ac:dyDescent="0.25">
      <c r="A516" s="440"/>
      <c r="B516" s="440"/>
      <c r="C516" s="440"/>
      <c r="D516" s="440"/>
      <c r="E516" s="440"/>
      <c r="F516" s="440"/>
      <c r="G516" s="440"/>
      <c r="H516" s="440"/>
      <c r="I516" s="440"/>
      <c r="J516" s="440"/>
      <c r="K516" s="440"/>
      <c r="L516" s="440"/>
      <c r="M516" s="440"/>
      <c r="N516" s="440"/>
      <c r="O516" s="440"/>
      <c r="P516" s="440"/>
      <c r="Q516" s="440"/>
      <c r="R516" s="440"/>
      <c r="S516" s="440"/>
      <c r="T516" s="440"/>
      <c r="U516" s="440"/>
      <c r="V516" s="440"/>
      <c r="W516" s="440"/>
    </row>
    <row r="517" spans="1:23" ht="15.75" customHeight="1" x14ac:dyDescent="0.25">
      <c r="A517" s="440"/>
      <c r="B517" s="440"/>
      <c r="C517" s="440"/>
      <c r="D517" s="440"/>
      <c r="E517" s="440"/>
      <c r="F517" s="440"/>
      <c r="G517" s="440"/>
      <c r="H517" s="440"/>
      <c r="I517" s="440"/>
      <c r="J517" s="440"/>
      <c r="K517" s="440"/>
      <c r="L517" s="440"/>
      <c r="M517" s="440"/>
      <c r="N517" s="440"/>
      <c r="O517" s="440"/>
      <c r="P517" s="440"/>
      <c r="Q517" s="440"/>
      <c r="R517" s="440"/>
      <c r="S517" s="440"/>
      <c r="T517" s="440"/>
      <c r="U517" s="440"/>
      <c r="V517" s="440"/>
      <c r="W517" s="440"/>
    </row>
    <row r="518" spans="1:23" ht="15.75" customHeight="1" x14ac:dyDescent="0.25">
      <c r="A518" s="440"/>
      <c r="B518" s="440"/>
      <c r="C518" s="440"/>
      <c r="D518" s="440"/>
      <c r="E518" s="440"/>
      <c r="F518" s="440"/>
      <c r="G518" s="440"/>
      <c r="H518" s="440"/>
      <c r="I518" s="440"/>
      <c r="J518" s="440"/>
      <c r="K518" s="440"/>
      <c r="L518" s="440"/>
      <c r="M518" s="440"/>
      <c r="N518" s="440"/>
      <c r="O518" s="440"/>
      <c r="P518" s="440"/>
      <c r="Q518" s="440"/>
      <c r="R518" s="440"/>
      <c r="S518" s="440"/>
      <c r="T518" s="440"/>
      <c r="U518" s="440"/>
      <c r="V518" s="440"/>
      <c r="W518" s="440"/>
    </row>
    <row r="519" spans="1:23" ht="15.75" customHeight="1" x14ac:dyDescent="0.25">
      <c r="A519" s="440"/>
      <c r="B519" s="440"/>
      <c r="C519" s="440"/>
      <c r="D519" s="440"/>
      <c r="E519" s="440"/>
      <c r="F519" s="440"/>
      <c r="G519" s="440"/>
      <c r="H519" s="440"/>
      <c r="I519" s="440"/>
      <c r="J519" s="440"/>
      <c r="K519" s="440"/>
      <c r="L519" s="440"/>
      <c r="M519" s="440"/>
      <c r="N519" s="440"/>
      <c r="O519" s="440"/>
      <c r="P519" s="440"/>
      <c r="Q519" s="440"/>
      <c r="R519" s="440"/>
      <c r="S519" s="440"/>
      <c r="T519" s="440"/>
      <c r="U519" s="440"/>
      <c r="V519" s="440"/>
      <c r="W519" s="440"/>
    </row>
    <row r="520" spans="1:23" ht="15.75" customHeight="1" x14ac:dyDescent="0.25">
      <c r="A520" s="440"/>
      <c r="B520" s="440"/>
      <c r="C520" s="440"/>
      <c r="D520" s="440"/>
      <c r="E520" s="440"/>
      <c r="F520" s="440"/>
      <c r="G520" s="440"/>
      <c r="H520" s="440"/>
      <c r="I520" s="440"/>
      <c r="J520" s="440"/>
      <c r="K520" s="440"/>
      <c r="L520" s="440"/>
      <c r="M520" s="440"/>
      <c r="N520" s="440"/>
      <c r="O520" s="440"/>
      <c r="P520" s="440"/>
      <c r="Q520" s="440"/>
      <c r="R520" s="440"/>
      <c r="S520" s="440"/>
      <c r="T520" s="440"/>
      <c r="U520" s="440"/>
      <c r="V520" s="440"/>
      <c r="W520" s="440"/>
    </row>
    <row r="521" spans="1:23" ht="15.75" customHeight="1" x14ac:dyDescent="0.25">
      <c r="A521" s="440"/>
      <c r="B521" s="440"/>
      <c r="C521" s="440"/>
      <c r="D521" s="440"/>
      <c r="E521" s="440"/>
      <c r="F521" s="440"/>
      <c r="G521" s="440"/>
      <c r="H521" s="440"/>
      <c r="I521" s="440"/>
      <c r="J521" s="440"/>
      <c r="K521" s="440"/>
      <c r="L521" s="440"/>
      <c r="M521" s="440"/>
      <c r="N521" s="440"/>
      <c r="O521" s="440"/>
      <c r="P521" s="440"/>
      <c r="Q521" s="440"/>
      <c r="R521" s="440"/>
      <c r="S521" s="440"/>
      <c r="T521" s="440"/>
      <c r="U521" s="440"/>
      <c r="V521" s="440"/>
      <c r="W521" s="440"/>
    </row>
    <row r="522" spans="1:23" ht="15.75" customHeight="1" x14ac:dyDescent="0.25">
      <c r="A522" s="440"/>
      <c r="B522" s="440"/>
      <c r="C522" s="440"/>
      <c r="D522" s="440"/>
      <c r="E522" s="440"/>
      <c r="F522" s="440"/>
      <c r="G522" s="440"/>
      <c r="H522" s="440"/>
      <c r="I522" s="440"/>
      <c r="J522" s="440"/>
      <c r="K522" s="440"/>
      <c r="L522" s="440"/>
      <c r="M522" s="440"/>
      <c r="N522" s="440"/>
      <c r="O522" s="440"/>
      <c r="P522" s="440"/>
      <c r="Q522" s="440"/>
      <c r="R522" s="440"/>
      <c r="S522" s="440"/>
      <c r="T522" s="440"/>
      <c r="U522" s="440"/>
      <c r="V522" s="440"/>
      <c r="W522" s="440"/>
    </row>
    <row r="523" spans="1:23" ht="15.75" customHeight="1" x14ac:dyDescent="0.25">
      <c r="A523" s="440"/>
      <c r="B523" s="440"/>
      <c r="C523" s="440"/>
      <c r="D523" s="440"/>
      <c r="E523" s="440"/>
      <c r="F523" s="440"/>
      <c r="G523" s="440"/>
      <c r="H523" s="440"/>
      <c r="I523" s="440"/>
      <c r="J523" s="440"/>
      <c r="K523" s="440"/>
      <c r="L523" s="440"/>
      <c r="M523" s="440"/>
      <c r="N523" s="440"/>
      <c r="O523" s="440"/>
      <c r="P523" s="440"/>
      <c r="Q523" s="440"/>
      <c r="R523" s="440"/>
      <c r="S523" s="440"/>
      <c r="T523" s="440"/>
      <c r="U523" s="440"/>
      <c r="V523" s="440"/>
      <c r="W523" s="440"/>
    </row>
    <row r="524" spans="1:23" ht="15.75" customHeight="1" x14ac:dyDescent="0.25">
      <c r="A524" s="440"/>
      <c r="B524" s="440"/>
      <c r="C524" s="440"/>
      <c r="D524" s="440"/>
      <c r="E524" s="440"/>
      <c r="F524" s="440"/>
      <c r="G524" s="440"/>
      <c r="H524" s="440"/>
      <c r="I524" s="440"/>
      <c r="J524" s="440"/>
      <c r="K524" s="440"/>
      <c r="L524" s="440"/>
      <c r="M524" s="440"/>
      <c r="N524" s="440"/>
      <c r="O524" s="440"/>
      <c r="P524" s="440"/>
      <c r="Q524" s="440"/>
      <c r="R524" s="440"/>
      <c r="S524" s="440"/>
      <c r="T524" s="440"/>
      <c r="U524" s="440"/>
      <c r="V524" s="440"/>
      <c r="W524" s="440"/>
    </row>
    <row r="525" spans="1:23" ht="15.75" customHeight="1" x14ac:dyDescent="0.25">
      <c r="A525" s="440"/>
      <c r="B525" s="440"/>
      <c r="C525" s="440"/>
      <c r="D525" s="440"/>
      <c r="E525" s="440"/>
      <c r="F525" s="440"/>
      <c r="G525" s="440"/>
      <c r="H525" s="440"/>
      <c r="I525" s="440"/>
      <c r="J525" s="440"/>
      <c r="K525" s="440"/>
      <c r="L525" s="440"/>
      <c r="M525" s="440"/>
      <c r="N525" s="440"/>
      <c r="O525" s="440"/>
      <c r="P525" s="440"/>
      <c r="Q525" s="440"/>
      <c r="R525" s="440"/>
      <c r="S525" s="440"/>
      <c r="T525" s="440"/>
      <c r="U525" s="440"/>
      <c r="V525" s="440"/>
      <c r="W525" s="440"/>
    </row>
    <row r="526" spans="1:23" ht="15.75" customHeight="1" x14ac:dyDescent="0.25">
      <c r="A526" s="440"/>
      <c r="B526" s="440"/>
      <c r="C526" s="440"/>
      <c r="D526" s="440"/>
      <c r="E526" s="440"/>
      <c r="F526" s="440"/>
      <c r="G526" s="440"/>
      <c r="H526" s="440"/>
      <c r="I526" s="440"/>
      <c r="J526" s="440"/>
      <c r="K526" s="440"/>
      <c r="L526" s="440"/>
      <c r="M526" s="440"/>
      <c r="N526" s="440"/>
      <c r="O526" s="440"/>
      <c r="P526" s="440"/>
      <c r="Q526" s="440"/>
      <c r="R526" s="440"/>
      <c r="S526" s="440"/>
      <c r="T526" s="440"/>
      <c r="U526" s="440"/>
      <c r="V526" s="440"/>
      <c r="W526" s="440"/>
    </row>
    <row r="527" spans="1:23" ht="15.75" customHeight="1" x14ac:dyDescent="0.25">
      <c r="A527" s="440"/>
      <c r="B527" s="440"/>
      <c r="C527" s="440"/>
      <c r="D527" s="440"/>
      <c r="E527" s="440"/>
      <c r="F527" s="440"/>
      <c r="G527" s="440"/>
      <c r="H527" s="440"/>
      <c r="I527" s="440"/>
      <c r="J527" s="440"/>
      <c r="K527" s="440"/>
      <c r="L527" s="440"/>
      <c r="M527" s="440"/>
      <c r="N527" s="440"/>
      <c r="O527" s="440"/>
      <c r="P527" s="440"/>
      <c r="Q527" s="440"/>
      <c r="R527" s="440"/>
      <c r="S527" s="440"/>
      <c r="T527" s="440"/>
      <c r="U527" s="440"/>
      <c r="V527" s="440"/>
      <c r="W527" s="440"/>
    </row>
    <row r="528" spans="1:23" ht="15.75" customHeight="1" x14ac:dyDescent="0.25">
      <c r="A528" s="440"/>
      <c r="B528" s="440"/>
      <c r="C528" s="440"/>
      <c r="D528" s="440"/>
      <c r="E528" s="440"/>
      <c r="F528" s="440"/>
      <c r="G528" s="440"/>
      <c r="H528" s="440"/>
      <c r="I528" s="440"/>
      <c r="J528" s="440"/>
      <c r="K528" s="440"/>
      <c r="L528" s="440"/>
      <c r="M528" s="440"/>
      <c r="N528" s="440"/>
      <c r="O528" s="440"/>
      <c r="P528" s="440"/>
      <c r="Q528" s="440"/>
      <c r="R528" s="440"/>
      <c r="S528" s="440"/>
      <c r="T528" s="440"/>
      <c r="U528" s="440"/>
      <c r="V528" s="440"/>
      <c r="W528" s="440"/>
    </row>
    <row r="529" spans="1:23" ht="15.75" customHeight="1" x14ac:dyDescent="0.25">
      <c r="A529" s="440"/>
      <c r="B529" s="440"/>
      <c r="C529" s="440"/>
      <c r="D529" s="440"/>
      <c r="E529" s="440"/>
      <c r="F529" s="440"/>
      <c r="G529" s="440"/>
      <c r="H529" s="440"/>
      <c r="I529" s="440"/>
      <c r="J529" s="440"/>
      <c r="K529" s="440"/>
      <c r="L529" s="440"/>
      <c r="M529" s="440"/>
      <c r="N529" s="440"/>
      <c r="O529" s="440"/>
      <c r="P529" s="440"/>
      <c r="Q529" s="440"/>
      <c r="R529" s="440"/>
      <c r="S529" s="440"/>
      <c r="T529" s="440"/>
      <c r="U529" s="440"/>
      <c r="V529" s="440"/>
      <c r="W529" s="440"/>
    </row>
    <row r="530" spans="1:23" ht="15.75" customHeight="1" x14ac:dyDescent="0.25">
      <c r="A530" s="440"/>
      <c r="B530" s="440"/>
      <c r="C530" s="440"/>
      <c r="D530" s="440"/>
      <c r="E530" s="440"/>
      <c r="F530" s="440"/>
      <c r="G530" s="440"/>
      <c r="H530" s="440"/>
      <c r="I530" s="440"/>
      <c r="J530" s="440"/>
      <c r="K530" s="440"/>
      <c r="L530" s="440"/>
      <c r="M530" s="440"/>
      <c r="N530" s="440"/>
      <c r="O530" s="440"/>
      <c r="P530" s="440"/>
      <c r="Q530" s="440"/>
      <c r="R530" s="440"/>
      <c r="S530" s="440"/>
      <c r="T530" s="440"/>
      <c r="U530" s="440"/>
      <c r="V530" s="440"/>
      <c r="W530" s="440"/>
    </row>
    <row r="531" spans="1:23" ht="15.75" customHeight="1" x14ac:dyDescent="0.25">
      <c r="A531" s="440"/>
      <c r="B531" s="440"/>
      <c r="C531" s="440"/>
      <c r="D531" s="440"/>
      <c r="E531" s="440"/>
      <c r="F531" s="440"/>
      <c r="G531" s="440"/>
      <c r="H531" s="440"/>
      <c r="I531" s="440"/>
      <c r="J531" s="440"/>
      <c r="K531" s="440"/>
      <c r="L531" s="440"/>
      <c r="M531" s="440"/>
      <c r="N531" s="440"/>
      <c r="O531" s="440"/>
      <c r="P531" s="440"/>
      <c r="Q531" s="440"/>
      <c r="R531" s="440"/>
      <c r="S531" s="440"/>
      <c r="T531" s="440"/>
      <c r="U531" s="440"/>
      <c r="V531" s="440"/>
      <c r="W531" s="440"/>
    </row>
    <row r="532" spans="1:23" ht="15.75" customHeight="1" x14ac:dyDescent="0.25">
      <c r="A532" s="440"/>
      <c r="B532" s="440"/>
      <c r="C532" s="440"/>
      <c r="D532" s="440"/>
      <c r="E532" s="440"/>
      <c r="F532" s="440"/>
      <c r="G532" s="440"/>
      <c r="H532" s="440"/>
      <c r="I532" s="440"/>
      <c r="J532" s="440"/>
      <c r="K532" s="440"/>
      <c r="L532" s="440"/>
      <c r="M532" s="440"/>
      <c r="N532" s="440"/>
      <c r="O532" s="440"/>
      <c r="P532" s="440"/>
      <c r="Q532" s="440"/>
      <c r="R532" s="440"/>
      <c r="S532" s="440"/>
      <c r="T532" s="440"/>
      <c r="U532" s="440"/>
      <c r="V532" s="440"/>
      <c r="W532" s="440"/>
    </row>
    <row r="533" spans="1:23" ht="15.75" customHeight="1" x14ac:dyDescent="0.25">
      <c r="A533" s="440"/>
      <c r="B533" s="440"/>
      <c r="C533" s="440"/>
      <c r="D533" s="440"/>
      <c r="E533" s="440"/>
      <c r="F533" s="440"/>
      <c r="G533" s="440"/>
      <c r="H533" s="440"/>
      <c r="I533" s="440"/>
      <c r="J533" s="440"/>
      <c r="K533" s="440"/>
      <c r="L533" s="440"/>
      <c r="M533" s="440"/>
      <c r="N533" s="440"/>
      <c r="O533" s="440"/>
      <c r="P533" s="440"/>
      <c r="Q533" s="440"/>
      <c r="R533" s="440"/>
      <c r="S533" s="440"/>
      <c r="T533" s="440"/>
      <c r="U533" s="440"/>
      <c r="V533" s="440"/>
      <c r="W533" s="440"/>
    </row>
    <row r="534" spans="1:23" ht="15.75" customHeight="1" x14ac:dyDescent="0.25">
      <c r="A534" s="440"/>
      <c r="B534" s="440"/>
      <c r="C534" s="440"/>
      <c r="D534" s="440"/>
      <c r="E534" s="440"/>
      <c r="F534" s="440"/>
      <c r="G534" s="440"/>
      <c r="H534" s="440"/>
      <c r="I534" s="440"/>
      <c r="J534" s="440"/>
      <c r="K534" s="440"/>
      <c r="L534" s="440"/>
      <c r="M534" s="440"/>
      <c r="N534" s="440"/>
      <c r="O534" s="440"/>
      <c r="P534" s="440"/>
      <c r="Q534" s="440"/>
      <c r="R534" s="440"/>
      <c r="S534" s="440"/>
      <c r="T534" s="440"/>
      <c r="U534" s="440"/>
      <c r="V534" s="440"/>
      <c r="W534" s="440"/>
    </row>
    <row r="535" spans="1:23" ht="15.75" customHeight="1" x14ac:dyDescent="0.25">
      <c r="A535" s="440"/>
      <c r="B535" s="440"/>
      <c r="C535" s="440"/>
      <c r="D535" s="440"/>
      <c r="E535" s="440"/>
      <c r="F535" s="440"/>
      <c r="G535" s="440"/>
      <c r="H535" s="440"/>
      <c r="I535" s="440"/>
      <c r="J535" s="440"/>
      <c r="K535" s="440"/>
      <c r="L535" s="440"/>
      <c r="M535" s="440"/>
      <c r="N535" s="440"/>
      <c r="O535" s="440"/>
      <c r="P535" s="440"/>
      <c r="Q535" s="440"/>
      <c r="R535" s="440"/>
      <c r="S535" s="440"/>
      <c r="T535" s="440"/>
      <c r="U535" s="440"/>
      <c r="V535" s="440"/>
      <c r="W535" s="440"/>
    </row>
    <row r="536" spans="1:23" ht="15.75" customHeight="1" x14ac:dyDescent="0.25">
      <c r="A536" s="440"/>
      <c r="B536" s="440"/>
      <c r="C536" s="440"/>
      <c r="D536" s="440"/>
      <c r="E536" s="440"/>
      <c r="F536" s="440"/>
      <c r="G536" s="440"/>
      <c r="H536" s="440"/>
      <c r="I536" s="440"/>
      <c r="J536" s="440"/>
      <c r="K536" s="440"/>
      <c r="L536" s="440"/>
      <c r="M536" s="440"/>
      <c r="N536" s="440"/>
      <c r="O536" s="440"/>
      <c r="P536" s="440"/>
      <c r="Q536" s="440"/>
      <c r="R536" s="440"/>
      <c r="S536" s="440"/>
      <c r="T536" s="440"/>
      <c r="U536" s="440"/>
      <c r="V536" s="440"/>
      <c r="W536" s="440"/>
    </row>
    <row r="537" spans="1:23" ht="15.75" customHeight="1" x14ac:dyDescent="0.25">
      <c r="A537" s="440"/>
      <c r="B537" s="440"/>
      <c r="C537" s="440"/>
      <c r="D537" s="440"/>
      <c r="E537" s="440"/>
      <c r="F537" s="440"/>
      <c r="G537" s="440"/>
      <c r="H537" s="440"/>
      <c r="I537" s="440"/>
      <c r="J537" s="440"/>
      <c r="K537" s="440"/>
      <c r="L537" s="440"/>
      <c r="M537" s="440"/>
      <c r="N537" s="440"/>
      <c r="O537" s="440"/>
      <c r="P537" s="440"/>
      <c r="Q537" s="440"/>
      <c r="R537" s="440"/>
      <c r="S537" s="440"/>
      <c r="T537" s="440"/>
      <c r="U537" s="440"/>
      <c r="V537" s="440"/>
      <c r="W537" s="440"/>
    </row>
    <row r="538" spans="1:23" ht="15.75" customHeight="1" x14ac:dyDescent="0.25">
      <c r="A538" s="440"/>
      <c r="B538" s="440"/>
      <c r="C538" s="440"/>
      <c r="D538" s="440"/>
      <c r="E538" s="440"/>
      <c r="F538" s="440"/>
      <c r="G538" s="440"/>
      <c r="H538" s="440"/>
      <c r="I538" s="440"/>
      <c r="J538" s="440"/>
      <c r="K538" s="440"/>
      <c r="L538" s="440"/>
      <c r="M538" s="440"/>
      <c r="N538" s="440"/>
      <c r="O538" s="440"/>
      <c r="P538" s="440"/>
      <c r="Q538" s="440"/>
      <c r="R538" s="440"/>
      <c r="S538" s="440"/>
      <c r="T538" s="440"/>
      <c r="U538" s="440"/>
      <c r="V538" s="440"/>
      <c r="W538" s="440"/>
    </row>
    <row r="539" spans="1:23" ht="15.75" customHeight="1" x14ac:dyDescent="0.25">
      <c r="A539" s="440"/>
      <c r="B539" s="440"/>
      <c r="C539" s="440"/>
      <c r="D539" s="440"/>
      <c r="E539" s="440"/>
      <c r="F539" s="440"/>
      <c r="G539" s="440"/>
      <c r="H539" s="440"/>
      <c r="I539" s="440"/>
      <c r="J539" s="440"/>
      <c r="K539" s="440"/>
      <c r="L539" s="440"/>
      <c r="M539" s="440"/>
      <c r="N539" s="440"/>
      <c r="O539" s="440"/>
      <c r="P539" s="440"/>
      <c r="Q539" s="440"/>
      <c r="R539" s="440"/>
      <c r="S539" s="440"/>
      <c r="T539" s="440"/>
      <c r="U539" s="440"/>
      <c r="V539" s="440"/>
      <c r="W539" s="440"/>
    </row>
    <row r="540" spans="1:23" ht="15.75" customHeight="1" x14ac:dyDescent="0.25">
      <c r="A540" s="440"/>
      <c r="B540" s="440"/>
      <c r="C540" s="440"/>
      <c r="D540" s="440"/>
      <c r="E540" s="440"/>
      <c r="F540" s="440"/>
      <c r="G540" s="440"/>
      <c r="H540" s="440"/>
      <c r="I540" s="440"/>
      <c r="J540" s="440"/>
      <c r="K540" s="440"/>
      <c r="L540" s="440"/>
      <c r="M540" s="440"/>
      <c r="N540" s="440"/>
      <c r="O540" s="440"/>
      <c r="P540" s="440"/>
      <c r="Q540" s="440"/>
      <c r="R540" s="440"/>
      <c r="S540" s="440"/>
      <c r="T540" s="440"/>
      <c r="U540" s="440"/>
      <c r="V540" s="440"/>
      <c r="W540" s="440"/>
    </row>
    <row r="541" spans="1:23" ht="15.75" customHeight="1" x14ac:dyDescent="0.25">
      <c r="A541" s="440"/>
      <c r="B541" s="440"/>
      <c r="C541" s="440"/>
      <c r="D541" s="440"/>
      <c r="E541" s="440"/>
      <c r="F541" s="440"/>
      <c r="G541" s="440"/>
      <c r="H541" s="440"/>
      <c r="I541" s="440"/>
      <c r="J541" s="440"/>
      <c r="K541" s="440"/>
      <c r="L541" s="440"/>
      <c r="M541" s="440"/>
      <c r="N541" s="440"/>
      <c r="O541" s="440"/>
      <c r="P541" s="440"/>
      <c r="Q541" s="440"/>
      <c r="R541" s="440"/>
      <c r="S541" s="440"/>
      <c r="T541" s="440"/>
      <c r="U541" s="440"/>
      <c r="V541" s="440"/>
      <c r="W541" s="440"/>
    </row>
    <row r="542" spans="1:23" ht="15.75" customHeight="1" x14ac:dyDescent="0.25">
      <c r="A542" s="440"/>
      <c r="B542" s="440"/>
      <c r="C542" s="440"/>
      <c r="D542" s="440"/>
      <c r="E542" s="440"/>
      <c r="F542" s="440"/>
      <c r="G542" s="440"/>
      <c r="H542" s="440"/>
      <c r="I542" s="440"/>
      <c r="J542" s="440"/>
      <c r="K542" s="440"/>
      <c r="L542" s="440"/>
      <c r="M542" s="440"/>
      <c r="N542" s="440"/>
      <c r="O542" s="440"/>
      <c r="P542" s="440"/>
      <c r="Q542" s="440"/>
      <c r="R542" s="440"/>
      <c r="S542" s="440"/>
      <c r="T542" s="440"/>
      <c r="U542" s="440"/>
      <c r="V542" s="440"/>
      <c r="W542" s="440"/>
    </row>
    <row r="543" spans="1:23" ht="15.75" customHeight="1" x14ac:dyDescent="0.25">
      <c r="A543" s="440"/>
      <c r="B543" s="440"/>
      <c r="C543" s="440"/>
      <c r="D543" s="440"/>
      <c r="E543" s="440"/>
      <c r="F543" s="440"/>
      <c r="G543" s="440"/>
      <c r="H543" s="440"/>
      <c r="I543" s="440"/>
      <c r="J543" s="440"/>
      <c r="K543" s="440"/>
      <c r="L543" s="440"/>
      <c r="M543" s="440"/>
      <c r="N543" s="440"/>
      <c r="O543" s="440"/>
      <c r="P543" s="440"/>
      <c r="Q543" s="440"/>
      <c r="R543" s="440"/>
      <c r="S543" s="440"/>
      <c r="T543" s="440"/>
      <c r="U543" s="440"/>
      <c r="V543" s="440"/>
      <c r="W543" s="440"/>
    </row>
    <row r="544" spans="1:23" ht="15.75" customHeight="1" x14ac:dyDescent="0.25">
      <c r="A544" s="440"/>
      <c r="B544" s="440"/>
      <c r="C544" s="440"/>
      <c r="D544" s="440"/>
      <c r="E544" s="440"/>
      <c r="F544" s="440"/>
      <c r="G544" s="440"/>
      <c r="H544" s="440"/>
      <c r="I544" s="440"/>
      <c r="J544" s="440"/>
      <c r="K544" s="440"/>
      <c r="L544" s="440"/>
      <c r="M544" s="440"/>
      <c r="N544" s="440"/>
      <c r="O544" s="440"/>
      <c r="P544" s="440"/>
      <c r="Q544" s="440"/>
      <c r="R544" s="440"/>
      <c r="S544" s="440"/>
      <c r="T544" s="440"/>
      <c r="U544" s="440"/>
      <c r="V544" s="440"/>
      <c r="W544" s="440"/>
    </row>
    <row r="545" spans="1:23" ht="15.75" customHeight="1" x14ac:dyDescent="0.25">
      <c r="A545" s="440"/>
      <c r="B545" s="440"/>
      <c r="C545" s="440"/>
      <c r="D545" s="440"/>
      <c r="E545" s="440"/>
      <c r="F545" s="440"/>
      <c r="G545" s="440"/>
      <c r="H545" s="440"/>
      <c r="I545" s="440"/>
      <c r="J545" s="440"/>
      <c r="K545" s="440"/>
      <c r="L545" s="440"/>
      <c r="M545" s="440"/>
      <c r="N545" s="440"/>
      <c r="O545" s="440"/>
      <c r="P545" s="440"/>
      <c r="Q545" s="440"/>
      <c r="R545" s="440"/>
      <c r="S545" s="440"/>
      <c r="T545" s="440"/>
      <c r="U545" s="440"/>
      <c r="V545" s="440"/>
      <c r="W545" s="440"/>
    </row>
    <row r="546" spans="1:23" ht="15.75" customHeight="1" x14ac:dyDescent="0.25">
      <c r="A546" s="440"/>
      <c r="B546" s="440"/>
      <c r="C546" s="440"/>
      <c r="D546" s="440"/>
      <c r="E546" s="440"/>
      <c r="F546" s="440"/>
      <c r="G546" s="440"/>
      <c r="H546" s="440"/>
      <c r="I546" s="440"/>
      <c r="J546" s="440"/>
      <c r="K546" s="440"/>
      <c r="L546" s="440"/>
      <c r="M546" s="440"/>
      <c r="N546" s="440"/>
      <c r="O546" s="440"/>
      <c r="P546" s="440"/>
      <c r="Q546" s="440"/>
      <c r="R546" s="440"/>
      <c r="S546" s="440"/>
      <c r="T546" s="440"/>
      <c r="U546" s="440"/>
      <c r="V546" s="440"/>
      <c r="W546" s="440"/>
    </row>
    <row r="547" spans="1:23" ht="15.75" customHeight="1" x14ac:dyDescent="0.25">
      <c r="A547" s="440"/>
      <c r="B547" s="440"/>
      <c r="C547" s="440"/>
      <c r="D547" s="440"/>
      <c r="E547" s="440"/>
      <c r="F547" s="440"/>
      <c r="G547" s="440"/>
      <c r="H547" s="440"/>
      <c r="I547" s="440"/>
      <c r="J547" s="440"/>
      <c r="K547" s="440"/>
      <c r="L547" s="440"/>
      <c r="M547" s="440"/>
      <c r="N547" s="440"/>
      <c r="O547" s="440"/>
      <c r="P547" s="440"/>
      <c r="Q547" s="440"/>
      <c r="R547" s="440"/>
      <c r="S547" s="440"/>
      <c r="T547" s="440"/>
      <c r="U547" s="440"/>
      <c r="V547" s="440"/>
      <c r="W547" s="440"/>
    </row>
    <row r="548" spans="1:23" ht="15.75" customHeight="1" x14ac:dyDescent="0.25">
      <c r="A548" s="440"/>
      <c r="B548" s="440"/>
      <c r="C548" s="440"/>
      <c r="D548" s="440"/>
      <c r="E548" s="440"/>
      <c r="F548" s="440"/>
      <c r="G548" s="440"/>
      <c r="H548" s="440"/>
      <c r="I548" s="440"/>
      <c r="J548" s="440"/>
      <c r="K548" s="440"/>
      <c r="L548" s="440"/>
      <c r="M548" s="440"/>
      <c r="N548" s="440"/>
      <c r="O548" s="440"/>
      <c r="P548" s="440"/>
      <c r="Q548" s="440"/>
      <c r="R548" s="440"/>
      <c r="S548" s="440"/>
      <c r="T548" s="440"/>
      <c r="U548" s="440"/>
      <c r="V548" s="440"/>
      <c r="W548" s="440"/>
    </row>
    <row r="549" spans="1:23" ht="15.75" customHeight="1" x14ac:dyDescent="0.25">
      <c r="A549" s="440"/>
      <c r="B549" s="440"/>
      <c r="C549" s="440"/>
      <c r="D549" s="440"/>
      <c r="E549" s="440"/>
      <c r="F549" s="440"/>
      <c r="G549" s="440"/>
      <c r="H549" s="440"/>
      <c r="I549" s="440"/>
      <c r="J549" s="440"/>
      <c r="K549" s="440"/>
      <c r="L549" s="440"/>
      <c r="M549" s="440"/>
      <c r="N549" s="440"/>
      <c r="O549" s="440"/>
      <c r="P549" s="440"/>
      <c r="Q549" s="440"/>
      <c r="R549" s="440"/>
      <c r="S549" s="440"/>
      <c r="T549" s="440"/>
      <c r="U549" s="440"/>
      <c r="V549" s="440"/>
      <c r="W549" s="440"/>
    </row>
    <row r="550" spans="1:23" ht="15.75" customHeight="1" x14ac:dyDescent="0.25">
      <c r="A550" s="440"/>
      <c r="B550" s="440"/>
      <c r="C550" s="440"/>
      <c r="D550" s="440"/>
      <c r="E550" s="440"/>
      <c r="F550" s="440"/>
      <c r="G550" s="440"/>
      <c r="H550" s="440"/>
      <c r="I550" s="440"/>
      <c r="J550" s="440"/>
      <c r="K550" s="440"/>
      <c r="L550" s="440"/>
      <c r="M550" s="440"/>
      <c r="N550" s="440"/>
      <c r="O550" s="440"/>
      <c r="P550" s="440"/>
      <c r="Q550" s="440"/>
      <c r="R550" s="440"/>
      <c r="S550" s="440"/>
      <c r="T550" s="440"/>
      <c r="U550" s="440"/>
      <c r="V550" s="440"/>
      <c r="W550" s="440"/>
    </row>
    <row r="551" spans="1:23" ht="15.75" customHeight="1" x14ac:dyDescent="0.25">
      <c r="A551" s="440"/>
      <c r="B551" s="440"/>
      <c r="C551" s="440"/>
      <c r="D551" s="440"/>
      <c r="E551" s="440"/>
      <c r="F551" s="440"/>
      <c r="G551" s="440"/>
      <c r="H551" s="440"/>
      <c r="I551" s="440"/>
      <c r="J551" s="440"/>
      <c r="K551" s="440"/>
      <c r="L551" s="440"/>
      <c r="M551" s="440"/>
      <c r="N551" s="440"/>
      <c r="O551" s="440"/>
      <c r="P551" s="440"/>
      <c r="Q551" s="440"/>
      <c r="R551" s="440"/>
      <c r="S551" s="440"/>
      <c r="T551" s="440"/>
      <c r="U551" s="440"/>
      <c r="V551" s="440"/>
      <c r="W551" s="440"/>
    </row>
    <row r="552" spans="1:23" ht="15.75" customHeight="1" x14ac:dyDescent="0.25">
      <c r="A552" s="440"/>
      <c r="B552" s="440"/>
      <c r="C552" s="440"/>
      <c r="D552" s="440"/>
      <c r="E552" s="440"/>
      <c r="F552" s="440"/>
      <c r="G552" s="440"/>
      <c r="H552" s="440"/>
      <c r="I552" s="440"/>
      <c r="J552" s="440"/>
      <c r="K552" s="440"/>
      <c r="L552" s="440"/>
      <c r="M552" s="440"/>
      <c r="N552" s="440"/>
      <c r="O552" s="440"/>
      <c r="P552" s="440"/>
      <c r="Q552" s="440"/>
      <c r="R552" s="440"/>
      <c r="S552" s="440"/>
      <c r="T552" s="440"/>
      <c r="U552" s="440"/>
      <c r="V552" s="440"/>
      <c r="W552" s="440"/>
    </row>
    <row r="553" spans="1:23" ht="15.75" customHeight="1" x14ac:dyDescent="0.25">
      <c r="A553" s="440"/>
      <c r="B553" s="440"/>
      <c r="C553" s="440"/>
      <c r="D553" s="440"/>
      <c r="E553" s="440"/>
      <c r="F553" s="440"/>
      <c r="G553" s="440"/>
      <c r="H553" s="440"/>
      <c r="I553" s="440"/>
      <c r="J553" s="440"/>
      <c r="K553" s="440"/>
      <c r="L553" s="440"/>
      <c r="M553" s="440"/>
      <c r="N553" s="440"/>
      <c r="O553" s="440"/>
      <c r="P553" s="440"/>
      <c r="Q553" s="440"/>
      <c r="R553" s="440"/>
      <c r="S553" s="440"/>
      <c r="T553" s="440"/>
      <c r="U553" s="440"/>
      <c r="V553" s="440"/>
      <c r="W553" s="440"/>
    </row>
    <row r="554" spans="1:23" ht="15.75" customHeight="1" x14ac:dyDescent="0.25">
      <c r="A554" s="440"/>
      <c r="B554" s="440"/>
      <c r="C554" s="440"/>
      <c r="D554" s="440"/>
      <c r="E554" s="440"/>
      <c r="F554" s="440"/>
      <c r="G554" s="440"/>
      <c r="H554" s="440"/>
      <c r="I554" s="440"/>
      <c r="J554" s="440"/>
      <c r="K554" s="440"/>
      <c r="L554" s="440"/>
      <c r="M554" s="440"/>
      <c r="N554" s="440"/>
      <c r="O554" s="440"/>
      <c r="P554" s="440"/>
      <c r="Q554" s="440"/>
      <c r="R554" s="440"/>
      <c r="S554" s="440"/>
      <c r="T554" s="440"/>
      <c r="U554" s="440"/>
      <c r="V554" s="440"/>
      <c r="W554" s="440"/>
    </row>
    <row r="555" spans="1:23" ht="15.75" customHeight="1" x14ac:dyDescent="0.25">
      <c r="A555" s="440"/>
      <c r="B555" s="440"/>
      <c r="C555" s="440"/>
      <c r="D555" s="440"/>
      <c r="E555" s="440"/>
      <c r="F555" s="440"/>
      <c r="G555" s="440"/>
      <c r="H555" s="440"/>
      <c r="I555" s="440"/>
      <c r="J555" s="440"/>
      <c r="K555" s="440"/>
      <c r="L555" s="440"/>
      <c r="M555" s="440"/>
      <c r="N555" s="440"/>
      <c r="O555" s="440"/>
      <c r="P555" s="440"/>
      <c r="Q555" s="440"/>
      <c r="R555" s="440"/>
      <c r="S555" s="440"/>
      <c r="T555" s="440"/>
      <c r="U555" s="440"/>
      <c r="V555" s="440"/>
      <c r="W555" s="440"/>
    </row>
    <row r="556" spans="1:23" ht="15.75" customHeight="1" x14ac:dyDescent="0.25">
      <c r="A556" s="440"/>
      <c r="B556" s="440"/>
      <c r="C556" s="440"/>
      <c r="D556" s="440"/>
      <c r="E556" s="440"/>
      <c r="F556" s="440"/>
      <c r="G556" s="440"/>
      <c r="H556" s="440"/>
      <c r="I556" s="440"/>
      <c r="J556" s="440"/>
      <c r="K556" s="440"/>
      <c r="L556" s="440"/>
      <c r="M556" s="440"/>
      <c r="N556" s="440"/>
      <c r="O556" s="440"/>
      <c r="P556" s="440"/>
      <c r="Q556" s="440"/>
      <c r="R556" s="440"/>
      <c r="S556" s="440"/>
      <c r="T556" s="440"/>
      <c r="U556" s="440"/>
      <c r="V556" s="440"/>
      <c r="W556" s="440"/>
    </row>
    <row r="557" spans="1:23" ht="15.75" customHeight="1" x14ac:dyDescent="0.25">
      <c r="A557" s="440"/>
      <c r="B557" s="440"/>
      <c r="C557" s="440"/>
      <c r="D557" s="440"/>
      <c r="E557" s="440"/>
      <c r="F557" s="440"/>
      <c r="G557" s="440"/>
      <c r="H557" s="440"/>
      <c r="I557" s="440"/>
      <c r="J557" s="440"/>
      <c r="K557" s="440"/>
      <c r="L557" s="440"/>
      <c r="M557" s="440"/>
      <c r="N557" s="440"/>
      <c r="O557" s="440"/>
      <c r="P557" s="440"/>
      <c r="Q557" s="440"/>
      <c r="R557" s="440"/>
      <c r="S557" s="440"/>
      <c r="T557" s="440"/>
      <c r="U557" s="440"/>
      <c r="V557" s="440"/>
      <c r="W557" s="440"/>
    </row>
    <row r="558" spans="1:23" ht="15.75" customHeight="1" x14ac:dyDescent="0.25">
      <c r="A558" s="440"/>
      <c r="B558" s="440"/>
      <c r="C558" s="440"/>
      <c r="D558" s="440"/>
      <c r="E558" s="440"/>
      <c r="F558" s="440"/>
      <c r="G558" s="440"/>
      <c r="H558" s="440"/>
      <c r="I558" s="440"/>
      <c r="J558" s="440"/>
      <c r="K558" s="440"/>
      <c r="L558" s="440"/>
      <c r="M558" s="440"/>
      <c r="N558" s="440"/>
      <c r="O558" s="440"/>
      <c r="P558" s="440"/>
      <c r="Q558" s="440"/>
      <c r="R558" s="440"/>
      <c r="S558" s="440"/>
      <c r="T558" s="440"/>
      <c r="U558" s="440"/>
      <c r="V558" s="440"/>
      <c r="W558" s="440"/>
    </row>
    <row r="559" spans="1:23" ht="15.75" customHeight="1" x14ac:dyDescent="0.25">
      <c r="A559" s="440"/>
      <c r="B559" s="440"/>
      <c r="C559" s="440"/>
      <c r="D559" s="440"/>
      <c r="E559" s="440"/>
      <c r="F559" s="440"/>
      <c r="G559" s="440"/>
      <c r="H559" s="440"/>
      <c r="I559" s="440"/>
      <c r="J559" s="440"/>
      <c r="K559" s="440"/>
      <c r="L559" s="440"/>
      <c r="M559" s="440"/>
      <c r="N559" s="440"/>
      <c r="O559" s="440"/>
      <c r="P559" s="440"/>
      <c r="Q559" s="440"/>
      <c r="R559" s="440"/>
      <c r="S559" s="440"/>
      <c r="T559" s="440"/>
      <c r="U559" s="440"/>
      <c r="V559" s="440"/>
      <c r="W559" s="440"/>
    </row>
    <row r="560" spans="1:23" ht="15.75" customHeight="1" x14ac:dyDescent="0.25">
      <c r="A560" s="440"/>
      <c r="B560" s="440"/>
      <c r="C560" s="440"/>
      <c r="D560" s="440"/>
      <c r="E560" s="440"/>
      <c r="F560" s="440"/>
      <c r="G560" s="440"/>
      <c r="H560" s="440"/>
      <c r="I560" s="440"/>
      <c r="J560" s="440"/>
      <c r="K560" s="440"/>
      <c r="L560" s="440"/>
      <c r="M560" s="440"/>
      <c r="N560" s="440"/>
      <c r="O560" s="440"/>
      <c r="P560" s="440"/>
      <c r="Q560" s="440"/>
      <c r="R560" s="440"/>
      <c r="S560" s="440"/>
      <c r="T560" s="440"/>
      <c r="U560" s="440"/>
      <c r="V560" s="440"/>
      <c r="W560" s="440"/>
    </row>
    <row r="561" spans="1:23" ht="15.75" customHeight="1" x14ac:dyDescent="0.25">
      <c r="A561" s="440"/>
      <c r="B561" s="440"/>
      <c r="C561" s="440"/>
      <c r="D561" s="440"/>
      <c r="E561" s="440"/>
      <c r="F561" s="440"/>
      <c r="G561" s="440"/>
      <c r="H561" s="440"/>
      <c r="I561" s="440"/>
      <c r="J561" s="440"/>
      <c r="K561" s="440"/>
      <c r="L561" s="440"/>
      <c r="M561" s="440"/>
      <c r="N561" s="440"/>
      <c r="O561" s="440"/>
      <c r="P561" s="440"/>
      <c r="Q561" s="440"/>
      <c r="R561" s="440"/>
      <c r="S561" s="440"/>
      <c r="T561" s="440"/>
      <c r="U561" s="440"/>
      <c r="V561" s="440"/>
      <c r="W561" s="440"/>
    </row>
    <row r="562" spans="1:23" ht="15.75" customHeight="1" x14ac:dyDescent="0.25">
      <c r="A562" s="440"/>
      <c r="B562" s="440"/>
      <c r="C562" s="440"/>
      <c r="D562" s="440"/>
      <c r="E562" s="440"/>
      <c r="F562" s="440"/>
      <c r="G562" s="440"/>
      <c r="H562" s="440"/>
      <c r="I562" s="440"/>
      <c r="J562" s="440"/>
      <c r="K562" s="440"/>
      <c r="L562" s="440"/>
      <c r="M562" s="440"/>
      <c r="N562" s="440"/>
      <c r="O562" s="440"/>
      <c r="P562" s="440"/>
      <c r="Q562" s="440"/>
      <c r="R562" s="440"/>
      <c r="S562" s="440"/>
      <c r="T562" s="440"/>
      <c r="U562" s="440"/>
      <c r="V562" s="440"/>
      <c r="W562" s="440"/>
    </row>
    <row r="563" spans="1:23" ht="15.75" customHeight="1" x14ac:dyDescent="0.25">
      <c r="A563" s="440"/>
      <c r="B563" s="440"/>
      <c r="C563" s="440"/>
      <c r="D563" s="440"/>
      <c r="E563" s="440"/>
      <c r="F563" s="440"/>
      <c r="G563" s="440"/>
      <c r="H563" s="440"/>
      <c r="I563" s="440"/>
      <c r="J563" s="440"/>
      <c r="K563" s="440"/>
      <c r="L563" s="440"/>
      <c r="M563" s="440"/>
      <c r="N563" s="440"/>
      <c r="O563" s="440"/>
      <c r="P563" s="440"/>
      <c r="Q563" s="440"/>
      <c r="R563" s="440"/>
      <c r="S563" s="440"/>
      <c r="T563" s="440"/>
      <c r="U563" s="440"/>
      <c r="V563" s="440"/>
      <c r="W563" s="440"/>
    </row>
    <row r="564" spans="1:23" ht="15.75" customHeight="1" x14ac:dyDescent="0.25">
      <c r="A564" s="440"/>
      <c r="B564" s="440"/>
      <c r="C564" s="440"/>
      <c r="D564" s="440"/>
      <c r="E564" s="440"/>
      <c r="F564" s="440"/>
      <c r="G564" s="440"/>
      <c r="H564" s="440"/>
      <c r="I564" s="440"/>
      <c r="J564" s="440"/>
      <c r="K564" s="440"/>
      <c r="L564" s="440"/>
      <c r="M564" s="440"/>
      <c r="N564" s="440"/>
      <c r="O564" s="440"/>
      <c r="P564" s="440"/>
      <c r="Q564" s="440"/>
      <c r="R564" s="440"/>
      <c r="S564" s="440"/>
      <c r="T564" s="440"/>
      <c r="U564" s="440"/>
      <c r="V564" s="440"/>
      <c r="W564" s="440"/>
    </row>
    <row r="565" spans="1:23" ht="15.75" customHeight="1" x14ac:dyDescent="0.25">
      <c r="A565" s="440"/>
      <c r="B565" s="440"/>
      <c r="C565" s="440"/>
      <c r="D565" s="440"/>
      <c r="E565" s="440"/>
      <c r="F565" s="440"/>
      <c r="G565" s="440"/>
      <c r="H565" s="440"/>
      <c r="I565" s="440"/>
      <c r="J565" s="440"/>
      <c r="K565" s="440"/>
      <c r="L565" s="440"/>
      <c r="M565" s="440"/>
      <c r="N565" s="440"/>
      <c r="O565" s="440"/>
      <c r="P565" s="440"/>
      <c r="Q565" s="440"/>
      <c r="R565" s="440"/>
      <c r="S565" s="440"/>
      <c r="T565" s="440"/>
      <c r="U565" s="440"/>
      <c r="V565" s="440"/>
      <c r="W565" s="440"/>
    </row>
    <row r="566" spans="1:23" ht="15.75" customHeight="1" x14ac:dyDescent="0.25">
      <c r="A566" s="440"/>
      <c r="B566" s="440"/>
      <c r="C566" s="440"/>
      <c r="D566" s="440"/>
      <c r="E566" s="440"/>
      <c r="F566" s="440"/>
      <c r="G566" s="440"/>
      <c r="H566" s="440"/>
      <c r="I566" s="440"/>
      <c r="J566" s="440"/>
      <c r="K566" s="440"/>
      <c r="L566" s="440"/>
      <c r="M566" s="440"/>
      <c r="N566" s="440"/>
      <c r="O566" s="440"/>
      <c r="P566" s="440"/>
      <c r="Q566" s="440"/>
      <c r="R566" s="440"/>
      <c r="S566" s="440"/>
      <c r="T566" s="440"/>
      <c r="U566" s="440"/>
      <c r="V566" s="440"/>
      <c r="W566" s="440"/>
    </row>
    <row r="567" spans="1:23" ht="15.75" customHeight="1" x14ac:dyDescent="0.25">
      <c r="A567" s="440"/>
      <c r="B567" s="440"/>
      <c r="C567" s="440"/>
      <c r="D567" s="440"/>
      <c r="E567" s="440"/>
      <c r="F567" s="440"/>
      <c r="G567" s="440"/>
      <c r="H567" s="440"/>
      <c r="I567" s="440"/>
      <c r="J567" s="440"/>
      <c r="K567" s="440"/>
      <c r="L567" s="440"/>
      <c r="M567" s="440"/>
      <c r="N567" s="440"/>
      <c r="O567" s="440"/>
      <c r="P567" s="440"/>
      <c r="Q567" s="440"/>
      <c r="R567" s="440"/>
      <c r="S567" s="440"/>
      <c r="T567" s="440"/>
      <c r="U567" s="440"/>
      <c r="V567" s="440"/>
      <c r="W567" s="440"/>
    </row>
    <row r="568" spans="1:23" ht="15.75" customHeight="1" x14ac:dyDescent="0.25">
      <c r="A568" s="440"/>
      <c r="B568" s="440"/>
      <c r="C568" s="440"/>
      <c r="D568" s="440"/>
      <c r="E568" s="440"/>
      <c r="F568" s="440"/>
      <c r="G568" s="440"/>
      <c r="H568" s="440"/>
      <c r="I568" s="440"/>
      <c r="J568" s="440"/>
      <c r="K568" s="440"/>
      <c r="L568" s="440"/>
      <c r="M568" s="440"/>
      <c r="N568" s="440"/>
      <c r="O568" s="440"/>
      <c r="P568" s="440"/>
      <c r="Q568" s="440"/>
      <c r="R568" s="440"/>
      <c r="S568" s="440"/>
      <c r="T568" s="440"/>
      <c r="U568" s="440"/>
      <c r="V568" s="440"/>
      <c r="W568" s="440"/>
    </row>
    <row r="569" spans="1:23" ht="15.75" customHeight="1" x14ac:dyDescent="0.25">
      <c r="A569" s="440"/>
      <c r="B569" s="440"/>
      <c r="C569" s="440"/>
      <c r="D569" s="440"/>
      <c r="E569" s="440"/>
      <c r="F569" s="440"/>
      <c r="G569" s="440"/>
      <c r="H569" s="440"/>
      <c r="I569" s="440"/>
      <c r="J569" s="440"/>
      <c r="K569" s="440"/>
      <c r="L569" s="440"/>
      <c r="M569" s="440"/>
      <c r="N569" s="440"/>
      <c r="O569" s="440"/>
      <c r="P569" s="440"/>
      <c r="Q569" s="440"/>
      <c r="R569" s="440"/>
      <c r="S569" s="440"/>
      <c r="T569" s="440"/>
      <c r="U569" s="440"/>
      <c r="V569" s="440"/>
      <c r="W569" s="440"/>
    </row>
    <row r="570" spans="1:23" ht="15.75" customHeight="1" x14ac:dyDescent="0.25">
      <c r="A570" s="440"/>
      <c r="B570" s="440"/>
      <c r="C570" s="440"/>
      <c r="D570" s="440"/>
      <c r="E570" s="440"/>
      <c r="F570" s="440"/>
      <c r="G570" s="440"/>
      <c r="H570" s="440"/>
      <c r="I570" s="440"/>
      <c r="J570" s="440"/>
      <c r="K570" s="440"/>
      <c r="L570" s="440"/>
      <c r="M570" s="440"/>
      <c r="N570" s="440"/>
      <c r="O570" s="440"/>
      <c r="P570" s="440"/>
      <c r="Q570" s="440"/>
      <c r="R570" s="440"/>
      <c r="S570" s="440"/>
      <c r="T570" s="440"/>
      <c r="U570" s="440"/>
      <c r="V570" s="440"/>
      <c r="W570" s="440"/>
    </row>
    <row r="571" spans="1:23" ht="15.75" customHeight="1" x14ac:dyDescent="0.25">
      <c r="A571" s="440"/>
      <c r="B571" s="440"/>
      <c r="C571" s="440"/>
      <c r="D571" s="440"/>
      <c r="E571" s="440"/>
      <c r="F571" s="440"/>
      <c r="G571" s="440"/>
      <c r="H571" s="440"/>
      <c r="I571" s="440"/>
      <c r="J571" s="440"/>
      <c r="K571" s="440"/>
      <c r="L571" s="440"/>
      <c r="M571" s="440"/>
      <c r="N571" s="440"/>
      <c r="O571" s="440"/>
      <c r="P571" s="440"/>
      <c r="Q571" s="440"/>
      <c r="R571" s="440"/>
      <c r="S571" s="440"/>
      <c r="T571" s="440"/>
      <c r="U571" s="440"/>
      <c r="V571" s="440"/>
      <c r="W571" s="440"/>
    </row>
    <row r="572" spans="1:23" ht="15.75" customHeight="1" x14ac:dyDescent="0.25">
      <c r="A572" s="440"/>
      <c r="B572" s="440"/>
      <c r="C572" s="440"/>
      <c r="D572" s="440"/>
      <c r="E572" s="440"/>
      <c r="F572" s="440"/>
      <c r="G572" s="440"/>
      <c r="H572" s="440"/>
      <c r="I572" s="440"/>
      <c r="J572" s="440"/>
      <c r="K572" s="440"/>
      <c r="L572" s="440"/>
      <c r="M572" s="440"/>
      <c r="N572" s="440"/>
      <c r="O572" s="440"/>
      <c r="P572" s="440"/>
      <c r="Q572" s="440"/>
      <c r="R572" s="440"/>
      <c r="S572" s="440"/>
      <c r="T572" s="440"/>
      <c r="U572" s="440"/>
      <c r="V572" s="440"/>
      <c r="W572" s="440"/>
    </row>
    <row r="573" spans="1:23" ht="15.75" customHeight="1" x14ac:dyDescent="0.25">
      <c r="A573" s="440"/>
      <c r="B573" s="440"/>
      <c r="C573" s="440"/>
      <c r="D573" s="440"/>
      <c r="E573" s="440"/>
      <c r="F573" s="440"/>
      <c r="G573" s="440"/>
      <c r="H573" s="440"/>
      <c r="I573" s="440"/>
      <c r="J573" s="440"/>
      <c r="K573" s="440"/>
      <c r="L573" s="440"/>
      <c r="M573" s="440"/>
      <c r="N573" s="440"/>
      <c r="O573" s="440"/>
      <c r="P573" s="440"/>
      <c r="Q573" s="440"/>
      <c r="R573" s="440"/>
      <c r="S573" s="440"/>
      <c r="T573" s="440"/>
      <c r="U573" s="440"/>
      <c r="V573" s="440"/>
      <c r="W573" s="440"/>
    </row>
    <row r="574" spans="1:23" ht="15.75" customHeight="1" x14ac:dyDescent="0.25">
      <c r="A574" s="440"/>
      <c r="B574" s="440"/>
      <c r="C574" s="440"/>
      <c r="D574" s="440"/>
      <c r="E574" s="440"/>
      <c r="F574" s="440"/>
      <c r="G574" s="440"/>
      <c r="H574" s="440"/>
      <c r="I574" s="440"/>
      <c r="J574" s="440"/>
      <c r="K574" s="440"/>
      <c r="L574" s="440"/>
      <c r="M574" s="440"/>
      <c r="N574" s="440"/>
      <c r="O574" s="440"/>
      <c r="P574" s="440"/>
      <c r="Q574" s="440"/>
      <c r="R574" s="440"/>
      <c r="S574" s="440"/>
      <c r="T574" s="440"/>
      <c r="U574" s="440"/>
      <c r="V574" s="440"/>
      <c r="W574" s="440"/>
    </row>
    <row r="575" spans="1:23" ht="15.75" customHeight="1" x14ac:dyDescent="0.25">
      <c r="A575" s="440"/>
      <c r="B575" s="440"/>
      <c r="C575" s="440"/>
      <c r="D575" s="440"/>
      <c r="E575" s="440"/>
      <c r="F575" s="440"/>
      <c r="G575" s="440"/>
      <c r="H575" s="440"/>
      <c r="I575" s="440"/>
      <c r="J575" s="440"/>
      <c r="K575" s="440"/>
      <c r="L575" s="440"/>
      <c r="M575" s="440"/>
      <c r="N575" s="440"/>
      <c r="O575" s="440"/>
      <c r="P575" s="440"/>
      <c r="Q575" s="440"/>
      <c r="R575" s="440"/>
      <c r="S575" s="440"/>
      <c r="T575" s="440"/>
      <c r="U575" s="440"/>
      <c r="V575" s="440"/>
      <c r="W575" s="440"/>
    </row>
    <row r="576" spans="1:23" ht="15.75" customHeight="1" x14ac:dyDescent="0.25">
      <c r="A576" s="440"/>
      <c r="B576" s="440"/>
      <c r="C576" s="440"/>
      <c r="D576" s="440"/>
      <c r="E576" s="440"/>
      <c r="F576" s="440"/>
      <c r="G576" s="440"/>
      <c r="H576" s="440"/>
      <c r="I576" s="440"/>
      <c r="J576" s="440"/>
      <c r="K576" s="440"/>
      <c r="L576" s="440"/>
      <c r="M576" s="440"/>
      <c r="N576" s="440"/>
      <c r="O576" s="440"/>
      <c r="P576" s="440"/>
      <c r="Q576" s="440"/>
      <c r="R576" s="440"/>
      <c r="S576" s="440"/>
      <c r="T576" s="440"/>
      <c r="U576" s="440"/>
      <c r="V576" s="440"/>
      <c r="W576" s="440"/>
    </row>
    <row r="577" spans="1:23" ht="15.75" customHeight="1" x14ac:dyDescent="0.25">
      <c r="A577" s="440"/>
      <c r="B577" s="440"/>
      <c r="C577" s="440"/>
      <c r="D577" s="440"/>
      <c r="E577" s="440"/>
      <c r="F577" s="440"/>
      <c r="G577" s="440"/>
      <c r="H577" s="440"/>
      <c r="I577" s="440"/>
      <c r="J577" s="440"/>
      <c r="K577" s="440"/>
      <c r="L577" s="440"/>
      <c r="M577" s="440"/>
      <c r="N577" s="440"/>
      <c r="O577" s="440"/>
      <c r="P577" s="440"/>
      <c r="Q577" s="440"/>
      <c r="R577" s="440"/>
      <c r="S577" s="440"/>
      <c r="T577" s="440"/>
      <c r="U577" s="440"/>
      <c r="V577" s="440"/>
      <c r="W577" s="440"/>
    </row>
    <row r="578" spans="1:23" ht="15.75" customHeight="1" x14ac:dyDescent="0.25">
      <c r="A578" s="440"/>
      <c r="B578" s="440"/>
      <c r="C578" s="440"/>
      <c r="D578" s="440"/>
      <c r="E578" s="440"/>
      <c r="F578" s="440"/>
      <c r="G578" s="440"/>
      <c r="H578" s="440"/>
      <c r="I578" s="440"/>
      <c r="J578" s="440"/>
      <c r="K578" s="440"/>
      <c r="L578" s="440"/>
      <c r="M578" s="440"/>
      <c r="N578" s="440"/>
      <c r="O578" s="440"/>
      <c r="P578" s="440"/>
      <c r="Q578" s="440"/>
      <c r="R578" s="440"/>
      <c r="S578" s="440"/>
      <c r="T578" s="440"/>
      <c r="U578" s="440"/>
      <c r="V578" s="440"/>
      <c r="W578" s="440"/>
    </row>
    <row r="579" spans="1:23" ht="15.75" customHeight="1" x14ac:dyDescent="0.25">
      <c r="A579" s="440"/>
      <c r="B579" s="440"/>
      <c r="C579" s="440"/>
      <c r="D579" s="440"/>
      <c r="E579" s="440"/>
      <c r="F579" s="440"/>
      <c r="G579" s="440"/>
      <c r="H579" s="440"/>
      <c r="I579" s="440"/>
      <c r="J579" s="440"/>
      <c r="K579" s="440"/>
      <c r="L579" s="440"/>
      <c r="M579" s="440"/>
      <c r="N579" s="440"/>
      <c r="O579" s="440"/>
      <c r="P579" s="440"/>
      <c r="Q579" s="440"/>
      <c r="R579" s="440"/>
      <c r="S579" s="440"/>
      <c r="T579" s="440"/>
      <c r="U579" s="440"/>
      <c r="V579" s="440"/>
      <c r="W579" s="440"/>
    </row>
    <row r="580" spans="1:23" ht="15.75" customHeight="1" x14ac:dyDescent="0.25">
      <c r="A580" s="440"/>
      <c r="B580" s="440"/>
      <c r="C580" s="440"/>
      <c r="D580" s="440"/>
      <c r="E580" s="440"/>
      <c r="F580" s="440"/>
      <c r="G580" s="440"/>
      <c r="H580" s="440"/>
      <c r="I580" s="440"/>
      <c r="J580" s="440"/>
      <c r="K580" s="440"/>
      <c r="L580" s="440"/>
      <c r="M580" s="440"/>
      <c r="N580" s="440"/>
      <c r="O580" s="440"/>
      <c r="P580" s="440"/>
      <c r="Q580" s="440"/>
      <c r="R580" s="440"/>
      <c r="S580" s="440"/>
      <c r="T580" s="440"/>
      <c r="U580" s="440"/>
      <c r="V580" s="440"/>
      <c r="W580" s="440"/>
    </row>
    <row r="581" spans="1:23" ht="15.75" customHeight="1" x14ac:dyDescent="0.25">
      <c r="A581" s="440"/>
      <c r="B581" s="440"/>
      <c r="C581" s="440"/>
      <c r="D581" s="440"/>
      <c r="E581" s="440"/>
      <c r="F581" s="440"/>
      <c r="G581" s="440"/>
      <c r="H581" s="440"/>
      <c r="I581" s="440"/>
      <c r="J581" s="440"/>
      <c r="K581" s="440"/>
      <c r="L581" s="440"/>
      <c r="M581" s="440"/>
      <c r="N581" s="440"/>
      <c r="O581" s="440"/>
      <c r="P581" s="440"/>
      <c r="Q581" s="440"/>
      <c r="R581" s="440"/>
      <c r="S581" s="440"/>
      <c r="T581" s="440"/>
      <c r="U581" s="440"/>
      <c r="V581" s="440"/>
      <c r="W581" s="440"/>
    </row>
    <row r="582" spans="1:23" ht="15.75" customHeight="1" x14ac:dyDescent="0.25">
      <c r="A582" s="440"/>
      <c r="B582" s="440"/>
      <c r="C582" s="440"/>
      <c r="D582" s="440"/>
      <c r="E582" s="440"/>
      <c r="F582" s="440"/>
      <c r="G582" s="440"/>
      <c r="H582" s="440"/>
      <c r="I582" s="440"/>
      <c r="J582" s="440"/>
      <c r="K582" s="440"/>
      <c r="L582" s="440"/>
      <c r="M582" s="440"/>
      <c r="N582" s="440"/>
      <c r="O582" s="440"/>
      <c r="P582" s="440"/>
      <c r="Q582" s="440"/>
      <c r="R582" s="440"/>
      <c r="S582" s="440"/>
      <c r="T582" s="440"/>
      <c r="U582" s="440"/>
      <c r="V582" s="440"/>
      <c r="W582" s="440"/>
    </row>
    <row r="583" spans="1:23" ht="15.75" customHeight="1" x14ac:dyDescent="0.25">
      <c r="A583" s="440"/>
      <c r="B583" s="440"/>
      <c r="C583" s="440"/>
      <c r="D583" s="440"/>
      <c r="E583" s="440"/>
      <c r="F583" s="440"/>
      <c r="G583" s="440"/>
      <c r="H583" s="440"/>
      <c r="I583" s="440"/>
      <c r="J583" s="440"/>
      <c r="K583" s="440"/>
      <c r="L583" s="440"/>
      <c r="M583" s="440"/>
      <c r="N583" s="440"/>
      <c r="O583" s="440"/>
      <c r="P583" s="440"/>
      <c r="Q583" s="440"/>
      <c r="R583" s="440"/>
      <c r="S583" s="440"/>
      <c r="T583" s="440"/>
      <c r="U583" s="440"/>
      <c r="V583" s="440"/>
      <c r="W583" s="440"/>
    </row>
    <row r="584" spans="1:23" ht="15.75" customHeight="1" x14ac:dyDescent="0.25">
      <c r="A584" s="440"/>
      <c r="B584" s="440"/>
      <c r="C584" s="440"/>
      <c r="D584" s="440"/>
      <c r="E584" s="440"/>
      <c r="F584" s="440"/>
      <c r="G584" s="440"/>
      <c r="H584" s="440"/>
      <c r="I584" s="440"/>
      <c r="J584" s="440"/>
      <c r="K584" s="440"/>
      <c r="L584" s="440"/>
      <c r="M584" s="440"/>
      <c r="N584" s="440"/>
      <c r="O584" s="440"/>
      <c r="P584" s="440"/>
      <c r="Q584" s="440"/>
      <c r="R584" s="440"/>
      <c r="S584" s="440"/>
      <c r="T584" s="440"/>
      <c r="U584" s="440"/>
      <c r="V584" s="440"/>
      <c r="W584" s="440"/>
    </row>
    <row r="585" spans="1:23" ht="15.75" customHeight="1" x14ac:dyDescent="0.25">
      <c r="A585" s="440"/>
      <c r="B585" s="440"/>
      <c r="C585" s="440"/>
      <c r="D585" s="440"/>
      <c r="E585" s="440"/>
      <c r="F585" s="440"/>
      <c r="G585" s="440"/>
      <c r="H585" s="440"/>
      <c r="I585" s="440"/>
      <c r="J585" s="440"/>
      <c r="K585" s="440"/>
      <c r="L585" s="440"/>
      <c r="M585" s="440"/>
      <c r="N585" s="440"/>
      <c r="O585" s="440"/>
      <c r="P585" s="440"/>
      <c r="Q585" s="440"/>
      <c r="R585" s="440"/>
      <c r="S585" s="440"/>
      <c r="T585" s="440"/>
      <c r="U585" s="440"/>
      <c r="V585" s="440"/>
      <c r="W585" s="440"/>
    </row>
    <row r="586" spans="1:23" ht="15.75" customHeight="1" x14ac:dyDescent="0.25">
      <c r="A586" s="440"/>
      <c r="B586" s="440"/>
      <c r="C586" s="440"/>
      <c r="D586" s="440"/>
      <c r="E586" s="440"/>
      <c r="F586" s="440"/>
      <c r="G586" s="440"/>
      <c r="H586" s="440"/>
      <c r="I586" s="440"/>
      <c r="J586" s="440"/>
      <c r="K586" s="440"/>
      <c r="L586" s="440"/>
      <c r="M586" s="440"/>
      <c r="N586" s="440"/>
      <c r="O586" s="440"/>
      <c r="P586" s="440"/>
      <c r="Q586" s="440"/>
      <c r="R586" s="440"/>
      <c r="S586" s="440"/>
      <c r="T586" s="440"/>
      <c r="U586" s="440"/>
      <c r="V586" s="440"/>
      <c r="W586" s="440"/>
    </row>
    <row r="587" spans="1:23" ht="15.75" customHeight="1" x14ac:dyDescent="0.25">
      <c r="A587" s="440"/>
      <c r="B587" s="440"/>
      <c r="C587" s="440"/>
      <c r="D587" s="440"/>
      <c r="E587" s="440"/>
      <c r="F587" s="440"/>
      <c r="G587" s="440"/>
      <c r="H587" s="440"/>
      <c r="I587" s="440"/>
      <c r="J587" s="440"/>
      <c r="K587" s="440"/>
      <c r="L587" s="440"/>
      <c r="M587" s="440"/>
      <c r="N587" s="440"/>
      <c r="O587" s="440"/>
      <c r="P587" s="440"/>
      <c r="Q587" s="440"/>
      <c r="R587" s="440"/>
      <c r="S587" s="440"/>
      <c r="T587" s="440"/>
      <c r="U587" s="440"/>
      <c r="V587" s="440"/>
      <c r="W587" s="440"/>
    </row>
    <row r="588" spans="1:23" ht="15.75" customHeight="1" x14ac:dyDescent="0.25">
      <c r="A588" s="440"/>
      <c r="B588" s="440"/>
      <c r="C588" s="440"/>
      <c r="D588" s="440"/>
      <c r="E588" s="440"/>
      <c r="F588" s="440"/>
      <c r="G588" s="440"/>
      <c r="H588" s="440"/>
      <c r="I588" s="440"/>
      <c r="J588" s="440"/>
      <c r="K588" s="440"/>
      <c r="L588" s="440"/>
      <c r="M588" s="440"/>
      <c r="N588" s="440"/>
      <c r="O588" s="440"/>
      <c r="P588" s="440"/>
      <c r="Q588" s="440"/>
      <c r="R588" s="440"/>
      <c r="S588" s="440"/>
      <c r="T588" s="440"/>
      <c r="U588" s="440"/>
      <c r="V588" s="440"/>
      <c r="W588" s="440"/>
    </row>
    <row r="589" spans="1:23" ht="15.75" customHeight="1" x14ac:dyDescent="0.25">
      <c r="A589" s="440"/>
      <c r="B589" s="440"/>
      <c r="C589" s="440"/>
      <c r="D589" s="440"/>
      <c r="E589" s="440"/>
      <c r="F589" s="440"/>
      <c r="G589" s="440"/>
      <c r="H589" s="440"/>
      <c r="I589" s="440"/>
      <c r="J589" s="440"/>
      <c r="K589" s="440"/>
      <c r="L589" s="440"/>
      <c r="M589" s="440"/>
      <c r="N589" s="440"/>
      <c r="O589" s="440"/>
      <c r="P589" s="440"/>
      <c r="Q589" s="440"/>
      <c r="R589" s="440"/>
      <c r="S589" s="440"/>
      <c r="T589" s="440"/>
      <c r="U589" s="440"/>
      <c r="V589" s="440"/>
      <c r="W589" s="440"/>
    </row>
    <row r="590" spans="1:23" ht="15.75" customHeight="1" x14ac:dyDescent="0.25">
      <c r="A590" s="440"/>
      <c r="B590" s="440"/>
      <c r="C590" s="440"/>
      <c r="D590" s="440"/>
      <c r="E590" s="440"/>
      <c r="F590" s="440"/>
      <c r="G590" s="440"/>
      <c r="H590" s="440"/>
      <c r="I590" s="440"/>
      <c r="J590" s="440"/>
      <c r="K590" s="440"/>
      <c r="L590" s="440"/>
      <c r="M590" s="440"/>
      <c r="N590" s="440"/>
      <c r="O590" s="440"/>
      <c r="P590" s="440"/>
      <c r="Q590" s="440"/>
      <c r="R590" s="440"/>
      <c r="S590" s="440"/>
      <c r="T590" s="440"/>
      <c r="U590" s="440"/>
      <c r="V590" s="440"/>
      <c r="W590" s="440"/>
    </row>
    <row r="591" spans="1:23" ht="15.75" customHeight="1" x14ac:dyDescent="0.25">
      <c r="A591" s="440"/>
      <c r="B591" s="440"/>
      <c r="C591" s="440"/>
      <c r="D591" s="440"/>
      <c r="E591" s="440"/>
      <c r="F591" s="440"/>
      <c r="G591" s="440"/>
      <c r="H591" s="440"/>
      <c r="I591" s="440"/>
      <c r="J591" s="440"/>
      <c r="K591" s="440"/>
      <c r="L591" s="440"/>
      <c r="M591" s="440"/>
      <c r="N591" s="440"/>
      <c r="O591" s="440"/>
      <c r="P591" s="440"/>
      <c r="Q591" s="440"/>
      <c r="R591" s="440"/>
      <c r="S591" s="440"/>
      <c r="T591" s="440"/>
      <c r="U591" s="440"/>
      <c r="V591" s="440"/>
      <c r="W591" s="440"/>
    </row>
    <row r="592" spans="1:23" ht="15.75" customHeight="1" x14ac:dyDescent="0.25">
      <c r="A592" s="440"/>
      <c r="B592" s="440"/>
      <c r="C592" s="440"/>
      <c r="D592" s="440"/>
      <c r="E592" s="440"/>
      <c r="F592" s="440"/>
      <c r="G592" s="440"/>
      <c r="H592" s="440"/>
      <c r="I592" s="440"/>
      <c r="J592" s="440"/>
      <c r="K592" s="440"/>
      <c r="L592" s="440"/>
      <c r="M592" s="440"/>
      <c r="N592" s="440"/>
      <c r="O592" s="440"/>
      <c r="P592" s="440"/>
      <c r="Q592" s="440"/>
      <c r="R592" s="440"/>
      <c r="S592" s="440"/>
      <c r="T592" s="440"/>
      <c r="U592" s="440"/>
      <c r="V592" s="440"/>
      <c r="W592" s="440"/>
    </row>
    <row r="593" spans="1:23" ht="15.75" customHeight="1" x14ac:dyDescent="0.25">
      <c r="A593" s="440"/>
      <c r="B593" s="440"/>
      <c r="C593" s="440"/>
      <c r="D593" s="440"/>
      <c r="E593" s="440"/>
      <c r="F593" s="440"/>
      <c r="G593" s="440"/>
      <c r="H593" s="440"/>
      <c r="I593" s="440"/>
      <c r="J593" s="440"/>
      <c r="K593" s="440"/>
      <c r="L593" s="440"/>
      <c r="M593" s="440"/>
      <c r="N593" s="440"/>
      <c r="O593" s="440"/>
      <c r="P593" s="440"/>
      <c r="Q593" s="440"/>
      <c r="R593" s="440"/>
      <c r="S593" s="440"/>
      <c r="T593" s="440"/>
      <c r="U593" s="440"/>
      <c r="V593" s="440"/>
      <c r="W593" s="440"/>
    </row>
    <row r="594" spans="1:23" ht="15.75" customHeight="1" x14ac:dyDescent="0.25">
      <c r="A594" s="440"/>
      <c r="B594" s="440"/>
      <c r="C594" s="440"/>
      <c r="D594" s="440"/>
      <c r="E594" s="440"/>
      <c r="F594" s="440"/>
      <c r="G594" s="440"/>
      <c r="H594" s="440"/>
      <c r="I594" s="440"/>
      <c r="J594" s="440"/>
      <c r="K594" s="440"/>
      <c r="L594" s="440"/>
      <c r="M594" s="440"/>
      <c r="N594" s="440"/>
      <c r="O594" s="440"/>
      <c r="P594" s="440"/>
      <c r="Q594" s="440"/>
      <c r="R594" s="440"/>
      <c r="S594" s="440"/>
      <c r="T594" s="440"/>
      <c r="U594" s="440"/>
      <c r="V594" s="440"/>
      <c r="W594" s="440"/>
    </row>
    <row r="595" spans="1:23" ht="15.75" customHeight="1" x14ac:dyDescent="0.25">
      <c r="A595" s="440"/>
      <c r="B595" s="440"/>
      <c r="C595" s="440"/>
      <c r="D595" s="440"/>
      <c r="E595" s="440"/>
      <c r="F595" s="440"/>
      <c r="G595" s="440"/>
      <c r="H595" s="440"/>
      <c r="I595" s="440"/>
      <c r="J595" s="440"/>
      <c r="K595" s="440"/>
      <c r="L595" s="440"/>
      <c r="M595" s="440"/>
      <c r="N595" s="440"/>
      <c r="O595" s="440"/>
      <c r="P595" s="440"/>
      <c r="Q595" s="440"/>
      <c r="R595" s="440"/>
      <c r="S595" s="440"/>
      <c r="T595" s="440"/>
      <c r="U595" s="440"/>
      <c r="V595" s="440"/>
      <c r="W595" s="440"/>
    </row>
    <row r="596" spans="1:23" ht="15.75" customHeight="1" x14ac:dyDescent="0.25">
      <c r="A596" s="440"/>
      <c r="B596" s="440"/>
      <c r="C596" s="440"/>
      <c r="D596" s="440"/>
      <c r="E596" s="440"/>
      <c r="F596" s="440"/>
      <c r="G596" s="440"/>
      <c r="H596" s="440"/>
      <c r="I596" s="440"/>
      <c r="J596" s="440"/>
      <c r="K596" s="440"/>
      <c r="L596" s="440"/>
      <c r="M596" s="440"/>
      <c r="N596" s="440"/>
      <c r="O596" s="440"/>
      <c r="P596" s="440"/>
      <c r="Q596" s="440"/>
      <c r="R596" s="440"/>
      <c r="S596" s="440"/>
      <c r="T596" s="440"/>
      <c r="U596" s="440"/>
      <c r="V596" s="440"/>
      <c r="W596" s="440"/>
    </row>
    <row r="597" spans="1:23" ht="15.75" customHeight="1" x14ac:dyDescent="0.25">
      <c r="A597" s="440"/>
      <c r="B597" s="440"/>
      <c r="C597" s="440"/>
      <c r="D597" s="440"/>
      <c r="E597" s="440"/>
      <c r="F597" s="440"/>
      <c r="G597" s="440"/>
      <c r="H597" s="440"/>
      <c r="I597" s="440"/>
      <c r="J597" s="440"/>
      <c r="K597" s="440"/>
      <c r="L597" s="440"/>
      <c r="M597" s="440"/>
      <c r="N597" s="440"/>
      <c r="O597" s="440"/>
      <c r="P597" s="440"/>
      <c r="Q597" s="440"/>
      <c r="R597" s="440"/>
      <c r="S597" s="440"/>
      <c r="T597" s="440"/>
      <c r="U597" s="440"/>
      <c r="V597" s="440"/>
      <c r="W597" s="440"/>
    </row>
    <row r="598" spans="1:23" ht="15.75" customHeight="1" x14ac:dyDescent="0.25">
      <c r="A598" s="440"/>
      <c r="B598" s="440"/>
      <c r="C598" s="440"/>
      <c r="D598" s="440"/>
      <c r="E598" s="440"/>
      <c r="F598" s="440"/>
      <c r="G598" s="440"/>
      <c r="H598" s="440"/>
      <c r="I598" s="440"/>
      <c r="J598" s="440"/>
      <c r="K598" s="440"/>
      <c r="L598" s="440"/>
      <c r="M598" s="440"/>
      <c r="N598" s="440"/>
      <c r="O598" s="440"/>
      <c r="P598" s="440"/>
      <c r="Q598" s="440"/>
      <c r="R598" s="440"/>
      <c r="S598" s="440"/>
      <c r="T598" s="440"/>
      <c r="U598" s="440"/>
      <c r="V598" s="440"/>
      <c r="W598" s="440"/>
    </row>
    <row r="599" spans="1:23" ht="15.75" customHeight="1" x14ac:dyDescent="0.25">
      <c r="A599" s="440"/>
      <c r="B599" s="440"/>
      <c r="C599" s="440"/>
      <c r="D599" s="440"/>
      <c r="E599" s="440"/>
      <c r="F599" s="440"/>
      <c r="G599" s="440"/>
      <c r="H599" s="440"/>
      <c r="I599" s="440"/>
      <c r="J599" s="440"/>
      <c r="K599" s="440"/>
      <c r="L599" s="440"/>
      <c r="M599" s="440"/>
      <c r="N599" s="440"/>
      <c r="O599" s="440"/>
      <c r="P599" s="440"/>
      <c r="Q599" s="440"/>
      <c r="R599" s="440"/>
      <c r="S599" s="440"/>
      <c r="T599" s="440"/>
      <c r="U599" s="440"/>
      <c r="V599" s="440"/>
      <c r="W599" s="440"/>
    </row>
    <row r="600" spans="1:23" ht="15.75" customHeight="1" x14ac:dyDescent="0.25">
      <c r="A600" s="440"/>
      <c r="B600" s="440"/>
      <c r="C600" s="440"/>
      <c r="D600" s="440"/>
      <c r="E600" s="440"/>
      <c r="F600" s="440"/>
      <c r="G600" s="440"/>
      <c r="H600" s="440"/>
      <c r="I600" s="440"/>
      <c r="J600" s="440"/>
      <c r="K600" s="440"/>
      <c r="L600" s="440"/>
      <c r="M600" s="440"/>
      <c r="N600" s="440"/>
      <c r="O600" s="440"/>
      <c r="P600" s="440"/>
      <c r="Q600" s="440"/>
      <c r="R600" s="440"/>
      <c r="S600" s="440"/>
      <c r="T600" s="440"/>
      <c r="U600" s="440"/>
      <c r="V600" s="440"/>
      <c r="W600" s="440"/>
    </row>
    <row r="601" spans="1:23" ht="15.75" customHeight="1" x14ac:dyDescent="0.25">
      <c r="A601" s="440"/>
      <c r="B601" s="440"/>
      <c r="C601" s="440"/>
      <c r="D601" s="440"/>
      <c r="E601" s="440"/>
      <c r="F601" s="440"/>
      <c r="G601" s="440"/>
      <c r="H601" s="440"/>
      <c r="I601" s="440"/>
      <c r="J601" s="440"/>
      <c r="K601" s="440"/>
      <c r="L601" s="440"/>
      <c r="M601" s="440"/>
      <c r="N601" s="440"/>
      <c r="O601" s="440"/>
      <c r="P601" s="440"/>
      <c r="Q601" s="440"/>
      <c r="R601" s="440"/>
      <c r="S601" s="440"/>
      <c r="T601" s="440"/>
      <c r="U601" s="440"/>
      <c r="V601" s="440"/>
      <c r="W601" s="440"/>
    </row>
    <row r="602" spans="1:23" ht="15.75" customHeight="1" x14ac:dyDescent="0.25">
      <c r="A602" s="440"/>
      <c r="B602" s="440"/>
      <c r="C602" s="440"/>
      <c r="D602" s="440"/>
      <c r="E602" s="440"/>
      <c r="F602" s="440"/>
      <c r="G602" s="440"/>
      <c r="H602" s="440"/>
      <c r="I602" s="440"/>
      <c r="J602" s="440"/>
      <c r="K602" s="440"/>
      <c r="L602" s="440"/>
      <c r="M602" s="440"/>
      <c r="N602" s="440"/>
      <c r="O602" s="440"/>
      <c r="P602" s="440"/>
      <c r="Q602" s="440"/>
      <c r="R602" s="440"/>
      <c r="S602" s="440"/>
      <c r="T602" s="440"/>
      <c r="U602" s="440"/>
      <c r="V602" s="440"/>
      <c r="W602" s="440"/>
    </row>
    <row r="603" spans="1:23" ht="15.75" customHeight="1" x14ac:dyDescent="0.25">
      <c r="A603" s="440"/>
      <c r="B603" s="440"/>
      <c r="C603" s="440"/>
      <c r="D603" s="440"/>
      <c r="E603" s="440"/>
      <c r="F603" s="440"/>
      <c r="G603" s="440"/>
      <c r="H603" s="440"/>
      <c r="I603" s="440"/>
      <c r="J603" s="440"/>
      <c r="K603" s="440"/>
      <c r="L603" s="440"/>
      <c r="M603" s="440"/>
      <c r="N603" s="440"/>
      <c r="O603" s="440"/>
      <c r="P603" s="440"/>
      <c r="Q603" s="440"/>
      <c r="R603" s="440"/>
      <c r="S603" s="440"/>
      <c r="T603" s="440"/>
      <c r="U603" s="440"/>
      <c r="V603" s="440"/>
      <c r="W603" s="440"/>
    </row>
    <row r="604" spans="1:23" ht="15.75" customHeight="1" x14ac:dyDescent="0.25">
      <c r="A604" s="440"/>
      <c r="B604" s="440"/>
      <c r="C604" s="440"/>
      <c r="D604" s="440"/>
      <c r="E604" s="440"/>
      <c r="F604" s="440"/>
      <c r="G604" s="440"/>
      <c r="H604" s="440"/>
      <c r="I604" s="440"/>
      <c r="J604" s="440"/>
      <c r="K604" s="440"/>
      <c r="L604" s="440"/>
      <c r="M604" s="440"/>
      <c r="N604" s="440"/>
      <c r="O604" s="440"/>
      <c r="P604" s="440"/>
      <c r="Q604" s="440"/>
      <c r="R604" s="440"/>
      <c r="S604" s="440"/>
      <c r="T604" s="440"/>
      <c r="U604" s="440"/>
      <c r="V604" s="440"/>
      <c r="W604" s="440"/>
    </row>
    <row r="605" spans="1:23" ht="15.75" customHeight="1" x14ac:dyDescent="0.25">
      <c r="A605" s="440"/>
      <c r="B605" s="440"/>
      <c r="C605" s="440"/>
      <c r="D605" s="440"/>
      <c r="E605" s="440"/>
      <c r="F605" s="440"/>
      <c r="G605" s="440"/>
      <c r="H605" s="440"/>
      <c r="I605" s="440"/>
      <c r="J605" s="440"/>
      <c r="K605" s="440"/>
      <c r="L605" s="440"/>
      <c r="M605" s="440"/>
      <c r="N605" s="440"/>
      <c r="O605" s="440"/>
      <c r="P605" s="440"/>
      <c r="Q605" s="440"/>
      <c r="R605" s="440"/>
      <c r="S605" s="440"/>
      <c r="T605" s="440"/>
      <c r="U605" s="440"/>
      <c r="V605" s="440"/>
      <c r="W605" s="440"/>
    </row>
    <row r="606" spans="1:23" ht="15.75" customHeight="1" x14ac:dyDescent="0.25">
      <c r="A606" s="440"/>
      <c r="B606" s="440"/>
      <c r="C606" s="440"/>
      <c r="D606" s="440"/>
      <c r="E606" s="440"/>
      <c r="F606" s="440"/>
      <c r="G606" s="440"/>
      <c r="H606" s="440"/>
      <c r="I606" s="440"/>
      <c r="J606" s="440"/>
      <c r="K606" s="440"/>
      <c r="L606" s="440"/>
      <c r="M606" s="440"/>
      <c r="N606" s="440"/>
      <c r="O606" s="440"/>
      <c r="P606" s="440"/>
      <c r="Q606" s="440"/>
      <c r="R606" s="440"/>
      <c r="S606" s="440"/>
      <c r="T606" s="440"/>
      <c r="U606" s="440"/>
      <c r="V606" s="440"/>
      <c r="W606" s="440"/>
    </row>
    <row r="607" spans="1:23" ht="15.75" customHeight="1" x14ac:dyDescent="0.25">
      <c r="A607" s="440"/>
      <c r="B607" s="440"/>
      <c r="C607" s="440"/>
      <c r="D607" s="440"/>
      <c r="E607" s="440"/>
      <c r="F607" s="440"/>
      <c r="G607" s="440"/>
      <c r="H607" s="440"/>
      <c r="I607" s="440"/>
      <c r="J607" s="440"/>
      <c r="K607" s="440"/>
      <c r="L607" s="440"/>
      <c r="M607" s="440"/>
      <c r="N607" s="440"/>
      <c r="O607" s="440"/>
      <c r="P607" s="440"/>
      <c r="Q607" s="440"/>
      <c r="R607" s="440"/>
      <c r="S607" s="440"/>
      <c r="T607" s="440"/>
      <c r="U607" s="440"/>
      <c r="V607" s="440"/>
      <c r="W607" s="440"/>
    </row>
    <row r="608" spans="1:23" ht="15.75" customHeight="1" x14ac:dyDescent="0.25">
      <c r="A608" s="440"/>
      <c r="B608" s="440"/>
      <c r="C608" s="440"/>
      <c r="D608" s="440"/>
      <c r="E608" s="440"/>
      <c r="F608" s="440"/>
      <c r="G608" s="440"/>
      <c r="H608" s="440"/>
      <c r="I608" s="440"/>
      <c r="J608" s="440"/>
      <c r="K608" s="440"/>
      <c r="L608" s="440"/>
      <c r="M608" s="440"/>
      <c r="N608" s="440"/>
      <c r="O608" s="440"/>
      <c r="P608" s="440"/>
      <c r="Q608" s="440"/>
      <c r="R608" s="440"/>
      <c r="S608" s="440"/>
      <c r="T608" s="440"/>
      <c r="U608" s="440"/>
      <c r="V608" s="440"/>
      <c r="W608" s="440"/>
    </row>
    <row r="609" spans="1:23" ht="15.75" customHeight="1" x14ac:dyDescent="0.25">
      <c r="A609" s="440"/>
      <c r="B609" s="440"/>
      <c r="C609" s="440"/>
      <c r="D609" s="440"/>
      <c r="E609" s="440"/>
      <c r="F609" s="440"/>
      <c r="G609" s="440"/>
      <c r="H609" s="440"/>
      <c r="I609" s="440"/>
      <c r="J609" s="440"/>
      <c r="K609" s="440"/>
      <c r="L609" s="440"/>
      <c r="M609" s="440"/>
      <c r="N609" s="440"/>
      <c r="O609" s="440"/>
      <c r="P609" s="440"/>
      <c r="Q609" s="440"/>
      <c r="R609" s="440"/>
      <c r="S609" s="440"/>
      <c r="T609" s="440"/>
      <c r="U609" s="440"/>
      <c r="V609" s="440"/>
      <c r="W609" s="440"/>
    </row>
    <row r="610" spans="1:23" ht="15.75" customHeight="1" x14ac:dyDescent="0.25">
      <c r="A610" s="440"/>
      <c r="B610" s="440"/>
      <c r="C610" s="440"/>
      <c r="D610" s="440"/>
      <c r="E610" s="440"/>
      <c r="F610" s="440"/>
      <c r="G610" s="440"/>
      <c r="H610" s="440"/>
      <c r="I610" s="440"/>
      <c r="J610" s="440"/>
      <c r="K610" s="440"/>
      <c r="L610" s="440"/>
      <c r="M610" s="440"/>
      <c r="N610" s="440"/>
      <c r="O610" s="440"/>
      <c r="P610" s="440"/>
      <c r="Q610" s="440"/>
      <c r="R610" s="440"/>
      <c r="S610" s="440"/>
      <c r="T610" s="440"/>
      <c r="U610" s="440"/>
      <c r="V610" s="440"/>
      <c r="W610" s="440"/>
    </row>
    <row r="611" spans="1:23" ht="15.75" customHeight="1" x14ac:dyDescent="0.25">
      <c r="A611" s="440"/>
      <c r="B611" s="440"/>
      <c r="C611" s="440"/>
      <c r="D611" s="440"/>
      <c r="E611" s="440"/>
      <c r="F611" s="440"/>
      <c r="G611" s="440"/>
      <c r="H611" s="440"/>
      <c r="I611" s="440"/>
      <c r="J611" s="440"/>
      <c r="K611" s="440"/>
      <c r="L611" s="440"/>
      <c r="M611" s="440"/>
      <c r="N611" s="440"/>
      <c r="O611" s="440"/>
      <c r="P611" s="440"/>
      <c r="Q611" s="440"/>
      <c r="R611" s="440"/>
      <c r="S611" s="440"/>
      <c r="T611" s="440"/>
      <c r="U611" s="440"/>
      <c r="V611" s="440"/>
      <c r="W611" s="440"/>
    </row>
    <row r="612" spans="1:23" ht="15.75" customHeight="1" x14ac:dyDescent="0.25">
      <c r="A612" s="440"/>
      <c r="B612" s="440"/>
      <c r="C612" s="440"/>
      <c r="D612" s="440"/>
      <c r="E612" s="440"/>
      <c r="F612" s="440"/>
      <c r="G612" s="440"/>
      <c r="H612" s="440"/>
      <c r="I612" s="440"/>
      <c r="J612" s="440"/>
      <c r="K612" s="440"/>
      <c r="L612" s="440"/>
      <c r="M612" s="440"/>
      <c r="N612" s="440"/>
      <c r="O612" s="440"/>
      <c r="P612" s="440"/>
      <c r="Q612" s="440"/>
      <c r="R612" s="440"/>
      <c r="S612" s="440"/>
      <c r="T612" s="440"/>
      <c r="U612" s="440"/>
      <c r="V612" s="440"/>
      <c r="W612" s="440"/>
    </row>
    <row r="613" spans="1:23" ht="15.75" customHeight="1" x14ac:dyDescent="0.25">
      <c r="A613" s="440"/>
      <c r="B613" s="440"/>
      <c r="C613" s="440"/>
      <c r="D613" s="440"/>
      <c r="E613" s="440"/>
      <c r="F613" s="440"/>
      <c r="G613" s="440"/>
      <c r="H613" s="440"/>
      <c r="I613" s="440"/>
      <c r="J613" s="440"/>
      <c r="K613" s="440"/>
      <c r="L613" s="440"/>
      <c r="M613" s="440"/>
      <c r="N613" s="440"/>
      <c r="O613" s="440"/>
      <c r="P613" s="440"/>
      <c r="Q613" s="440"/>
      <c r="R613" s="440"/>
      <c r="S613" s="440"/>
      <c r="T613" s="440"/>
      <c r="U613" s="440"/>
      <c r="V613" s="440"/>
      <c r="W613" s="440"/>
    </row>
    <row r="614" spans="1:23" ht="15.75" customHeight="1" x14ac:dyDescent="0.25">
      <c r="A614" s="440"/>
      <c r="B614" s="440"/>
      <c r="C614" s="440"/>
      <c r="D614" s="440"/>
      <c r="E614" s="440"/>
      <c r="F614" s="440"/>
      <c r="G614" s="440"/>
      <c r="H614" s="440"/>
      <c r="I614" s="440"/>
      <c r="J614" s="440"/>
      <c r="K614" s="440"/>
      <c r="L614" s="440"/>
      <c r="M614" s="440"/>
      <c r="N614" s="440"/>
      <c r="O614" s="440"/>
      <c r="P614" s="440"/>
      <c r="Q614" s="440"/>
      <c r="R614" s="440"/>
      <c r="S614" s="440"/>
      <c r="T614" s="440"/>
      <c r="U614" s="440"/>
      <c r="V614" s="440"/>
      <c r="W614" s="440"/>
    </row>
    <row r="615" spans="1:23" ht="15.75" customHeight="1" x14ac:dyDescent="0.25">
      <c r="A615" s="440"/>
      <c r="B615" s="440"/>
      <c r="C615" s="440"/>
      <c r="D615" s="440"/>
      <c r="E615" s="440"/>
      <c r="F615" s="440"/>
      <c r="G615" s="440"/>
      <c r="H615" s="440"/>
      <c r="I615" s="440"/>
      <c r="J615" s="440"/>
      <c r="K615" s="440"/>
      <c r="L615" s="440"/>
      <c r="M615" s="440"/>
      <c r="N615" s="440"/>
      <c r="O615" s="440"/>
      <c r="P615" s="440"/>
      <c r="Q615" s="440"/>
      <c r="R615" s="440"/>
      <c r="S615" s="440"/>
      <c r="T615" s="440"/>
      <c r="U615" s="440"/>
      <c r="V615" s="440"/>
      <c r="W615" s="440"/>
    </row>
    <row r="616" spans="1:23" ht="15.75" customHeight="1" x14ac:dyDescent="0.25">
      <c r="A616" s="440"/>
      <c r="B616" s="440"/>
      <c r="C616" s="440"/>
      <c r="D616" s="440"/>
      <c r="E616" s="440"/>
      <c r="F616" s="440"/>
      <c r="G616" s="440"/>
      <c r="H616" s="440"/>
      <c r="I616" s="440"/>
      <c r="J616" s="440"/>
      <c r="K616" s="440"/>
      <c r="L616" s="440"/>
      <c r="M616" s="440"/>
      <c r="N616" s="440"/>
      <c r="O616" s="440"/>
      <c r="P616" s="440"/>
      <c r="Q616" s="440"/>
      <c r="R616" s="440"/>
      <c r="S616" s="440"/>
      <c r="T616" s="440"/>
      <c r="U616" s="440"/>
      <c r="V616" s="440"/>
      <c r="W616" s="440"/>
    </row>
    <row r="617" spans="1:23" ht="15.75" customHeight="1" x14ac:dyDescent="0.25">
      <c r="A617" s="440"/>
      <c r="B617" s="440"/>
      <c r="C617" s="440"/>
      <c r="D617" s="440"/>
      <c r="E617" s="440"/>
      <c r="F617" s="440"/>
      <c r="G617" s="440"/>
      <c r="H617" s="440"/>
      <c r="I617" s="440"/>
      <c r="J617" s="440"/>
      <c r="K617" s="440"/>
      <c r="L617" s="440"/>
      <c r="M617" s="440"/>
      <c r="N617" s="440"/>
      <c r="O617" s="440"/>
      <c r="P617" s="440"/>
      <c r="Q617" s="440"/>
      <c r="R617" s="440"/>
      <c r="S617" s="440"/>
      <c r="T617" s="440"/>
      <c r="U617" s="440"/>
      <c r="V617" s="440"/>
      <c r="W617" s="440"/>
    </row>
    <row r="618" spans="1:23" ht="15.75" customHeight="1" x14ac:dyDescent="0.25">
      <c r="A618" s="440"/>
      <c r="B618" s="440"/>
      <c r="C618" s="440"/>
      <c r="D618" s="440"/>
      <c r="E618" s="440"/>
      <c r="F618" s="440"/>
      <c r="G618" s="440"/>
      <c r="H618" s="440"/>
      <c r="I618" s="440"/>
      <c r="J618" s="440"/>
      <c r="K618" s="440"/>
      <c r="L618" s="440"/>
      <c r="M618" s="440"/>
      <c r="N618" s="440"/>
      <c r="O618" s="440"/>
      <c r="P618" s="440"/>
      <c r="Q618" s="440"/>
      <c r="R618" s="440"/>
      <c r="S618" s="440"/>
      <c r="T618" s="440"/>
      <c r="U618" s="440"/>
      <c r="V618" s="440"/>
      <c r="W618" s="440"/>
    </row>
    <row r="619" spans="1:23" ht="15.75" customHeight="1" x14ac:dyDescent="0.25">
      <c r="A619" s="440"/>
      <c r="B619" s="440"/>
      <c r="C619" s="440"/>
      <c r="D619" s="440"/>
      <c r="E619" s="440"/>
      <c r="F619" s="440"/>
      <c r="G619" s="440"/>
      <c r="H619" s="440"/>
      <c r="I619" s="440"/>
      <c r="J619" s="440"/>
      <c r="K619" s="440"/>
      <c r="L619" s="440"/>
      <c r="M619" s="440"/>
      <c r="N619" s="440"/>
      <c r="O619" s="440"/>
      <c r="P619" s="440"/>
      <c r="Q619" s="440"/>
      <c r="R619" s="440"/>
      <c r="S619" s="440"/>
      <c r="T619" s="440"/>
      <c r="U619" s="440"/>
      <c r="V619" s="440"/>
      <c r="W619" s="440"/>
    </row>
    <row r="620" spans="1:23" ht="15.75" customHeight="1" x14ac:dyDescent="0.25">
      <c r="A620" s="440"/>
      <c r="B620" s="440"/>
      <c r="C620" s="440"/>
      <c r="D620" s="440"/>
      <c r="E620" s="440"/>
      <c r="F620" s="440"/>
      <c r="G620" s="440"/>
      <c r="H620" s="440"/>
      <c r="I620" s="440"/>
      <c r="J620" s="440"/>
      <c r="K620" s="440"/>
      <c r="L620" s="440"/>
      <c r="M620" s="440"/>
      <c r="N620" s="440"/>
      <c r="O620" s="440"/>
      <c r="P620" s="440"/>
      <c r="Q620" s="440"/>
      <c r="R620" s="440"/>
      <c r="S620" s="440"/>
      <c r="T620" s="440"/>
      <c r="U620" s="440"/>
      <c r="V620" s="440"/>
      <c r="W620" s="440"/>
    </row>
    <row r="621" spans="1:23" ht="15.75" customHeight="1" x14ac:dyDescent="0.25">
      <c r="A621" s="440"/>
      <c r="B621" s="440"/>
      <c r="C621" s="440"/>
      <c r="D621" s="440"/>
      <c r="E621" s="440"/>
      <c r="F621" s="440"/>
      <c r="G621" s="440"/>
      <c r="H621" s="440"/>
      <c r="I621" s="440"/>
      <c r="J621" s="440"/>
      <c r="K621" s="440"/>
      <c r="L621" s="440"/>
      <c r="M621" s="440"/>
      <c r="N621" s="440"/>
      <c r="O621" s="440"/>
      <c r="P621" s="440"/>
      <c r="Q621" s="440"/>
      <c r="R621" s="440"/>
      <c r="S621" s="440"/>
      <c r="T621" s="440"/>
      <c r="U621" s="440"/>
      <c r="V621" s="440"/>
      <c r="W621" s="440"/>
    </row>
    <row r="622" spans="1:23" ht="15.75" customHeight="1" x14ac:dyDescent="0.25">
      <c r="A622" s="440"/>
      <c r="B622" s="440"/>
      <c r="C622" s="440"/>
      <c r="D622" s="440"/>
      <c r="E622" s="440"/>
      <c r="F622" s="440"/>
      <c r="G622" s="440"/>
      <c r="H622" s="440"/>
      <c r="I622" s="440"/>
      <c r="J622" s="440"/>
      <c r="K622" s="440"/>
      <c r="L622" s="440"/>
      <c r="M622" s="440"/>
      <c r="N622" s="440"/>
      <c r="O622" s="440"/>
      <c r="P622" s="440"/>
      <c r="Q622" s="440"/>
      <c r="R622" s="440"/>
      <c r="S622" s="440"/>
      <c r="T622" s="440"/>
      <c r="U622" s="440"/>
      <c r="V622" s="440"/>
      <c r="W622" s="440"/>
    </row>
    <row r="623" spans="1:23" ht="15.75" customHeight="1" x14ac:dyDescent="0.25">
      <c r="A623" s="440"/>
      <c r="B623" s="440"/>
      <c r="C623" s="440"/>
      <c r="D623" s="440"/>
      <c r="E623" s="440"/>
      <c r="F623" s="440"/>
      <c r="G623" s="440"/>
      <c r="H623" s="440"/>
      <c r="I623" s="440"/>
      <c r="J623" s="440"/>
      <c r="K623" s="440"/>
      <c r="L623" s="440"/>
      <c r="M623" s="440"/>
      <c r="N623" s="440"/>
      <c r="O623" s="440"/>
      <c r="P623" s="440"/>
      <c r="Q623" s="440"/>
      <c r="R623" s="440"/>
      <c r="S623" s="440"/>
      <c r="T623" s="440"/>
      <c r="U623" s="440"/>
      <c r="V623" s="440"/>
      <c r="W623" s="440"/>
    </row>
    <row r="624" spans="1:23" ht="15.75" customHeight="1" x14ac:dyDescent="0.25">
      <c r="A624" s="440"/>
      <c r="B624" s="440"/>
      <c r="C624" s="440"/>
      <c r="D624" s="440"/>
      <c r="E624" s="440"/>
      <c r="F624" s="440"/>
      <c r="G624" s="440"/>
      <c r="H624" s="440"/>
      <c r="I624" s="440"/>
      <c r="J624" s="440"/>
      <c r="K624" s="440"/>
      <c r="L624" s="440"/>
      <c r="M624" s="440"/>
      <c r="N624" s="440"/>
      <c r="O624" s="440"/>
      <c r="P624" s="440"/>
      <c r="Q624" s="440"/>
      <c r="R624" s="440"/>
      <c r="S624" s="440"/>
      <c r="T624" s="440"/>
      <c r="U624" s="440"/>
      <c r="V624" s="440"/>
      <c r="W624" s="440"/>
    </row>
    <row r="625" spans="1:23" ht="15.75" customHeight="1" x14ac:dyDescent="0.25">
      <c r="A625" s="440"/>
      <c r="B625" s="440"/>
      <c r="C625" s="440"/>
      <c r="D625" s="440"/>
      <c r="E625" s="440"/>
      <c r="F625" s="440"/>
      <c r="G625" s="440"/>
      <c r="H625" s="440"/>
      <c r="I625" s="440"/>
      <c r="J625" s="440"/>
      <c r="K625" s="440"/>
      <c r="L625" s="440"/>
      <c r="M625" s="440"/>
      <c r="N625" s="440"/>
      <c r="O625" s="440"/>
      <c r="P625" s="440"/>
      <c r="Q625" s="440"/>
      <c r="R625" s="440"/>
      <c r="S625" s="440"/>
      <c r="T625" s="440"/>
      <c r="U625" s="440"/>
      <c r="V625" s="440"/>
      <c r="W625" s="440"/>
    </row>
    <row r="626" spans="1:23" ht="15.75" customHeight="1" x14ac:dyDescent="0.25">
      <c r="A626" s="440"/>
      <c r="B626" s="440"/>
      <c r="C626" s="440"/>
      <c r="D626" s="440"/>
      <c r="E626" s="440"/>
      <c r="F626" s="440"/>
      <c r="G626" s="440"/>
      <c r="H626" s="440"/>
      <c r="I626" s="440"/>
      <c r="J626" s="440"/>
      <c r="K626" s="440"/>
      <c r="L626" s="440"/>
      <c r="M626" s="440"/>
      <c r="N626" s="440"/>
      <c r="O626" s="440"/>
      <c r="P626" s="440"/>
      <c r="Q626" s="440"/>
      <c r="R626" s="440"/>
      <c r="S626" s="440"/>
      <c r="T626" s="440"/>
      <c r="U626" s="440"/>
      <c r="V626" s="440"/>
      <c r="W626" s="440"/>
    </row>
    <row r="627" spans="1:23" ht="15.75" customHeight="1" x14ac:dyDescent="0.25">
      <c r="A627" s="440"/>
      <c r="B627" s="440"/>
      <c r="C627" s="440"/>
      <c r="D627" s="440"/>
      <c r="E627" s="440"/>
      <c r="F627" s="440"/>
      <c r="G627" s="440"/>
      <c r="H627" s="440"/>
      <c r="I627" s="440"/>
      <c r="J627" s="440"/>
      <c r="K627" s="440"/>
      <c r="L627" s="440"/>
      <c r="M627" s="440"/>
      <c r="N627" s="440"/>
      <c r="O627" s="440"/>
      <c r="P627" s="440"/>
      <c r="Q627" s="440"/>
      <c r="R627" s="440"/>
      <c r="S627" s="440"/>
      <c r="T627" s="440"/>
      <c r="U627" s="440"/>
      <c r="V627" s="440"/>
      <c r="W627" s="440"/>
    </row>
    <row r="628" spans="1:23" ht="15.75" customHeight="1" x14ac:dyDescent="0.25">
      <c r="A628" s="440"/>
      <c r="B628" s="440"/>
      <c r="C628" s="440"/>
      <c r="D628" s="440"/>
      <c r="E628" s="440"/>
      <c r="F628" s="440"/>
      <c r="G628" s="440"/>
      <c r="H628" s="440"/>
      <c r="I628" s="440"/>
      <c r="J628" s="440"/>
      <c r="K628" s="440"/>
      <c r="L628" s="440"/>
      <c r="M628" s="440"/>
      <c r="N628" s="440"/>
      <c r="O628" s="440"/>
      <c r="P628" s="440"/>
      <c r="Q628" s="440"/>
      <c r="R628" s="440"/>
      <c r="S628" s="440"/>
      <c r="T628" s="440"/>
      <c r="U628" s="440"/>
      <c r="V628" s="440"/>
      <c r="W628" s="440"/>
    </row>
    <row r="629" spans="1:23" ht="15.75" customHeight="1" x14ac:dyDescent="0.25">
      <c r="A629" s="440"/>
      <c r="B629" s="440"/>
      <c r="C629" s="440"/>
      <c r="D629" s="440"/>
      <c r="E629" s="440"/>
      <c r="F629" s="440"/>
      <c r="G629" s="440"/>
      <c r="H629" s="440"/>
      <c r="I629" s="440"/>
      <c r="J629" s="440"/>
      <c r="K629" s="440"/>
      <c r="L629" s="440"/>
      <c r="M629" s="440"/>
      <c r="N629" s="440"/>
      <c r="O629" s="440"/>
      <c r="P629" s="440"/>
      <c r="Q629" s="440"/>
      <c r="R629" s="440"/>
      <c r="S629" s="440"/>
      <c r="T629" s="440"/>
      <c r="U629" s="440"/>
      <c r="V629" s="440"/>
      <c r="W629" s="440"/>
    </row>
    <row r="630" spans="1:23" ht="15.75" customHeight="1" x14ac:dyDescent="0.25">
      <c r="A630" s="440"/>
      <c r="B630" s="440"/>
      <c r="C630" s="440"/>
      <c r="D630" s="440"/>
      <c r="E630" s="440"/>
      <c r="F630" s="440"/>
      <c r="G630" s="440"/>
      <c r="H630" s="440"/>
      <c r="I630" s="440"/>
      <c r="J630" s="440"/>
      <c r="K630" s="440"/>
      <c r="L630" s="440"/>
      <c r="M630" s="440"/>
      <c r="N630" s="440"/>
      <c r="O630" s="440"/>
      <c r="P630" s="440"/>
      <c r="Q630" s="440"/>
      <c r="R630" s="440"/>
      <c r="S630" s="440"/>
      <c r="T630" s="440"/>
      <c r="U630" s="440"/>
      <c r="V630" s="440"/>
      <c r="W630" s="440"/>
    </row>
    <row r="631" spans="1:23" ht="15.75" customHeight="1" x14ac:dyDescent="0.25">
      <c r="A631" s="440"/>
      <c r="B631" s="440"/>
      <c r="C631" s="440"/>
      <c r="D631" s="440"/>
      <c r="E631" s="440"/>
      <c r="F631" s="440"/>
      <c r="G631" s="440"/>
      <c r="H631" s="440"/>
      <c r="I631" s="440"/>
      <c r="J631" s="440"/>
      <c r="K631" s="440"/>
      <c r="L631" s="440"/>
      <c r="M631" s="440"/>
      <c r="N631" s="440"/>
      <c r="O631" s="440"/>
      <c r="P631" s="440"/>
      <c r="Q631" s="440"/>
      <c r="R631" s="440"/>
      <c r="S631" s="440"/>
      <c r="T631" s="440"/>
      <c r="U631" s="440"/>
      <c r="V631" s="440"/>
      <c r="W631" s="440"/>
    </row>
    <row r="632" spans="1:23" ht="15.75" customHeight="1" x14ac:dyDescent="0.25">
      <c r="A632" s="440"/>
      <c r="B632" s="440"/>
      <c r="C632" s="440"/>
      <c r="D632" s="440"/>
      <c r="E632" s="440"/>
      <c r="F632" s="440"/>
      <c r="G632" s="440"/>
      <c r="H632" s="440"/>
      <c r="I632" s="440"/>
      <c r="J632" s="440"/>
      <c r="K632" s="440"/>
      <c r="L632" s="440"/>
      <c r="M632" s="440"/>
      <c r="N632" s="440"/>
      <c r="O632" s="440"/>
      <c r="P632" s="440"/>
      <c r="Q632" s="440"/>
      <c r="R632" s="440"/>
      <c r="S632" s="440"/>
      <c r="T632" s="440"/>
      <c r="U632" s="440"/>
      <c r="V632" s="440"/>
      <c r="W632" s="440"/>
    </row>
    <row r="633" spans="1:23" ht="15.75" customHeight="1" x14ac:dyDescent="0.25">
      <c r="A633" s="440"/>
      <c r="B633" s="440"/>
      <c r="C633" s="440"/>
      <c r="D633" s="440"/>
      <c r="E633" s="440"/>
      <c r="F633" s="440"/>
      <c r="G633" s="440"/>
      <c r="H633" s="440"/>
      <c r="I633" s="440"/>
      <c r="J633" s="440"/>
      <c r="K633" s="440"/>
      <c r="L633" s="440"/>
      <c r="M633" s="440"/>
      <c r="N633" s="440"/>
      <c r="O633" s="440"/>
      <c r="P633" s="440"/>
      <c r="Q633" s="440"/>
      <c r="R633" s="440"/>
      <c r="S633" s="440"/>
      <c r="T633" s="440"/>
      <c r="U633" s="440"/>
      <c r="V633" s="440"/>
      <c r="W633" s="440"/>
    </row>
    <row r="634" spans="1:23" ht="15.75" customHeight="1" x14ac:dyDescent="0.25">
      <c r="A634" s="440"/>
      <c r="B634" s="440"/>
      <c r="C634" s="440"/>
      <c r="D634" s="440"/>
      <c r="E634" s="440"/>
      <c r="F634" s="440"/>
      <c r="G634" s="440"/>
      <c r="H634" s="440"/>
      <c r="I634" s="440"/>
      <c r="J634" s="440"/>
      <c r="K634" s="440"/>
      <c r="L634" s="440"/>
      <c r="M634" s="440"/>
      <c r="N634" s="440"/>
      <c r="O634" s="440"/>
      <c r="P634" s="440"/>
      <c r="Q634" s="440"/>
      <c r="R634" s="440"/>
      <c r="S634" s="440"/>
      <c r="T634" s="440"/>
      <c r="U634" s="440"/>
      <c r="V634" s="440"/>
      <c r="W634" s="440"/>
    </row>
    <row r="635" spans="1:23" ht="15.75" customHeight="1" x14ac:dyDescent="0.25">
      <c r="A635" s="440"/>
      <c r="B635" s="440"/>
      <c r="C635" s="440"/>
      <c r="D635" s="440"/>
      <c r="E635" s="440"/>
      <c r="F635" s="440"/>
      <c r="G635" s="440"/>
      <c r="H635" s="440"/>
      <c r="I635" s="440"/>
      <c r="J635" s="440"/>
      <c r="K635" s="440"/>
      <c r="L635" s="440"/>
      <c r="M635" s="440"/>
      <c r="N635" s="440"/>
      <c r="O635" s="440"/>
      <c r="P635" s="440"/>
      <c r="Q635" s="440"/>
      <c r="R635" s="440"/>
      <c r="S635" s="440"/>
      <c r="T635" s="440"/>
      <c r="U635" s="440"/>
      <c r="V635" s="440"/>
      <c r="W635" s="440"/>
    </row>
    <row r="636" spans="1:23" ht="15.75" customHeight="1" x14ac:dyDescent="0.25">
      <c r="A636" s="440"/>
      <c r="B636" s="440"/>
      <c r="C636" s="440"/>
      <c r="D636" s="440"/>
      <c r="E636" s="440"/>
      <c r="F636" s="440"/>
      <c r="G636" s="440"/>
      <c r="H636" s="440"/>
      <c r="I636" s="440"/>
      <c r="J636" s="440"/>
      <c r="K636" s="440"/>
      <c r="L636" s="440"/>
      <c r="M636" s="440"/>
      <c r="N636" s="440"/>
      <c r="O636" s="440"/>
      <c r="P636" s="440"/>
      <c r="Q636" s="440"/>
      <c r="R636" s="440"/>
      <c r="S636" s="440"/>
      <c r="T636" s="440"/>
      <c r="U636" s="440"/>
      <c r="V636" s="440"/>
      <c r="W636" s="440"/>
    </row>
    <row r="637" spans="1:23" ht="15.75" customHeight="1" x14ac:dyDescent="0.25">
      <c r="A637" s="440"/>
      <c r="B637" s="440"/>
      <c r="C637" s="440"/>
      <c r="D637" s="440"/>
      <c r="E637" s="440"/>
      <c r="F637" s="440"/>
      <c r="G637" s="440"/>
      <c r="H637" s="440"/>
      <c r="I637" s="440"/>
      <c r="J637" s="440"/>
      <c r="K637" s="440"/>
      <c r="L637" s="440"/>
      <c r="M637" s="440"/>
      <c r="N637" s="440"/>
      <c r="O637" s="440"/>
      <c r="P637" s="440"/>
      <c r="Q637" s="440"/>
      <c r="R637" s="440"/>
      <c r="S637" s="440"/>
      <c r="T637" s="440"/>
      <c r="U637" s="440"/>
      <c r="V637" s="440"/>
      <c r="W637" s="440"/>
    </row>
    <row r="638" spans="1:23" ht="15.75" customHeight="1" x14ac:dyDescent="0.25">
      <c r="A638" s="440"/>
      <c r="B638" s="440"/>
      <c r="C638" s="440"/>
      <c r="D638" s="440"/>
      <c r="E638" s="440"/>
      <c r="F638" s="440"/>
      <c r="G638" s="440"/>
      <c r="H638" s="440"/>
      <c r="I638" s="440"/>
      <c r="J638" s="440"/>
      <c r="K638" s="440"/>
      <c r="L638" s="440"/>
      <c r="M638" s="440"/>
      <c r="N638" s="440"/>
      <c r="O638" s="440"/>
      <c r="P638" s="440"/>
      <c r="Q638" s="440"/>
      <c r="R638" s="440"/>
      <c r="S638" s="440"/>
      <c r="T638" s="440"/>
      <c r="U638" s="440"/>
      <c r="V638" s="440"/>
      <c r="W638" s="440"/>
    </row>
    <row r="639" spans="1:23" ht="15.75" customHeight="1" x14ac:dyDescent="0.25">
      <c r="A639" s="440"/>
      <c r="B639" s="440"/>
      <c r="C639" s="440"/>
      <c r="D639" s="440"/>
      <c r="E639" s="440"/>
      <c r="F639" s="440"/>
      <c r="G639" s="440"/>
      <c r="H639" s="440"/>
      <c r="I639" s="440"/>
      <c r="J639" s="440"/>
      <c r="K639" s="440"/>
      <c r="L639" s="440"/>
      <c r="M639" s="440"/>
      <c r="N639" s="440"/>
      <c r="O639" s="440"/>
      <c r="P639" s="440"/>
      <c r="Q639" s="440"/>
      <c r="R639" s="440"/>
      <c r="S639" s="440"/>
      <c r="T639" s="440"/>
      <c r="U639" s="440"/>
      <c r="V639" s="440"/>
      <c r="W639" s="440"/>
    </row>
    <row r="640" spans="1:23" ht="15.75" customHeight="1" x14ac:dyDescent="0.25">
      <c r="A640" s="440"/>
      <c r="B640" s="440"/>
      <c r="C640" s="440"/>
      <c r="D640" s="440"/>
      <c r="E640" s="440"/>
      <c r="F640" s="440"/>
      <c r="G640" s="440"/>
      <c r="H640" s="440"/>
      <c r="I640" s="440"/>
      <c r="J640" s="440"/>
      <c r="K640" s="440"/>
      <c r="L640" s="440"/>
      <c r="M640" s="440"/>
      <c r="N640" s="440"/>
      <c r="O640" s="440"/>
      <c r="P640" s="440"/>
      <c r="Q640" s="440"/>
      <c r="R640" s="440"/>
      <c r="S640" s="440"/>
      <c r="T640" s="440"/>
      <c r="U640" s="440"/>
      <c r="V640" s="440"/>
      <c r="W640" s="440"/>
    </row>
    <row r="641" spans="1:23" ht="15.75" customHeight="1" x14ac:dyDescent="0.25">
      <c r="A641" s="440"/>
      <c r="B641" s="440"/>
      <c r="C641" s="440"/>
      <c r="D641" s="440"/>
      <c r="E641" s="440"/>
      <c r="F641" s="440"/>
      <c r="G641" s="440"/>
      <c r="H641" s="440"/>
      <c r="I641" s="440"/>
      <c r="J641" s="440"/>
      <c r="K641" s="440"/>
      <c r="L641" s="440"/>
      <c r="M641" s="440"/>
      <c r="N641" s="440"/>
      <c r="O641" s="440"/>
      <c r="P641" s="440"/>
      <c r="Q641" s="440"/>
      <c r="R641" s="440"/>
      <c r="S641" s="440"/>
      <c r="T641" s="440"/>
      <c r="U641" s="440"/>
      <c r="V641" s="440"/>
      <c r="W641" s="440"/>
    </row>
    <row r="642" spans="1:23" ht="15.75" customHeight="1" x14ac:dyDescent="0.25">
      <c r="A642" s="440"/>
      <c r="B642" s="440"/>
      <c r="C642" s="440"/>
      <c r="D642" s="440"/>
      <c r="E642" s="440"/>
      <c r="F642" s="440"/>
      <c r="G642" s="440"/>
      <c r="H642" s="440"/>
      <c r="I642" s="440"/>
      <c r="J642" s="440"/>
      <c r="K642" s="440"/>
      <c r="L642" s="440"/>
      <c r="M642" s="440"/>
      <c r="N642" s="440"/>
      <c r="O642" s="440"/>
      <c r="P642" s="440"/>
      <c r="Q642" s="440"/>
      <c r="R642" s="440"/>
      <c r="S642" s="440"/>
      <c r="T642" s="440"/>
      <c r="U642" s="440"/>
      <c r="V642" s="440"/>
      <c r="W642" s="440"/>
    </row>
    <row r="643" spans="1:23" ht="15.75" customHeight="1" x14ac:dyDescent="0.25">
      <c r="A643" s="440"/>
      <c r="B643" s="440"/>
      <c r="C643" s="440"/>
      <c r="D643" s="440"/>
      <c r="E643" s="440"/>
      <c r="F643" s="440"/>
      <c r="G643" s="440"/>
      <c r="H643" s="440"/>
      <c r="I643" s="440"/>
      <c r="J643" s="440"/>
      <c r="K643" s="440"/>
      <c r="L643" s="440"/>
      <c r="M643" s="440"/>
      <c r="N643" s="440"/>
      <c r="O643" s="440"/>
      <c r="P643" s="440"/>
      <c r="Q643" s="440"/>
      <c r="R643" s="440"/>
      <c r="S643" s="440"/>
      <c r="T643" s="440"/>
      <c r="U643" s="440"/>
      <c r="V643" s="440"/>
      <c r="W643" s="440"/>
    </row>
    <row r="644" spans="1:23" ht="15.75" customHeight="1" x14ac:dyDescent="0.25">
      <c r="A644" s="440"/>
      <c r="B644" s="440"/>
      <c r="C644" s="440"/>
      <c r="D644" s="440"/>
      <c r="E644" s="440"/>
      <c r="F644" s="440"/>
      <c r="G644" s="440"/>
      <c r="H644" s="440"/>
      <c r="I644" s="440"/>
      <c r="J644" s="440"/>
      <c r="K644" s="440"/>
      <c r="L644" s="440"/>
      <c r="M644" s="440"/>
      <c r="N644" s="440"/>
      <c r="O644" s="440"/>
      <c r="P644" s="440"/>
      <c r="Q644" s="440"/>
      <c r="R644" s="440"/>
      <c r="S644" s="440"/>
      <c r="T644" s="440"/>
      <c r="U644" s="440"/>
      <c r="V644" s="440"/>
      <c r="W644" s="440"/>
    </row>
    <row r="645" spans="1:23" ht="15.75" customHeight="1" x14ac:dyDescent="0.25">
      <c r="A645" s="440"/>
      <c r="B645" s="440"/>
      <c r="C645" s="440"/>
      <c r="D645" s="440"/>
      <c r="E645" s="440"/>
      <c r="F645" s="440"/>
      <c r="G645" s="440"/>
      <c r="H645" s="440"/>
      <c r="I645" s="440"/>
      <c r="J645" s="440"/>
      <c r="K645" s="440"/>
      <c r="L645" s="440"/>
      <c r="M645" s="440"/>
      <c r="N645" s="440"/>
      <c r="O645" s="440"/>
      <c r="P645" s="440"/>
      <c r="Q645" s="440"/>
      <c r="R645" s="440"/>
      <c r="S645" s="440"/>
      <c r="T645" s="440"/>
      <c r="U645" s="440"/>
      <c r="V645" s="440"/>
      <c r="W645" s="440"/>
    </row>
    <row r="646" spans="1:23" ht="15.75" customHeight="1" x14ac:dyDescent="0.25">
      <c r="A646" s="440"/>
      <c r="B646" s="440"/>
      <c r="C646" s="440"/>
      <c r="D646" s="440"/>
      <c r="E646" s="440"/>
      <c r="F646" s="440"/>
      <c r="G646" s="440"/>
      <c r="H646" s="440"/>
      <c r="I646" s="440"/>
      <c r="J646" s="440"/>
      <c r="K646" s="440"/>
      <c r="L646" s="440"/>
      <c r="M646" s="440"/>
      <c r="N646" s="440"/>
      <c r="O646" s="440"/>
      <c r="P646" s="440"/>
      <c r="Q646" s="440"/>
      <c r="R646" s="440"/>
      <c r="S646" s="440"/>
      <c r="T646" s="440"/>
      <c r="U646" s="440"/>
      <c r="V646" s="440"/>
      <c r="W646" s="440"/>
    </row>
    <row r="647" spans="1:23" ht="15.75" customHeight="1" x14ac:dyDescent="0.25">
      <c r="A647" s="440"/>
      <c r="B647" s="440"/>
      <c r="C647" s="440"/>
      <c r="D647" s="440"/>
      <c r="E647" s="440"/>
      <c r="F647" s="440"/>
      <c r="G647" s="440"/>
      <c r="H647" s="440"/>
      <c r="I647" s="440"/>
      <c r="J647" s="440"/>
      <c r="K647" s="440"/>
      <c r="L647" s="440"/>
      <c r="M647" s="440"/>
      <c r="N647" s="440"/>
      <c r="O647" s="440"/>
      <c r="P647" s="440"/>
      <c r="Q647" s="440"/>
      <c r="R647" s="440"/>
      <c r="S647" s="440"/>
      <c r="T647" s="440"/>
      <c r="U647" s="440"/>
      <c r="V647" s="440"/>
      <c r="W647" s="440"/>
    </row>
    <row r="648" spans="1:23" ht="15.75" customHeight="1" x14ac:dyDescent="0.25">
      <c r="A648" s="440"/>
      <c r="B648" s="440"/>
      <c r="C648" s="440"/>
      <c r="D648" s="440"/>
      <c r="E648" s="440"/>
      <c r="F648" s="440"/>
      <c r="G648" s="440"/>
      <c r="H648" s="440"/>
      <c r="I648" s="440"/>
      <c r="J648" s="440"/>
      <c r="K648" s="440"/>
      <c r="L648" s="440"/>
      <c r="M648" s="440"/>
      <c r="N648" s="440"/>
      <c r="O648" s="440"/>
      <c r="P648" s="440"/>
      <c r="Q648" s="440"/>
      <c r="R648" s="440"/>
      <c r="S648" s="440"/>
      <c r="T648" s="440"/>
      <c r="U648" s="440"/>
      <c r="V648" s="440"/>
      <c r="W648" s="440"/>
    </row>
    <row r="649" spans="1:23" ht="15.75" customHeight="1" x14ac:dyDescent="0.25">
      <c r="A649" s="440"/>
      <c r="B649" s="440"/>
      <c r="C649" s="440"/>
      <c r="D649" s="440"/>
      <c r="E649" s="440"/>
      <c r="F649" s="440"/>
      <c r="G649" s="440"/>
      <c r="H649" s="440"/>
      <c r="I649" s="440"/>
      <c r="J649" s="440"/>
      <c r="K649" s="440"/>
      <c r="L649" s="440"/>
      <c r="M649" s="440"/>
      <c r="N649" s="440"/>
      <c r="O649" s="440"/>
      <c r="P649" s="440"/>
      <c r="Q649" s="440"/>
      <c r="R649" s="440"/>
      <c r="S649" s="440"/>
      <c r="T649" s="440"/>
      <c r="U649" s="440"/>
      <c r="V649" s="440"/>
      <c r="W649" s="440"/>
    </row>
    <row r="650" spans="1:23" ht="15.75" customHeight="1" x14ac:dyDescent="0.25">
      <c r="A650" s="440"/>
      <c r="B650" s="440"/>
      <c r="C650" s="440"/>
      <c r="D650" s="440"/>
      <c r="E650" s="440"/>
      <c r="F650" s="440"/>
      <c r="G650" s="440"/>
      <c r="H650" s="440"/>
      <c r="I650" s="440"/>
      <c r="J650" s="440"/>
      <c r="K650" s="440"/>
      <c r="L650" s="440"/>
      <c r="M650" s="440"/>
      <c r="N650" s="440"/>
      <c r="O650" s="440"/>
      <c r="P650" s="440"/>
      <c r="Q650" s="440"/>
      <c r="R650" s="440"/>
      <c r="S650" s="440"/>
      <c r="T650" s="440"/>
      <c r="U650" s="440"/>
      <c r="V650" s="440"/>
      <c r="W650" s="440"/>
    </row>
    <row r="651" spans="1:23" ht="15.75" customHeight="1" x14ac:dyDescent="0.25">
      <c r="A651" s="440"/>
      <c r="B651" s="440"/>
      <c r="C651" s="440"/>
      <c r="D651" s="440"/>
      <c r="E651" s="440"/>
      <c r="F651" s="440"/>
      <c r="G651" s="440"/>
      <c r="H651" s="440"/>
      <c r="I651" s="440"/>
      <c r="J651" s="440"/>
      <c r="K651" s="440"/>
      <c r="L651" s="440"/>
      <c r="M651" s="440"/>
      <c r="N651" s="440"/>
      <c r="O651" s="440"/>
      <c r="P651" s="440"/>
      <c r="Q651" s="440"/>
      <c r="R651" s="440"/>
      <c r="S651" s="440"/>
      <c r="T651" s="440"/>
      <c r="U651" s="440"/>
      <c r="V651" s="440"/>
      <c r="W651" s="440"/>
    </row>
    <row r="652" spans="1:23" ht="15.75" customHeight="1" x14ac:dyDescent="0.25">
      <c r="A652" s="440"/>
      <c r="B652" s="440"/>
      <c r="C652" s="440"/>
      <c r="D652" s="440"/>
      <c r="E652" s="440"/>
      <c r="F652" s="440"/>
      <c r="G652" s="440"/>
      <c r="H652" s="440"/>
      <c r="I652" s="440"/>
      <c r="J652" s="440"/>
      <c r="K652" s="440"/>
      <c r="L652" s="440"/>
      <c r="M652" s="440"/>
      <c r="N652" s="440"/>
      <c r="O652" s="440"/>
      <c r="P652" s="440"/>
      <c r="Q652" s="440"/>
      <c r="R652" s="440"/>
      <c r="S652" s="440"/>
      <c r="T652" s="440"/>
      <c r="U652" s="440"/>
      <c r="V652" s="440"/>
      <c r="W652" s="440"/>
    </row>
    <row r="653" spans="1:23" ht="15.75" customHeight="1" x14ac:dyDescent="0.25">
      <c r="A653" s="440"/>
      <c r="B653" s="440"/>
      <c r="C653" s="440"/>
      <c r="D653" s="440"/>
      <c r="E653" s="440"/>
      <c r="F653" s="440"/>
      <c r="G653" s="440"/>
      <c r="H653" s="440"/>
      <c r="I653" s="440"/>
      <c r="J653" s="440"/>
      <c r="K653" s="440"/>
      <c r="L653" s="440"/>
      <c r="M653" s="440"/>
      <c r="N653" s="440"/>
      <c r="O653" s="440"/>
      <c r="P653" s="440"/>
      <c r="Q653" s="440"/>
      <c r="R653" s="440"/>
      <c r="S653" s="440"/>
      <c r="T653" s="440"/>
      <c r="U653" s="440"/>
      <c r="V653" s="440"/>
      <c r="W653" s="440"/>
    </row>
    <row r="654" spans="1:23" ht="15.75" customHeight="1" x14ac:dyDescent="0.25">
      <c r="A654" s="440"/>
      <c r="B654" s="440"/>
      <c r="C654" s="440"/>
      <c r="D654" s="440"/>
      <c r="E654" s="440"/>
      <c r="F654" s="440"/>
      <c r="G654" s="440"/>
      <c r="H654" s="440"/>
      <c r="I654" s="440"/>
      <c r="J654" s="440"/>
      <c r="K654" s="440"/>
      <c r="L654" s="440"/>
      <c r="M654" s="440"/>
      <c r="N654" s="440"/>
      <c r="O654" s="440"/>
      <c r="P654" s="440"/>
      <c r="Q654" s="440"/>
      <c r="R654" s="440"/>
      <c r="S654" s="440"/>
      <c r="T654" s="440"/>
      <c r="U654" s="440"/>
      <c r="V654" s="440"/>
      <c r="W654" s="440"/>
    </row>
    <row r="655" spans="1:23" ht="15.75" customHeight="1" x14ac:dyDescent="0.25">
      <c r="A655" s="440"/>
      <c r="B655" s="440"/>
      <c r="C655" s="440"/>
      <c r="D655" s="440"/>
      <c r="E655" s="440"/>
      <c r="F655" s="440"/>
      <c r="G655" s="440"/>
      <c r="H655" s="440"/>
      <c r="I655" s="440"/>
      <c r="J655" s="440"/>
      <c r="K655" s="440"/>
      <c r="L655" s="440"/>
      <c r="M655" s="440"/>
      <c r="N655" s="440"/>
      <c r="O655" s="440"/>
      <c r="P655" s="440"/>
      <c r="Q655" s="440"/>
      <c r="R655" s="440"/>
      <c r="S655" s="440"/>
      <c r="T655" s="440"/>
      <c r="U655" s="440"/>
      <c r="V655" s="440"/>
      <c r="W655" s="440"/>
    </row>
    <row r="656" spans="1:23" ht="15.75" customHeight="1" x14ac:dyDescent="0.25">
      <c r="A656" s="440"/>
      <c r="B656" s="440"/>
      <c r="C656" s="440"/>
      <c r="D656" s="440"/>
      <c r="E656" s="440"/>
      <c r="F656" s="440"/>
      <c r="G656" s="440"/>
      <c r="H656" s="440"/>
      <c r="I656" s="440"/>
      <c r="J656" s="440"/>
      <c r="K656" s="440"/>
      <c r="L656" s="440"/>
      <c r="M656" s="440"/>
      <c r="N656" s="440"/>
      <c r="O656" s="440"/>
      <c r="P656" s="440"/>
      <c r="Q656" s="440"/>
      <c r="R656" s="440"/>
      <c r="S656" s="440"/>
      <c r="T656" s="440"/>
      <c r="U656" s="440"/>
      <c r="V656" s="440"/>
      <c r="W656" s="440"/>
    </row>
    <row r="657" spans="1:23" ht="15.75" customHeight="1" x14ac:dyDescent="0.25">
      <c r="A657" s="440"/>
      <c r="B657" s="440"/>
      <c r="C657" s="440"/>
      <c r="D657" s="440"/>
      <c r="E657" s="440"/>
      <c r="F657" s="440"/>
      <c r="G657" s="440"/>
      <c r="H657" s="440"/>
      <c r="I657" s="440"/>
      <c r="J657" s="440"/>
      <c r="K657" s="440"/>
      <c r="L657" s="440"/>
      <c r="M657" s="440"/>
      <c r="N657" s="440"/>
      <c r="O657" s="440"/>
      <c r="P657" s="440"/>
      <c r="Q657" s="440"/>
      <c r="R657" s="440"/>
      <c r="S657" s="440"/>
      <c r="T657" s="440"/>
      <c r="U657" s="440"/>
      <c r="V657" s="440"/>
      <c r="W657" s="440"/>
    </row>
    <row r="658" spans="1:23" ht="15.75" customHeight="1" x14ac:dyDescent="0.25">
      <c r="A658" s="440"/>
      <c r="B658" s="440"/>
      <c r="C658" s="440"/>
      <c r="D658" s="440"/>
      <c r="E658" s="440"/>
      <c r="F658" s="440"/>
      <c r="G658" s="440"/>
      <c r="H658" s="440"/>
      <c r="I658" s="440"/>
      <c r="J658" s="440"/>
      <c r="K658" s="440"/>
      <c r="L658" s="440"/>
      <c r="M658" s="440"/>
      <c r="N658" s="440"/>
      <c r="O658" s="440"/>
      <c r="P658" s="440"/>
      <c r="Q658" s="440"/>
      <c r="R658" s="440"/>
      <c r="S658" s="440"/>
      <c r="T658" s="440"/>
      <c r="U658" s="440"/>
      <c r="V658" s="440"/>
      <c r="W658" s="440"/>
    </row>
    <row r="659" spans="1:23" ht="15.75" customHeight="1" x14ac:dyDescent="0.25">
      <c r="A659" s="440"/>
      <c r="B659" s="440"/>
      <c r="C659" s="440"/>
      <c r="D659" s="440"/>
      <c r="E659" s="440"/>
      <c r="F659" s="440"/>
      <c r="G659" s="440"/>
      <c r="H659" s="440"/>
      <c r="I659" s="440"/>
      <c r="J659" s="440"/>
      <c r="K659" s="440"/>
      <c r="L659" s="440"/>
      <c r="M659" s="440"/>
      <c r="N659" s="440"/>
      <c r="O659" s="440"/>
      <c r="P659" s="440"/>
      <c r="Q659" s="440"/>
      <c r="R659" s="440"/>
      <c r="S659" s="440"/>
      <c r="T659" s="440"/>
      <c r="U659" s="440"/>
      <c r="V659" s="440"/>
      <c r="W659" s="440"/>
    </row>
    <row r="660" spans="1:23" ht="15.75" customHeight="1" x14ac:dyDescent="0.25">
      <c r="A660" s="440"/>
      <c r="B660" s="440"/>
      <c r="C660" s="440"/>
      <c r="D660" s="440"/>
      <c r="E660" s="440"/>
      <c r="F660" s="440"/>
      <c r="G660" s="440"/>
      <c r="H660" s="440"/>
      <c r="I660" s="440"/>
      <c r="J660" s="440"/>
      <c r="K660" s="440"/>
      <c r="L660" s="440"/>
      <c r="M660" s="440"/>
      <c r="N660" s="440"/>
      <c r="O660" s="440"/>
      <c r="P660" s="440"/>
      <c r="Q660" s="440"/>
      <c r="R660" s="440"/>
      <c r="S660" s="440"/>
      <c r="T660" s="440"/>
      <c r="U660" s="440"/>
      <c r="V660" s="440"/>
      <c r="W660" s="440"/>
    </row>
    <row r="661" spans="1:23" ht="15.75" customHeight="1" x14ac:dyDescent="0.25">
      <c r="A661" s="440"/>
      <c r="B661" s="440"/>
      <c r="C661" s="440"/>
      <c r="D661" s="440"/>
      <c r="E661" s="440"/>
      <c r="F661" s="440"/>
      <c r="G661" s="440"/>
      <c r="H661" s="440"/>
      <c r="I661" s="440"/>
      <c r="J661" s="440"/>
      <c r="K661" s="440"/>
      <c r="L661" s="440"/>
      <c r="M661" s="440"/>
      <c r="N661" s="440"/>
      <c r="O661" s="440"/>
      <c r="P661" s="440"/>
      <c r="Q661" s="440"/>
      <c r="R661" s="440"/>
      <c r="S661" s="440"/>
      <c r="T661" s="440"/>
      <c r="U661" s="440"/>
      <c r="V661" s="440"/>
      <c r="W661" s="440"/>
    </row>
    <row r="662" spans="1:23" ht="15.75" customHeight="1" x14ac:dyDescent="0.25">
      <c r="A662" s="440"/>
      <c r="B662" s="440"/>
      <c r="C662" s="440"/>
      <c r="D662" s="440"/>
      <c r="E662" s="440"/>
      <c r="F662" s="440"/>
      <c r="G662" s="440"/>
      <c r="H662" s="440"/>
      <c r="I662" s="440"/>
      <c r="J662" s="440"/>
      <c r="K662" s="440"/>
      <c r="L662" s="440"/>
      <c r="M662" s="440"/>
      <c r="N662" s="440"/>
      <c r="O662" s="440"/>
      <c r="P662" s="440"/>
      <c r="Q662" s="440"/>
      <c r="R662" s="440"/>
      <c r="S662" s="440"/>
      <c r="T662" s="440"/>
      <c r="U662" s="440"/>
      <c r="V662" s="440"/>
      <c r="W662" s="440"/>
    </row>
    <row r="663" spans="1:23" ht="15.75" customHeight="1" x14ac:dyDescent="0.25">
      <c r="A663" s="440"/>
      <c r="B663" s="440"/>
      <c r="C663" s="440"/>
      <c r="D663" s="440"/>
      <c r="E663" s="440"/>
      <c r="F663" s="440"/>
      <c r="G663" s="440"/>
      <c r="H663" s="440"/>
      <c r="I663" s="440"/>
      <c r="J663" s="440"/>
      <c r="K663" s="440"/>
      <c r="L663" s="440"/>
      <c r="M663" s="440"/>
      <c r="N663" s="440"/>
      <c r="O663" s="440"/>
      <c r="P663" s="440"/>
      <c r="Q663" s="440"/>
      <c r="R663" s="440"/>
      <c r="S663" s="440"/>
      <c r="T663" s="440"/>
      <c r="U663" s="440"/>
      <c r="V663" s="440"/>
      <c r="W663" s="440"/>
    </row>
    <row r="664" spans="1:23" ht="15.75" customHeight="1" x14ac:dyDescent="0.25">
      <c r="A664" s="440"/>
      <c r="B664" s="440"/>
      <c r="C664" s="440"/>
      <c r="D664" s="440"/>
      <c r="E664" s="440"/>
      <c r="F664" s="440"/>
      <c r="G664" s="440"/>
      <c r="H664" s="440"/>
      <c r="I664" s="440"/>
      <c r="J664" s="440"/>
      <c r="K664" s="440"/>
      <c r="L664" s="440"/>
      <c r="M664" s="440"/>
      <c r="N664" s="440"/>
      <c r="O664" s="440"/>
      <c r="P664" s="440"/>
      <c r="Q664" s="440"/>
      <c r="R664" s="440"/>
      <c r="S664" s="440"/>
      <c r="T664" s="440"/>
      <c r="U664" s="440"/>
      <c r="V664" s="440"/>
      <c r="W664" s="440"/>
    </row>
    <row r="665" spans="1:23" ht="15.75" customHeight="1" x14ac:dyDescent="0.25">
      <c r="A665" s="440"/>
      <c r="B665" s="440"/>
      <c r="C665" s="440"/>
      <c r="D665" s="440"/>
      <c r="E665" s="440"/>
      <c r="F665" s="440"/>
      <c r="G665" s="440"/>
      <c r="H665" s="440"/>
      <c r="I665" s="440"/>
      <c r="J665" s="440"/>
      <c r="K665" s="440"/>
      <c r="L665" s="440"/>
      <c r="M665" s="440"/>
      <c r="N665" s="440"/>
      <c r="O665" s="440"/>
      <c r="P665" s="440"/>
      <c r="Q665" s="440"/>
      <c r="R665" s="440"/>
      <c r="S665" s="440"/>
      <c r="T665" s="440"/>
      <c r="U665" s="440"/>
      <c r="V665" s="440"/>
      <c r="W665" s="440"/>
    </row>
    <row r="666" spans="1:23" ht="15.75" customHeight="1" x14ac:dyDescent="0.25">
      <c r="A666" s="440"/>
      <c r="B666" s="440"/>
      <c r="C666" s="440"/>
      <c r="D666" s="440"/>
      <c r="E666" s="440"/>
      <c r="F666" s="440"/>
      <c r="G666" s="440"/>
      <c r="H666" s="440"/>
      <c r="I666" s="440"/>
      <c r="J666" s="440"/>
      <c r="K666" s="440"/>
      <c r="L666" s="440"/>
      <c r="M666" s="440"/>
      <c r="N666" s="440"/>
      <c r="O666" s="440"/>
      <c r="P666" s="440"/>
      <c r="Q666" s="440"/>
      <c r="R666" s="440"/>
      <c r="S666" s="440"/>
      <c r="T666" s="440"/>
      <c r="U666" s="440"/>
      <c r="V666" s="440"/>
      <c r="W666" s="440"/>
    </row>
    <row r="667" spans="1:23" ht="15.75" customHeight="1" x14ac:dyDescent="0.25">
      <c r="A667" s="440"/>
      <c r="B667" s="440"/>
      <c r="C667" s="440"/>
      <c r="D667" s="440"/>
      <c r="E667" s="440"/>
      <c r="F667" s="440"/>
      <c r="G667" s="440"/>
      <c r="H667" s="440"/>
      <c r="I667" s="440"/>
      <c r="J667" s="440"/>
      <c r="K667" s="440"/>
      <c r="L667" s="440"/>
      <c r="M667" s="440"/>
      <c r="N667" s="440"/>
      <c r="O667" s="440"/>
      <c r="P667" s="440"/>
      <c r="Q667" s="440"/>
      <c r="R667" s="440"/>
      <c r="S667" s="440"/>
      <c r="T667" s="440"/>
      <c r="U667" s="440"/>
      <c r="V667" s="440"/>
      <c r="W667" s="440"/>
    </row>
    <row r="668" spans="1:23" ht="15.75" customHeight="1" x14ac:dyDescent="0.25">
      <c r="A668" s="440"/>
      <c r="B668" s="440"/>
      <c r="C668" s="440"/>
      <c r="D668" s="440"/>
      <c r="E668" s="440"/>
      <c r="F668" s="440"/>
      <c r="G668" s="440"/>
      <c r="H668" s="440"/>
      <c r="I668" s="440"/>
      <c r="J668" s="440"/>
      <c r="K668" s="440"/>
      <c r="L668" s="440"/>
      <c r="M668" s="440"/>
      <c r="N668" s="440"/>
      <c r="O668" s="440"/>
      <c r="P668" s="440"/>
      <c r="Q668" s="440"/>
      <c r="R668" s="440"/>
      <c r="S668" s="440"/>
      <c r="T668" s="440"/>
      <c r="U668" s="440"/>
      <c r="V668" s="440"/>
      <c r="W668" s="440"/>
    </row>
    <row r="669" spans="1:23" ht="15.75" customHeight="1" x14ac:dyDescent="0.25">
      <c r="A669" s="440"/>
      <c r="B669" s="440"/>
      <c r="C669" s="440"/>
      <c r="D669" s="440"/>
      <c r="E669" s="440"/>
      <c r="F669" s="440"/>
      <c r="G669" s="440"/>
      <c r="H669" s="440"/>
      <c r="I669" s="440"/>
      <c r="J669" s="440"/>
      <c r="K669" s="440"/>
      <c r="L669" s="440"/>
      <c r="M669" s="440"/>
      <c r="N669" s="440"/>
      <c r="O669" s="440"/>
      <c r="P669" s="440"/>
      <c r="Q669" s="440"/>
      <c r="R669" s="440"/>
      <c r="S669" s="440"/>
      <c r="T669" s="440"/>
      <c r="U669" s="440"/>
      <c r="V669" s="440"/>
      <c r="W669" s="440"/>
    </row>
    <row r="670" spans="1:23" ht="15.75" customHeight="1" x14ac:dyDescent="0.25">
      <c r="A670" s="440"/>
      <c r="B670" s="440"/>
      <c r="C670" s="440"/>
      <c r="D670" s="440"/>
      <c r="E670" s="440"/>
      <c r="F670" s="440"/>
      <c r="G670" s="440"/>
      <c r="H670" s="440"/>
      <c r="I670" s="440"/>
      <c r="J670" s="440"/>
      <c r="K670" s="440"/>
      <c r="L670" s="440"/>
      <c r="M670" s="440"/>
      <c r="N670" s="440"/>
      <c r="O670" s="440"/>
      <c r="P670" s="440"/>
      <c r="Q670" s="440"/>
      <c r="R670" s="440"/>
      <c r="S670" s="440"/>
      <c r="T670" s="440"/>
      <c r="U670" s="440"/>
      <c r="V670" s="440"/>
      <c r="W670" s="440"/>
    </row>
    <row r="671" spans="1:23" ht="15.75" customHeight="1" x14ac:dyDescent="0.25">
      <c r="A671" s="440"/>
      <c r="B671" s="440"/>
      <c r="C671" s="440"/>
      <c r="D671" s="440"/>
      <c r="E671" s="440"/>
      <c r="F671" s="440"/>
      <c r="G671" s="440"/>
      <c r="H671" s="440"/>
      <c r="I671" s="440"/>
      <c r="J671" s="440"/>
      <c r="K671" s="440"/>
      <c r="L671" s="440"/>
      <c r="M671" s="440"/>
      <c r="N671" s="440"/>
      <c r="O671" s="440"/>
      <c r="P671" s="440"/>
      <c r="Q671" s="440"/>
      <c r="R671" s="440"/>
      <c r="S671" s="440"/>
      <c r="T671" s="440"/>
      <c r="U671" s="440"/>
      <c r="V671" s="440"/>
      <c r="W671" s="440"/>
    </row>
    <row r="672" spans="1:23" ht="15.75" customHeight="1" x14ac:dyDescent="0.25">
      <c r="A672" s="440"/>
      <c r="B672" s="440"/>
      <c r="C672" s="440"/>
      <c r="D672" s="440"/>
      <c r="E672" s="440"/>
      <c r="F672" s="440"/>
      <c r="G672" s="440"/>
      <c r="H672" s="440"/>
      <c r="I672" s="440"/>
      <c r="J672" s="440"/>
      <c r="K672" s="440"/>
      <c r="L672" s="440"/>
      <c r="M672" s="440"/>
      <c r="N672" s="440"/>
      <c r="O672" s="440"/>
      <c r="P672" s="440"/>
      <c r="Q672" s="440"/>
      <c r="R672" s="440"/>
      <c r="S672" s="440"/>
      <c r="T672" s="440"/>
      <c r="U672" s="440"/>
      <c r="V672" s="440"/>
      <c r="W672" s="440"/>
    </row>
    <row r="673" spans="1:23" ht="15.75" customHeight="1" x14ac:dyDescent="0.25">
      <c r="A673" s="440"/>
      <c r="B673" s="440"/>
      <c r="C673" s="440"/>
      <c r="D673" s="440"/>
      <c r="E673" s="440"/>
      <c r="F673" s="440"/>
      <c r="G673" s="440"/>
      <c r="H673" s="440"/>
      <c r="I673" s="440"/>
      <c r="J673" s="440"/>
      <c r="K673" s="440"/>
      <c r="L673" s="440"/>
      <c r="M673" s="440"/>
      <c r="N673" s="440"/>
      <c r="O673" s="440"/>
      <c r="P673" s="440"/>
      <c r="Q673" s="440"/>
      <c r="R673" s="440"/>
      <c r="S673" s="440"/>
      <c r="T673" s="440"/>
      <c r="U673" s="440"/>
      <c r="V673" s="440"/>
      <c r="W673" s="440"/>
    </row>
    <row r="674" spans="1:23" ht="15.75" customHeight="1" x14ac:dyDescent="0.25">
      <c r="A674" s="440"/>
      <c r="B674" s="440"/>
      <c r="C674" s="440"/>
      <c r="D674" s="440"/>
      <c r="E674" s="440"/>
      <c r="F674" s="440"/>
      <c r="G674" s="440"/>
      <c r="H674" s="440"/>
      <c r="I674" s="440"/>
      <c r="J674" s="440"/>
      <c r="K674" s="440"/>
      <c r="L674" s="440"/>
      <c r="M674" s="440"/>
      <c r="N674" s="440"/>
      <c r="O674" s="440"/>
      <c r="P674" s="440"/>
      <c r="Q674" s="440"/>
      <c r="R674" s="440"/>
      <c r="S674" s="440"/>
      <c r="T674" s="440"/>
      <c r="U674" s="440"/>
      <c r="V674" s="440"/>
      <c r="W674" s="440"/>
    </row>
    <row r="675" spans="1:23" ht="15.75" customHeight="1" x14ac:dyDescent="0.25">
      <c r="A675" s="440"/>
      <c r="B675" s="440"/>
      <c r="C675" s="440"/>
      <c r="D675" s="440"/>
      <c r="E675" s="440"/>
      <c r="F675" s="440"/>
      <c r="G675" s="440"/>
      <c r="H675" s="440"/>
      <c r="I675" s="440"/>
      <c r="J675" s="440"/>
      <c r="K675" s="440"/>
      <c r="L675" s="440"/>
      <c r="M675" s="440"/>
      <c r="N675" s="440"/>
      <c r="O675" s="440"/>
      <c r="P675" s="440"/>
      <c r="Q675" s="440"/>
      <c r="R675" s="440"/>
      <c r="S675" s="440"/>
      <c r="T675" s="440"/>
      <c r="U675" s="440"/>
      <c r="V675" s="440"/>
      <c r="W675" s="440"/>
    </row>
    <row r="676" spans="1:23" ht="15.75" customHeight="1" x14ac:dyDescent="0.25">
      <c r="A676" s="440"/>
      <c r="B676" s="440"/>
      <c r="C676" s="440"/>
      <c r="D676" s="440"/>
      <c r="E676" s="440"/>
      <c r="F676" s="440"/>
      <c r="G676" s="440"/>
      <c r="H676" s="440"/>
      <c r="I676" s="440"/>
      <c r="J676" s="440"/>
      <c r="K676" s="440"/>
      <c r="L676" s="440"/>
      <c r="M676" s="440"/>
      <c r="N676" s="440"/>
      <c r="O676" s="440"/>
      <c r="P676" s="440"/>
      <c r="Q676" s="440"/>
      <c r="R676" s="440"/>
      <c r="S676" s="440"/>
      <c r="T676" s="440"/>
      <c r="U676" s="440"/>
      <c r="V676" s="440"/>
      <c r="W676" s="440"/>
    </row>
    <row r="677" spans="1:23" ht="15.75" customHeight="1" x14ac:dyDescent="0.25">
      <c r="A677" s="440"/>
      <c r="B677" s="440"/>
      <c r="C677" s="440"/>
      <c r="D677" s="440"/>
      <c r="E677" s="440"/>
      <c r="F677" s="440"/>
      <c r="G677" s="440"/>
      <c r="H677" s="440"/>
      <c r="I677" s="440"/>
      <c r="J677" s="440"/>
      <c r="K677" s="440"/>
      <c r="L677" s="440"/>
      <c r="M677" s="440"/>
      <c r="N677" s="440"/>
      <c r="O677" s="440"/>
      <c r="P677" s="440"/>
      <c r="Q677" s="440"/>
      <c r="R677" s="440"/>
      <c r="S677" s="440"/>
      <c r="T677" s="440"/>
      <c r="U677" s="440"/>
      <c r="V677" s="440"/>
      <c r="W677" s="440"/>
    </row>
    <row r="678" spans="1:23" ht="15.75" customHeight="1" x14ac:dyDescent="0.25">
      <c r="A678" s="440"/>
      <c r="B678" s="440"/>
      <c r="C678" s="440"/>
      <c r="D678" s="440"/>
      <c r="E678" s="440"/>
      <c r="F678" s="440"/>
      <c r="G678" s="440"/>
      <c r="H678" s="440"/>
      <c r="I678" s="440"/>
      <c r="J678" s="440"/>
      <c r="K678" s="440"/>
      <c r="L678" s="440"/>
      <c r="M678" s="440"/>
      <c r="N678" s="440"/>
      <c r="O678" s="440"/>
      <c r="P678" s="440"/>
      <c r="Q678" s="440"/>
      <c r="R678" s="440"/>
      <c r="S678" s="440"/>
      <c r="T678" s="440"/>
      <c r="U678" s="440"/>
      <c r="V678" s="440"/>
      <c r="W678" s="440"/>
    </row>
    <row r="679" spans="1:23" ht="15.75" customHeight="1" x14ac:dyDescent="0.25">
      <c r="A679" s="440"/>
      <c r="B679" s="440"/>
      <c r="C679" s="440"/>
      <c r="D679" s="440"/>
      <c r="E679" s="440"/>
      <c r="F679" s="440"/>
      <c r="G679" s="440"/>
      <c r="H679" s="440"/>
      <c r="I679" s="440"/>
      <c r="J679" s="440"/>
      <c r="K679" s="440"/>
      <c r="L679" s="440"/>
      <c r="M679" s="440"/>
      <c r="N679" s="440"/>
      <c r="O679" s="440"/>
      <c r="P679" s="440"/>
      <c r="Q679" s="440"/>
      <c r="R679" s="440"/>
      <c r="S679" s="440"/>
      <c r="T679" s="440"/>
      <c r="U679" s="440"/>
      <c r="V679" s="440"/>
      <c r="W679" s="440"/>
    </row>
    <row r="680" spans="1:23" ht="15.75" customHeight="1" x14ac:dyDescent="0.25">
      <c r="A680" s="440"/>
      <c r="B680" s="440"/>
      <c r="C680" s="440"/>
      <c r="D680" s="440"/>
      <c r="E680" s="440"/>
      <c r="F680" s="440"/>
      <c r="G680" s="440"/>
      <c r="H680" s="440"/>
      <c r="I680" s="440"/>
      <c r="J680" s="440"/>
      <c r="K680" s="440"/>
      <c r="L680" s="440"/>
      <c r="M680" s="440"/>
      <c r="N680" s="440"/>
      <c r="O680" s="440"/>
      <c r="P680" s="440"/>
      <c r="Q680" s="440"/>
      <c r="R680" s="440"/>
      <c r="S680" s="440"/>
      <c r="T680" s="440"/>
      <c r="U680" s="440"/>
      <c r="V680" s="440"/>
      <c r="W680" s="440"/>
    </row>
    <row r="681" spans="1:23" ht="15.75" customHeight="1" x14ac:dyDescent="0.25">
      <c r="A681" s="440"/>
      <c r="B681" s="440"/>
      <c r="C681" s="440"/>
      <c r="D681" s="440"/>
      <c r="E681" s="440"/>
      <c r="F681" s="440"/>
      <c r="G681" s="440"/>
      <c r="H681" s="440"/>
      <c r="I681" s="440"/>
      <c r="J681" s="440"/>
      <c r="K681" s="440"/>
      <c r="L681" s="440"/>
      <c r="M681" s="440"/>
      <c r="N681" s="440"/>
      <c r="O681" s="440"/>
      <c r="P681" s="440"/>
      <c r="Q681" s="440"/>
      <c r="R681" s="440"/>
      <c r="S681" s="440"/>
      <c r="T681" s="440"/>
      <c r="U681" s="440"/>
      <c r="V681" s="440"/>
      <c r="W681" s="440"/>
    </row>
    <row r="682" spans="1:23" ht="15.75" customHeight="1" x14ac:dyDescent="0.25">
      <c r="A682" s="440"/>
      <c r="B682" s="440"/>
      <c r="C682" s="440"/>
      <c r="D682" s="440"/>
      <c r="E682" s="440"/>
      <c r="F682" s="440"/>
      <c r="G682" s="440"/>
      <c r="H682" s="440"/>
      <c r="I682" s="440"/>
      <c r="J682" s="440"/>
      <c r="K682" s="440"/>
      <c r="L682" s="440"/>
      <c r="M682" s="440"/>
      <c r="N682" s="440"/>
      <c r="O682" s="440"/>
      <c r="P682" s="440"/>
      <c r="Q682" s="440"/>
      <c r="R682" s="440"/>
      <c r="S682" s="440"/>
      <c r="T682" s="440"/>
      <c r="U682" s="440"/>
      <c r="V682" s="440"/>
      <c r="W682" s="440"/>
    </row>
    <row r="683" spans="1:23" ht="15.75" customHeight="1" x14ac:dyDescent="0.25">
      <c r="A683" s="440"/>
      <c r="B683" s="440"/>
      <c r="C683" s="440"/>
      <c r="D683" s="440"/>
      <c r="E683" s="440"/>
      <c r="F683" s="440"/>
      <c r="G683" s="440"/>
      <c r="H683" s="440"/>
      <c r="I683" s="440"/>
      <c r="J683" s="440"/>
      <c r="K683" s="440"/>
      <c r="L683" s="440"/>
      <c r="M683" s="440"/>
      <c r="N683" s="440"/>
      <c r="O683" s="440"/>
      <c r="P683" s="440"/>
      <c r="Q683" s="440"/>
      <c r="R683" s="440"/>
      <c r="S683" s="440"/>
      <c r="T683" s="440"/>
      <c r="U683" s="440"/>
      <c r="V683" s="440"/>
      <c r="W683" s="440"/>
    </row>
    <row r="684" spans="1:23" ht="15.75" customHeight="1" x14ac:dyDescent="0.25">
      <c r="A684" s="440"/>
      <c r="B684" s="440"/>
      <c r="C684" s="440"/>
      <c r="D684" s="440"/>
      <c r="E684" s="440"/>
      <c r="F684" s="440"/>
      <c r="G684" s="440"/>
      <c r="H684" s="440"/>
      <c r="I684" s="440"/>
      <c r="J684" s="440"/>
      <c r="K684" s="440"/>
      <c r="L684" s="440"/>
      <c r="M684" s="440"/>
      <c r="N684" s="440"/>
      <c r="O684" s="440"/>
      <c r="P684" s="440"/>
      <c r="Q684" s="440"/>
      <c r="R684" s="440"/>
      <c r="S684" s="440"/>
      <c r="T684" s="440"/>
      <c r="U684" s="440"/>
      <c r="V684" s="440"/>
      <c r="W684" s="440"/>
    </row>
    <row r="685" spans="1:23" ht="15.75" customHeight="1" x14ac:dyDescent="0.25">
      <c r="A685" s="440"/>
      <c r="B685" s="440"/>
      <c r="C685" s="440"/>
      <c r="D685" s="440"/>
      <c r="E685" s="440"/>
      <c r="F685" s="440"/>
      <c r="G685" s="440"/>
      <c r="H685" s="440"/>
      <c r="I685" s="440"/>
      <c r="J685" s="440"/>
      <c r="K685" s="440"/>
      <c r="L685" s="440"/>
      <c r="M685" s="440"/>
      <c r="N685" s="440"/>
      <c r="O685" s="440"/>
      <c r="P685" s="440"/>
      <c r="Q685" s="440"/>
      <c r="R685" s="440"/>
      <c r="S685" s="440"/>
      <c r="T685" s="440"/>
      <c r="U685" s="440"/>
      <c r="V685" s="440"/>
      <c r="W685" s="440"/>
    </row>
    <row r="686" spans="1:23" ht="15.75" customHeight="1" x14ac:dyDescent="0.25">
      <c r="A686" s="440"/>
      <c r="B686" s="440"/>
      <c r="C686" s="440"/>
      <c r="D686" s="440"/>
      <c r="E686" s="440"/>
      <c r="F686" s="440"/>
      <c r="G686" s="440"/>
      <c r="H686" s="440"/>
      <c r="I686" s="440"/>
      <c r="J686" s="440"/>
      <c r="K686" s="440"/>
      <c r="L686" s="440"/>
      <c r="M686" s="440"/>
      <c r="N686" s="440"/>
      <c r="O686" s="440"/>
      <c r="P686" s="440"/>
      <c r="Q686" s="440"/>
      <c r="R686" s="440"/>
      <c r="S686" s="440"/>
      <c r="T686" s="440"/>
      <c r="U686" s="440"/>
      <c r="V686" s="440"/>
      <c r="W686" s="440"/>
    </row>
    <row r="687" spans="1:23" ht="15.75" customHeight="1" x14ac:dyDescent="0.25">
      <c r="A687" s="440"/>
      <c r="B687" s="440"/>
      <c r="C687" s="440"/>
      <c r="D687" s="440"/>
      <c r="E687" s="440"/>
      <c r="F687" s="440"/>
      <c r="G687" s="440"/>
      <c r="H687" s="440"/>
      <c r="I687" s="440"/>
      <c r="J687" s="440"/>
      <c r="K687" s="440"/>
      <c r="L687" s="440"/>
      <c r="M687" s="440"/>
      <c r="N687" s="440"/>
      <c r="O687" s="440"/>
      <c r="P687" s="440"/>
      <c r="Q687" s="440"/>
      <c r="R687" s="440"/>
      <c r="S687" s="440"/>
      <c r="T687" s="440"/>
      <c r="U687" s="440"/>
      <c r="V687" s="440"/>
      <c r="W687" s="440"/>
    </row>
    <row r="688" spans="1:23" ht="15.75" customHeight="1" x14ac:dyDescent="0.25">
      <c r="A688" s="440"/>
      <c r="B688" s="440"/>
      <c r="C688" s="440"/>
      <c r="D688" s="440"/>
      <c r="E688" s="440"/>
      <c r="F688" s="440"/>
      <c r="G688" s="440"/>
      <c r="H688" s="440"/>
      <c r="I688" s="440"/>
      <c r="J688" s="440"/>
      <c r="K688" s="440"/>
      <c r="L688" s="440"/>
      <c r="M688" s="440"/>
      <c r="N688" s="440"/>
      <c r="O688" s="440"/>
      <c r="P688" s="440"/>
      <c r="Q688" s="440"/>
      <c r="R688" s="440"/>
      <c r="S688" s="440"/>
      <c r="T688" s="440"/>
      <c r="U688" s="440"/>
      <c r="V688" s="440"/>
      <c r="W688" s="440"/>
    </row>
    <row r="689" spans="1:23" ht="15.75" customHeight="1" x14ac:dyDescent="0.25">
      <c r="A689" s="440"/>
      <c r="B689" s="440"/>
      <c r="C689" s="440"/>
      <c r="D689" s="440"/>
      <c r="E689" s="440"/>
      <c r="F689" s="440"/>
      <c r="G689" s="440"/>
      <c r="H689" s="440"/>
      <c r="I689" s="440"/>
      <c r="J689" s="440"/>
      <c r="K689" s="440"/>
      <c r="L689" s="440"/>
      <c r="M689" s="440"/>
      <c r="N689" s="440"/>
      <c r="O689" s="440"/>
      <c r="P689" s="440"/>
      <c r="Q689" s="440"/>
      <c r="R689" s="440"/>
      <c r="S689" s="440"/>
      <c r="T689" s="440"/>
      <c r="U689" s="440"/>
      <c r="V689" s="440"/>
      <c r="W689" s="440"/>
    </row>
    <row r="690" spans="1:23" ht="15.75" customHeight="1" x14ac:dyDescent="0.25">
      <c r="A690" s="440"/>
      <c r="B690" s="440"/>
      <c r="C690" s="440"/>
      <c r="D690" s="440"/>
      <c r="E690" s="440"/>
      <c r="F690" s="440"/>
      <c r="G690" s="440"/>
      <c r="H690" s="440"/>
      <c r="I690" s="440"/>
      <c r="J690" s="440"/>
      <c r="K690" s="440"/>
      <c r="L690" s="440"/>
      <c r="M690" s="440"/>
      <c r="N690" s="440"/>
      <c r="O690" s="440"/>
      <c r="P690" s="440"/>
      <c r="Q690" s="440"/>
      <c r="R690" s="440"/>
      <c r="S690" s="440"/>
      <c r="T690" s="440"/>
      <c r="U690" s="440"/>
      <c r="V690" s="440"/>
      <c r="W690" s="440"/>
    </row>
    <row r="691" spans="1:23" ht="15.75" customHeight="1" x14ac:dyDescent="0.25">
      <c r="A691" s="440"/>
      <c r="B691" s="440"/>
      <c r="C691" s="440"/>
      <c r="D691" s="440"/>
      <c r="E691" s="440"/>
      <c r="F691" s="440"/>
      <c r="G691" s="440"/>
      <c r="H691" s="440"/>
      <c r="I691" s="440"/>
      <c r="J691" s="440"/>
      <c r="K691" s="440"/>
      <c r="L691" s="440"/>
      <c r="M691" s="440"/>
      <c r="N691" s="440"/>
      <c r="O691" s="440"/>
      <c r="P691" s="440"/>
      <c r="Q691" s="440"/>
      <c r="R691" s="440"/>
      <c r="S691" s="440"/>
      <c r="T691" s="440"/>
      <c r="U691" s="440"/>
      <c r="V691" s="440"/>
      <c r="W691" s="440"/>
    </row>
    <row r="692" spans="1:23" ht="15.75" customHeight="1" x14ac:dyDescent="0.25">
      <c r="A692" s="440"/>
      <c r="B692" s="440"/>
      <c r="C692" s="440"/>
      <c r="D692" s="440"/>
      <c r="E692" s="440"/>
      <c r="F692" s="440"/>
      <c r="G692" s="440"/>
      <c r="H692" s="440"/>
      <c r="I692" s="440"/>
      <c r="J692" s="440"/>
      <c r="K692" s="440"/>
      <c r="L692" s="440"/>
      <c r="M692" s="440"/>
      <c r="N692" s="440"/>
      <c r="O692" s="440"/>
      <c r="P692" s="440"/>
      <c r="Q692" s="440"/>
      <c r="R692" s="440"/>
      <c r="S692" s="440"/>
      <c r="T692" s="440"/>
      <c r="U692" s="440"/>
      <c r="V692" s="440"/>
      <c r="W692" s="440"/>
    </row>
    <row r="693" spans="1:23" ht="15.75" customHeight="1" x14ac:dyDescent="0.25">
      <c r="A693" s="440"/>
      <c r="B693" s="440"/>
      <c r="C693" s="440"/>
      <c r="D693" s="440"/>
      <c r="E693" s="440"/>
      <c r="F693" s="440"/>
      <c r="G693" s="440"/>
      <c r="H693" s="440"/>
      <c r="I693" s="440"/>
      <c r="J693" s="440"/>
      <c r="K693" s="440"/>
      <c r="L693" s="440"/>
      <c r="M693" s="440"/>
      <c r="N693" s="440"/>
      <c r="O693" s="440"/>
      <c r="P693" s="440"/>
      <c r="Q693" s="440"/>
      <c r="R693" s="440"/>
      <c r="S693" s="440"/>
      <c r="T693" s="440"/>
      <c r="U693" s="440"/>
      <c r="V693" s="440"/>
      <c r="W693" s="440"/>
    </row>
    <row r="694" spans="1:23" ht="15.75" customHeight="1" x14ac:dyDescent="0.25">
      <c r="A694" s="440"/>
      <c r="B694" s="440"/>
      <c r="C694" s="440"/>
      <c r="D694" s="440"/>
      <c r="E694" s="440"/>
      <c r="F694" s="440"/>
      <c r="G694" s="440"/>
      <c r="H694" s="440"/>
      <c r="I694" s="440"/>
      <c r="J694" s="440"/>
      <c r="K694" s="440"/>
      <c r="L694" s="440"/>
      <c r="M694" s="440"/>
      <c r="N694" s="440"/>
      <c r="O694" s="440"/>
      <c r="P694" s="440"/>
      <c r="Q694" s="440"/>
      <c r="R694" s="440"/>
      <c r="S694" s="440"/>
      <c r="T694" s="440"/>
      <c r="U694" s="440"/>
      <c r="V694" s="440"/>
      <c r="W694" s="440"/>
    </row>
    <row r="695" spans="1:23" ht="15.75" customHeight="1" x14ac:dyDescent="0.25">
      <c r="A695" s="440"/>
      <c r="B695" s="440"/>
      <c r="C695" s="440"/>
      <c r="D695" s="440"/>
      <c r="E695" s="440"/>
      <c r="F695" s="440"/>
      <c r="G695" s="440"/>
      <c r="H695" s="440"/>
      <c r="I695" s="440"/>
      <c r="J695" s="440"/>
      <c r="K695" s="440"/>
      <c r="L695" s="440"/>
      <c r="M695" s="440"/>
      <c r="N695" s="440"/>
      <c r="O695" s="440"/>
      <c r="P695" s="440"/>
      <c r="Q695" s="440"/>
      <c r="R695" s="440"/>
      <c r="S695" s="440"/>
      <c r="T695" s="440"/>
      <c r="U695" s="440"/>
      <c r="V695" s="440"/>
      <c r="W695" s="440"/>
    </row>
    <row r="696" spans="1:23" ht="15.75" customHeight="1" x14ac:dyDescent="0.25">
      <c r="A696" s="440"/>
      <c r="B696" s="440"/>
      <c r="C696" s="440"/>
      <c r="D696" s="440"/>
      <c r="E696" s="440"/>
      <c r="F696" s="440"/>
      <c r="G696" s="440"/>
      <c r="H696" s="440"/>
      <c r="I696" s="440"/>
      <c r="J696" s="440"/>
      <c r="K696" s="440"/>
      <c r="L696" s="440"/>
      <c r="M696" s="440"/>
      <c r="N696" s="440"/>
      <c r="O696" s="440"/>
      <c r="P696" s="440"/>
      <c r="Q696" s="440"/>
      <c r="R696" s="440"/>
      <c r="S696" s="440"/>
      <c r="T696" s="440"/>
      <c r="U696" s="440"/>
      <c r="V696" s="440"/>
      <c r="W696" s="440"/>
    </row>
    <row r="697" spans="1:23" ht="15.75" customHeight="1" x14ac:dyDescent="0.25">
      <c r="A697" s="440"/>
      <c r="B697" s="440"/>
      <c r="C697" s="440"/>
      <c r="D697" s="440"/>
      <c r="E697" s="440"/>
      <c r="F697" s="440"/>
      <c r="G697" s="440"/>
      <c r="H697" s="440"/>
      <c r="I697" s="440"/>
      <c r="J697" s="440"/>
      <c r="K697" s="440"/>
      <c r="L697" s="440"/>
      <c r="M697" s="440"/>
      <c r="N697" s="440"/>
      <c r="O697" s="440"/>
      <c r="P697" s="440"/>
      <c r="Q697" s="440"/>
      <c r="R697" s="440"/>
      <c r="S697" s="440"/>
      <c r="T697" s="440"/>
      <c r="U697" s="440"/>
      <c r="V697" s="440"/>
      <c r="W697" s="440"/>
    </row>
    <row r="698" spans="1:23" ht="15.75" customHeight="1" x14ac:dyDescent="0.25">
      <c r="A698" s="440"/>
      <c r="B698" s="440"/>
      <c r="C698" s="440"/>
      <c r="D698" s="440"/>
      <c r="E698" s="440"/>
      <c r="F698" s="440"/>
      <c r="G698" s="440"/>
      <c r="H698" s="440"/>
      <c r="I698" s="440"/>
      <c r="J698" s="440"/>
      <c r="K698" s="440"/>
      <c r="L698" s="440"/>
      <c r="M698" s="440"/>
      <c r="N698" s="440"/>
      <c r="O698" s="440"/>
      <c r="P698" s="440"/>
      <c r="Q698" s="440"/>
      <c r="R698" s="440"/>
      <c r="S698" s="440"/>
      <c r="T698" s="440"/>
      <c r="U698" s="440"/>
      <c r="V698" s="440"/>
      <c r="W698" s="440"/>
    </row>
    <row r="699" spans="1:23" ht="15.75" customHeight="1" x14ac:dyDescent="0.25">
      <c r="A699" s="440"/>
      <c r="B699" s="440"/>
      <c r="C699" s="440"/>
      <c r="D699" s="440"/>
      <c r="E699" s="440"/>
      <c r="F699" s="440"/>
      <c r="G699" s="440"/>
      <c r="H699" s="440"/>
      <c r="I699" s="440"/>
      <c r="J699" s="440"/>
      <c r="K699" s="440"/>
      <c r="L699" s="440"/>
      <c r="M699" s="440"/>
      <c r="N699" s="440"/>
      <c r="O699" s="440"/>
      <c r="P699" s="440"/>
      <c r="Q699" s="440"/>
      <c r="R699" s="440"/>
      <c r="S699" s="440"/>
      <c r="T699" s="440"/>
      <c r="U699" s="440"/>
      <c r="V699" s="440"/>
      <c r="W699" s="440"/>
    </row>
    <row r="700" spans="1:23" ht="15.75" customHeight="1" x14ac:dyDescent="0.25">
      <c r="A700" s="440"/>
      <c r="B700" s="440"/>
      <c r="C700" s="440"/>
      <c r="D700" s="440"/>
      <c r="E700" s="440"/>
      <c r="F700" s="440"/>
      <c r="G700" s="440"/>
      <c r="H700" s="440"/>
      <c r="I700" s="440"/>
      <c r="J700" s="440"/>
      <c r="K700" s="440"/>
      <c r="L700" s="440"/>
      <c r="M700" s="440"/>
      <c r="N700" s="440"/>
      <c r="O700" s="440"/>
      <c r="P700" s="440"/>
      <c r="Q700" s="440"/>
      <c r="R700" s="440"/>
      <c r="S700" s="440"/>
      <c r="T700" s="440"/>
      <c r="U700" s="440"/>
      <c r="V700" s="440"/>
      <c r="W700" s="440"/>
    </row>
    <row r="701" spans="1:23" ht="15.75" customHeight="1" x14ac:dyDescent="0.25">
      <c r="A701" s="440"/>
      <c r="B701" s="440"/>
      <c r="C701" s="440"/>
      <c r="D701" s="440"/>
      <c r="E701" s="440"/>
      <c r="F701" s="440"/>
      <c r="G701" s="440"/>
      <c r="H701" s="440"/>
      <c r="I701" s="440"/>
      <c r="J701" s="440"/>
      <c r="K701" s="440"/>
      <c r="L701" s="440"/>
      <c r="M701" s="440"/>
      <c r="N701" s="440"/>
      <c r="O701" s="440"/>
      <c r="P701" s="440"/>
      <c r="Q701" s="440"/>
      <c r="R701" s="440"/>
      <c r="S701" s="440"/>
      <c r="T701" s="440"/>
      <c r="U701" s="440"/>
      <c r="V701" s="440"/>
      <c r="W701" s="440"/>
    </row>
    <row r="702" spans="1:23" ht="15.75" customHeight="1" x14ac:dyDescent="0.25">
      <c r="A702" s="440"/>
      <c r="B702" s="440"/>
      <c r="C702" s="440"/>
      <c r="D702" s="440"/>
      <c r="E702" s="440"/>
      <c r="F702" s="440"/>
      <c r="G702" s="440"/>
      <c r="H702" s="440"/>
      <c r="I702" s="440"/>
      <c r="J702" s="440"/>
      <c r="K702" s="440"/>
      <c r="L702" s="440"/>
      <c r="M702" s="440"/>
      <c r="N702" s="440"/>
      <c r="O702" s="440"/>
      <c r="P702" s="440"/>
      <c r="Q702" s="440"/>
      <c r="R702" s="440"/>
      <c r="S702" s="440"/>
      <c r="T702" s="440"/>
      <c r="U702" s="440"/>
      <c r="V702" s="440"/>
      <c r="W702" s="440"/>
    </row>
    <row r="703" spans="1:23" ht="15.75" customHeight="1" x14ac:dyDescent="0.25">
      <c r="A703" s="440"/>
      <c r="B703" s="440"/>
      <c r="C703" s="440"/>
      <c r="D703" s="440"/>
      <c r="E703" s="440"/>
      <c r="F703" s="440"/>
      <c r="G703" s="440"/>
      <c r="H703" s="440"/>
      <c r="I703" s="440"/>
      <c r="J703" s="440"/>
      <c r="K703" s="440"/>
      <c r="L703" s="440"/>
      <c r="M703" s="440"/>
      <c r="N703" s="440"/>
      <c r="O703" s="440"/>
      <c r="P703" s="440"/>
      <c r="Q703" s="440"/>
      <c r="R703" s="440"/>
      <c r="S703" s="440"/>
      <c r="T703" s="440"/>
      <c r="U703" s="440"/>
      <c r="V703" s="440"/>
      <c r="W703" s="440"/>
    </row>
    <row r="704" spans="1:23" ht="15.75" customHeight="1" x14ac:dyDescent="0.25">
      <c r="A704" s="440"/>
      <c r="B704" s="440"/>
      <c r="C704" s="440"/>
      <c r="D704" s="440"/>
      <c r="E704" s="440"/>
      <c r="F704" s="440"/>
      <c r="G704" s="440"/>
      <c r="H704" s="440"/>
      <c r="I704" s="440"/>
      <c r="J704" s="440"/>
      <c r="K704" s="440"/>
      <c r="L704" s="440"/>
      <c r="M704" s="440"/>
      <c r="N704" s="440"/>
      <c r="O704" s="440"/>
      <c r="P704" s="440"/>
      <c r="Q704" s="440"/>
      <c r="R704" s="440"/>
      <c r="S704" s="440"/>
      <c r="T704" s="440"/>
      <c r="U704" s="440"/>
      <c r="V704" s="440"/>
      <c r="W704" s="440"/>
    </row>
    <row r="705" spans="1:23" ht="15.75" customHeight="1" x14ac:dyDescent="0.25">
      <c r="A705" s="440"/>
      <c r="B705" s="440"/>
      <c r="C705" s="440"/>
      <c r="D705" s="440"/>
      <c r="E705" s="440"/>
      <c r="F705" s="440"/>
      <c r="G705" s="440"/>
      <c r="H705" s="440"/>
      <c r="I705" s="440"/>
      <c r="J705" s="440"/>
      <c r="K705" s="440"/>
      <c r="L705" s="440"/>
      <c r="M705" s="440"/>
      <c r="N705" s="440"/>
      <c r="O705" s="440"/>
      <c r="P705" s="440"/>
      <c r="Q705" s="440"/>
      <c r="R705" s="440"/>
      <c r="S705" s="440"/>
      <c r="T705" s="440"/>
      <c r="U705" s="440"/>
      <c r="V705" s="440"/>
      <c r="W705" s="440"/>
    </row>
    <row r="706" spans="1:23" ht="15.75" customHeight="1" x14ac:dyDescent="0.25">
      <c r="A706" s="440"/>
      <c r="B706" s="440"/>
      <c r="C706" s="440"/>
      <c r="D706" s="440"/>
      <c r="E706" s="440"/>
      <c r="F706" s="440"/>
      <c r="G706" s="440"/>
      <c r="H706" s="440"/>
      <c r="I706" s="440"/>
      <c r="J706" s="440"/>
      <c r="K706" s="440"/>
      <c r="L706" s="440"/>
      <c r="M706" s="440"/>
      <c r="N706" s="440"/>
      <c r="O706" s="440"/>
      <c r="P706" s="440"/>
      <c r="Q706" s="440"/>
      <c r="R706" s="440"/>
      <c r="S706" s="440"/>
      <c r="T706" s="440"/>
      <c r="U706" s="440"/>
      <c r="V706" s="440"/>
      <c r="W706" s="440"/>
    </row>
    <row r="707" spans="1:23" ht="15.75" customHeight="1" x14ac:dyDescent="0.25">
      <c r="A707" s="440"/>
      <c r="B707" s="440"/>
      <c r="C707" s="440"/>
      <c r="D707" s="440"/>
      <c r="E707" s="440"/>
      <c r="F707" s="440"/>
      <c r="G707" s="440"/>
      <c r="H707" s="440"/>
      <c r="I707" s="440"/>
      <c r="J707" s="440"/>
      <c r="K707" s="440"/>
      <c r="L707" s="440"/>
      <c r="M707" s="440"/>
      <c r="N707" s="440"/>
      <c r="O707" s="440"/>
      <c r="P707" s="440"/>
      <c r="Q707" s="440"/>
      <c r="R707" s="440"/>
      <c r="S707" s="440"/>
      <c r="T707" s="440"/>
      <c r="U707" s="440"/>
      <c r="V707" s="440"/>
      <c r="W707" s="440"/>
    </row>
    <row r="708" spans="1:23" ht="15.75" customHeight="1" x14ac:dyDescent="0.25">
      <c r="A708" s="440"/>
      <c r="B708" s="440"/>
      <c r="C708" s="440"/>
      <c r="D708" s="440"/>
      <c r="E708" s="440"/>
      <c r="F708" s="440"/>
      <c r="G708" s="440"/>
      <c r="H708" s="440"/>
      <c r="I708" s="440"/>
      <c r="J708" s="440"/>
      <c r="K708" s="440"/>
      <c r="L708" s="440"/>
      <c r="M708" s="440"/>
      <c r="N708" s="440"/>
      <c r="O708" s="440"/>
      <c r="P708" s="440"/>
      <c r="Q708" s="440"/>
      <c r="R708" s="440"/>
      <c r="S708" s="440"/>
      <c r="T708" s="440"/>
      <c r="U708" s="440"/>
      <c r="V708" s="440"/>
      <c r="W708" s="440"/>
    </row>
    <row r="709" spans="1:23" ht="15.75" customHeight="1" x14ac:dyDescent="0.25">
      <c r="A709" s="440"/>
      <c r="B709" s="440"/>
      <c r="C709" s="440"/>
      <c r="D709" s="440"/>
      <c r="E709" s="440"/>
      <c r="F709" s="440"/>
      <c r="G709" s="440"/>
      <c r="H709" s="440"/>
      <c r="I709" s="440"/>
      <c r="J709" s="440"/>
      <c r="K709" s="440"/>
      <c r="L709" s="440"/>
      <c r="M709" s="440"/>
      <c r="N709" s="440"/>
      <c r="O709" s="440"/>
      <c r="P709" s="440"/>
      <c r="Q709" s="440"/>
      <c r="R709" s="440"/>
      <c r="S709" s="440"/>
      <c r="T709" s="440"/>
      <c r="U709" s="440"/>
      <c r="V709" s="440"/>
      <c r="W709" s="440"/>
    </row>
    <row r="710" spans="1:23" ht="15.75" customHeight="1" x14ac:dyDescent="0.25">
      <c r="A710" s="440"/>
      <c r="B710" s="440"/>
      <c r="C710" s="440"/>
      <c r="D710" s="440"/>
      <c r="E710" s="440"/>
      <c r="F710" s="440"/>
      <c r="G710" s="440"/>
      <c r="H710" s="440"/>
      <c r="I710" s="440"/>
      <c r="J710" s="440"/>
      <c r="K710" s="440"/>
      <c r="L710" s="440"/>
      <c r="M710" s="440"/>
      <c r="N710" s="440"/>
      <c r="O710" s="440"/>
      <c r="P710" s="440"/>
      <c r="Q710" s="440"/>
      <c r="R710" s="440"/>
      <c r="S710" s="440"/>
      <c r="T710" s="440"/>
      <c r="U710" s="440"/>
      <c r="V710" s="440"/>
      <c r="W710" s="440"/>
    </row>
    <row r="711" spans="1:23" ht="15.75" customHeight="1" x14ac:dyDescent="0.25">
      <c r="A711" s="440"/>
      <c r="B711" s="440"/>
      <c r="C711" s="440"/>
      <c r="D711" s="440"/>
      <c r="E711" s="440"/>
      <c r="F711" s="440"/>
      <c r="G711" s="440"/>
      <c r="H711" s="440"/>
      <c r="I711" s="440"/>
      <c r="J711" s="440"/>
      <c r="K711" s="440"/>
      <c r="L711" s="440"/>
      <c r="M711" s="440"/>
      <c r="N711" s="440"/>
      <c r="O711" s="440"/>
      <c r="P711" s="440"/>
      <c r="Q711" s="440"/>
      <c r="R711" s="440"/>
      <c r="S711" s="440"/>
      <c r="T711" s="440"/>
      <c r="U711" s="440"/>
      <c r="V711" s="440"/>
      <c r="W711" s="440"/>
    </row>
    <row r="712" spans="1:23" ht="15.75" customHeight="1" x14ac:dyDescent="0.25">
      <c r="A712" s="440"/>
      <c r="B712" s="440"/>
      <c r="C712" s="440"/>
      <c r="D712" s="440"/>
      <c r="E712" s="440"/>
      <c r="F712" s="440"/>
      <c r="G712" s="440"/>
      <c r="H712" s="440"/>
      <c r="I712" s="440"/>
      <c r="J712" s="440"/>
      <c r="K712" s="440"/>
      <c r="L712" s="440"/>
      <c r="M712" s="440"/>
      <c r="N712" s="440"/>
      <c r="O712" s="440"/>
      <c r="P712" s="440"/>
      <c r="Q712" s="440"/>
      <c r="R712" s="440"/>
      <c r="S712" s="440"/>
      <c r="T712" s="440"/>
      <c r="U712" s="440"/>
      <c r="V712" s="440"/>
      <c r="W712" s="440"/>
    </row>
    <row r="713" spans="1:23" ht="15.75" customHeight="1" x14ac:dyDescent="0.25">
      <c r="A713" s="440"/>
      <c r="B713" s="440"/>
      <c r="C713" s="440"/>
      <c r="D713" s="440"/>
      <c r="E713" s="440"/>
      <c r="F713" s="440"/>
      <c r="G713" s="440"/>
      <c r="H713" s="440"/>
      <c r="I713" s="440"/>
      <c r="J713" s="440"/>
      <c r="K713" s="440"/>
      <c r="L713" s="440"/>
      <c r="M713" s="440"/>
      <c r="N713" s="440"/>
      <c r="O713" s="440"/>
      <c r="P713" s="440"/>
      <c r="Q713" s="440"/>
      <c r="R713" s="440"/>
      <c r="S713" s="440"/>
      <c r="T713" s="440"/>
      <c r="U713" s="440"/>
      <c r="V713" s="440"/>
      <c r="W713" s="440"/>
    </row>
    <row r="714" spans="1:23" ht="15.75" customHeight="1" x14ac:dyDescent="0.25">
      <c r="A714" s="440"/>
      <c r="B714" s="440"/>
      <c r="C714" s="440"/>
      <c r="D714" s="440"/>
      <c r="E714" s="440"/>
      <c r="F714" s="440"/>
      <c r="G714" s="440"/>
      <c r="H714" s="440"/>
      <c r="I714" s="440"/>
      <c r="J714" s="440"/>
      <c r="K714" s="440"/>
      <c r="L714" s="440"/>
      <c r="M714" s="440"/>
      <c r="N714" s="440"/>
      <c r="O714" s="440"/>
      <c r="P714" s="440"/>
      <c r="Q714" s="440"/>
      <c r="R714" s="440"/>
      <c r="S714" s="440"/>
      <c r="T714" s="440"/>
      <c r="U714" s="440"/>
      <c r="V714" s="440"/>
      <c r="W714" s="440"/>
    </row>
    <row r="715" spans="1:23" ht="15.75" customHeight="1" x14ac:dyDescent="0.25">
      <c r="A715" s="440"/>
      <c r="B715" s="440"/>
      <c r="C715" s="440"/>
      <c r="D715" s="440"/>
      <c r="E715" s="440"/>
      <c r="F715" s="440"/>
      <c r="G715" s="440"/>
      <c r="H715" s="440"/>
      <c r="I715" s="440"/>
      <c r="J715" s="440"/>
      <c r="K715" s="440"/>
      <c r="L715" s="440"/>
      <c r="M715" s="440"/>
      <c r="N715" s="440"/>
      <c r="O715" s="440"/>
      <c r="P715" s="440"/>
      <c r="Q715" s="440"/>
      <c r="R715" s="440"/>
      <c r="S715" s="440"/>
      <c r="T715" s="440"/>
      <c r="U715" s="440"/>
      <c r="V715" s="440"/>
      <c r="W715" s="440"/>
    </row>
    <row r="716" spans="1:23" ht="15.75" customHeight="1" x14ac:dyDescent="0.25">
      <c r="A716" s="440"/>
      <c r="B716" s="440"/>
      <c r="C716" s="440"/>
      <c r="D716" s="440"/>
      <c r="E716" s="440"/>
      <c r="F716" s="440"/>
      <c r="G716" s="440"/>
      <c r="H716" s="440"/>
      <c r="I716" s="440"/>
      <c r="J716" s="440"/>
      <c r="K716" s="440"/>
      <c r="L716" s="440"/>
      <c r="M716" s="440"/>
      <c r="N716" s="440"/>
      <c r="O716" s="440"/>
      <c r="P716" s="440"/>
      <c r="Q716" s="440"/>
      <c r="R716" s="440"/>
      <c r="S716" s="440"/>
      <c r="T716" s="440"/>
      <c r="U716" s="440"/>
      <c r="V716" s="440"/>
      <c r="W716" s="440"/>
    </row>
    <row r="717" spans="1:23" ht="15.75" customHeight="1" x14ac:dyDescent="0.25">
      <c r="A717" s="440"/>
      <c r="B717" s="440"/>
      <c r="C717" s="440"/>
      <c r="D717" s="440"/>
      <c r="E717" s="440"/>
      <c r="F717" s="440"/>
      <c r="G717" s="440"/>
      <c r="H717" s="440"/>
      <c r="I717" s="440"/>
      <c r="J717" s="440"/>
      <c r="K717" s="440"/>
      <c r="L717" s="440"/>
      <c r="M717" s="440"/>
      <c r="N717" s="440"/>
      <c r="O717" s="440"/>
      <c r="P717" s="440"/>
      <c r="Q717" s="440"/>
      <c r="R717" s="440"/>
      <c r="S717" s="440"/>
      <c r="T717" s="440"/>
      <c r="U717" s="440"/>
      <c r="V717" s="440"/>
      <c r="W717" s="440"/>
    </row>
    <row r="718" spans="1:23" ht="15.75" customHeight="1" x14ac:dyDescent="0.25">
      <c r="A718" s="440"/>
      <c r="B718" s="440"/>
      <c r="C718" s="440"/>
      <c r="D718" s="440"/>
      <c r="E718" s="440"/>
      <c r="F718" s="440"/>
      <c r="G718" s="440"/>
      <c r="H718" s="440"/>
      <c r="I718" s="440"/>
      <c r="J718" s="440"/>
      <c r="K718" s="440"/>
      <c r="L718" s="440"/>
      <c r="M718" s="440"/>
      <c r="N718" s="440"/>
      <c r="O718" s="440"/>
      <c r="P718" s="440"/>
      <c r="Q718" s="440"/>
      <c r="R718" s="440"/>
      <c r="S718" s="440"/>
      <c r="T718" s="440"/>
      <c r="U718" s="440"/>
      <c r="V718" s="440"/>
      <c r="W718" s="440"/>
    </row>
    <row r="719" spans="1:23" ht="15.75" customHeight="1" x14ac:dyDescent="0.25">
      <c r="A719" s="440"/>
      <c r="B719" s="440"/>
      <c r="C719" s="440"/>
      <c r="D719" s="440"/>
      <c r="E719" s="440"/>
      <c r="F719" s="440"/>
      <c r="G719" s="440"/>
      <c r="H719" s="440"/>
      <c r="I719" s="440"/>
      <c r="J719" s="440"/>
      <c r="K719" s="440"/>
      <c r="L719" s="440"/>
      <c r="M719" s="440"/>
      <c r="N719" s="440"/>
      <c r="O719" s="440"/>
      <c r="P719" s="440"/>
      <c r="Q719" s="440"/>
      <c r="R719" s="440"/>
      <c r="S719" s="440"/>
      <c r="T719" s="440"/>
      <c r="U719" s="440"/>
      <c r="V719" s="440"/>
      <c r="W719" s="440"/>
    </row>
    <row r="720" spans="1:23" ht="15.75" customHeight="1" x14ac:dyDescent="0.25">
      <c r="A720" s="440"/>
      <c r="B720" s="440"/>
      <c r="C720" s="440"/>
      <c r="D720" s="440"/>
      <c r="E720" s="440"/>
      <c r="F720" s="440"/>
      <c r="G720" s="440"/>
      <c r="H720" s="440"/>
      <c r="I720" s="440"/>
      <c r="J720" s="440"/>
      <c r="K720" s="440"/>
      <c r="L720" s="440"/>
      <c r="M720" s="440"/>
      <c r="N720" s="440"/>
      <c r="O720" s="440"/>
      <c r="P720" s="440"/>
      <c r="Q720" s="440"/>
      <c r="R720" s="440"/>
      <c r="S720" s="440"/>
      <c r="T720" s="440"/>
      <c r="U720" s="440"/>
      <c r="V720" s="440"/>
      <c r="W720" s="440"/>
    </row>
    <row r="721" spans="1:23" ht="15.75" customHeight="1" x14ac:dyDescent="0.25">
      <c r="A721" s="440"/>
      <c r="B721" s="440"/>
      <c r="C721" s="440"/>
      <c r="D721" s="440"/>
      <c r="E721" s="440"/>
      <c r="F721" s="440"/>
      <c r="G721" s="440"/>
      <c r="H721" s="440"/>
      <c r="I721" s="440"/>
      <c r="J721" s="440"/>
      <c r="K721" s="440"/>
      <c r="L721" s="440"/>
      <c r="M721" s="440"/>
      <c r="N721" s="440"/>
      <c r="O721" s="440"/>
      <c r="P721" s="440"/>
      <c r="Q721" s="440"/>
      <c r="R721" s="440"/>
      <c r="S721" s="440"/>
      <c r="T721" s="440"/>
      <c r="U721" s="440"/>
      <c r="V721" s="440"/>
      <c r="W721" s="440"/>
    </row>
    <row r="722" spans="1:23" ht="15.75" customHeight="1" x14ac:dyDescent="0.25">
      <c r="A722" s="440"/>
      <c r="B722" s="440"/>
      <c r="C722" s="440"/>
      <c r="D722" s="440"/>
      <c r="E722" s="440"/>
      <c r="F722" s="440"/>
      <c r="G722" s="440"/>
      <c r="H722" s="440"/>
      <c r="I722" s="440"/>
      <c r="J722" s="440"/>
      <c r="K722" s="440"/>
      <c r="L722" s="440"/>
      <c r="M722" s="440"/>
      <c r="N722" s="440"/>
      <c r="O722" s="440"/>
      <c r="P722" s="440"/>
      <c r="Q722" s="440"/>
      <c r="R722" s="440"/>
      <c r="S722" s="440"/>
      <c r="T722" s="440"/>
      <c r="U722" s="440"/>
      <c r="V722" s="440"/>
      <c r="W722" s="440"/>
    </row>
    <row r="723" spans="1:23" ht="15.75" customHeight="1" x14ac:dyDescent="0.25">
      <c r="A723" s="440"/>
      <c r="B723" s="440"/>
      <c r="C723" s="440"/>
      <c r="D723" s="440"/>
      <c r="E723" s="440"/>
      <c r="F723" s="440"/>
      <c r="G723" s="440"/>
      <c r="H723" s="440"/>
      <c r="I723" s="440"/>
      <c r="J723" s="440"/>
      <c r="K723" s="440"/>
      <c r="L723" s="440"/>
      <c r="M723" s="440"/>
      <c r="N723" s="440"/>
      <c r="O723" s="440"/>
      <c r="P723" s="440"/>
      <c r="Q723" s="440"/>
      <c r="R723" s="440"/>
      <c r="S723" s="440"/>
      <c r="T723" s="440"/>
      <c r="U723" s="440"/>
      <c r="V723" s="440"/>
      <c r="W723" s="440"/>
    </row>
    <row r="724" spans="1:23" ht="15.75" customHeight="1" x14ac:dyDescent="0.25">
      <c r="A724" s="440"/>
      <c r="B724" s="440"/>
      <c r="C724" s="440"/>
      <c r="D724" s="440"/>
      <c r="E724" s="440"/>
      <c r="F724" s="440"/>
      <c r="G724" s="440"/>
      <c r="H724" s="440"/>
      <c r="I724" s="440"/>
      <c r="J724" s="440"/>
      <c r="K724" s="440"/>
      <c r="L724" s="440"/>
      <c r="M724" s="440"/>
      <c r="N724" s="440"/>
      <c r="O724" s="440"/>
      <c r="P724" s="440"/>
      <c r="Q724" s="440"/>
      <c r="R724" s="440"/>
      <c r="S724" s="440"/>
      <c r="T724" s="440"/>
      <c r="U724" s="440"/>
      <c r="V724" s="440"/>
      <c r="W724" s="440"/>
    </row>
    <row r="725" spans="1:23" ht="15.75" customHeight="1" x14ac:dyDescent="0.25">
      <c r="A725" s="440"/>
      <c r="B725" s="440"/>
      <c r="C725" s="440"/>
      <c r="D725" s="440"/>
      <c r="E725" s="440"/>
      <c r="F725" s="440"/>
      <c r="G725" s="440"/>
      <c r="H725" s="440"/>
      <c r="I725" s="440"/>
      <c r="J725" s="440"/>
      <c r="K725" s="440"/>
      <c r="L725" s="440"/>
      <c r="M725" s="440"/>
      <c r="N725" s="440"/>
      <c r="O725" s="440"/>
      <c r="P725" s="440"/>
      <c r="Q725" s="440"/>
      <c r="R725" s="440"/>
      <c r="S725" s="440"/>
      <c r="T725" s="440"/>
      <c r="U725" s="440"/>
      <c r="V725" s="440"/>
      <c r="W725" s="440"/>
    </row>
    <row r="726" spans="1:23" ht="15.75" customHeight="1" x14ac:dyDescent="0.25">
      <c r="A726" s="440"/>
      <c r="B726" s="440"/>
      <c r="C726" s="440"/>
      <c r="D726" s="440"/>
      <c r="E726" s="440"/>
      <c r="F726" s="440"/>
      <c r="G726" s="440"/>
      <c r="H726" s="440"/>
      <c r="I726" s="440"/>
      <c r="J726" s="440"/>
      <c r="K726" s="440"/>
      <c r="L726" s="440"/>
      <c r="M726" s="440"/>
      <c r="N726" s="440"/>
      <c r="O726" s="440"/>
      <c r="P726" s="440"/>
      <c r="Q726" s="440"/>
      <c r="R726" s="440"/>
      <c r="S726" s="440"/>
      <c r="T726" s="440"/>
      <c r="U726" s="440"/>
      <c r="V726" s="440"/>
      <c r="W726" s="440"/>
    </row>
    <row r="727" spans="1:23" ht="15.75" customHeight="1" x14ac:dyDescent="0.25">
      <c r="A727" s="440"/>
      <c r="B727" s="440"/>
      <c r="C727" s="440"/>
      <c r="D727" s="440"/>
      <c r="E727" s="440"/>
      <c r="F727" s="440"/>
      <c r="G727" s="440"/>
      <c r="H727" s="440"/>
      <c r="I727" s="440"/>
      <c r="J727" s="440"/>
      <c r="K727" s="440"/>
      <c r="L727" s="440"/>
      <c r="M727" s="440"/>
      <c r="N727" s="440"/>
      <c r="O727" s="440"/>
      <c r="P727" s="440"/>
      <c r="Q727" s="440"/>
      <c r="R727" s="440"/>
      <c r="S727" s="440"/>
      <c r="T727" s="440"/>
      <c r="U727" s="440"/>
      <c r="V727" s="440"/>
      <c r="W727" s="440"/>
    </row>
    <row r="728" spans="1:23" ht="15.75" customHeight="1" x14ac:dyDescent="0.25">
      <c r="A728" s="440"/>
      <c r="B728" s="440"/>
      <c r="C728" s="440"/>
      <c r="D728" s="440"/>
      <c r="E728" s="440"/>
      <c r="F728" s="440"/>
      <c r="G728" s="440"/>
      <c r="H728" s="440"/>
      <c r="I728" s="440"/>
      <c r="J728" s="440"/>
      <c r="K728" s="440"/>
      <c r="L728" s="440"/>
      <c r="M728" s="440"/>
      <c r="N728" s="440"/>
      <c r="O728" s="440"/>
      <c r="P728" s="440"/>
      <c r="Q728" s="440"/>
      <c r="R728" s="440"/>
      <c r="S728" s="440"/>
      <c r="T728" s="440"/>
      <c r="U728" s="440"/>
      <c r="V728" s="440"/>
      <c r="W728" s="440"/>
    </row>
    <row r="729" spans="1:23" ht="15.75" customHeight="1" x14ac:dyDescent="0.25">
      <c r="A729" s="440"/>
      <c r="B729" s="440"/>
      <c r="C729" s="440"/>
      <c r="D729" s="440"/>
      <c r="E729" s="440"/>
      <c r="F729" s="440"/>
      <c r="G729" s="440"/>
      <c r="H729" s="440"/>
      <c r="I729" s="440"/>
      <c r="J729" s="440"/>
      <c r="K729" s="440"/>
      <c r="L729" s="440"/>
      <c r="M729" s="440"/>
      <c r="N729" s="440"/>
      <c r="O729" s="440"/>
      <c r="P729" s="440"/>
      <c r="Q729" s="440"/>
      <c r="R729" s="440"/>
      <c r="S729" s="440"/>
      <c r="T729" s="440"/>
      <c r="U729" s="440"/>
      <c r="V729" s="440"/>
      <c r="W729" s="440"/>
    </row>
    <row r="730" spans="1:23" ht="15.75" customHeight="1" x14ac:dyDescent="0.25">
      <c r="A730" s="440"/>
      <c r="B730" s="440"/>
      <c r="C730" s="440"/>
      <c r="D730" s="440"/>
      <c r="E730" s="440"/>
      <c r="F730" s="440"/>
      <c r="G730" s="440"/>
      <c r="H730" s="440"/>
      <c r="I730" s="440"/>
      <c r="J730" s="440"/>
      <c r="K730" s="440"/>
      <c r="L730" s="440"/>
      <c r="M730" s="440"/>
      <c r="N730" s="440"/>
      <c r="O730" s="440"/>
      <c r="P730" s="440"/>
      <c r="Q730" s="440"/>
      <c r="R730" s="440"/>
      <c r="S730" s="440"/>
      <c r="T730" s="440"/>
      <c r="U730" s="440"/>
      <c r="V730" s="440"/>
      <c r="W730" s="440"/>
    </row>
    <row r="731" spans="1:23" ht="15.75" customHeight="1" x14ac:dyDescent="0.25">
      <c r="A731" s="440"/>
      <c r="B731" s="440"/>
      <c r="C731" s="440"/>
      <c r="D731" s="440"/>
      <c r="E731" s="440"/>
      <c r="F731" s="440"/>
      <c r="G731" s="440"/>
      <c r="H731" s="440"/>
      <c r="I731" s="440"/>
      <c r="J731" s="440"/>
      <c r="K731" s="440"/>
      <c r="L731" s="440"/>
      <c r="M731" s="440"/>
      <c r="N731" s="440"/>
      <c r="O731" s="440"/>
      <c r="P731" s="440"/>
      <c r="Q731" s="440"/>
      <c r="R731" s="440"/>
      <c r="S731" s="440"/>
      <c r="T731" s="440"/>
      <c r="U731" s="440"/>
      <c r="V731" s="440"/>
      <c r="W731" s="440"/>
    </row>
    <row r="732" spans="1:23" ht="15.75" customHeight="1" x14ac:dyDescent="0.25">
      <c r="A732" s="440"/>
      <c r="B732" s="440"/>
      <c r="C732" s="440"/>
      <c r="D732" s="440"/>
      <c r="E732" s="440"/>
      <c r="F732" s="440"/>
      <c r="G732" s="440"/>
      <c r="H732" s="440"/>
      <c r="I732" s="440"/>
      <c r="J732" s="440"/>
      <c r="K732" s="440"/>
      <c r="L732" s="440"/>
      <c r="M732" s="440"/>
      <c r="N732" s="440"/>
      <c r="O732" s="440"/>
      <c r="P732" s="440"/>
      <c r="Q732" s="440"/>
      <c r="R732" s="440"/>
      <c r="S732" s="440"/>
      <c r="T732" s="440"/>
      <c r="U732" s="440"/>
      <c r="V732" s="440"/>
      <c r="W732" s="440"/>
    </row>
    <row r="733" spans="1:23" ht="15.75" customHeight="1" x14ac:dyDescent="0.25">
      <c r="A733" s="440"/>
      <c r="B733" s="440"/>
      <c r="C733" s="440"/>
      <c r="D733" s="440"/>
      <c r="E733" s="440"/>
      <c r="F733" s="440"/>
      <c r="G733" s="440"/>
      <c r="H733" s="440"/>
      <c r="I733" s="440"/>
      <c r="J733" s="440"/>
      <c r="K733" s="440"/>
      <c r="L733" s="440"/>
      <c r="M733" s="440"/>
      <c r="N733" s="440"/>
      <c r="O733" s="440"/>
      <c r="P733" s="440"/>
      <c r="Q733" s="440"/>
      <c r="R733" s="440"/>
      <c r="S733" s="440"/>
      <c r="T733" s="440"/>
      <c r="U733" s="440"/>
      <c r="V733" s="440"/>
      <c r="W733" s="440"/>
    </row>
    <row r="734" spans="1:23" ht="15.75" customHeight="1" x14ac:dyDescent="0.25">
      <c r="A734" s="440"/>
      <c r="B734" s="440"/>
      <c r="C734" s="440"/>
      <c r="D734" s="440"/>
      <c r="E734" s="440"/>
      <c r="F734" s="440"/>
      <c r="G734" s="440"/>
      <c r="H734" s="440"/>
      <c r="I734" s="440"/>
      <c r="J734" s="440"/>
      <c r="K734" s="440"/>
      <c r="L734" s="440"/>
      <c r="M734" s="440"/>
      <c r="N734" s="440"/>
      <c r="O734" s="440"/>
      <c r="P734" s="440"/>
      <c r="Q734" s="440"/>
      <c r="R734" s="440"/>
      <c r="S734" s="440"/>
      <c r="T734" s="440"/>
      <c r="U734" s="440"/>
      <c r="V734" s="440"/>
      <c r="W734" s="440"/>
    </row>
    <row r="735" spans="1:23" ht="15.75" customHeight="1" x14ac:dyDescent="0.25">
      <c r="A735" s="440"/>
      <c r="B735" s="440"/>
      <c r="C735" s="440"/>
      <c r="D735" s="440"/>
      <c r="E735" s="440"/>
      <c r="F735" s="440"/>
      <c r="G735" s="440"/>
      <c r="H735" s="440"/>
      <c r="I735" s="440"/>
      <c r="J735" s="440"/>
      <c r="K735" s="440"/>
      <c r="L735" s="440"/>
      <c r="M735" s="440"/>
      <c r="N735" s="440"/>
      <c r="O735" s="440"/>
      <c r="P735" s="440"/>
      <c r="Q735" s="440"/>
      <c r="R735" s="440"/>
      <c r="S735" s="440"/>
      <c r="T735" s="440"/>
      <c r="U735" s="440"/>
      <c r="V735" s="440"/>
      <c r="W735" s="440"/>
    </row>
    <row r="736" spans="1:23" ht="15.75" customHeight="1" x14ac:dyDescent="0.25">
      <c r="A736" s="440"/>
      <c r="B736" s="440"/>
      <c r="C736" s="440"/>
      <c r="D736" s="440"/>
      <c r="E736" s="440"/>
      <c r="F736" s="440"/>
      <c r="G736" s="440"/>
      <c r="H736" s="440"/>
      <c r="I736" s="440"/>
      <c r="J736" s="440"/>
      <c r="K736" s="440"/>
      <c r="L736" s="440"/>
      <c r="M736" s="440"/>
      <c r="N736" s="440"/>
      <c r="O736" s="440"/>
      <c r="P736" s="440"/>
      <c r="Q736" s="440"/>
      <c r="R736" s="440"/>
      <c r="S736" s="440"/>
      <c r="T736" s="440"/>
      <c r="U736" s="440"/>
      <c r="V736" s="440"/>
      <c r="W736" s="440"/>
    </row>
    <row r="737" spans="1:23" ht="15.75" customHeight="1" x14ac:dyDescent="0.25">
      <c r="A737" s="440"/>
      <c r="B737" s="440"/>
      <c r="C737" s="440"/>
      <c r="D737" s="440"/>
      <c r="E737" s="440"/>
      <c r="F737" s="440"/>
      <c r="G737" s="440"/>
      <c r="H737" s="440"/>
      <c r="I737" s="440"/>
      <c r="J737" s="440"/>
      <c r="K737" s="440"/>
      <c r="L737" s="440"/>
      <c r="M737" s="440"/>
      <c r="N737" s="440"/>
      <c r="O737" s="440"/>
      <c r="P737" s="440"/>
      <c r="Q737" s="440"/>
      <c r="R737" s="440"/>
      <c r="S737" s="440"/>
      <c r="T737" s="440"/>
      <c r="U737" s="440"/>
      <c r="V737" s="440"/>
      <c r="W737" s="440"/>
    </row>
    <row r="738" spans="1:23" ht="15.75" customHeight="1" x14ac:dyDescent="0.25">
      <c r="A738" s="440"/>
      <c r="B738" s="440"/>
      <c r="C738" s="440"/>
      <c r="D738" s="440"/>
      <c r="E738" s="440"/>
      <c r="F738" s="440"/>
      <c r="G738" s="440"/>
      <c r="H738" s="440"/>
      <c r="I738" s="440"/>
      <c r="J738" s="440"/>
      <c r="K738" s="440"/>
      <c r="L738" s="440"/>
      <c r="M738" s="440"/>
      <c r="N738" s="440"/>
      <c r="O738" s="440"/>
      <c r="P738" s="440"/>
      <c r="Q738" s="440"/>
      <c r="R738" s="440"/>
      <c r="S738" s="440"/>
      <c r="T738" s="440"/>
      <c r="U738" s="440"/>
      <c r="V738" s="440"/>
      <c r="W738" s="440"/>
    </row>
    <row r="739" spans="1:23" ht="15.75" customHeight="1" x14ac:dyDescent="0.25">
      <c r="A739" s="440"/>
      <c r="B739" s="440"/>
      <c r="C739" s="440"/>
      <c r="D739" s="440"/>
      <c r="E739" s="440"/>
      <c r="F739" s="440"/>
      <c r="G739" s="440"/>
      <c r="H739" s="440"/>
      <c r="I739" s="440"/>
      <c r="J739" s="440"/>
      <c r="K739" s="440"/>
      <c r="L739" s="440"/>
      <c r="M739" s="440"/>
      <c r="N739" s="440"/>
      <c r="O739" s="440"/>
      <c r="P739" s="440"/>
      <c r="Q739" s="440"/>
      <c r="R739" s="440"/>
      <c r="S739" s="440"/>
      <c r="T739" s="440"/>
      <c r="U739" s="440"/>
      <c r="V739" s="440"/>
      <c r="W739" s="440"/>
    </row>
    <row r="740" spans="1:23" ht="15.75" customHeight="1" x14ac:dyDescent="0.25">
      <c r="A740" s="440"/>
      <c r="B740" s="440"/>
      <c r="C740" s="440"/>
      <c r="D740" s="440"/>
      <c r="E740" s="440"/>
      <c r="F740" s="440"/>
      <c r="G740" s="440"/>
      <c r="H740" s="440"/>
      <c r="I740" s="440"/>
      <c r="J740" s="440"/>
      <c r="K740" s="440"/>
      <c r="L740" s="440"/>
      <c r="M740" s="440"/>
      <c r="N740" s="440"/>
      <c r="O740" s="440"/>
      <c r="P740" s="440"/>
      <c r="Q740" s="440"/>
      <c r="R740" s="440"/>
      <c r="S740" s="440"/>
      <c r="T740" s="440"/>
      <c r="U740" s="440"/>
      <c r="V740" s="440"/>
      <c r="W740" s="440"/>
    </row>
    <row r="741" spans="1:23" ht="15.75" customHeight="1" x14ac:dyDescent="0.25">
      <c r="A741" s="440"/>
      <c r="B741" s="440"/>
      <c r="C741" s="440"/>
      <c r="D741" s="440"/>
      <c r="E741" s="440"/>
      <c r="F741" s="440"/>
      <c r="G741" s="440"/>
      <c r="H741" s="440"/>
      <c r="I741" s="440"/>
      <c r="J741" s="440"/>
      <c r="K741" s="440"/>
      <c r="L741" s="440"/>
      <c r="M741" s="440"/>
      <c r="N741" s="440"/>
      <c r="O741" s="440"/>
      <c r="P741" s="440"/>
      <c r="Q741" s="440"/>
      <c r="R741" s="440"/>
      <c r="S741" s="440"/>
      <c r="T741" s="440"/>
      <c r="U741" s="440"/>
      <c r="V741" s="440"/>
      <c r="W741" s="440"/>
    </row>
    <row r="742" spans="1:23" ht="15.75" customHeight="1" x14ac:dyDescent="0.25">
      <c r="A742" s="440"/>
      <c r="B742" s="440"/>
      <c r="C742" s="440"/>
      <c r="D742" s="440"/>
      <c r="E742" s="440"/>
      <c r="F742" s="440"/>
      <c r="G742" s="440"/>
      <c r="H742" s="440"/>
      <c r="I742" s="440"/>
      <c r="J742" s="440"/>
      <c r="K742" s="440"/>
      <c r="L742" s="440"/>
      <c r="M742" s="440"/>
      <c r="N742" s="440"/>
      <c r="O742" s="440"/>
      <c r="P742" s="440"/>
      <c r="Q742" s="440"/>
      <c r="R742" s="440"/>
      <c r="S742" s="440"/>
      <c r="T742" s="440"/>
      <c r="U742" s="440"/>
      <c r="V742" s="440"/>
      <c r="W742" s="440"/>
    </row>
    <row r="743" spans="1:23" ht="15.75" customHeight="1" x14ac:dyDescent="0.25">
      <c r="A743" s="440"/>
      <c r="B743" s="440"/>
      <c r="C743" s="440"/>
      <c r="D743" s="440"/>
      <c r="E743" s="440"/>
      <c r="F743" s="440"/>
      <c r="G743" s="440"/>
      <c r="H743" s="440"/>
      <c r="I743" s="440"/>
      <c r="J743" s="440"/>
      <c r="K743" s="440"/>
      <c r="L743" s="440"/>
      <c r="M743" s="440"/>
      <c r="N743" s="440"/>
      <c r="O743" s="440"/>
      <c r="P743" s="440"/>
      <c r="Q743" s="440"/>
      <c r="R743" s="440"/>
      <c r="S743" s="440"/>
      <c r="T743" s="440"/>
      <c r="U743" s="440"/>
      <c r="V743" s="440"/>
      <c r="W743" s="440"/>
    </row>
    <row r="744" spans="1:23" ht="15.75" customHeight="1" x14ac:dyDescent="0.25">
      <c r="A744" s="440"/>
      <c r="B744" s="440"/>
      <c r="C744" s="440"/>
      <c r="D744" s="440"/>
      <c r="E744" s="440"/>
      <c r="F744" s="440"/>
      <c r="G744" s="440"/>
      <c r="H744" s="440"/>
      <c r="I744" s="440"/>
      <c r="J744" s="440"/>
      <c r="K744" s="440"/>
      <c r="L744" s="440"/>
      <c r="M744" s="440"/>
      <c r="N744" s="440"/>
      <c r="O744" s="440"/>
      <c r="P744" s="440"/>
      <c r="Q744" s="440"/>
      <c r="R744" s="440"/>
      <c r="S744" s="440"/>
      <c r="T744" s="440"/>
      <c r="U744" s="440"/>
      <c r="V744" s="440"/>
      <c r="W744" s="440"/>
    </row>
    <row r="745" spans="1:23" ht="15.75" customHeight="1" x14ac:dyDescent="0.25">
      <c r="A745" s="440"/>
      <c r="B745" s="440"/>
      <c r="C745" s="440"/>
      <c r="D745" s="440"/>
      <c r="E745" s="440"/>
      <c r="F745" s="440"/>
      <c r="G745" s="440"/>
      <c r="H745" s="440"/>
      <c r="I745" s="440"/>
      <c r="J745" s="440"/>
      <c r="K745" s="440"/>
      <c r="L745" s="440"/>
      <c r="M745" s="440"/>
      <c r="N745" s="440"/>
      <c r="O745" s="440"/>
      <c r="P745" s="440"/>
      <c r="Q745" s="440"/>
      <c r="R745" s="440"/>
      <c r="S745" s="440"/>
      <c r="T745" s="440"/>
      <c r="U745" s="440"/>
      <c r="V745" s="440"/>
      <c r="W745" s="440"/>
    </row>
    <row r="746" spans="1:23" ht="15.75" customHeight="1" x14ac:dyDescent="0.25">
      <c r="A746" s="440"/>
      <c r="B746" s="440"/>
      <c r="C746" s="440"/>
      <c r="D746" s="440"/>
      <c r="E746" s="440"/>
      <c r="F746" s="440"/>
      <c r="G746" s="440"/>
      <c r="H746" s="440"/>
      <c r="I746" s="440"/>
      <c r="J746" s="440"/>
      <c r="K746" s="440"/>
      <c r="L746" s="440"/>
      <c r="M746" s="440"/>
      <c r="N746" s="440"/>
      <c r="O746" s="440"/>
      <c r="P746" s="440"/>
      <c r="Q746" s="440"/>
      <c r="R746" s="440"/>
      <c r="S746" s="440"/>
      <c r="T746" s="440"/>
      <c r="U746" s="440"/>
      <c r="V746" s="440"/>
      <c r="W746" s="440"/>
    </row>
    <row r="747" spans="1:23" ht="15.75" customHeight="1" x14ac:dyDescent="0.25">
      <c r="A747" s="440"/>
      <c r="B747" s="440"/>
      <c r="C747" s="440"/>
      <c r="D747" s="440"/>
      <c r="E747" s="440"/>
      <c r="F747" s="440"/>
      <c r="G747" s="440"/>
      <c r="H747" s="440"/>
      <c r="I747" s="440"/>
      <c r="J747" s="440"/>
      <c r="K747" s="440"/>
      <c r="L747" s="440"/>
      <c r="M747" s="440"/>
      <c r="N747" s="440"/>
      <c r="O747" s="440"/>
      <c r="P747" s="440"/>
      <c r="Q747" s="440"/>
      <c r="R747" s="440"/>
      <c r="S747" s="440"/>
      <c r="T747" s="440"/>
      <c r="U747" s="440"/>
      <c r="V747" s="440"/>
      <c r="W747" s="440"/>
    </row>
    <row r="748" spans="1:23" ht="15.75" customHeight="1" x14ac:dyDescent="0.25">
      <c r="A748" s="440"/>
      <c r="B748" s="440"/>
      <c r="C748" s="440"/>
      <c r="D748" s="440"/>
      <c r="E748" s="440"/>
      <c r="F748" s="440"/>
      <c r="G748" s="440"/>
      <c r="H748" s="440"/>
      <c r="I748" s="440"/>
      <c r="J748" s="440"/>
      <c r="K748" s="440"/>
      <c r="L748" s="440"/>
      <c r="M748" s="440"/>
      <c r="N748" s="440"/>
      <c r="O748" s="440"/>
      <c r="P748" s="440"/>
      <c r="Q748" s="440"/>
      <c r="R748" s="440"/>
      <c r="S748" s="440"/>
      <c r="T748" s="440"/>
      <c r="U748" s="440"/>
      <c r="V748" s="440"/>
      <c r="W748" s="440"/>
    </row>
    <row r="749" spans="1:23" ht="15.75" customHeight="1" x14ac:dyDescent="0.25">
      <c r="A749" s="440"/>
      <c r="B749" s="440"/>
      <c r="C749" s="440"/>
      <c r="D749" s="440"/>
      <c r="E749" s="440"/>
      <c r="F749" s="440"/>
      <c r="G749" s="440"/>
      <c r="H749" s="440"/>
      <c r="I749" s="440"/>
      <c r="J749" s="440"/>
      <c r="K749" s="440"/>
      <c r="L749" s="440"/>
      <c r="M749" s="440"/>
      <c r="N749" s="440"/>
      <c r="O749" s="440"/>
      <c r="P749" s="440"/>
      <c r="Q749" s="440"/>
      <c r="R749" s="440"/>
      <c r="S749" s="440"/>
      <c r="T749" s="440"/>
      <c r="U749" s="440"/>
      <c r="V749" s="440"/>
      <c r="W749" s="440"/>
    </row>
    <row r="750" spans="1:23" ht="15.75" customHeight="1" x14ac:dyDescent="0.25">
      <c r="A750" s="440"/>
      <c r="B750" s="440"/>
      <c r="C750" s="440"/>
      <c r="D750" s="440"/>
      <c r="E750" s="440"/>
      <c r="F750" s="440"/>
      <c r="G750" s="440"/>
      <c r="H750" s="440"/>
      <c r="I750" s="440"/>
      <c r="J750" s="440"/>
      <c r="K750" s="440"/>
      <c r="L750" s="440"/>
      <c r="M750" s="440"/>
      <c r="N750" s="440"/>
      <c r="O750" s="440"/>
      <c r="P750" s="440"/>
      <c r="Q750" s="440"/>
      <c r="R750" s="440"/>
      <c r="S750" s="440"/>
      <c r="T750" s="440"/>
      <c r="U750" s="440"/>
      <c r="V750" s="440"/>
      <c r="W750" s="440"/>
    </row>
    <row r="751" spans="1:23" ht="15.75" customHeight="1" x14ac:dyDescent="0.25">
      <c r="A751" s="440"/>
      <c r="B751" s="440"/>
      <c r="C751" s="440"/>
      <c r="D751" s="440"/>
      <c r="E751" s="440"/>
      <c r="F751" s="440"/>
      <c r="G751" s="440"/>
      <c r="H751" s="440"/>
      <c r="I751" s="440"/>
      <c r="J751" s="440"/>
      <c r="K751" s="440"/>
      <c r="L751" s="440"/>
      <c r="M751" s="440"/>
      <c r="N751" s="440"/>
      <c r="O751" s="440"/>
      <c r="P751" s="440"/>
      <c r="Q751" s="440"/>
      <c r="R751" s="440"/>
      <c r="S751" s="440"/>
      <c r="T751" s="440"/>
      <c r="U751" s="440"/>
      <c r="V751" s="440"/>
      <c r="W751" s="440"/>
    </row>
    <row r="752" spans="1:23" ht="15.75" customHeight="1" x14ac:dyDescent="0.25">
      <c r="A752" s="440"/>
      <c r="B752" s="440"/>
      <c r="C752" s="440"/>
      <c r="D752" s="440"/>
      <c r="E752" s="440"/>
      <c r="F752" s="440"/>
      <c r="G752" s="440"/>
      <c r="H752" s="440"/>
      <c r="I752" s="440"/>
      <c r="J752" s="440"/>
      <c r="K752" s="440"/>
      <c r="L752" s="440"/>
      <c r="M752" s="440"/>
      <c r="N752" s="440"/>
      <c r="O752" s="440"/>
      <c r="P752" s="440"/>
      <c r="Q752" s="440"/>
      <c r="R752" s="440"/>
      <c r="S752" s="440"/>
      <c r="T752" s="440"/>
      <c r="U752" s="440"/>
      <c r="V752" s="440"/>
      <c r="W752" s="440"/>
    </row>
    <row r="753" spans="1:23" ht="15.75" customHeight="1" x14ac:dyDescent="0.25">
      <c r="A753" s="440"/>
      <c r="B753" s="440"/>
      <c r="C753" s="440"/>
      <c r="D753" s="440"/>
      <c r="E753" s="440"/>
      <c r="F753" s="440"/>
      <c r="G753" s="440"/>
      <c r="H753" s="440"/>
      <c r="I753" s="440"/>
      <c r="J753" s="440"/>
      <c r="K753" s="440"/>
      <c r="L753" s="440"/>
      <c r="M753" s="440"/>
      <c r="N753" s="440"/>
      <c r="O753" s="440"/>
      <c r="P753" s="440"/>
      <c r="Q753" s="440"/>
      <c r="R753" s="440"/>
      <c r="S753" s="440"/>
      <c r="T753" s="440"/>
      <c r="U753" s="440"/>
      <c r="V753" s="440"/>
      <c r="W753" s="440"/>
    </row>
    <row r="754" spans="1:23" ht="15.75" customHeight="1" x14ac:dyDescent="0.25">
      <c r="A754" s="440"/>
      <c r="B754" s="440"/>
      <c r="C754" s="440"/>
      <c r="D754" s="440"/>
      <c r="E754" s="440"/>
      <c r="F754" s="440"/>
      <c r="G754" s="440"/>
      <c r="H754" s="440"/>
      <c r="I754" s="440"/>
      <c r="J754" s="440"/>
      <c r="K754" s="440"/>
      <c r="L754" s="440"/>
      <c r="M754" s="440"/>
      <c r="N754" s="440"/>
      <c r="O754" s="440"/>
      <c r="P754" s="440"/>
      <c r="Q754" s="440"/>
      <c r="R754" s="440"/>
      <c r="S754" s="440"/>
      <c r="T754" s="440"/>
      <c r="U754" s="440"/>
      <c r="V754" s="440"/>
      <c r="W754" s="440"/>
    </row>
    <row r="755" spans="1:23" ht="15.75" customHeight="1" x14ac:dyDescent="0.25">
      <c r="A755" s="440"/>
      <c r="B755" s="440"/>
      <c r="C755" s="440"/>
      <c r="D755" s="440"/>
      <c r="E755" s="440"/>
      <c r="F755" s="440"/>
      <c r="G755" s="440"/>
      <c r="H755" s="440"/>
      <c r="I755" s="440"/>
      <c r="J755" s="440"/>
      <c r="K755" s="440"/>
      <c r="L755" s="440"/>
      <c r="M755" s="440"/>
      <c r="N755" s="440"/>
      <c r="O755" s="440"/>
      <c r="P755" s="440"/>
      <c r="Q755" s="440"/>
      <c r="R755" s="440"/>
      <c r="S755" s="440"/>
      <c r="T755" s="440"/>
      <c r="U755" s="440"/>
      <c r="V755" s="440"/>
      <c r="W755" s="440"/>
    </row>
    <row r="756" spans="1:23" ht="15.75" customHeight="1" x14ac:dyDescent="0.25">
      <c r="A756" s="440"/>
      <c r="B756" s="440"/>
      <c r="C756" s="440"/>
      <c r="D756" s="440"/>
      <c r="E756" s="440"/>
      <c r="F756" s="440"/>
      <c r="G756" s="440"/>
      <c r="H756" s="440"/>
      <c r="I756" s="440"/>
      <c r="J756" s="440"/>
      <c r="K756" s="440"/>
      <c r="L756" s="440"/>
      <c r="M756" s="440"/>
      <c r="N756" s="440"/>
      <c r="O756" s="440"/>
      <c r="P756" s="440"/>
      <c r="Q756" s="440"/>
      <c r="R756" s="440"/>
      <c r="S756" s="440"/>
      <c r="T756" s="440"/>
      <c r="U756" s="440"/>
      <c r="V756" s="440"/>
      <c r="W756" s="440"/>
    </row>
    <row r="757" spans="1:23" ht="15.75" customHeight="1" x14ac:dyDescent="0.25">
      <c r="A757" s="440"/>
      <c r="B757" s="440"/>
      <c r="C757" s="440"/>
      <c r="D757" s="440"/>
      <c r="E757" s="440"/>
      <c r="F757" s="440"/>
      <c r="G757" s="440"/>
      <c r="H757" s="440"/>
      <c r="I757" s="440"/>
      <c r="J757" s="440"/>
      <c r="K757" s="440"/>
      <c r="L757" s="440"/>
      <c r="M757" s="440"/>
      <c r="N757" s="440"/>
      <c r="O757" s="440"/>
      <c r="P757" s="440"/>
      <c r="Q757" s="440"/>
      <c r="R757" s="440"/>
      <c r="S757" s="440"/>
      <c r="T757" s="440"/>
      <c r="U757" s="440"/>
      <c r="V757" s="440"/>
      <c r="W757" s="440"/>
    </row>
    <row r="758" spans="1:23" ht="15.75" customHeight="1" x14ac:dyDescent="0.25">
      <c r="A758" s="440"/>
      <c r="B758" s="440"/>
      <c r="C758" s="440"/>
      <c r="D758" s="440"/>
      <c r="E758" s="440"/>
      <c r="F758" s="440"/>
      <c r="G758" s="440"/>
      <c r="H758" s="440"/>
      <c r="I758" s="440"/>
      <c r="J758" s="440"/>
      <c r="K758" s="440"/>
      <c r="L758" s="440"/>
      <c r="M758" s="440"/>
      <c r="N758" s="440"/>
      <c r="O758" s="440"/>
      <c r="P758" s="440"/>
      <c r="Q758" s="440"/>
      <c r="R758" s="440"/>
      <c r="S758" s="440"/>
      <c r="T758" s="440"/>
      <c r="U758" s="440"/>
      <c r="V758" s="440"/>
      <c r="W758" s="440"/>
    </row>
    <row r="759" spans="1:23" ht="15.75" customHeight="1" x14ac:dyDescent="0.25">
      <c r="A759" s="440"/>
      <c r="B759" s="440"/>
      <c r="C759" s="440"/>
      <c r="D759" s="440"/>
      <c r="E759" s="440"/>
      <c r="F759" s="440"/>
      <c r="G759" s="440"/>
      <c r="H759" s="440"/>
      <c r="I759" s="440"/>
      <c r="J759" s="440"/>
      <c r="K759" s="440"/>
      <c r="L759" s="440"/>
      <c r="M759" s="440"/>
      <c r="N759" s="440"/>
      <c r="O759" s="440"/>
      <c r="P759" s="440"/>
      <c r="Q759" s="440"/>
      <c r="R759" s="440"/>
      <c r="S759" s="440"/>
      <c r="T759" s="440"/>
      <c r="U759" s="440"/>
      <c r="V759" s="440"/>
      <c r="W759" s="440"/>
    </row>
    <row r="760" spans="1:23" ht="15.75" customHeight="1" x14ac:dyDescent="0.25">
      <c r="A760" s="440"/>
      <c r="B760" s="440"/>
      <c r="C760" s="440"/>
      <c r="D760" s="440"/>
      <c r="E760" s="440"/>
      <c r="F760" s="440"/>
      <c r="G760" s="440"/>
      <c r="H760" s="440"/>
      <c r="I760" s="440"/>
      <c r="J760" s="440"/>
      <c r="K760" s="440"/>
      <c r="L760" s="440"/>
      <c r="M760" s="440"/>
      <c r="N760" s="440"/>
      <c r="O760" s="440"/>
      <c r="P760" s="440"/>
      <c r="Q760" s="440"/>
      <c r="R760" s="440"/>
      <c r="S760" s="440"/>
      <c r="T760" s="440"/>
      <c r="U760" s="440"/>
      <c r="V760" s="440"/>
      <c r="W760" s="440"/>
    </row>
    <row r="761" spans="1:23" ht="15.75" customHeight="1" x14ac:dyDescent="0.25">
      <c r="A761" s="440"/>
      <c r="B761" s="440"/>
      <c r="C761" s="440"/>
      <c r="D761" s="440"/>
      <c r="E761" s="440"/>
      <c r="F761" s="440"/>
      <c r="G761" s="440"/>
      <c r="H761" s="440"/>
      <c r="I761" s="440"/>
      <c r="J761" s="440"/>
      <c r="K761" s="440"/>
      <c r="L761" s="440"/>
      <c r="M761" s="440"/>
      <c r="N761" s="440"/>
      <c r="O761" s="440"/>
      <c r="P761" s="440"/>
      <c r="Q761" s="440"/>
      <c r="R761" s="440"/>
      <c r="S761" s="440"/>
      <c r="T761" s="440"/>
      <c r="U761" s="440"/>
      <c r="V761" s="440"/>
      <c r="W761" s="440"/>
    </row>
    <row r="762" spans="1:23" ht="15.75" customHeight="1" x14ac:dyDescent="0.25">
      <c r="A762" s="440"/>
      <c r="B762" s="440"/>
      <c r="C762" s="440"/>
      <c r="D762" s="440"/>
      <c r="E762" s="440"/>
      <c r="F762" s="440"/>
      <c r="G762" s="440"/>
      <c r="H762" s="440"/>
      <c r="I762" s="440"/>
      <c r="J762" s="440"/>
      <c r="K762" s="440"/>
      <c r="L762" s="440"/>
      <c r="M762" s="440"/>
      <c r="N762" s="440"/>
      <c r="O762" s="440"/>
      <c r="P762" s="440"/>
      <c r="Q762" s="440"/>
      <c r="R762" s="440"/>
      <c r="S762" s="440"/>
      <c r="T762" s="440"/>
      <c r="U762" s="440"/>
      <c r="V762" s="440"/>
      <c r="W762" s="440"/>
    </row>
    <row r="763" spans="1:23" ht="15.75" customHeight="1" x14ac:dyDescent="0.25">
      <c r="A763" s="440"/>
      <c r="B763" s="440"/>
      <c r="C763" s="440"/>
      <c r="D763" s="440"/>
      <c r="E763" s="440"/>
      <c r="F763" s="440"/>
      <c r="G763" s="440"/>
      <c r="H763" s="440"/>
      <c r="I763" s="440"/>
      <c r="J763" s="440"/>
      <c r="K763" s="440"/>
      <c r="L763" s="440"/>
      <c r="M763" s="440"/>
      <c r="N763" s="440"/>
      <c r="O763" s="440"/>
      <c r="P763" s="440"/>
      <c r="Q763" s="440"/>
      <c r="R763" s="440"/>
      <c r="S763" s="440"/>
      <c r="T763" s="440"/>
      <c r="U763" s="440"/>
      <c r="V763" s="440"/>
      <c r="W763" s="440"/>
    </row>
    <row r="764" spans="1:23" ht="15.75" customHeight="1" x14ac:dyDescent="0.25">
      <c r="A764" s="440"/>
      <c r="B764" s="440"/>
      <c r="C764" s="440"/>
      <c r="D764" s="440"/>
      <c r="E764" s="440"/>
      <c r="F764" s="440"/>
      <c r="G764" s="440"/>
      <c r="H764" s="440"/>
      <c r="I764" s="440"/>
      <c r="J764" s="440"/>
      <c r="K764" s="440"/>
      <c r="L764" s="440"/>
      <c r="M764" s="440"/>
      <c r="N764" s="440"/>
      <c r="O764" s="440"/>
      <c r="P764" s="440"/>
      <c r="Q764" s="440"/>
      <c r="R764" s="440"/>
      <c r="S764" s="440"/>
      <c r="T764" s="440"/>
      <c r="U764" s="440"/>
      <c r="V764" s="440"/>
      <c r="W764" s="440"/>
    </row>
    <row r="765" spans="1:23" ht="15.75" customHeight="1" x14ac:dyDescent="0.25">
      <c r="A765" s="440"/>
      <c r="B765" s="440"/>
      <c r="C765" s="440"/>
      <c r="D765" s="440"/>
      <c r="E765" s="440"/>
      <c r="F765" s="440"/>
      <c r="G765" s="440"/>
      <c r="H765" s="440"/>
      <c r="I765" s="440"/>
      <c r="J765" s="440"/>
      <c r="K765" s="440"/>
      <c r="L765" s="440"/>
      <c r="M765" s="440"/>
      <c r="N765" s="440"/>
      <c r="O765" s="440"/>
      <c r="P765" s="440"/>
      <c r="Q765" s="440"/>
      <c r="R765" s="440"/>
      <c r="S765" s="440"/>
      <c r="T765" s="440"/>
      <c r="U765" s="440"/>
      <c r="V765" s="440"/>
      <c r="W765" s="440"/>
    </row>
    <row r="766" spans="1:23" ht="15.75" customHeight="1" x14ac:dyDescent="0.25">
      <c r="A766" s="440"/>
      <c r="B766" s="440"/>
      <c r="C766" s="440"/>
      <c r="D766" s="440"/>
      <c r="E766" s="440"/>
      <c r="F766" s="440"/>
      <c r="G766" s="440"/>
      <c r="H766" s="440"/>
      <c r="I766" s="440"/>
      <c r="J766" s="440"/>
      <c r="K766" s="440"/>
      <c r="L766" s="440"/>
      <c r="M766" s="440"/>
      <c r="N766" s="440"/>
      <c r="O766" s="440"/>
      <c r="P766" s="440"/>
      <c r="Q766" s="440"/>
      <c r="R766" s="440"/>
      <c r="S766" s="440"/>
      <c r="T766" s="440"/>
      <c r="U766" s="440"/>
      <c r="V766" s="440"/>
      <c r="W766" s="440"/>
    </row>
    <row r="767" spans="1:23" ht="15.75" customHeight="1" x14ac:dyDescent="0.25">
      <c r="A767" s="440"/>
      <c r="B767" s="440"/>
      <c r="C767" s="440"/>
      <c r="D767" s="440"/>
      <c r="E767" s="440"/>
      <c r="F767" s="440"/>
      <c r="G767" s="440"/>
      <c r="H767" s="440"/>
      <c r="I767" s="440"/>
      <c r="J767" s="440"/>
      <c r="K767" s="440"/>
      <c r="L767" s="440"/>
      <c r="M767" s="440"/>
      <c r="N767" s="440"/>
      <c r="O767" s="440"/>
      <c r="P767" s="440"/>
      <c r="Q767" s="440"/>
      <c r="R767" s="440"/>
      <c r="S767" s="440"/>
      <c r="T767" s="440"/>
      <c r="U767" s="440"/>
      <c r="V767" s="440"/>
      <c r="W767" s="440"/>
    </row>
    <row r="768" spans="1:23" ht="15.75" customHeight="1" x14ac:dyDescent="0.25">
      <c r="A768" s="440"/>
      <c r="B768" s="440"/>
      <c r="C768" s="440"/>
      <c r="D768" s="440"/>
      <c r="E768" s="440"/>
      <c r="F768" s="440"/>
      <c r="G768" s="440"/>
      <c r="H768" s="440"/>
      <c r="I768" s="440"/>
      <c r="J768" s="440"/>
      <c r="K768" s="440"/>
      <c r="L768" s="440"/>
      <c r="M768" s="440"/>
      <c r="N768" s="440"/>
      <c r="O768" s="440"/>
      <c r="P768" s="440"/>
      <c r="Q768" s="440"/>
      <c r="R768" s="440"/>
      <c r="S768" s="440"/>
      <c r="T768" s="440"/>
      <c r="U768" s="440"/>
      <c r="V768" s="440"/>
      <c r="W768" s="440"/>
    </row>
    <row r="769" spans="1:23" ht="15.75" customHeight="1" x14ac:dyDescent="0.25">
      <c r="A769" s="440"/>
      <c r="B769" s="440"/>
      <c r="C769" s="440"/>
      <c r="D769" s="440"/>
      <c r="E769" s="440"/>
      <c r="F769" s="440"/>
      <c r="G769" s="440"/>
      <c r="H769" s="440"/>
      <c r="I769" s="440"/>
      <c r="J769" s="440"/>
      <c r="K769" s="440"/>
      <c r="L769" s="440"/>
      <c r="M769" s="440"/>
      <c r="N769" s="440"/>
      <c r="O769" s="440"/>
      <c r="P769" s="440"/>
      <c r="Q769" s="440"/>
      <c r="R769" s="440"/>
      <c r="S769" s="440"/>
      <c r="T769" s="440"/>
      <c r="U769" s="440"/>
      <c r="V769" s="440"/>
      <c r="W769" s="440"/>
    </row>
    <row r="770" spans="1:23" ht="15.75" customHeight="1" x14ac:dyDescent="0.25">
      <c r="A770" s="440"/>
      <c r="B770" s="440"/>
      <c r="C770" s="440"/>
      <c r="D770" s="440"/>
      <c r="E770" s="440"/>
      <c r="F770" s="440"/>
      <c r="G770" s="440"/>
      <c r="H770" s="440"/>
      <c r="I770" s="440"/>
      <c r="J770" s="440"/>
      <c r="K770" s="440"/>
      <c r="L770" s="440"/>
      <c r="M770" s="440"/>
      <c r="N770" s="440"/>
      <c r="O770" s="440"/>
      <c r="P770" s="440"/>
      <c r="Q770" s="440"/>
      <c r="R770" s="440"/>
      <c r="S770" s="440"/>
      <c r="T770" s="440"/>
      <c r="U770" s="440"/>
      <c r="V770" s="440"/>
      <c r="W770" s="440"/>
    </row>
    <row r="771" spans="1:23" ht="15.75" customHeight="1" x14ac:dyDescent="0.25">
      <c r="A771" s="440"/>
      <c r="B771" s="440"/>
      <c r="C771" s="440"/>
      <c r="D771" s="440"/>
      <c r="E771" s="440"/>
      <c r="F771" s="440"/>
      <c r="G771" s="440"/>
      <c r="H771" s="440"/>
      <c r="I771" s="440"/>
      <c r="J771" s="440"/>
      <c r="K771" s="440"/>
      <c r="L771" s="440"/>
      <c r="M771" s="440"/>
      <c r="N771" s="440"/>
      <c r="O771" s="440"/>
      <c r="P771" s="440"/>
      <c r="Q771" s="440"/>
      <c r="R771" s="440"/>
      <c r="S771" s="440"/>
      <c r="T771" s="440"/>
      <c r="U771" s="440"/>
      <c r="V771" s="440"/>
      <c r="W771" s="440"/>
    </row>
    <row r="772" spans="1:23" ht="15.75" customHeight="1" x14ac:dyDescent="0.25">
      <c r="A772" s="440"/>
      <c r="B772" s="440"/>
      <c r="C772" s="440"/>
      <c r="D772" s="440"/>
      <c r="E772" s="440"/>
      <c r="F772" s="440"/>
      <c r="G772" s="440"/>
      <c r="H772" s="440"/>
      <c r="I772" s="440"/>
      <c r="J772" s="440"/>
      <c r="K772" s="440"/>
      <c r="L772" s="440"/>
      <c r="M772" s="440"/>
      <c r="N772" s="440"/>
      <c r="O772" s="440"/>
      <c r="P772" s="440"/>
      <c r="Q772" s="440"/>
      <c r="R772" s="440"/>
      <c r="S772" s="440"/>
      <c r="T772" s="440"/>
      <c r="U772" s="440"/>
      <c r="V772" s="440"/>
      <c r="W772" s="440"/>
    </row>
    <row r="773" spans="1:23" ht="15.75" customHeight="1" x14ac:dyDescent="0.25">
      <c r="A773" s="440"/>
      <c r="B773" s="440"/>
      <c r="C773" s="440"/>
      <c r="D773" s="440"/>
      <c r="E773" s="440"/>
      <c r="F773" s="440"/>
      <c r="G773" s="440"/>
      <c r="H773" s="440"/>
      <c r="I773" s="440"/>
      <c r="J773" s="440"/>
      <c r="K773" s="440"/>
      <c r="L773" s="440"/>
      <c r="M773" s="440"/>
      <c r="N773" s="440"/>
      <c r="O773" s="440"/>
      <c r="P773" s="440"/>
      <c r="Q773" s="440"/>
      <c r="R773" s="440"/>
      <c r="S773" s="440"/>
      <c r="T773" s="440"/>
      <c r="U773" s="440"/>
      <c r="V773" s="440"/>
      <c r="W773" s="440"/>
    </row>
    <row r="774" spans="1:23" ht="15.75" customHeight="1" x14ac:dyDescent="0.25">
      <c r="A774" s="440"/>
      <c r="B774" s="440"/>
      <c r="C774" s="440"/>
      <c r="D774" s="440"/>
      <c r="E774" s="440"/>
      <c r="F774" s="440"/>
      <c r="G774" s="440"/>
      <c r="H774" s="440"/>
      <c r="I774" s="440"/>
      <c r="J774" s="440"/>
      <c r="K774" s="440"/>
      <c r="L774" s="440"/>
      <c r="M774" s="440"/>
      <c r="N774" s="440"/>
      <c r="O774" s="440"/>
      <c r="P774" s="440"/>
      <c r="Q774" s="440"/>
      <c r="R774" s="440"/>
      <c r="S774" s="440"/>
      <c r="T774" s="440"/>
      <c r="U774" s="440"/>
      <c r="V774" s="440"/>
      <c r="W774" s="440"/>
    </row>
    <row r="775" spans="1:23" ht="15.75" customHeight="1" x14ac:dyDescent="0.25">
      <c r="A775" s="440"/>
      <c r="B775" s="440"/>
      <c r="C775" s="440"/>
      <c r="D775" s="440"/>
      <c r="E775" s="440"/>
      <c r="F775" s="440"/>
      <c r="G775" s="440"/>
      <c r="H775" s="440"/>
      <c r="I775" s="440"/>
      <c r="J775" s="440"/>
      <c r="K775" s="440"/>
      <c r="L775" s="440"/>
      <c r="M775" s="440"/>
      <c r="N775" s="440"/>
      <c r="O775" s="440"/>
      <c r="P775" s="440"/>
      <c r="Q775" s="440"/>
      <c r="R775" s="440"/>
      <c r="S775" s="440"/>
      <c r="T775" s="440"/>
      <c r="U775" s="440"/>
      <c r="V775" s="440"/>
      <c r="W775" s="440"/>
    </row>
    <row r="776" spans="1:23" ht="15.75" customHeight="1" x14ac:dyDescent="0.25">
      <c r="A776" s="440"/>
      <c r="B776" s="440"/>
      <c r="C776" s="440"/>
      <c r="D776" s="440"/>
      <c r="E776" s="440"/>
      <c r="F776" s="440"/>
      <c r="G776" s="440"/>
      <c r="H776" s="440"/>
      <c r="I776" s="440"/>
      <c r="J776" s="440"/>
      <c r="K776" s="440"/>
      <c r="L776" s="440"/>
      <c r="M776" s="440"/>
      <c r="N776" s="440"/>
      <c r="O776" s="440"/>
      <c r="P776" s="440"/>
      <c r="Q776" s="440"/>
      <c r="R776" s="440"/>
      <c r="S776" s="440"/>
      <c r="T776" s="440"/>
      <c r="U776" s="440"/>
      <c r="V776" s="440"/>
      <c r="W776" s="440"/>
    </row>
    <row r="777" spans="1:23" ht="15.75" customHeight="1" x14ac:dyDescent="0.25">
      <c r="A777" s="440"/>
      <c r="B777" s="440"/>
      <c r="C777" s="440"/>
      <c r="D777" s="440"/>
      <c r="E777" s="440"/>
      <c r="F777" s="440"/>
      <c r="G777" s="440"/>
      <c r="H777" s="440"/>
      <c r="I777" s="440"/>
      <c r="J777" s="440"/>
      <c r="K777" s="440"/>
      <c r="L777" s="440"/>
      <c r="M777" s="440"/>
      <c r="N777" s="440"/>
      <c r="O777" s="440"/>
      <c r="P777" s="440"/>
      <c r="Q777" s="440"/>
      <c r="R777" s="440"/>
      <c r="S777" s="440"/>
      <c r="T777" s="440"/>
      <c r="U777" s="440"/>
      <c r="V777" s="440"/>
      <c r="W777" s="440"/>
    </row>
    <row r="778" spans="1:23" ht="15.75" customHeight="1" x14ac:dyDescent="0.25">
      <c r="A778" s="440"/>
      <c r="B778" s="440"/>
      <c r="C778" s="440"/>
      <c r="D778" s="440"/>
      <c r="E778" s="440"/>
      <c r="F778" s="440"/>
      <c r="G778" s="440"/>
      <c r="H778" s="440"/>
      <c r="I778" s="440"/>
      <c r="J778" s="440"/>
      <c r="K778" s="440"/>
      <c r="L778" s="440"/>
      <c r="M778" s="440"/>
      <c r="N778" s="440"/>
      <c r="O778" s="440"/>
      <c r="P778" s="440"/>
      <c r="Q778" s="440"/>
      <c r="R778" s="440"/>
      <c r="S778" s="440"/>
      <c r="T778" s="440"/>
      <c r="U778" s="440"/>
      <c r="V778" s="440"/>
      <c r="W778" s="440"/>
    </row>
    <row r="779" spans="1:23" ht="15.75" customHeight="1" x14ac:dyDescent="0.25">
      <c r="A779" s="440"/>
      <c r="B779" s="440"/>
      <c r="C779" s="440"/>
      <c r="D779" s="440"/>
      <c r="E779" s="440"/>
      <c r="F779" s="440"/>
      <c r="G779" s="440"/>
      <c r="H779" s="440"/>
      <c r="I779" s="440"/>
      <c r="J779" s="440"/>
      <c r="K779" s="440"/>
      <c r="L779" s="440"/>
      <c r="M779" s="440"/>
      <c r="N779" s="440"/>
      <c r="O779" s="440"/>
      <c r="P779" s="440"/>
      <c r="Q779" s="440"/>
      <c r="R779" s="440"/>
      <c r="S779" s="440"/>
      <c r="T779" s="440"/>
      <c r="U779" s="440"/>
      <c r="V779" s="440"/>
      <c r="W779" s="440"/>
    </row>
    <row r="780" spans="1:23" ht="15.75" customHeight="1" x14ac:dyDescent="0.25">
      <c r="A780" s="440"/>
      <c r="B780" s="440"/>
      <c r="C780" s="440"/>
      <c r="D780" s="440"/>
      <c r="E780" s="440"/>
      <c r="F780" s="440"/>
      <c r="G780" s="440"/>
      <c r="H780" s="440"/>
      <c r="I780" s="440"/>
      <c r="J780" s="440"/>
      <c r="K780" s="440"/>
      <c r="L780" s="440"/>
      <c r="M780" s="440"/>
      <c r="N780" s="440"/>
      <c r="O780" s="440"/>
      <c r="P780" s="440"/>
      <c r="Q780" s="440"/>
      <c r="R780" s="440"/>
      <c r="S780" s="440"/>
      <c r="T780" s="440"/>
      <c r="U780" s="440"/>
      <c r="V780" s="440"/>
      <c r="W780" s="440"/>
    </row>
    <row r="781" spans="1:23" ht="15.75" customHeight="1" x14ac:dyDescent="0.25">
      <c r="A781" s="440"/>
      <c r="B781" s="440"/>
      <c r="C781" s="440"/>
      <c r="D781" s="440"/>
      <c r="E781" s="440"/>
      <c r="F781" s="440"/>
      <c r="G781" s="440"/>
      <c r="H781" s="440"/>
      <c r="I781" s="440"/>
      <c r="J781" s="440"/>
      <c r="K781" s="440"/>
      <c r="L781" s="440"/>
      <c r="M781" s="440"/>
      <c r="N781" s="440"/>
      <c r="O781" s="440"/>
      <c r="P781" s="440"/>
      <c r="Q781" s="440"/>
      <c r="R781" s="440"/>
      <c r="S781" s="440"/>
      <c r="T781" s="440"/>
      <c r="U781" s="440"/>
      <c r="V781" s="440"/>
      <c r="W781" s="440"/>
    </row>
    <row r="782" spans="1:23" ht="15.75" customHeight="1" x14ac:dyDescent="0.25">
      <c r="A782" s="440"/>
      <c r="B782" s="440"/>
      <c r="C782" s="440"/>
      <c r="D782" s="440"/>
      <c r="E782" s="440"/>
      <c r="F782" s="440"/>
      <c r="G782" s="440"/>
      <c r="H782" s="440"/>
      <c r="I782" s="440"/>
      <c r="J782" s="440"/>
      <c r="K782" s="440"/>
      <c r="L782" s="440"/>
      <c r="M782" s="440"/>
      <c r="N782" s="440"/>
      <c r="O782" s="440"/>
      <c r="P782" s="440"/>
      <c r="Q782" s="440"/>
      <c r="R782" s="440"/>
      <c r="S782" s="440"/>
      <c r="T782" s="440"/>
      <c r="U782" s="440"/>
      <c r="V782" s="440"/>
      <c r="W782" s="440"/>
    </row>
    <row r="783" spans="1:23" ht="15.75" customHeight="1" x14ac:dyDescent="0.25">
      <c r="A783" s="440"/>
      <c r="B783" s="440"/>
      <c r="C783" s="440"/>
      <c r="D783" s="440"/>
      <c r="E783" s="440"/>
      <c r="F783" s="440"/>
      <c r="G783" s="440"/>
      <c r="H783" s="440"/>
      <c r="I783" s="440"/>
      <c r="J783" s="440"/>
      <c r="K783" s="440"/>
      <c r="L783" s="440"/>
      <c r="M783" s="440"/>
      <c r="N783" s="440"/>
      <c r="O783" s="440"/>
      <c r="P783" s="440"/>
      <c r="Q783" s="440"/>
      <c r="R783" s="440"/>
      <c r="S783" s="440"/>
      <c r="T783" s="440"/>
      <c r="U783" s="440"/>
      <c r="V783" s="440"/>
      <c r="W783" s="440"/>
    </row>
    <row r="784" spans="1:23" ht="15.75" customHeight="1" x14ac:dyDescent="0.25">
      <c r="A784" s="440"/>
      <c r="B784" s="440"/>
      <c r="C784" s="440"/>
      <c r="D784" s="440"/>
      <c r="E784" s="440"/>
      <c r="F784" s="440"/>
      <c r="G784" s="440"/>
      <c r="H784" s="440"/>
      <c r="I784" s="440"/>
      <c r="J784" s="440"/>
      <c r="K784" s="440"/>
      <c r="L784" s="440"/>
      <c r="M784" s="440"/>
      <c r="N784" s="440"/>
      <c r="O784" s="440"/>
      <c r="P784" s="440"/>
      <c r="Q784" s="440"/>
      <c r="R784" s="440"/>
      <c r="S784" s="440"/>
      <c r="T784" s="440"/>
      <c r="U784" s="440"/>
      <c r="V784" s="440"/>
      <c r="W784" s="440"/>
    </row>
    <row r="785" spans="1:23" ht="15.75" customHeight="1" x14ac:dyDescent="0.25">
      <c r="A785" s="440"/>
      <c r="B785" s="440"/>
      <c r="C785" s="440"/>
      <c r="D785" s="440"/>
      <c r="E785" s="440"/>
      <c r="F785" s="440"/>
      <c r="G785" s="440"/>
      <c r="H785" s="440"/>
      <c r="I785" s="440"/>
      <c r="J785" s="440"/>
      <c r="K785" s="440"/>
      <c r="L785" s="440"/>
      <c r="M785" s="440"/>
      <c r="N785" s="440"/>
      <c r="O785" s="440"/>
      <c r="P785" s="440"/>
      <c r="Q785" s="440"/>
      <c r="R785" s="440"/>
      <c r="S785" s="440"/>
      <c r="T785" s="440"/>
      <c r="U785" s="440"/>
      <c r="V785" s="440"/>
      <c r="W785" s="440"/>
    </row>
    <row r="786" spans="1:23" ht="15.75" customHeight="1" x14ac:dyDescent="0.25">
      <c r="A786" s="440"/>
      <c r="B786" s="440"/>
      <c r="C786" s="440"/>
      <c r="D786" s="440"/>
      <c r="E786" s="440"/>
      <c r="F786" s="440"/>
      <c r="G786" s="440"/>
      <c r="H786" s="440"/>
      <c r="I786" s="440"/>
      <c r="J786" s="440"/>
      <c r="K786" s="440"/>
      <c r="L786" s="440"/>
      <c r="M786" s="440"/>
      <c r="N786" s="440"/>
      <c r="O786" s="440"/>
      <c r="P786" s="440"/>
      <c r="Q786" s="440"/>
      <c r="R786" s="440"/>
      <c r="S786" s="440"/>
      <c r="T786" s="440"/>
      <c r="U786" s="440"/>
      <c r="V786" s="440"/>
      <c r="W786" s="440"/>
    </row>
    <row r="787" spans="1:23" ht="15.75" customHeight="1" x14ac:dyDescent="0.25">
      <c r="A787" s="440"/>
      <c r="B787" s="440"/>
      <c r="C787" s="440"/>
      <c r="D787" s="440"/>
      <c r="E787" s="440"/>
      <c r="F787" s="440"/>
      <c r="G787" s="440"/>
      <c r="H787" s="440"/>
      <c r="I787" s="440"/>
      <c r="J787" s="440"/>
      <c r="K787" s="440"/>
      <c r="L787" s="440"/>
      <c r="M787" s="440"/>
      <c r="N787" s="440"/>
      <c r="O787" s="440"/>
      <c r="P787" s="440"/>
      <c r="Q787" s="440"/>
      <c r="R787" s="440"/>
      <c r="S787" s="440"/>
      <c r="T787" s="440"/>
      <c r="U787" s="440"/>
      <c r="V787" s="440"/>
      <c r="W787" s="440"/>
    </row>
    <row r="788" spans="1:23" ht="15.75" customHeight="1" x14ac:dyDescent="0.25">
      <c r="A788" s="440"/>
      <c r="B788" s="440"/>
      <c r="C788" s="440"/>
      <c r="D788" s="440"/>
      <c r="E788" s="440"/>
      <c r="F788" s="440"/>
      <c r="G788" s="440"/>
      <c r="H788" s="440"/>
      <c r="I788" s="440"/>
      <c r="J788" s="440"/>
      <c r="K788" s="440"/>
      <c r="L788" s="440"/>
      <c r="M788" s="440"/>
      <c r="N788" s="440"/>
      <c r="O788" s="440"/>
      <c r="P788" s="440"/>
      <c r="Q788" s="440"/>
      <c r="R788" s="440"/>
      <c r="S788" s="440"/>
      <c r="T788" s="440"/>
      <c r="U788" s="440"/>
      <c r="V788" s="440"/>
      <c r="W788" s="440"/>
    </row>
    <row r="789" spans="1:23" ht="15.75" customHeight="1" x14ac:dyDescent="0.25">
      <c r="A789" s="440"/>
      <c r="B789" s="440"/>
      <c r="C789" s="440"/>
      <c r="D789" s="440"/>
      <c r="E789" s="440"/>
      <c r="F789" s="440"/>
      <c r="G789" s="440"/>
      <c r="H789" s="440"/>
      <c r="I789" s="440"/>
      <c r="J789" s="440"/>
      <c r="K789" s="440"/>
      <c r="L789" s="440"/>
      <c r="M789" s="440"/>
      <c r="N789" s="440"/>
      <c r="O789" s="440"/>
      <c r="P789" s="440"/>
      <c r="Q789" s="440"/>
      <c r="R789" s="440"/>
      <c r="S789" s="440"/>
      <c r="T789" s="440"/>
      <c r="U789" s="440"/>
      <c r="V789" s="440"/>
      <c r="W789" s="440"/>
    </row>
    <row r="790" spans="1:23" ht="15.75" customHeight="1" x14ac:dyDescent="0.25">
      <c r="A790" s="440"/>
      <c r="B790" s="440"/>
      <c r="C790" s="440"/>
      <c r="D790" s="440"/>
      <c r="E790" s="440"/>
      <c r="F790" s="440"/>
      <c r="G790" s="440"/>
      <c r="H790" s="440"/>
      <c r="I790" s="440"/>
      <c r="J790" s="440"/>
      <c r="K790" s="440"/>
      <c r="L790" s="440"/>
      <c r="M790" s="440"/>
      <c r="N790" s="440"/>
      <c r="O790" s="440"/>
      <c r="P790" s="440"/>
      <c r="Q790" s="440"/>
      <c r="R790" s="440"/>
      <c r="S790" s="440"/>
      <c r="T790" s="440"/>
      <c r="U790" s="440"/>
      <c r="V790" s="440"/>
      <c r="W790" s="440"/>
    </row>
    <row r="791" spans="1:23" ht="15.75" customHeight="1" x14ac:dyDescent="0.25">
      <c r="A791" s="440"/>
      <c r="B791" s="440"/>
      <c r="C791" s="440"/>
      <c r="D791" s="440"/>
      <c r="E791" s="440"/>
      <c r="F791" s="440"/>
      <c r="G791" s="440"/>
      <c r="H791" s="440"/>
      <c r="I791" s="440"/>
      <c r="J791" s="440"/>
      <c r="K791" s="440"/>
      <c r="L791" s="440"/>
      <c r="M791" s="440"/>
      <c r="N791" s="440"/>
      <c r="O791" s="440"/>
      <c r="P791" s="440"/>
      <c r="Q791" s="440"/>
      <c r="R791" s="440"/>
      <c r="S791" s="440"/>
      <c r="T791" s="440"/>
      <c r="U791" s="440"/>
      <c r="V791" s="440"/>
      <c r="W791" s="440"/>
    </row>
    <row r="792" spans="1:23" ht="15.75" customHeight="1" x14ac:dyDescent="0.25">
      <c r="A792" s="440"/>
      <c r="B792" s="440"/>
      <c r="C792" s="440"/>
      <c r="D792" s="440"/>
      <c r="E792" s="440"/>
      <c r="F792" s="440"/>
      <c r="G792" s="440"/>
      <c r="H792" s="440"/>
      <c r="I792" s="440"/>
      <c r="J792" s="440"/>
      <c r="K792" s="440"/>
      <c r="L792" s="440"/>
      <c r="M792" s="440"/>
      <c r="N792" s="440"/>
      <c r="O792" s="440"/>
      <c r="P792" s="440"/>
      <c r="Q792" s="440"/>
      <c r="R792" s="440"/>
      <c r="S792" s="440"/>
      <c r="T792" s="440"/>
      <c r="U792" s="440"/>
      <c r="V792" s="440"/>
      <c r="W792" s="440"/>
    </row>
    <row r="793" spans="1:23" ht="15.75" customHeight="1" x14ac:dyDescent="0.25">
      <c r="A793" s="440"/>
      <c r="B793" s="440"/>
      <c r="C793" s="440"/>
      <c r="D793" s="440"/>
      <c r="E793" s="440"/>
      <c r="F793" s="440"/>
      <c r="G793" s="440"/>
      <c r="H793" s="440"/>
      <c r="I793" s="440"/>
      <c r="J793" s="440"/>
      <c r="K793" s="440"/>
      <c r="L793" s="440"/>
      <c r="M793" s="440"/>
      <c r="N793" s="440"/>
      <c r="O793" s="440"/>
      <c r="P793" s="440"/>
      <c r="Q793" s="440"/>
      <c r="R793" s="440"/>
      <c r="S793" s="440"/>
      <c r="T793" s="440"/>
      <c r="U793" s="440"/>
      <c r="V793" s="440"/>
      <c r="W793" s="440"/>
    </row>
    <row r="794" spans="1:23" ht="15.75" customHeight="1" x14ac:dyDescent="0.25">
      <c r="A794" s="440"/>
      <c r="B794" s="440"/>
      <c r="C794" s="440"/>
      <c r="D794" s="440"/>
      <c r="E794" s="440"/>
      <c r="F794" s="440"/>
      <c r="G794" s="440"/>
      <c r="H794" s="440"/>
      <c r="I794" s="440"/>
      <c r="J794" s="440"/>
      <c r="K794" s="440"/>
      <c r="L794" s="440"/>
      <c r="M794" s="440"/>
      <c r="N794" s="440"/>
      <c r="O794" s="440"/>
      <c r="P794" s="440"/>
      <c r="Q794" s="440"/>
      <c r="R794" s="440"/>
      <c r="S794" s="440"/>
      <c r="T794" s="440"/>
      <c r="U794" s="440"/>
      <c r="V794" s="440"/>
      <c r="W794" s="440"/>
    </row>
    <row r="795" spans="1:23" ht="15.75" customHeight="1" x14ac:dyDescent="0.25">
      <c r="A795" s="440"/>
      <c r="B795" s="440"/>
      <c r="C795" s="440"/>
      <c r="D795" s="440"/>
      <c r="E795" s="440"/>
      <c r="F795" s="440"/>
      <c r="G795" s="440"/>
      <c r="H795" s="440"/>
      <c r="I795" s="440"/>
      <c r="J795" s="440"/>
      <c r="K795" s="440"/>
      <c r="L795" s="440"/>
      <c r="M795" s="440"/>
      <c r="N795" s="440"/>
      <c r="O795" s="440"/>
      <c r="P795" s="440"/>
      <c r="Q795" s="440"/>
      <c r="R795" s="440"/>
      <c r="S795" s="440"/>
      <c r="T795" s="440"/>
      <c r="U795" s="440"/>
      <c r="V795" s="440"/>
      <c r="W795" s="440"/>
    </row>
    <row r="796" spans="1:23" ht="15.75" customHeight="1" x14ac:dyDescent="0.25">
      <c r="A796" s="440"/>
      <c r="B796" s="440"/>
      <c r="C796" s="440"/>
      <c r="D796" s="440"/>
      <c r="E796" s="440"/>
      <c r="F796" s="440"/>
      <c r="G796" s="440"/>
      <c r="H796" s="440"/>
      <c r="I796" s="440"/>
      <c r="J796" s="440"/>
      <c r="K796" s="440"/>
      <c r="L796" s="440"/>
      <c r="M796" s="440"/>
      <c r="N796" s="440"/>
      <c r="O796" s="440"/>
      <c r="P796" s="440"/>
      <c r="Q796" s="440"/>
      <c r="R796" s="440"/>
      <c r="S796" s="440"/>
      <c r="T796" s="440"/>
      <c r="U796" s="440"/>
      <c r="V796" s="440"/>
      <c r="W796" s="440"/>
    </row>
    <row r="797" spans="1:23" ht="15.75" customHeight="1" x14ac:dyDescent="0.25">
      <c r="A797" s="440"/>
      <c r="B797" s="440"/>
      <c r="C797" s="440"/>
      <c r="D797" s="440"/>
      <c r="E797" s="440"/>
      <c r="F797" s="440"/>
      <c r="G797" s="440"/>
      <c r="H797" s="440"/>
      <c r="I797" s="440"/>
      <c r="J797" s="440"/>
      <c r="K797" s="440"/>
      <c r="L797" s="440"/>
      <c r="M797" s="440"/>
      <c r="N797" s="440"/>
      <c r="O797" s="440"/>
      <c r="P797" s="440"/>
      <c r="Q797" s="440"/>
      <c r="R797" s="440"/>
      <c r="S797" s="440"/>
      <c r="T797" s="440"/>
      <c r="U797" s="440"/>
      <c r="V797" s="440"/>
      <c r="W797" s="440"/>
    </row>
    <row r="798" spans="1:23" ht="15.75" customHeight="1" x14ac:dyDescent="0.25">
      <c r="A798" s="440"/>
      <c r="B798" s="440"/>
      <c r="C798" s="440"/>
      <c r="D798" s="440"/>
      <c r="E798" s="440"/>
      <c r="F798" s="440"/>
      <c r="G798" s="440"/>
      <c r="H798" s="440"/>
      <c r="I798" s="440"/>
      <c r="J798" s="440"/>
      <c r="K798" s="440"/>
      <c r="L798" s="440"/>
      <c r="M798" s="440"/>
      <c r="N798" s="440"/>
      <c r="O798" s="440"/>
      <c r="P798" s="440"/>
      <c r="Q798" s="440"/>
      <c r="R798" s="440"/>
      <c r="S798" s="440"/>
      <c r="T798" s="440"/>
      <c r="U798" s="440"/>
      <c r="V798" s="440"/>
      <c r="W798" s="440"/>
    </row>
    <row r="799" spans="1:23" ht="15.75" customHeight="1" x14ac:dyDescent="0.25">
      <c r="A799" s="440"/>
      <c r="B799" s="440"/>
      <c r="C799" s="440"/>
      <c r="D799" s="440"/>
      <c r="E799" s="440"/>
      <c r="F799" s="440"/>
      <c r="G799" s="440"/>
      <c r="H799" s="440"/>
      <c r="I799" s="440"/>
      <c r="J799" s="440"/>
      <c r="K799" s="440"/>
      <c r="L799" s="440"/>
      <c r="M799" s="440"/>
      <c r="N799" s="440"/>
      <c r="O799" s="440"/>
      <c r="P799" s="440"/>
      <c r="Q799" s="440"/>
      <c r="R799" s="440"/>
      <c r="S799" s="440"/>
      <c r="T799" s="440"/>
      <c r="U799" s="440"/>
      <c r="V799" s="440"/>
      <c r="W799" s="440"/>
    </row>
    <row r="800" spans="1:23" ht="15.75" customHeight="1" x14ac:dyDescent="0.25">
      <c r="A800" s="440"/>
      <c r="B800" s="440"/>
      <c r="C800" s="440"/>
      <c r="D800" s="440"/>
      <c r="E800" s="440"/>
      <c r="F800" s="440"/>
      <c r="G800" s="440"/>
      <c r="H800" s="440"/>
      <c r="I800" s="440"/>
      <c r="J800" s="440"/>
      <c r="K800" s="440"/>
      <c r="L800" s="440"/>
      <c r="M800" s="440"/>
      <c r="N800" s="440"/>
      <c r="O800" s="440"/>
      <c r="P800" s="440"/>
      <c r="Q800" s="440"/>
      <c r="R800" s="440"/>
      <c r="S800" s="440"/>
      <c r="T800" s="440"/>
      <c r="U800" s="440"/>
      <c r="V800" s="440"/>
      <c r="W800" s="440"/>
    </row>
    <row r="801" spans="1:23" ht="15.75" customHeight="1" x14ac:dyDescent="0.25">
      <c r="A801" s="440"/>
      <c r="B801" s="440"/>
      <c r="C801" s="440"/>
      <c r="D801" s="440"/>
      <c r="E801" s="440"/>
      <c r="F801" s="440"/>
      <c r="G801" s="440"/>
      <c r="H801" s="440"/>
      <c r="I801" s="440"/>
      <c r="J801" s="440"/>
      <c r="K801" s="440"/>
      <c r="L801" s="440"/>
      <c r="M801" s="440"/>
      <c r="N801" s="440"/>
      <c r="O801" s="440"/>
      <c r="P801" s="440"/>
      <c r="Q801" s="440"/>
      <c r="R801" s="440"/>
      <c r="S801" s="440"/>
      <c r="T801" s="440"/>
      <c r="U801" s="440"/>
      <c r="V801" s="440"/>
      <c r="W801" s="440"/>
    </row>
    <row r="802" spans="1:23" ht="15.75" customHeight="1" x14ac:dyDescent="0.25">
      <c r="A802" s="440"/>
      <c r="B802" s="440"/>
      <c r="C802" s="440"/>
      <c r="D802" s="440"/>
      <c r="E802" s="440"/>
      <c r="F802" s="440"/>
      <c r="G802" s="440"/>
      <c r="H802" s="440"/>
      <c r="I802" s="440"/>
      <c r="J802" s="440"/>
      <c r="K802" s="440"/>
      <c r="L802" s="440"/>
      <c r="M802" s="440"/>
      <c r="N802" s="440"/>
      <c r="O802" s="440"/>
      <c r="P802" s="440"/>
      <c r="Q802" s="440"/>
      <c r="R802" s="440"/>
      <c r="S802" s="440"/>
      <c r="T802" s="440"/>
      <c r="U802" s="440"/>
      <c r="V802" s="440"/>
      <c r="W802" s="440"/>
    </row>
    <row r="803" spans="1:23" ht="15.75" customHeight="1" x14ac:dyDescent="0.25">
      <c r="A803" s="440"/>
      <c r="B803" s="440"/>
      <c r="C803" s="440"/>
      <c r="D803" s="440"/>
      <c r="E803" s="440"/>
      <c r="F803" s="440"/>
      <c r="G803" s="440"/>
      <c r="H803" s="440"/>
      <c r="I803" s="440"/>
      <c r="J803" s="440"/>
      <c r="K803" s="440"/>
      <c r="L803" s="440"/>
      <c r="M803" s="440"/>
      <c r="N803" s="440"/>
      <c r="O803" s="440"/>
      <c r="P803" s="440"/>
      <c r="Q803" s="440"/>
      <c r="R803" s="440"/>
      <c r="S803" s="440"/>
      <c r="T803" s="440"/>
      <c r="U803" s="440"/>
      <c r="V803" s="440"/>
      <c r="W803" s="440"/>
    </row>
    <row r="804" spans="1:23" ht="15.75" customHeight="1" x14ac:dyDescent="0.25">
      <c r="A804" s="440"/>
      <c r="B804" s="440"/>
      <c r="C804" s="440"/>
      <c r="D804" s="440"/>
      <c r="E804" s="440"/>
      <c r="F804" s="440"/>
      <c r="G804" s="440"/>
      <c r="H804" s="440"/>
      <c r="I804" s="440"/>
      <c r="J804" s="440"/>
      <c r="K804" s="440"/>
      <c r="L804" s="440"/>
      <c r="M804" s="440"/>
      <c r="N804" s="440"/>
      <c r="O804" s="440"/>
      <c r="P804" s="440"/>
      <c r="Q804" s="440"/>
      <c r="R804" s="440"/>
      <c r="S804" s="440"/>
      <c r="T804" s="440"/>
      <c r="U804" s="440"/>
      <c r="V804" s="440"/>
      <c r="W804" s="440"/>
    </row>
    <row r="805" spans="1:23" ht="15.75" customHeight="1" x14ac:dyDescent="0.25">
      <c r="A805" s="440"/>
      <c r="B805" s="440"/>
      <c r="C805" s="440"/>
      <c r="D805" s="440"/>
      <c r="E805" s="440"/>
      <c r="F805" s="440"/>
      <c r="G805" s="440"/>
      <c r="H805" s="440"/>
      <c r="I805" s="440"/>
      <c r="J805" s="440"/>
      <c r="K805" s="440"/>
      <c r="L805" s="440"/>
      <c r="M805" s="440"/>
      <c r="N805" s="440"/>
      <c r="O805" s="440"/>
      <c r="P805" s="440"/>
      <c r="Q805" s="440"/>
      <c r="R805" s="440"/>
      <c r="S805" s="440"/>
      <c r="T805" s="440"/>
      <c r="U805" s="440"/>
      <c r="V805" s="440"/>
      <c r="W805" s="440"/>
    </row>
    <row r="806" spans="1:23" ht="15.75" customHeight="1" x14ac:dyDescent="0.25">
      <c r="A806" s="440"/>
      <c r="B806" s="440"/>
      <c r="C806" s="440"/>
      <c r="D806" s="440"/>
      <c r="E806" s="440"/>
      <c r="F806" s="440"/>
      <c r="G806" s="440"/>
      <c r="H806" s="440"/>
      <c r="I806" s="440"/>
      <c r="J806" s="440"/>
      <c r="K806" s="440"/>
      <c r="L806" s="440"/>
      <c r="M806" s="440"/>
      <c r="N806" s="440"/>
      <c r="O806" s="440"/>
      <c r="P806" s="440"/>
      <c r="Q806" s="440"/>
      <c r="R806" s="440"/>
      <c r="S806" s="440"/>
      <c r="T806" s="440"/>
      <c r="U806" s="440"/>
      <c r="V806" s="440"/>
      <c r="W806" s="440"/>
    </row>
    <row r="807" spans="1:23" ht="15.75" customHeight="1" x14ac:dyDescent="0.25">
      <c r="A807" s="440"/>
      <c r="B807" s="440"/>
      <c r="C807" s="440"/>
      <c r="D807" s="440"/>
      <c r="E807" s="440"/>
      <c r="F807" s="440"/>
      <c r="G807" s="440"/>
      <c r="H807" s="440"/>
      <c r="I807" s="440"/>
      <c r="J807" s="440"/>
      <c r="K807" s="440"/>
      <c r="L807" s="440"/>
      <c r="M807" s="440"/>
      <c r="N807" s="440"/>
      <c r="O807" s="440"/>
      <c r="P807" s="440"/>
      <c r="Q807" s="440"/>
      <c r="R807" s="440"/>
      <c r="S807" s="440"/>
      <c r="T807" s="440"/>
      <c r="U807" s="440"/>
      <c r="V807" s="440"/>
      <c r="W807" s="440"/>
    </row>
    <row r="808" spans="1:23" ht="15.75" customHeight="1" x14ac:dyDescent="0.25">
      <c r="A808" s="440"/>
      <c r="B808" s="440"/>
      <c r="C808" s="440"/>
      <c r="D808" s="440"/>
      <c r="E808" s="440"/>
      <c r="F808" s="440"/>
      <c r="G808" s="440"/>
      <c r="H808" s="440"/>
      <c r="I808" s="440"/>
      <c r="J808" s="440"/>
      <c r="K808" s="440"/>
      <c r="L808" s="440"/>
      <c r="M808" s="440"/>
      <c r="N808" s="440"/>
      <c r="O808" s="440"/>
      <c r="P808" s="440"/>
      <c r="Q808" s="440"/>
      <c r="R808" s="440"/>
      <c r="S808" s="440"/>
      <c r="T808" s="440"/>
      <c r="U808" s="440"/>
      <c r="V808" s="440"/>
      <c r="W808" s="440"/>
    </row>
    <row r="809" spans="1:23" ht="15.75" customHeight="1" x14ac:dyDescent="0.25">
      <c r="A809" s="440"/>
      <c r="B809" s="440"/>
      <c r="C809" s="440"/>
      <c r="D809" s="440"/>
      <c r="E809" s="440"/>
      <c r="F809" s="440"/>
      <c r="G809" s="440"/>
      <c r="H809" s="440"/>
      <c r="I809" s="440"/>
      <c r="J809" s="440"/>
      <c r="K809" s="440"/>
      <c r="L809" s="440"/>
      <c r="M809" s="440"/>
      <c r="N809" s="440"/>
      <c r="O809" s="440"/>
      <c r="P809" s="440"/>
      <c r="Q809" s="440"/>
      <c r="R809" s="440"/>
      <c r="S809" s="440"/>
      <c r="T809" s="440"/>
      <c r="U809" s="440"/>
      <c r="V809" s="440"/>
      <c r="W809" s="440"/>
    </row>
    <row r="810" spans="1:23" ht="15.75" customHeight="1" x14ac:dyDescent="0.25">
      <c r="A810" s="440"/>
      <c r="B810" s="440"/>
      <c r="C810" s="440"/>
      <c r="D810" s="440"/>
      <c r="E810" s="440"/>
      <c r="F810" s="440"/>
      <c r="G810" s="440"/>
      <c r="H810" s="440"/>
      <c r="I810" s="440"/>
      <c r="J810" s="440"/>
      <c r="K810" s="440"/>
      <c r="L810" s="440"/>
      <c r="M810" s="440"/>
      <c r="N810" s="440"/>
      <c r="O810" s="440"/>
      <c r="P810" s="440"/>
      <c r="Q810" s="440"/>
      <c r="R810" s="440"/>
      <c r="S810" s="440"/>
      <c r="T810" s="440"/>
      <c r="U810" s="440"/>
      <c r="V810" s="440"/>
      <c r="W810" s="440"/>
    </row>
    <row r="811" spans="1:23" ht="15.75" customHeight="1" x14ac:dyDescent="0.25">
      <c r="A811" s="440"/>
      <c r="B811" s="440"/>
      <c r="C811" s="440"/>
      <c r="D811" s="440"/>
      <c r="E811" s="440"/>
      <c r="F811" s="440"/>
      <c r="G811" s="440"/>
      <c r="H811" s="440"/>
      <c r="I811" s="440"/>
      <c r="J811" s="440"/>
      <c r="K811" s="440"/>
      <c r="L811" s="440"/>
      <c r="M811" s="440"/>
      <c r="N811" s="440"/>
      <c r="O811" s="440"/>
      <c r="P811" s="440"/>
      <c r="Q811" s="440"/>
      <c r="R811" s="440"/>
      <c r="S811" s="440"/>
      <c r="T811" s="440"/>
      <c r="U811" s="440"/>
      <c r="V811" s="440"/>
      <c r="W811" s="440"/>
    </row>
    <row r="812" spans="1:23" ht="15.75" customHeight="1" x14ac:dyDescent="0.25">
      <c r="A812" s="440"/>
      <c r="B812" s="440"/>
      <c r="C812" s="440"/>
      <c r="D812" s="440"/>
      <c r="E812" s="440"/>
      <c r="F812" s="440"/>
      <c r="G812" s="440"/>
      <c r="H812" s="440"/>
      <c r="I812" s="440"/>
      <c r="J812" s="440"/>
      <c r="K812" s="440"/>
      <c r="L812" s="440"/>
      <c r="M812" s="440"/>
      <c r="N812" s="440"/>
      <c r="O812" s="440"/>
      <c r="P812" s="440"/>
      <c r="Q812" s="440"/>
      <c r="R812" s="440"/>
      <c r="S812" s="440"/>
      <c r="T812" s="440"/>
      <c r="U812" s="440"/>
      <c r="V812" s="440"/>
      <c r="W812" s="440"/>
    </row>
    <row r="813" spans="1:23" ht="15.75" customHeight="1" x14ac:dyDescent="0.25">
      <c r="A813" s="440"/>
      <c r="B813" s="440"/>
      <c r="C813" s="440"/>
      <c r="D813" s="440"/>
      <c r="E813" s="440"/>
      <c r="F813" s="440"/>
      <c r="G813" s="440"/>
      <c r="H813" s="440"/>
      <c r="I813" s="440"/>
      <c r="J813" s="440"/>
      <c r="K813" s="440"/>
      <c r="L813" s="440"/>
      <c r="M813" s="440"/>
      <c r="N813" s="440"/>
      <c r="O813" s="440"/>
      <c r="P813" s="440"/>
      <c r="Q813" s="440"/>
      <c r="R813" s="440"/>
      <c r="S813" s="440"/>
      <c r="T813" s="440"/>
      <c r="U813" s="440"/>
      <c r="V813" s="440"/>
      <c r="W813" s="440"/>
    </row>
    <row r="814" spans="1:23" ht="15.75" customHeight="1" x14ac:dyDescent="0.25">
      <c r="A814" s="440"/>
      <c r="B814" s="440"/>
      <c r="C814" s="440"/>
      <c r="D814" s="440"/>
      <c r="E814" s="440"/>
      <c r="F814" s="440"/>
      <c r="G814" s="440"/>
      <c r="H814" s="440"/>
      <c r="I814" s="440"/>
      <c r="J814" s="440"/>
      <c r="K814" s="440"/>
      <c r="L814" s="440"/>
      <c r="M814" s="440"/>
      <c r="N814" s="440"/>
      <c r="O814" s="440"/>
      <c r="P814" s="440"/>
      <c r="Q814" s="440"/>
      <c r="R814" s="440"/>
      <c r="S814" s="440"/>
      <c r="T814" s="440"/>
      <c r="U814" s="440"/>
      <c r="V814" s="440"/>
      <c r="W814" s="440"/>
    </row>
    <row r="815" spans="1:23" ht="15.75" customHeight="1" x14ac:dyDescent="0.25">
      <c r="A815" s="440"/>
      <c r="B815" s="440"/>
      <c r="C815" s="440"/>
      <c r="D815" s="440"/>
      <c r="E815" s="440"/>
      <c r="F815" s="440"/>
      <c r="G815" s="440"/>
      <c r="H815" s="440"/>
      <c r="I815" s="440"/>
      <c r="J815" s="440"/>
      <c r="K815" s="440"/>
      <c r="L815" s="440"/>
      <c r="M815" s="440"/>
      <c r="N815" s="440"/>
      <c r="O815" s="440"/>
      <c r="P815" s="440"/>
      <c r="Q815" s="440"/>
      <c r="R815" s="440"/>
      <c r="S815" s="440"/>
      <c r="T815" s="440"/>
      <c r="U815" s="440"/>
      <c r="V815" s="440"/>
      <c r="W815" s="440"/>
    </row>
    <row r="816" spans="1:23" ht="15.75" customHeight="1" x14ac:dyDescent="0.25">
      <c r="A816" s="440"/>
      <c r="B816" s="440"/>
      <c r="C816" s="440"/>
      <c r="D816" s="440"/>
      <c r="E816" s="440"/>
      <c r="F816" s="440"/>
      <c r="G816" s="440"/>
      <c r="H816" s="440"/>
      <c r="I816" s="440"/>
      <c r="J816" s="440"/>
      <c r="K816" s="440"/>
      <c r="L816" s="440"/>
      <c r="M816" s="440"/>
      <c r="N816" s="440"/>
      <c r="O816" s="440"/>
      <c r="P816" s="440"/>
      <c r="Q816" s="440"/>
      <c r="R816" s="440"/>
      <c r="S816" s="440"/>
      <c r="T816" s="440"/>
      <c r="U816" s="440"/>
      <c r="V816" s="440"/>
      <c r="W816" s="440"/>
    </row>
    <row r="817" spans="1:23" ht="15.75" customHeight="1" x14ac:dyDescent="0.25">
      <c r="A817" s="440"/>
      <c r="B817" s="440"/>
      <c r="C817" s="440"/>
      <c r="D817" s="440"/>
      <c r="E817" s="440"/>
      <c r="F817" s="440"/>
      <c r="G817" s="440"/>
      <c r="H817" s="440"/>
      <c r="I817" s="440"/>
      <c r="J817" s="440"/>
      <c r="K817" s="440"/>
      <c r="L817" s="440"/>
      <c r="M817" s="440"/>
      <c r="N817" s="440"/>
      <c r="O817" s="440"/>
      <c r="P817" s="440"/>
      <c r="Q817" s="440"/>
      <c r="R817" s="440"/>
      <c r="S817" s="440"/>
      <c r="T817" s="440"/>
      <c r="U817" s="440"/>
      <c r="V817" s="440"/>
      <c r="W817" s="440"/>
    </row>
    <row r="818" spans="1:23" ht="15.75" customHeight="1" x14ac:dyDescent="0.25">
      <c r="A818" s="440"/>
      <c r="B818" s="440"/>
      <c r="C818" s="440"/>
      <c r="D818" s="440"/>
      <c r="E818" s="440"/>
      <c r="F818" s="440"/>
      <c r="G818" s="440"/>
      <c r="H818" s="440"/>
      <c r="I818" s="440"/>
      <c r="J818" s="440"/>
      <c r="K818" s="440"/>
      <c r="L818" s="440"/>
      <c r="M818" s="440"/>
      <c r="N818" s="440"/>
      <c r="O818" s="440"/>
      <c r="P818" s="440"/>
      <c r="Q818" s="440"/>
      <c r="R818" s="440"/>
      <c r="S818" s="440"/>
      <c r="T818" s="440"/>
      <c r="U818" s="440"/>
      <c r="V818" s="440"/>
      <c r="W818" s="440"/>
    </row>
    <row r="819" spans="1:23" ht="15.75" customHeight="1" x14ac:dyDescent="0.25">
      <c r="A819" s="440"/>
      <c r="B819" s="440"/>
      <c r="C819" s="440"/>
      <c r="D819" s="440"/>
      <c r="E819" s="440"/>
      <c r="F819" s="440"/>
      <c r="G819" s="440"/>
      <c r="H819" s="440"/>
      <c r="I819" s="440"/>
      <c r="J819" s="440"/>
      <c r="K819" s="440"/>
      <c r="L819" s="440"/>
      <c r="M819" s="440"/>
      <c r="N819" s="440"/>
      <c r="O819" s="440"/>
      <c r="P819" s="440"/>
      <c r="Q819" s="440"/>
      <c r="R819" s="440"/>
      <c r="S819" s="440"/>
      <c r="T819" s="440"/>
      <c r="U819" s="440"/>
      <c r="V819" s="440"/>
      <c r="W819" s="440"/>
    </row>
    <row r="820" spans="1:23" ht="15.75" customHeight="1" x14ac:dyDescent="0.25">
      <c r="A820" s="440"/>
      <c r="B820" s="440"/>
      <c r="C820" s="440"/>
      <c r="D820" s="440"/>
      <c r="E820" s="440"/>
      <c r="F820" s="440"/>
      <c r="G820" s="440"/>
      <c r="H820" s="440"/>
      <c r="I820" s="440"/>
      <c r="J820" s="440"/>
      <c r="K820" s="440"/>
      <c r="L820" s="440"/>
      <c r="M820" s="440"/>
      <c r="N820" s="440"/>
      <c r="O820" s="440"/>
      <c r="P820" s="440"/>
      <c r="Q820" s="440"/>
      <c r="R820" s="440"/>
      <c r="S820" s="440"/>
      <c r="T820" s="440"/>
      <c r="U820" s="440"/>
      <c r="V820" s="440"/>
      <c r="W820" s="440"/>
    </row>
    <row r="821" spans="1:23" ht="15.75" customHeight="1" x14ac:dyDescent="0.25">
      <c r="A821" s="440"/>
      <c r="B821" s="440"/>
      <c r="C821" s="440"/>
      <c r="D821" s="440"/>
      <c r="E821" s="440"/>
      <c r="F821" s="440"/>
      <c r="G821" s="440"/>
      <c r="H821" s="440"/>
      <c r="I821" s="440"/>
      <c r="J821" s="440"/>
      <c r="K821" s="440"/>
      <c r="L821" s="440"/>
      <c r="M821" s="440"/>
      <c r="N821" s="440"/>
      <c r="O821" s="440"/>
      <c r="P821" s="440"/>
      <c r="Q821" s="440"/>
      <c r="R821" s="440"/>
      <c r="S821" s="440"/>
      <c r="T821" s="440"/>
      <c r="U821" s="440"/>
      <c r="V821" s="440"/>
      <c r="W821" s="440"/>
    </row>
    <row r="822" spans="1:23" ht="15.75" customHeight="1" x14ac:dyDescent="0.25">
      <c r="A822" s="440"/>
      <c r="B822" s="440"/>
      <c r="C822" s="440"/>
      <c r="D822" s="440"/>
      <c r="E822" s="440"/>
      <c r="F822" s="440"/>
      <c r="G822" s="440"/>
      <c r="H822" s="440"/>
      <c r="I822" s="440"/>
      <c r="J822" s="440"/>
      <c r="K822" s="440"/>
      <c r="L822" s="440"/>
      <c r="M822" s="440"/>
      <c r="N822" s="440"/>
      <c r="O822" s="440"/>
      <c r="P822" s="440"/>
      <c r="Q822" s="440"/>
      <c r="R822" s="440"/>
      <c r="S822" s="440"/>
      <c r="T822" s="440"/>
      <c r="U822" s="440"/>
      <c r="V822" s="440"/>
      <c r="W822" s="440"/>
    </row>
    <row r="823" spans="1:23" ht="15.75" customHeight="1" x14ac:dyDescent="0.25">
      <c r="A823" s="440"/>
      <c r="B823" s="440"/>
      <c r="C823" s="440"/>
      <c r="D823" s="440"/>
      <c r="E823" s="440"/>
      <c r="F823" s="440"/>
      <c r="G823" s="440"/>
      <c r="H823" s="440"/>
      <c r="I823" s="440"/>
      <c r="J823" s="440"/>
      <c r="K823" s="440"/>
      <c r="L823" s="440"/>
      <c r="M823" s="440"/>
      <c r="N823" s="440"/>
      <c r="O823" s="440"/>
      <c r="P823" s="440"/>
      <c r="Q823" s="440"/>
      <c r="R823" s="440"/>
      <c r="S823" s="440"/>
      <c r="T823" s="440"/>
      <c r="U823" s="440"/>
      <c r="V823" s="440"/>
      <c r="W823" s="440"/>
    </row>
    <row r="824" spans="1:23" ht="15.75" customHeight="1" x14ac:dyDescent="0.25">
      <c r="A824" s="440"/>
      <c r="B824" s="440"/>
      <c r="C824" s="440"/>
      <c r="D824" s="440"/>
      <c r="E824" s="440"/>
      <c r="F824" s="440"/>
      <c r="G824" s="440"/>
      <c r="H824" s="440"/>
      <c r="I824" s="440"/>
      <c r="J824" s="440"/>
      <c r="K824" s="440"/>
      <c r="L824" s="440"/>
      <c r="M824" s="440"/>
      <c r="N824" s="440"/>
      <c r="O824" s="440"/>
      <c r="P824" s="440"/>
      <c r="Q824" s="440"/>
      <c r="R824" s="440"/>
      <c r="S824" s="440"/>
      <c r="T824" s="440"/>
      <c r="U824" s="440"/>
      <c r="V824" s="440"/>
      <c r="W824" s="440"/>
    </row>
    <row r="825" spans="1:23" ht="15.75" customHeight="1" x14ac:dyDescent="0.25">
      <c r="A825" s="440"/>
      <c r="B825" s="440"/>
      <c r="C825" s="440"/>
      <c r="D825" s="440"/>
      <c r="E825" s="440"/>
      <c r="F825" s="440"/>
      <c r="G825" s="440"/>
      <c r="H825" s="440"/>
      <c r="I825" s="440"/>
      <c r="J825" s="440"/>
      <c r="K825" s="440"/>
      <c r="L825" s="440"/>
      <c r="M825" s="440"/>
      <c r="N825" s="440"/>
      <c r="O825" s="440"/>
      <c r="P825" s="440"/>
      <c r="Q825" s="440"/>
      <c r="R825" s="440"/>
      <c r="S825" s="440"/>
      <c r="T825" s="440"/>
      <c r="U825" s="440"/>
      <c r="V825" s="440"/>
      <c r="W825" s="440"/>
    </row>
    <row r="826" spans="1:23" ht="15.75" customHeight="1" x14ac:dyDescent="0.25">
      <c r="A826" s="440"/>
      <c r="B826" s="440"/>
      <c r="C826" s="440"/>
      <c r="D826" s="440"/>
      <c r="E826" s="440"/>
      <c r="F826" s="440"/>
      <c r="G826" s="440"/>
      <c r="H826" s="440"/>
      <c r="I826" s="440"/>
      <c r="J826" s="440"/>
      <c r="K826" s="440"/>
      <c r="L826" s="440"/>
      <c r="M826" s="440"/>
      <c r="N826" s="440"/>
      <c r="O826" s="440"/>
      <c r="P826" s="440"/>
      <c r="Q826" s="440"/>
      <c r="R826" s="440"/>
      <c r="S826" s="440"/>
      <c r="T826" s="440"/>
      <c r="U826" s="440"/>
      <c r="V826" s="440"/>
      <c r="W826" s="440"/>
    </row>
    <row r="827" spans="1:23" ht="15.75" customHeight="1" x14ac:dyDescent="0.25">
      <c r="A827" s="440"/>
      <c r="B827" s="440"/>
      <c r="C827" s="440"/>
      <c r="D827" s="440"/>
      <c r="E827" s="440"/>
      <c r="F827" s="440"/>
      <c r="G827" s="440"/>
      <c r="H827" s="440"/>
      <c r="I827" s="440"/>
      <c r="J827" s="440"/>
      <c r="K827" s="440"/>
      <c r="L827" s="440"/>
      <c r="M827" s="440"/>
      <c r="N827" s="440"/>
      <c r="O827" s="440"/>
      <c r="P827" s="440"/>
      <c r="Q827" s="440"/>
      <c r="R827" s="440"/>
      <c r="S827" s="440"/>
      <c r="T827" s="440"/>
      <c r="U827" s="440"/>
      <c r="V827" s="440"/>
      <c r="W827" s="440"/>
    </row>
    <row r="828" spans="1:23" ht="15.75" customHeight="1" x14ac:dyDescent="0.25">
      <c r="A828" s="440"/>
      <c r="B828" s="440"/>
      <c r="C828" s="440"/>
      <c r="D828" s="440"/>
      <c r="E828" s="440"/>
      <c r="F828" s="440"/>
      <c r="G828" s="440"/>
      <c r="H828" s="440"/>
      <c r="I828" s="440"/>
      <c r="J828" s="440"/>
      <c r="K828" s="440"/>
      <c r="L828" s="440"/>
      <c r="M828" s="440"/>
      <c r="N828" s="440"/>
      <c r="O828" s="440"/>
      <c r="P828" s="440"/>
      <c r="Q828" s="440"/>
      <c r="R828" s="440"/>
      <c r="S828" s="440"/>
      <c r="T828" s="440"/>
      <c r="U828" s="440"/>
      <c r="V828" s="440"/>
      <c r="W828" s="440"/>
    </row>
    <row r="829" spans="1:23" ht="15.75" customHeight="1" x14ac:dyDescent="0.25">
      <c r="A829" s="440"/>
      <c r="B829" s="440"/>
      <c r="C829" s="440"/>
      <c r="D829" s="440"/>
      <c r="E829" s="440"/>
      <c r="F829" s="440"/>
      <c r="G829" s="440"/>
      <c r="H829" s="440"/>
      <c r="I829" s="440"/>
      <c r="J829" s="440"/>
      <c r="K829" s="440"/>
      <c r="L829" s="440"/>
      <c r="M829" s="440"/>
      <c r="N829" s="440"/>
      <c r="O829" s="440"/>
      <c r="P829" s="440"/>
      <c r="Q829" s="440"/>
      <c r="R829" s="440"/>
      <c r="S829" s="440"/>
      <c r="T829" s="440"/>
      <c r="U829" s="440"/>
      <c r="V829" s="440"/>
      <c r="W829" s="440"/>
    </row>
    <row r="830" spans="1:23" ht="15.75" customHeight="1" x14ac:dyDescent="0.25">
      <c r="A830" s="440"/>
      <c r="B830" s="440"/>
      <c r="C830" s="440"/>
      <c r="D830" s="440"/>
      <c r="E830" s="440"/>
      <c r="F830" s="440"/>
      <c r="G830" s="440"/>
      <c r="H830" s="440"/>
      <c r="I830" s="440"/>
      <c r="J830" s="440"/>
      <c r="K830" s="440"/>
      <c r="L830" s="440"/>
      <c r="M830" s="440"/>
      <c r="N830" s="440"/>
      <c r="O830" s="440"/>
      <c r="P830" s="440"/>
      <c r="Q830" s="440"/>
      <c r="R830" s="440"/>
      <c r="S830" s="440"/>
      <c r="T830" s="440"/>
      <c r="U830" s="440"/>
      <c r="V830" s="440"/>
      <c r="W830" s="440"/>
    </row>
    <row r="831" spans="1:23" ht="15.75" customHeight="1" x14ac:dyDescent="0.25">
      <c r="A831" s="440"/>
      <c r="B831" s="440"/>
      <c r="C831" s="440"/>
      <c r="D831" s="440"/>
      <c r="E831" s="440"/>
      <c r="F831" s="440"/>
      <c r="G831" s="440"/>
      <c r="H831" s="440"/>
      <c r="I831" s="440"/>
      <c r="J831" s="440"/>
      <c r="K831" s="440"/>
      <c r="L831" s="440"/>
      <c r="M831" s="440"/>
      <c r="N831" s="440"/>
      <c r="O831" s="440"/>
      <c r="P831" s="440"/>
      <c r="Q831" s="440"/>
      <c r="R831" s="440"/>
      <c r="S831" s="440"/>
      <c r="T831" s="440"/>
      <c r="U831" s="440"/>
      <c r="V831" s="440"/>
      <c r="W831" s="440"/>
    </row>
    <row r="832" spans="1:23" ht="15.75" customHeight="1" x14ac:dyDescent="0.25">
      <c r="A832" s="440"/>
      <c r="B832" s="440"/>
      <c r="C832" s="440"/>
      <c r="D832" s="440"/>
      <c r="E832" s="440"/>
      <c r="F832" s="440"/>
      <c r="G832" s="440"/>
      <c r="H832" s="440"/>
      <c r="I832" s="440"/>
      <c r="J832" s="440"/>
      <c r="K832" s="440"/>
      <c r="L832" s="440"/>
      <c r="M832" s="440"/>
      <c r="N832" s="440"/>
      <c r="O832" s="440"/>
      <c r="P832" s="440"/>
      <c r="Q832" s="440"/>
      <c r="R832" s="440"/>
      <c r="S832" s="440"/>
      <c r="T832" s="440"/>
      <c r="U832" s="440"/>
      <c r="V832" s="440"/>
      <c r="W832" s="440"/>
    </row>
    <row r="833" spans="1:23" ht="15.75" customHeight="1" x14ac:dyDescent="0.25">
      <c r="A833" s="440"/>
      <c r="B833" s="440"/>
      <c r="C833" s="440"/>
      <c r="D833" s="440"/>
      <c r="E833" s="440"/>
      <c r="F833" s="440"/>
      <c r="G833" s="440"/>
      <c r="H833" s="440"/>
      <c r="I833" s="440"/>
      <c r="J833" s="440"/>
      <c r="K833" s="440"/>
      <c r="L833" s="440"/>
      <c r="M833" s="440"/>
      <c r="N833" s="440"/>
      <c r="O833" s="440"/>
      <c r="P833" s="440"/>
      <c r="Q833" s="440"/>
      <c r="R833" s="440"/>
      <c r="S833" s="440"/>
      <c r="T833" s="440"/>
      <c r="U833" s="440"/>
      <c r="V833" s="440"/>
      <c r="W833" s="440"/>
    </row>
    <row r="834" spans="1:23" ht="15.75" customHeight="1" x14ac:dyDescent="0.25">
      <c r="A834" s="440"/>
      <c r="B834" s="440"/>
      <c r="C834" s="440"/>
      <c r="D834" s="440"/>
      <c r="E834" s="440"/>
      <c r="F834" s="440"/>
      <c r="G834" s="440"/>
      <c r="H834" s="440"/>
      <c r="I834" s="440"/>
      <c r="J834" s="440"/>
      <c r="K834" s="440"/>
      <c r="L834" s="440"/>
      <c r="M834" s="440"/>
      <c r="N834" s="440"/>
      <c r="O834" s="440"/>
      <c r="P834" s="440"/>
      <c r="Q834" s="440"/>
      <c r="R834" s="440"/>
      <c r="S834" s="440"/>
      <c r="T834" s="440"/>
      <c r="U834" s="440"/>
      <c r="V834" s="440"/>
      <c r="W834" s="440"/>
    </row>
    <row r="835" spans="1:23" ht="15.75" customHeight="1" x14ac:dyDescent="0.25">
      <c r="A835" s="440"/>
      <c r="B835" s="440"/>
      <c r="C835" s="440"/>
      <c r="D835" s="440"/>
      <c r="E835" s="440"/>
      <c r="F835" s="440"/>
      <c r="G835" s="440"/>
      <c r="H835" s="440"/>
      <c r="I835" s="440"/>
      <c r="J835" s="440"/>
      <c r="K835" s="440"/>
      <c r="L835" s="440"/>
      <c r="M835" s="440"/>
      <c r="N835" s="440"/>
      <c r="O835" s="440"/>
      <c r="P835" s="440"/>
      <c r="Q835" s="440"/>
      <c r="R835" s="440"/>
      <c r="S835" s="440"/>
      <c r="T835" s="440"/>
      <c r="U835" s="440"/>
      <c r="V835" s="440"/>
      <c r="W835" s="440"/>
    </row>
    <row r="836" spans="1:23" ht="15.75" customHeight="1" x14ac:dyDescent="0.25">
      <c r="A836" s="440"/>
      <c r="B836" s="440"/>
      <c r="C836" s="440"/>
      <c r="D836" s="440"/>
      <c r="E836" s="440"/>
      <c r="F836" s="440"/>
      <c r="G836" s="440"/>
      <c r="H836" s="440"/>
      <c r="I836" s="440"/>
      <c r="J836" s="440"/>
      <c r="K836" s="440"/>
      <c r="L836" s="440"/>
      <c r="M836" s="440"/>
      <c r="N836" s="440"/>
      <c r="O836" s="440"/>
      <c r="P836" s="440"/>
      <c r="Q836" s="440"/>
      <c r="R836" s="440"/>
      <c r="S836" s="440"/>
      <c r="T836" s="440"/>
      <c r="U836" s="440"/>
      <c r="V836" s="440"/>
      <c r="W836" s="440"/>
    </row>
    <row r="837" spans="1:23" ht="15.75" customHeight="1" x14ac:dyDescent="0.25">
      <c r="A837" s="440"/>
      <c r="B837" s="440"/>
      <c r="C837" s="440"/>
      <c r="D837" s="440"/>
      <c r="E837" s="440"/>
      <c r="F837" s="440"/>
      <c r="G837" s="440"/>
      <c r="H837" s="440"/>
      <c r="I837" s="440"/>
      <c r="J837" s="440"/>
      <c r="K837" s="440"/>
      <c r="L837" s="440"/>
      <c r="M837" s="440"/>
      <c r="N837" s="440"/>
      <c r="O837" s="440"/>
      <c r="P837" s="440"/>
      <c r="Q837" s="440"/>
      <c r="R837" s="440"/>
      <c r="S837" s="440"/>
      <c r="T837" s="440"/>
      <c r="U837" s="440"/>
      <c r="V837" s="440"/>
      <c r="W837" s="440"/>
    </row>
    <row r="838" spans="1:23" ht="15.75" customHeight="1" x14ac:dyDescent="0.25">
      <c r="A838" s="440"/>
      <c r="B838" s="440"/>
      <c r="C838" s="440"/>
      <c r="D838" s="440"/>
      <c r="E838" s="440"/>
      <c r="F838" s="440"/>
      <c r="G838" s="440"/>
      <c r="H838" s="440"/>
      <c r="I838" s="440"/>
      <c r="J838" s="440"/>
      <c r="K838" s="440"/>
      <c r="L838" s="440"/>
      <c r="M838" s="440"/>
      <c r="N838" s="440"/>
      <c r="O838" s="440"/>
      <c r="P838" s="440"/>
      <c r="Q838" s="440"/>
      <c r="R838" s="440"/>
      <c r="S838" s="440"/>
      <c r="T838" s="440"/>
      <c r="U838" s="440"/>
      <c r="V838" s="440"/>
      <c r="W838" s="440"/>
    </row>
    <row r="839" spans="1:23" ht="15.75" customHeight="1" x14ac:dyDescent="0.25">
      <c r="A839" s="440"/>
      <c r="B839" s="440"/>
      <c r="C839" s="440"/>
      <c r="D839" s="440"/>
      <c r="E839" s="440"/>
      <c r="F839" s="440"/>
      <c r="G839" s="440"/>
      <c r="H839" s="440"/>
      <c r="I839" s="440"/>
      <c r="J839" s="440"/>
      <c r="K839" s="440"/>
      <c r="L839" s="440"/>
      <c r="M839" s="440"/>
      <c r="N839" s="440"/>
      <c r="O839" s="440"/>
      <c r="P839" s="440"/>
      <c r="Q839" s="440"/>
      <c r="R839" s="440"/>
      <c r="S839" s="440"/>
      <c r="T839" s="440"/>
      <c r="U839" s="440"/>
      <c r="V839" s="440"/>
      <c r="W839" s="440"/>
    </row>
    <row r="840" spans="1:23" ht="15.75" customHeight="1" x14ac:dyDescent="0.25">
      <c r="A840" s="440"/>
      <c r="B840" s="440"/>
      <c r="C840" s="440"/>
      <c r="D840" s="440"/>
      <c r="E840" s="440"/>
      <c r="F840" s="440"/>
      <c r="G840" s="440"/>
      <c r="H840" s="440"/>
      <c r="I840" s="440"/>
      <c r="J840" s="440"/>
      <c r="K840" s="440"/>
      <c r="L840" s="440"/>
      <c r="M840" s="440"/>
      <c r="N840" s="440"/>
      <c r="O840" s="440"/>
      <c r="P840" s="440"/>
      <c r="Q840" s="440"/>
      <c r="R840" s="440"/>
      <c r="S840" s="440"/>
      <c r="T840" s="440"/>
      <c r="U840" s="440"/>
      <c r="V840" s="440"/>
      <c r="W840" s="440"/>
    </row>
    <row r="841" spans="1:23" ht="15.75" customHeight="1" x14ac:dyDescent="0.25">
      <c r="A841" s="440"/>
      <c r="B841" s="440"/>
      <c r="C841" s="440"/>
      <c r="D841" s="440"/>
      <c r="E841" s="440"/>
      <c r="F841" s="440"/>
      <c r="G841" s="440"/>
      <c r="H841" s="440"/>
      <c r="I841" s="440"/>
      <c r="J841" s="440"/>
      <c r="K841" s="440"/>
      <c r="L841" s="440"/>
      <c r="M841" s="440"/>
      <c r="N841" s="440"/>
      <c r="O841" s="440"/>
      <c r="P841" s="440"/>
      <c r="Q841" s="440"/>
      <c r="R841" s="440"/>
      <c r="S841" s="440"/>
      <c r="T841" s="440"/>
      <c r="U841" s="440"/>
      <c r="V841" s="440"/>
      <c r="W841" s="440"/>
    </row>
    <row r="842" spans="1:23" ht="15.75" customHeight="1" x14ac:dyDescent="0.25">
      <c r="A842" s="440"/>
      <c r="B842" s="440"/>
      <c r="C842" s="440"/>
      <c r="D842" s="440"/>
      <c r="E842" s="440"/>
      <c r="F842" s="440"/>
      <c r="G842" s="440"/>
      <c r="H842" s="440"/>
      <c r="I842" s="440"/>
      <c r="J842" s="440"/>
      <c r="K842" s="440"/>
      <c r="L842" s="440"/>
      <c r="M842" s="440"/>
      <c r="N842" s="440"/>
      <c r="O842" s="440"/>
      <c r="P842" s="440"/>
      <c r="Q842" s="440"/>
      <c r="R842" s="440"/>
      <c r="S842" s="440"/>
      <c r="T842" s="440"/>
      <c r="U842" s="440"/>
      <c r="V842" s="440"/>
      <c r="W842" s="440"/>
    </row>
    <row r="843" spans="1:23" ht="15.75" customHeight="1" x14ac:dyDescent="0.25">
      <c r="A843" s="440"/>
      <c r="B843" s="440"/>
      <c r="C843" s="440"/>
      <c r="D843" s="440"/>
      <c r="E843" s="440"/>
      <c r="F843" s="440"/>
      <c r="G843" s="440"/>
      <c r="H843" s="440"/>
      <c r="I843" s="440"/>
      <c r="J843" s="440"/>
      <c r="K843" s="440"/>
      <c r="L843" s="440"/>
      <c r="M843" s="440"/>
      <c r="N843" s="440"/>
      <c r="O843" s="440"/>
      <c r="P843" s="440"/>
      <c r="Q843" s="440"/>
      <c r="R843" s="440"/>
      <c r="S843" s="440"/>
      <c r="T843" s="440"/>
      <c r="U843" s="440"/>
      <c r="V843" s="440"/>
      <c r="W843" s="440"/>
    </row>
    <row r="844" spans="1:23" ht="15.75" customHeight="1" x14ac:dyDescent="0.25">
      <c r="A844" s="440"/>
      <c r="B844" s="440"/>
      <c r="C844" s="440"/>
      <c r="D844" s="440"/>
      <c r="E844" s="440"/>
      <c r="F844" s="440"/>
      <c r="G844" s="440"/>
      <c r="H844" s="440"/>
      <c r="I844" s="440"/>
      <c r="J844" s="440"/>
      <c r="K844" s="440"/>
      <c r="L844" s="440"/>
      <c r="M844" s="440"/>
      <c r="N844" s="440"/>
      <c r="O844" s="440"/>
      <c r="P844" s="440"/>
      <c r="Q844" s="440"/>
      <c r="R844" s="440"/>
      <c r="S844" s="440"/>
      <c r="T844" s="440"/>
      <c r="U844" s="440"/>
      <c r="V844" s="440"/>
      <c r="W844" s="440"/>
    </row>
    <row r="845" spans="1:23" ht="15.75" customHeight="1" x14ac:dyDescent="0.25">
      <c r="A845" s="440"/>
      <c r="B845" s="440"/>
      <c r="C845" s="440"/>
      <c r="D845" s="440"/>
      <c r="E845" s="440"/>
      <c r="F845" s="440"/>
      <c r="G845" s="440"/>
      <c r="H845" s="440"/>
      <c r="I845" s="440"/>
      <c r="J845" s="440"/>
      <c r="K845" s="440"/>
      <c r="L845" s="440"/>
      <c r="M845" s="440"/>
      <c r="N845" s="440"/>
      <c r="O845" s="440"/>
      <c r="P845" s="440"/>
      <c r="Q845" s="440"/>
      <c r="R845" s="440"/>
      <c r="S845" s="440"/>
      <c r="T845" s="440"/>
      <c r="U845" s="440"/>
      <c r="V845" s="440"/>
      <c r="W845" s="440"/>
    </row>
    <row r="846" spans="1:23" ht="15.75" customHeight="1" x14ac:dyDescent="0.25">
      <c r="A846" s="440"/>
      <c r="B846" s="440"/>
      <c r="C846" s="440"/>
      <c r="D846" s="440"/>
      <c r="E846" s="440"/>
      <c r="F846" s="440"/>
      <c r="G846" s="440"/>
      <c r="H846" s="440"/>
      <c r="I846" s="440"/>
      <c r="J846" s="440"/>
      <c r="K846" s="440"/>
      <c r="L846" s="440"/>
      <c r="M846" s="440"/>
      <c r="N846" s="440"/>
      <c r="O846" s="440"/>
      <c r="P846" s="440"/>
      <c r="Q846" s="440"/>
      <c r="R846" s="440"/>
      <c r="S846" s="440"/>
      <c r="T846" s="440"/>
      <c r="U846" s="440"/>
      <c r="V846" s="440"/>
      <c r="W846" s="440"/>
    </row>
    <row r="847" spans="1:23" ht="15.75" customHeight="1" x14ac:dyDescent="0.25">
      <c r="A847" s="440"/>
      <c r="B847" s="440"/>
      <c r="C847" s="440"/>
      <c r="D847" s="440"/>
      <c r="E847" s="440"/>
      <c r="F847" s="440"/>
      <c r="G847" s="440"/>
      <c r="H847" s="440"/>
      <c r="I847" s="440"/>
      <c r="J847" s="440"/>
      <c r="K847" s="440"/>
      <c r="L847" s="440"/>
      <c r="M847" s="440"/>
      <c r="N847" s="440"/>
      <c r="O847" s="440"/>
      <c r="P847" s="440"/>
      <c r="Q847" s="440"/>
      <c r="R847" s="440"/>
      <c r="S847" s="440"/>
      <c r="T847" s="440"/>
      <c r="U847" s="440"/>
      <c r="V847" s="440"/>
      <c r="W847" s="440"/>
    </row>
    <row r="848" spans="1:23" ht="15.75" customHeight="1" x14ac:dyDescent="0.25">
      <c r="A848" s="440"/>
      <c r="B848" s="440"/>
      <c r="C848" s="440"/>
      <c r="D848" s="440"/>
      <c r="E848" s="440"/>
      <c r="F848" s="440"/>
      <c r="G848" s="440"/>
      <c r="H848" s="440"/>
      <c r="I848" s="440"/>
      <c r="J848" s="440"/>
      <c r="K848" s="440"/>
      <c r="L848" s="440"/>
      <c r="M848" s="440"/>
      <c r="N848" s="440"/>
      <c r="O848" s="440"/>
      <c r="P848" s="440"/>
      <c r="Q848" s="440"/>
      <c r="R848" s="440"/>
      <c r="S848" s="440"/>
      <c r="T848" s="440"/>
      <c r="U848" s="440"/>
      <c r="V848" s="440"/>
      <c r="W848" s="440"/>
    </row>
    <row r="849" spans="1:23" ht="15.75" customHeight="1" x14ac:dyDescent="0.25">
      <c r="A849" s="440"/>
      <c r="B849" s="440"/>
      <c r="C849" s="440"/>
      <c r="D849" s="440"/>
      <c r="E849" s="440"/>
      <c r="F849" s="440"/>
      <c r="G849" s="440"/>
      <c r="H849" s="440"/>
      <c r="I849" s="440"/>
      <c r="J849" s="440"/>
      <c r="K849" s="440"/>
      <c r="L849" s="440"/>
      <c r="M849" s="440"/>
      <c r="N849" s="440"/>
      <c r="O849" s="440"/>
      <c r="P849" s="440"/>
      <c r="Q849" s="440"/>
      <c r="R849" s="440"/>
      <c r="S849" s="440"/>
      <c r="T849" s="440"/>
      <c r="U849" s="440"/>
      <c r="V849" s="440"/>
      <c r="W849" s="440"/>
    </row>
    <row r="850" spans="1:23" ht="15.75" customHeight="1" x14ac:dyDescent="0.25">
      <c r="A850" s="440"/>
      <c r="B850" s="440"/>
      <c r="C850" s="440"/>
      <c r="D850" s="440"/>
      <c r="E850" s="440"/>
      <c r="F850" s="440"/>
      <c r="G850" s="440"/>
      <c r="H850" s="440"/>
      <c r="I850" s="440"/>
      <c r="J850" s="440"/>
      <c r="K850" s="440"/>
      <c r="L850" s="440"/>
      <c r="M850" s="440"/>
      <c r="N850" s="440"/>
      <c r="O850" s="440"/>
      <c r="P850" s="440"/>
      <c r="Q850" s="440"/>
      <c r="R850" s="440"/>
      <c r="S850" s="440"/>
      <c r="T850" s="440"/>
      <c r="U850" s="440"/>
      <c r="V850" s="440"/>
      <c r="W850" s="440"/>
    </row>
    <row r="851" spans="1:23" ht="15.75" customHeight="1" x14ac:dyDescent="0.25">
      <c r="A851" s="440"/>
      <c r="B851" s="440"/>
      <c r="C851" s="440"/>
      <c r="D851" s="440"/>
      <c r="E851" s="440"/>
      <c r="F851" s="440"/>
      <c r="G851" s="440"/>
      <c r="H851" s="440"/>
      <c r="I851" s="440"/>
      <c r="J851" s="440"/>
      <c r="K851" s="440"/>
      <c r="L851" s="440"/>
      <c r="M851" s="440"/>
      <c r="N851" s="440"/>
      <c r="O851" s="440"/>
      <c r="P851" s="440"/>
      <c r="Q851" s="440"/>
      <c r="R851" s="440"/>
      <c r="S851" s="440"/>
      <c r="T851" s="440"/>
      <c r="U851" s="440"/>
      <c r="V851" s="440"/>
      <c r="W851" s="440"/>
    </row>
    <row r="852" spans="1:23" ht="15.75" customHeight="1" x14ac:dyDescent="0.25">
      <c r="A852" s="440"/>
      <c r="B852" s="440"/>
      <c r="C852" s="440"/>
      <c r="D852" s="440"/>
      <c r="E852" s="440"/>
      <c r="F852" s="440"/>
      <c r="G852" s="440"/>
      <c r="H852" s="440"/>
      <c r="I852" s="440"/>
      <c r="J852" s="440"/>
      <c r="K852" s="440"/>
      <c r="L852" s="440"/>
      <c r="M852" s="440"/>
      <c r="N852" s="440"/>
      <c r="O852" s="440"/>
      <c r="P852" s="440"/>
      <c r="Q852" s="440"/>
      <c r="R852" s="440"/>
      <c r="S852" s="440"/>
      <c r="T852" s="440"/>
      <c r="U852" s="440"/>
      <c r="V852" s="440"/>
      <c r="W852" s="440"/>
    </row>
    <row r="853" spans="1:23" ht="15.75" customHeight="1" x14ac:dyDescent="0.25">
      <c r="A853" s="440"/>
      <c r="B853" s="440"/>
      <c r="C853" s="440"/>
      <c r="D853" s="440"/>
      <c r="E853" s="440"/>
      <c r="F853" s="440"/>
      <c r="G853" s="440"/>
      <c r="H853" s="440"/>
      <c r="I853" s="440"/>
      <c r="J853" s="440"/>
      <c r="K853" s="440"/>
      <c r="L853" s="440"/>
      <c r="M853" s="440"/>
      <c r="N853" s="440"/>
      <c r="O853" s="440"/>
      <c r="P853" s="440"/>
      <c r="Q853" s="440"/>
      <c r="R853" s="440"/>
      <c r="S853" s="440"/>
      <c r="T853" s="440"/>
      <c r="U853" s="440"/>
      <c r="V853" s="440"/>
      <c r="W853" s="440"/>
    </row>
    <row r="854" spans="1:23" ht="15.75" customHeight="1" x14ac:dyDescent="0.25">
      <c r="A854" s="440"/>
      <c r="B854" s="440"/>
      <c r="C854" s="440"/>
      <c r="D854" s="440"/>
      <c r="E854" s="440"/>
      <c r="F854" s="440"/>
      <c r="G854" s="440"/>
      <c r="H854" s="440"/>
      <c r="I854" s="440"/>
      <c r="J854" s="440"/>
      <c r="K854" s="440"/>
      <c r="L854" s="440"/>
      <c r="M854" s="440"/>
      <c r="N854" s="440"/>
      <c r="O854" s="440"/>
      <c r="P854" s="440"/>
      <c r="Q854" s="440"/>
      <c r="R854" s="440"/>
      <c r="S854" s="440"/>
      <c r="T854" s="440"/>
      <c r="U854" s="440"/>
      <c r="V854" s="440"/>
      <c r="W854" s="440"/>
    </row>
    <row r="855" spans="1:23" ht="15.75" customHeight="1" x14ac:dyDescent="0.25">
      <c r="A855" s="440"/>
      <c r="B855" s="440"/>
      <c r="C855" s="440"/>
      <c r="D855" s="440"/>
      <c r="E855" s="440"/>
      <c r="F855" s="440"/>
      <c r="G855" s="440"/>
      <c r="H855" s="440"/>
      <c r="I855" s="440"/>
      <c r="J855" s="440"/>
      <c r="K855" s="440"/>
      <c r="L855" s="440"/>
      <c r="M855" s="440"/>
      <c r="N855" s="440"/>
      <c r="O855" s="440"/>
      <c r="P855" s="440"/>
      <c r="Q855" s="440"/>
      <c r="R855" s="440"/>
      <c r="S855" s="440"/>
      <c r="T855" s="440"/>
      <c r="U855" s="440"/>
      <c r="V855" s="440"/>
      <c r="W855" s="440"/>
    </row>
    <row r="856" spans="1:23" ht="15.75" customHeight="1" x14ac:dyDescent="0.25">
      <c r="A856" s="440"/>
      <c r="B856" s="440"/>
      <c r="C856" s="440"/>
      <c r="D856" s="440"/>
      <c r="E856" s="440"/>
      <c r="F856" s="440"/>
      <c r="G856" s="440"/>
      <c r="H856" s="440"/>
      <c r="I856" s="440"/>
      <c r="J856" s="440"/>
      <c r="K856" s="440"/>
      <c r="L856" s="440"/>
      <c r="M856" s="440"/>
      <c r="N856" s="440"/>
      <c r="O856" s="440"/>
      <c r="P856" s="440"/>
      <c r="Q856" s="440"/>
      <c r="R856" s="440"/>
      <c r="S856" s="440"/>
      <c r="T856" s="440"/>
      <c r="U856" s="440"/>
      <c r="V856" s="440"/>
      <c r="W856" s="440"/>
    </row>
    <row r="857" spans="1:23" ht="15.75" customHeight="1" x14ac:dyDescent="0.25">
      <c r="A857" s="440"/>
      <c r="B857" s="440"/>
      <c r="C857" s="440"/>
      <c r="D857" s="440"/>
      <c r="E857" s="440"/>
      <c r="F857" s="440"/>
      <c r="G857" s="440"/>
      <c r="H857" s="440"/>
      <c r="I857" s="440"/>
      <c r="J857" s="440"/>
      <c r="K857" s="440"/>
      <c r="L857" s="440"/>
      <c r="M857" s="440"/>
      <c r="N857" s="440"/>
      <c r="O857" s="440"/>
      <c r="P857" s="440"/>
      <c r="Q857" s="440"/>
      <c r="R857" s="440"/>
      <c r="S857" s="440"/>
      <c r="T857" s="440"/>
      <c r="U857" s="440"/>
      <c r="V857" s="440"/>
      <c r="W857" s="440"/>
    </row>
    <row r="858" spans="1:23" ht="15.75" customHeight="1" x14ac:dyDescent="0.25">
      <c r="A858" s="440"/>
      <c r="B858" s="440"/>
      <c r="C858" s="440"/>
      <c r="D858" s="440"/>
      <c r="E858" s="440"/>
      <c r="F858" s="440"/>
      <c r="G858" s="440"/>
      <c r="H858" s="440"/>
      <c r="I858" s="440"/>
      <c r="J858" s="440"/>
      <c r="K858" s="440"/>
      <c r="L858" s="440"/>
      <c r="M858" s="440"/>
      <c r="N858" s="440"/>
      <c r="O858" s="440"/>
      <c r="P858" s="440"/>
      <c r="Q858" s="440"/>
      <c r="R858" s="440"/>
      <c r="S858" s="440"/>
      <c r="T858" s="440"/>
      <c r="U858" s="440"/>
      <c r="V858" s="440"/>
      <c r="W858" s="440"/>
    </row>
    <row r="859" spans="1:23" ht="15.75" customHeight="1" x14ac:dyDescent="0.25">
      <c r="A859" s="440"/>
      <c r="B859" s="440"/>
      <c r="C859" s="440"/>
      <c r="D859" s="440"/>
      <c r="E859" s="440"/>
      <c r="F859" s="440"/>
      <c r="G859" s="440"/>
      <c r="H859" s="440"/>
      <c r="I859" s="440"/>
      <c r="J859" s="440"/>
      <c r="K859" s="440"/>
      <c r="L859" s="440"/>
      <c r="M859" s="440"/>
      <c r="N859" s="440"/>
      <c r="O859" s="440"/>
      <c r="P859" s="440"/>
      <c r="Q859" s="440"/>
      <c r="R859" s="440"/>
      <c r="S859" s="440"/>
      <c r="T859" s="440"/>
      <c r="U859" s="440"/>
      <c r="V859" s="440"/>
      <c r="W859" s="440"/>
    </row>
    <row r="860" spans="1:23" ht="15.75" customHeight="1" x14ac:dyDescent="0.25">
      <c r="A860" s="440"/>
      <c r="B860" s="440"/>
      <c r="C860" s="440"/>
      <c r="D860" s="440"/>
      <c r="E860" s="440"/>
      <c r="F860" s="440"/>
      <c r="G860" s="440"/>
      <c r="H860" s="440"/>
      <c r="I860" s="440"/>
      <c r="J860" s="440"/>
      <c r="K860" s="440"/>
      <c r="L860" s="440"/>
      <c r="M860" s="440"/>
      <c r="N860" s="440"/>
      <c r="O860" s="440"/>
      <c r="P860" s="440"/>
      <c r="Q860" s="440"/>
      <c r="R860" s="440"/>
      <c r="S860" s="440"/>
      <c r="T860" s="440"/>
      <c r="U860" s="440"/>
      <c r="V860" s="440"/>
      <c r="W860" s="440"/>
    </row>
    <row r="861" spans="1:23" ht="15.75" customHeight="1" x14ac:dyDescent="0.25">
      <c r="A861" s="440"/>
      <c r="B861" s="440"/>
      <c r="C861" s="440"/>
      <c r="D861" s="440"/>
      <c r="E861" s="440"/>
      <c r="F861" s="440"/>
      <c r="G861" s="440"/>
      <c r="H861" s="440"/>
      <c r="I861" s="440"/>
      <c r="J861" s="440"/>
      <c r="K861" s="440"/>
      <c r="L861" s="440"/>
      <c r="M861" s="440"/>
      <c r="N861" s="440"/>
      <c r="O861" s="440"/>
      <c r="P861" s="440"/>
      <c r="Q861" s="440"/>
      <c r="R861" s="440"/>
      <c r="S861" s="440"/>
      <c r="T861" s="440"/>
      <c r="U861" s="440"/>
      <c r="V861" s="440"/>
      <c r="W861" s="440"/>
    </row>
    <row r="862" spans="1:23" ht="15.75" customHeight="1" x14ac:dyDescent="0.25">
      <c r="A862" s="440"/>
      <c r="B862" s="440"/>
      <c r="C862" s="440"/>
      <c r="D862" s="440"/>
      <c r="E862" s="440"/>
      <c r="F862" s="440"/>
      <c r="G862" s="440"/>
      <c r="H862" s="440"/>
      <c r="I862" s="440"/>
      <c r="J862" s="440"/>
      <c r="K862" s="440"/>
      <c r="L862" s="440"/>
      <c r="M862" s="440"/>
      <c r="N862" s="440"/>
      <c r="O862" s="440"/>
      <c r="P862" s="440"/>
      <c r="Q862" s="440"/>
      <c r="R862" s="440"/>
      <c r="S862" s="440"/>
      <c r="T862" s="440"/>
      <c r="U862" s="440"/>
      <c r="V862" s="440"/>
      <c r="W862" s="440"/>
    </row>
    <row r="863" spans="1:23" ht="15.75" customHeight="1" x14ac:dyDescent="0.25">
      <c r="A863" s="440"/>
      <c r="B863" s="440"/>
      <c r="C863" s="440"/>
      <c r="D863" s="440"/>
      <c r="E863" s="440"/>
      <c r="F863" s="440"/>
      <c r="G863" s="440"/>
      <c r="H863" s="440"/>
      <c r="I863" s="440"/>
      <c r="J863" s="440"/>
      <c r="K863" s="440"/>
      <c r="L863" s="440"/>
      <c r="M863" s="440"/>
      <c r="N863" s="440"/>
      <c r="O863" s="440"/>
      <c r="P863" s="440"/>
      <c r="Q863" s="440"/>
      <c r="R863" s="440"/>
      <c r="S863" s="440"/>
      <c r="T863" s="440"/>
      <c r="U863" s="440"/>
      <c r="V863" s="440"/>
      <c r="W863" s="440"/>
    </row>
    <row r="864" spans="1:23" ht="15.75" customHeight="1" x14ac:dyDescent="0.25">
      <c r="A864" s="440"/>
      <c r="B864" s="440"/>
      <c r="C864" s="440"/>
      <c r="D864" s="440"/>
      <c r="E864" s="440"/>
      <c r="F864" s="440"/>
      <c r="G864" s="440"/>
      <c r="H864" s="440"/>
      <c r="I864" s="440"/>
      <c r="J864" s="440"/>
      <c r="K864" s="440"/>
      <c r="L864" s="440"/>
      <c r="M864" s="440"/>
      <c r="N864" s="440"/>
      <c r="O864" s="440"/>
      <c r="P864" s="440"/>
      <c r="Q864" s="440"/>
      <c r="R864" s="440"/>
      <c r="S864" s="440"/>
      <c r="T864" s="440"/>
      <c r="U864" s="440"/>
      <c r="V864" s="440"/>
      <c r="W864" s="440"/>
    </row>
    <row r="865" spans="1:23" ht="15.75" customHeight="1" x14ac:dyDescent="0.25">
      <c r="A865" s="440"/>
      <c r="B865" s="440"/>
      <c r="C865" s="440"/>
      <c r="D865" s="440"/>
      <c r="E865" s="440"/>
      <c r="F865" s="440"/>
      <c r="G865" s="440"/>
      <c r="H865" s="440"/>
      <c r="I865" s="440"/>
      <c r="J865" s="440"/>
      <c r="K865" s="440"/>
      <c r="L865" s="440"/>
      <c r="M865" s="440"/>
      <c r="N865" s="440"/>
      <c r="O865" s="440"/>
      <c r="P865" s="440"/>
      <c r="Q865" s="440"/>
      <c r="R865" s="440"/>
      <c r="S865" s="440"/>
      <c r="T865" s="440"/>
      <c r="U865" s="440"/>
      <c r="V865" s="440"/>
      <c r="W865" s="440"/>
    </row>
    <row r="866" spans="1:23" ht="15.75" customHeight="1" x14ac:dyDescent="0.25">
      <c r="A866" s="440"/>
      <c r="B866" s="440"/>
      <c r="C866" s="440"/>
      <c r="D866" s="440"/>
      <c r="E866" s="440"/>
      <c r="F866" s="440"/>
      <c r="G866" s="440"/>
      <c r="H866" s="440"/>
      <c r="I866" s="440"/>
      <c r="J866" s="440"/>
      <c r="K866" s="440"/>
      <c r="L866" s="440"/>
      <c r="M866" s="440"/>
      <c r="N866" s="440"/>
      <c r="O866" s="440"/>
      <c r="P866" s="440"/>
      <c r="Q866" s="440"/>
      <c r="R866" s="440"/>
      <c r="S866" s="440"/>
      <c r="T866" s="440"/>
      <c r="U866" s="440"/>
      <c r="V866" s="440"/>
      <c r="W866" s="440"/>
    </row>
    <row r="867" spans="1:23" ht="15.75" customHeight="1" x14ac:dyDescent="0.25">
      <c r="A867" s="440"/>
      <c r="B867" s="440"/>
      <c r="C867" s="440"/>
      <c r="D867" s="440"/>
      <c r="E867" s="440"/>
      <c r="F867" s="440"/>
      <c r="G867" s="440"/>
      <c r="H867" s="440"/>
      <c r="I867" s="440"/>
      <c r="J867" s="440"/>
      <c r="K867" s="440"/>
      <c r="L867" s="440"/>
      <c r="M867" s="440"/>
      <c r="N867" s="440"/>
      <c r="O867" s="440"/>
      <c r="P867" s="440"/>
      <c r="Q867" s="440"/>
      <c r="R867" s="440"/>
      <c r="S867" s="440"/>
      <c r="T867" s="440"/>
      <c r="U867" s="440"/>
      <c r="V867" s="440"/>
      <c r="W867" s="440"/>
    </row>
    <row r="868" spans="1:23" ht="15.75" customHeight="1" x14ac:dyDescent="0.25">
      <c r="A868" s="440"/>
      <c r="B868" s="440"/>
      <c r="C868" s="440"/>
      <c r="D868" s="440"/>
      <c r="E868" s="440"/>
      <c r="F868" s="440"/>
      <c r="G868" s="440"/>
      <c r="H868" s="440"/>
      <c r="I868" s="440"/>
      <c r="J868" s="440"/>
      <c r="K868" s="440"/>
      <c r="L868" s="440"/>
      <c r="M868" s="440"/>
      <c r="N868" s="440"/>
      <c r="O868" s="440"/>
      <c r="P868" s="440"/>
      <c r="Q868" s="440"/>
      <c r="R868" s="440"/>
      <c r="S868" s="440"/>
      <c r="T868" s="440"/>
      <c r="U868" s="440"/>
      <c r="V868" s="440"/>
      <c r="W868" s="440"/>
    </row>
    <row r="869" spans="1:23" ht="15.75" customHeight="1" x14ac:dyDescent="0.25">
      <c r="A869" s="440"/>
      <c r="B869" s="440"/>
      <c r="C869" s="440"/>
      <c r="D869" s="440"/>
      <c r="E869" s="440"/>
      <c r="F869" s="440"/>
      <c r="G869" s="440"/>
      <c r="H869" s="440"/>
      <c r="I869" s="440"/>
      <c r="J869" s="440"/>
      <c r="K869" s="440"/>
      <c r="L869" s="440"/>
      <c r="M869" s="440"/>
      <c r="N869" s="440"/>
      <c r="O869" s="440"/>
      <c r="P869" s="440"/>
      <c r="Q869" s="440"/>
      <c r="R869" s="440"/>
      <c r="S869" s="440"/>
      <c r="T869" s="440"/>
      <c r="U869" s="440"/>
      <c r="V869" s="440"/>
      <c r="W869" s="440"/>
    </row>
    <row r="870" spans="1:23" ht="15.75" customHeight="1" x14ac:dyDescent="0.25">
      <c r="A870" s="440"/>
      <c r="B870" s="440"/>
      <c r="C870" s="440"/>
      <c r="D870" s="440"/>
      <c r="E870" s="440"/>
      <c r="F870" s="440"/>
      <c r="G870" s="440"/>
      <c r="H870" s="440"/>
      <c r="I870" s="440"/>
      <c r="J870" s="440"/>
      <c r="K870" s="440"/>
      <c r="L870" s="440"/>
      <c r="M870" s="440"/>
      <c r="N870" s="440"/>
      <c r="O870" s="440"/>
      <c r="P870" s="440"/>
      <c r="Q870" s="440"/>
      <c r="R870" s="440"/>
      <c r="S870" s="440"/>
      <c r="T870" s="440"/>
      <c r="U870" s="440"/>
      <c r="V870" s="440"/>
      <c r="W870" s="440"/>
    </row>
    <row r="871" spans="1:23" ht="15.75" customHeight="1" x14ac:dyDescent="0.25">
      <c r="A871" s="440"/>
      <c r="B871" s="440"/>
      <c r="C871" s="440"/>
      <c r="D871" s="440"/>
      <c r="E871" s="440"/>
      <c r="F871" s="440"/>
      <c r="G871" s="440"/>
      <c r="H871" s="440"/>
      <c r="I871" s="440"/>
      <c r="J871" s="440"/>
      <c r="K871" s="440"/>
      <c r="L871" s="440"/>
      <c r="M871" s="440"/>
      <c r="N871" s="440"/>
      <c r="O871" s="440"/>
      <c r="P871" s="440"/>
      <c r="Q871" s="440"/>
      <c r="R871" s="440"/>
      <c r="S871" s="440"/>
      <c r="T871" s="440"/>
      <c r="U871" s="440"/>
      <c r="V871" s="440"/>
      <c r="W871" s="440"/>
    </row>
    <row r="872" spans="1:23" ht="15.75" customHeight="1" x14ac:dyDescent="0.25">
      <c r="A872" s="440"/>
      <c r="B872" s="440"/>
      <c r="C872" s="440"/>
      <c r="D872" s="440"/>
      <c r="E872" s="440"/>
      <c r="F872" s="440"/>
      <c r="G872" s="440"/>
      <c r="H872" s="440"/>
      <c r="I872" s="440"/>
      <c r="J872" s="440"/>
      <c r="K872" s="440"/>
      <c r="L872" s="440"/>
      <c r="M872" s="440"/>
      <c r="N872" s="440"/>
      <c r="O872" s="440"/>
      <c r="P872" s="440"/>
      <c r="Q872" s="440"/>
      <c r="R872" s="440"/>
      <c r="S872" s="440"/>
      <c r="T872" s="440"/>
      <c r="U872" s="440"/>
      <c r="V872" s="440"/>
      <c r="W872" s="440"/>
    </row>
    <row r="873" spans="1:23" ht="15.75" customHeight="1" x14ac:dyDescent="0.25">
      <c r="A873" s="440"/>
      <c r="B873" s="440"/>
      <c r="C873" s="440"/>
      <c r="D873" s="440"/>
      <c r="E873" s="440"/>
      <c r="F873" s="440"/>
      <c r="G873" s="440"/>
      <c r="H873" s="440"/>
      <c r="I873" s="440"/>
      <c r="J873" s="440"/>
      <c r="K873" s="440"/>
      <c r="L873" s="440"/>
      <c r="M873" s="440"/>
      <c r="N873" s="440"/>
      <c r="O873" s="440"/>
      <c r="P873" s="440"/>
      <c r="Q873" s="440"/>
      <c r="R873" s="440"/>
      <c r="S873" s="440"/>
      <c r="T873" s="440"/>
      <c r="U873" s="440"/>
      <c r="V873" s="440"/>
      <c r="W873" s="440"/>
    </row>
    <row r="874" spans="1:23" ht="15.75" customHeight="1" x14ac:dyDescent="0.25">
      <c r="A874" s="440"/>
      <c r="B874" s="440"/>
      <c r="C874" s="440"/>
      <c r="D874" s="440"/>
      <c r="E874" s="440"/>
      <c r="F874" s="440"/>
      <c r="G874" s="440"/>
      <c r="H874" s="440"/>
      <c r="I874" s="440"/>
      <c r="J874" s="440"/>
      <c r="K874" s="440"/>
      <c r="L874" s="440"/>
      <c r="M874" s="440"/>
      <c r="N874" s="440"/>
      <c r="O874" s="440"/>
      <c r="P874" s="440"/>
      <c r="Q874" s="440"/>
      <c r="R874" s="440"/>
      <c r="S874" s="440"/>
      <c r="T874" s="440"/>
      <c r="U874" s="440"/>
      <c r="V874" s="440"/>
      <c r="W874" s="440"/>
    </row>
    <row r="875" spans="1:23" ht="15.75" customHeight="1" x14ac:dyDescent="0.25">
      <c r="A875" s="440"/>
      <c r="B875" s="440"/>
      <c r="C875" s="440"/>
      <c r="D875" s="440"/>
      <c r="E875" s="440"/>
      <c r="F875" s="440"/>
      <c r="G875" s="440"/>
      <c r="H875" s="440"/>
      <c r="I875" s="440"/>
      <c r="J875" s="440"/>
      <c r="K875" s="440"/>
      <c r="L875" s="440"/>
      <c r="M875" s="440"/>
      <c r="N875" s="440"/>
      <c r="O875" s="440"/>
      <c r="P875" s="440"/>
      <c r="Q875" s="440"/>
      <c r="R875" s="440"/>
      <c r="S875" s="440"/>
      <c r="T875" s="440"/>
      <c r="U875" s="440"/>
      <c r="V875" s="440"/>
      <c r="W875" s="440"/>
    </row>
    <row r="876" spans="1:23" ht="15.75" customHeight="1" x14ac:dyDescent="0.25">
      <c r="A876" s="440"/>
      <c r="B876" s="440"/>
      <c r="C876" s="440"/>
      <c r="D876" s="440"/>
      <c r="E876" s="440"/>
      <c r="F876" s="440"/>
      <c r="G876" s="440"/>
      <c r="H876" s="440"/>
      <c r="I876" s="440"/>
      <c r="J876" s="440"/>
      <c r="K876" s="440"/>
      <c r="L876" s="440"/>
      <c r="M876" s="440"/>
      <c r="N876" s="440"/>
      <c r="O876" s="440"/>
      <c r="P876" s="440"/>
      <c r="Q876" s="440"/>
      <c r="R876" s="440"/>
      <c r="S876" s="440"/>
      <c r="T876" s="440"/>
      <c r="U876" s="440"/>
      <c r="V876" s="440"/>
      <c r="W876" s="440"/>
    </row>
    <row r="877" spans="1:23" ht="15.75" customHeight="1" x14ac:dyDescent="0.25">
      <c r="A877" s="440"/>
      <c r="B877" s="440"/>
      <c r="C877" s="440"/>
      <c r="D877" s="440"/>
      <c r="E877" s="440"/>
      <c r="F877" s="440"/>
      <c r="G877" s="440"/>
      <c r="H877" s="440"/>
      <c r="I877" s="440"/>
      <c r="J877" s="440"/>
      <c r="K877" s="440"/>
      <c r="L877" s="440"/>
      <c r="M877" s="440"/>
      <c r="N877" s="440"/>
      <c r="O877" s="440"/>
      <c r="P877" s="440"/>
      <c r="Q877" s="440"/>
      <c r="R877" s="440"/>
      <c r="S877" s="440"/>
      <c r="T877" s="440"/>
      <c r="U877" s="440"/>
      <c r="V877" s="440"/>
      <c r="W877" s="440"/>
    </row>
    <row r="878" spans="1:23" ht="15.75" customHeight="1" x14ac:dyDescent="0.25">
      <c r="A878" s="440"/>
      <c r="B878" s="440"/>
      <c r="C878" s="440"/>
      <c r="D878" s="440"/>
      <c r="E878" s="440"/>
      <c r="F878" s="440"/>
      <c r="G878" s="440"/>
      <c r="H878" s="440"/>
      <c r="I878" s="440"/>
      <c r="J878" s="440"/>
      <c r="K878" s="440"/>
      <c r="L878" s="440"/>
      <c r="M878" s="440"/>
      <c r="N878" s="440"/>
      <c r="O878" s="440"/>
      <c r="P878" s="440"/>
      <c r="Q878" s="440"/>
      <c r="R878" s="440"/>
      <c r="S878" s="440"/>
      <c r="T878" s="440"/>
      <c r="U878" s="440"/>
      <c r="V878" s="440"/>
      <c r="W878" s="440"/>
    </row>
    <row r="879" spans="1:23" ht="15.75" customHeight="1" x14ac:dyDescent="0.25">
      <c r="A879" s="440"/>
      <c r="B879" s="440"/>
      <c r="C879" s="440"/>
      <c r="D879" s="440"/>
      <c r="E879" s="440"/>
      <c r="F879" s="440"/>
      <c r="G879" s="440"/>
      <c r="H879" s="440"/>
      <c r="I879" s="440"/>
      <c r="J879" s="440"/>
      <c r="K879" s="440"/>
      <c r="L879" s="440"/>
      <c r="M879" s="440"/>
      <c r="N879" s="440"/>
      <c r="O879" s="440"/>
      <c r="P879" s="440"/>
      <c r="Q879" s="440"/>
      <c r="R879" s="440"/>
      <c r="S879" s="440"/>
      <c r="T879" s="440"/>
      <c r="U879" s="440"/>
      <c r="V879" s="440"/>
      <c r="W879" s="440"/>
    </row>
    <row r="880" spans="1:23" ht="15.75" customHeight="1" x14ac:dyDescent="0.25">
      <c r="A880" s="440"/>
      <c r="B880" s="440"/>
      <c r="C880" s="440"/>
      <c r="D880" s="440"/>
      <c r="E880" s="440"/>
      <c r="F880" s="440"/>
      <c r="G880" s="440"/>
      <c r="H880" s="440"/>
      <c r="I880" s="440"/>
      <c r="J880" s="440"/>
      <c r="K880" s="440"/>
      <c r="L880" s="440"/>
      <c r="M880" s="440"/>
      <c r="N880" s="440"/>
      <c r="O880" s="440"/>
      <c r="P880" s="440"/>
      <c r="Q880" s="440"/>
      <c r="R880" s="440"/>
      <c r="S880" s="440"/>
      <c r="T880" s="440"/>
      <c r="U880" s="440"/>
      <c r="V880" s="440"/>
      <c r="W880" s="440"/>
    </row>
    <row r="881" spans="1:23" ht="15.75" customHeight="1" x14ac:dyDescent="0.25">
      <c r="A881" s="440"/>
      <c r="B881" s="440"/>
      <c r="C881" s="440"/>
      <c r="D881" s="440"/>
      <c r="E881" s="440"/>
      <c r="F881" s="440"/>
      <c r="G881" s="440"/>
      <c r="H881" s="440"/>
      <c r="I881" s="440"/>
      <c r="J881" s="440"/>
      <c r="K881" s="440"/>
      <c r="L881" s="440"/>
      <c r="M881" s="440"/>
      <c r="N881" s="440"/>
      <c r="O881" s="440"/>
      <c r="P881" s="440"/>
      <c r="Q881" s="440"/>
      <c r="R881" s="440"/>
      <c r="S881" s="440"/>
      <c r="T881" s="440"/>
      <c r="U881" s="440"/>
      <c r="V881" s="440"/>
      <c r="W881" s="440"/>
    </row>
    <row r="882" spans="1:23" ht="15.75" customHeight="1" x14ac:dyDescent="0.25">
      <c r="A882" s="440"/>
      <c r="B882" s="440"/>
      <c r="C882" s="440"/>
      <c r="D882" s="440"/>
      <c r="E882" s="440"/>
      <c r="F882" s="440"/>
      <c r="G882" s="440"/>
      <c r="H882" s="440"/>
      <c r="I882" s="440"/>
      <c r="J882" s="440"/>
      <c r="K882" s="440"/>
      <c r="L882" s="440"/>
      <c r="M882" s="440"/>
      <c r="N882" s="440"/>
      <c r="O882" s="440"/>
      <c r="P882" s="440"/>
      <c r="Q882" s="440"/>
      <c r="R882" s="440"/>
      <c r="S882" s="440"/>
      <c r="T882" s="440"/>
      <c r="U882" s="440"/>
      <c r="V882" s="440"/>
      <c r="W882" s="440"/>
    </row>
    <row r="883" spans="1:23" ht="15.75" customHeight="1" x14ac:dyDescent="0.25">
      <c r="A883" s="440"/>
      <c r="B883" s="440"/>
      <c r="C883" s="440"/>
      <c r="D883" s="440"/>
      <c r="E883" s="440"/>
      <c r="F883" s="440"/>
      <c r="G883" s="440"/>
      <c r="H883" s="440"/>
      <c r="I883" s="440"/>
      <c r="J883" s="440"/>
      <c r="K883" s="440"/>
      <c r="L883" s="440"/>
      <c r="M883" s="440"/>
      <c r="N883" s="440"/>
      <c r="O883" s="440"/>
      <c r="P883" s="440"/>
      <c r="Q883" s="440"/>
      <c r="R883" s="440"/>
      <c r="S883" s="440"/>
      <c r="T883" s="440"/>
      <c r="U883" s="440"/>
      <c r="V883" s="440"/>
      <c r="W883" s="440"/>
    </row>
    <row r="884" spans="1:23" ht="15.75" customHeight="1" x14ac:dyDescent="0.25">
      <c r="A884" s="440"/>
      <c r="B884" s="440"/>
      <c r="C884" s="440"/>
      <c r="D884" s="440"/>
      <c r="E884" s="440"/>
      <c r="F884" s="440"/>
      <c r="G884" s="440"/>
      <c r="H884" s="440"/>
      <c r="I884" s="440"/>
      <c r="J884" s="440"/>
      <c r="K884" s="440"/>
      <c r="L884" s="440"/>
      <c r="M884" s="440"/>
      <c r="N884" s="440"/>
      <c r="O884" s="440"/>
      <c r="P884" s="440"/>
      <c r="Q884" s="440"/>
      <c r="R884" s="440"/>
      <c r="S884" s="440"/>
      <c r="T884" s="440"/>
      <c r="U884" s="440"/>
      <c r="V884" s="440"/>
      <c r="W884" s="440"/>
    </row>
    <row r="885" spans="1:23" ht="15.75" customHeight="1" x14ac:dyDescent="0.25">
      <c r="A885" s="440"/>
      <c r="B885" s="440"/>
      <c r="C885" s="440"/>
      <c r="D885" s="440"/>
      <c r="E885" s="440"/>
      <c r="F885" s="440"/>
      <c r="G885" s="440"/>
      <c r="H885" s="440"/>
      <c r="I885" s="440"/>
      <c r="J885" s="440"/>
      <c r="K885" s="440"/>
      <c r="L885" s="440"/>
      <c r="M885" s="440"/>
      <c r="N885" s="440"/>
      <c r="O885" s="440"/>
      <c r="P885" s="440"/>
      <c r="Q885" s="440"/>
      <c r="R885" s="440"/>
      <c r="S885" s="440"/>
      <c r="T885" s="440"/>
      <c r="U885" s="440"/>
      <c r="V885" s="440"/>
      <c r="W885" s="440"/>
    </row>
    <row r="886" spans="1:23" ht="15.75" customHeight="1" x14ac:dyDescent="0.25">
      <c r="A886" s="440"/>
      <c r="B886" s="440"/>
      <c r="C886" s="440"/>
      <c r="D886" s="440"/>
      <c r="E886" s="440"/>
      <c r="F886" s="440"/>
      <c r="G886" s="440"/>
      <c r="H886" s="440"/>
      <c r="I886" s="440"/>
      <c r="J886" s="440"/>
      <c r="K886" s="440"/>
      <c r="L886" s="440"/>
      <c r="M886" s="440"/>
      <c r="N886" s="440"/>
      <c r="O886" s="440"/>
      <c r="P886" s="440"/>
      <c r="Q886" s="440"/>
      <c r="R886" s="440"/>
      <c r="S886" s="440"/>
      <c r="T886" s="440"/>
      <c r="U886" s="440"/>
      <c r="V886" s="440"/>
      <c r="W886" s="440"/>
    </row>
    <row r="887" spans="1:23" ht="15.75" customHeight="1" x14ac:dyDescent="0.25">
      <c r="A887" s="440"/>
      <c r="B887" s="440"/>
      <c r="C887" s="440"/>
      <c r="D887" s="440"/>
      <c r="E887" s="440"/>
      <c r="F887" s="440"/>
      <c r="G887" s="440"/>
      <c r="H887" s="440"/>
      <c r="I887" s="440"/>
      <c r="J887" s="440"/>
      <c r="K887" s="440"/>
      <c r="L887" s="440"/>
      <c r="M887" s="440"/>
      <c r="N887" s="440"/>
      <c r="O887" s="440"/>
      <c r="P887" s="440"/>
      <c r="Q887" s="440"/>
      <c r="R887" s="440"/>
      <c r="S887" s="440"/>
      <c r="T887" s="440"/>
      <c r="U887" s="440"/>
      <c r="V887" s="440"/>
      <c r="W887" s="440"/>
    </row>
    <row r="888" spans="1:23" ht="15.75" customHeight="1" x14ac:dyDescent="0.25">
      <c r="A888" s="440"/>
      <c r="B888" s="440"/>
      <c r="C888" s="440"/>
      <c r="D888" s="440"/>
      <c r="E888" s="440"/>
      <c r="F888" s="440"/>
      <c r="G888" s="440"/>
      <c r="H888" s="440"/>
      <c r="I888" s="440"/>
      <c r="J888" s="440"/>
      <c r="K888" s="440"/>
      <c r="L888" s="440"/>
      <c r="M888" s="440"/>
      <c r="N888" s="440"/>
      <c r="O888" s="440"/>
      <c r="P888" s="440"/>
      <c r="Q888" s="440"/>
      <c r="R888" s="440"/>
      <c r="S888" s="440"/>
      <c r="T888" s="440"/>
      <c r="U888" s="440"/>
      <c r="V888" s="440"/>
      <c r="W888" s="440"/>
    </row>
    <row r="889" spans="1:23" ht="15.75" customHeight="1" x14ac:dyDescent="0.25">
      <c r="A889" s="440"/>
      <c r="B889" s="440"/>
      <c r="C889" s="440"/>
      <c r="D889" s="440"/>
      <c r="E889" s="440"/>
      <c r="F889" s="440"/>
      <c r="G889" s="440"/>
      <c r="H889" s="440"/>
      <c r="I889" s="440"/>
      <c r="J889" s="440"/>
      <c r="K889" s="440"/>
      <c r="L889" s="440"/>
      <c r="M889" s="440"/>
      <c r="N889" s="440"/>
      <c r="O889" s="440"/>
      <c r="P889" s="440"/>
      <c r="Q889" s="440"/>
      <c r="R889" s="440"/>
      <c r="S889" s="440"/>
      <c r="T889" s="440"/>
      <c r="U889" s="440"/>
      <c r="V889" s="440"/>
      <c r="W889" s="440"/>
    </row>
    <row r="890" spans="1:23" ht="15.75" customHeight="1" x14ac:dyDescent="0.25">
      <c r="A890" s="440"/>
      <c r="B890" s="440"/>
      <c r="C890" s="440"/>
      <c r="D890" s="440"/>
      <c r="E890" s="440"/>
      <c r="F890" s="440"/>
      <c r="G890" s="440"/>
      <c r="H890" s="440"/>
      <c r="I890" s="440"/>
      <c r="J890" s="440"/>
      <c r="K890" s="440"/>
      <c r="L890" s="440"/>
      <c r="M890" s="440"/>
      <c r="N890" s="440"/>
      <c r="O890" s="440"/>
      <c r="P890" s="440"/>
      <c r="Q890" s="440"/>
      <c r="R890" s="440"/>
      <c r="S890" s="440"/>
      <c r="T890" s="440"/>
      <c r="U890" s="440"/>
      <c r="V890" s="440"/>
      <c r="W890" s="440"/>
    </row>
    <row r="891" spans="1:23" ht="15.75" customHeight="1" x14ac:dyDescent="0.25">
      <c r="A891" s="440"/>
      <c r="B891" s="440"/>
      <c r="C891" s="440"/>
      <c r="D891" s="440"/>
      <c r="E891" s="440"/>
      <c r="F891" s="440"/>
      <c r="G891" s="440"/>
      <c r="H891" s="440"/>
      <c r="I891" s="440"/>
      <c r="J891" s="440"/>
      <c r="K891" s="440"/>
      <c r="L891" s="440"/>
      <c r="M891" s="440"/>
      <c r="N891" s="440"/>
      <c r="O891" s="440"/>
      <c r="P891" s="440"/>
      <c r="Q891" s="440"/>
      <c r="R891" s="440"/>
      <c r="S891" s="440"/>
      <c r="T891" s="440"/>
      <c r="U891" s="440"/>
      <c r="V891" s="440"/>
      <c r="W891" s="440"/>
    </row>
    <row r="892" spans="1:23" ht="15.75" customHeight="1" x14ac:dyDescent="0.25">
      <c r="A892" s="440"/>
      <c r="B892" s="440"/>
      <c r="C892" s="440"/>
      <c r="D892" s="440"/>
      <c r="E892" s="440"/>
      <c r="F892" s="440"/>
      <c r="G892" s="440"/>
      <c r="H892" s="440"/>
      <c r="I892" s="440"/>
      <c r="J892" s="440"/>
      <c r="K892" s="440"/>
      <c r="L892" s="440"/>
      <c r="M892" s="440"/>
      <c r="N892" s="440"/>
      <c r="O892" s="440"/>
      <c r="P892" s="440"/>
      <c r="Q892" s="440"/>
      <c r="R892" s="440"/>
      <c r="S892" s="440"/>
      <c r="T892" s="440"/>
      <c r="U892" s="440"/>
      <c r="V892" s="440"/>
      <c r="W892" s="440"/>
    </row>
    <row r="893" spans="1:23" ht="15.75" customHeight="1" x14ac:dyDescent="0.25">
      <c r="A893" s="440"/>
      <c r="B893" s="440"/>
      <c r="C893" s="440"/>
      <c r="D893" s="440"/>
      <c r="E893" s="440"/>
      <c r="F893" s="440"/>
      <c r="G893" s="440"/>
      <c r="H893" s="440"/>
      <c r="I893" s="440"/>
      <c r="J893" s="440"/>
      <c r="K893" s="440"/>
      <c r="L893" s="440"/>
      <c r="M893" s="440"/>
      <c r="N893" s="440"/>
      <c r="O893" s="440"/>
      <c r="P893" s="440"/>
      <c r="Q893" s="440"/>
      <c r="R893" s="440"/>
      <c r="S893" s="440"/>
      <c r="T893" s="440"/>
      <c r="U893" s="440"/>
      <c r="V893" s="440"/>
      <c r="W893" s="440"/>
    </row>
    <row r="894" spans="1:23" ht="15.75" customHeight="1" x14ac:dyDescent="0.25">
      <c r="A894" s="440"/>
      <c r="B894" s="440"/>
      <c r="C894" s="440"/>
      <c r="D894" s="440"/>
      <c r="E894" s="440"/>
      <c r="F894" s="440"/>
      <c r="G894" s="440"/>
      <c r="H894" s="440"/>
      <c r="I894" s="440"/>
      <c r="J894" s="440"/>
      <c r="K894" s="440"/>
      <c r="L894" s="440"/>
      <c r="M894" s="440"/>
      <c r="N894" s="440"/>
      <c r="O894" s="440"/>
      <c r="P894" s="440"/>
      <c r="Q894" s="440"/>
      <c r="R894" s="440"/>
      <c r="S894" s="440"/>
      <c r="T894" s="440"/>
      <c r="U894" s="440"/>
      <c r="V894" s="440"/>
      <c r="W894" s="440"/>
    </row>
    <row r="895" spans="1:23" ht="15.75" customHeight="1" x14ac:dyDescent="0.25">
      <c r="A895" s="440"/>
      <c r="B895" s="440"/>
      <c r="C895" s="440"/>
      <c r="D895" s="440"/>
      <c r="E895" s="440"/>
      <c r="F895" s="440"/>
      <c r="G895" s="440"/>
      <c r="H895" s="440"/>
      <c r="I895" s="440"/>
      <c r="J895" s="440"/>
      <c r="K895" s="440"/>
      <c r="L895" s="440"/>
      <c r="M895" s="440"/>
      <c r="N895" s="440"/>
      <c r="O895" s="440"/>
      <c r="P895" s="440"/>
      <c r="Q895" s="440"/>
      <c r="R895" s="440"/>
      <c r="S895" s="440"/>
      <c r="T895" s="440"/>
      <c r="U895" s="440"/>
      <c r="V895" s="440"/>
      <c r="W895" s="440"/>
    </row>
    <row r="896" spans="1:23" ht="15.75" customHeight="1" x14ac:dyDescent="0.25">
      <c r="A896" s="440"/>
      <c r="B896" s="440"/>
      <c r="C896" s="440"/>
      <c r="D896" s="440"/>
      <c r="E896" s="440"/>
      <c r="F896" s="440"/>
      <c r="G896" s="440"/>
      <c r="H896" s="440"/>
      <c r="I896" s="440"/>
      <c r="J896" s="440"/>
      <c r="K896" s="440"/>
      <c r="L896" s="440"/>
      <c r="M896" s="440"/>
      <c r="N896" s="440"/>
      <c r="O896" s="440"/>
      <c r="P896" s="440"/>
      <c r="Q896" s="440"/>
      <c r="R896" s="440"/>
      <c r="S896" s="440"/>
      <c r="T896" s="440"/>
      <c r="U896" s="440"/>
      <c r="V896" s="440"/>
      <c r="W896" s="440"/>
    </row>
    <row r="897" spans="1:23" ht="15.75" customHeight="1" x14ac:dyDescent="0.25">
      <c r="A897" s="440"/>
      <c r="B897" s="440"/>
      <c r="C897" s="440"/>
      <c r="D897" s="440"/>
      <c r="E897" s="440"/>
      <c r="F897" s="440"/>
      <c r="G897" s="440"/>
      <c r="H897" s="440"/>
      <c r="I897" s="440"/>
      <c r="J897" s="440"/>
      <c r="K897" s="440"/>
      <c r="L897" s="440"/>
      <c r="M897" s="440"/>
      <c r="N897" s="440"/>
      <c r="O897" s="440"/>
      <c r="P897" s="440"/>
      <c r="Q897" s="440"/>
      <c r="R897" s="440"/>
      <c r="S897" s="440"/>
      <c r="T897" s="440"/>
      <c r="U897" s="440"/>
      <c r="V897" s="440"/>
      <c r="W897" s="440"/>
    </row>
    <row r="898" spans="1:23" ht="15.75" customHeight="1" x14ac:dyDescent="0.25">
      <c r="A898" s="440"/>
      <c r="B898" s="440"/>
      <c r="C898" s="440"/>
      <c r="D898" s="440"/>
      <c r="E898" s="440"/>
      <c r="F898" s="440"/>
      <c r="G898" s="440"/>
      <c r="H898" s="440"/>
      <c r="I898" s="440"/>
      <c r="J898" s="440"/>
      <c r="K898" s="440"/>
      <c r="L898" s="440"/>
      <c r="M898" s="440"/>
      <c r="N898" s="440"/>
      <c r="O898" s="440"/>
      <c r="P898" s="440"/>
      <c r="Q898" s="440"/>
      <c r="R898" s="440"/>
      <c r="S898" s="440"/>
      <c r="T898" s="440"/>
      <c r="U898" s="440"/>
      <c r="V898" s="440"/>
      <c r="W898" s="440"/>
    </row>
    <row r="899" spans="1:23" ht="15.75" customHeight="1" x14ac:dyDescent="0.25">
      <c r="A899" s="440"/>
      <c r="B899" s="440"/>
      <c r="C899" s="440"/>
      <c r="D899" s="440"/>
      <c r="E899" s="440"/>
      <c r="F899" s="440"/>
      <c r="G899" s="440"/>
      <c r="H899" s="440"/>
      <c r="I899" s="440"/>
      <c r="J899" s="440"/>
      <c r="K899" s="440"/>
      <c r="L899" s="440"/>
      <c r="M899" s="440"/>
      <c r="N899" s="440"/>
      <c r="O899" s="440"/>
      <c r="P899" s="440"/>
      <c r="Q899" s="440"/>
      <c r="R899" s="440"/>
      <c r="S899" s="440"/>
      <c r="T899" s="440"/>
      <c r="U899" s="440"/>
      <c r="V899" s="440"/>
      <c r="W899" s="440"/>
    </row>
    <row r="900" spans="1:23" ht="15.75" customHeight="1" x14ac:dyDescent="0.25">
      <c r="A900" s="440"/>
      <c r="B900" s="440"/>
      <c r="C900" s="440"/>
      <c r="D900" s="440"/>
      <c r="E900" s="440"/>
      <c r="F900" s="440"/>
      <c r="G900" s="440"/>
      <c r="H900" s="440"/>
      <c r="I900" s="440"/>
      <c r="J900" s="440"/>
      <c r="K900" s="440"/>
      <c r="L900" s="440"/>
      <c r="M900" s="440"/>
      <c r="N900" s="440"/>
      <c r="O900" s="440"/>
      <c r="P900" s="440"/>
      <c r="Q900" s="440"/>
      <c r="R900" s="440"/>
      <c r="S900" s="440"/>
      <c r="T900" s="440"/>
      <c r="U900" s="440"/>
      <c r="V900" s="440"/>
      <c r="W900" s="440"/>
    </row>
    <row r="901" spans="1:23" ht="15.75" customHeight="1" x14ac:dyDescent="0.25">
      <c r="A901" s="440"/>
      <c r="B901" s="440"/>
      <c r="C901" s="440"/>
      <c r="D901" s="440"/>
      <c r="E901" s="440"/>
      <c r="F901" s="440"/>
      <c r="G901" s="440"/>
      <c r="H901" s="440"/>
      <c r="I901" s="440"/>
      <c r="J901" s="440"/>
      <c r="K901" s="440"/>
      <c r="L901" s="440"/>
      <c r="M901" s="440"/>
      <c r="N901" s="440"/>
      <c r="O901" s="440"/>
      <c r="P901" s="440"/>
      <c r="Q901" s="440"/>
      <c r="R901" s="440"/>
      <c r="S901" s="440"/>
      <c r="T901" s="440"/>
      <c r="U901" s="440"/>
      <c r="V901" s="440"/>
      <c r="W901" s="440"/>
    </row>
    <row r="902" spans="1:23" ht="15.75" customHeight="1" x14ac:dyDescent="0.25">
      <c r="A902" s="440"/>
      <c r="B902" s="440"/>
      <c r="C902" s="440"/>
      <c r="D902" s="440"/>
      <c r="E902" s="440"/>
      <c r="F902" s="440"/>
      <c r="G902" s="440"/>
      <c r="H902" s="440"/>
      <c r="I902" s="440"/>
      <c r="J902" s="440"/>
      <c r="K902" s="440"/>
      <c r="L902" s="440"/>
      <c r="M902" s="440"/>
      <c r="N902" s="440"/>
      <c r="O902" s="440"/>
      <c r="P902" s="440"/>
      <c r="Q902" s="440"/>
      <c r="R902" s="440"/>
      <c r="S902" s="440"/>
      <c r="T902" s="440"/>
      <c r="U902" s="440"/>
      <c r="V902" s="440"/>
      <c r="W902" s="440"/>
    </row>
    <row r="903" spans="1:23" ht="15.75" customHeight="1" x14ac:dyDescent="0.25">
      <c r="A903" s="440"/>
      <c r="B903" s="440"/>
      <c r="C903" s="440"/>
      <c r="D903" s="440"/>
      <c r="E903" s="440"/>
      <c r="F903" s="440"/>
      <c r="G903" s="440"/>
      <c r="H903" s="440"/>
      <c r="I903" s="440"/>
      <c r="J903" s="440"/>
      <c r="K903" s="440"/>
      <c r="L903" s="440"/>
      <c r="M903" s="440"/>
      <c r="N903" s="440"/>
      <c r="O903" s="440"/>
      <c r="P903" s="440"/>
      <c r="Q903" s="440"/>
      <c r="R903" s="440"/>
      <c r="S903" s="440"/>
      <c r="T903" s="440"/>
      <c r="U903" s="440"/>
      <c r="V903" s="440"/>
      <c r="W903" s="440"/>
    </row>
    <row r="904" spans="1:23" ht="15.75" customHeight="1" x14ac:dyDescent="0.25">
      <c r="A904" s="440"/>
      <c r="B904" s="440"/>
      <c r="C904" s="440"/>
      <c r="D904" s="440"/>
      <c r="E904" s="440"/>
      <c r="F904" s="440"/>
      <c r="G904" s="440"/>
      <c r="H904" s="440"/>
      <c r="I904" s="440"/>
      <c r="J904" s="440"/>
      <c r="K904" s="440"/>
      <c r="L904" s="440"/>
      <c r="M904" s="440"/>
      <c r="N904" s="440"/>
      <c r="O904" s="440"/>
      <c r="P904" s="440"/>
      <c r="Q904" s="440"/>
      <c r="R904" s="440"/>
      <c r="S904" s="440"/>
      <c r="T904" s="440"/>
      <c r="U904" s="440"/>
      <c r="V904" s="440"/>
      <c r="W904" s="440"/>
    </row>
    <row r="905" spans="1:23" ht="15.75" customHeight="1" x14ac:dyDescent="0.25">
      <c r="A905" s="440"/>
      <c r="B905" s="440"/>
      <c r="C905" s="440"/>
      <c r="D905" s="440"/>
      <c r="E905" s="440"/>
      <c r="F905" s="440"/>
      <c r="G905" s="440"/>
      <c r="H905" s="440"/>
      <c r="I905" s="440"/>
      <c r="J905" s="440"/>
      <c r="K905" s="440"/>
      <c r="L905" s="440"/>
      <c r="M905" s="440"/>
      <c r="N905" s="440"/>
      <c r="O905" s="440"/>
      <c r="P905" s="440"/>
      <c r="Q905" s="440"/>
      <c r="R905" s="440"/>
      <c r="S905" s="440"/>
      <c r="T905" s="440"/>
      <c r="U905" s="440"/>
      <c r="V905" s="440"/>
      <c r="W905" s="440"/>
    </row>
    <row r="906" spans="1:23" ht="15.75" customHeight="1" x14ac:dyDescent="0.25">
      <c r="A906" s="440"/>
      <c r="B906" s="440"/>
      <c r="C906" s="440"/>
      <c r="D906" s="440"/>
      <c r="E906" s="440"/>
      <c r="F906" s="440"/>
      <c r="G906" s="440"/>
      <c r="H906" s="440"/>
      <c r="I906" s="440"/>
      <c r="J906" s="440"/>
      <c r="K906" s="440"/>
      <c r="L906" s="440"/>
      <c r="M906" s="440"/>
      <c r="N906" s="440"/>
      <c r="O906" s="440"/>
      <c r="P906" s="440"/>
      <c r="Q906" s="440"/>
      <c r="R906" s="440"/>
      <c r="S906" s="440"/>
      <c r="T906" s="440"/>
      <c r="U906" s="440"/>
      <c r="V906" s="440"/>
      <c r="W906" s="440"/>
    </row>
    <row r="907" spans="1:23" ht="15.75" customHeight="1" x14ac:dyDescent="0.25">
      <c r="A907" s="440"/>
      <c r="B907" s="440"/>
      <c r="C907" s="440"/>
      <c r="D907" s="440"/>
      <c r="E907" s="440"/>
      <c r="F907" s="440"/>
      <c r="G907" s="440"/>
      <c r="H907" s="440"/>
      <c r="I907" s="440"/>
      <c r="J907" s="440"/>
      <c r="K907" s="440"/>
      <c r="L907" s="440"/>
      <c r="M907" s="440"/>
      <c r="N907" s="440"/>
      <c r="O907" s="440"/>
      <c r="P907" s="440"/>
      <c r="Q907" s="440"/>
      <c r="R907" s="440"/>
      <c r="S907" s="440"/>
      <c r="T907" s="440"/>
      <c r="U907" s="440"/>
      <c r="V907" s="440"/>
      <c r="W907" s="440"/>
    </row>
    <row r="908" spans="1:23" ht="15.75" customHeight="1" x14ac:dyDescent="0.25">
      <c r="A908" s="440"/>
      <c r="B908" s="440"/>
      <c r="C908" s="440"/>
      <c r="D908" s="440"/>
      <c r="E908" s="440"/>
      <c r="F908" s="440"/>
      <c r="G908" s="440"/>
      <c r="H908" s="440"/>
      <c r="I908" s="440"/>
      <c r="J908" s="440"/>
      <c r="K908" s="440"/>
      <c r="L908" s="440"/>
      <c r="M908" s="440"/>
      <c r="N908" s="440"/>
      <c r="O908" s="440"/>
      <c r="P908" s="440"/>
      <c r="Q908" s="440"/>
      <c r="R908" s="440"/>
      <c r="S908" s="440"/>
      <c r="T908" s="440"/>
      <c r="U908" s="440"/>
      <c r="V908" s="440"/>
      <c r="W908" s="440"/>
    </row>
    <row r="909" spans="1:23" ht="15.75" customHeight="1" x14ac:dyDescent="0.25">
      <c r="A909" s="440"/>
      <c r="B909" s="440"/>
      <c r="C909" s="440"/>
      <c r="D909" s="440"/>
      <c r="E909" s="440"/>
      <c r="F909" s="440"/>
      <c r="G909" s="440"/>
      <c r="H909" s="440"/>
      <c r="I909" s="440"/>
      <c r="J909" s="440"/>
      <c r="K909" s="440"/>
      <c r="L909" s="440"/>
      <c r="M909" s="440"/>
      <c r="N909" s="440"/>
      <c r="O909" s="440"/>
      <c r="P909" s="440"/>
      <c r="Q909" s="440"/>
      <c r="R909" s="440"/>
      <c r="S909" s="440"/>
      <c r="T909" s="440"/>
      <c r="U909" s="440"/>
      <c r="V909" s="440"/>
      <c r="W909" s="440"/>
    </row>
    <row r="910" spans="1:23" ht="15.75" customHeight="1" x14ac:dyDescent="0.25">
      <c r="A910" s="440"/>
      <c r="B910" s="440"/>
      <c r="C910" s="440"/>
      <c r="D910" s="440"/>
      <c r="E910" s="440"/>
      <c r="F910" s="440"/>
      <c r="G910" s="440"/>
      <c r="H910" s="440"/>
      <c r="I910" s="440"/>
      <c r="J910" s="440"/>
      <c r="K910" s="440"/>
      <c r="L910" s="440"/>
      <c r="M910" s="440"/>
      <c r="N910" s="440"/>
      <c r="O910" s="440"/>
      <c r="P910" s="440"/>
      <c r="Q910" s="440"/>
      <c r="R910" s="440"/>
      <c r="S910" s="440"/>
      <c r="T910" s="440"/>
      <c r="U910" s="440"/>
      <c r="V910" s="440"/>
      <c r="W910" s="440"/>
    </row>
    <row r="911" spans="1:23" ht="15.75" customHeight="1" x14ac:dyDescent="0.25">
      <c r="A911" s="440"/>
      <c r="B911" s="440"/>
      <c r="C911" s="440"/>
      <c r="D911" s="440"/>
      <c r="E911" s="440"/>
      <c r="F911" s="440"/>
      <c r="G911" s="440"/>
      <c r="H911" s="440"/>
      <c r="I911" s="440"/>
      <c r="J911" s="440"/>
      <c r="K911" s="440"/>
      <c r="L911" s="440"/>
      <c r="M911" s="440"/>
      <c r="N911" s="440"/>
      <c r="O911" s="440"/>
      <c r="P911" s="440"/>
      <c r="Q911" s="440"/>
      <c r="R911" s="440"/>
      <c r="S911" s="440"/>
      <c r="T911" s="440"/>
      <c r="U911" s="440"/>
      <c r="V911" s="440"/>
      <c r="W911" s="440"/>
    </row>
    <row r="912" spans="1:23" ht="15.75" customHeight="1" x14ac:dyDescent="0.25">
      <c r="A912" s="440"/>
      <c r="B912" s="440"/>
      <c r="C912" s="440"/>
      <c r="D912" s="440"/>
      <c r="E912" s="440"/>
      <c r="F912" s="440"/>
      <c r="G912" s="440"/>
      <c r="H912" s="440"/>
      <c r="I912" s="440"/>
      <c r="J912" s="440"/>
      <c r="K912" s="440"/>
      <c r="L912" s="440"/>
      <c r="M912" s="440"/>
      <c r="N912" s="440"/>
      <c r="O912" s="440"/>
      <c r="P912" s="440"/>
      <c r="Q912" s="440"/>
      <c r="R912" s="440"/>
      <c r="S912" s="440"/>
      <c r="T912" s="440"/>
      <c r="U912" s="440"/>
      <c r="V912" s="440"/>
      <c r="W912" s="440"/>
    </row>
    <row r="913" spans="1:23" ht="15.75" customHeight="1" x14ac:dyDescent="0.25">
      <c r="A913" s="440"/>
      <c r="B913" s="440"/>
      <c r="C913" s="440"/>
      <c r="D913" s="440"/>
      <c r="E913" s="440"/>
      <c r="F913" s="440"/>
      <c r="G913" s="440"/>
      <c r="H913" s="440"/>
      <c r="I913" s="440"/>
      <c r="J913" s="440"/>
      <c r="K913" s="440"/>
      <c r="L913" s="440"/>
      <c r="M913" s="440"/>
      <c r="N913" s="440"/>
      <c r="O913" s="440"/>
      <c r="P913" s="440"/>
      <c r="Q913" s="440"/>
      <c r="R913" s="440"/>
      <c r="S913" s="440"/>
      <c r="T913" s="440"/>
      <c r="U913" s="440"/>
      <c r="V913" s="440"/>
      <c r="W913" s="440"/>
    </row>
    <row r="914" spans="1:23" ht="15.75" customHeight="1" x14ac:dyDescent="0.25">
      <c r="A914" s="440"/>
      <c r="B914" s="440"/>
      <c r="C914" s="440"/>
      <c r="D914" s="440"/>
      <c r="E914" s="440"/>
      <c r="F914" s="440"/>
      <c r="G914" s="440"/>
      <c r="H914" s="440"/>
      <c r="I914" s="440"/>
      <c r="J914" s="440"/>
      <c r="K914" s="440"/>
      <c r="L914" s="440"/>
      <c r="M914" s="440"/>
      <c r="N914" s="440"/>
      <c r="O914" s="440"/>
      <c r="P914" s="440"/>
      <c r="Q914" s="440"/>
      <c r="R914" s="440"/>
      <c r="S914" s="440"/>
      <c r="T914" s="440"/>
      <c r="U914" s="440"/>
      <c r="V914" s="440"/>
      <c r="W914" s="440"/>
    </row>
    <row r="915" spans="1:23" ht="15.75" customHeight="1" x14ac:dyDescent="0.25">
      <c r="A915" s="440"/>
      <c r="B915" s="440"/>
      <c r="C915" s="440"/>
      <c r="D915" s="440"/>
      <c r="E915" s="440"/>
      <c r="F915" s="440"/>
      <c r="G915" s="440"/>
      <c r="H915" s="440"/>
      <c r="I915" s="440"/>
      <c r="J915" s="440"/>
      <c r="K915" s="440"/>
      <c r="L915" s="440"/>
      <c r="M915" s="440"/>
      <c r="N915" s="440"/>
      <c r="O915" s="440"/>
      <c r="P915" s="440"/>
      <c r="Q915" s="440"/>
      <c r="R915" s="440"/>
      <c r="S915" s="440"/>
      <c r="T915" s="440"/>
      <c r="U915" s="440"/>
      <c r="V915" s="440"/>
      <c r="W915" s="440"/>
    </row>
    <row r="916" spans="1:23" ht="15.75" customHeight="1" x14ac:dyDescent="0.25">
      <c r="A916" s="440"/>
      <c r="B916" s="440"/>
      <c r="C916" s="440"/>
      <c r="D916" s="440"/>
      <c r="E916" s="440"/>
      <c r="F916" s="440"/>
      <c r="G916" s="440"/>
      <c r="H916" s="440"/>
      <c r="I916" s="440"/>
      <c r="J916" s="440"/>
      <c r="K916" s="440"/>
      <c r="L916" s="440"/>
      <c r="M916" s="440"/>
      <c r="N916" s="440"/>
      <c r="O916" s="440"/>
      <c r="P916" s="440"/>
      <c r="Q916" s="440"/>
      <c r="R916" s="440"/>
      <c r="S916" s="440"/>
      <c r="T916" s="440"/>
      <c r="U916" s="440"/>
      <c r="V916" s="440"/>
      <c r="W916" s="440"/>
    </row>
    <row r="917" spans="1:23" ht="15.75" customHeight="1" x14ac:dyDescent="0.25">
      <c r="A917" s="440"/>
      <c r="B917" s="440"/>
      <c r="C917" s="440"/>
      <c r="D917" s="440"/>
      <c r="E917" s="440"/>
      <c r="F917" s="440"/>
      <c r="G917" s="440"/>
      <c r="H917" s="440"/>
      <c r="I917" s="440"/>
      <c r="J917" s="440"/>
      <c r="K917" s="440"/>
      <c r="L917" s="440"/>
      <c r="M917" s="440"/>
      <c r="N917" s="440"/>
      <c r="O917" s="440"/>
      <c r="P917" s="440"/>
      <c r="Q917" s="440"/>
      <c r="R917" s="440"/>
      <c r="S917" s="440"/>
      <c r="T917" s="440"/>
      <c r="U917" s="440"/>
      <c r="V917" s="440"/>
      <c r="W917" s="440"/>
    </row>
    <row r="918" spans="1:23" ht="15.75" customHeight="1" x14ac:dyDescent="0.25">
      <c r="A918" s="440"/>
      <c r="B918" s="440"/>
      <c r="C918" s="440"/>
      <c r="D918" s="440"/>
      <c r="E918" s="440"/>
      <c r="F918" s="440"/>
      <c r="G918" s="440"/>
      <c r="H918" s="440"/>
      <c r="I918" s="440"/>
      <c r="J918" s="440"/>
      <c r="K918" s="440"/>
      <c r="L918" s="440"/>
      <c r="M918" s="440"/>
      <c r="N918" s="440"/>
      <c r="O918" s="440"/>
      <c r="P918" s="440"/>
      <c r="Q918" s="440"/>
      <c r="R918" s="440"/>
      <c r="S918" s="440"/>
      <c r="T918" s="440"/>
      <c r="U918" s="440"/>
      <c r="V918" s="440"/>
      <c r="W918" s="440"/>
    </row>
    <row r="919" spans="1:23" ht="15.75" customHeight="1" x14ac:dyDescent="0.25">
      <c r="A919" s="440"/>
      <c r="B919" s="440"/>
      <c r="C919" s="440"/>
      <c r="D919" s="440"/>
      <c r="E919" s="440"/>
      <c r="F919" s="440"/>
      <c r="G919" s="440"/>
      <c r="H919" s="440"/>
      <c r="I919" s="440"/>
      <c r="J919" s="440"/>
      <c r="K919" s="440"/>
      <c r="L919" s="440"/>
      <c r="M919" s="440"/>
      <c r="N919" s="440"/>
      <c r="O919" s="440"/>
      <c r="P919" s="440"/>
      <c r="Q919" s="440"/>
      <c r="R919" s="440"/>
      <c r="S919" s="440"/>
      <c r="T919" s="440"/>
      <c r="U919" s="440"/>
      <c r="V919" s="440"/>
      <c r="W919" s="440"/>
    </row>
    <row r="920" spans="1:23" ht="15.75" customHeight="1" x14ac:dyDescent="0.25">
      <c r="A920" s="440"/>
      <c r="B920" s="440"/>
      <c r="C920" s="440"/>
      <c r="D920" s="440"/>
      <c r="E920" s="440"/>
      <c r="F920" s="440"/>
      <c r="G920" s="440"/>
      <c r="H920" s="440"/>
      <c r="I920" s="440"/>
      <c r="J920" s="440"/>
      <c r="K920" s="440"/>
      <c r="L920" s="440"/>
      <c r="M920" s="440"/>
      <c r="N920" s="440"/>
      <c r="O920" s="440"/>
      <c r="P920" s="440"/>
      <c r="Q920" s="440"/>
      <c r="R920" s="440"/>
      <c r="S920" s="440"/>
      <c r="T920" s="440"/>
      <c r="U920" s="440"/>
      <c r="V920" s="440"/>
      <c r="W920" s="440"/>
    </row>
    <row r="921" spans="1:23" ht="15.75" customHeight="1" x14ac:dyDescent="0.25">
      <c r="A921" s="440"/>
      <c r="B921" s="440"/>
      <c r="C921" s="440"/>
      <c r="D921" s="440"/>
      <c r="E921" s="440"/>
      <c r="F921" s="440"/>
      <c r="G921" s="440"/>
      <c r="H921" s="440"/>
      <c r="I921" s="440"/>
      <c r="J921" s="440"/>
      <c r="K921" s="440"/>
      <c r="L921" s="440"/>
      <c r="M921" s="440"/>
      <c r="N921" s="440"/>
      <c r="O921" s="440"/>
      <c r="P921" s="440"/>
      <c r="Q921" s="440"/>
      <c r="R921" s="440"/>
      <c r="S921" s="440"/>
      <c r="T921" s="440"/>
      <c r="U921" s="440"/>
      <c r="V921" s="440"/>
      <c r="W921" s="440"/>
    </row>
    <row r="922" spans="1:23" ht="15.75" customHeight="1" x14ac:dyDescent="0.25">
      <c r="A922" s="440"/>
      <c r="B922" s="440"/>
      <c r="C922" s="440"/>
      <c r="D922" s="440"/>
      <c r="E922" s="440"/>
      <c r="F922" s="440"/>
      <c r="G922" s="440"/>
      <c r="H922" s="440"/>
      <c r="I922" s="440"/>
      <c r="J922" s="440"/>
      <c r="K922" s="440"/>
      <c r="L922" s="440"/>
      <c r="M922" s="440"/>
      <c r="N922" s="440"/>
      <c r="O922" s="440"/>
      <c r="P922" s="440"/>
      <c r="Q922" s="440"/>
      <c r="R922" s="440"/>
      <c r="S922" s="440"/>
      <c r="T922" s="440"/>
      <c r="U922" s="440"/>
      <c r="V922" s="440"/>
      <c r="W922" s="440"/>
    </row>
    <row r="923" spans="1:23" ht="15.75" customHeight="1" x14ac:dyDescent="0.25">
      <c r="A923" s="440"/>
      <c r="B923" s="440"/>
      <c r="C923" s="440"/>
      <c r="D923" s="440"/>
      <c r="E923" s="440"/>
      <c r="F923" s="440"/>
      <c r="G923" s="440"/>
      <c r="H923" s="440"/>
      <c r="I923" s="440"/>
      <c r="J923" s="440"/>
      <c r="K923" s="440"/>
      <c r="L923" s="440"/>
      <c r="M923" s="440"/>
      <c r="N923" s="440"/>
      <c r="O923" s="440"/>
      <c r="P923" s="440"/>
      <c r="Q923" s="440"/>
      <c r="R923" s="440"/>
      <c r="S923" s="440"/>
      <c r="T923" s="440"/>
      <c r="U923" s="440"/>
      <c r="V923" s="440"/>
      <c r="W923" s="440"/>
    </row>
    <row r="924" spans="1:23" ht="15.75" customHeight="1" x14ac:dyDescent="0.25">
      <c r="A924" s="440"/>
      <c r="B924" s="440"/>
      <c r="C924" s="440"/>
      <c r="D924" s="440"/>
      <c r="E924" s="440"/>
      <c r="F924" s="440"/>
      <c r="G924" s="440"/>
      <c r="H924" s="440"/>
      <c r="I924" s="440"/>
      <c r="J924" s="440"/>
      <c r="K924" s="440"/>
      <c r="L924" s="440"/>
      <c r="M924" s="440"/>
      <c r="N924" s="440"/>
      <c r="O924" s="440"/>
      <c r="P924" s="440"/>
      <c r="Q924" s="440"/>
      <c r="R924" s="440"/>
      <c r="S924" s="440"/>
      <c r="T924" s="440"/>
      <c r="U924" s="440"/>
      <c r="V924" s="440"/>
      <c r="W924" s="440"/>
    </row>
    <row r="925" spans="1:23" ht="15.75" customHeight="1" x14ac:dyDescent="0.25">
      <c r="A925" s="440"/>
      <c r="B925" s="440"/>
      <c r="C925" s="440"/>
      <c r="D925" s="440"/>
      <c r="E925" s="440"/>
      <c r="F925" s="440"/>
      <c r="G925" s="440"/>
      <c r="H925" s="440"/>
      <c r="I925" s="440"/>
      <c r="J925" s="440"/>
      <c r="K925" s="440"/>
      <c r="L925" s="440"/>
      <c r="M925" s="440"/>
      <c r="N925" s="440"/>
      <c r="O925" s="440"/>
      <c r="P925" s="440"/>
      <c r="Q925" s="440"/>
      <c r="R925" s="440"/>
      <c r="S925" s="440"/>
      <c r="T925" s="440"/>
      <c r="U925" s="440"/>
      <c r="V925" s="440"/>
      <c r="W925" s="440"/>
    </row>
    <row r="926" spans="1:23" ht="15.75" customHeight="1" x14ac:dyDescent="0.25">
      <c r="A926" s="440"/>
      <c r="B926" s="440"/>
      <c r="C926" s="440"/>
      <c r="D926" s="440"/>
      <c r="E926" s="440"/>
      <c r="F926" s="440"/>
      <c r="G926" s="440"/>
      <c r="H926" s="440"/>
      <c r="I926" s="440"/>
      <c r="J926" s="440"/>
      <c r="K926" s="440"/>
      <c r="L926" s="440"/>
      <c r="M926" s="440"/>
      <c r="N926" s="440"/>
      <c r="O926" s="440"/>
      <c r="P926" s="440"/>
      <c r="Q926" s="440"/>
      <c r="R926" s="440"/>
      <c r="S926" s="440"/>
      <c r="T926" s="440"/>
      <c r="U926" s="440"/>
      <c r="V926" s="440"/>
      <c r="W926" s="440"/>
    </row>
    <row r="927" spans="1:23" ht="15.75" customHeight="1" x14ac:dyDescent="0.25">
      <c r="A927" s="440"/>
      <c r="B927" s="440"/>
      <c r="C927" s="440"/>
      <c r="D927" s="440"/>
      <c r="E927" s="440"/>
      <c r="F927" s="440"/>
      <c r="G927" s="440"/>
      <c r="H927" s="440"/>
      <c r="I927" s="440"/>
      <c r="J927" s="440"/>
      <c r="K927" s="440"/>
      <c r="L927" s="440"/>
      <c r="M927" s="440"/>
      <c r="N927" s="440"/>
      <c r="O927" s="440"/>
      <c r="P927" s="440"/>
      <c r="Q927" s="440"/>
      <c r="R927" s="440"/>
      <c r="S927" s="440"/>
      <c r="T927" s="440"/>
      <c r="U927" s="440"/>
      <c r="V927" s="440"/>
      <c r="W927" s="440"/>
    </row>
    <row r="928" spans="1:23" ht="15.75" customHeight="1" x14ac:dyDescent="0.25">
      <c r="A928" s="440"/>
      <c r="B928" s="440"/>
      <c r="C928" s="440"/>
      <c r="D928" s="440"/>
      <c r="E928" s="440"/>
      <c r="F928" s="440"/>
      <c r="G928" s="440"/>
      <c r="H928" s="440"/>
      <c r="I928" s="440"/>
      <c r="J928" s="440"/>
      <c r="K928" s="440"/>
      <c r="L928" s="440"/>
      <c r="M928" s="440"/>
      <c r="N928" s="440"/>
      <c r="O928" s="440"/>
      <c r="P928" s="440"/>
      <c r="Q928" s="440"/>
      <c r="R928" s="440"/>
      <c r="S928" s="440"/>
      <c r="T928" s="440"/>
      <c r="U928" s="440"/>
      <c r="V928" s="440"/>
      <c r="W928" s="440"/>
    </row>
    <row r="929" spans="1:23" ht="15.75" customHeight="1" x14ac:dyDescent="0.25">
      <c r="A929" s="440"/>
      <c r="B929" s="440"/>
      <c r="C929" s="440"/>
      <c r="D929" s="440"/>
      <c r="E929" s="440"/>
      <c r="F929" s="440"/>
      <c r="G929" s="440"/>
      <c r="H929" s="440"/>
      <c r="I929" s="440"/>
      <c r="J929" s="440"/>
      <c r="K929" s="440"/>
      <c r="L929" s="440"/>
      <c r="M929" s="440"/>
      <c r="N929" s="440"/>
      <c r="O929" s="440"/>
      <c r="P929" s="440"/>
      <c r="Q929" s="440"/>
      <c r="R929" s="440"/>
      <c r="S929" s="440"/>
      <c r="T929" s="440"/>
      <c r="U929" s="440"/>
      <c r="V929" s="440"/>
      <c r="W929" s="440"/>
    </row>
    <row r="930" spans="1:23" ht="15.75" customHeight="1" x14ac:dyDescent="0.25">
      <c r="A930" s="440"/>
      <c r="B930" s="440"/>
      <c r="C930" s="440"/>
      <c r="D930" s="440"/>
      <c r="E930" s="440"/>
      <c r="F930" s="440"/>
      <c r="G930" s="440"/>
      <c r="H930" s="440"/>
      <c r="I930" s="440"/>
      <c r="J930" s="440"/>
      <c r="K930" s="440"/>
      <c r="L930" s="440"/>
      <c r="M930" s="440"/>
      <c r="N930" s="440"/>
      <c r="O930" s="440"/>
      <c r="P930" s="440"/>
      <c r="Q930" s="440"/>
      <c r="R930" s="440"/>
      <c r="S930" s="440"/>
      <c r="T930" s="440"/>
      <c r="U930" s="440"/>
      <c r="V930" s="440"/>
      <c r="W930" s="440"/>
    </row>
    <row r="931" spans="1:23" ht="15.75" customHeight="1" x14ac:dyDescent="0.25">
      <c r="A931" s="440"/>
      <c r="B931" s="440"/>
      <c r="C931" s="440"/>
      <c r="D931" s="440"/>
      <c r="E931" s="440"/>
      <c r="F931" s="440"/>
      <c r="G931" s="440"/>
      <c r="H931" s="440"/>
      <c r="I931" s="440"/>
      <c r="J931" s="440"/>
      <c r="K931" s="440"/>
      <c r="L931" s="440"/>
      <c r="M931" s="440"/>
      <c r="N931" s="440"/>
      <c r="O931" s="440"/>
      <c r="P931" s="440"/>
      <c r="Q931" s="440"/>
      <c r="R931" s="440"/>
      <c r="S931" s="440"/>
      <c r="T931" s="440"/>
      <c r="U931" s="440"/>
      <c r="V931" s="440"/>
      <c r="W931" s="440"/>
    </row>
    <row r="932" spans="1:23" ht="15.75" customHeight="1" x14ac:dyDescent="0.25">
      <c r="A932" s="440"/>
      <c r="B932" s="440"/>
      <c r="C932" s="440"/>
      <c r="D932" s="440"/>
      <c r="E932" s="440"/>
      <c r="F932" s="440"/>
      <c r="G932" s="440"/>
      <c r="H932" s="440"/>
      <c r="I932" s="440"/>
      <c r="J932" s="440"/>
      <c r="K932" s="440"/>
      <c r="L932" s="440"/>
      <c r="M932" s="440"/>
      <c r="N932" s="440"/>
      <c r="O932" s="440"/>
      <c r="P932" s="440"/>
      <c r="Q932" s="440"/>
      <c r="R932" s="440"/>
      <c r="S932" s="440"/>
      <c r="T932" s="440"/>
      <c r="U932" s="440"/>
      <c r="V932" s="440"/>
      <c r="W932" s="440"/>
    </row>
    <row r="933" spans="1:23" ht="15.75" customHeight="1" x14ac:dyDescent="0.25">
      <c r="A933" s="440"/>
      <c r="B933" s="440"/>
      <c r="C933" s="440"/>
      <c r="D933" s="440"/>
      <c r="E933" s="440"/>
      <c r="F933" s="440"/>
      <c r="G933" s="440"/>
      <c r="H933" s="440"/>
      <c r="I933" s="440"/>
      <c r="J933" s="440"/>
      <c r="K933" s="440"/>
      <c r="L933" s="440"/>
      <c r="M933" s="440"/>
      <c r="N933" s="440"/>
      <c r="O933" s="440"/>
      <c r="P933" s="440"/>
      <c r="Q933" s="440"/>
      <c r="R933" s="440"/>
      <c r="S933" s="440"/>
      <c r="T933" s="440"/>
      <c r="U933" s="440"/>
      <c r="V933" s="440"/>
      <c r="W933" s="440"/>
    </row>
    <row r="934" spans="1:23" ht="15.75" customHeight="1" x14ac:dyDescent="0.25">
      <c r="A934" s="440"/>
      <c r="B934" s="440"/>
      <c r="C934" s="440"/>
      <c r="D934" s="440"/>
      <c r="E934" s="440"/>
      <c r="F934" s="440"/>
      <c r="G934" s="440"/>
      <c r="H934" s="440"/>
      <c r="I934" s="440"/>
      <c r="J934" s="440"/>
      <c r="K934" s="440"/>
      <c r="L934" s="440"/>
      <c r="M934" s="440"/>
      <c r="N934" s="440"/>
      <c r="O934" s="440"/>
      <c r="P934" s="440"/>
      <c r="Q934" s="440"/>
      <c r="R934" s="440"/>
      <c r="S934" s="440"/>
      <c r="T934" s="440"/>
      <c r="U934" s="440"/>
      <c r="V934" s="440"/>
      <c r="W934" s="440"/>
    </row>
    <row r="935" spans="1:23" ht="15.75" customHeight="1" x14ac:dyDescent="0.25">
      <c r="A935" s="440"/>
      <c r="B935" s="440"/>
      <c r="C935" s="440"/>
      <c r="D935" s="440"/>
      <c r="E935" s="440"/>
      <c r="F935" s="440"/>
      <c r="G935" s="440"/>
      <c r="H935" s="440"/>
      <c r="I935" s="440"/>
      <c r="J935" s="440"/>
      <c r="K935" s="440"/>
      <c r="L935" s="440"/>
      <c r="M935" s="440"/>
      <c r="N935" s="440"/>
      <c r="O935" s="440"/>
      <c r="P935" s="440"/>
      <c r="Q935" s="440"/>
      <c r="R935" s="440"/>
      <c r="S935" s="440"/>
      <c r="T935" s="440"/>
      <c r="U935" s="440"/>
      <c r="V935" s="440"/>
      <c r="W935" s="440"/>
    </row>
    <row r="936" spans="1:23" ht="15.75" customHeight="1" x14ac:dyDescent="0.25">
      <c r="A936" s="440"/>
      <c r="B936" s="440"/>
      <c r="C936" s="440"/>
      <c r="D936" s="440"/>
      <c r="E936" s="440"/>
      <c r="F936" s="440"/>
      <c r="G936" s="440"/>
      <c r="H936" s="440"/>
      <c r="I936" s="440"/>
      <c r="J936" s="440"/>
      <c r="K936" s="440"/>
      <c r="L936" s="440"/>
      <c r="M936" s="440"/>
      <c r="N936" s="440"/>
      <c r="O936" s="440"/>
      <c r="P936" s="440"/>
      <c r="Q936" s="440"/>
      <c r="R936" s="440"/>
      <c r="S936" s="440"/>
      <c r="T936" s="440"/>
      <c r="U936" s="440"/>
      <c r="V936" s="440"/>
      <c r="W936" s="440"/>
    </row>
    <row r="937" spans="1:23" ht="15.75" customHeight="1" x14ac:dyDescent="0.25">
      <c r="A937" s="440"/>
      <c r="B937" s="440"/>
      <c r="C937" s="440"/>
      <c r="D937" s="440"/>
      <c r="E937" s="440"/>
      <c r="F937" s="440"/>
      <c r="G937" s="440"/>
      <c r="H937" s="440"/>
      <c r="I937" s="440"/>
      <c r="J937" s="440"/>
      <c r="K937" s="440"/>
      <c r="L937" s="440"/>
      <c r="M937" s="440"/>
      <c r="N937" s="440"/>
      <c r="O937" s="440"/>
      <c r="P937" s="440"/>
      <c r="Q937" s="440"/>
      <c r="R937" s="440"/>
      <c r="S937" s="440"/>
      <c r="T937" s="440"/>
      <c r="U937" s="440"/>
      <c r="V937" s="440"/>
      <c r="W937" s="440"/>
    </row>
    <row r="938" spans="1:23" ht="15.75" customHeight="1" x14ac:dyDescent="0.25">
      <c r="A938" s="440"/>
      <c r="B938" s="440"/>
      <c r="C938" s="440"/>
      <c r="D938" s="440"/>
      <c r="E938" s="440"/>
      <c r="F938" s="440"/>
      <c r="G938" s="440"/>
      <c r="H938" s="440"/>
      <c r="I938" s="440"/>
      <c r="J938" s="440"/>
      <c r="K938" s="440"/>
      <c r="L938" s="440"/>
      <c r="M938" s="440"/>
      <c r="N938" s="440"/>
      <c r="O938" s="440"/>
      <c r="P938" s="440"/>
      <c r="Q938" s="440"/>
      <c r="R938" s="440"/>
      <c r="S938" s="440"/>
      <c r="T938" s="440"/>
      <c r="U938" s="440"/>
      <c r="V938" s="440"/>
      <c r="W938" s="440"/>
    </row>
    <row r="939" spans="1:23" ht="15.75" customHeight="1" x14ac:dyDescent="0.25">
      <c r="A939" s="440"/>
      <c r="B939" s="440"/>
      <c r="C939" s="440"/>
      <c r="D939" s="440"/>
      <c r="E939" s="440"/>
      <c r="F939" s="440"/>
      <c r="G939" s="440"/>
      <c r="H939" s="440"/>
      <c r="I939" s="440"/>
      <c r="J939" s="440"/>
      <c r="K939" s="440"/>
      <c r="L939" s="440"/>
      <c r="M939" s="440"/>
      <c r="N939" s="440"/>
      <c r="O939" s="440"/>
      <c r="P939" s="440"/>
      <c r="Q939" s="440"/>
      <c r="R939" s="440"/>
      <c r="S939" s="440"/>
      <c r="T939" s="440"/>
      <c r="U939" s="440"/>
      <c r="V939" s="440"/>
      <c r="W939" s="440"/>
    </row>
    <row r="940" spans="1:23" ht="15.75" customHeight="1" x14ac:dyDescent="0.25">
      <c r="A940" s="440"/>
      <c r="B940" s="440"/>
      <c r="C940" s="440"/>
      <c r="D940" s="440"/>
      <c r="E940" s="440"/>
      <c r="F940" s="440"/>
      <c r="G940" s="440"/>
      <c r="H940" s="440"/>
      <c r="I940" s="440"/>
      <c r="J940" s="440"/>
      <c r="K940" s="440"/>
      <c r="L940" s="440"/>
      <c r="M940" s="440"/>
      <c r="N940" s="440"/>
      <c r="O940" s="440"/>
      <c r="P940" s="440"/>
      <c r="Q940" s="440"/>
      <c r="R940" s="440"/>
      <c r="S940" s="440"/>
      <c r="T940" s="440"/>
      <c r="U940" s="440"/>
      <c r="V940" s="440"/>
      <c r="W940" s="440"/>
    </row>
    <row r="941" spans="1:23" ht="15.75" customHeight="1" x14ac:dyDescent="0.25">
      <c r="A941" s="440"/>
      <c r="B941" s="440"/>
      <c r="C941" s="440"/>
      <c r="D941" s="440"/>
      <c r="E941" s="440"/>
      <c r="F941" s="440"/>
      <c r="G941" s="440"/>
      <c r="H941" s="440"/>
      <c r="I941" s="440"/>
      <c r="J941" s="440"/>
      <c r="K941" s="440"/>
      <c r="L941" s="440"/>
      <c r="M941" s="440"/>
      <c r="N941" s="440"/>
      <c r="O941" s="440"/>
      <c r="P941" s="440"/>
      <c r="Q941" s="440"/>
      <c r="R941" s="440"/>
      <c r="S941" s="440"/>
      <c r="T941" s="440"/>
      <c r="U941" s="440"/>
      <c r="V941" s="440"/>
      <c r="W941" s="440"/>
    </row>
    <row r="942" spans="1:23" ht="15.75" customHeight="1" x14ac:dyDescent="0.25">
      <c r="A942" s="440"/>
      <c r="B942" s="440"/>
      <c r="C942" s="440"/>
      <c r="D942" s="440"/>
      <c r="E942" s="440"/>
      <c r="F942" s="440"/>
      <c r="G942" s="440"/>
      <c r="H942" s="440"/>
      <c r="I942" s="440"/>
      <c r="J942" s="440"/>
      <c r="K942" s="440"/>
      <c r="L942" s="440"/>
      <c r="M942" s="440"/>
      <c r="N942" s="440"/>
      <c r="O942" s="440"/>
      <c r="P942" s="440"/>
      <c r="Q942" s="440"/>
      <c r="R942" s="440"/>
      <c r="S942" s="440"/>
      <c r="T942" s="440"/>
      <c r="U942" s="440"/>
      <c r="V942" s="440"/>
      <c r="W942" s="440"/>
    </row>
    <row r="943" spans="1:23" ht="15.75" customHeight="1" x14ac:dyDescent="0.25">
      <c r="A943" s="440"/>
      <c r="B943" s="440"/>
      <c r="C943" s="440"/>
      <c r="D943" s="440"/>
      <c r="E943" s="440"/>
      <c r="F943" s="440"/>
      <c r="G943" s="440"/>
      <c r="H943" s="440"/>
      <c r="I943" s="440"/>
      <c r="J943" s="440"/>
      <c r="K943" s="440"/>
      <c r="L943" s="440"/>
      <c r="M943" s="440"/>
      <c r="N943" s="440"/>
      <c r="O943" s="440"/>
      <c r="P943" s="440"/>
      <c r="Q943" s="440"/>
      <c r="R943" s="440"/>
      <c r="S943" s="440"/>
      <c r="T943" s="440"/>
      <c r="U943" s="440"/>
      <c r="V943" s="440"/>
      <c r="W943" s="440"/>
    </row>
    <row r="944" spans="1:23" ht="15.75" customHeight="1" x14ac:dyDescent="0.25">
      <c r="A944" s="440"/>
      <c r="B944" s="440"/>
      <c r="C944" s="440"/>
      <c r="D944" s="440"/>
      <c r="E944" s="440"/>
      <c r="F944" s="440"/>
      <c r="G944" s="440"/>
      <c r="H944" s="440"/>
      <c r="I944" s="440"/>
      <c r="J944" s="440"/>
      <c r="K944" s="440"/>
      <c r="L944" s="440"/>
      <c r="M944" s="440"/>
      <c r="N944" s="440"/>
      <c r="O944" s="440"/>
      <c r="P944" s="440"/>
      <c r="Q944" s="440"/>
      <c r="R944" s="440"/>
      <c r="S944" s="440"/>
      <c r="T944" s="440"/>
      <c r="U944" s="440"/>
      <c r="V944" s="440"/>
      <c r="W944" s="440"/>
    </row>
    <row r="945" spans="1:23" ht="15.75" customHeight="1" x14ac:dyDescent="0.25">
      <c r="A945" s="440"/>
      <c r="B945" s="440"/>
      <c r="C945" s="440"/>
      <c r="D945" s="440"/>
      <c r="E945" s="440"/>
      <c r="F945" s="440"/>
      <c r="G945" s="440"/>
      <c r="H945" s="440"/>
      <c r="I945" s="440"/>
      <c r="J945" s="440"/>
      <c r="K945" s="440"/>
      <c r="L945" s="440"/>
      <c r="M945" s="440"/>
      <c r="N945" s="440"/>
      <c r="O945" s="440"/>
      <c r="P945" s="440"/>
      <c r="Q945" s="440"/>
      <c r="R945" s="440"/>
      <c r="S945" s="440"/>
      <c r="T945" s="440"/>
      <c r="U945" s="440"/>
      <c r="V945" s="440"/>
      <c r="W945" s="440"/>
    </row>
    <row r="946" spans="1:23" ht="15.75" customHeight="1" x14ac:dyDescent="0.25">
      <c r="A946" s="440"/>
      <c r="B946" s="440"/>
      <c r="C946" s="440"/>
      <c r="D946" s="440"/>
      <c r="E946" s="440"/>
      <c r="F946" s="440"/>
      <c r="G946" s="440"/>
      <c r="H946" s="440"/>
      <c r="I946" s="440"/>
      <c r="J946" s="440"/>
      <c r="K946" s="440"/>
      <c r="L946" s="440"/>
      <c r="M946" s="440"/>
      <c r="N946" s="440"/>
      <c r="O946" s="440"/>
      <c r="P946" s="440"/>
      <c r="Q946" s="440"/>
      <c r="R946" s="440"/>
      <c r="S946" s="440"/>
      <c r="T946" s="440"/>
      <c r="U946" s="440"/>
      <c r="V946" s="440"/>
      <c r="W946" s="440"/>
    </row>
    <row r="947" spans="1:23" ht="15.75" customHeight="1" x14ac:dyDescent="0.25">
      <c r="A947" s="440"/>
      <c r="B947" s="440"/>
      <c r="C947" s="440"/>
      <c r="D947" s="440"/>
      <c r="E947" s="440"/>
      <c r="F947" s="440"/>
      <c r="G947" s="440"/>
      <c r="H947" s="440"/>
      <c r="I947" s="440"/>
      <c r="J947" s="440"/>
      <c r="K947" s="440"/>
      <c r="L947" s="440"/>
      <c r="M947" s="440"/>
      <c r="N947" s="440"/>
      <c r="O947" s="440"/>
      <c r="P947" s="440"/>
      <c r="Q947" s="440"/>
      <c r="R947" s="440"/>
      <c r="S947" s="440"/>
      <c r="T947" s="440"/>
      <c r="U947" s="440"/>
      <c r="V947" s="440"/>
      <c r="W947" s="440"/>
    </row>
    <row r="948" spans="1:23" ht="15.75" customHeight="1" x14ac:dyDescent="0.25">
      <c r="A948" s="440"/>
      <c r="B948" s="440"/>
      <c r="C948" s="440"/>
      <c r="D948" s="440"/>
      <c r="E948" s="440"/>
      <c r="F948" s="440"/>
      <c r="G948" s="440"/>
      <c r="H948" s="440"/>
      <c r="I948" s="440"/>
      <c r="J948" s="440"/>
      <c r="K948" s="440"/>
      <c r="L948" s="440"/>
      <c r="M948" s="440"/>
      <c r="N948" s="440"/>
      <c r="O948" s="440"/>
      <c r="P948" s="440"/>
      <c r="Q948" s="440"/>
      <c r="R948" s="440"/>
      <c r="S948" s="440"/>
      <c r="T948" s="440"/>
      <c r="U948" s="440"/>
      <c r="V948" s="440"/>
      <c r="W948" s="440"/>
    </row>
    <row r="949" spans="1:23" ht="15.75" customHeight="1" x14ac:dyDescent="0.25">
      <c r="A949" s="440"/>
      <c r="B949" s="440"/>
      <c r="C949" s="440"/>
      <c r="D949" s="440"/>
      <c r="E949" s="440"/>
      <c r="F949" s="440"/>
      <c r="G949" s="440"/>
      <c r="H949" s="440"/>
      <c r="I949" s="440"/>
      <c r="J949" s="440"/>
      <c r="K949" s="440"/>
      <c r="L949" s="440"/>
      <c r="M949" s="440"/>
      <c r="N949" s="440"/>
      <c r="O949" s="440"/>
      <c r="P949" s="440"/>
      <c r="Q949" s="440"/>
      <c r="R949" s="440"/>
      <c r="S949" s="440"/>
      <c r="T949" s="440"/>
      <c r="U949" s="440"/>
      <c r="V949" s="440"/>
      <c r="W949" s="440"/>
    </row>
    <row r="950" spans="1:23" ht="15.75" customHeight="1" x14ac:dyDescent="0.25">
      <c r="A950" s="440"/>
      <c r="B950" s="440"/>
      <c r="C950" s="440"/>
      <c r="D950" s="440"/>
      <c r="E950" s="440"/>
      <c r="F950" s="440"/>
      <c r="G950" s="440"/>
      <c r="H950" s="440"/>
      <c r="I950" s="440"/>
      <c r="J950" s="440"/>
      <c r="K950" s="440"/>
      <c r="L950" s="440"/>
      <c r="M950" s="440"/>
      <c r="N950" s="440"/>
      <c r="O950" s="440"/>
      <c r="P950" s="440"/>
      <c r="Q950" s="440"/>
      <c r="R950" s="440"/>
      <c r="S950" s="440"/>
      <c r="T950" s="440"/>
      <c r="U950" s="440"/>
      <c r="V950" s="440"/>
      <c r="W950" s="440"/>
    </row>
    <row r="951" spans="1:23" ht="15.75" customHeight="1" x14ac:dyDescent="0.25">
      <c r="A951" s="440"/>
      <c r="B951" s="440"/>
      <c r="C951" s="440"/>
      <c r="D951" s="440"/>
      <c r="E951" s="440"/>
      <c r="F951" s="440"/>
      <c r="G951" s="440"/>
      <c r="H951" s="440"/>
      <c r="I951" s="440"/>
      <c r="J951" s="440"/>
      <c r="K951" s="440"/>
      <c r="L951" s="440"/>
      <c r="M951" s="440"/>
      <c r="N951" s="440"/>
      <c r="O951" s="440"/>
      <c r="P951" s="440"/>
      <c r="Q951" s="440"/>
      <c r="R951" s="440"/>
      <c r="S951" s="440"/>
      <c r="T951" s="440"/>
      <c r="U951" s="440"/>
      <c r="V951" s="440"/>
      <c r="W951" s="440"/>
    </row>
    <row r="952" spans="1:23" ht="15.75" customHeight="1" x14ac:dyDescent="0.25">
      <c r="A952" s="440"/>
      <c r="B952" s="440"/>
      <c r="C952" s="440"/>
      <c r="D952" s="440"/>
      <c r="E952" s="440"/>
      <c r="F952" s="440"/>
      <c r="G952" s="440"/>
      <c r="H952" s="440"/>
      <c r="I952" s="440"/>
      <c r="J952" s="440"/>
      <c r="K952" s="440"/>
      <c r="L952" s="440"/>
      <c r="M952" s="440"/>
      <c r="N952" s="440"/>
      <c r="O952" s="440"/>
      <c r="P952" s="440"/>
      <c r="Q952" s="440"/>
      <c r="R952" s="440"/>
      <c r="S952" s="440"/>
      <c r="T952" s="440"/>
      <c r="U952" s="440"/>
      <c r="V952" s="440"/>
      <c r="W952" s="440"/>
    </row>
    <row r="953" spans="1:23" ht="15.75" customHeight="1" x14ac:dyDescent="0.25">
      <c r="A953" s="440"/>
      <c r="B953" s="440"/>
      <c r="C953" s="440"/>
      <c r="D953" s="440"/>
      <c r="E953" s="440"/>
      <c r="F953" s="440"/>
      <c r="G953" s="440"/>
      <c r="H953" s="440"/>
      <c r="I953" s="440"/>
      <c r="J953" s="440"/>
      <c r="K953" s="440"/>
      <c r="L953" s="440"/>
      <c r="M953" s="440"/>
      <c r="N953" s="440"/>
      <c r="O953" s="440"/>
      <c r="P953" s="440"/>
      <c r="Q953" s="440"/>
      <c r="R953" s="440"/>
      <c r="S953" s="440"/>
      <c r="T953" s="440"/>
      <c r="U953" s="440"/>
      <c r="V953" s="440"/>
      <c r="W953" s="440"/>
    </row>
    <row r="954" spans="1:23" ht="15.75" customHeight="1" x14ac:dyDescent="0.25">
      <c r="A954" s="440"/>
      <c r="B954" s="440"/>
      <c r="C954" s="440"/>
      <c r="D954" s="440"/>
      <c r="E954" s="440"/>
      <c r="F954" s="440"/>
      <c r="G954" s="440"/>
      <c r="H954" s="440"/>
      <c r="I954" s="440"/>
      <c r="J954" s="440"/>
      <c r="K954" s="440"/>
      <c r="L954" s="440"/>
      <c r="M954" s="440"/>
      <c r="N954" s="440"/>
      <c r="O954" s="440"/>
      <c r="P954" s="440"/>
      <c r="Q954" s="440"/>
      <c r="R954" s="440"/>
      <c r="S954" s="440"/>
      <c r="T954" s="440"/>
      <c r="U954" s="440"/>
      <c r="V954" s="440"/>
      <c r="W954" s="440"/>
    </row>
    <row r="955" spans="1:23" ht="15.75" customHeight="1" x14ac:dyDescent="0.25">
      <c r="A955" s="440"/>
      <c r="B955" s="440"/>
      <c r="C955" s="440"/>
      <c r="D955" s="440"/>
      <c r="E955" s="440"/>
      <c r="F955" s="440"/>
      <c r="G955" s="440"/>
      <c r="H955" s="440"/>
      <c r="I955" s="440"/>
      <c r="J955" s="440"/>
      <c r="K955" s="440"/>
      <c r="L955" s="440"/>
      <c r="M955" s="440"/>
      <c r="N955" s="440"/>
      <c r="O955" s="440"/>
      <c r="P955" s="440"/>
      <c r="Q955" s="440"/>
      <c r="R955" s="440"/>
      <c r="S955" s="440"/>
      <c r="T955" s="440"/>
      <c r="U955" s="440"/>
      <c r="V955" s="440"/>
      <c r="W955" s="440"/>
    </row>
    <row r="956" spans="1:23" ht="15.75" customHeight="1" x14ac:dyDescent="0.25">
      <c r="A956" s="440"/>
      <c r="B956" s="440"/>
      <c r="C956" s="440"/>
      <c r="D956" s="440"/>
      <c r="E956" s="440"/>
      <c r="F956" s="440"/>
      <c r="G956" s="440"/>
      <c r="H956" s="440"/>
      <c r="I956" s="440"/>
      <c r="J956" s="440"/>
      <c r="K956" s="440"/>
      <c r="L956" s="440"/>
      <c r="M956" s="440"/>
      <c r="N956" s="440"/>
      <c r="O956" s="440"/>
      <c r="P956" s="440"/>
      <c r="Q956" s="440"/>
      <c r="R956" s="440"/>
      <c r="S956" s="440"/>
      <c r="T956" s="440"/>
      <c r="U956" s="440"/>
      <c r="V956" s="440"/>
      <c r="W956" s="440"/>
    </row>
    <row r="957" spans="1:23" ht="15.75" customHeight="1" x14ac:dyDescent="0.25">
      <c r="A957" s="440"/>
      <c r="B957" s="440"/>
      <c r="C957" s="440"/>
      <c r="D957" s="440"/>
      <c r="E957" s="440"/>
      <c r="F957" s="440"/>
      <c r="G957" s="440"/>
      <c r="H957" s="440"/>
      <c r="I957" s="440"/>
      <c r="J957" s="440"/>
      <c r="K957" s="440"/>
      <c r="L957" s="440"/>
      <c r="M957" s="440"/>
      <c r="N957" s="440"/>
      <c r="O957" s="440"/>
      <c r="P957" s="440"/>
      <c r="Q957" s="440"/>
      <c r="R957" s="440"/>
      <c r="S957" s="440"/>
      <c r="T957" s="440"/>
      <c r="U957" s="440"/>
      <c r="V957" s="440"/>
      <c r="W957" s="440"/>
    </row>
    <row r="958" spans="1:23" ht="15.75" customHeight="1" x14ac:dyDescent="0.25">
      <c r="A958" s="440"/>
      <c r="B958" s="440"/>
      <c r="C958" s="440"/>
      <c r="D958" s="440"/>
      <c r="E958" s="440"/>
      <c r="F958" s="440"/>
      <c r="G958" s="440"/>
      <c r="H958" s="440"/>
      <c r="I958" s="440"/>
      <c r="J958" s="440"/>
      <c r="K958" s="440"/>
      <c r="L958" s="440"/>
      <c r="M958" s="440"/>
      <c r="N958" s="440"/>
      <c r="O958" s="440"/>
      <c r="P958" s="440"/>
      <c r="Q958" s="440"/>
      <c r="R958" s="440"/>
      <c r="S958" s="440"/>
      <c r="T958" s="440"/>
      <c r="U958" s="440"/>
      <c r="V958" s="440"/>
      <c r="W958" s="440"/>
    </row>
    <row r="959" spans="1:23" ht="15.75" customHeight="1" x14ac:dyDescent="0.25">
      <c r="A959" s="440"/>
      <c r="B959" s="440"/>
      <c r="C959" s="440"/>
      <c r="D959" s="440"/>
      <c r="E959" s="440"/>
      <c r="F959" s="440"/>
      <c r="G959" s="440"/>
      <c r="H959" s="440"/>
      <c r="I959" s="440"/>
      <c r="J959" s="440"/>
      <c r="K959" s="440"/>
      <c r="L959" s="440"/>
      <c r="M959" s="440"/>
      <c r="N959" s="440"/>
      <c r="O959" s="440"/>
      <c r="P959" s="440"/>
      <c r="Q959" s="440"/>
      <c r="R959" s="440"/>
      <c r="S959" s="440"/>
      <c r="T959" s="440"/>
      <c r="U959" s="440"/>
      <c r="V959" s="440"/>
      <c r="W959" s="440"/>
    </row>
    <row r="960" spans="1:23" ht="15.75" customHeight="1" x14ac:dyDescent="0.25">
      <c r="A960" s="440"/>
      <c r="B960" s="440"/>
      <c r="C960" s="440"/>
      <c r="D960" s="440"/>
      <c r="E960" s="440"/>
      <c r="F960" s="440"/>
      <c r="G960" s="440"/>
      <c r="H960" s="440"/>
      <c r="I960" s="440"/>
      <c r="J960" s="440"/>
      <c r="K960" s="440"/>
      <c r="L960" s="440"/>
      <c r="M960" s="440"/>
      <c r="N960" s="440"/>
      <c r="O960" s="440"/>
      <c r="P960" s="440"/>
      <c r="Q960" s="440"/>
      <c r="R960" s="440"/>
      <c r="S960" s="440"/>
      <c r="T960" s="440"/>
      <c r="U960" s="440"/>
      <c r="V960" s="440"/>
      <c r="W960" s="440"/>
    </row>
    <row r="961" spans="1:23" ht="15.75" customHeight="1" x14ac:dyDescent="0.25">
      <c r="A961" s="440"/>
      <c r="B961" s="440"/>
      <c r="C961" s="440"/>
      <c r="D961" s="440"/>
      <c r="E961" s="440"/>
      <c r="F961" s="440"/>
      <c r="G961" s="440"/>
      <c r="H961" s="440"/>
      <c r="I961" s="440"/>
      <c r="J961" s="440"/>
      <c r="K961" s="440"/>
      <c r="L961" s="440"/>
      <c r="M961" s="440"/>
      <c r="N961" s="440"/>
      <c r="O961" s="440"/>
      <c r="P961" s="440"/>
      <c r="Q961" s="440"/>
      <c r="R961" s="440"/>
      <c r="S961" s="440"/>
      <c r="T961" s="440"/>
      <c r="U961" s="440"/>
      <c r="V961" s="440"/>
      <c r="W961" s="440"/>
    </row>
    <row r="962" spans="1:23" ht="15.75" customHeight="1" x14ac:dyDescent="0.25">
      <c r="A962" s="440"/>
      <c r="B962" s="440"/>
      <c r="C962" s="440"/>
      <c r="D962" s="440"/>
      <c r="E962" s="440"/>
      <c r="F962" s="440"/>
      <c r="G962" s="440"/>
      <c r="H962" s="440"/>
      <c r="I962" s="440"/>
      <c r="J962" s="440"/>
      <c r="K962" s="440"/>
      <c r="L962" s="440"/>
      <c r="M962" s="440"/>
      <c r="N962" s="440"/>
      <c r="O962" s="440"/>
      <c r="P962" s="440"/>
      <c r="Q962" s="440"/>
      <c r="R962" s="440"/>
      <c r="S962" s="440"/>
      <c r="T962" s="440"/>
      <c r="U962" s="440"/>
      <c r="V962" s="440"/>
      <c r="W962" s="440"/>
    </row>
    <row r="963" spans="1:23" ht="15.75" customHeight="1" x14ac:dyDescent="0.25">
      <c r="A963" s="440"/>
      <c r="B963" s="440"/>
      <c r="C963" s="440"/>
      <c r="D963" s="440"/>
      <c r="E963" s="440"/>
      <c r="F963" s="440"/>
      <c r="G963" s="440"/>
      <c r="H963" s="440"/>
      <c r="I963" s="440"/>
      <c r="J963" s="440"/>
      <c r="K963" s="440"/>
      <c r="L963" s="440"/>
      <c r="M963" s="440"/>
      <c r="N963" s="440"/>
      <c r="O963" s="440"/>
      <c r="P963" s="440"/>
      <c r="Q963" s="440"/>
      <c r="R963" s="440"/>
      <c r="S963" s="440"/>
      <c r="T963" s="440"/>
      <c r="U963" s="440"/>
      <c r="V963" s="440"/>
      <c r="W963" s="440"/>
    </row>
    <row r="964" spans="1:23" ht="15.75" customHeight="1" x14ac:dyDescent="0.25">
      <c r="A964" s="440"/>
      <c r="B964" s="440"/>
      <c r="C964" s="440"/>
      <c r="D964" s="440"/>
      <c r="E964" s="440"/>
      <c r="F964" s="440"/>
      <c r="G964" s="440"/>
      <c r="H964" s="440"/>
      <c r="I964" s="440"/>
      <c r="J964" s="440"/>
      <c r="K964" s="440"/>
      <c r="L964" s="440"/>
      <c r="M964" s="440"/>
      <c r="N964" s="440"/>
      <c r="O964" s="440"/>
      <c r="P964" s="440"/>
      <c r="Q964" s="440"/>
      <c r="R964" s="440"/>
      <c r="S964" s="440"/>
      <c r="T964" s="440"/>
      <c r="U964" s="440"/>
      <c r="V964" s="440"/>
      <c r="W964" s="440"/>
    </row>
    <row r="965" spans="1:23" ht="15.75" customHeight="1" x14ac:dyDescent="0.25">
      <c r="A965" s="440"/>
      <c r="B965" s="440"/>
      <c r="C965" s="440"/>
      <c r="D965" s="440"/>
      <c r="E965" s="440"/>
      <c r="F965" s="440"/>
      <c r="G965" s="440"/>
      <c r="H965" s="440"/>
      <c r="I965" s="440"/>
      <c r="J965" s="440"/>
      <c r="K965" s="440"/>
      <c r="L965" s="440"/>
      <c r="M965" s="440"/>
      <c r="N965" s="440"/>
      <c r="O965" s="440"/>
      <c r="P965" s="440"/>
      <c r="Q965" s="440"/>
      <c r="R965" s="440"/>
      <c r="S965" s="440"/>
      <c r="T965" s="440"/>
      <c r="U965" s="440"/>
      <c r="V965" s="440"/>
      <c r="W965" s="440"/>
    </row>
    <row r="966" spans="1:23" ht="15.75" customHeight="1" x14ac:dyDescent="0.25">
      <c r="A966" s="440"/>
      <c r="B966" s="440"/>
      <c r="C966" s="440"/>
      <c r="D966" s="440"/>
      <c r="E966" s="440"/>
      <c r="F966" s="440"/>
      <c r="G966" s="440"/>
      <c r="H966" s="440"/>
      <c r="I966" s="440"/>
      <c r="J966" s="440"/>
      <c r="K966" s="440"/>
      <c r="L966" s="440"/>
      <c r="M966" s="440"/>
      <c r="N966" s="440"/>
      <c r="O966" s="440"/>
      <c r="P966" s="440"/>
      <c r="Q966" s="440"/>
      <c r="R966" s="440"/>
      <c r="S966" s="440"/>
      <c r="T966" s="440"/>
      <c r="U966" s="440"/>
      <c r="V966" s="440"/>
      <c r="W966" s="440"/>
    </row>
    <row r="967" spans="1:23" ht="15.75" customHeight="1" x14ac:dyDescent="0.25">
      <c r="A967" s="440"/>
      <c r="B967" s="440"/>
      <c r="C967" s="440"/>
      <c r="D967" s="440"/>
      <c r="E967" s="440"/>
      <c r="F967" s="440"/>
      <c r="G967" s="440"/>
      <c r="H967" s="440"/>
      <c r="I967" s="440"/>
      <c r="J967" s="440"/>
      <c r="K967" s="440"/>
      <c r="L967" s="440"/>
      <c r="M967" s="440"/>
      <c r="N967" s="440"/>
      <c r="O967" s="440"/>
      <c r="P967" s="440"/>
      <c r="Q967" s="440"/>
      <c r="R967" s="440"/>
      <c r="S967" s="440"/>
      <c r="T967" s="440"/>
      <c r="U967" s="440"/>
      <c r="V967" s="440"/>
      <c r="W967" s="440"/>
    </row>
    <row r="968" spans="1:23" ht="15.75" customHeight="1" x14ac:dyDescent="0.25">
      <c r="A968" s="440"/>
      <c r="B968" s="440"/>
      <c r="C968" s="440"/>
      <c r="D968" s="440"/>
      <c r="E968" s="440"/>
      <c r="F968" s="440"/>
      <c r="G968" s="440"/>
      <c r="H968" s="440"/>
      <c r="I968" s="440"/>
      <c r="J968" s="440"/>
      <c r="K968" s="440"/>
      <c r="L968" s="440"/>
      <c r="M968" s="440"/>
      <c r="N968" s="440"/>
      <c r="O968" s="440"/>
      <c r="P968" s="440"/>
      <c r="Q968" s="440"/>
      <c r="R968" s="440"/>
      <c r="S968" s="440"/>
      <c r="T968" s="440"/>
      <c r="U968" s="440"/>
      <c r="V968" s="440"/>
      <c r="W968" s="440"/>
    </row>
    <row r="969" spans="1:23" ht="15.75" customHeight="1" x14ac:dyDescent="0.25">
      <c r="A969" s="440"/>
      <c r="B969" s="440"/>
      <c r="C969" s="440"/>
      <c r="D969" s="440"/>
      <c r="E969" s="440"/>
      <c r="F969" s="440"/>
      <c r="G969" s="440"/>
      <c r="H969" s="440"/>
      <c r="I969" s="440"/>
      <c r="J969" s="440"/>
      <c r="K969" s="440"/>
      <c r="L969" s="440"/>
      <c r="M969" s="440"/>
      <c r="N969" s="440"/>
      <c r="O969" s="440"/>
      <c r="P969" s="440"/>
      <c r="Q969" s="440"/>
      <c r="R969" s="440"/>
      <c r="S969" s="440"/>
      <c r="T969" s="440"/>
      <c r="U969" s="440"/>
      <c r="V969" s="440"/>
      <c r="W969" s="440"/>
    </row>
    <row r="970" spans="1:23" ht="15.75" customHeight="1" x14ac:dyDescent="0.25">
      <c r="A970" s="440"/>
      <c r="B970" s="440"/>
      <c r="C970" s="440"/>
      <c r="D970" s="440"/>
      <c r="E970" s="440"/>
      <c r="F970" s="440"/>
      <c r="G970" s="440"/>
      <c r="H970" s="440"/>
      <c r="I970" s="440"/>
      <c r="J970" s="440"/>
      <c r="K970" s="440"/>
      <c r="L970" s="440"/>
      <c r="M970" s="440"/>
      <c r="N970" s="440"/>
      <c r="O970" s="440"/>
      <c r="P970" s="440"/>
      <c r="Q970" s="440"/>
      <c r="R970" s="440"/>
      <c r="S970" s="440"/>
      <c r="T970" s="440"/>
      <c r="U970" s="440"/>
      <c r="V970" s="440"/>
      <c r="W970" s="440"/>
    </row>
    <row r="971" spans="1:23" ht="15.75" customHeight="1" x14ac:dyDescent="0.25">
      <c r="A971" s="440"/>
      <c r="B971" s="440"/>
      <c r="C971" s="440"/>
      <c r="D971" s="440"/>
      <c r="E971" s="440"/>
      <c r="F971" s="440"/>
      <c r="G971" s="440"/>
      <c r="H971" s="440"/>
      <c r="I971" s="440"/>
      <c r="J971" s="440"/>
      <c r="K971" s="440"/>
      <c r="L971" s="440"/>
      <c r="M971" s="440"/>
      <c r="N971" s="440"/>
      <c r="O971" s="440"/>
      <c r="P971" s="440"/>
      <c r="Q971" s="440"/>
      <c r="R971" s="440"/>
      <c r="S971" s="440"/>
      <c r="T971" s="440"/>
      <c r="U971" s="440"/>
      <c r="V971" s="440"/>
      <c r="W971" s="440"/>
    </row>
    <row r="972" spans="1:23" ht="15.75" customHeight="1" x14ac:dyDescent="0.25">
      <c r="A972" s="440"/>
      <c r="B972" s="440"/>
      <c r="C972" s="440"/>
      <c r="D972" s="440"/>
      <c r="E972" s="440"/>
      <c r="F972" s="440"/>
      <c r="G972" s="440"/>
      <c r="H972" s="440"/>
      <c r="I972" s="440"/>
      <c r="J972" s="440"/>
      <c r="K972" s="440"/>
      <c r="L972" s="440"/>
      <c r="M972" s="440"/>
      <c r="N972" s="440"/>
      <c r="O972" s="440"/>
      <c r="P972" s="440"/>
      <c r="Q972" s="440"/>
      <c r="R972" s="440"/>
      <c r="S972" s="440"/>
      <c r="T972" s="440"/>
      <c r="U972" s="440"/>
      <c r="V972" s="440"/>
      <c r="W972" s="440"/>
    </row>
    <row r="973" spans="1:23" ht="15.75" customHeight="1" x14ac:dyDescent="0.25">
      <c r="A973" s="440"/>
      <c r="B973" s="440"/>
      <c r="C973" s="440"/>
      <c r="D973" s="440"/>
      <c r="E973" s="440"/>
      <c r="F973" s="440"/>
      <c r="G973" s="440"/>
      <c r="H973" s="440"/>
      <c r="I973" s="440"/>
      <c r="J973" s="440"/>
      <c r="K973" s="440"/>
      <c r="L973" s="440"/>
      <c r="M973" s="440"/>
      <c r="N973" s="440"/>
      <c r="O973" s="440"/>
      <c r="P973" s="440"/>
      <c r="Q973" s="440"/>
      <c r="R973" s="440"/>
      <c r="S973" s="440"/>
      <c r="T973" s="440"/>
      <c r="U973" s="440"/>
      <c r="V973" s="440"/>
      <c r="W973" s="440"/>
    </row>
    <row r="974" spans="1:23" ht="15.75" customHeight="1" x14ac:dyDescent="0.25">
      <c r="A974" s="440"/>
      <c r="B974" s="440"/>
      <c r="C974" s="440"/>
      <c r="D974" s="440"/>
      <c r="E974" s="440"/>
      <c r="F974" s="440"/>
      <c r="G974" s="440"/>
      <c r="H974" s="440"/>
      <c r="I974" s="440"/>
      <c r="J974" s="440"/>
      <c r="K974" s="440"/>
      <c r="L974" s="440"/>
      <c r="M974" s="440"/>
      <c r="N974" s="440"/>
      <c r="O974" s="440"/>
      <c r="P974" s="440"/>
      <c r="Q974" s="440"/>
      <c r="R974" s="440"/>
      <c r="S974" s="440"/>
      <c r="T974" s="440"/>
      <c r="U974" s="440"/>
      <c r="V974" s="440"/>
      <c r="W974" s="440"/>
    </row>
    <row r="975" spans="1:23" ht="15.75" customHeight="1" x14ac:dyDescent="0.25">
      <c r="A975" s="440"/>
      <c r="B975" s="440"/>
      <c r="C975" s="440"/>
      <c r="D975" s="440"/>
      <c r="E975" s="440"/>
      <c r="F975" s="440"/>
      <c r="G975" s="440"/>
      <c r="H975" s="440"/>
      <c r="I975" s="440"/>
      <c r="J975" s="440"/>
      <c r="K975" s="440"/>
      <c r="L975" s="440"/>
      <c r="M975" s="440"/>
      <c r="N975" s="440"/>
      <c r="O975" s="440"/>
      <c r="P975" s="440"/>
      <c r="Q975" s="440"/>
      <c r="R975" s="440"/>
      <c r="S975" s="440"/>
      <c r="T975" s="440"/>
      <c r="U975" s="440"/>
      <c r="V975" s="440"/>
      <c r="W975" s="440"/>
    </row>
    <row r="976" spans="1:23" ht="15.75" customHeight="1" x14ac:dyDescent="0.25">
      <c r="A976" s="440"/>
      <c r="B976" s="440"/>
      <c r="C976" s="440"/>
      <c r="D976" s="440"/>
      <c r="E976" s="440"/>
      <c r="F976" s="440"/>
      <c r="G976" s="440"/>
      <c r="H976" s="440"/>
      <c r="I976" s="440"/>
      <c r="J976" s="440"/>
      <c r="K976" s="440"/>
      <c r="L976" s="440"/>
      <c r="M976" s="440"/>
      <c r="N976" s="440"/>
      <c r="O976" s="440"/>
      <c r="P976" s="440"/>
      <c r="Q976" s="440"/>
      <c r="R976" s="440"/>
      <c r="S976" s="440"/>
      <c r="T976" s="440"/>
      <c r="U976" s="440"/>
      <c r="V976" s="440"/>
      <c r="W976" s="440"/>
    </row>
    <row r="977" spans="1:23" ht="15.75" customHeight="1" x14ac:dyDescent="0.25">
      <c r="A977" s="440"/>
      <c r="B977" s="440"/>
      <c r="C977" s="440"/>
      <c r="D977" s="440"/>
      <c r="E977" s="440"/>
      <c r="F977" s="440"/>
      <c r="G977" s="440"/>
      <c r="H977" s="440"/>
      <c r="I977" s="440"/>
      <c r="J977" s="440"/>
      <c r="K977" s="440"/>
      <c r="L977" s="440"/>
      <c r="M977" s="440"/>
      <c r="N977" s="440"/>
      <c r="O977" s="440"/>
      <c r="P977" s="440"/>
      <c r="Q977" s="440"/>
      <c r="R977" s="440"/>
      <c r="S977" s="440"/>
      <c r="T977" s="440"/>
      <c r="U977" s="440"/>
      <c r="V977" s="440"/>
      <c r="W977" s="440"/>
    </row>
    <row r="978" spans="1:23" ht="15.75" customHeight="1" x14ac:dyDescent="0.25">
      <c r="A978" s="440"/>
      <c r="B978" s="440"/>
      <c r="C978" s="440"/>
      <c r="D978" s="440"/>
      <c r="E978" s="440"/>
      <c r="F978" s="440"/>
      <c r="G978" s="440"/>
      <c r="H978" s="440"/>
      <c r="I978" s="440"/>
      <c r="J978" s="440"/>
      <c r="K978" s="440"/>
      <c r="L978" s="440"/>
      <c r="M978" s="440"/>
      <c r="N978" s="440"/>
      <c r="O978" s="440"/>
      <c r="P978" s="440"/>
      <c r="Q978" s="440"/>
      <c r="R978" s="440"/>
      <c r="S978" s="440"/>
      <c r="T978" s="440"/>
      <c r="U978" s="440"/>
      <c r="V978" s="440"/>
      <c r="W978" s="440"/>
    </row>
    <row r="979" spans="1:23" ht="15.75" customHeight="1" x14ac:dyDescent="0.25">
      <c r="A979" s="440"/>
      <c r="B979" s="440"/>
      <c r="C979" s="440"/>
      <c r="D979" s="440"/>
      <c r="E979" s="440"/>
      <c r="F979" s="440"/>
      <c r="G979" s="440"/>
      <c r="H979" s="440"/>
      <c r="I979" s="440"/>
      <c r="J979" s="440"/>
      <c r="K979" s="440"/>
      <c r="L979" s="440"/>
      <c r="M979" s="440"/>
      <c r="N979" s="440"/>
      <c r="O979" s="440"/>
      <c r="P979" s="440"/>
      <c r="Q979" s="440"/>
      <c r="R979" s="440"/>
      <c r="S979" s="440"/>
      <c r="T979" s="440"/>
      <c r="U979" s="440"/>
      <c r="V979" s="440"/>
      <c r="W979" s="440"/>
    </row>
    <row r="980" spans="1:23" ht="15.75" customHeight="1" x14ac:dyDescent="0.25">
      <c r="A980" s="440"/>
      <c r="B980" s="440"/>
      <c r="C980" s="440"/>
      <c r="D980" s="440"/>
      <c r="E980" s="440"/>
      <c r="F980" s="440"/>
      <c r="G980" s="440"/>
      <c r="H980" s="440"/>
      <c r="I980" s="440"/>
      <c r="J980" s="440"/>
      <c r="K980" s="440"/>
      <c r="L980" s="440"/>
      <c r="M980" s="440"/>
      <c r="N980" s="440"/>
      <c r="O980" s="440"/>
      <c r="P980" s="440"/>
      <c r="Q980" s="440"/>
      <c r="R980" s="440"/>
      <c r="S980" s="440"/>
      <c r="T980" s="440"/>
      <c r="U980" s="440"/>
      <c r="V980" s="440"/>
      <c r="W980" s="440"/>
    </row>
    <row r="981" spans="1:23" ht="15.75" customHeight="1" x14ac:dyDescent="0.25">
      <c r="A981" s="440"/>
      <c r="B981" s="440"/>
      <c r="C981" s="440"/>
      <c r="D981" s="440"/>
      <c r="E981" s="440"/>
      <c r="F981" s="440"/>
      <c r="G981" s="440"/>
      <c r="H981" s="440"/>
      <c r="I981" s="440"/>
      <c r="J981" s="440"/>
      <c r="K981" s="440"/>
      <c r="L981" s="440"/>
      <c r="M981" s="440"/>
      <c r="N981" s="440"/>
      <c r="O981" s="440"/>
      <c r="P981" s="440"/>
      <c r="Q981" s="440"/>
      <c r="R981" s="440"/>
      <c r="S981" s="440"/>
      <c r="T981" s="440"/>
      <c r="U981" s="440"/>
      <c r="V981" s="440"/>
      <c r="W981" s="440"/>
    </row>
    <row r="982" spans="1:23" ht="15.75" customHeight="1" x14ac:dyDescent="0.25">
      <c r="A982" s="440"/>
      <c r="B982" s="440"/>
      <c r="C982" s="440"/>
      <c r="D982" s="440"/>
      <c r="E982" s="440"/>
      <c r="F982" s="440"/>
      <c r="G982" s="440"/>
      <c r="H982" s="440"/>
      <c r="I982" s="440"/>
      <c r="J982" s="440"/>
      <c r="K982" s="440"/>
      <c r="L982" s="440"/>
      <c r="M982" s="440"/>
      <c r="N982" s="440"/>
      <c r="O982" s="440"/>
      <c r="P982" s="440"/>
      <c r="Q982" s="440"/>
      <c r="R982" s="440"/>
      <c r="S982" s="440"/>
      <c r="T982" s="440"/>
      <c r="U982" s="440"/>
      <c r="V982" s="440"/>
      <c r="W982" s="440"/>
    </row>
    <row r="983" spans="1:23" ht="15.75" customHeight="1" x14ac:dyDescent="0.25">
      <c r="A983" s="440"/>
      <c r="B983" s="440"/>
      <c r="C983" s="440"/>
      <c r="D983" s="440"/>
      <c r="E983" s="440"/>
      <c r="F983" s="440"/>
      <c r="G983" s="440"/>
      <c r="H983" s="440"/>
      <c r="I983" s="440"/>
      <c r="J983" s="440"/>
      <c r="K983" s="440"/>
      <c r="L983" s="440"/>
      <c r="M983" s="440"/>
      <c r="N983" s="440"/>
      <c r="O983" s="440"/>
      <c r="P983" s="440"/>
      <c r="Q983" s="440"/>
      <c r="R983" s="440"/>
      <c r="S983" s="440"/>
      <c r="T983" s="440"/>
      <c r="U983" s="440"/>
      <c r="V983" s="440"/>
      <c r="W983" s="440"/>
    </row>
    <row r="984" spans="1:23" ht="15.75" customHeight="1" x14ac:dyDescent="0.25">
      <c r="A984" s="440"/>
      <c r="B984" s="440"/>
      <c r="C984" s="440"/>
      <c r="D984" s="440"/>
      <c r="E984" s="440"/>
      <c r="F984" s="440"/>
      <c r="G984" s="440"/>
      <c r="H984" s="440"/>
      <c r="I984" s="440"/>
      <c r="J984" s="440"/>
      <c r="K984" s="440"/>
      <c r="L984" s="440"/>
      <c r="M984" s="440"/>
      <c r="N984" s="440"/>
      <c r="O984" s="440"/>
      <c r="P984" s="440"/>
      <c r="Q984" s="440"/>
      <c r="R984" s="440"/>
      <c r="S984" s="440"/>
      <c r="T984" s="440"/>
      <c r="U984" s="440"/>
      <c r="V984" s="440"/>
      <c r="W984" s="440"/>
    </row>
    <row r="985" spans="1:23" ht="15.75" customHeight="1" x14ac:dyDescent="0.25">
      <c r="A985" s="440"/>
      <c r="B985" s="440"/>
      <c r="C985" s="440"/>
      <c r="D985" s="440"/>
      <c r="E985" s="440"/>
      <c r="F985" s="440"/>
      <c r="G985" s="440"/>
      <c r="H985" s="440"/>
      <c r="I985" s="440"/>
      <c r="J985" s="440"/>
      <c r="K985" s="440"/>
      <c r="L985" s="440"/>
      <c r="M985" s="440"/>
      <c r="N985" s="440"/>
      <c r="O985" s="440"/>
      <c r="P985" s="440"/>
      <c r="Q985" s="440"/>
      <c r="R985" s="440"/>
      <c r="S985" s="440"/>
      <c r="T985" s="440"/>
      <c r="U985" s="440"/>
      <c r="V985" s="440"/>
      <c r="W985" s="440"/>
    </row>
    <row r="986" spans="1:23" ht="15.75" customHeight="1" x14ac:dyDescent="0.25">
      <c r="A986" s="440"/>
      <c r="B986" s="440"/>
      <c r="C986" s="440"/>
      <c r="D986" s="440"/>
      <c r="E986" s="440"/>
      <c r="F986" s="440"/>
      <c r="G986" s="440"/>
      <c r="H986" s="440"/>
      <c r="I986" s="440"/>
      <c r="J986" s="440"/>
      <c r="K986" s="440"/>
      <c r="L986" s="440"/>
      <c r="M986" s="440"/>
      <c r="N986" s="440"/>
      <c r="O986" s="440"/>
      <c r="P986" s="440"/>
      <c r="Q986" s="440"/>
      <c r="R986" s="440"/>
      <c r="S986" s="440"/>
      <c r="T986" s="440"/>
      <c r="U986" s="440"/>
      <c r="V986" s="440"/>
      <c r="W986" s="440"/>
    </row>
    <row r="987" spans="1:23" ht="15.75" customHeight="1" x14ac:dyDescent="0.25">
      <c r="A987" s="440"/>
      <c r="B987" s="440"/>
      <c r="C987" s="440"/>
      <c r="D987" s="440"/>
      <c r="E987" s="440"/>
      <c r="F987" s="440"/>
      <c r="G987" s="440"/>
      <c r="H987" s="440"/>
      <c r="I987" s="440"/>
      <c r="J987" s="440"/>
      <c r="K987" s="440"/>
      <c r="L987" s="440"/>
      <c r="M987" s="440"/>
      <c r="N987" s="440"/>
      <c r="O987" s="440"/>
      <c r="P987" s="440"/>
      <c r="Q987" s="440"/>
      <c r="R987" s="440"/>
      <c r="S987" s="440"/>
      <c r="T987" s="440"/>
      <c r="U987" s="440"/>
      <c r="V987" s="440"/>
      <c r="W987" s="440"/>
    </row>
    <row r="988" spans="1:23" ht="15.75" customHeight="1" x14ac:dyDescent="0.25">
      <c r="A988" s="440"/>
      <c r="B988" s="440"/>
      <c r="C988" s="440"/>
      <c r="D988" s="440"/>
      <c r="E988" s="440"/>
      <c r="F988" s="440"/>
      <c r="G988" s="440"/>
      <c r="H988" s="440"/>
      <c r="I988" s="440"/>
      <c r="J988" s="440"/>
      <c r="K988" s="440"/>
      <c r="L988" s="440"/>
      <c r="M988" s="440"/>
      <c r="N988" s="440"/>
      <c r="O988" s="440"/>
      <c r="P988" s="440"/>
      <c r="Q988" s="440"/>
      <c r="R988" s="440"/>
      <c r="S988" s="440"/>
      <c r="T988" s="440"/>
      <c r="U988" s="440"/>
      <c r="V988" s="440"/>
      <c r="W988" s="440"/>
    </row>
    <row r="989" spans="1:23" ht="15.75" customHeight="1" x14ac:dyDescent="0.25">
      <c r="A989" s="440"/>
      <c r="B989" s="440"/>
      <c r="C989" s="440"/>
      <c r="D989" s="440"/>
      <c r="E989" s="440"/>
      <c r="F989" s="440"/>
      <c r="G989" s="440"/>
      <c r="H989" s="440"/>
      <c r="I989" s="440"/>
      <c r="J989" s="440"/>
      <c r="K989" s="440"/>
      <c r="L989" s="440"/>
      <c r="M989" s="440"/>
      <c r="N989" s="440"/>
      <c r="O989" s="440"/>
      <c r="P989" s="440"/>
      <c r="Q989" s="440"/>
      <c r="R989" s="440"/>
      <c r="S989" s="440"/>
      <c r="T989" s="440"/>
      <c r="U989" s="440"/>
      <c r="V989" s="440"/>
      <c r="W989" s="440"/>
    </row>
    <row r="990" spans="1:23" ht="15.75" customHeight="1" x14ac:dyDescent="0.25">
      <c r="A990" s="440"/>
      <c r="B990" s="440"/>
      <c r="C990" s="440"/>
      <c r="D990" s="440"/>
      <c r="E990" s="440"/>
      <c r="F990" s="440"/>
      <c r="G990" s="440"/>
      <c r="H990" s="440"/>
      <c r="I990" s="440"/>
      <c r="J990" s="440"/>
      <c r="K990" s="440"/>
      <c r="L990" s="440"/>
      <c r="M990" s="440"/>
      <c r="N990" s="440"/>
      <c r="O990" s="440"/>
      <c r="P990" s="440"/>
      <c r="Q990" s="440"/>
      <c r="R990" s="440"/>
      <c r="S990" s="440"/>
      <c r="T990" s="440"/>
      <c r="U990" s="440"/>
      <c r="V990" s="440"/>
      <c r="W990" s="440"/>
    </row>
    <row r="991" spans="1:23" ht="15.75" customHeight="1" x14ac:dyDescent="0.25">
      <c r="A991" s="440"/>
      <c r="B991" s="440"/>
      <c r="C991" s="440"/>
      <c r="D991" s="440"/>
      <c r="E991" s="440"/>
      <c r="F991" s="440"/>
      <c r="G991" s="440"/>
      <c r="H991" s="440"/>
      <c r="I991" s="440"/>
      <c r="J991" s="440"/>
      <c r="K991" s="440"/>
      <c r="L991" s="440"/>
      <c r="M991" s="440"/>
      <c r="N991" s="440"/>
      <c r="O991" s="440"/>
      <c r="P991" s="440"/>
      <c r="Q991" s="440"/>
      <c r="R991" s="440"/>
      <c r="S991" s="440"/>
      <c r="T991" s="440"/>
      <c r="U991" s="440"/>
      <c r="V991" s="440"/>
      <c r="W991" s="440"/>
    </row>
    <row r="992" spans="1:23" ht="15.75" customHeight="1" x14ac:dyDescent="0.25">
      <c r="A992" s="440"/>
      <c r="B992" s="440"/>
      <c r="C992" s="440"/>
      <c r="D992" s="440"/>
      <c r="E992" s="440"/>
      <c r="F992" s="440"/>
      <c r="G992" s="440"/>
      <c r="H992" s="440"/>
      <c r="I992" s="440"/>
      <c r="J992" s="440"/>
      <c r="K992" s="440"/>
      <c r="L992" s="440"/>
      <c r="M992" s="440"/>
      <c r="N992" s="440"/>
      <c r="O992" s="440"/>
      <c r="P992" s="440"/>
      <c r="Q992" s="440"/>
      <c r="R992" s="440"/>
      <c r="S992" s="440"/>
      <c r="T992" s="440"/>
      <c r="U992" s="440"/>
      <c r="V992" s="440"/>
      <c r="W992" s="440"/>
    </row>
  </sheetData>
  <pageMargins left="0.75" right="0.75" top="1" bottom="1" header="0" footer="0"/>
  <pageSetup paperSize="9" scale="46" orientation="portrait" r:id="rId1"/>
  <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2A486-CA63-4CA0-9305-104C0A5FF774}">
  <dimension ref="A1:C23"/>
  <sheetViews>
    <sheetView workbookViewId="0">
      <selection activeCell="C7" sqref="C7"/>
    </sheetView>
  </sheetViews>
  <sheetFormatPr baseColWidth="10" defaultRowHeight="15" x14ac:dyDescent="0.25"/>
  <cols>
    <col min="1" max="1" width="6.28515625" customWidth="1"/>
    <col min="2" max="2" width="58" customWidth="1"/>
    <col min="3" max="3" width="58.28515625" customWidth="1"/>
  </cols>
  <sheetData>
    <row r="1" spans="1:3" x14ac:dyDescent="0.25">
      <c r="A1" s="489" t="s">
        <v>278</v>
      </c>
      <c r="B1" s="490"/>
      <c r="C1" s="490"/>
    </row>
    <row r="2" spans="1:3" x14ac:dyDescent="0.25">
      <c r="A2" s="52"/>
      <c r="B2" s="52"/>
      <c r="C2" s="52"/>
    </row>
    <row r="3" spans="1:3" x14ac:dyDescent="0.25">
      <c r="A3" s="52"/>
      <c r="B3" s="52"/>
      <c r="C3" s="52"/>
    </row>
    <row r="4" spans="1:3" x14ac:dyDescent="0.25">
      <c r="A4" s="37">
        <v>1</v>
      </c>
      <c r="B4" s="38" t="s">
        <v>50</v>
      </c>
      <c r="C4" s="39" t="s">
        <v>12</v>
      </c>
    </row>
    <row r="5" spans="1:3" ht="36" x14ac:dyDescent="0.25">
      <c r="A5" s="3">
        <v>2</v>
      </c>
      <c r="B5" s="12" t="s">
        <v>51</v>
      </c>
      <c r="C5" s="40" t="s">
        <v>229</v>
      </c>
    </row>
    <row r="6" spans="1:3" ht="48" x14ac:dyDescent="0.25">
      <c r="A6" s="37">
        <v>3</v>
      </c>
      <c r="B6" s="38" t="s">
        <v>53</v>
      </c>
      <c r="C6" s="41" t="s">
        <v>230</v>
      </c>
    </row>
    <row r="7" spans="1:3" x14ac:dyDescent="0.25">
      <c r="A7" s="3">
        <v>4</v>
      </c>
      <c r="B7" s="12" t="s">
        <v>55</v>
      </c>
      <c r="C7" s="40" t="s">
        <v>3</v>
      </c>
    </row>
    <row r="8" spans="1:3" ht="60" x14ac:dyDescent="0.25">
      <c r="A8" s="3">
        <v>5</v>
      </c>
      <c r="B8" s="12" t="s">
        <v>56</v>
      </c>
      <c r="C8" s="40" t="s">
        <v>231</v>
      </c>
    </row>
    <row r="9" spans="1:3" ht="48" x14ac:dyDescent="0.25">
      <c r="A9" s="6">
        <v>6</v>
      </c>
      <c r="B9" s="42" t="s">
        <v>57</v>
      </c>
      <c r="C9" s="41" t="s">
        <v>232</v>
      </c>
    </row>
    <row r="10" spans="1:3" x14ac:dyDescent="0.25">
      <c r="A10" s="484">
        <v>7</v>
      </c>
      <c r="B10" s="14" t="s">
        <v>59</v>
      </c>
      <c r="C10" s="40" t="s">
        <v>308</v>
      </c>
    </row>
    <row r="11" spans="1:3" ht="24" x14ac:dyDescent="0.25">
      <c r="A11" s="550"/>
      <c r="B11" s="43" t="s">
        <v>60</v>
      </c>
      <c r="C11" s="41" t="s">
        <v>233</v>
      </c>
    </row>
    <row r="12" spans="1:3" ht="24" x14ac:dyDescent="0.25">
      <c r="A12" s="44">
        <v>8</v>
      </c>
      <c r="B12" s="12" t="s">
        <v>61</v>
      </c>
      <c r="C12" s="45" t="s">
        <v>234</v>
      </c>
    </row>
    <row r="13" spans="1:3" x14ac:dyDescent="0.25">
      <c r="A13" s="3">
        <v>9</v>
      </c>
      <c r="B13" s="38" t="s">
        <v>63</v>
      </c>
      <c r="C13" s="41" t="s">
        <v>108</v>
      </c>
    </row>
    <row r="14" spans="1:3" x14ac:dyDescent="0.25">
      <c r="A14" s="3">
        <v>10</v>
      </c>
      <c r="B14" s="12" t="s">
        <v>65</v>
      </c>
      <c r="C14" s="40" t="s">
        <v>108</v>
      </c>
    </row>
    <row r="15" spans="1:3" x14ac:dyDescent="0.25">
      <c r="A15" s="3">
        <v>11</v>
      </c>
      <c r="B15" s="12" t="s">
        <v>67</v>
      </c>
      <c r="C15" s="40" t="s">
        <v>235</v>
      </c>
    </row>
    <row r="16" spans="1:3" x14ac:dyDescent="0.25">
      <c r="A16" s="3">
        <v>12</v>
      </c>
      <c r="B16" s="12" t="s">
        <v>69</v>
      </c>
      <c r="C16" s="40" t="s">
        <v>171</v>
      </c>
    </row>
    <row r="17" spans="1:3" ht="36" x14ac:dyDescent="0.25">
      <c r="A17" s="3">
        <v>13</v>
      </c>
      <c r="B17" s="46" t="s">
        <v>71</v>
      </c>
      <c r="C17" s="33" t="s">
        <v>236</v>
      </c>
    </row>
    <row r="18" spans="1:3" ht="96" x14ac:dyDescent="0.25">
      <c r="A18" s="3">
        <v>14</v>
      </c>
      <c r="B18" s="12" t="s">
        <v>73</v>
      </c>
      <c r="C18" s="40" t="s">
        <v>237</v>
      </c>
    </row>
    <row r="19" spans="1:3" x14ac:dyDescent="0.25">
      <c r="A19" s="3">
        <v>15</v>
      </c>
      <c r="B19" s="38" t="s">
        <v>75</v>
      </c>
      <c r="C19" s="41" t="s">
        <v>238</v>
      </c>
    </row>
    <row r="20" spans="1:3" x14ac:dyDescent="0.25">
      <c r="A20" s="486">
        <v>16</v>
      </c>
      <c r="B20" s="38" t="s">
        <v>76</v>
      </c>
      <c r="C20" s="41" t="s">
        <v>239</v>
      </c>
    </row>
    <row r="21" spans="1:3" x14ac:dyDescent="0.25">
      <c r="A21" s="551"/>
      <c r="B21" s="12" t="s">
        <v>78</v>
      </c>
      <c r="C21" s="47" t="s">
        <v>240</v>
      </c>
    </row>
    <row r="22" spans="1:3" x14ac:dyDescent="0.25">
      <c r="A22" s="552"/>
      <c r="B22" s="12" t="s">
        <v>80</v>
      </c>
      <c r="C22" s="40" t="s">
        <v>241</v>
      </c>
    </row>
    <row r="23" spans="1:3" x14ac:dyDescent="0.25">
      <c r="A23" s="48">
        <v>17</v>
      </c>
      <c r="B23" s="49" t="s">
        <v>261</v>
      </c>
      <c r="C23" s="5" t="s">
        <v>13</v>
      </c>
    </row>
  </sheetData>
  <mergeCells count="3">
    <mergeCell ref="A10:A11"/>
    <mergeCell ref="A20:A22"/>
    <mergeCell ref="A1:C1"/>
  </mergeCells>
  <hyperlinks>
    <hyperlink ref="C12" r:id="rId1" xr:uid="{0C47F82E-9204-47A5-95D3-17E343A812C6}"/>
    <hyperlink ref="C21" r:id="rId2" xr:uid="{B9EBF5FE-F101-4459-A667-5CE62364D59E}"/>
  </hyperlinks>
  <pageMargins left="0.7" right="0.7" top="0.75" bottom="0.75" header="0.3" footer="0.3"/>
  <drawing r:id="rId3"/>
  <legacyDrawing r:id="rId4"/>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6D4B6-6B6A-488B-8D67-1FA424723F8C}">
  <dimension ref="A1:Z1000"/>
  <sheetViews>
    <sheetView workbookViewId="0">
      <selection activeCell="C7" sqref="C7"/>
    </sheetView>
  </sheetViews>
  <sheetFormatPr baseColWidth="10" defaultColWidth="13.140625" defaultRowHeight="15" customHeight="1" x14ac:dyDescent="0.2"/>
  <cols>
    <col min="1" max="1" width="8.85546875" style="459" customWidth="1"/>
    <col min="2" max="2" width="17.85546875" style="459" customWidth="1"/>
    <col min="3" max="4" width="4" style="459" hidden="1" customWidth="1"/>
    <col min="5" max="5" width="4" style="459" customWidth="1"/>
    <col min="6" max="6" width="6.28515625" style="459" customWidth="1"/>
    <col min="7" max="12" width="4" style="459" customWidth="1"/>
    <col min="13" max="26" width="11.42578125" style="459" customWidth="1"/>
    <col min="27" max="16384" width="13.140625" style="459"/>
  </cols>
  <sheetData>
    <row r="1" spans="1:26" ht="12.75" customHeight="1" x14ac:dyDescent="0.2">
      <c r="A1" s="442" t="s">
        <v>393</v>
      </c>
      <c r="B1" s="441"/>
      <c r="C1" s="442"/>
      <c r="D1" s="441"/>
      <c r="E1" s="441"/>
      <c r="F1" s="441"/>
      <c r="G1" s="441"/>
      <c r="H1" s="441"/>
      <c r="I1" s="441"/>
      <c r="J1" s="441"/>
      <c r="K1" s="441"/>
      <c r="L1" s="441"/>
      <c r="M1" s="441"/>
      <c r="N1" s="441"/>
      <c r="O1" s="441"/>
      <c r="P1" s="441"/>
      <c r="Q1" s="441"/>
      <c r="R1" s="441"/>
      <c r="S1" s="441"/>
      <c r="T1" s="441"/>
      <c r="U1" s="441"/>
      <c r="V1" s="441"/>
      <c r="W1" s="441"/>
      <c r="X1" s="441"/>
      <c r="Y1" s="441"/>
      <c r="Z1" s="441"/>
    </row>
    <row r="2" spans="1:26" ht="12.75" customHeight="1" x14ac:dyDescent="0.2">
      <c r="A2" s="443" t="s">
        <v>366</v>
      </c>
      <c r="B2" s="441"/>
      <c r="C2" s="443"/>
      <c r="D2" s="441"/>
      <c r="E2" s="441"/>
      <c r="F2" s="441"/>
      <c r="G2" s="441"/>
      <c r="H2" s="441"/>
      <c r="I2" s="441"/>
      <c r="J2" s="441"/>
      <c r="K2" s="441"/>
      <c r="L2" s="441"/>
      <c r="M2" s="441"/>
      <c r="N2" s="441"/>
      <c r="O2" s="441"/>
      <c r="P2" s="441"/>
      <c r="Q2" s="441"/>
      <c r="R2" s="441"/>
      <c r="S2" s="441"/>
      <c r="T2" s="441"/>
      <c r="U2" s="441"/>
      <c r="V2" s="441"/>
      <c r="W2" s="441"/>
      <c r="X2" s="441"/>
      <c r="Y2" s="441"/>
      <c r="Z2" s="441"/>
    </row>
    <row r="3" spans="1:26" ht="15" customHeight="1" x14ac:dyDescent="0.2">
      <c r="A3" s="441"/>
      <c r="B3" s="441"/>
      <c r="C3" s="441"/>
      <c r="D3" s="441"/>
      <c r="E3" s="441"/>
      <c r="F3" s="441"/>
      <c r="G3" s="441"/>
      <c r="H3" s="441"/>
      <c r="I3" s="441"/>
      <c r="J3" s="441"/>
      <c r="K3" s="441"/>
      <c r="L3" s="441"/>
      <c r="M3" s="441"/>
      <c r="N3" s="441"/>
      <c r="O3" s="441"/>
      <c r="P3" s="441"/>
      <c r="Q3" s="441"/>
      <c r="R3" s="441"/>
      <c r="S3" s="441"/>
      <c r="T3" s="441"/>
      <c r="U3" s="441"/>
      <c r="V3" s="441"/>
      <c r="W3" s="441"/>
      <c r="X3" s="441"/>
      <c r="Y3" s="441"/>
      <c r="Z3" s="441"/>
    </row>
    <row r="4" spans="1:26" ht="12.75" customHeight="1" x14ac:dyDescent="0.2">
      <c r="A4" s="432" t="s">
        <v>310</v>
      </c>
      <c r="B4" s="432" t="s">
        <v>2</v>
      </c>
      <c r="C4" s="432">
        <v>2014</v>
      </c>
      <c r="D4" s="432">
        <v>2015</v>
      </c>
      <c r="E4" s="432">
        <v>2016</v>
      </c>
      <c r="F4" s="432">
        <v>2017</v>
      </c>
      <c r="G4" s="432">
        <v>2018</v>
      </c>
      <c r="H4" s="432">
        <v>2019</v>
      </c>
      <c r="I4" s="432">
        <v>2020</v>
      </c>
      <c r="J4" s="432">
        <v>2021</v>
      </c>
      <c r="K4" s="432">
        <v>2022</v>
      </c>
      <c r="L4" s="432">
        <v>2023</v>
      </c>
      <c r="M4" s="441"/>
      <c r="N4" s="441"/>
      <c r="O4" s="441"/>
      <c r="P4" s="441"/>
      <c r="Q4" s="441"/>
      <c r="R4" s="441"/>
      <c r="S4" s="441"/>
      <c r="T4" s="441"/>
      <c r="U4" s="441"/>
      <c r="V4" s="441"/>
      <c r="W4" s="441"/>
      <c r="X4" s="441"/>
      <c r="Y4" s="441"/>
      <c r="Z4" s="441"/>
    </row>
    <row r="5" spans="1:26" ht="15" hidden="1" customHeight="1" x14ac:dyDescent="0.2">
      <c r="A5" s="433">
        <v>10000</v>
      </c>
      <c r="B5" s="434" t="s">
        <v>16</v>
      </c>
      <c r="C5" s="434"/>
      <c r="D5" s="434"/>
      <c r="E5" s="434"/>
      <c r="F5" s="435"/>
      <c r="G5" s="435"/>
      <c r="H5" s="434"/>
      <c r="I5" s="434"/>
      <c r="J5" s="434"/>
      <c r="K5" s="434"/>
      <c r="L5" s="434"/>
      <c r="M5" s="441"/>
      <c r="N5" s="441"/>
      <c r="O5" s="441"/>
      <c r="P5" s="441"/>
      <c r="Q5" s="441"/>
      <c r="R5" s="441"/>
      <c r="S5" s="441"/>
      <c r="T5" s="441"/>
      <c r="U5" s="441"/>
      <c r="V5" s="441"/>
      <c r="W5" s="441"/>
      <c r="X5" s="441"/>
      <c r="Y5" s="441"/>
      <c r="Z5" s="441"/>
    </row>
    <row r="6" spans="1:26" ht="15" hidden="1" customHeight="1" x14ac:dyDescent="0.2">
      <c r="A6" s="433">
        <v>20000</v>
      </c>
      <c r="B6" s="434" t="s">
        <v>17</v>
      </c>
      <c r="C6" s="434"/>
      <c r="D6" s="434"/>
      <c r="E6" s="435"/>
      <c r="F6" s="435"/>
      <c r="G6" s="454"/>
      <c r="H6" s="435"/>
      <c r="I6" s="434"/>
      <c r="J6" s="434"/>
      <c r="K6" s="434"/>
      <c r="L6" s="434"/>
      <c r="M6" s="441"/>
      <c r="N6" s="441"/>
      <c r="O6" s="441"/>
      <c r="P6" s="441"/>
      <c r="Q6" s="441"/>
      <c r="R6" s="441"/>
      <c r="S6" s="441"/>
      <c r="T6" s="441"/>
      <c r="U6" s="441"/>
      <c r="V6" s="441"/>
      <c r="W6" s="441"/>
      <c r="X6" s="441"/>
      <c r="Y6" s="441"/>
      <c r="Z6" s="441"/>
    </row>
    <row r="7" spans="1:26" ht="15" hidden="1" customHeight="1" x14ac:dyDescent="0.2">
      <c r="A7" s="433">
        <v>30000</v>
      </c>
      <c r="B7" s="434" t="s">
        <v>311</v>
      </c>
      <c r="C7" s="434"/>
      <c r="D7" s="434"/>
      <c r="E7" s="434"/>
      <c r="F7" s="434"/>
      <c r="G7" s="434"/>
      <c r="H7" s="434"/>
      <c r="I7" s="434"/>
      <c r="J7" s="434"/>
      <c r="K7" s="434"/>
      <c r="L7" s="434"/>
      <c r="M7" s="441"/>
      <c r="N7" s="441"/>
      <c r="O7" s="441"/>
      <c r="P7" s="441"/>
      <c r="Q7" s="441"/>
      <c r="R7" s="441"/>
      <c r="S7" s="441"/>
      <c r="T7" s="441"/>
      <c r="U7" s="441"/>
      <c r="V7" s="441"/>
      <c r="W7" s="441"/>
      <c r="X7" s="441"/>
      <c r="Y7" s="441"/>
      <c r="Z7" s="441"/>
    </row>
    <row r="8" spans="1:26" ht="15" hidden="1" customHeight="1" x14ac:dyDescent="0.2">
      <c r="A8" s="433">
        <v>40000</v>
      </c>
      <c r="B8" s="434" t="s">
        <v>19</v>
      </c>
      <c r="C8" s="434"/>
      <c r="D8" s="434"/>
      <c r="E8" s="435"/>
      <c r="F8" s="434"/>
      <c r="G8" s="434"/>
      <c r="H8" s="434"/>
      <c r="I8" s="434"/>
      <c r="J8" s="435"/>
      <c r="K8" s="435"/>
      <c r="L8" s="434"/>
      <c r="M8" s="441"/>
      <c r="N8" s="441"/>
      <c r="O8" s="441"/>
      <c r="P8" s="441"/>
      <c r="Q8" s="441"/>
      <c r="R8" s="441"/>
      <c r="S8" s="441"/>
      <c r="T8" s="441"/>
      <c r="U8" s="441"/>
      <c r="V8" s="441"/>
      <c r="W8" s="441"/>
      <c r="X8" s="441"/>
      <c r="Y8" s="441"/>
      <c r="Z8" s="441"/>
    </row>
    <row r="9" spans="1:26" ht="15" hidden="1" customHeight="1" x14ac:dyDescent="0.2">
      <c r="A9" s="433">
        <v>50000</v>
      </c>
      <c r="B9" s="434" t="s">
        <v>146</v>
      </c>
      <c r="C9" s="434"/>
      <c r="D9" s="434"/>
      <c r="E9" s="434"/>
      <c r="F9" s="434"/>
      <c r="G9" s="434"/>
      <c r="H9" s="434"/>
      <c r="I9" s="434"/>
      <c r="J9" s="434"/>
      <c r="K9" s="434"/>
      <c r="L9" s="434"/>
      <c r="M9" s="441"/>
      <c r="N9" s="441"/>
      <c r="O9" s="441"/>
      <c r="P9" s="441"/>
      <c r="Q9" s="441"/>
      <c r="R9" s="441"/>
      <c r="S9" s="441"/>
      <c r="T9" s="441"/>
      <c r="U9" s="441"/>
      <c r="V9" s="441"/>
      <c r="W9" s="441"/>
      <c r="X9" s="441"/>
      <c r="Y9" s="441"/>
      <c r="Z9" s="441"/>
    </row>
    <row r="10" spans="1:26" ht="15" hidden="1" customHeight="1" x14ac:dyDescent="0.2">
      <c r="A10" s="433">
        <v>60000</v>
      </c>
      <c r="B10" s="434" t="s">
        <v>21</v>
      </c>
      <c r="C10" s="434"/>
      <c r="D10" s="434"/>
      <c r="E10" s="435"/>
      <c r="F10" s="435"/>
      <c r="G10" s="435"/>
      <c r="H10" s="435"/>
      <c r="I10" s="434"/>
      <c r="J10" s="434"/>
      <c r="K10" s="434"/>
      <c r="L10" s="434"/>
      <c r="M10" s="441"/>
      <c r="N10" s="441"/>
      <c r="O10" s="441"/>
      <c r="P10" s="441"/>
      <c r="Q10" s="441"/>
      <c r="R10" s="441"/>
      <c r="S10" s="441"/>
      <c r="T10" s="441"/>
      <c r="U10" s="441"/>
      <c r="V10" s="441"/>
      <c r="W10" s="441"/>
      <c r="X10" s="441"/>
      <c r="Y10" s="441"/>
      <c r="Z10" s="441"/>
    </row>
    <row r="11" spans="1:26" ht="15" customHeight="1" x14ac:dyDescent="0.2">
      <c r="A11" s="433">
        <v>70000</v>
      </c>
      <c r="B11" s="434" t="s">
        <v>22</v>
      </c>
      <c r="C11" s="434"/>
      <c r="D11" s="434"/>
      <c r="E11" s="434">
        <v>34</v>
      </c>
      <c r="F11" s="434">
        <v>108</v>
      </c>
      <c r="G11" s="434">
        <v>113</v>
      </c>
      <c r="H11" s="434">
        <v>93</v>
      </c>
      <c r="I11" s="434">
        <v>96</v>
      </c>
      <c r="J11" s="434">
        <v>82</v>
      </c>
      <c r="K11" s="434">
        <v>88</v>
      </c>
      <c r="L11" s="434">
        <v>98</v>
      </c>
      <c r="M11" s="441"/>
      <c r="N11" s="441"/>
      <c r="O11" s="441"/>
      <c r="P11" s="441"/>
      <c r="Q11" s="441"/>
      <c r="R11" s="441"/>
      <c r="S11" s="441"/>
      <c r="T11" s="441"/>
      <c r="U11" s="441"/>
      <c r="V11" s="441"/>
      <c r="W11" s="441"/>
      <c r="X11" s="441"/>
      <c r="Y11" s="441"/>
      <c r="Z11" s="441"/>
    </row>
    <row r="12" spans="1:26" ht="15" hidden="1" customHeight="1" x14ac:dyDescent="0.2">
      <c r="A12" s="433">
        <v>80000</v>
      </c>
      <c r="B12" s="434" t="s">
        <v>23</v>
      </c>
      <c r="C12" s="434"/>
      <c r="D12" s="434"/>
      <c r="E12" s="434"/>
      <c r="F12" s="435"/>
      <c r="G12" s="434"/>
      <c r="H12" s="434"/>
      <c r="I12" s="434"/>
      <c r="J12" s="434"/>
      <c r="K12" s="434"/>
      <c r="L12" s="434"/>
      <c r="M12" s="441"/>
      <c r="N12" s="441"/>
      <c r="O12" s="441"/>
      <c r="P12" s="441"/>
      <c r="Q12" s="441"/>
      <c r="R12" s="441"/>
      <c r="S12" s="441"/>
      <c r="T12" s="441"/>
      <c r="U12" s="441"/>
      <c r="V12" s="441"/>
      <c r="W12" s="441"/>
      <c r="X12" s="441"/>
      <c r="Y12" s="441"/>
      <c r="Z12" s="441"/>
    </row>
    <row r="13" spans="1:26" ht="15" hidden="1" customHeight="1" x14ac:dyDescent="0.2">
      <c r="A13" s="433">
        <v>90000</v>
      </c>
      <c r="B13" s="434" t="s">
        <v>24</v>
      </c>
      <c r="C13" s="434"/>
      <c r="D13" s="434"/>
      <c r="E13" s="434"/>
      <c r="F13" s="434"/>
      <c r="G13" s="434"/>
      <c r="H13" s="434"/>
      <c r="I13" s="434"/>
      <c r="J13" s="434"/>
      <c r="K13" s="434"/>
      <c r="L13" s="434"/>
      <c r="M13" s="441"/>
      <c r="N13" s="441"/>
      <c r="O13" s="441"/>
      <c r="P13" s="441"/>
      <c r="Q13" s="441"/>
      <c r="R13" s="441"/>
      <c r="S13" s="441"/>
      <c r="T13" s="441"/>
      <c r="U13" s="441"/>
      <c r="V13" s="441"/>
      <c r="W13" s="441"/>
      <c r="X13" s="441"/>
      <c r="Y13" s="441"/>
      <c r="Z13" s="441"/>
    </row>
    <row r="14" spans="1:26" ht="15" hidden="1" customHeight="1" x14ac:dyDescent="0.2">
      <c r="A14" s="433">
        <v>100000</v>
      </c>
      <c r="B14" s="434" t="s">
        <v>312</v>
      </c>
      <c r="C14" s="434"/>
      <c r="D14" s="434"/>
      <c r="E14" s="434"/>
      <c r="F14" s="435"/>
      <c r="G14" s="435"/>
      <c r="H14" s="435"/>
      <c r="I14" s="434"/>
      <c r="J14" s="435"/>
      <c r="K14" s="434"/>
      <c r="L14" s="434"/>
      <c r="M14" s="441"/>
      <c r="N14" s="441"/>
      <c r="O14" s="441"/>
      <c r="P14" s="441"/>
      <c r="Q14" s="441"/>
      <c r="R14" s="441"/>
      <c r="S14" s="441"/>
      <c r="T14" s="441"/>
      <c r="U14" s="441"/>
      <c r="V14" s="441"/>
      <c r="W14" s="441"/>
      <c r="X14" s="441"/>
      <c r="Y14" s="441"/>
      <c r="Z14" s="441"/>
    </row>
    <row r="15" spans="1:26" ht="15" hidden="1" customHeight="1" x14ac:dyDescent="0.2">
      <c r="A15" s="433">
        <v>110000</v>
      </c>
      <c r="B15" s="434" t="s">
        <v>147</v>
      </c>
      <c r="C15" s="434"/>
      <c r="D15" s="434"/>
      <c r="E15" s="435"/>
      <c r="F15" s="435"/>
      <c r="G15" s="435"/>
      <c r="H15" s="435"/>
      <c r="I15" s="434"/>
      <c r="J15" s="435"/>
      <c r="K15" s="434"/>
      <c r="L15" s="434"/>
      <c r="M15" s="441"/>
      <c r="N15" s="441"/>
      <c r="O15" s="441"/>
      <c r="P15" s="441"/>
      <c r="Q15" s="441"/>
      <c r="R15" s="441"/>
      <c r="S15" s="441"/>
      <c r="T15" s="441"/>
      <c r="U15" s="441"/>
      <c r="V15" s="441"/>
      <c r="W15" s="441"/>
      <c r="X15" s="441"/>
      <c r="Y15" s="441"/>
      <c r="Z15" s="441"/>
    </row>
    <row r="16" spans="1:26" ht="15" hidden="1" customHeight="1" x14ac:dyDescent="0.2">
      <c r="A16" s="433">
        <v>120000</v>
      </c>
      <c r="B16" s="434" t="s">
        <v>313</v>
      </c>
      <c r="C16" s="434"/>
      <c r="D16" s="434"/>
      <c r="E16" s="434"/>
      <c r="F16" s="435"/>
      <c r="G16" s="434"/>
      <c r="H16" s="454"/>
      <c r="I16" s="434"/>
      <c r="J16" s="434"/>
      <c r="K16" s="434"/>
      <c r="L16" s="434"/>
      <c r="M16" s="441"/>
      <c r="N16" s="441"/>
      <c r="O16" s="441"/>
      <c r="P16" s="441"/>
      <c r="Q16" s="441"/>
      <c r="R16" s="441"/>
      <c r="S16" s="441"/>
      <c r="T16" s="441"/>
      <c r="U16" s="441"/>
      <c r="V16" s="441"/>
      <c r="W16" s="441"/>
      <c r="X16" s="441"/>
      <c r="Y16" s="441"/>
      <c r="Z16" s="441"/>
    </row>
    <row r="17" spans="1:26" ht="15" hidden="1" customHeight="1" x14ac:dyDescent="0.2">
      <c r="A17" s="433">
        <v>130000</v>
      </c>
      <c r="B17" s="434" t="s">
        <v>28</v>
      </c>
      <c r="C17" s="434"/>
      <c r="D17" s="434"/>
      <c r="E17" s="435"/>
      <c r="F17" s="435"/>
      <c r="G17" s="454"/>
      <c r="H17" s="434"/>
      <c r="I17" s="435"/>
      <c r="J17" s="434"/>
      <c r="K17" s="434"/>
      <c r="L17" s="434"/>
      <c r="M17" s="441"/>
      <c r="N17" s="441"/>
      <c r="O17" s="441"/>
      <c r="P17" s="441"/>
      <c r="Q17" s="441"/>
      <c r="R17" s="441"/>
      <c r="S17" s="441"/>
      <c r="T17" s="441"/>
      <c r="U17" s="441"/>
      <c r="V17" s="441"/>
      <c r="W17" s="441"/>
      <c r="X17" s="441"/>
      <c r="Y17" s="441"/>
      <c r="Z17" s="441"/>
    </row>
    <row r="18" spans="1:26" ht="15" hidden="1" customHeight="1" x14ac:dyDescent="0.2">
      <c r="A18" s="433">
        <v>140000</v>
      </c>
      <c r="B18" s="434" t="s">
        <v>29</v>
      </c>
      <c r="C18" s="434"/>
      <c r="D18" s="434"/>
      <c r="E18" s="435"/>
      <c r="F18" s="435"/>
      <c r="G18" s="435"/>
      <c r="H18" s="435"/>
      <c r="I18" s="434"/>
      <c r="J18" s="434"/>
      <c r="K18" s="454"/>
      <c r="L18" s="434"/>
      <c r="M18" s="441"/>
      <c r="N18" s="441"/>
      <c r="O18" s="441"/>
      <c r="P18" s="441"/>
      <c r="Q18" s="441"/>
      <c r="R18" s="441"/>
      <c r="S18" s="441"/>
      <c r="T18" s="441"/>
      <c r="U18" s="441"/>
      <c r="V18" s="441"/>
      <c r="W18" s="441"/>
      <c r="X18" s="441"/>
      <c r="Y18" s="441"/>
      <c r="Z18" s="441"/>
    </row>
    <row r="19" spans="1:26" ht="15" hidden="1" customHeight="1" x14ac:dyDescent="0.2">
      <c r="A19" s="433">
        <v>150000</v>
      </c>
      <c r="B19" s="434" t="s">
        <v>30</v>
      </c>
      <c r="C19" s="434"/>
      <c r="D19" s="434"/>
      <c r="E19" s="435"/>
      <c r="F19" s="434"/>
      <c r="G19" s="435"/>
      <c r="H19" s="434"/>
      <c r="I19" s="434"/>
      <c r="J19" s="435"/>
      <c r="K19" s="434"/>
      <c r="L19" s="434"/>
      <c r="M19" s="441"/>
      <c r="N19" s="441"/>
      <c r="O19" s="441"/>
      <c r="P19" s="441"/>
      <c r="Q19" s="441"/>
      <c r="R19" s="441"/>
      <c r="S19" s="441"/>
      <c r="T19" s="441"/>
      <c r="U19" s="441"/>
      <c r="V19" s="441"/>
      <c r="W19" s="441"/>
      <c r="X19" s="441"/>
      <c r="Y19" s="441"/>
      <c r="Z19" s="441"/>
    </row>
    <row r="20" spans="1:26" ht="15" hidden="1" customHeight="1" x14ac:dyDescent="0.2">
      <c r="A20" s="433">
        <v>160000</v>
      </c>
      <c r="B20" s="434" t="s">
        <v>31</v>
      </c>
      <c r="C20" s="434"/>
      <c r="D20" s="434"/>
      <c r="E20" s="434"/>
      <c r="F20" s="435"/>
      <c r="G20" s="434"/>
      <c r="H20" s="435"/>
      <c r="I20" s="434"/>
      <c r="J20" s="434"/>
      <c r="K20" s="434"/>
      <c r="L20" s="434"/>
      <c r="M20" s="441"/>
      <c r="N20" s="441"/>
      <c r="O20" s="441"/>
      <c r="P20" s="441"/>
      <c r="Q20" s="441"/>
      <c r="R20" s="441"/>
      <c r="S20" s="441"/>
      <c r="T20" s="441"/>
      <c r="U20" s="441"/>
      <c r="V20" s="441"/>
      <c r="W20" s="441"/>
      <c r="X20" s="441"/>
      <c r="Y20" s="441"/>
      <c r="Z20" s="441"/>
    </row>
    <row r="21" spans="1:26" ht="15" customHeight="1" x14ac:dyDescent="0.2">
      <c r="A21" s="433">
        <v>170000</v>
      </c>
      <c r="B21" s="434" t="s">
        <v>226</v>
      </c>
      <c r="C21" s="434"/>
      <c r="D21" s="434"/>
      <c r="E21" s="434"/>
      <c r="F21" s="434">
        <v>1</v>
      </c>
      <c r="G21" s="434"/>
      <c r="H21" s="434"/>
      <c r="I21" s="434"/>
      <c r="J21" s="434"/>
      <c r="K21" s="434"/>
      <c r="L21" s="434"/>
      <c r="M21" s="441"/>
      <c r="N21" s="441"/>
      <c r="O21" s="441"/>
      <c r="P21" s="441"/>
      <c r="Q21" s="441"/>
      <c r="R21" s="441"/>
      <c r="S21" s="441"/>
      <c r="T21" s="441"/>
      <c r="U21" s="441"/>
      <c r="V21" s="441"/>
      <c r="W21" s="441"/>
      <c r="X21" s="441"/>
      <c r="Y21" s="441"/>
      <c r="Z21" s="441"/>
    </row>
    <row r="22" spans="1:26" ht="15" hidden="1" customHeight="1" x14ac:dyDescent="0.2">
      <c r="A22" s="433">
        <v>180000</v>
      </c>
      <c r="B22" s="434" t="s">
        <v>33</v>
      </c>
      <c r="C22" s="434"/>
      <c r="D22" s="434"/>
      <c r="E22" s="434"/>
      <c r="F22" s="434"/>
      <c r="G22" s="434"/>
      <c r="H22" s="434"/>
      <c r="I22" s="434"/>
      <c r="J22" s="434"/>
      <c r="K22" s="454"/>
      <c r="L22" s="454"/>
      <c r="M22" s="441"/>
      <c r="N22" s="441"/>
      <c r="O22" s="441"/>
      <c r="P22" s="441"/>
      <c r="Q22" s="441"/>
      <c r="R22" s="441"/>
      <c r="S22" s="441"/>
      <c r="T22" s="441"/>
      <c r="U22" s="441"/>
      <c r="V22" s="441"/>
      <c r="W22" s="441"/>
      <c r="X22" s="441"/>
      <c r="Y22" s="441"/>
      <c r="Z22" s="441"/>
    </row>
    <row r="23" spans="1:26" ht="15" hidden="1" customHeight="1" x14ac:dyDescent="0.2">
      <c r="A23" s="433">
        <v>190000</v>
      </c>
      <c r="B23" s="434" t="s">
        <v>34</v>
      </c>
      <c r="C23" s="434"/>
      <c r="D23" s="434"/>
      <c r="E23" s="434"/>
      <c r="F23" s="434"/>
      <c r="G23" s="435"/>
      <c r="H23" s="434"/>
      <c r="I23" s="434"/>
      <c r="J23" s="434"/>
      <c r="K23" s="434"/>
      <c r="L23" s="434"/>
      <c r="M23" s="441"/>
      <c r="N23" s="441"/>
      <c r="O23" s="441"/>
      <c r="P23" s="441"/>
      <c r="Q23" s="441"/>
      <c r="R23" s="441"/>
      <c r="S23" s="441"/>
      <c r="T23" s="441"/>
      <c r="U23" s="441"/>
      <c r="V23" s="441"/>
      <c r="W23" s="441"/>
      <c r="X23" s="441"/>
      <c r="Y23" s="441"/>
      <c r="Z23" s="441"/>
    </row>
    <row r="24" spans="1:26" ht="15" hidden="1" customHeight="1" x14ac:dyDescent="0.2">
      <c r="A24" s="433">
        <v>200000</v>
      </c>
      <c r="B24" s="434" t="s">
        <v>35</v>
      </c>
      <c r="C24" s="434"/>
      <c r="D24" s="434"/>
      <c r="E24" s="454"/>
      <c r="F24" s="435"/>
      <c r="G24" s="454"/>
      <c r="H24" s="454"/>
      <c r="I24" s="454"/>
      <c r="J24" s="454"/>
      <c r="K24" s="454"/>
      <c r="L24" s="434"/>
      <c r="M24" s="441"/>
      <c r="N24" s="441"/>
      <c r="O24" s="441"/>
      <c r="P24" s="441"/>
      <c r="Q24" s="441"/>
      <c r="R24" s="441"/>
      <c r="S24" s="441"/>
      <c r="T24" s="441"/>
      <c r="U24" s="441"/>
      <c r="V24" s="441"/>
      <c r="W24" s="441"/>
      <c r="X24" s="441"/>
      <c r="Y24" s="441"/>
      <c r="Z24" s="441"/>
    </row>
    <row r="25" spans="1:26" ht="15" customHeight="1" x14ac:dyDescent="0.2">
      <c r="A25" s="433">
        <v>210000</v>
      </c>
      <c r="B25" s="434" t="s">
        <v>36</v>
      </c>
      <c r="C25" s="434"/>
      <c r="D25" s="434"/>
      <c r="E25" s="434"/>
      <c r="F25" s="435"/>
      <c r="G25" s="434"/>
      <c r="H25" s="434"/>
      <c r="I25" s="434"/>
      <c r="J25" s="434"/>
      <c r="K25" s="434">
        <v>4</v>
      </c>
      <c r="L25" s="434">
        <v>4</v>
      </c>
      <c r="M25" s="441"/>
      <c r="N25" s="441"/>
      <c r="O25" s="441"/>
      <c r="P25" s="441"/>
      <c r="Q25" s="441"/>
      <c r="R25" s="441"/>
      <c r="S25" s="441"/>
      <c r="T25" s="441"/>
      <c r="U25" s="441"/>
      <c r="V25" s="441"/>
      <c r="W25" s="441"/>
      <c r="X25" s="441"/>
      <c r="Y25" s="441"/>
      <c r="Z25" s="441"/>
    </row>
    <row r="26" spans="1:26" ht="15" hidden="1" customHeight="1" x14ac:dyDescent="0.2">
      <c r="A26" s="433">
        <v>220000</v>
      </c>
      <c r="B26" s="434" t="s">
        <v>37</v>
      </c>
      <c r="C26" s="434"/>
      <c r="D26" s="434"/>
      <c r="E26" s="434"/>
      <c r="F26" s="435"/>
      <c r="G26" s="435"/>
      <c r="H26" s="434"/>
      <c r="I26" s="434"/>
      <c r="J26" s="434"/>
      <c r="K26" s="435"/>
      <c r="L26" s="434"/>
      <c r="M26" s="441"/>
      <c r="N26" s="441"/>
      <c r="O26" s="441"/>
      <c r="P26" s="441"/>
      <c r="Q26" s="441"/>
      <c r="R26" s="441"/>
      <c r="S26" s="441"/>
      <c r="T26" s="441"/>
      <c r="U26" s="441"/>
      <c r="V26" s="441"/>
      <c r="W26" s="441"/>
      <c r="X26" s="441"/>
      <c r="Y26" s="441"/>
      <c r="Z26" s="441"/>
    </row>
    <row r="27" spans="1:26" ht="15" hidden="1" customHeight="1" x14ac:dyDescent="0.2">
      <c r="A27" s="433">
        <v>230000</v>
      </c>
      <c r="B27" s="434" t="s">
        <v>38</v>
      </c>
      <c r="C27" s="434"/>
      <c r="D27" s="434"/>
      <c r="E27" s="434"/>
      <c r="F27" s="434"/>
      <c r="G27" s="434"/>
      <c r="H27" s="434"/>
      <c r="I27" s="434"/>
      <c r="J27" s="434"/>
      <c r="K27" s="454"/>
      <c r="L27" s="434"/>
      <c r="M27" s="441"/>
      <c r="N27" s="441"/>
      <c r="O27" s="441"/>
      <c r="P27" s="441"/>
      <c r="Q27" s="441"/>
      <c r="R27" s="441"/>
      <c r="S27" s="441"/>
      <c r="T27" s="441"/>
      <c r="U27" s="441"/>
      <c r="V27" s="441"/>
      <c r="W27" s="441"/>
      <c r="X27" s="441"/>
      <c r="Y27" s="441"/>
      <c r="Z27" s="441"/>
    </row>
    <row r="28" spans="1:26" ht="15" hidden="1" customHeight="1" x14ac:dyDescent="0.2">
      <c r="A28" s="433">
        <v>240000</v>
      </c>
      <c r="B28" s="434" t="s">
        <v>39</v>
      </c>
      <c r="C28" s="434"/>
      <c r="D28" s="434"/>
      <c r="E28" s="434"/>
      <c r="F28" s="434"/>
      <c r="G28" s="434"/>
      <c r="H28" s="454"/>
      <c r="I28" s="434"/>
      <c r="J28" s="434"/>
      <c r="K28" s="434"/>
      <c r="L28" s="434"/>
      <c r="M28" s="441"/>
      <c r="N28" s="441"/>
      <c r="O28" s="441"/>
      <c r="P28" s="441"/>
      <c r="Q28" s="441"/>
      <c r="R28" s="441"/>
      <c r="S28" s="441"/>
      <c r="T28" s="441"/>
      <c r="U28" s="441"/>
      <c r="V28" s="441"/>
      <c r="W28" s="441"/>
      <c r="X28" s="441"/>
      <c r="Y28" s="441"/>
      <c r="Z28" s="441"/>
    </row>
    <row r="29" spans="1:26" ht="15" hidden="1" customHeight="1" x14ac:dyDescent="0.2">
      <c r="A29" s="433">
        <v>250000</v>
      </c>
      <c r="B29" s="434" t="s">
        <v>40</v>
      </c>
      <c r="C29" s="434"/>
      <c r="D29" s="434"/>
      <c r="E29" s="434"/>
      <c r="F29" s="435"/>
      <c r="G29" s="435"/>
      <c r="H29" s="434"/>
      <c r="I29" s="434"/>
      <c r="J29" s="434"/>
      <c r="K29" s="434"/>
      <c r="L29" s="434"/>
      <c r="M29" s="441"/>
      <c r="N29" s="441"/>
      <c r="O29" s="441"/>
      <c r="P29" s="441"/>
      <c r="Q29" s="441"/>
      <c r="R29" s="441"/>
      <c r="S29" s="441"/>
      <c r="T29" s="441"/>
      <c r="U29" s="441"/>
      <c r="V29" s="441"/>
      <c r="W29" s="441"/>
      <c r="X29" s="441"/>
      <c r="Y29" s="441"/>
      <c r="Z29" s="441"/>
    </row>
    <row r="30" spans="1:26" ht="15" customHeight="1" x14ac:dyDescent="0.2">
      <c r="A30" s="436"/>
      <c r="B30" s="437" t="s">
        <v>0</v>
      </c>
      <c r="C30" s="455"/>
      <c r="D30" s="455"/>
      <c r="E30" s="456">
        <f>SUM(E5:E29)</f>
        <v>34</v>
      </c>
      <c r="F30" s="457">
        <f>SUM(F5:F29)</f>
        <v>109</v>
      </c>
      <c r="G30" s="457">
        <f t="shared" ref="G30:K30" si="0">SUM(G5:G29)</f>
        <v>113</v>
      </c>
      <c r="H30" s="457">
        <f t="shared" si="0"/>
        <v>93</v>
      </c>
      <c r="I30" s="457">
        <f t="shared" si="0"/>
        <v>96</v>
      </c>
      <c r="J30" s="457">
        <f t="shared" si="0"/>
        <v>82</v>
      </c>
      <c r="K30" s="457">
        <f t="shared" si="0"/>
        <v>92</v>
      </c>
      <c r="L30" s="457">
        <f>SUM(L5:L29)</f>
        <v>102</v>
      </c>
      <c r="M30" s="441"/>
      <c r="N30" s="441"/>
      <c r="O30" s="441"/>
      <c r="P30" s="441"/>
      <c r="Q30" s="441"/>
      <c r="R30" s="441"/>
      <c r="S30" s="441"/>
      <c r="T30" s="441"/>
      <c r="U30" s="441"/>
      <c r="V30" s="441"/>
      <c r="W30" s="441"/>
      <c r="X30" s="441"/>
      <c r="Y30" s="441"/>
      <c r="Z30" s="441"/>
    </row>
    <row r="31" spans="1:26" ht="15" customHeight="1" x14ac:dyDescent="0.2">
      <c r="A31" s="462" t="s">
        <v>392</v>
      </c>
      <c r="B31" s="460"/>
      <c r="C31" s="460"/>
      <c r="D31" s="460"/>
      <c r="E31" s="441"/>
      <c r="F31" s="441"/>
      <c r="G31" s="441"/>
      <c r="H31" s="441"/>
      <c r="I31" s="441"/>
      <c r="J31" s="441"/>
      <c r="K31" s="441"/>
      <c r="L31" s="441"/>
      <c r="M31" s="441"/>
      <c r="N31" s="441"/>
      <c r="O31" s="441"/>
      <c r="P31" s="441"/>
      <c r="Q31" s="441"/>
      <c r="R31" s="441"/>
      <c r="S31" s="441"/>
      <c r="T31" s="441"/>
      <c r="U31" s="441"/>
      <c r="V31" s="441"/>
      <c r="W31" s="441"/>
      <c r="X31" s="441"/>
      <c r="Y31" s="441"/>
      <c r="Z31" s="441"/>
    </row>
    <row r="32" spans="1:26" ht="12.75" customHeight="1" x14ac:dyDescent="0.2">
      <c r="A32" s="438" t="s">
        <v>228</v>
      </c>
      <c r="B32" s="441"/>
      <c r="C32" s="461"/>
      <c r="D32" s="441"/>
      <c r="E32" s="441"/>
      <c r="F32" s="441"/>
      <c r="G32" s="441"/>
      <c r="H32" s="441"/>
      <c r="I32" s="441"/>
      <c r="J32" s="441"/>
      <c r="K32" s="441"/>
      <c r="L32" s="441"/>
      <c r="M32" s="441"/>
      <c r="N32" s="441"/>
      <c r="O32" s="441"/>
      <c r="P32" s="441"/>
      <c r="Q32" s="441"/>
      <c r="R32" s="441"/>
      <c r="S32" s="441"/>
      <c r="T32" s="441"/>
      <c r="U32" s="441"/>
      <c r="V32" s="441"/>
      <c r="W32" s="441"/>
      <c r="X32" s="441"/>
      <c r="Y32" s="441"/>
      <c r="Z32" s="441"/>
    </row>
    <row r="33" spans="1:26" ht="12.75" customHeight="1" x14ac:dyDescent="0.2">
      <c r="A33" s="438" t="s">
        <v>102</v>
      </c>
      <c r="B33" s="441"/>
      <c r="C33" s="441"/>
      <c r="D33" s="441"/>
      <c r="E33" s="441"/>
      <c r="F33" s="441"/>
      <c r="G33" s="441"/>
      <c r="H33" s="441"/>
      <c r="I33" s="441"/>
      <c r="J33" s="441"/>
      <c r="K33" s="441"/>
      <c r="L33" s="441"/>
      <c r="M33" s="441"/>
      <c r="N33" s="441"/>
      <c r="O33" s="441"/>
      <c r="P33" s="441"/>
      <c r="Q33" s="441"/>
      <c r="R33" s="441"/>
      <c r="S33" s="441"/>
      <c r="T33" s="441"/>
      <c r="U33" s="441"/>
      <c r="V33" s="441"/>
      <c r="W33" s="441"/>
      <c r="X33" s="441"/>
      <c r="Y33" s="441"/>
      <c r="Z33" s="441"/>
    </row>
    <row r="34" spans="1:26" ht="12.75" customHeight="1" x14ac:dyDescent="0.2">
      <c r="A34" s="438"/>
      <c r="B34" s="441"/>
      <c r="C34" s="441"/>
      <c r="D34" s="441"/>
      <c r="E34" s="441"/>
      <c r="F34" s="441"/>
      <c r="G34" s="441"/>
      <c r="H34" s="441"/>
      <c r="I34" s="441"/>
      <c r="J34" s="441"/>
      <c r="K34" s="441"/>
      <c r="L34" s="441"/>
      <c r="M34" s="441"/>
      <c r="N34" s="441"/>
      <c r="O34" s="441"/>
      <c r="P34" s="441"/>
      <c r="Q34" s="441"/>
      <c r="R34" s="441"/>
      <c r="S34" s="441"/>
      <c r="T34" s="441"/>
      <c r="U34" s="441"/>
      <c r="V34" s="441"/>
      <c r="W34" s="441"/>
      <c r="X34" s="441"/>
      <c r="Y34" s="441"/>
      <c r="Z34" s="441"/>
    </row>
    <row r="35" spans="1:26" ht="12.75" customHeight="1" x14ac:dyDescent="0.2">
      <c r="A35" s="438"/>
      <c r="B35" s="441"/>
      <c r="C35" s="441"/>
      <c r="D35" s="441"/>
      <c r="E35" s="441"/>
      <c r="F35" s="441"/>
      <c r="G35" s="441"/>
      <c r="H35" s="441"/>
      <c r="I35" s="441"/>
      <c r="J35" s="441"/>
      <c r="K35" s="441"/>
      <c r="L35" s="441"/>
      <c r="M35" s="441"/>
      <c r="N35" s="441"/>
      <c r="O35" s="441"/>
      <c r="P35" s="441"/>
      <c r="Q35" s="441"/>
      <c r="R35" s="441"/>
      <c r="S35" s="441"/>
      <c r="T35" s="441"/>
      <c r="U35" s="441"/>
      <c r="V35" s="441"/>
      <c r="W35" s="441"/>
      <c r="X35" s="441"/>
      <c r="Y35" s="441"/>
      <c r="Z35" s="441"/>
    </row>
    <row r="36" spans="1:26" ht="12.75" customHeight="1" x14ac:dyDescent="0.2">
      <c r="A36" s="441"/>
      <c r="B36" s="441"/>
      <c r="C36" s="441"/>
      <c r="D36" s="441"/>
      <c r="E36" s="441"/>
      <c r="F36" s="441"/>
      <c r="G36" s="441"/>
      <c r="H36" s="441"/>
      <c r="I36" s="441"/>
      <c r="J36" s="441"/>
      <c r="K36" s="441"/>
      <c r="L36" s="441"/>
      <c r="M36" s="441"/>
      <c r="N36" s="441"/>
      <c r="O36" s="441"/>
      <c r="P36" s="441"/>
      <c r="Q36" s="441"/>
      <c r="R36" s="441"/>
      <c r="S36" s="441"/>
      <c r="T36" s="441"/>
      <c r="U36" s="441"/>
      <c r="V36" s="441"/>
      <c r="W36" s="441"/>
      <c r="X36" s="441"/>
      <c r="Y36" s="441"/>
      <c r="Z36" s="441"/>
    </row>
    <row r="37" spans="1:26" ht="12.75" customHeight="1" x14ac:dyDescent="0.2">
      <c r="A37" s="441"/>
      <c r="B37" s="441"/>
      <c r="C37" s="441"/>
      <c r="D37" s="441"/>
      <c r="E37" s="441"/>
      <c r="F37" s="441"/>
      <c r="G37" s="441"/>
      <c r="H37" s="441"/>
      <c r="I37" s="441"/>
      <c r="J37" s="441"/>
      <c r="K37" s="441"/>
      <c r="L37" s="441"/>
      <c r="M37" s="441"/>
      <c r="N37" s="441"/>
      <c r="O37" s="441"/>
      <c r="P37" s="441"/>
      <c r="Q37" s="441"/>
      <c r="R37" s="441"/>
      <c r="S37" s="441"/>
      <c r="T37" s="441"/>
      <c r="U37" s="441"/>
      <c r="V37" s="441"/>
      <c r="W37" s="441"/>
      <c r="X37" s="441"/>
      <c r="Y37" s="441"/>
      <c r="Z37" s="441"/>
    </row>
    <row r="38" spans="1:26" ht="12.75" customHeight="1" x14ac:dyDescent="0.2">
      <c r="A38" s="441"/>
      <c r="B38" s="441"/>
      <c r="C38" s="441"/>
      <c r="D38" s="441"/>
      <c r="E38" s="441"/>
      <c r="F38" s="441"/>
      <c r="G38" s="441"/>
      <c r="H38" s="441"/>
      <c r="I38" s="441"/>
      <c r="J38" s="441"/>
      <c r="K38" s="441"/>
      <c r="L38" s="441"/>
      <c r="M38" s="441"/>
      <c r="N38" s="441"/>
      <c r="O38" s="441"/>
      <c r="P38" s="441"/>
      <c r="Q38" s="441"/>
      <c r="R38" s="441"/>
      <c r="S38" s="441"/>
      <c r="T38" s="441"/>
      <c r="U38" s="441"/>
      <c r="V38" s="441"/>
      <c r="W38" s="441"/>
      <c r="X38" s="441"/>
      <c r="Y38" s="441"/>
      <c r="Z38" s="441"/>
    </row>
    <row r="39" spans="1:26" ht="12.75" customHeight="1" x14ac:dyDescent="0.2">
      <c r="A39" s="441"/>
      <c r="B39" s="441"/>
      <c r="C39" s="441"/>
      <c r="D39" s="441"/>
      <c r="E39" s="441"/>
      <c r="F39" s="441"/>
      <c r="G39" s="441"/>
      <c r="H39" s="441"/>
      <c r="I39" s="441"/>
      <c r="J39" s="441"/>
      <c r="K39" s="441"/>
      <c r="L39" s="441"/>
      <c r="M39" s="441"/>
      <c r="N39" s="441"/>
      <c r="O39" s="441"/>
      <c r="P39" s="441"/>
      <c r="Q39" s="441"/>
      <c r="R39" s="441"/>
      <c r="S39" s="441"/>
      <c r="T39" s="441"/>
      <c r="U39" s="441"/>
      <c r="V39" s="441"/>
      <c r="W39" s="441"/>
      <c r="X39" s="441"/>
      <c r="Y39" s="441"/>
      <c r="Z39" s="441"/>
    </row>
    <row r="40" spans="1:26" ht="12.75" customHeight="1" x14ac:dyDescent="0.2">
      <c r="A40" s="441"/>
      <c r="B40" s="441"/>
      <c r="C40" s="441"/>
      <c r="D40" s="441"/>
      <c r="E40" s="441"/>
      <c r="F40" s="441"/>
      <c r="G40" s="441"/>
      <c r="H40" s="441"/>
      <c r="I40" s="441"/>
      <c r="J40" s="441"/>
      <c r="K40" s="441"/>
      <c r="L40" s="441"/>
      <c r="M40" s="441"/>
      <c r="N40" s="441"/>
      <c r="O40" s="441"/>
      <c r="P40" s="441"/>
      <c r="Q40" s="441"/>
      <c r="R40" s="441"/>
      <c r="S40" s="441"/>
      <c r="T40" s="441"/>
      <c r="U40" s="441"/>
      <c r="V40" s="441"/>
      <c r="W40" s="441"/>
      <c r="X40" s="441"/>
      <c r="Y40" s="441"/>
      <c r="Z40" s="441"/>
    </row>
    <row r="41" spans="1:26" ht="12.75" customHeight="1" x14ac:dyDescent="0.2">
      <c r="A41" s="441"/>
      <c r="B41" s="441"/>
      <c r="C41" s="441"/>
      <c r="D41" s="441"/>
      <c r="E41" s="441"/>
      <c r="F41" s="441"/>
      <c r="G41" s="441"/>
      <c r="H41" s="441"/>
      <c r="I41" s="441"/>
      <c r="J41" s="441"/>
      <c r="K41" s="441"/>
      <c r="L41" s="441"/>
      <c r="M41" s="441"/>
      <c r="N41" s="441"/>
      <c r="O41" s="441"/>
      <c r="P41" s="441"/>
      <c r="Q41" s="441"/>
      <c r="R41" s="441"/>
      <c r="S41" s="441"/>
      <c r="T41" s="441"/>
      <c r="U41" s="441"/>
      <c r="V41" s="441"/>
      <c r="W41" s="441"/>
      <c r="X41" s="441"/>
      <c r="Y41" s="441"/>
      <c r="Z41" s="441"/>
    </row>
    <row r="42" spans="1:26" ht="12.75" customHeight="1" x14ac:dyDescent="0.2">
      <c r="A42" s="441"/>
      <c r="B42" s="441"/>
      <c r="C42" s="441"/>
      <c r="D42" s="441"/>
      <c r="E42" s="441"/>
      <c r="F42" s="441"/>
      <c r="G42" s="441"/>
      <c r="H42" s="441"/>
      <c r="I42" s="441"/>
      <c r="J42" s="441"/>
      <c r="K42" s="441"/>
      <c r="L42" s="441"/>
      <c r="M42" s="441"/>
      <c r="N42" s="441"/>
      <c r="O42" s="441"/>
      <c r="P42" s="441"/>
      <c r="Q42" s="441"/>
      <c r="R42" s="441"/>
      <c r="S42" s="441"/>
      <c r="T42" s="441"/>
      <c r="U42" s="441"/>
      <c r="V42" s="441"/>
      <c r="W42" s="441"/>
      <c r="X42" s="441"/>
      <c r="Y42" s="441"/>
      <c r="Z42" s="441"/>
    </row>
    <row r="43" spans="1:26" ht="12.75" customHeight="1" x14ac:dyDescent="0.2">
      <c r="A43" s="441"/>
      <c r="B43" s="441"/>
      <c r="C43" s="441"/>
      <c r="D43" s="441"/>
      <c r="E43" s="441"/>
      <c r="F43" s="441"/>
      <c r="G43" s="441"/>
      <c r="H43" s="441"/>
      <c r="I43" s="441"/>
      <c r="J43" s="441"/>
      <c r="K43" s="441"/>
      <c r="L43" s="441"/>
      <c r="M43" s="441"/>
      <c r="N43" s="441"/>
      <c r="O43" s="441"/>
      <c r="P43" s="441"/>
      <c r="Q43" s="441"/>
      <c r="R43" s="441"/>
      <c r="S43" s="441"/>
      <c r="T43" s="441"/>
      <c r="U43" s="441"/>
      <c r="V43" s="441"/>
      <c r="W43" s="441"/>
      <c r="X43" s="441"/>
      <c r="Y43" s="441"/>
      <c r="Z43" s="441"/>
    </row>
    <row r="44" spans="1:26" ht="12.75" customHeight="1" x14ac:dyDescent="0.2">
      <c r="A44" s="441"/>
      <c r="B44" s="441"/>
      <c r="C44" s="441"/>
      <c r="D44" s="441"/>
      <c r="E44" s="441"/>
      <c r="F44" s="441"/>
      <c r="G44" s="441"/>
      <c r="H44" s="441"/>
      <c r="I44" s="441"/>
      <c r="J44" s="441"/>
      <c r="K44" s="441"/>
      <c r="L44" s="441"/>
      <c r="M44" s="441"/>
      <c r="N44" s="441"/>
      <c r="O44" s="441"/>
      <c r="P44" s="441"/>
      <c r="Q44" s="441"/>
      <c r="R44" s="441"/>
      <c r="S44" s="441"/>
      <c r="T44" s="441"/>
      <c r="U44" s="441"/>
      <c r="V44" s="441"/>
      <c r="W44" s="441"/>
      <c r="X44" s="441"/>
      <c r="Y44" s="441"/>
      <c r="Z44" s="441"/>
    </row>
    <row r="45" spans="1:26" ht="12.75" customHeight="1" x14ac:dyDescent="0.2">
      <c r="A45" s="441"/>
      <c r="B45" s="441"/>
      <c r="C45" s="441"/>
      <c r="D45" s="441"/>
      <c r="E45" s="441"/>
      <c r="F45" s="441"/>
      <c r="G45" s="441"/>
      <c r="H45" s="441"/>
      <c r="I45" s="441"/>
      <c r="J45" s="441"/>
      <c r="K45" s="441"/>
      <c r="L45" s="441"/>
      <c r="M45" s="441"/>
      <c r="N45" s="441"/>
      <c r="O45" s="441"/>
      <c r="P45" s="441"/>
      <c r="Q45" s="441"/>
      <c r="R45" s="441"/>
      <c r="S45" s="441"/>
      <c r="T45" s="441"/>
      <c r="U45" s="441"/>
      <c r="V45" s="441"/>
      <c r="W45" s="441"/>
      <c r="X45" s="441"/>
      <c r="Y45" s="441"/>
      <c r="Z45" s="441"/>
    </row>
    <row r="46" spans="1:26" ht="12.75" customHeight="1" x14ac:dyDescent="0.2">
      <c r="A46" s="441"/>
      <c r="B46" s="441"/>
      <c r="C46" s="441"/>
      <c r="D46" s="441"/>
      <c r="E46" s="441"/>
      <c r="F46" s="441"/>
      <c r="G46" s="441"/>
      <c r="H46" s="441"/>
      <c r="I46" s="441"/>
      <c r="J46" s="441"/>
      <c r="K46" s="441"/>
      <c r="L46" s="441"/>
      <c r="M46" s="441"/>
      <c r="N46" s="441"/>
      <c r="O46" s="441"/>
      <c r="P46" s="441"/>
      <c r="Q46" s="441"/>
      <c r="R46" s="441"/>
      <c r="S46" s="441"/>
      <c r="T46" s="441"/>
      <c r="U46" s="441"/>
      <c r="V46" s="441"/>
      <c r="W46" s="441"/>
      <c r="X46" s="441"/>
      <c r="Y46" s="441"/>
      <c r="Z46" s="441"/>
    </row>
    <row r="47" spans="1:26" ht="12.75" customHeight="1" x14ac:dyDescent="0.2">
      <c r="A47" s="441"/>
      <c r="B47" s="441"/>
      <c r="C47" s="441"/>
      <c r="D47" s="441"/>
      <c r="E47" s="441"/>
      <c r="F47" s="441"/>
      <c r="G47" s="441"/>
      <c r="H47" s="441"/>
      <c r="I47" s="441"/>
      <c r="J47" s="441"/>
      <c r="K47" s="441"/>
      <c r="L47" s="441"/>
      <c r="M47" s="441"/>
      <c r="N47" s="441"/>
      <c r="O47" s="441"/>
      <c r="P47" s="441"/>
      <c r="Q47" s="441"/>
      <c r="R47" s="441"/>
      <c r="S47" s="441"/>
      <c r="T47" s="441"/>
      <c r="U47" s="441"/>
      <c r="V47" s="441"/>
      <c r="W47" s="441"/>
      <c r="X47" s="441"/>
      <c r="Y47" s="441"/>
      <c r="Z47" s="441"/>
    </row>
    <row r="48" spans="1:26" ht="12.75" customHeight="1" x14ac:dyDescent="0.2">
      <c r="A48" s="441"/>
      <c r="B48" s="441"/>
      <c r="C48" s="441"/>
      <c r="D48" s="441"/>
      <c r="E48" s="441"/>
      <c r="F48" s="441"/>
      <c r="G48" s="441"/>
      <c r="H48" s="441"/>
      <c r="I48" s="441"/>
      <c r="J48" s="441"/>
      <c r="K48" s="441"/>
      <c r="L48" s="441"/>
      <c r="M48" s="441"/>
      <c r="N48" s="441"/>
      <c r="O48" s="441"/>
      <c r="P48" s="441"/>
      <c r="Q48" s="441"/>
      <c r="R48" s="441"/>
      <c r="S48" s="441"/>
      <c r="T48" s="441"/>
      <c r="U48" s="441"/>
      <c r="V48" s="441"/>
      <c r="W48" s="441"/>
      <c r="X48" s="441"/>
      <c r="Y48" s="441"/>
      <c r="Z48" s="441"/>
    </row>
    <row r="49" spans="1:26" ht="12.75" customHeight="1" x14ac:dyDescent="0.2">
      <c r="A49" s="441"/>
      <c r="B49" s="441"/>
      <c r="C49" s="441"/>
      <c r="D49" s="441"/>
      <c r="E49" s="441"/>
      <c r="F49" s="441"/>
      <c r="G49" s="441"/>
      <c r="H49" s="441"/>
      <c r="I49" s="441"/>
      <c r="J49" s="441"/>
      <c r="K49" s="441"/>
      <c r="L49" s="441"/>
      <c r="M49" s="441"/>
      <c r="N49" s="441"/>
      <c r="O49" s="441"/>
      <c r="P49" s="441"/>
      <c r="Q49" s="441"/>
      <c r="R49" s="441"/>
      <c r="S49" s="441"/>
      <c r="T49" s="441"/>
      <c r="U49" s="441"/>
      <c r="V49" s="441"/>
      <c r="W49" s="441"/>
      <c r="X49" s="441"/>
      <c r="Y49" s="441"/>
      <c r="Z49" s="441"/>
    </row>
    <row r="50" spans="1:26" ht="12.75" customHeight="1" x14ac:dyDescent="0.2">
      <c r="A50" s="441"/>
      <c r="B50" s="441"/>
      <c r="C50" s="441"/>
      <c r="D50" s="441"/>
      <c r="E50" s="441"/>
      <c r="F50" s="441"/>
      <c r="G50" s="441"/>
      <c r="H50" s="441"/>
      <c r="I50" s="441"/>
      <c r="J50" s="441"/>
      <c r="K50" s="441"/>
      <c r="L50" s="441"/>
      <c r="M50" s="441"/>
      <c r="N50" s="441"/>
      <c r="O50" s="441"/>
      <c r="P50" s="441"/>
      <c r="Q50" s="441"/>
      <c r="R50" s="441"/>
      <c r="S50" s="441"/>
      <c r="T50" s="441"/>
      <c r="U50" s="441"/>
      <c r="V50" s="441"/>
      <c r="W50" s="441"/>
      <c r="X50" s="441"/>
      <c r="Y50" s="441"/>
      <c r="Z50" s="441"/>
    </row>
    <row r="51" spans="1:26" ht="12.75" customHeight="1" x14ac:dyDescent="0.2">
      <c r="A51" s="441"/>
      <c r="B51" s="441"/>
      <c r="C51" s="441"/>
      <c r="D51" s="441"/>
      <c r="E51" s="441"/>
      <c r="F51" s="441"/>
      <c r="G51" s="441"/>
      <c r="H51" s="441"/>
      <c r="I51" s="441"/>
      <c r="J51" s="441"/>
      <c r="K51" s="441"/>
      <c r="L51" s="441"/>
      <c r="M51" s="441"/>
      <c r="N51" s="441"/>
      <c r="O51" s="441"/>
      <c r="P51" s="441"/>
      <c r="Q51" s="441"/>
      <c r="R51" s="441"/>
      <c r="S51" s="441"/>
      <c r="T51" s="441"/>
      <c r="U51" s="441"/>
      <c r="V51" s="441"/>
      <c r="W51" s="441"/>
      <c r="X51" s="441"/>
      <c r="Y51" s="441"/>
      <c r="Z51" s="441"/>
    </row>
    <row r="52" spans="1:26" ht="12.75" customHeight="1" x14ac:dyDescent="0.2">
      <c r="A52" s="441"/>
      <c r="B52" s="441"/>
      <c r="C52" s="441"/>
      <c r="D52" s="441"/>
      <c r="E52" s="441"/>
      <c r="F52" s="441"/>
      <c r="G52" s="441"/>
      <c r="H52" s="441"/>
      <c r="I52" s="441"/>
      <c r="J52" s="441"/>
      <c r="K52" s="441"/>
      <c r="L52" s="441"/>
      <c r="M52" s="441"/>
      <c r="N52" s="441"/>
      <c r="O52" s="441"/>
      <c r="P52" s="441"/>
      <c r="Q52" s="441"/>
      <c r="R52" s="441"/>
      <c r="S52" s="441"/>
      <c r="T52" s="441"/>
      <c r="U52" s="441"/>
      <c r="V52" s="441"/>
      <c r="W52" s="441"/>
      <c r="X52" s="441"/>
      <c r="Y52" s="441"/>
      <c r="Z52" s="441"/>
    </row>
    <row r="53" spans="1:26" ht="12.75" customHeight="1" x14ac:dyDescent="0.2">
      <c r="A53" s="441"/>
      <c r="B53" s="441"/>
      <c r="C53" s="441"/>
      <c r="D53" s="441"/>
      <c r="E53" s="441"/>
      <c r="F53" s="441"/>
      <c r="G53" s="441"/>
      <c r="H53" s="441"/>
      <c r="I53" s="441"/>
      <c r="J53" s="441"/>
      <c r="K53" s="441"/>
      <c r="L53" s="441"/>
      <c r="M53" s="441"/>
      <c r="N53" s="441"/>
      <c r="O53" s="441"/>
      <c r="P53" s="441"/>
      <c r="Q53" s="441"/>
      <c r="R53" s="441"/>
      <c r="S53" s="441"/>
      <c r="T53" s="441"/>
      <c r="U53" s="441"/>
      <c r="V53" s="441"/>
      <c r="W53" s="441"/>
      <c r="X53" s="441"/>
      <c r="Y53" s="441"/>
      <c r="Z53" s="441"/>
    </row>
    <row r="54" spans="1:26" ht="12.75" customHeight="1" x14ac:dyDescent="0.2">
      <c r="A54" s="441"/>
      <c r="B54" s="441"/>
      <c r="C54" s="441"/>
      <c r="D54" s="441"/>
      <c r="E54" s="441"/>
      <c r="F54" s="441"/>
      <c r="G54" s="441"/>
      <c r="H54" s="441"/>
      <c r="I54" s="441"/>
      <c r="J54" s="441"/>
      <c r="K54" s="441"/>
      <c r="L54" s="441"/>
      <c r="M54" s="441"/>
      <c r="N54" s="441"/>
      <c r="O54" s="441"/>
      <c r="P54" s="441"/>
      <c r="Q54" s="441"/>
      <c r="R54" s="441"/>
      <c r="S54" s="441"/>
      <c r="T54" s="441"/>
      <c r="U54" s="441"/>
      <c r="V54" s="441"/>
      <c r="W54" s="441"/>
      <c r="X54" s="441"/>
      <c r="Y54" s="441"/>
      <c r="Z54" s="441"/>
    </row>
    <row r="55" spans="1:26" ht="12.75" customHeight="1" x14ac:dyDescent="0.2">
      <c r="A55" s="441"/>
      <c r="B55" s="441"/>
      <c r="C55" s="441"/>
      <c r="D55" s="441"/>
      <c r="E55" s="441"/>
      <c r="F55" s="441"/>
      <c r="G55" s="441"/>
      <c r="H55" s="441"/>
      <c r="I55" s="441"/>
      <c r="J55" s="441"/>
      <c r="K55" s="441"/>
      <c r="L55" s="441"/>
      <c r="M55" s="441"/>
      <c r="N55" s="441"/>
      <c r="O55" s="441"/>
      <c r="P55" s="441"/>
      <c r="Q55" s="441"/>
      <c r="R55" s="441"/>
      <c r="S55" s="441"/>
      <c r="T55" s="441"/>
      <c r="U55" s="441"/>
      <c r="V55" s="441"/>
      <c r="W55" s="441"/>
      <c r="X55" s="441"/>
      <c r="Y55" s="441"/>
      <c r="Z55" s="441"/>
    </row>
    <row r="56" spans="1:26" ht="12.75" customHeight="1" x14ac:dyDescent="0.2">
      <c r="A56" s="441"/>
      <c r="B56" s="441"/>
      <c r="C56" s="441"/>
      <c r="D56" s="441"/>
      <c r="E56" s="441"/>
      <c r="F56" s="441"/>
      <c r="G56" s="441"/>
      <c r="H56" s="441"/>
      <c r="I56" s="441"/>
      <c r="J56" s="441"/>
      <c r="K56" s="441"/>
      <c r="L56" s="441"/>
      <c r="M56" s="441"/>
      <c r="N56" s="441"/>
      <c r="O56" s="441"/>
      <c r="P56" s="441"/>
      <c r="Q56" s="441"/>
      <c r="R56" s="441"/>
      <c r="S56" s="441"/>
      <c r="T56" s="441"/>
      <c r="U56" s="441"/>
      <c r="V56" s="441"/>
      <c r="W56" s="441"/>
      <c r="X56" s="441"/>
      <c r="Y56" s="441"/>
      <c r="Z56" s="441"/>
    </row>
    <row r="57" spans="1:26" ht="12.75" customHeight="1" x14ac:dyDescent="0.2">
      <c r="A57" s="441"/>
      <c r="B57" s="441"/>
      <c r="C57" s="441"/>
      <c r="D57" s="441"/>
      <c r="E57" s="441"/>
      <c r="F57" s="441"/>
      <c r="G57" s="441"/>
      <c r="H57" s="441"/>
      <c r="I57" s="441"/>
      <c r="J57" s="441"/>
      <c r="K57" s="441"/>
      <c r="L57" s="441"/>
      <c r="M57" s="441"/>
      <c r="N57" s="441"/>
      <c r="O57" s="441"/>
      <c r="P57" s="441"/>
      <c r="Q57" s="441"/>
      <c r="R57" s="441"/>
      <c r="S57" s="441"/>
      <c r="T57" s="441"/>
      <c r="U57" s="441"/>
      <c r="V57" s="441"/>
      <c r="W57" s="441"/>
      <c r="X57" s="441"/>
      <c r="Y57" s="441"/>
      <c r="Z57" s="441"/>
    </row>
    <row r="58" spans="1:26" ht="12.75" customHeight="1" x14ac:dyDescent="0.2">
      <c r="A58" s="441"/>
      <c r="B58" s="441"/>
      <c r="C58" s="441"/>
      <c r="D58" s="441"/>
      <c r="E58" s="441"/>
      <c r="F58" s="441"/>
      <c r="G58" s="441"/>
      <c r="H58" s="441"/>
      <c r="I58" s="441"/>
      <c r="J58" s="441"/>
      <c r="K58" s="441"/>
      <c r="L58" s="441"/>
      <c r="M58" s="441"/>
      <c r="N58" s="441"/>
      <c r="O58" s="441"/>
      <c r="P58" s="441"/>
      <c r="Q58" s="441"/>
      <c r="R58" s="441"/>
      <c r="S58" s="441"/>
      <c r="T58" s="441"/>
      <c r="U58" s="441"/>
      <c r="V58" s="441"/>
      <c r="W58" s="441"/>
      <c r="X58" s="441"/>
      <c r="Y58" s="441"/>
      <c r="Z58" s="441"/>
    </row>
    <row r="59" spans="1:26" ht="12.75" customHeight="1" x14ac:dyDescent="0.2">
      <c r="A59" s="441"/>
      <c r="B59" s="441"/>
      <c r="C59" s="441"/>
      <c r="D59" s="441"/>
      <c r="E59" s="441"/>
      <c r="F59" s="441"/>
      <c r="G59" s="441"/>
      <c r="H59" s="441"/>
      <c r="I59" s="441"/>
      <c r="J59" s="441"/>
      <c r="K59" s="441"/>
      <c r="L59" s="441"/>
      <c r="M59" s="441"/>
      <c r="N59" s="441"/>
      <c r="O59" s="441"/>
      <c r="P59" s="441"/>
      <c r="Q59" s="441"/>
      <c r="R59" s="441"/>
      <c r="S59" s="441"/>
      <c r="T59" s="441"/>
      <c r="U59" s="441"/>
      <c r="V59" s="441"/>
      <c r="W59" s="441"/>
      <c r="X59" s="441"/>
      <c r="Y59" s="441"/>
      <c r="Z59" s="441"/>
    </row>
    <row r="60" spans="1:26" ht="12.75" customHeight="1" x14ac:dyDescent="0.2">
      <c r="A60" s="441"/>
      <c r="B60" s="441"/>
      <c r="C60" s="441"/>
      <c r="D60" s="441"/>
      <c r="E60" s="441"/>
      <c r="F60" s="441"/>
      <c r="G60" s="441"/>
      <c r="H60" s="441"/>
      <c r="I60" s="441"/>
      <c r="J60" s="441"/>
      <c r="K60" s="441"/>
      <c r="L60" s="441"/>
      <c r="M60" s="441"/>
      <c r="N60" s="441"/>
      <c r="O60" s="441"/>
      <c r="P60" s="441"/>
      <c r="Q60" s="441"/>
      <c r="R60" s="441"/>
      <c r="S60" s="441"/>
      <c r="T60" s="441"/>
      <c r="U60" s="441"/>
      <c r="V60" s="441"/>
      <c r="W60" s="441"/>
      <c r="X60" s="441"/>
      <c r="Y60" s="441"/>
      <c r="Z60" s="441"/>
    </row>
    <row r="61" spans="1:26" ht="12.75" customHeight="1" x14ac:dyDescent="0.2">
      <c r="A61" s="441"/>
      <c r="B61" s="441"/>
      <c r="C61" s="441"/>
      <c r="D61" s="441"/>
      <c r="E61" s="441"/>
      <c r="F61" s="441"/>
      <c r="G61" s="441"/>
      <c r="H61" s="441"/>
      <c r="I61" s="441"/>
      <c r="J61" s="441"/>
      <c r="K61" s="441"/>
      <c r="L61" s="441"/>
      <c r="M61" s="441"/>
      <c r="N61" s="441"/>
      <c r="O61" s="441"/>
      <c r="P61" s="441"/>
      <c r="Q61" s="441"/>
      <c r="R61" s="441"/>
      <c r="S61" s="441"/>
      <c r="T61" s="441"/>
      <c r="U61" s="441"/>
      <c r="V61" s="441"/>
      <c r="W61" s="441"/>
      <c r="X61" s="441"/>
      <c r="Y61" s="441"/>
      <c r="Z61" s="441"/>
    </row>
    <row r="62" spans="1:26" ht="12.75" customHeight="1" x14ac:dyDescent="0.2">
      <c r="A62" s="441"/>
      <c r="B62" s="441"/>
      <c r="C62" s="441"/>
      <c r="D62" s="441"/>
      <c r="E62" s="441"/>
      <c r="F62" s="441"/>
      <c r="G62" s="441"/>
      <c r="H62" s="441"/>
      <c r="I62" s="441"/>
      <c r="J62" s="441"/>
      <c r="K62" s="441"/>
      <c r="L62" s="441"/>
      <c r="M62" s="441"/>
      <c r="N62" s="441"/>
      <c r="O62" s="441"/>
      <c r="P62" s="441"/>
      <c r="Q62" s="441"/>
      <c r="R62" s="441"/>
      <c r="S62" s="441"/>
      <c r="T62" s="441"/>
      <c r="U62" s="441"/>
      <c r="V62" s="441"/>
      <c r="W62" s="441"/>
      <c r="X62" s="441"/>
      <c r="Y62" s="441"/>
      <c r="Z62" s="441"/>
    </row>
    <row r="63" spans="1:26" ht="12.75" customHeight="1" x14ac:dyDescent="0.2">
      <c r="A63" s="441"/>
      <c r="B63" s="441"/>
      <c r="C63" s="441"/>
      <c r="D63" s="441"/>
      <c r="E63" s="441"/>
      <c r="F63" s="441"/>
      <c r="G63" s="441"/>
      <c r="H63" s="441"/>
      <c r="I63" s="441"/>
      <c r="J63" s="441"/>
      <c r="K63" s="441"/>
      <c r="L63" s="441"/>
      <c r="M63" s="441"/>
      <c r="N63" s="441"/>
      <c r="O63" s="441"/>
      <c r="P63" s="441"/>
      <c r="Q63" s="441"/>
      <c r="R63" s="441"/>
      <c r="S63" s="441"/>
      <c r="T63" s="441"/>
      <c r="U63" s="441"/>
      <c r="V63" s="441"/>
      <c r="W63" s="441"/>
      <c r="X63" s="441"/>
      <c r="Y63" s="441"/>
      <c r="Z63" s="441"/>
    </row>
    <row r="64" spans="1:26" ht="12.75" customHeight="1" x14ac:dyDescent="0.2">
      <c r="A64" s="441"/>
      <c r="B64" s="441"/>
      <c r="C64" s="441"/>
      <c r="D64" s="441"/>
      <c r="E64" s="441"/>
      <c r="F64" s="441"/>
      <c r="G64" s="441"/>
      <c r="H64" s="441"/>
      <c r="I64" s="441"/>
      <c r="J64" s="441"/>
      <c r="K64" s="441"/>
      <c r="L64" s="441"/>
      <c r="M64" s="441"/>
      <c r="N64" s="441"/>
      <c r="O64" s="441"/>
      <c r="P64" s="441"/>
      <c r="Q64" s="441"/>
      <c r="R64" s="441"/>
      <c r="S64" s="441"/>
      <c r="T64" s="441"/>
      <c r="U64" s="441"/>
      <c r="V64" s="441"/>
      <c r="W64" s="441"/>
      <c r="X64" s="441"/>
      <c r="Y64" s="441"/>
      <c r="Z64" s="441"/>
    </row>
    <row r="65" spans="1:26" ht="12.75" customHeight="1" x14ac:dyDescent="0.2">
      <c r="A65" s="441"/>
      <c r="B65" s="441"/>
      <c r="C65" s="441"/>
      <c r="D65" s="441"/>
      <c r="E65" s="441"/>
      <c r="F65" s="441"/>
      <c r="G65" s="441"/>
      <c r="H65" s="441"/>
      <c r="I65" s="441"/>
      <c r="J65" s="441"/>
      <c r="K65" s="441"/>
      <c r="L65" s="441"/>
      <c r="M65" s="441"/>
      <c r="N65" s="441"/>
      <c r="O65" s="441"/>
      <c r="P65" s="441"/>
      <c r="Q65" s="441"/>
      <c r="R65" s="441"/>
      <c r="S65" s="441"/>
      <c r="T65" s="441"/>
      <c r="U65" s="441"/>
      <c r="V65" s="441"/>
      <c r="W65" s="441"/>
      <c r="X65" s="441"/>
      <c r="Y65" s="441"/>
      <c r="Z65" s="441"/>
    </row>
    <row r="66" spans="1:26" ht="12.75" customHeight="1" x14ac:dyDescent="0.2">
      <c r="A66" s="441"/>
      <c r="B66" s="441"/>
      <c r="C66" s="441"/>
      <c r="D66" s="441"/>
      <c r="E66" s="441"/>
      <c r="F66" s="441"/>
      <c r="G66" s="441"/>
      <c r="H66" s="441"/>
      <c r="I66" s="441"/>
      <c r="J66" s="441"/>
      <c r="K66" s="441"/>
      <c r="L66" s="441"/>
      <c r="M66" s="441"/>
      <c r="N66" s="441"/>
      <c r="O66" s="441"/>
      <c r="P66" s="441"/>
      <c r="Q66" s="441"/>
      <c r="R66" s="441"/>
      <c r="S66" s="441"/>
      <c r="T66" s="441"/>
      <c r="U66" s="441"/>
      <c r="V66" s="441"/>
      <c r="W66" s="441"/>
      <c r="X66" s="441"/>
      <c r="Y66" s="441"/>
      <c r="Z66" s="441"/>
    </row>
    <row r="67" spans="1:26" ht="12.75" customHeight="1" x14ac:dyDescent="0.2">
      <c r="A67" s="441"/>
      <c r="B67" s="441"/>
      <c r="C67" s="441"/>
      <c r="D67" s="441"/>
      <c r="E67" s="441"/>
      <c r="F67" s="441"/>
      <c r="G67" s="441"/>
      <c r="H67" s="441"/>
      <c r="I67" s="441"/>
      <c r="J67" s="441"/>
      <c r="K67" s="441"/>
      <c r="L67" s="441"/>
      <c r="M67" s="441"/>
      <c r="N67" s="441"/>
      <c r="O67" s="441"/>
      <c r="P67" s="441"/>
      <c r="Q67" s="441"/>
      <c r="R67" s="441"/>
      <c r="S67" s="441"/>
      <c r="T67" s="441"/>
      <c r="U67" s="441"/>
      <c r="V67" s="441"/>
      <c r="W67" s="441"/>
      <c r="X67" s="441"/>
      <c r="Y67" s="441"/>
      <c r="Z67" s="441"/>
    </row>
    <row r="68" spans="1:26" ht="12.75" customHeight="1" x14ac:dyDescent="0.2">
      <c r="A68" s="441"/>
      <c r="B68" s="441"/>
      <c r="C68" s="441"/>
      <c r="D68" s="441"/>
      <c r="E68" s="441"/>
      <c r="F68" s="441"/>
      <c r="G68" s="441"/>
      <c r="H68" s="441"/>
      <c r="I68" s="441"/>
      <c r="J68" s="441"/>
      <c r="K68" s="441"/>
      <c r="L68" s="441"/>
      <c r="M68" s="441"/>
      <c r="N68" s="441"/>
      <c r="O68" s="441"/>
      <c r="P68" s="441"/>
      <c r="Q68" s="441"/>
      <c r="R68" s="441"/>
      <c r="S68" s="441"/>
      <c r="T68" s="441"/>
      <c r="U68" s="441"/>
      <c r="V68" s="441"/>
      <c r="W68" s="441"/>
      <c r="X68" s="441"/>
      <c r="Y68" s="441"/>
      <c r="Z68" s="441"/>
    </row>
    <row r="69" spans="1:26" ht="12.75" customHeight="1" x14ac:dyDescent="0.2">
      <c r="A69" s="441"/>
      <c r="B69" s="441"/>
      <c r="C69" s="441"/>
      <c r="D69" s="441"/>
      <c r="E69" s="441"/>
      <c r="F69" s="441"/>
      <c r="G69" s="441"/>
      <c r="H69" s="441"/>
      <c r="I69" s="441"/>
      <c r="J69" s="441"/>
      <c r="K69" s="441"/>
      <c r="L69" s="441"/>
      <c r="M69" s="441"/>
      <c r="N69" s="441"/>
      <c r="O69" s="441"/>
      <c r="P69" s="441"/>
      <c r="Q69" s="441"/>
      <c r="R69" s="441"/>
      <c r="S69" s="441"/>
      <c r="T69" s="441"/>
      <c r="U69" s="441"/>
      <c r="V69" s="441"/>
      <c r="W69" s="441"/>
      <c r="X69" s="441"/>
      <c r="Y69" s="441"/>
      <c r="Z69" s="441"/>
    </row>
    <row r="70" spans="1:26" ht="12.75" customHeight="1" x14ac:dyDescent="0.2">
      <c r="A70" s="441"/>
      <c r="B70" s="441"/>
      <c r="C70" s="441"/>
      <c r="D70" s="441"/>
      <c r="E70" s="441"/>
      <c r="F70" s="441"/>
      <c r="G70" s="441"/>
      <c r="H70" s="441"/>
      <c r="I70" s="441"/>
      <c r="J70" s="441"/>
      <c r="K70" s="441"/>
      <c r="L70" s="441"/>
      <c r="M70" s="441"/>
      <c r="N70" s="441"/>
      <c r="O70" s="441"/>
      <c r="P70" s="441"/>
      <c r="Q70" s="441"/>
      <c r="R70" s="441"/>
      <c r="S70" s="441"/>
      <c r="T70" s="441"/>
      <c r="U70" s="441"/>
      <c r="V70" s="441"/>
      <c r="W70" s="441"/>
      <c r="X70" s="441"/>
      <c r="Y70" s="441"/>
      <c r="Z70" s="441"/>
    </row>
    <row r="71" spans="1:26" ht="12.75" customHeight="1" x14ac:dyDescent="0.2">
      <c r="A71" s="441"/>
      <c r="B71" s="441"/>
      <c r="C71" s="441"/>
      <c r="D71" s="441"/>
      <c r="E71" s="441"/>
      <c r="F71" s="441"/>
      <c r="G71" s="441"/>
      <c r="H71" s="441"/>
      <c r="I71" s="441"/>
      <c r="J71" s="441"/>
      <c r="K71" s="441"/>
      <c r="L71" s="441"/>
      <c r="M71" s="441"/>
      <c r="N71" s="441"/>
      <c r="O71" s="441"/>
      <c r="P71" s="441"/>
      <c r="Q71" s="441"/>
      <c r="R71" s="441"/>
      <c r="S71" s="441"/>
      <c r="T71" s="441"/>
      <c r="U71" s="441"/>
      <c r="V71" s="441"/>
      <c r="W71" s="441"/>
      <c r="X71" s="441"/>
      <c r="Y71" s="441"/>
      <c r="Z71" s="441"/>
    </row>
    <row r="72" spans="1:26" ht="12.75" customHeight="1" x14ac:dyDescent="0.2">
      <c r="A72" s="441"/>
      <c r="B72" s="441"/>
      <c r="C72" s="441"/>
      <c r="D72" s="441"/>
      <c r="E72" s="441"/>
      <c r="F72" s="441"/>
      <c r="G72" s="441"/>
      <c r="H72" s="441"/>
      <c r="I72" s="441"/>
      <c r="J72" s="441"/>
      <c r="K72" s="441"/>
      <c r="L72" s="441"/>
      <c r="M72" s="441"/>
      <c r="N72" s="441"/>
      <c r="O72" s="441"/>
      <c r="P72" s="441"/>
      <c r="Q72" s="441"/>
      <c r="R72" s="441"/>
      <c r="S72" s="441"/>
      <c r="T72" s="441"/>
      <c r="U72" s="441"/>
      <c r="V72" s="441"/>
      <c r="W72" s="441"/>
      <c r="X72" s="441"/>
      <c r="Y72" s="441"/>
      <c r="Z72" s="441"/>
    </row>
    <row r="73" spans="1:26" ht="12.75" customHeight="1" x14ac:dyDescent="0.2">
      <c r="A73" s="441"/>
      <c r="B73" s="441"/>
      <c r="C73" s="441"/>
      <c r="D73" s="441"/>
      <c r="E73" s="441"/>
      <c r="F73" s="441"/>
      <c r="G73" s="441"/>
      <c r="H73" s="441"/>
      <c r="I73" s="441"/>
      <c r="J73" s="441"/>
      <c r="K73" s="441"/>
      <c r="L73" s="441"/>
      <c r="M73" s="441"/>
      <c r="N73" s="441"/>
      <c r="O73" s="441"/>
      <c r="P73" s="441"/>
      <c r="Q73" s="441"/>
      <c r="R73" s="441"/>
      <c r="S73" s="441"/>
      <c r="T73" s="441"/>
      <c r="U73" s="441"/>
      <c r="V73" s="441"/>
      <c r="W73" s="441"/>
      <c r="X73" s="441"/>
      <c r="Y73" s="441"/>
      <c r="Z73" s="441"/>
    </row>
    <row r="74" spans="1:26" ht="12.75" customHeight="1" x14ac:dyDescent="0.2">
      <c r="A74" s="441"/>
      <c r="B74" s="441"/>
      <c r="C74" s="441"/>
      <c r="D74" s="441"/>
      <c r="E74" s="441"/>
      <c r="F74" s="441"/>
      <c r="G74" s="441"/>
      <c r="H74" s="441"/>
      <c r="I74" s="441"/>
      <c r="J74" s="441"/>
      <c r="K74" s="441"/>
      <c r="L74" s="441"/>
      <c r="M74" s="441"/>
      <c r="N74" s="441"/>
      <c r="O74" s="441"/>
      <c r="P74" s="441"/>
      <c r="Q74" s="441"/>
      <c r="R74" s="441"/>
      <c r="S74" s="441"/>
      <c r="T74" s="441"/>
      <c r="U74" s="441"/>
      <c r="V74" s="441"/>
      <c r="W74" s="441"/>
      <c r="X74" s="441"/>
      <c r="Y74" s="441"/>
      <c r="Z74" s="441"/>
    </row>
    <row r="75" spans="1:26" ht="12.75" customHeight="1" x14ac:dyDescent="0.2">
      <c r="A75" s="441"/>
      <c r="B75" s="441"/>
      <c r="C75" s="441"/>
      <c r="D75" s="441"/>
      <c r="E75" s="441"/>
      <c r="F75" s="441"/>
      <c r="G75" s="441"/>
      <c r="H75" s="441"/>
      <c r="I75" s="441"/>
      <c r="J75" s="441"/>
      <c r="K75" s="441"/>
      <c r="L75" s="441"/>
      <c r="M75" s="441"/>
      <c r="N75" s="441"/>
      <c r="O75" s="441"/>
      <c r="P75" s="441"/>
      <c r="Q75" s="441"/>
      <c r="R75" s="441"/>
      <c r="S75" s="441"/>
      <c r="T75" s="441"/>
      <c r="U75" s="441"/>
      <c r="V75" s="441"/>
      <c r="W75" s="441"/>
      <c r="X75" s="441"/>
      <c r="Y75" s="441"/>
      <c r="Z75" s="441"/>
    </row>
    <row r="76" spans="1:26" ht="12.75" customHeight="1" x14ac:dyDescent="0.2">
      <c r="A76" s="441"/>
      <c r="B76" s="441"/>
      <c r="C76" s="441"/>
      <c r="D76" s="441"/>
      <c r="E76" s="441"/>
      <c r="F76" s="441"/>
      <c r="G76" s="441"/>
      <c r="H76" s="441"/>
      <c r="I76" s="441"/>
      <c r="J76" s="441"/>
      <c r="K76" s="441"/>
      <c r="L76" s="441"/>
      <c r="M76" s="441"/>
      <c r="N76" s="441"/>
      <c r="O76" s="441"/>
      <c r="P76" s="441"/>
      <c r="Q76" s="441"/>
      <c r="R76" s="441"/>
      <c r="S76" s="441"/>
      <c r="T76" s="441"/>
      <c r="U76" s="441"/>
      <c r="V76" s="441"/>
      <c r="W76" s="441"/>
      <c r="X76" s="441"/>
      <c r="Y76" s="441"/>
      <c r="Z76" s="441"/>
    </row>
    <row r="77" spans="1:26" ht="12.75" customHeight="1" x14ac:dyDescent="0.2">
      <c r="A77" s="441"/>
      <c r="B77" s="441"/>
      <c r="C77" s="441"/>
      <c r="D77" s="441"/>
      <c r="E77" s="441"/>
      <c r="F77" s="441"/>
      <c r="G77" s="441"/>
      <c r="H77" s="441"/>
      <c r="I77" s="441"/>
      <c r="J77" s="441"/>
      <c r="K77" s="441"/>
      <c r="L77" s="441"/>
      <c r="M77" s="441"/>
      <c r="N77" s="441"/>
      <c r="O77" s="441"/>
      <c r="P77" s="441"/>
      <c r="Q77" s="441"/>
      <c r="R77" s="441"/>
      <c r="S77" s="441"/>
      <c r="T77" s="441"/>
      <c r="U77" s="441"/>
      <c r="V77" s="441"/>
      <c r="W77" s="441"/>
      <c r="X77" s="441"/>
      <c r="Y77" s="441"/>
      <c r="Z77" s="441"/>
    </row>
    <row r="78" spans="1:26" ht="12.75" customHeight="1" x14ac:dyDescent="0.2">
      <c r="A78" s="441"/>
      <c r="B78" s="441"/>
      <c r="C78" s="441"/>
      <c r="D78" s="441"/>
      <c r="E78" s="441"/>
      <c r="F78" s="441"/>
      <c r="G78" s="441"/>
      <c r="H78" s="441"/>
      <c r="I78" s="441"/>
      <c r="J78" s="441"/>
      <c r="K78" s="441"/>
      <c r="L78" s="441"/>
      <c r="M78" s="441"/>
      <c r="N78" s="441"/>
      <c r="O78" s="441"/>
      <c r="P78" s="441"/>
      <c r="Q78" s="441"/>
      <c r="R78" s="441"/>
      <c r="S78" s="441"/>
      <c r="T78" s="441"/>
      <c r="U78" s="441"/>
      <c r="V78" s="441"/>
      <c r="W78" s="441"/>
      <c r="X78" s="441"/>
      <c r="Y78" s="441"/>
      <c r="Z78" s="441"/>
    </row>
    <row r="79" spans="1:26" ht="12.75" customHeight="1" x14ac:dyDescent="0.2">
      <c r="A79" s="441"/>
      <c r="B79" s="441"/>
      <c r="C79" s="441"/>
      <c r="D79" s="441"/>
      <c r="E79" s="441"/>
      <c r="F79" s="441"/>
      <c r="G79" s="441"/>
      <c r="H79" s="441"/>
      <c r="I79" s="441"/>
      <c r="J79" s="441"/>
      <c r="K79" s="441"/>
      <c r="L79" s="441"/>
      <c r="M79" s="441"/>
      <c r="N79" s="441"/>
      <c r="O79" s="441"/>
      <c r="P79" s="441"/>
      <c r="Q79" s="441"/>
      <c r="R79" s="441"/>
      <c r="S79" s="441"/>
      <c r="T79" s="441"/>
      <c r="U79" s="441"/>
      <c r="V79" s="441"/>
      <c r="W79" s="441"/>
      <c r="X79" s="441"/>
      <c r="Y79" s="441"/>
      <c r="Z79" s="441"/>
    </row>
    <row r="80" spans="1:26" ht="12.75" customHeight="1" x14ac:dyDescent="0.2">
      <c r="A80" s="441"/>
      <c r="B80" s="441"/>
      <c r="C80" s="441"/>
      <c r="D80" s="441"/>
      <c r="E80" s="441"/>
      <c r="F80" s="441"/>
      <c r="G80" s="441"/>
      <c r="H80" s="441"/>
      <c r="I80" s="441"/>
      <c r="J80" s="441"/>
      <c r="K80" s="441"/>
      <c r="L80" s="441"/>
      <c r="M80" s="441"/>
      <c r="N80" s="441"/>
      <c r="O80" s="441"/>
      <c r="P80" s="441"/>
      <c r="Q80" s="441"/>
      <c r="R80" s="441"/>
      <c r="S80" s="441"/>
      <c r="T80" s="441"/>
      <c r="U80" s="441"/>
      <c r="V80" s="441"/>
      <c r="W80" s="441"/>
      <c r="X80" s="441"/>
      <c r="Y80" s="441"/>
      <c r="Z80" s="441"/>
    </row>
    <row r="81" spans="1:26" ht="12.75" customHeight="1" x14ac:dyDescent="0.2">
      <c r="A81" s="441"/>
      <c r="B81" s="441"/>
      <c r="C81" s="441"/>
      <c r="D81" s="441"/>
      <c r="E81" s="441"/>
      <c r="F81" s="441"/>
      <c r="G81" s="441"/>
      <c r="H81" s="441"/>
      <c r="I81" s="441"/>
      <c r="J81" s="441"/>
      <c r="K81" s="441"/>
      <c r="L81" s="441"/>
      <c r="M81" s="441"/>
      <c r="N81" s="441"/>
      <c r="O81" s="441"/>
      <c r="P81" s="441"/>
      <c r="Q81" s="441"/>
      <c r="R81" s="441"/>
      <c r="S81" s="441"/>
      <c r="T81" s="441"/>
      <c r="U81" s="441"/>
      <c r="V81" s="441"/>
      <c r="W81" s="441"/>
      <c r="X81" s="441"/>
      <c r="Y81" s="441"/>
      <c r="Z81" s="441"/>
    </row>
    <row r="82" spans="1:26" ht="12.75" customHeight="1" x14ac:dyDescent="0.2">
      <c r="A82" s="441"/>
      <c r="B82" s="441"/>
      <c r="C82" s="441"/>
      <c r="D82" s="441"/>
      <c r="E82" s="441"/>
      <c r="F82" s="441"/>
      <c r="G82" s="441"/>
      <c r="H82" s="441"/>
      <c r="I82" s="441"/>
      <c r="J82" s="441"/>
      <c r="K82" s="441"/>
      <c r="L82" s="441"/>
      <c r="M82" s="441"/>
      <c r="N82" s="441"/>
      <c r="O82" s="441"/>
      <c r="P82" s="441"/>
      <c r="Q82" s="441"/>
      <c r="R82" s="441"/>
      <c r="S82" s="441"/>
      <c r="T82" s="441"/>
      <c r="U82" s="441"/>
      <c r="V82" s="441"/>
      <c r="W82" s="441"/>
      <c r="X82" s="441"/>
      <c r="Y82" s="441"/>
      <c r="Z82" s="441"/>
    </row>
    <row r="83" spans="1:26" ht="12.75" customHeight="1" x14ac:dyDescent="0.2">
      <c r="A83" s="441"/>
      <c r="B83" s="441"/>
      <c r="C83" s="441"/>
      <c r="D83" s="441"/>
      <c r="E83" s="441"/>
      <c r="F83" s="441"/>
      <c r="G83" s="441"/>
      <c r="H83" s="441"/>
      <c r="I83" s="441"/>
      <c r="J83" s="441"/>
      <c r="K83" s="441"/>
      <c r="L83" s="441"/>
      <c r="M83" s="441"/>
      <c r="N83" s="441"/>
      <c r="O83" s="441"/>
      <c r="P83" s="441"/>
      <c r="Q83" s="441"/>
      <c r="R83" s="441"/>
      <c r="S83" s="441"/>
      <c r="T83" s="441"/>
      <c r="U83" s="441"/>
      <c r="V83" s="441"/>
      <c r="W83" s="441"/>
      <c r="X83" s="441"/>
      <c r="Y83" s="441"/>
      <c r="Z83" s="441"/>
    </row>
    <row r="84" spans="1:26" ht="12.75" customHeight="1" x14ac:dyDescent="0.2">
      <c r="A84" s="441"/>
      <c r="B84" s="441"/>
      <c r="C84" s="441"/>
      <c r="D84" s="441"/>
      <c r="E84" s="441"/>
      <c r="F84" s="441"/>
      <c r="G84" s="441"/>
      <c r="H84" s="441"/>
      <c r="I84" s="441"/>
      <c r="J84" s="441"/>
      <c r="K84" s="441"/>
      <c r="L84" s="441"/>
      <c r="M84" s="441"/>
      <c r="N84" s="441"/>
      <c r="O84" s="441"/>
      <c r="P84" s="441"/>
      <c r="Q84" s="441"/>
      <c r="R84" s="441"/>
      <c r="S84" s="441"/>
      <c r="T84" s="441"/>
      <c r="U84" s="441"/>
      <c r="V84" s="441"/>
      <c r="W84" s="441"/>
      <c r="X84" s="441"/>
      <c r="Y84" s="441"/>
      <c r="Z84" s="441"/>
    </row>
    <row r="85" spans="1:26" ht="12.75" customHeight="1" x14ac:dyDescent="0.2">
      <c r="A85" s="441"/>
      <c r="B85" s="441"/>
      <c r="C85" s="441"/>
      <c r="D85" s="441"/>
      <c r="E85" s="441"/>
      <c r="F85" s="441"/>
      <c r="G85" s="441"/>
      <c r="H85" s="441"/>
      <c r="I85" s="441"/>
      <c r="J85" s="441"/>
      <c r="K85" s="441"/>
      <c r="L85" s="441"/>
      <c r="M85" s="441"/>
      <c r="N85" s="441"/>
      <c r="O85" s="441"/>
      <c r="P85" s="441"/>
      <c r="Q85" s="441"/>
      <c r="R85" s="441"/>
      <c r="S85" s="441"/>
      <c r="T85" s="441"/>
      <c r="U85" s="441"/>
      <c r="V85" s="441"/>
      <c r="W85" s="441"/>
      <c r="X85" s="441"/>
      <c r="Y85" s="441"/>
      <c r="Z85" s="441"/>
    </row>
    <row r="86" spans="1:26" ht="12.75" customHeight="1" x14ac:dyDescent="0.2">
      <c r="A86" s="441"/>
      <c r="B86" s="441"/>
      <c r="C86" s="441"/>
      <c r="D86" s="441"/>
      <c r="E86" s="441"/>
      <c r="F86" s="441"/>
      <c r="G86" s="441"/>
      <c r="H86" s="441"/>
      <c r="I86" s="441"/>
      <c r="J86" s="441"/>
      <c r="K86" s="441"/>
      <c r="L86" s="441"/>
      <c r="M86" s="441"/>
      <c r="N86" s="441"/>
      <c r="O86" s="441"/>
      <c r="P86" s="441"/>
      <c r="Q86" s="441"/>
      <c r="R86" s="441"/>
      <c r="S86" s="441"/>
      <c r="T86" s="441"/>
      <c r="U86" s="441"/>
      <c r="V86" s="441"/>
      <c r="W86" s="441"/>
      <c r="X86" s="441"/>
      <c r="Y86" s="441"/>
      <c r="Z86" s="441"/>
    </row>
    <row r="87" spans="1:26" ht="12.75" customHeight="1" x14ac:dyDescent="0.2">
      <c r="A87" s="441"/>
      <c r="B87" s="441"/>
      <c r="C87" s="441"/>
      <c r="D87" s="441"/>
      <c r="E87" s="441"/>
      <c r="F87" s="441"/>
      <c r="G87" s="441"/>
      <c r="H87" s="441"/>
      <c r="I87" s="441"/>
      <c r="J87" s="441"/>
      <c r="K87" s="441"/>
      <c r="L87" s="441"/>
      <c r="M87" s="441"/>
      <c r="N87" s="441"/>
      <c r="O87" s="441"/>
      <c r="P87" s="441"/>
      <c r="Q87" s="441"/>
      <c r="R87" s="441"/>
      <c r="S87" s="441"/>
      <c r="T87" s="441"/>
      <c r="U87" s="441"/>
      <c r="V87" s="441"/>
      <c r="W87" s="441"/>
      <c r="X87" s="441"/>
      <c r="Y87" s="441"/>
      <c r="Z87" s="441"/>
    </row>
    <row r="88" spans="1:26" ht="12.75" customHeight="1" x14ac:dyDescent="0.2">
      <c r="A88" s="441"/>
      <c r="B88" s="441"/>
      <c r="C88" s="441"/>
      <c r="D88" s="441"/>
      <c r="E88" s="441"/>
      <c r="F88" s="441"/>
      <c r="G88" s="441"/>
      <c r="H88" s="441"/>
      <c r="I88" s="441"/>
      <c r="J88" s="441"/>
      <c r="K88" s="441"/>
      <c r="L88" s="441"/>
      <c r="M88" s="441"/>
      <c r="N88" s="441"/>
      <c r="O88" s="441"/>
      <c r="P88" s="441"/>
      <c r="Q88" s="441"/>
      <c r="R88" s="441"/>
      <c r="S88" s="441"/>
      <c r="T88" s="441"/>
      <c r="U88" s="441"/>
      <c r="V88" s="441"/>
      <c r="W88" s="441"/>
      <c r="X88" s="441"/>
      <c r="Y88" s="441"/>
      <c r="Z88" s="441"/>
    </row>
    <row r="89" spans="1:26" ht="12.75" customHeight="1" x14ac:dyDescent="0.2">
      <c r="A89" s="441"/>
      <c r="B89" s="441"/>
      <c r="C89" s="441"/>
      <c r="D89" s="441"/>
      <c r="E89" s="441"/>
      <c r="F89" s="441"/>
      <c r="G89" s="441"/>
      <c r="H89" s="441"/>
      <c r="I89" s="441"/>
      <c r="J89" s="441"/>
      <c r="K89" s="441"/>
      <c r="L89" s="441"/>
      <c r="M89" s="441"/>
      <c r="N89" s="441"/>
      <c r="O89" s="441"/>
      <c r="P89" s="441"/>
      <c r="Q89" s="441"/>
      <c r="R89" s="441"/>
      <c r="S89" s="441"/>
      <c r="T89" s="441"/>
      <c r="U89" s="441"/>
      <c r="V89" s="441"/>
      <c r="W89" s="441"/>
      <c r="X89" s="441"/>
      <c r="Y89" s="441"/>
      <c r="Z89" s="441"/>
    </row>
    <row r="90" spans="1:26" ht="12.75" customHeight="1" x14ac:dyDescent="0.2">
      <c r="A90" s="441"/>
      <c r="B90" s="441"/>
      <c r="C90" s="441"/>
      <c r="D90" s="441"/>
      <c r="E90" s="441"/>
      <c r="F90" s="441"/>
      <c r="G90" s="441"/>
      <c r="H90" s="441"/>
      <c r="I90" s="441"/>
      <c r="J90" s="441"/>
      <c r="K90" s="441"/>
      <c r="L90" s="441"/>
      <c r="M90" s="441"/>
      <c r="N90" s="441"/>
      <c r="O90" s="441"/>
      <c r="P90" s="441"/>
      <c r="Q90" s="441"/>
      <c r="R90" s="441"/>
      <c r="S90" s="441"/>
      <c r="T90" s="441"/>
      <c r="U90" s="441"/>
      <c r="V90" s="441"/>
      <c r="W90" s="441"/>
      <c r="X90" s="441"/>
      <c r="Y90" s="441"/>
      <c r="Z90" s="441"/>
    </row>
    <row r="91" spans="1:26" ht="12.75" customHeight="1" x14ac:dyDescent="0.2">
      <c r="A91" s="441"/>
      <c r="B91" s="441"/>
      <c r="C91" s="441"/>
      <c r="D91" s="441"/>
      <c r="E91" s="441"/>
      <c r="F91" s="441"/>
      <c r="G91" s="441"/>
      <c r="H91" s="441"/>
      <c r="I91" s="441"/>
      <c r="J91" s="441"/>
      <c r="K91" s="441"/>
      <c r="L91" s="441"/>
      <c r="M91" s="441"/>
      <c r="N91" s="441"/>
      <c r="O91" s="441"/>
      <c r="P91" s="441"/>
      <c r="Q91" s="441"/>
      <c r="R91" s="441"/>
      <c r="S91" s="441"/>
      <c r="T91" s="441"/>
      <c r="U91" s="441"/>
      <c r="V91" s="441"/>
      <c r="W91" s="441"/>
      <c r="X91" s="441"/>
      <c r="Y91" s="441"/>
      <c r="Z91" s="441"/>
    </row>
    <row r="92" spans="1:26" ht="12.75" customHeight="1" x14ac:dyDescent="0.2">
      <c r="A92" s="441"/>
      <c r="B92" s="441"/>
      <c r="C92" s="441"/>
      <c r="D92" s="441"/>
      <c r="E92" s="441"/>
      <c r="F92" s="441"/>
      <c r="G92" s="441"/>
      <c r="H92" s="441"/>
      <c r="I92" s="441"/>
      <c r="J92" s="441"/>
      <c r="K92" s="441"/>
      <c r="L92" s="441"/>
      <c r="M92" s="441"/>
      <c r="N92" s="441"/>
      <c r="O92" s="441"/>
      <c r="P92" s="441"/>
      <c r="Q92" s="441"/>
      <c r="R92" s="441"/>
      <c r="S92" s="441"/>
      <c r="T92" s="441"/>
      <c r="U92" s="441"/>
      <c r="V92" s="441"/>
      <c r="W92" s="441"/>
      <c r="X92" s="441"/>
      <c r="Y92" s="441"/>
      <c r="Z92" s="441"/>
    </row>
    <row r="93" spans="1:26" ht="12.75" customHeight="1" x14ac:dyDescent="0.2">
      <c r="A93" s="441"/>
      <c r="B93" s="441"/>
      <c r="C93" s="441"/>
      <c r="D93" s="441"/>
      <c r="E93" s="441"/>
      <c r="F93" s="441"/>
      <c r="G93" s="441"/>
      <c r="H93" s="441"/>
      <c r="I93" s="441"/>
      <c r="J93" s="441"/>
      <c r="K93" s="441"/>
      <c r="L93" s="441"/>
      <c r="M93" s="441"/>
      <c r="N93" s="441"/>
      <c r="O93" s="441"/>
      <c r="P93" s="441"/>
      <c r="Q93" s="441"/>
      <c r="R93" s="441"/>
      <c r="S93" s="441"/>
      <c r="T93" s="441"/>
      <c r="U93" s="441"/>
      <c r="V93" s="441"/>
      <c r="W93" s="441"/>
      <c r="X93" s="441"/>
      <c r="Y93" s="441"/>
      <c r="Z93" s="441"/>
    </row>
    <row r="94" spans="1:26" ht="12.75" customHeight="1" x14ac:dyDescent="0.2">
      <c r="A94" s="441"/>
      <c r="B94" s="441"/>
      <c r="C94" s="441"/>
      <c r="D94" s="441"/>
      <c r="E94" s="441"/>
      <c r="F94" s="441"/>
      <c r="G94" s="441"/>
      <c r="H94" s="441"/>
      <c r="I94" s="441"/>
      <c r="J94" s="441"/>
      <c r="K94" s="441"/>
      <c r="L94" s="441"/>
      <c r="M94" s="441"/>
      <c r="N94" s="441"/>
      <c r="O94" s="441"/>
      <c r="P94" s="441"/>
      <c r="Q94" s="441"/>
      <c r="R94" s="441"/>
      <c r="S94" s="441"/>
      <c r="T94" s="441"/>
      <c r="U94" s="441"/>
      <c r="V94" s="441"/>
      <c r="W94" s="441"/>
      <c r="X94" s="441"/>
      <c r="Y94" s="441"/>
      <c r="Z94" s="441"/>
    </row>
    <row r="95" spans="1:26" ht="12.75" customHeight="1" x14ac:dyDescent="0.2">
      <c r="A95" s="441"/>
      <c r="B95" s="441"/>
      <c r="C95" s="441"/>
      <c r="D95" s="441"/>
      <c r="E95" s="441"/>
      <c r="F95" s="441"/>
      <c r="G95" s="441"/>
      <c r="H95" s="441"/>
      <c r="I95" s="441"/>
      <c r="J95" s="441"/>
      <c r="K95" s="441"/>
      <c r="L95" s="441"/>
      <c r="M95" s="441"/>
      <c r="N95" s="441"/>
      <c r="O95" s="441"/>
      <c r="P95" s="441"/>
      <c r="Q95" s="441"/>
      <c r="R95" s="441"/>
      <c r="S95" s="441"/>
      <c r="T95" s="441"/>
      <c r="U95" s="441"/>
      <c r="V95" s="441"/>
      <c r="W95" s="441"/>
      <c r="X95" s="441"/>
      <c r="Y95" s="441"/>
      <c r="Z95" s="441"/>
    </row>
    <row r="96" spans="1:26" ht="12.75" customHeight="1" x14ac:dyDescent="0.2">
      <c r="A96" s="441"/>
      <c r="B96" s="441"/>
      <c r="C96" s="441"/>
      <c r="D96" s="441"/>
      <c r="E96" s="441"/>
      <c r="F96" s="441"/>
      <c r="G96" s="441"/>
      <c r="H96" s="441"/>
      <c r="I96" s="441"/>
      <c r="J96" s="441"/>
      <c r="K96" s="441"/>
      <c r="L96" s="441"/>
      <c r="M96" s="441"/>
      <c r="N96" s="441"/>
      <c r="O96" s="441"/>
      <c r="P96" s="441"/>
      <c r="Q96" s="441"/>
      <c r="R96" s="441"/>
      <c r="S96" s="441"/>
      <c r="T96" s="441"/>
      <c r="U96" s="441"/>
      <c r="V96" s="441"/>
      <c r="W96" s="441"/>
      <c r="X96" s="441"/>
      <c r="Y96" s="441"/>
      <c r="Z96" s="441"/>
    </row>
    <row r="97" spans="1:26" ht="12.75" customHeight="1" x14ac:dyDescent="0.2">
      <c r="A97" s="441"/>
      <c r="B97" s="441"/>
      <c r="C97" s="441"/>
      <c r="D97" s="441"/>
      <c r="E97" s="441"/>
      <c r="F97" s="441"/>
      <c r="G97" s="441"/>
      <c r="H97" s="441"/>
      <c r="I97" s="441"/>
      <c r="J97" s="441"/>
      <c r="K97" s="441"/>
      <c r="L97" s="441"/>
      <c r="M97" s="441"/>
      <c r="N97" s="441"/>
      <c r="O97" s="441"/>
      <c r="P97" s="441"/>
      <c r="Q97" s="441"/>
      <c r="R97" s="441"/>
      <c r="S97" s="441"/>
      <c r="T97" s="441"/>
      <c r="U97" s="441"/>
      <c r="V97" s="441"/>
      <c r="W97" s="441"/>
      <c r="X97" s="441"/>
      <c r="Y97" s="441"/>
      <c r="Z97" s="441"/>
    </row>
    <row r="98" spans="1:26" ht="12.75" customHeight="1" x14ac:dyDescent="0.2">
      <c r="A98" s="441"/>
      <c r="B98" s="441"/>
      <c r="C98" s="441"/>
      <c r="D98" s="441"/>
      <c r="E98" s="441"/>
      <c r="F98" s="441"/>
      <c r="G98" s="441"/>
      <c r="H98" s="441"/>
      <c r="I98" s="441"/>
      <c r="J98" s="441"/>
      <c r="K98" s="441"/>
      <c r="L98" s="441"/>
      <c r="M98" s="441"/>
      <c r="N98" s="441"/>
      <c r="O98" s="441"/>
      <c r="P98" s="441"/>
      <c r="Q98" s="441"/>
      <c r="R98" s="441"/>
      <c r="S98" s="441"/>
      <c r="T98" s="441"/>
      <c r="U98" s="441"/>
      <c r="V98" s="441"/>
      <c r="W98" s="441"/>
      <c r="X98" s="441"/>
      <c r="Y98" s="441"/>
      <c r="Z98" s="441"/>
    </row>
    <row r="99" spans="1:26" ht="12.75" customHeight="1" x14ac:dyDescent="0.2">
      <c r="A99" s="441"/>
      <c r="B99" s="441"/>
      <c r="C99" s="441"/>
      <c r="D99" s="441"/>
      <c r="E99" s="441"/>
      <c r="F99" s="441"/>
      <c r="G99" s="441"/>
      <c r="H99" s="441"/>
      <c r="I99" s="441"/>
      <c r="J99" s="441"/>
      <c r="K99" s="441"/>
      <c r="L99" s="441"/>
      <c r="M99" s="441"/>
      <c r="N99" s="441"/>
      <c r="O99" s="441"/>
      <c r="P99" s="441"/>
      <c r="Q99" s="441"/>
      <c r="R99" s="441"/>
      <c r="S99" s="441"/>
      <c r="T99" s="441"/>
      <c r="U99" s="441"/>
      <c r="V99" s="441"/>
      <c r="W99" s="441"/>
      <c r="X99" s="441"/>
      <c r="Y99" s="441"/>
      <c r="Z99" s="441"/>
    </row>
    <row r="100" spans="1:26" ht="12.75" customHeight="1" x14ac:dyDescent="0.2">
      <c r="A100" s="441"/>
      <c r="B100" s="441"/>
      <c r="C100" s="441"/>
      <c r="D100" s="441"/>
      <c r="E100" s="441"/>
      <c r="F100" s="441"/>
      <c r="G100" s="441"/>
      <c r="H100" s="441"/>
      <c r="I100" s="441"/>
      <c r="J100" s="441"/>
      <c r="K100" s="441"/>
      <c r="L100" s="441"/>
      <c r="M100" s="441"/>
      <c r="N100" s="441"/>
      <c r="O100" s="441"/>
      <c r="P100" s="441"/>
      <c r="Q100" s="441"/>
      <c r="R100" s="441"/>
      <c r="S100" s="441"/>
      <c r="T100" s="441"/>
      <c r="U100" s="441"/>
      <c r="V100" s="441"/>
      <c r="W100" s="441"/>
      <c r="X100" s="441"/>
      <c r="Y100" s="441"/>
      <c r="Z100" s="441"/>
    </row>
    <row r="101" spans="1:26" ht="12.75" customHeight="1" x14ac:dyDescent="0.2">
      <c r="A101" s="441"/>
      <c r="B101" s="441"/>
      <c r="C101" s="441"/>
      <c r="D101" s="441"/>
      <c r="E101" s="441"/>
      <c r="F101" s="441"/>
      <c r="G101" s="441"/>
      <c r="H101" s="441"/>
      <c r="I101" s="441"/>
      <c r="J101" s="441"/>
      <c r="K101" s="441"/>
      <c r="L101" s="441"/>
      <c r="M101" s="441"/>
      <c r="N101" s="441"/>
      <c r="O101" s="441"/>
      <c r="P101" s="441"/>
      <c r="Q101" s="441"/>
      <c r="R101" s="441"/>
      <c r="S101" s="441"/>
      <c r="T101" s="441"/>
      <c r="U101" s="441"/>
      <c r="V101" s="441"/>
      <c r="W101" s="441"/>
      <c r="X101" s="441"/>
      <c r="Y101" s="441"/>
      <c r="Z101" s="441"/>
    </row>
    <row r="102" spans="1:26" ht="12.75" customHeight="1" x14ac:dyDescent="0.2">
      <c r="A102" s="441"/>
      <c r="B102" s="441"/>
      <c r="C102" s="441"/>
      <c r="D102" s="441"/>
      <c r="E102" s="441"/>
      <c r="F102" s="441"/>
      <c r="G102" s="441"/>
      <c r="H102" s="441"/>
      <c r="I102" s="441"/>
      <c r="J102" s="441"/>
      <c r="K102" s="441"/>
      <c r="L102" s="441"/>
      <c r="M102" s="441"/>
      <c r="N102" s="441"/>
      <c r="O102" s="441"/>
      <c r="P102" s="441"/>
      <c r="Q102" s="441"/>
      <c r="R102" s="441"/>
      <c r="S102" s="441"/>
      <c r="T102" s="441"/>
      <c r="U102" s="441"/>
      <c r="V102" s="441"/>
      <c r="W102" s="441"/>
      <c r="X102" s="441"/>
      <c r="Y102" s="441"/>
      <c r="Z102" s="441"/>
    </row>
    <row r="103" spans="1:26" ht="12.75" customHeight="1" x14ac:dyDescent="0.2">
      <c r="A103" s="441"/>
      <c r="B103" s="441"/>
      <c r="C103" s="441"/>
      <c r="D103" s="441"/>
      <c r="E103" s="441"/>
      <c r="F103" s="441"/>
      <c r="G103" s="441"/>
      <c r="H103" s="441"/>
      <c r="I103" s="441"/>
      <c r="J103" s="441"/>
      <c r="K103" s="441"/>
      <c r="L103" s="441"/>
      <c r="M103" s="441"/>
      <c r="N103" s="441"/>
      <c r="O103" s="441"/>
      <c r="P103" s="441"/>
      <c r="Q103" s="441"/>
      <c r="R103" s="441"/>
      <c r="S103" s="441"/>
      <c r="T103" s="441"/>
      <c r="U103" s="441"/>
      <c r="V103" s="441"/>
      <c r="W103" s="441"/>
      <c r="X103" s="441"/>
      <c r="Y103" s="441"/>
      <c r="Z103" s="441"/>
    </row>
    <row r="104" spans="1:26" ht="12.75" customHeight="1" x14ac:dyDescent="0.2">
      <c r="A104" s="441"/>
      <c r="B104" s="441"/>
      <c r="C104" s="441"/>
      <c r="D104" s="441"/>
      <c r="E104" s="441"/>
      <c r="F104" s="441"/>
      <c r="G104" s="441"/>
      <c r="H104" s="441"/>
      <c r="I104" s="441"/>
      <c r="J104" s="441"/>
      <c r="K104" s="441"/>
      <c r="L104" s="441"/>
      <c r="M104" s="441"/>
      <c r="N104" s="441"/>
      <c r="O104" s="441"/>
      <c r="P104" s="441"/>
      <c r="Q104" s="441"/>
      <c r="R104" s="441"/>
      <c r="S104" s="441"/>
      <c r="T104" s="441"/>
      <c r="U104" s="441"/>
      <c r="V104" s="441"/>
      <c r="W104" s="441"/>
      <c r="X104" s="441"/>
      <c r="Y104" s="441"/>
      <c r="Z104" s="441"/>
    </row>
    <row r="105" spans="1:26" ht="12.75" customHeight="1" x14ac:dyDescent="0.2">
      <c r="A105" s="441"/>
      <c r="B105" s="441"/>
      <c r="C105" s="441"/>
      <c r="D105" s="441"/>
      <c r="E105" s="441"/>
      <c r="F105" s="441"/>
      <c r="G105" s="441"/>
      <c r="H105" s="441"/>
      <c r="I105" s="441"/>
      <c r="J105" s="441"/>
      <c r="K105" s="441"/>
      <c r="L105" s="441"/>
      <c r="M105" s="441"/>
      <c r="N105" s="441"/>
      <c r="O105" s="441"/>
      <c r="P105" s="441"/>
      <c r="Q105" s="441"/>
      <c r="R105" s="441"/>
      <c r="S105" s="441"/>
      <c r="T105" s="441"/>
      <c r="U105" s="441"/>
      <c r="V105" s="441"/>
      <c r="W105" s="441"/>
      <c r="X105" s="441"/>
      <c r="Y105" s="441"/>
      <c r="Z105" s="441"/>
    </row>
    <row r="106" spans="1:26" ht="12.75" customHeight="1" x14ac:dyDescent="0.2">
      <c r="A106" s="441"/>
      <c r="B106" s="441"/>
      <c r="C106" s="441"/>
      <c r="D106" s="441"/>
      <c r="E106" s="441"/>
      <c r="F106" s="441"/>
      <c r="G106" s="441"/>
      <c r="H106" s="441"/>
      <c r="I106" s="441"/>
      <c r="J106" s="441"/>
      <c r="K106" s="441"/>
      <c r="L106" s="441"/>
      <c r="M106" s="441"/>
      <c r="N106" s="441"/>
      <c r="O106" s="441"/>
      <c r="P106" s="441"/>
      <c r="Q106" s="441"/>
      <c r="R106" s="441"/>
      <c r="S106" s="441"/>
      <c r="T106" s="441"/>
      <c r="U106" s="441"/>
      <c r="V106" s="441"/>
      <c r="W106" s="441"/>
      <c r="X106" s="441"/>
      <c r="Y106" s="441"/>
      <c r="Z106" s="441"/>
    </row>
    <row r="107" spans="1:26" ht="12.75" customHeight="1" x14ac:dyDescent="0.2">
      <c r="A107" s="441"/>
      <c r="B107" s="441"/>
      <c r="C107" s="441"/>
      <c r="D107" s="441"/>
      <c r="E107" s="441"/>
      <c r="F107" s="441"/>
      <c r="G107" s="441"/>
      <c r="H107" s="441"/>
      <c r="I107" s="441"/>
      <c r="J107" s="441"/>
      <c r="K107" s="441"/>
      <c r="L107" s="441"/>
      <c r="M107" s="441"/>
      <c r="N107" s="441"/>
      <c r="O107" s="441"/>
      <c r="P107" s="441"/>
      <c r="Q107" s="441"/>
      <c r="R107" s="441"/>
      <c r="S107" s="441"/>
      <c r="T107" s="441"/>
      <c r="U107" s="441"/>
      <c r="V107" s="441"/>
      <c r="W107" s="441"/>
      <c r="X107" s="441"/>
      <c r="Y107" s="441"/>
      <c r="Z107" s="441"/>
    </row>
    <row r="108" spans="1:26" ht="12.75" customHeight="1" x14ac:dyDescent="0.2">
      <c r="A108" s="441"/>
      <c r="B108" s="441"/>
      <c r="C108" s="441"/>
      <c r="D108" s="441"/>
      <c r="E108" s="441"/>
      <c r="F108" s="441"/>
      <c r="G108" s="441"/>
      <c r="H108" s="441"/>
      <c r="I108" s="441"/>
      <c r="J108" s="441"/>
      <c r="K108" s="441"/>
      <c r="L108" s="441"/>
      <c r="M108" s="441"/>
      <c r="N108" s="441"/>
      <c r="O108" s="441"/>
      <c r="P108" s="441"/>
      <c r="Q108" s="441"/>
      <c r="R108" s="441"/>
      <c r="S108" s="441"/>
      <c r="T108" s="441"/>
      <c r="U108" s="441"/>
      <c r="V108" s="441"/>
      <c r="W108" s="441"/>
      <c r="X108" s="441"/>
      <c r="Y108" s="441"/>
      <c r="Z108" s="441"/>
    </row>
    <row r="109" spans="1:26" ht="12.75" customHeight="1" x14ac:dyDescent="0.2">
      <c r="A109" s="441"/>
      <c r="B109" s="441"/>
      <c r="C109" s="441"/>
      <c r="D109" s="441"/>
      <c r="E109" s="441"/>
      <c r="F109" s="441"/>
      <c r="G109" s="441"/>
      <c r="H109" s="441"/>
      <c r="I109" s="441"/>
      <c r="J109" s="441"/>
      <c r="K109" s="441"/>
      <c r="L109" s="441"/>
      <c r="M109" s="441"/>
      <c r="N109" s="441"/>
      <c r="O109" s="441"/>
      <c r="P109" s="441"/>
      <c r="Q109" s="441"/>
      <c r="R109" s="441"/>
      <c r="S109" s="441"/>
      <c r="T109" s="441"/>
      <c r="U109" s="441"/>
      <c r="V109" s="441"/>
      <c r="W109" s="441"/>
      <c r="X109" s="441"/>
      <c r="Y109" s="441"/>
      <c r="Z109" s="441"/>
    </row>
    <row r="110" spans="1:26" ht="12.75" customHeight="1" x14ac:dyDescent="0.2">
      <c r="A110" s="441"/>
      <c r="B110" s="441"/>
      <c r="C110" s="441"/>
      <c r="D110" s="441"/>
      <c r="E110" s="441"/>
      <c r="F110" s="441"/>
      <c r="G110" s="441"/>
      <c r="H110" s="441"/>
      <c r="I110" s="441"/>
      <c r="J110" s="441"/>
      <c r="K110" s="441"/>
      <c r="L110" s="441"/>
      <c r="M110" s="441"/>
      <c r="N110" s="441"/>
      <c r="O110" s="441"/>
      <c r="P110" s="441"/>
      <c r="Q110" s="441"/>
      <c r="R110" s="441"/>
      <c r="S110" s="441"/>
      <c r="T110" s="441"/>
      <c r="U110" s="441"/>
      <c r="V110" s="441"/>
      <c r="W110" s="441"/>
      <c r="X110" s="441"/>
      <c r="Y110" s="441"/>
      <c r="Z110" s="441"/>
    </row>
    <row r="111" spans="1:26" ht="12.75" customHeight="1" x14ac:dyDescent="0.2">
      <c r="A111" s="441"/>
      <c r="B111" s="441"/>
      <c r="C111" s="441"/>
      <c r="D111" s="441"/>
      <c r="E111" s="441"/>
      <c r="F111" s="441"/>
      <c r="G111" s="441"/>
      <c r="H111" s="441"/>
      <c r="I111" s="441"/>
      <c r="J111" s="441"/>
      <c r="K111" s="441"/>
      <c r="L111" s="441"/>
      <c r="M111" s="441"/>
      <c r="N111" s="441"/>
      <c r="O111" s="441"/>
      <c r="P111" s="441"/>
      <c r="Q111" s="441"/>
      <c r="R111" s="441"/>
      <c r="S111" s="441"/>
      <c r="T111" s="441"/>
      <c r="U111" s="441"/>
      <c r="V111" s="441"/>
      <c r="W111" s="441"/>
      <c r="X111" s="441"/>
      <c r="Y111" s="441"/>
      <c r="Z111" s="441"/>
    </row>
    <row r="112" spans="1:26" ht="12.75" customHeight="1" x14ac:dyDescent="0.2">
      <c r="A112" s="441"/>
      <c r="B112" s="441"/>
      <c r="C112" s="441"/>
      <c r="D112" s="441"/>
      <c r="E112" s="441"/>
      <c r="F112" s="441"/>
      <c r="G112" s="441"/>
      <c r="H112" s="441"/>
      <c r="I112" s="441"/>
      <c r="J112" s="441"/>
      <c r="K112" s="441"/>
      <c r="L112" s="441"/>
      <c r="M112" s="441"/>
      <c r="N112" s="441"/>
      <c r="O112" s="441"/>
      <c r="P112" s="441"/>
      <c r="Q112" s="441"/>
      <c r="R112" s="441"/>
      <c r="S112" s="441"/>
      <c r="T112" s="441"/>
      <c r="U112" s="441"/>
      <c r="V112" s="441"/>
      <c r="W112" s="441"/>
      <c r="X112" s="441"/>
      <c r="Y112" s="441"/>
      <c r="Z112" s="441"/>
    </row>
    <row r="113" spans="1:26" ht="12.75" customHeight="1" x14ac:dyDescent="0.2">
      <c r="A113" s="441"/>
      <c r="B113" s="441"/>
      <c r="C113" s="441"/>
      <c r="D113" s="441"/>
      <c r="E113" s="441"/>
      <c r="F113" s="441"/>
      <c r="G113" s="441"/>
      <c r="H113" s="441"/>
      <c r="I113" s="441"/>
      <c r="J113" s="441"/>
      <c r="K113" s="441"/>
      <c r="L113" s="441"/>
      <c r="M113" s="441"/>
      <c r="N113" s="441"/>
      <c r="O113" s="441"/>
      <c r="P113" s="441"/>
      <c r="Q113" s="441"/>
      <c r="R113" s="441"/>
      <c r="S113" s="441"/>
      <c r="T113" s="441"/>
      <c r="U113" s="441"/>
      <c r="V113" s="441"/>
      <c r="W113" s="441"/>
      <c r="X113" s="441"/>
      <c r="Y113" s="441"/>
      <c r="Z113" s="441"/>
    </row>
    <row r="114" spans="1:26" ht="12.75" customHeight="1" x14ac:dyDescent="0.2">
      <c r="A114" s="441"/>
      <c r="B114" s="441"/>
      <c r="C114" s="441"/>
      <c r="D114" s="441"/>
      <c r="E114" s="441"/>
      <c r="F114" s="441"/>
      <c r="G114" s="441"/>
      <c r="H114" s="441"/>
      <c r="I114" s="441"/>
      <c r="J114" s="441"/>
      <c r="K114" s="441"/>
      <c r="L114" s="441"/>
      <c r="M114" s="441"/>
      <c r="N114" s="441"/>
      <c r="O114" s="441"/>
      <c r="P114" s="441"/>
      <c r="Q114" s="441"/>
      <c r="R114" s="441"/>
      <c r="S114" s="441"/>
      <c r="T114" s="441"/>
      <c r="U114" s="441"/>
      <c r="V114" s="441"/>
      <c r="W114" s="441"/>
      <c r="X114" s="441"/>
      <c r="Y114" s="441"/>
      <c r="Z114" s="441"/>
    </row>
    <row r="115" spans="1:26" ht="12.75" customHeight="1" x14ac:dyDescent="0.2">
      <c r="A115" s="441"/>
      <c r="B115" s="441"/>
      <c r="C115" s="441"/>
      <c r="D115" s="441"/>
      <c r="E115" s="441"/>
      <c r="F115" s="441"/>
      <c r="G115" s="441"/>
      <c r="H115" s="441"/>
      <c r="I115" s="441"/>
      <c r="J115" s="441"/>
      <c r="K115" s="441"/>
      <c r="L115" s="441"/>
      <c r="M115" s="441"/>
      <c r="N115" s="441"/>
      <c r="O115" s="441"/>
      <c r="P115" s="441"/>
      <c r="Q115" s="441"/>
      <c r="R115" s="441"/>
      <c r="S115" s="441"/>
      <c r="T115" s="441"/>
      <c r="U115" s="441"/>
      <c r="V115" s="441"/>
      <c r="W115" s="441"/>
      <c r="X115" s="441"/>
      <c r="Y115" s="441"/>
      <c r="Z115" s="441"/>
    </row>
    <row r="116" spans="1:26" ht="12.75" customHeight="1" x14ac:dyDescent="0.2">
      <c r="A116" s="441"/>
      <c r="B116" s="441"/>
      <c r="C116" s="441"/>
      <c r="D116" s="441"/>
      <c r="E116" s="441"/>
      <c r="F116" s="441"/>
      <c r="G116" s="441"/>
      <c r="H116" s="441"/>
      <c r="I116" s="441"/>
      <c r="J116" s="441"/>
      <c r="K116" s="441"/>
      <c r="L116" s="441"/>
      <c r="M116" s="441"/>
      <c r="N116" s="441"/>
      <c r="O116" s="441"/>
      <c r="P116" s="441"/>
      <c r="Q116" s="441"/>
      <c r="R116" s="441"/>
      <c r="S116" s="441"/>
      <c r="T116" s="441"/>
      <c r="U116" s="441"/>
      <c r="V116" s="441"/>
      <c r="W116" s="441"/>
      <c r="X116" s="441"/>
      <c r="Y116" s="441"/>
      <c r="Z116" s="441"/>
    </row>
    <row r="117" spans="1:26" ht="12.75" customHeight="1" x14ac:dyDescent="0.2">
      <c r="A117" s="441"/>
      <c r="B117" s="441"/>
      <c r="C117" s="441"/>
      <c r="D117" s="441"/>
      <c r="E117" s="441"/>
      <c r="F117" s="441"/>
      <c r="G117" s="441"/>
      <c r="H117" s="441"/>
      <c r="I117" s="441"/>
      <c r="J117" s="441"/>
      <c r="K117" s="441"/>
      <c r="L117" s="441"/>
      <c r="M117" s="441"/>
      <c r="N117" s="441"/>
      <c r="O117" s="441"/>
      <c r="P117" s="441"/>
      <c r="Q117" s="441"/>
      <c r="R117" s="441"/>
      <c r="S117" s="441"/>
      <c r="T117" s="441"/>
      <c r="U117" s="441"/>
      <c r="V117" s="441"/>
      <c r="W117" s="441"/>
      <c r="X117" s="441"/>
      <c r="Y117" s="441"/>
      <c r="Z117" s="441"/>
    </row>
    <row r="118" spans="1:26" ht="12.75" customHeight="1" x14ac:dyDescent="0.2">
      <c r="A118" s="441"/>
      <c r="B118" s="441"/>
      <c r="C118" s="441"/>
      <c r="D118" s="441"/>
      <c r="E118" s="441"/>
      <c r="F118" s="441"/>
      <c r="G118" s="441"/>
      <c r="H118" s="441"/>
      <c r="I118" s="441"/>
      <c r="J118" s="441"/>
      <c r="K118" s="441"/>
      <c r="L118" s="441"/>
      <c r="M118" s="441"/>
      <c r="N118" s="441"/>
      <c r="O118" s="441"/>
      <c r="P118" s="441"/>
      <c r="Q118" s="441"/>
      <c r="R118" s="441"/>
      <c r="S118" s="441"/>
      <c r="T118" s="441"/>
      <c r="U118" s="441"/>
      <c r="V118" s="441"/>
      <c r="W118" s="441"/>
      <c r="X118" s="441"/>
      <c r="Y118" s="441"/>
      <c r="Z118" s="441"/>
    </row>
    <row r="119" spans="1:26" ht="12.75" customHeight="1" x14ac:dyDescent="0.2">
      <c r="A119" s="441"/>
      <c r="B119" s="441"/>
      <c r="C119" s="441"/>
      <c r="D119" s="441"/>
      <c r="E119" s="441"/>
      <c r="F119" s="441"/>
      <c r="G119" s="441"/>
      <c r="H119" s="441"/>
      <c r="I119" s="441"/>
      <c r="J119" s="441"/>
      <c r="K119" s="441"/>
      <c r="L119" s="441"/>
      <c r="M119" s="441"/>
      <c r="N119" s="441"/>
      <c r="O119" s="441"/>
      <c r="P119" s="441"/>
      <c r="Q119" s="441"/>
      <c r="R119" s="441"/>
      <c r="S119" s="441"/>
      <c r="T119" s="441"/>
      <c r="U119" s="441"/>
      <c r="V119" s="441"/>
      <c r="W119" s="441"/>
      <c r="X119" s="441"/>
      <c r="Y119" s="441"/>
      <c r="Z119" s="441"/>
    </row>
    <row r="120" spans="1:26" ht="12.75" customHeight="1" x14ac:dyDescent="0.2">
      <c r="A120" s="441"/>
      <c r="B120" s="441"/>
      <c r="C120" s="441"/>
      <c r="D120" s="441"/>
      <c r="E120" s="441"/>
      <c r="F120" s="441"/>
      <c r="G120" s="441"/>
      <c r="H120" s="441"/>
      <c r="I120" s="441"/>
      <c r="J120" s="441"/>
      <c r="K120" s="441"/>
      <c r="L120" s="441"/>
      <c r="M120" s="441"/>
      <c r="N120" s="441"/>
      <c r="O120" s="441"/>
      <c r="P120" s="441"/>
      <c r="Q120" s="441"/>
      <c r="R120" s="441"/>
      <c r="S120" s="441"/>
      <c r="T120" s="441"/>
      <c r="U120" s="441"/>
      <c r="V120" s="441"/>
      <c r="W120" s="441"/>
      <c r="X120" s="441"/>
      <c r="Y120" s="441"/>
      <c r="Z120" s="441"/>
    </row>
    <row r="121" spans="1:26" ht="12.75" customHeight="1" x14ac:dyDescent="0.2">
      <c r="A121" s="441"/>
      <c r="B121" s="441"/>
      <c r="C121" s="441"/>
      <c r="D121" s="441"/>
      <c r="E121" s="441"/>
      <c r="F121" s="441"/>
      <c r="G121" s="441"/>
      <c r="H121" s="441"/>
      <c r="I121" s="441"/>
      <c r="J121" s="441"/>
      <c r="K121" s="441"/>
      <c r="L121" s="441"/>
      <c r="M121" s="441"/>
      <c r="N121" s="441"/>
      <c r="O121" s="441"/>
      <c r="P121" s="441"/>
      <c r="Q121" s="441"/>
      <c r="R121" s="441"/>
      <c r="S121" s="441"/>
      <c r="T121" s="441"/>
      <c r="U121" s="441"/>
      <c r="V121" s="441"/>
      <c r="W121" s="441"/>
      <c r="X121" s="441"/>
      <c r="Y121" s="441"/>
      <c r="Z121" s="441"/>
    </row>
    <row r="122" spans="1:26" ht="12.75" customHeight="1" x14ac:dyDescent="0.2">
      <c r="A122" s="441"/>
      <c r="B122" s="441"/>
      <c r="C122" s="441"/>
      <c r="D122" s="441"/>
      <c r="E122" s="441"/>
      <c r="F122" s="441"/>
      <c r="G122" s="441"/>
      <c r="H122" s="441"/>
      <c r="I122" s="441"/>
      <c r="J122" s="441"/>
      <c r="K122" s="441"/>
      <c r="L122" s="441"/>
      <c r="M122" s="441"/>
      <c r="N122" s="441"/>
      <c r="O122" s="441"/>
      <c r="P122" s="441"/>
      <c r="Q122" s="441"/>
      <c r="R122" s="441"/>
      <c r="S122" s="441"/>
      <c r="T122" s="441"/>
      <c r="U122" s="441"/>
      <c r="V122" s="441"/>
      <c r="W122" s="441"/>
      <c r="X122" s="441"/>
      <c r="Y122" s="441"/>
      <c r="Z122" s="441"/>
    </row>
    <row r="123" spans="1:26" ht="12.75" customHeight="1" x14ac:dyDescent="0.2">
      <c r="A123" s="441"/>
      <c r="B123" s="441"/>
      <c r="C123" s="441"/>
      <c r="D123" s="441"/>
      <c r="E123" s="441"/>
      <c r="F123" s="441"/>
      <c r="G123" s="441"/>
      <c r="H123" s="441"/>
      <c r="I123" s="441"/>
      <c r="J123" s="441"/>
      <c r="K123" s="441"/>
      <c r="L123" s="441"/>
      <c r="M123" s="441"/>
      <c r="N123" s="441"/>
      <c r="O123" s="441"/>
      <c r="P123" s="441"/>
      <c r="Q123" s="441"/>
      <c r="R123" s="441"/>
      <c r="S123" s="441"/>
      <c r="T123" s="441"/>
      <c r="U123" s="441"/>
      <c r="V123" s="441"/>
      <c r="W123" s="441"/>
      <c r="X123" s="441"/>
      <c r="Y123" s="441"/>
      <c r="Z123" s="441"/>
    </row>
    <row r="124" spans="1:26" ht="12.75" customHeight="1" x14ac:dyDescent="0.2">
      <c r="A124" s="441"/>
      <c r="B124" s="441"/>
      <c r="C124" s="441"/>
      <c r="D124" s="441"/>
      <c r="E124" s="441"/>
      <c r="F124" s="441"/>
      <c r="G124" s="441"/>
      <c r="H124" s="441"/>
      <c r="I124" s="441"/>
      <c r="J124" s="441"/>
      <c r="K124" s="441"/>
      <c r="L124" s="441"/>
      <c r="M124" s="441"/>
      <c r="N124" s="441"/>
      <c r="O124" s="441"/>
      <c r="P124" s="441"/>
      <c r="Q124" s="441"/>
      <c r="R124" s="441"/>
      <c r="S124" s="441"/>
      <c r="T124" s="441"/>
      <c r="U124" s="441"/>
      <c r="V124" s="441"/>
      <c r="W124" s="441"/>
      <c r="X124" s="441"/>
      <c r="Y124" s="441"/>
      <c r="Z124" s="441"/>
    </row>
    <row r="125" spans="1:26" ht="12.75" customHeight="1" x14ac:dyDescent="0.2">
      <c r="A125" s="441"/>
      <c r="B125" s="441"/>
      <c r="C125" s="441"/>
      <c r="D125" s="441"/>
      <c r="E125" s="441"/>
      <c r="F125" s="441"/>
      <c r="G125" s="441"/>
      <c r="H125" s="441"/>
      <c r="I125" s="441"/>
      <c r="J125" s="441"/>
      <c r="K125" s="441"/>
      <c r="L125" s="441"/>
      <c r="M125" s="441"/>
      <c r="N125" s="441"/>
      <c r="O125" s="441"/>
      <c r="P125" s="441"/>
      <c r="Q125" s="441"/>
      <c r="R125" s="441"/>
      <c r="S125" s="441"/>
      <c r="T125" s="441"/>
      <c r="U125" s="441"/>
      <c r="V125" s="441"/>
      <c r="W125" s="441"/>
      <c r="X125" s="441"/>
      <c r="Y125" s="441"/>
      <c r="Z125" s="441"/>
    </row>
    <row r="126" spans="1:26" ht="12.75" customHeight="1" x14ac:dyDescent="0.2">
      <c r="A126" s="441"/>
      <c r="B126" s="441"/>
      <c r="C126" s="441"/>
      <c r="D126" s="441"/>
      <c r="E126" s="441"/>
      <c r="F126" s="441"/>
      <c r="G126" s="441"/>
      <c r="H126" s="441"/>
      <c r="I126" s="441"/>
      <c r="J126" s="441"/>
      <c r="K126" s="441"/>
      <c r="L126" s="441"/>
      <c r="M126" s="441"/>
      <c r="N126" s="441"/>
      <c r="O126" s="441"/>
      <c r="P126" s="441"/>
      <c r="Q126" s="441"/>
      <c r="R126" s="441"/>
      <c r="S126" s="441"/>
      <c r="T126" s="441"/>
      <c r="U126" s="441"/>
      <c r="V126" s="441"/>
      <c r="W126" s="441"/>
      <c r="X126" s="441"/>
      <c r="Y126" s="441"/>
      <c r="Z126" s="441"/>
    </row>
    <row r="127" spans="1:26" ht="12.75" customHeight="1" x14ac:dyDescent="0.2">
      <c r="A127" s="441"/>
      <c r="B127" s="441"/>
      <c r="C127" s="441"/>
      <c r="D127" s="441"/>
      <c r="E127" s="441"/>
      <c r="F127" s="441"/>
      <c r="G127" s="441"/>
      <c r="H127" s="441"/>
      <c r="I127" s="441"/>
      <c r="J127" s="441"/>
      <c r="K127" s="441"/>
      <c r="L127" s="441"/>
      <c r="M127" s="441"/>
      <c r="N127" s="441"/>
      <c r="O127" s="441"/>
      <c r="P127" s="441"/>
      <c r="Q127" s="441"/>
      <c r="R127" s="441"/>
      <c r="S127" s="441"/>
      <c r="T127" s="441"/>
      <c r="U127" s="441"/>
      <c r="V127" s="441"/>
      <c r="W127" s="441"/>
      <c r="X127" s="441"/>
      <c r="Y127" s="441"/>
      <c r="Z127" s="441"/>
    </row>
    <row r="128" spans="1:26" ht="12.75" customHeight="1" x14ac:dyDescent="0.2">
      <c r="A128" s="441"/>
      <c r="B128" s="441"/>
      <c r="C128" s="441"/>
      <c r="D128" s="441"/>
      <c r="E128" s="441"/>
      <c r="F128" s="441"/>
      <c r="G128" s="441"/>
      <c r="H128" s="441"/>
      <c r="I128" s="441"/>
      <c r="J128" s="441"/>
      <c r="K128" s="441"/>
      <c r="L128" s="441"/>
      <c r="M128" s="441"/>
      <c r="N128" s="441"/>
      <c r="O128" s="441"/>
      <c r="P128" s="441"/>
      <c r="Q128" s="441"/>
      <c r="R128" s="441"/>
      <c r="S128" s="441"/>
      <c r="T128" s="441"/>
      <c r="U128" s="441"/>
      <c r="V128" s="441"/>
      <c r="W128" s="441"/>
      <c r="X128" s="441"/>
      <c r="Y128" s="441"/>
      <c r="Z128" s="441"/>
    </row>
    <row r="129" spans="1:26" ht="12.75" customHeight="1" x14ac:dyDescent="0.2">
      <c r="A129" s="441"/>
      <c r="B129" s="441"/>
      <c r="C129" s="441"/>
      <c r="D129" s="441"/>
      <c r="E129" s="441"/>
      <c r="F129" s="441"/>
      <c r="G129" s="441"/>
      <c r="H129" s="441"/>
      <c r="I129" s="441"/>
      <c r="J129" s="441"/>
      <c r="K129" s="441"/>
      <c r="L129" s="441"/>
      <c r="M129" s="441"/>
      <c r="N129" s="441"/>
      <c r="O129" s="441"/>
      <c r="P129" s="441"/>
      <c r="Q129" s="441"/>
      <c r="R129" s="441"/>
      <c r="S129" s="441"/>
      <c r="T129" s="441"/>
      <c r="U129" s="441"/>
      <c r="V129" s="441"/>
      <c r="W129" s="441"/>
      <c r="X129" s="441"/>
      <c r="Y129" s="441"/>
      <c r="Z129" s="441"/>
    </row>
    <row r="130" spans="1:26" ht="12.75" customHeight="1" x14ac:dyDescent="0.2">
      <c r="A130" s="441"/>
      <c r="B130" s="441"/>
      <c r="C130" s="441"/>
      <c r="D130" s="441"/>
      <c r="E130" s="441"/>
      <c r="F130" s="441"/>
      <c r="G130" s="441"/>
      <c r="H130" s="441"/>
      <c r="I130" s="441"/>
      <c r="J130" s="441"/>
      <c r="K130" s="441"/>
      <c r="L130" s="441"/>
      <c r="M130" s="441"/>
      <c r="N130" s="441"/>
      <c r="O130" s="441"/>
      <c r="P130" s="441"/>
      <c r="Q130" s="441"/>
      <c r="R130" s="441"/>
      <c r="S130" s="441"/>
      <c r="T130" s="441"/>
      <c r="U130" s="441"/>
      <c r="V130" s="441"/>
      <c r="W130" s="441"/>
      <c r="X130" s="441"/>
      <c r="Y130" s="441"/>
      <c r="Z130" s="441"/>
    </row>
    <row r="131" spans="1:26" ht="12.75" customHeight="1" x14ac:dyDescent="0.2">
      <c r="A131" s="441"/>
      <c r="B131" s="441"/>
      <c r="C131" s="441"/>
      <c r="D131" s="441"/>
      <c r="E131" s="441"/>
      <c r="F131" s="441"/>
      <c r="G131" s="441"/>
      <c r="H131" s="441"/>
      <c r="I131" s="441"/>
      <c r="J131" s="441"/>
      <c r="K131" s="441"/>
      <c r="L131" s="441"/>
      <c r="M131" s="441"/>
      <c r="N131" s="441"/>
      <c r="O131" s="441"/>
      <c r="P131" s="441"/>
      <c r="Q131" s="441"/>
      <c r="R131" s="441"/>
      <c r="S131" s="441"/>
      <c r="T131" s="441"/>
      <c r="U131" s="441"/>
      <c r="V131" s="441"/>
      <c r="W131" s="441"/>
      <c r="X131" s="441"/>
      <c r="Y131" s="441"/>
      <c r="Z131" s="441"/>
    </row>
    <row r="132" spans="1:26" ht="12.75" customHeight="1" x14ac:dyDescent="0.2">
      <c r="A132" s="441"/>
      <c r="B132" s="441"/>
      <c r="C132" s="441"/>
      <c r="D132" s="441"/>
      <c r="E132" s="441"/>
      <c r="F132" s="441"/>
      <c r="G132" s="441"/>
      <c r="H132" s="441"/>
      <c r="I132" s="441"/>
      <c r="J132" s="441"/>
      <c r="K132" s="441"/>
      <c r="L132" s="441"/>
      <c r="M132" s="441"/>
      <c r="N132" s="441"/>
      <c r="O132" s="441"/>
      <c r="P132" s="441"/>
      <c r="Q132" s="441"/>
      <c r="R132" s="441"/>
      <c r="S132" s="441"/>
      <c r="T132" s="441"/>
      <c r="U132" s="441"/>
      <c r="V132" s="441"/>
      <c r="W132" s="441"/>
      <c r="X132" s="441"/>
      <c r="Y132" s="441"/>
      <c r="Z132" s="441"/>
    </row>
    <row r="133" spans="1:26" ht="12.75" customHeight="1" x14ac:dyDescent="0.2">
      <c r="A133" s="441"/>
      <c r="B133" s="441"/>
      <c r="C133" s="441"/>
      <c r="D133" s="441"/>
      <c r="E133" s="441"/>
      <c r="F133" s="441"/>
      <c r="G133" s="441"/>
      <c r="H133" s="441"/>
      <c r="I133" s="441"/>
      <c r="J133" s="441"/>
      <c r="K133" s="441"/>
      <c r="L133" s="441"/>
      <c r="M133" s="441"/>
      <c r="N133" s="441"/>
      <c r="O133" s="441"/>
      <c r="P133" s="441"/>
      <c r="Q133" s="441"/>
      <c r="R133" s="441"/>
      <c r="S133" s="441"/>
      <c r="T133" s="441"/>
      <c r="U133" s="441"/>
      <c r="V133" s="441"/>
      <c r="W133" s="441"/>
      <c r="X133" s="441"/>
      <c r="Y133" s="441"/>
      <c r="Z133" s="441"/>
    </row>
    <row r="134" spans="1:26" ht="12.75" customHeight="1" x14ac:dyDescent="0.2">
      <c r="A134" s="441"/>
      <c r="B134" s="441"/>
      <c r="C134" s="441"/>
      <c r="D134" s="441"/>
      <c r="E134" s="441"/>
      <c r="F134" s="441"/>
      <c r="G134" s="441"/>
      <c r="H134" s="441"/>
      <c r="I134" s="441"/>
      <c r="J134" s="441"/>
      <c r="K134" s="441"/>
      <c r="L134" s="441"/>
      <c r="M134" s="441"/>
      <c r="N134" s="441"/>
      <c r="O134" s="441"/>
      <c r="P134" s="441"/>
      <c r="Q134" s="441"/>
      <c r="R134" s="441"/>
      <c r="S134" s="441"/>
      <c r="T134" s="441"/>
      <c r="U134" s="441"/>
      <c r="V134" s="441"/>
      <c r="W134" s="441"/>
      <c r="X134" s="441"/>
      <c r="Y134" s="441"/>
      <c r="Z134" s="441"/>
    </row>
    <row r="135" spans="1:26" ht="12.75" customHeight="1" x14ac:dyDescent="0.2">
      <c r="A135" s="441"/>
      <c r="B135" s="441"/>
      <c r="C135" s="441"/>
      <c r="D135" s="441"/>
      <c r="E135" s="441"/>
      <c r="F135" s="441"/>
      <c r="G135" s="441"/>
      <c r="H135" s="441"/>
      <c r="I135" s="441"/>
      <c r="J135" s="441"/>
      <c r="K135" s="441"/>
      <c r="L135" s="441"/>
      <c r="M135" s="441"/>
      <c r="N135" s="441"/>
      <c r="O135" s="441"/>
      <c r="P135" s="441"/>
      <c r="Q135" s="441"/>
      <c r="R135" s="441"/>
      <c r="S135" s="441"/>
      <c r="T135" s="441"/>
      <c r="U135" s="441"/>
      <c r="V135" s="441"/>
      <c r="W135" s="441"/>
      <c r="X135" s="441"/>
      <c r="Y135" s="441"/>
      <c r="Z135" s="441"/>
    </row>
    <row r="136" spans="1:26" ht="12.75" customHeight="1" x14ac:dyDescent="0.2">
      <c r="A136" s="441"/>
      <c r="B136" s="441"/>
      <c r="C136" s="441"/>
      <c r="D136" s="441"/>
      <c r="E136" s="441"/>
      <c r="F136" s="441"/>
      <c r="G136" s="441"/>
      <c r="H136" s="441"/>
      <c r="I136" s="441"/>
      <c r="J136" s="441"/>
      <c r="K136" s="441"/>
      <c r="L136" s="441"/>
      <c r="M136" s="441"/>
      <c r="N136" s="441"/>
      <c r="O136" s="441"/>
      <c r="P136" s="441"/>
      <c r="Q136" s="441"/>
      <c r="R136" s="441"/>
      <c r="S136" s="441"/>
      <c r="T136" s="441"/>
      <c r="U136" s="441"/>
      <c r="V136" s="441"/>
      <c r="W136" s="441"/>
      <c r="X136" s="441"/>
      <c r="Y136" s="441"/>
      <c r="Z136" s="441"/>
    </row>
    <row r="137" spans="1:26" ht="12.75" customHeight="1" x14ac:dyDescent="0.2">
      <c r="A137" s="441"/>
      <c r="B137" s="441"/>
      <c r="C137" s="441"/>
      <c r="D137" s="441"/>
      <c r="E137" s="441"/>
      <c r="F137" s="441"/>
      <c r="G137" s="441"/>
      <c r="H137" s="441"/>
      <c r="I137" s="441"/>
      <c r="J137" s="441"/>
      <c r="K137" s="441"/>
      <c r="L137" s="441"/>
      <c r="M137" s="441"/>
      <c r="N137" s="441"/>
      <c r="O137" s="441"/>
      <c r="P137" s="441"/>
      <c r="Q137" s="441"/>
      <c r="R137" s="441"/>
      <c r="S137" s="441"/>
      <c r="T137" s="441"/>
      <c r="U137" s="441"/>
      <c r="V137" s="441"/>
      <c r="W137" s="441"/>
      <c r="X137" s="441"/>
      <c r="Y137" s="441"/>
      <c r="Z137" s="441"/>
    </row>
    <row r="138" spans="1:26" ht="12.75" customHeight="1" x14ac:dyDescent="0.2">
      <c r="A138" s="441"/>
      <c r="B138" s="441"/>
      <c r="C138" s="441"/>
      <c r="D138" s="441"/>
      <c r="E138" s="441"/>
      <c r="F138" s="441"/>
      <c r="G138" s="441"/>
      <c r="H138" s="441"/>
      <c r="I138" s="441"/>
      <c r="J138" s="441"/>
      <c r="K138" s="441"/>
      <c r="L138" s="441"/>
      <c r="M138" s="441"/>
      <c r="N138" s="441"/>
      <c r="O138" s="441"/>
      <c r="P138" s="441"/>
      <c r="Q138" s="441"/>
      <c r="R138" s="441"/>
      <c r="S138" s="441"/>
      <c r="T138" s="441"/>
      <c r="U138" s="441"/>
      <c r="V138" s="441"/>
      <c r="W138" s="441"/>
      <c r="X138" s="441"/>
      <c r="Y138" s="441"/>
      <c r="Z138" s="441"/>
    </row>
    <row r="139" spans="1:26" ht="12.75" customHeight="1" x14ac:dyDescent="0.2">
      <c r="A139" s="441"/>
      <c r="B139" s="441"/>
      <c r="C139" s="441"/>
      <c r="D139" s="441"/>
      <c r="E139" s="441"/>
      <c r="F139" s="441"/>
      <c r="G139" s="441"/>
      <c r="H139" s="441"/>
      <c r="I139" s="441"/>
      <c r="J139" s="441"/>
      <c r="K139" s="441"/>
      <c r="L139" s="441"/>
      <c r="M139" s="441"/>
      <c r="N139" s="441"/>
      <c r="O139" s="441"/>
      <c r="P139" s="441"/>
      <c r="Q139" s="441"/>
      <c r="R139" s="441"/>
      <c r="S139" s="441"/>
      <c r="T139" s="441"/>
      <c r="U139" s="441"/>
      <c r="V139" s="441"/>
      <c r="W139" s="441"/>
      <c r="X139" s="441"/>
      <c r="Y139" s="441"/>
      <c r="Z139" s="441"/>
    </row>
    <row r="140" spans="1:26" ht="12.75" customHeight="1" x14ac:dyDescent="0.2">
      <c r="A140" s="441"/>
      <c r="B140" s="441"/>
      <c r="C140" s="441"/>
      <c r="D140" s="441"/>
      <c r="E140" s="441"/>
      <c r="F140" s="441"/>
      <c r="G140" s="441"/>
      <c r="H140" s="441"/>
      <c r="I140" s="441"/>
      <c r="J140" s="441"/>
      <c r="K140" s="441"/>
      <c r="L140" s="441"/>
      <c r="M140" s="441"/>
      <c r="N140" s="441"/>
      <c r="O140" s="441"/>
      <c r="P140" s="441"/>
      <c r="Q140" s="441"/>
      <c r="R140" s="441"/>
      <c r="S140" s="441"/>
      <c r="T140" s="441"/>
      <c r="U140" s="441"/>
      <c r="V140" s="441"/>
      <c r="W140" s="441"/>
      <c r="X140" s="441"/>
      <c r="Y140" s="441"/>
      <c r="Z140" s="441"/>
    </row>
    <row r="141" spans="1:26" ht="12.75" customHeight="1" x14ac:dyDescent="0.2">
      <c r="A141" s="441"/>
      <c r="B141" s="441"/>
      <c r="C141" s="441"/>
      <c r="D141" s="441"/>
      <c r="E141" s="441"/>
      <c r="F141" s="441"/>
      <c r="G141" s="441"/>
      <c r="H141" s="441"/>
      <c r="I141" s="441"/>
      <c r="J141" s="441"/>
      <c r="K141" s="441"/>
      <c r="L141" s="441"/>
      <c r="M141" s="441"/>
      <c r="N141" s="441"/>
      <c r="O141" s="441"/>
      <c r="P141" s="441"/>
      <c r="Q141" s="441"/>
      <c r="R141" s="441"/>
      <c r="S141" s="441"/>
      <c r="T141" s="441"/>
      <c r="U141" s="441"/>
      <c r="V141" s="441"/>
      <c r="W141" s="441"/>
      <c r="X141" s="441"/>
      <c r="Y141" s="441"/>
      <c r="Z141" s="441"/>
    </row>
    <row r="142" spans="1:26" ht="12.75" customHeight="1" x14ac:dyDescent="0.2">
      <c r="A142" s="441"/>
      <c r="B142" s="441"/>
      <c r="C142" s="441"/>
      <c r="D142" s="441"/>
      <c r="E142" s="441"/>
      <c r="F142" s="441"/>
      <c r="G142" s="441"/>
      <c r="H142" s="441"/>
      <c r="I142" s="441"/>
      <c r="J142" s="441"/>
      <c r="K142" s="441"/>
      <c r="L142" s="441"/>
      <c r="M142" s="441"/>
      <c r="N142" s="441"/>
      <c r="O142" s="441"/>
      <c r="P142" s="441"/>
      <c r="Q142" s="441"/>
      <c r="R142" s="441"/>
      <c r="S142" s="441"/>
      <c r="T142" s="441"/>
      <c r="U142" s="441"/>
      <c r="V142" s="441"/>
      <c r="W142" s="441"/>
      <c r="X142" s="441"/>
      <c r="Y142" s="441"/>
      <c r="Z142" s="441"/>
    </row>
    <row r="143" spans="1:26" ht="12.75" customHeight="1" x14ac:dyDescent="0.2">
      <c r="A143" s="441"/>
      <c r="B143" s="441"/>
      <c r="C143" s="441"/>
      <c r="D143" s="441"/>
      <c r="E143" s="441"/>
      <c r="F143" s="441"/>
      <c r="G143" s="441"/>
      <c r="H143" s="441"/>
      <c r="I143" s="441"/>
      <c r="J143" s="441"/>
      <c r="K143" s="441"/>
      <c r="L143" s="441"/>
      <c r="M143" s="441"/>
      <c r="N143" s="441"/>
      <c r="O143" s="441"/>
      <c r="P143" s="441"/>
      <c r="Q143" s="441"/>
      <c r="R143" s="441"/>
      <c r="S143" s="441"/>
      <c r="T143" s="441"/>
      <c r="U143" s="441"/>
      <c r="V143" s="441"/>
      <c r="W143" s="441"/>
      <c r="X143" s="441"/>
      <c r="Y143" s="441"/>
      <c r="Z143" s="441"/>
    </row>
    <row r="144" spans="1:26" ht="12.75" customHeight="1" x14ac:dyDescent="0.2">
      <c r="A144" s="441"/>
      <c r="B144" s="441"/>
      <c r="C144" s="441"/>
      <c r="D144" s="441"/>
      <c r="E144" s="441"/>
      <c r="F144" s="441"/>
      <c r="G144" s="441"/>
      <c r="H144" s="441"/>
      <c r="I144" s="441"/>
      <c r="J144" s="441"/>
      <c r="K144" s="441"/>
      <c r="L144" s="441"/>
      <c r="M144" s="441"/>
      <c r="N144" s="441"/>
      <c r="O144" s="441"/>
      <c r="P144" s="441"/>
      <c r="Q144" s="441"/>
      <c r="R144" s="441"/>
      <c r="S144" s="441"/>
      <c r="T144" s="441"/>
      <c r="U144" s="441"/>
      <c r="V144" s="441"/>
      <c r="W144" s="441"/>
      <c r="X144" s="441"/>
      <c r="Y144" s="441"/>
      <c r="Z144" s="441"/>
    </row>
    <row r="145" spans="1:26" ht="12.75" customHeight="1" x14ac:dyDescent="0.2">
      <c r="A145" s="441"/>
      <c r="B145" s="441"/>
      <c r="C145" s="441"/>
      <c r="D145" s="441"/>
      <c r="E145" s="441"/>
      <c r="F145" s="441"/>
      <c r="G145" s="441"/>
      <c r="H145" s="441"/>
      <c r="I145" s="441"/>
      <c r="J145" s="441"/>
      <c r="K145" s="441"/>
      <c r="L145" s="441"/>
      <c r="M145" s="441"/>
      <c r="N145" s="441"/>
      <c r="O145" s="441"/>
      <c r="P145" s="441"/>
      <c r="Q145" s="441"/>
      <c r="R145" s="441"/>
      <c r="S145" s="441"/>
      <c r="T145" s="441"/>
      <c r="U145" s="441"/>
      <c r="V145" s="441"/>
      <c r="W145" s="441"/>
      <c r="X145" s="441"/>
      <c r="Y145" s="441"/>
      <c r="Z145" s="441"/>
    </row>
    <row r="146" spans="1:26" ht="12.75" customHeight="1" x14ac:dyDescent="0.2">
      <c r="A146" s="441"/>
      <c r="B146" s="441"/>
      <c r="C146" s="441"/>
      <c r="D146" s="441"/>
      <c r="E146" s="441"/>
      <c r="F146" s="441"/>
      <c r="G146" s="441"/>
      <c r="H146" s="441"/>
      <c r="I146" s="441"/>
      <c r="J146" s="441"/>
      <c r="K146" s="441"/>
      <c r="L146" s="441"/>
      <c r="M146" s="441"/>
      <c r="N146" s="441"/>
      <c r="O146" s="441"/>
      <c r="P146" s="441"/>
      <c r="Q146" s="441"/>
      <c r="R146" s="441"/>
      <c r="S146" s="441"/>
      <c r="T146" s="441"/>
      <c r="U146" s="441"/>
      <c r="V146" s="441"/>
      <c r="W146" s="441"/>
      <c r="X146" s="441"/>
      <c r="Y146" s="441"/>
      <c r="Z146" s="441"/>
    </row>
    <row r="147" spans="1:26" ht="12.75" customHeight="1" x14ac:dyDescent="0.2">
      <c r="A147" s="441"/>
      <c r="B147" s="441"/>
      <c r="C147" s="441"/>
      <c r="D147" s="441"/>
      <c r="E147" s="441"/>
      <c r="F147" s="441"/>
      <c r="G147" s="441"/>
      <c r="H147" s="441"/>
      <c r="I147" s="441"/>
      <c r="J147" s="441"/>
      <c r="K147" s="441"/>
      <c r="L147" s="441"/>
      <c r="M147" s="441"/>
      <c r="N147" s="441"/>
      <c r="O147" s="441"/>
      <c r="P147" s="441"/>
      <c r="Q147" s="441"/>
      <c r="R147" s="441"/>
      <c r="S147" s="441"/>
      <c r="T147" s="441"/>
      <c r="U147" s="441"/>
      <c r="V147" s="441"/>
      <c r="W147" s="441"/>
      <c r="X147" s="441"/>
      <c r="Y147" s="441"/>
      <c r="Z147" s="441"/>
    </row>
    <row r="148" spans="1:26" ht="12.75" customHeight="1" x14ac:dyDescent="0.2">
      <c r="A148" s="441"/>
      <c r="B148" s="441"/>
      <c r="C148" s="441"/>
      <c r="D148" s="441"/>
      <c r="E148" s="441"/>
      <c r="F148" s="441"/>
      <c r="G148" s="441"/>
      <c r="H148" s="441"/>
      <c r="I148" s="441"/>
      <c r="J148" s="441"/>
      <c r="K148" s="441"/>
      <c r="L148" s="441"/>
      <c r="M148" s="441"/>
      <c r="N148" s="441"/>
      <c r="O148" s="441"/>
      <c r="P148" s="441"/>
      <c r="Q148" s="441"/>
      <c r="R148" s="441"/>
      <c r="S148" s="441"/>
      <c r="T148" s="441"/>
      <c r="U148" s="441"/>
      <c r="V148" s="441"/>
      <c r="W148" s="441"/>
      <c r="X148" s="441"/>
      <c r="Y148" s="441"/>
      <c r="Z148" s="441"/>
    </row>
    <row r="149" spans="1:26" ht="12.75" customHeight="1" x14ac:dyDescent="0.2">
      <c r="A149" s="441"/>
      <c r="B149" s="441"/>
      <c r="C149" s="441"/>
      <c r="D149" s="441"/>
      <c r="E149" s="441"/>
      <c r="F149" s="441"/>
      <c r="G149" s="441"/>
      <c r="H149" s="441"/>
      <c r="I149" s="441"/>
      <c r="J149" s="441"/>
      <c r="K149" s="441"/>
      <c r="L149" s="441"/>
      <c r="M149" s="441"/>
      <c r="N149" s="441"/>
      <c r="O149" s="441"/>
      <c r="P149" s="441"/>
      <c r="Q149" s="441"/>
      <c r="R149" s="441"/>
      <c r="S149" s="441"/>
      <c r="T149" s="441"/>
      <c r="U149" s="441"/>
      <c r="V149" s="441"/>
      <c r="W149" s="441"/>
      <c r="X149" s="441"/>
      <c r="Y149" s="441"/>
      <c r="Z149" s="441"/>
    </row>
    <row r="150" spans="1:26" ht="12.75" customHeight="1" x14ac:dyDescent="0.2">
      <c r="A150" s="441"/>
      <c r="B150" s="441"/>
      <c r="C150" s="441"/>
      <c r="D150" s="441"/>
      <c r="E150" s="441"/>
      <c r="F150" s="441"/>
      <c r="G150" s="441"/>
      <c r="H150" s="441"/>
      <c r="I150" s="441"/>
      <c r="J150" s="441"/>
      <c r="K150" s="441"/>
      <c r="L150" s="441"/>
      <c r="M150" s="441"/>
      <c r="N150" s="441"/>
      <c r="O150" s="441"/>
      <c r="P150" s="441"/>
      <c r="Q150" s="441"/>
      <c r="R150" s="441"/>
      <c r="S150" s="441"/>
      <c r="T150" s="441"/>
      <c r="U150" s="441"/>
      <c r="V150" s="441"/>
      <c r="W150" s="441"/>
      <c r="X150" s="441"/>
      <c r="Y150" s="441"/>
      <c r="Z150" s="441"/>
    </row>
    <row r="151" spans="1:26" ht="12.75" customHeight="1" x14ac:dyDescent="0.2">
      <c r="A151" s="441"/>
      <c r="B151" s="441"/>
      <c r="C151" s="441"/>
      <c r="D151" s="441"/>
      <c r="E151" s="441"/>
      <c r="F151" s="441"/>
      <c r="G151" s="441"/>
      <c r="H151" s="441"/>
      <c r="I151" s="441"/>
      <c r="J151" s="441"/>
      <c r="K151" s="441"/>
      <c r="L151" s="441"/>
      <c r="M151" s="441"/>
      <c r="N151" s="441"/>
      <c r="O151" s="441"/>
      <c r="P151" s="441"/>
      <c r="Q151" s="441"/>
      <c r="R151" s="441"/>
      <c r="S151" s="441"/>
      <c r="T151" s="441"/>
      <c r="U151" s="441"/>
      <c r="V151" s="441"/>
      <c r="W151" s="441"/>
      <c r="X151" s="441"/>
      <c r="Y151" s="441"/>
      <c r="Z151" s="441"/>
    </row>
    <row r="152" spans="1:26" ht="12.75" customHeight="1" x14ac:dyDescent="0.2">
      <c r="A152" s="441"/>
      <c r="B152" s="441"/>
      <c r="C152" s="441"/>
      <c r="D152" s="441"/>
      <c r="E152" s="441"/>
      <c r="F152" s="441"/>
      <c r="G152" s="441"/>
      <c r="H152" s="441"/>
      <c r="I152" s="441"/>
      <c r="J152" s="441"/>
      <c r="K152" s="441"/>
      <c r="L152" s="441"/>
      <c r="M152" s="441"/>
      <c r="N152" s="441"/>
      <c r="O152" s="441"/>
      <c r="P152" s="441"/>
      <c r="Q152" s="441"/>
      <c r="R152" s="441"/>
      <c r="S152" s="441"/>
      <c r="T152" s="441"/>
      <c r="U152" s="441"/>
      <c r="V152" s="441"/>
      <c r="W152" s="441"/>
      <c r="X152" s="441"/>
      <c r="Y152" s="441"/>
      <c r="Z152" s="441"/>
    </row>
    <row r="153" spans="1:26" ht="12.75" customHeight="1" x14ac:dyDescent="0.2">
      <c r="A153" s="441"/>
      <c r="B153" s="441"/>
      <c r="C153" s="441"/>
      <c r="D153" s="441"/>
      <c r="E153" s="441"/>
      <c r="F153" s="441"/>
      <c r="G153" s="441"/>
      <c r="H153" s="441"/>
      <c r="I153" s="441"/>
      <c r="J153" s="441"/>
      <c r="K153" s="441"/>
      <c r="L153" s="441"/>
      <c r="M153" s="441"/>
      <c r="N153" s="441"/>
      <c r="O153" s="441"/>
      <c r="P153" s="441"/>
      <c r="Q153" s="441"/>
      <c r="R153" s="441"/>
      <c r="S153" s="441"/>
      <c r="T153" s="441"/>
      <c r="U153" s="441"/>
      <c r="V153" s="441"/>
      <c r="W153" s="441"/>
      <c r="X153" s="441"/>
      <c r="Y153" s="441"/>
      <c r="Z153" s="441"/>
    </row>
    <row r="154" spans="1:26" ht="12.75" customHeight="1" x14ac:dyDescent="0.2">
      <c r="A154" s="441"/>
      <c r="B154" s="441"/>
      <c r="C154" s="441"/>
      <c r="D154" s="441"/>
      <c r="E154" s="441"/>
      <c r="F154" s="441"/>
      <c r="G154" s="441"/>
      <c r="H154" s="441"/>
      <c r="I154" s="441"/>
      <c r="J154" s="441"/>
      <c r="K154" s="441"/>
      <c r="L154" s="441"/>
      <c r="M154" s="441"/>
      <c r="N154" s="441"/>
      <c r="O154" s="441"/>
      <c r="P154" s="441"/>
      <c r="Q154" s="441"/>
      <c r="R154" s="441"/>
      <c r="S154" s="441"/>
      <c r="T154" s="441"/>
      <c r="U154" s="441"/>
      <c r="V154" s="441"/>
      <c r="W154" s="441"/>
      <c r="X154" s="441"/>
      <c r="Y154" s="441"/>
      <c r="Z154" s="441"/>
    </row>
    <row r="155" spans="1:26" ht="12.75" customHeight="1" x14ac:dyDescent="0.2">
      <c r="A155" s="441"/>
      <c r="B155" s="441"/>
      <c r="C155" s="441"/>
      <c r="D155" s="441"/>
      <c r="E155" s="441"/>
      <c r="F155" s="441"/>
      <c r="G155" s="441"/>
      <c r="H155" s="441"/>
      <c r="I155" s="441"/>
      <c r="J155" s="441"/>
      <c r="K155" s="441"/>
      <c r="L155" s="441"/>
      <c r="M155" s="441"/>
      <c r="N155" s="441"/>
      <c r="O155" s="441"/>
      <c r="P155" s="441"/>
      <c r="Q155" s="441"/>
      <c r="R155" s="441"/>
      <c r="S155" s="441"/>
      <c r="T155" s="441"/>
      <c r="U155" s="441"/>
      <c r="V155" s="441"/>
      <c r="W155" s="441"/>
      <c r="X155" s="441"/>
      <c r="Y155" s="441"/>
      <c r="Z155" s="441"/>
    </row>
    <row r="156" spans="1:26" ht="12.75" customHeight="1" x14ac:dyDescent="0.2">
      <c r="A156" s="441"/>
      <c r="B156" s="441"/>
      <c r="C156" s="441"/>
      <c r="D156" s="441"/>
      <c r="E156" s="441"/>
      <c r="F156" s="441"/>
      <c r="G156" s="441"/>
      <c r="H156" s="441"/>
      <c r="I156" s="441"/>
      <c r="J156" s="441"/>
      <c r="K156" s="441"/>
      <c r="L156" s="441"/>
      <c r="M156" s="441"/>
      <c r="N156" s="441"/>
      <c r="O156" s="441"/>
      <c r="P156" s="441"/>
      <c r="Q156" s="441"/>
      <c r="R156" s="441"/>
      <c r="S156" s="441"/>
      <c r="T156" s="441"/>
      <c r="U156" s="441"/>
      <c r="V156" s="441"/>
      <c r="W156" s="441"/>
      <c r="X156" s="441"/>
      <c r="Y156" s="441"/>
      <c r="Z156" s="441"/>
    </row>
    <row r="157" spans="1:26" ht="12.75" customHeight="1" x14ac:dyDescent="0.2">
      <c r="A157" s="441"/>
      <c r="B157" s="441"/>
      <c r="C157" s="441"/>
      <c r="D157" s="441"/>
      <c r="E157" s="441"/>
      <c r="F157" s="441"/>
      <c r="G157" s="441"/>
      <c r="H157" s="441"/>
      <c r="I157" s="441"/>
      <c r="J157" s="441"/>
      <c r="K157" s="441"/>
      <c r="L157" s="441"/>
      <c r="M157" s="441"/>
      <c r="N157" s="441"/>
      <c r="O157" s="441"/>
      <c r="P157" s="441"/>
      <c r="Q157" s="441"/>
      <c r="R157" s="441"/>
      <c r="S157" s="441"/>
      <c r="T157" s="441"/>
      <c r="U157" s="441"/>
      <c r="V157" s="441"/>
      <c r="W157" s="441"/>
      <c r="X157" s="441"/>
      <c r="Y157" s="441"/>
      <c r="Z157" s="441"/>
    </row>
    <row r="158" spans="1:26" ht="12.75" customHeight="1" x14ac:dyDescent="0.2">
      <c r="A158" s="441"/>
      <c r="B158" s="441"/>
      <c r="C158" s="441"/>
      <c r="D158" s="441"/>
      <c r="E158" s="441"/>
      <c r="F158" s="441"/>
      <c r="G158" s="441"/>
      <c r="H158" s="441"/>
      <c r="I158" s="441"/>
      <c r="J158" s="441"/>
      <c r="K158" s="441"/>
      <c r="L158" s="441"/>
      <c r="M158" s="441"/>
      <c r="N158" s="441"/>
      <c r="O158" s="441"/>
      <c r="P158" s="441"/>
      <c r="Q158" s="441"/>
      <c r="R158" s="441"/>
      <c r="S158" s="441"/>
      <c r="T158" s="441"/>
      <c r="U158" s="441"/>
      <c r="V158" s="441"/>
      <c r="W158" s="441"/>
      <c r="X158" s="441"/>
      <c r="Y158" s="441"/>
      <c r="Z158" s="441"/>
    </row>
    <row r="159" spans="1:26" ht="12.75" customHeight="1" x14ac:dyDescent="0.2">
      <c r="A159" s="441"/>
      <c r="B159" s="441"/>
      <c r="C159" s="441"/>
      <c r="D159" s="441"/>
      <c r="E159" s="441"/>
      <c r="F159" s="441"/>
      <c r="G159" s="441"/>
      <c r="H159" s="441"/>
      <c r="I159" s="441"/>
      <c r="J159" s="441"/>
      <c r="K159" s="441"/>
      <c r="L159" s="441"/>
      <c r="M159" s="441"/>
      <c r="N159" s="441"/>
      <c r="O159" s="441"/>
      <c r="P159" s="441"/>
      <c r="Q159" s="441"/>
      <c r="R159" s="441"/>
      <c r="S159" s="441"/>
      <c r="T159" s="441"/>
      <c r="U159" s="441"/>
      <c r="V159" s="441"/>
      <c r="W159" s="441"/>
      <c r="X159" s="441"/>
      <c r="Y159" s="441"/>
      <c r="Z159" s="441"/>
    </row>
    <row r="160" spans="1:26" ht="12.75" customHeight="1" x14ac:dyDescent="0.2">
      <c r="A160" s="441"/>
      <c r="B160" s="441"/>
      <c r="C160" s="441"/>
      <c r="D160" s="441"/>
      <c r="E160" s="441"/>
      <c r="F160" s="441"/>
      <c r="G160" s="441"/>
      <c r="H160" s="441"/>
      <c r="I160" s="441"/>
      <c r="J160" s="441"/>
      <c r="K160" s="441"/>
      <c r="L160" s="441"/>
      <c r="M160" s="441"/>
      <c r="N160" s="441"/>
      <c r="O160" s="441"/>
      <c r="P160" s="441"/>
      <c r="Q160" s="441"/>
      <c r="R160" s="441"/>
      <c r="S160" s="441"/>
      <c r="T160" s="441"/>
      <c r="U160" s="441"/>
      <c r="V160" s="441"/>
      <c r="W160" s="441"/>
      <c r="X160" s="441"/>
      <c r="Y160" s="441"/>
      <c r="Z160" s="441"/>
    </row>
    <row r="161" spans="1:26" ht="12.75" customHeight="1" x14ac:dyDescent="0.2">
      <c r="A161" s="441"/>
      <c r="B161" s="441"/>
      <c r="C161" s="441"/>
      <c r="D161" s="441"/>
      <c r="E161" s="441"/>
      <c r="F161" s="441"/>
      <c r="G161" s="441"/>
      <c r="H161" s="441"/>
      <c r="I161" s="441"/>
      <c r="J161" s="441"/>
      <c r="K161" s="441"/>
      <c r="L161" s="441"/>
      <c r="M161" s="441"/>
      <c r="N161" s="441"/>
      <c r="O161" s="441"/>
      <c r="P161" s="441"/>
      <c r="Q161" s="441"/>
      <c r="R161" s="441"/>
      <c r="S161" s="441"/>
      <c r="T161" s="441"/>
      <c r="U161" s="441"/>
      <c r="V161" s="441"/>
      <c r="W161" s="441"/>
      <c r="X161" s="441"/>
      <c r="Y161" s="441"/>
      <c r="Z161" s="441"/>
    </row>
    <row r="162" spans="1:26" ht="12.75" customHeight="1" x14ac:dyDescent="0.2">
      <c r="A162" s="441"/>
      <c r="B162" s="441"/>
      <c r="C162" s="441"/>
      <c r="D162" s="441"/>
      <c r="E162" s="441"/>
      <c r="F162" s="441"/>
      <c r="G162" s="441"/>
      <c r="H162" s="441"/>
      <c r="I162" s="441"/>
      <c r="J162" s="441"/>
      <c r="K162" s="441"/>
      <c r="L162" s="441"/>
      <c r="M162" s="441"/>
      <c r="N162" s="441"/>
      <c r="O162" s="441"/>
      <c r="P162" s="441"/>
      <c r="Q162" s="441"/>
      <c r="R162" s="441"/>
      <c r="S162" s="441"/>
      <c r="T162" s="441"/>
      <c r="U162" s="441"/>
      <c r="V162" s="441"/>
      <c r="W162" s="441"/>
      <c r="X162" s="441"/>
      <c r="Y162" s="441"/>
      <c r="Z162" s="441"/>
    </row>
    <row r="163" spans="1:26" ht="12.75" customHeight="1" x14ac:dyDescent="0.2">
      <c r="A163" s="441"/>
      <c r="B163" s="441"/>
      <c r="C163" s="441"/>
      <c r="D163" s="441"/>
      <c r="E163" s="441"/>
      <c r="F163" s="441"/>
      <c r="G163" s="441"/>
      <c r="H163" s="441"/>
      <c r="I163" s="441"/>
      <c r="J163" s="441"/>
      <c r="K163" s="441"/>
      <c r="L163" s="441"/>
      <c r="M163" s="441"/>
      <c r="N163" s="441"/>
      <c r="O163" s="441"/>
      <c r="P163" s="441"/>
      <c r="Q163" s="441"/>
      <c r="R163" s="441"/>
      <c r="S163" s="441"/>
      <c r="T163" s="441"/>
      <c r="U163" s="441"/>
      <c r="V163" s="441"/>
      <c r="W163" s="441"/>
      <c r="X163" s="441"/>
      <c r="Y163" s="441"/>
      <c r="Z163" s="441"/>
    </row>
    <row r="164" spans="1:26" ht="12.75" customHeight="1" x14ac:dyDescent="0.2">
      <c r="A164" s="441"/>
      <c r="B164" s="441"/>
      <c r="C164" s="441"/>
      <c r="D164" s="441"/>
      <c r="E164" s="441"/>
      <c r="F164" s="441"/>
      <c r="G164" s="441"/>
      <c r="H164" s="441"/>
      <c r="I164" s="441"/>
      <c r="J164" s="441"/>
      <c r="K164" s="441"/>
      <c r="L164" s="441"/>
      <c r="M164" s="441"/>
      <c r="N164" s="441"/>
      <c r="O164" s="441"/>
      <c r="P164" s="441"/>
      <c r="Q164" s="441"/>
      <c r="R164" s="441"/>
      <c r="S164" s="441"/>
      <c r="T164" s="441"/>
      <c r="U164" s="441"/>
      <c r="V164" s="441"/>
      <c r="W164" s="441"/>
      <c r="X164" s="441"/>
      <c r="Y164" s="441"/>
      <c r="Z164" s="441"/>
    </row>
    <row r="165" spans="1:26" ht="12.75" customHeight="1" x14ac:dyDescent="0.2">
      <c r="A165" s="441"/>
      <c r="B165" s="441"/>
      <c r="C165" s="441"/>
      <c r="D165" s="441"/>
      <c r="E165" s="441"/>
      <c r="F165" s="441"/>
      <c r="G165" s="441"/>
      <c r="H165" s="441"/>
      <c r="I165" s="441"/>
      <c r="J165" s="441"/>
      <c r="K165" s="441"/>
      <c r="L165" s="441"/>
      <c r="M165" s="441"/>
      <c r="N165" s="441"/>
      <c r="O165" s="441"/>
      <c r="P165" s="441"/>
      <c r="Q165" s="441"/>
      <c r="R165" s="441"/>
      <c r="S165" s="441"/>
      <c r="T165" s="441"/>
      <c r="U165" s="441"/>
      <c r="V165" s="441"/>
      <c r="W165" s="441"/>
      <c r="X165" s="441"/>
      <c r="Y165" s="441"/>
      <c r="Z165" s="441"/>
    </row>
    <row r="166" spans="1:26" ht="12.75" customHeight="1" x14ac:dyDescent="0.2">
      <c r="A166" s="441"/>
      <c r="B166" s="441"/>
      <c r="C166" s="441"/>
      <c r="D166" s="441"/>
      <c r="E166" s="441"/>
      <c r="F166" s="441"/>
      <c r="G166" s="441"/>
      <c r="H166" s="441"/>
      <c r="I166" s="441"/>
      <c r="J166" s="441"/>
      <c r="K166" s="441"/>
      <c r="L166" s="441"/>
      <c r="M166" s="441"/>
      <c r="N166" s="441"/>
      <c r="O166" s="441"/>
      <c r="P166" s="441"/>
      <c r="Q166" s="441"/>
      <c r="R166" s="441"/>
      <c r="S166" s="441"/>
      <c r="T166" s="441"/>
      <c r="U166" s="441"/>
      <c r="V166" s="441"/>
      <c r="W166" s="441"/>
      <c r="X166" s="441"/>
      <c r="Y166" s="441"/>
      <c r="Z166" s="441"/>
    </row>
    <row r="167" spans="1:26" ht="12.75" customHeight="1" x14ac:dyDescent="0.2">
      <c r="A167" s="441"/>
      <c r="B167" s="441"/>
      <c r="C167" s="441"/>
      <c r="D167" s="441"/>
      <c r="E167" s="441"/>
      <c r="F167" s="441"/>
      <c r="G167" s="441"/>
      <c r="H167" s="441"/>
      <c r="I167" s="441"/>
      <c r="J167" s="441"/>
      <c r="K167" s="441"/>
      <c r="L167" s="441"/>
      <c r="M167" s="441"/>
      <c r="N167" s="441"/>
      <c r="O167" s="441"/>
      <c r="P167" s="441"/>
      <c r="Q167" s="441"/>
      <c r="R167" s="441"/>
      <c r="S167" s="441"/>
      <c r="T167" s="441"/>
      <c r="U167" s="441"/>
      <c r="V167" s="441"/>
      <c r="W167" s="441"/>
      <c r="X167" s="441"/>
      <c r="Y167" s="441"/>
      <c r="Z167" s="441"/>
    </row>
    <row r="168" spans="1:26" ht="12.75" customHeight="1" x14ac:dyDescent="0.2">
      <c r="A168" s="441"/>
      <c r="B168" s="441"/>
      <c r="C168" s="441"/>
      <c r="D168" s="441"/>
      <c r="E168" s="441"/>
      <c r="F168" s="441"/>
      <c r="G168" s="441"/>
      <c r="H168" s="441"/>
      <c r="I168" s="441"/>
      <c r="J168" s="441"/>
      <c r="K168" s="441"/>
      <c r="L168" s="441"/>
      <c r="M168" s="441"/>
      <c r="N168" s="441"/>
      <c r="O168" s="441"/>
      <c r="P168" s="441"/>
      <c r="Q168" s="441"/>
      <c r="R168" s="441"/>
      <c r="S168" s="441"/>
      <c r="T168" s="441"/>
      <c r="U168" s="441"/>
      <c r="V168" s="441"/>
      <c r="W168" s="441"/>
      <c r="X168" s="441"/>
      <c r="Y168" s="441"/>
      <c r="Z168" s="441"/>
    </row>
    <row r="169" spans="1:26" ht="12.75" customHeight="1" x14ac:dyDescent="0.2">
      <c r="A169" s="441"/>
      <c r="B169" s="441"/>
      <c r="C169" s="441"/>
      <c r="D169" s="441"/>
      <c r="E169" s="441"/>
      <c r="F169" s="441"/>
      <c r="G169" s="441"/>
      <c r="H169" s="441"/>
      <c r="I169" s="441"/>
      <c r="J169" s="441"/>
      <c r="K169" s="441"/>
      <c r="L169" s="441"/>
      <c r="M169" s="441"/>
      <c r="N169" s="441"/>
      <c r="O169" s="441"/>
      <c r="P169" s="441"/>
      <c r="Q169" s="441"/>
      <c r="R169" s="441"/>
      <c r="S169" s="441"/>
      <c r="T169" s="441"/>
      <c r="U169" s="441"/>
      <c r="V169" s="441"/>
      <c r="W169" s="441"/>
      <c r="X169" s="441"/>
      <c r="Y169" s="441"/>
      <c r="Z169" s="441"/>
    </row>
    <row r="170" spans="1:26" ht="12.75" customHeight="1" x14ac:dyDescent="0.2">
      <c r="A170" s="441"/>
      <c r="B170" s="441"/>
      <c r="C170" s="441"/>
      <c r="D170" s="441"/>
      <c r="E170" s="441"/>
      <c r="F170" s="441"/>
      <c r="G170" s="441"/>
      <c r="H170" s="441"/>
      <c r="I170" s="441"/>
      <c r="J170" s="441"/>
      <c r="K170" s="441"/>
      <c r="L170" s="441"/>
      <c r="M170" s="441"/>
      <c r="N170" s="441"/>
      <c r="O170" s="441"/>
      <c r="P170" s="441"/>
      <c r="Q170" s="441"/>
      <c r="R170" s="441"/>
      <c r="S170" s="441"/>
      <c r="T170" s="441"/>
      <c r="U170" s="441"/>
      <c r="V170" s="441"/>
      <c r="W170" s="441"/>
      <c r="X170" s="441"/>
      <c r="Y170" s="441"/>
      <c r="Z170" s="441"/>
    </row>
    <row r="171" spans="1:26" ht="12.75" customHeight="1" x14ac:dyDescent="0.2">
      <c r="A171" s="441"/>
      <c r="B171" s="441"/>
      <c r="C171" s="441"/>
      <c r="D171" s="441"/>
      <c r="E171" s="441"/>
      <c r="F171" s="441"/>
      <c r="G171" s="441"/>
      <c r="H171" s="441"/>
      <c r="I171" s="441"/>
      <c r="J171" s="441"/>
      <c r="K171" s="441"/>
      <c r="L171" s="441"/>
      <c r="M171" s="441"/>
      <c r="N171" s="441"/>
      <c r="O171" s="441"/>
      <c r="P171" s="441"/>
      <c r="Q171" s="441"/>
      <c r="R171" s="441"/>
      <c r="S171" s="441"/>
      <c r="T171" s="441"/>
      <c r="U171" s="441"/>
      <c r="V171" s="441"/>
      <c r="W171" s="441"/>
      <c r="X171" s="441"/>
      <c r="Y171" s="441"/>
      <c r="Z171" s="441"/>
    </row>
    <row r="172" spans="1:26" ht="12.75" customHeight="1" x14ac:dyDescent="0.2">
      <c r="A172" s="441"/>
      <c r="B172" s="441"/>
      <c r="C172" s="441"/>
      <c r="D172" s="441"/>
      <c r="E172" s="441"/>
      <c r="F172" s="441"/>
      <c r="G172" s="441"/>
      <c r="H172" s="441"/>
      <c r="I172" s="441"/>
      <c r="J172" s="441"/>
      <c r="K172" s="441"/>
      <c r="L172" s="441"/>
      <c r="M172" s="441"/>
      <c r="N172" s="441"/>
      <c r="O172" s="441"/>
      <c r="P172" s="441"/>
      <c r="Q172" s="441"/>
      <c r="R172" s="441"/>
      <c r="S172" s="441"/>
      <c r="T172" s="441"/>
      <c r="U172" s="441"/>
      <c r="V172" s="441"/>
      <c r="W172" s="441"/>
      <c r="X172" s="441"/>
      <c r="Y172" s="441"/>
      <c r="Z172" s="441"/>
    </row>
    <row r="173" spans="1:26" ht="12.75" customHeight="1" x14ac:dyDescent="0.2">
      <c r="A173" s="441"/>
      <c r="B173" s="441"/>
      <c r="C173" s="441"/>
      <c r="D173" s="441"/>
      <c r="E173" s="441"/>
      <c r="F173" s="441"/>
      <c r="G173" s="441"/>
      <c r="H173" s="441"/>
      <c r="I173" s="441"/>
      <c r="J173" s="441"/>
      <c r="K173" s="441"/>
      <c r="L173" s="441"/>
      <c r="M173" s="441"/>
      <c r="N173" s="441"/>
      <c r="O173" s="441"/>
      <c r="P173" s="441"/>
      <c r="Q173" s="441"/>
      <c r="R173" s="441"/>
      <c r="S173" s="441"/>
      <c r="T173" s="441"/>
      <c r="U173" s="441"/>
      <c r="V173" s="441"/>
      <c r="W173" s="441"/>
      <c r="X173" s="441"/>
      <c r="Y173" s="441"/>
      <c r="Z173" s="441"/>
    </row>
    <row r="174" spans="1:26" ht="12.75" customHeight="1" x14ac:dyDescent="0.2">
      <c r="A174" s="441"/>
      <c r="B174" s="441"/>
      <c r="C174" s="441"/>
      <c r="D174" s="441"/>
      <c r="E174" s="441"/>
      <c r="F174" s="441"/>
      <c r="G174" s="441"/>
      <c r="H174" s="441"/>
      <c r="I174" s="441"/>
      <c r="J174" s="441"/>
      <c r="K174" s="441"/>
      <c r="L174" s="441"/>
      <c r="M174" s="441"/>
      <c r="N174" s="441"/>
      <c r="O174" s="441"/>
      <c r="P174" s="441"/>
      <c r="Q174" s="441"/>
      <c r="R174" s="441"/>
      <c r="S174" s="441"/>
      <c r="T174" s="441"/>
      <c r="U174" s="441"/>
      <c r="V174" s="441"/>
      <c r="W174" s="441"/>
      <c r="X174" s="441"/>
      <c r="Y174" s="441"/>
      <c r="Z174" s="441"/>
    </row>
    <row r="175" spans="1:26" ht="12.75" customHeight="1" x14ac:dyDescent="0.2">
      <c r="A175" s="441"/>
      <c r="B175" s="441"/>
      <c r="C175" s="441"/>
      <c r="D175" s="441"/>
      <c r="E175" s="441"/>
      <c r="F175" s="441"/>
      <c r="G175" s="441"/>
      <c r="H175" s="441"/>
      <c r="I175" s="441"/>
      <c r="J175" s="441"/>
      <c r="K175" s="441"/>
      <c r="L175" s="441"/>
      <c r="M175" s="441"/>
      <c r="N175" s="441"/>
      <c r="O175" s="441"/>
      <c r="P175" s="441"/>
      <c r="Q175" s="441"/>
      <c r="R175" s="441"/>
      <c r="S175" s="441"/>
      <c r="T175" s="441"/>
      <c r="U175" s="441"/>
      <c r="V175" s="441"/>
      <c r="W175" s="441"/>
      <c r="X175" s="441"/>
      <c r="Y175" s="441"/>
      <c r="Z175" s="441"/>
    </row>
    <row r="176" spans="1:26" ht="12.75" customHeight="1" x14ac:dyDescent="0.2">
      <c r="A176" s="441"/>
      <c r="B176" s="441"/>
      <c r="C176" s="441"/>
      <c r="D176" s="441"/>
      <c r="E176" s="441"/>
      <c r="F176" s="441"/>
      <c r="G176" s="441"/>
      <c r="H176" s="441"/>
      <c r="I176" s="441"/>
      <c r="J176" s="441"/>
      <c r="K176" s="441"/>
      <c r="L176" s="441"/>
      <c r="M176" s="441"/>
      <c r="N176" s="441"/>
      <c r="O176" s="441"/>
      <c r="P176" s="441"/>
      <c r="Q176" s="441"/>
      <c r="R176" s="441"/>
      <c r="S176" s="441"/>
      <c r="T176" s="441"/>
      <c r="U176" s="441"/>
      <c r="V176" s="441"/>
      <c r="W176" s="441"/>
      <c r="X176" s="441"/>
      <c r="Y176" s="441"/>
      <c r="Z176" s="441"/>
    </row>
    <row r="177" spans="1:26" ht="12.75" customHeight="1" x14ac:dyDescent="0.2">
      <c r="A177" s="441"/>
      <c r="B177" s="441"/>
      <c r="C177" s="441"/>
      <c r="D177" s="441"/>
      <c r="E177" s="441"/>
      <c r="F177" s="441"/>
      <c r="G177" s="441"/>
      <c r="H177" s="441"/>
      <c r="I177" s="441"/>
      <c r="J177" s="441"/>
      <c r="K177" s="441"/>
      <c r="L177" s="441"/>
      <c r="M177" s="441"/>
      <c r="N177" s="441"/>
      <c r="O177" s="441"/>
      <c r="P177" s="441"/>
      <c r="Q177" s="441"/>
      <c r="R177" s="441"/>
      <c r="S177" s="441"/>
      <c r="T177" s="441"/>
      <c r="U177" s="441"/>
      <c r="V177" s="441"/>
      <c r="W177" s="441"/>
      <c r="X177" s="441"/>
      <c r="Y177" s="441"/>
      <c r="Z177" s="441"/>
    </row>
    <row r="178" spans="1:26" ht="12.75" customHeight="1" x14ac:dyDescent="0.2">
      <c r="A178" s="441"/>
      <c r="B178" s="441"/>
      <c r="C178" s="441"/>
      <c r="D178" s="441"/>
      <c r="E178" s="441"/>
      <c r="F178" s="441"/>
      <c r="G178" s="441"/>
      <c r="H178" s="441"/>
      <c r="I178" s="441"/>
      <c r="J178" s="441"/>
      <c r="K178" s="441"/>
      <c r="L178" s="441"/>
      <c r="M178" s="441"/>
      <c r="N178" s="441"/>
      <c r="O178" s="441"/>
      <c r="P178" s="441"/>
      <c r="Q178" s="441"/>
      <c r="R178" s="441"/>
      <c r="S178" s="441"/>
      <c r="T178" s="441"/>
      <c r="U178" s="441"/>
      <c r="V178" s="441"/>
      <c r="W178" s="441"/>
      <c r="X178" s="441"/>
      <c r="Y178" s="441"/>
      <c r="Z178" s="441"/>
    </row>
    <row r="179" spans="1:26" ht="12.75" customHeight="1" x14ac:dyDescent="0.2">
      <c r="A179" s="441"/>
      <c r="B179" s="441"/>
      <c r="C179" s="441"/>
      <c r="D179" s="441"/>
      <c r="E179" s="441"/>
      <c r="F179" s="441"/>
      <c r="G179" s="441"/>
      <c r="H179" s="441"/>
      <c r="I179" s="441"/>
      <c r="J179" s="441"/>
      <c r="K179" s="441"/>
      <c r="L179" s="441"/>
      <c r="M179" s="441"/>
      <c r="N179" s="441"/>
      <c r="O179" s="441"/>
      <c r="P179" s="441"/>
      <c r="Q179" s="441"/>
      <c r="R179" s="441"/>
      <c r="S179" s="441"/>
      <c r="T179" s="441"/>
      <c r="U179" s="441"/>
      <c r="V179" s="441"/>
      <c r="W179" s="441"/>
      <c r="X179" s="441"/>
      <c r="Y179" s="441"/>
      <c r="Z179" s="441"/>
    </row>
    <row r="180" spans="1:26" ht="12.75" customHeight="1" x14ac:dyDescent="0.2">
      <c r="A180" s="441"/>
      <c r="B180" s="441"/>
      <c r="C180" s="441"/>
      <c r="D180" s="441"/>
      <c r="E180" s="441"/>
      <c r="F180" s="441"/>
      <c r="G180" s="441"/>
      <c r="H180" s="441"/>
      <c r="I180" s="441"/>
      <c r="J180" s="441"/>
      <c r="K180" s="441"/>
      <c r="L180" s="441"/>
      <c r="M180" s="441"/>
      <c r="N180" s="441"/>
      <c r="O180" s="441"/>
      <c r="P180" s="441"/>
      <c r="Q180" s="441"/>
      <c r="R180" s="441"/>
      <c r="S180" s="441"/>
      <c r="T180" s="441"/>
      <c r="U180" s="441"/>
      <c r="V180" s="441"/>
      <c r="W180" s="441"/>
      <c r="X180" s="441"/>
      <c r="Y180" s="441"/>
      <c r="Z180" s="441"/>
    </row>
    <row r="181" spans="1:26" ht="12.75" customHeight="1" x14ac:dyDescent="0.2">
      <c r="A181" s="441"/>
      <c r="B181" s="441"/>
      <c r="C181" s="441"/>
      <c r="D181" s="441"/>
      <c r="E181" s="441"/>
      <c r="F181" s="441"/>
      <c r="G181" s="441"/>
      <c r="H181" s="441"/>
      <c r="I181" s="441"/>
      <c r="J181" s="441"/>
      <c r="K181" s="441"/>
      <c r="L181" s="441"/>
      <c r="M181" s="441"/>
      <c r="N181" s="441"/>
      <c r="O181" s="441"/>
      <c r="P181" s="441"/>
      <c r="Q181" s="441"/>
      <c r="R181" s="441"/>
      <c r="S181" s="441"/>
      <c r="T181" s="441"/>
      <c r="U181" s="441"/>
      <c r="V181" s="441"/>
      <c r="W181" s="441"/>
      <c r="X181" s="441"/>
      <c r="Y181" s="441"/>
      <c r="Z181" s="441"/>
    </row>
    <row r="182" spans="1:26" ht="12.75" customHeight="1" x14ac:dyDescent="0.2">
      <c r="A182" s="441"/>
      <c r="B182" s="441"/>
      <c r="C182" s="441"/>
      <c r="D182" s="441"/>
      <c r="E182" s="441"/>
      <c r="F182" s="441"/>
      <c r="G182" s="441"/>
      <c r="H182" s="441"/>
      <c r="I182" s="441"/>
      <c r="J182" s="441"/>
      <c r="K182" s="441"/>
      <c r="L182" s="441"/>
      <c r="M182" s="441"/>
      <c r="N182" s="441"/>
      <c r="O182" s="441"/>
      <c r="P182" s="441"/>
      <c r="Q182" s="441"/>
      <c r="R182" s="441"/>
      <c r="S182" s="441"/>
      <c r="T182" s="441"/>
      <c r="U182" s="441"/>
      <c r="V182" s="441"/>
      <c r="W182" s="441"/>
      <c r="X182" s="441"/>
      <c r="Y182" s="441"/>
      <c r="Z182" s="441"/>
    </row>
    <row r="183" spans="1:26" ht="12.75" customHeight="1" x14ac:dyDescent="0.2">
      <c r="A183" s="441"/>
      <c r="B183" s="441"/>
      <c r="C183" s="441"/>
      <c r="D183" s="441"/>
      <c r="E183" s="441"/>
      <c r="F183" s="441"/>
      <c r="G183" s="441"/>
      <c r="H183" s="441"/>
      <c r="I183" s="441"/>
      <c r="J183" s="441"/>
      <c r="K183" s="441"/>
      <c r="L183" s="441"/>
      <c r="M183" s="441"/>
      <c r="N183" s="441"/>
      <c r="O183" s="441"/>
      <c r="P183" s="441"/>
      <c r="Q183" s="441"/>
      <c r="R183" s="441"/>
      <c r="S183" s="441"/>
      <c r="T183" s="441"/>
      <c r="U183" s="441"/>
      <c r="V183" s="441"/>
      <c r="W183" s="441"/>
      <c r="X183" s="441"/>
      <c r="Y183" s="441"/>
      <c r="Z183" s="441"/>
    </row>
    <row r="184" spans="1:26" ht="12.75" customHeight="1" x14ac:dyDescent="0.2">
      <c r="A184" s="441"/>
      <c r="B184" s="441"/>
      <c r="C184" s="441"/>
      <c r="D184" s="441"/>
      <c r="E184" s="441"/>
      <c r="F184" s="441"/>
      <c r="G184" s="441"/>
      <c r="H184" s="441"/>
      <c r="I184" s="441"/>
      <c r="J184" s="441"/>
      <c r="K184" s="441"/>
      <c r="L184" s="441"/>
      <c r="M184" s="441"/>
      <c r="N184" s="441"/>
      <c r="O184" s="441"/>
      <c r="P184" s="441"/>
      <c r="Q184" s="441"/>
      <c r="R184" s="441"/>
      <c r="S184" s="441"/>
      <c r="T184" s="441"/>
      <c r="U184" s="441"/>
      <c r="V184" s="441"/>
      <c r="W184" s="441"/>
      <c r="X184" s="441"/>
      <c r="Y184" s="441"/>
      <c r="Z184" s="441"/>
    </row>
    <row r="185" spans="1:26" ht="12.75" customHeight="1" x14ac:dyDescent="0.2">
      <c r="A185" s="441"/>
      <c r="B185" s="441"/>
      <c r="C185" s="441"/>
      <c r="D185" s="441"/>
      <c r="E185" s="441"/>
      <c r="F185" s="441"/>
      <c r="G185" s="441"/>
      <c r="H185" s="441"/>
      <c r="I185" s="441"/>
      <c r="J185" s="441"/>
      <c r="K185" s="441"/>
      <c r="L185" s="441"/>
      <c r="M185" s="441"/>
      <c r="N185" s="441"/>
      <c r="O185" s="441"/>
      <c r="P185" s="441"/>
      <c r="Q185" s="441"/>
      <c r="R185" s="441"/>
      <c r="S185" s="441"/>
      <c r="T185" s="441"/>
      <c r="U185" s="441"/>
      <c r="V185" s="441"/>
      <c r="W185" s="441"/>
      <c r="X185" s="441"/>
      <c r="Y185" s="441"/>
      <c r="Z185" s="441"/>
    </row>
    <row r="186" spans="1:26" ht="12.75" customHeight="1" x14ac:dyDescent="0.2">
      <c r="A186" s="441"/>
      <c r="B186" s="441"/>
      <c r="C186" s="441"/>
      <c r="D186" s="441"/>
      <c r="E186" s="441"/>
      <c r="F186" s="441"/>
      <c r="G186" s="441"/>
      <c r="H186" s="441"/>
      <c r="I186" s="441"/>
      <c r="J186" s="441"/>
      <c r="K186" s="441"/>
      <c r="L186" s="441"/>
      <c r="M186" s="441"/>
      <c r="N186" s="441"/>
      <c r="O186" s="441"/>
      <c r="P186" s="441"/>
      <c r="Q186" s="441"/>
      <c r="R186" s="441"/>
      <c r="S186" s="441"/>
      <c r="T186" s="441"/>
      <c r="U186" s="441"/>
      <c r="V186" s="441"/>
      <c r="W186" s="441"/>
      <c r="X186" s="441"/>
      <c r="Y186" s="441"/>
      <c r="Z186" s="441"/>
    </row>
    <row r="187" spans="1:26" ht="12.75" customHeight="1" x14ac:dyDescent="0.2">
      <c r="A187" s="441"/>
      <c r="B187" s="441"/>
      <c r="C187" s="441"/>
      <c r="D187" s="441"/>
      <c r="E187" s="441"/>
      <c r="F187" s="441"/>
      <c r="G187" s="441"/>
      <c r="H187" s="441"/>
      <c r="I187" s="441"/>
      <c r="J187" s="441"/>
      <c r="K187" s="441"/>
      <c r="L187" s="441"/>
      <c r="M187" s="441"/>
      <c r="N187" s="441"/>
      <c r="O187" s="441"/>
      <c r="P187" s="441"/>
      <c r="Q187" s="441"/>
      <c r="R187" s="441"/>
      <c r="S187" s="441"/>
      <c r="T187" s="441"/>
      <c r="U187" s="441"/>
      <c r="V187" s="441"/>
      <c r="W187" s="441"/>
      <c r="X187" s="441"/>
      <c r="Y187" s="441"/>
      <c r="Z187" s="441"/>
    </row>
    <row r="188" spans="1:26" ht="12.75" customHeight="1" x14ac:dyDescent="0.2">
      <c r="A188" s="441"/>
      <c r="B188" s="441"/>
      <c r="C188" s="441"/>
      <c r="D188" s="441"/>
      <c r="E188" s="441"/>
      <c r="F188" s="441"/>
      <c r="G188" s="441"/>
      <c r="H188" s="441"/>
      <c r="I188" s="441"/>
      <c r="J188" s="441"/>
      <c r="K188" s="441"/>
      <c r="L188" s="441"/>
      <c r="M188" s="441"/>
      <c r="N188" s="441"/>
      <c r="O188" s="441"/>
      <c r="P188" s="441"/>
      <c r="Q188" s="441"/>
      <c r="R188" s="441"/>
      <c r="S188" s="441"/>
      <c r="T188" s="441"/>
      <c r="U188" s="441"/>
      <c r="V188" s="441"/>
      <c r="W188" s="441"/>
      <c r="X188" s="441"/>
      <c r="Y188" s="441"/>
      <c r="Z188" s="441"/>
    </row>
    <row r="189" spans="1:26" ht="12.75" customHeight="1" x14ac:dyDescent="0.2">
      <c r="A189" s="441"/>
      <c r="B189" s="441"/>
      <c r="C189" s="441"/>
      <c r="D189" s="441"/>
      <c r="E189" s="441"/>
      <c r="F189" s="441"/>
      <c r="G189" s="441"/>
      <c r="H189" s="441"/>
      <c r="I189" s="441"/>
      <c r="J189" s="441"/>
      <c r="K189" s="441"/>
      <c r="L189" s="441"/>
      <c r="M189" s="441"/>
      <c r="N189" s="441"/>
      <c r="O189" s="441"/>
      <c r="P189" s="441"/>
      <c r="Q189" s="441"/>
      <c r="R189" s="441"/>
      <c r="S189" s="441"/>
      <c r="T189" s="441"/>
      <c r="U189" s="441"/>
      <c r="V189" s="441"/>
      <c r="W189" s="441"/>
      <c r="X189" s="441"/>
      <c r="Y189" s="441"/>
      <c r="Z189" s="441"/>
    </row>
    <row r="190" spans="1:26" ht="12.75" customHeight="1" x14ac:dyDescent="0.2">
      <c r="A190" s="441"/>
      <c r="B190" s="441"/>
      <c r="C190" s="441"/>
      <c r="D190" s="441"/>
      <c r="E190" s="441"/>
      <c r="F190" s="441"/>
      <c r="G190" s="441"/>
      <c r="H190" s="441"/>
      <c r="I190" s="441"/>
      <c r="J190" s="441"/>
      <c r="K190" s="441"/>
      <c r="L190" s="441"/>
      <c r="M190" s="441"/>
      <c r="N190" s="441"/>
      <c r="O190" s="441"/>
      <c r="P190" s="441"/>
      <c r="Q190" s="441"/>
      <c r="R190" s="441"/>
      <c r="S190" s="441"/>
      <c r="T190" s="441"/>
      <c r="U190" s="441"/>
      <c r="V190" s="441"/>
      <c r="W190" s="441"/>
      <c r="X190" s="441"/>
      <c r="Y190" s="441"/>
      <c r="Z190" s="441"/>
    </row>
    <row r="191" spans="1:26" ht="12.75" customHeight="1" x14ac:dyDescent="0.2">
      <c r="A191" s="441"/>
      <c r="B191" s="441"/>
      <c r="C191" s="441"/>
      <c r="D191" s="441"/>
      <c r="E191" s="441"/>
      <c r="F191" s="441"/>
      <c r="G191" s="441"/>
      <c r="H191" s="441"/>
      <c r="I191" s="441"/>
      <c r="J191" s="441"/>
      <c r="K191" s="441"/>
      <c r="L191" s="441"/>
      <c r="M191" s="441"/>
      <c r="N191" s="441"/>
      <c r="O191" s="441"/>
      <c r="P191" s="441"/>
      <c r="Q191" s="441"/>
      <c r="R191" s="441"/>
      <c r="S191" s="441"/>
      <c r="T191" s="441"/>
      <c r="U191" s="441"/>
      <c r="V191" s="441"/>
      <c r="W191" s="441"/>
      <c r="X191" s="441"/>
      <c r="Y191" s="441"/>
      <c r="Z191" s="441"/>
    </row>
    <row r="192" spans="1:26" ht="12.75" customHeight="1" x14ac:dyDescent="0.2">
      <c r="A192" s="441"/>
      <c r="B192" s="441"/>
      <c r="C192" s="441"/>
      <c r="D192" s="441"/>
      <c r="E192" s="441"/>
      <c r="F192" s="441"/>
      <c r="G192" s="441"/>
      <c r="H192" s="441"/>
      <c r="I192" s="441"/>
      <c r="J192" s="441"/>
      <c r="K192" s="441"/>
      <c r="L192" s="441"/>
      <c r="M192" s="441"/>
      <c r="N192" s="441"/>
      <c r="O192" s="441"/>
      <c r="P192" s="441"/>
      <c r="Q192" s="441"/>
      <c r="R192" s="441"/>
      <c r="S192" s="441"/>
      <c r="T192" s="441"/>
      <c r="U192" s="441"/>
      <c r="V192" s="441"/>
      <c r="W192" s="441"/>
      <c r="X192" s="441"/>
      <c r="Y192" s="441"/>
      <c r="Z192" s="441"/>
    </row>
    <row r="193" spans="1:26" ht="12.75" customHeight="1" x14ac:dyDescent="0.2">
      <c r="A193" s="441"/>
      <c r="B193" s="441"/>
      <c r="C193" s="441"/>
      <c r="D193" s="441"/>
      <c r="E193" s="441"/>
      <c r="F193" s="441"/>
      <c r="G193" s="441"/>
      <c r="H193" s="441"/>
      <c r="I193" s="441"/>
      <c r="J193" s="441"/>
      <c r="K193" s="441"/>
      <c r="L193" s="441"/>
      <c r="M193" s="441"/>
      <c r="N193" s="441"/>
      <c r="O193" s="441"/>
      <c r="P193" s="441"/>
      <c r="Q193" s="441"/>
      <c r="R193" s="441"/>
      <c r="S193" s="441"/>
      <c r="T193" s="441"/>
      <c r="U193" s="441"/>
      <c r="V193" s="441"/>
      <c r="W193" s="441"/>
      <c r="X193" s="441"/>
      <c r="Y193" s="441"/>
      <c r="Z193" s="441"/>
    </row>
    <row r="194" spans="1:26" ht="12.75" customHeight="1" x14ac:dyDescent="0.2">
      <c r="A194" s="441"/>
      <c r="B194" s="441"/>
      <c r="C194" s="441"/>
      <c r="D194" s="441"/>
      <c r="E194" s="441"/>
      <c r="F194" s="441"/>
      <c r="G194" s="441"/>
      <c r="H194" s="441"/>
      <c r="I194" s="441"/>
      <c r="J194" s="441"/>
      <c r="K194" s="441"/>
      <c r="L194" s="441"/>
      <c r="M194" s="441"/>
      <c r="N194" s="441"/>
      <c r="O194" s="441"/>
      <c r="P194" s="441"/>
      <c r="Q194" s="441"/>
      <c r="R194" s="441"/>
      <c r="S194" s="441"/>
      <c r="T194" s="441"/>
      <c r="U194" s="441"/>
      <c r="V194" s="441"/>
      <c r="W194" s="441"/>
      <c r="X194" s="441"/>
      <c r="Y194" s="441"/>
      <c r="Z194" s="441"/>
    </row>
    <row r="195" spans="1:26" ht="12.75" customHeight="1" x14ac:dyDescent="0.2">
      <c r="A195" s="441"/>
      <c r="B195" s="441"/>
      <c r="C195" s="441"/>
      <c r="D195" s="441"/>
      <c r="E195" s="441"/>
      <c r="F195" s="441"/>
      <c r="G195" s="441"/>
      <c r="H195" s="441"/>
      <c r="I195" s="441"/>
      <c r="J195" s="441"/>
      <c r="K195" s="441"/>
      <c r="L195" s="441"/>
      <c r="M195" s="441"/>
      <c r="N195" s="441"/>
      <c r="O195" s="441"/>
      <c r="P195" s="441"/>
      <c r="Q195" s="441"/>
      <c r="R195" s="441"/>
      <c r="S195" s="441"/>
      <c r="T195" s="441"/>
      <c r="U195" s="441"/>
      <c r="V195" s="441"/>
      <c r="W195" s="441"/>
      <c r="X195" s="441"/>
      <c r="Y195" s="441"/>
      <c r="Z195" s="441"/>
    </row>
    <row r="196" spans="1:26" ht="12.75" customHeight="1" x14ac:dyDescent="0.2">
      <c r="A196" s="441"/>
      <c r="B196" s="441"/>
      <c r="C196" s="441"/>
      <c r="D196" s="441"/>
      <c r="E196" s="441"/>
      <c r="F196" s="441"/>
      <c r="G196" s="441"/>
      <c r="H196" s="441"/>
      <c r="I196" s="441"/>
      <c r="J196" s="441"/>
      <c r="K196" s="441"/>
      <c r="L196" s="441"/>
      <c r="M196" s="441"/>
      <c r="N196" s="441"/>
      <c r="O196" s="441"/>
      <c r="P196" s="441"/>
      <c r="Q196" s="441"/>
      <c r="R196" s="441"/>
      <c r="S196" s="441"/>
      <c r="T196" s="441"/>
      <c r="U196" s="441"/>
      <c r="V196" s="441"/>
      <c r="W196" s="441"/>
      <c r="X196" s="441"/>
      <c r="Y196" s="441"/>
      <c r="Z196" s="441"/>
    </row>
    <row r="197" spans="1:26" ht="12.75" customHeight="1" x14ac:dyDescent="0.2">
      <c r="A197" s="441"/>
      <c r="B197" s="441"/>
      <c r="C197" s="441"/>
      <c r="D197" s="441"/>
      <c r="E197" s="441"/>
      <c r="F197" s="441"/>
      <c r="G197" s="441"/>
      <c r="H197" s="441"/>
      <c r="I197" s="441"/>
      <c r="J197" s="441"/>
      <c r="K197" s="441"/>
      <c r="L197" s="441"/>
      <c r="M197" s="441"/>
      <c r="N197" s="441"/>
      <c r="O197" s="441"/>
      <c r="P197" s="441"/>
      <c r="Q197" s="441"/>
      <c r="R197" s="441"/>
      <c r="S197" s="441"/>
      <c r="T197" s="441"/>
      <c r="U197" s="441"/>
      <c r="V197" s="441"/>
      <c r="W197" s="441"/>
      <c r="X197" s="441"/>
      <c r="Y197" s="441"/>
      <c r="Z197" s="441"/>
    </row>
    <row r="198" spans="1:26" ht="12.75" customHeight="1" x14ac:dyDescent="0.2">
      <c r="A198" s="441"/>
      <c r="B198" s="441"/>
      <c r="C198" s="441"/>
      <c r="D198" s="441"/>
      <c r="E198" s="441"/>
      <c r="F198" s="441"/>
      <c r="G198" s="441"/>
      <c r="H198" s="441"/>
      <c r="I198" s="441"/>
      <c r="J198" s="441"/>
      <c r="K198" s="441"/>
      <c r="L198" s="441"/>
      <c r="M198" s="441"/>
      <c r="N198" s="441"/>
      <c r="O198" s="441"/>
      <c r="P198" s="441"/>
      <c r="Q198" s="441"/>
      <c r="R198" s="441"/>
      <c r="S198" s="441"/>
      <c r="T198" s="441"/>
      <c r="U198" s="441"/>
      <c r="V198" s="441"/>
      <c r="W198" s="441"/>
      <c r="X198" s="441"/>
      <c r="Y198" s="441"/>
      <c r="Z198" s="441"/>
    </row>
    <row r="199" spans="1:26" ht="12.75" customHeight="1" x14ac:dyDescent="0.2">
      <c r="A199" s="441"/>
      <c r="B199" s="441"/>
      <c r="C199" s="441"/>
      <c r="D199" s="441"/>
      <c r="E199" s="441"/>
      <c r="F199" s="441"/>
      <c r="G199" s="441"/>
      <c r="H199" s="441"/>
      <c r="I199" s="441"/>
      <c r="J199" s="441"/>
      <c r="K199" s="441"/>
      <c r="L199" s="441"/>
      <c r="M199" s="441"/>
      <c r="N199" s="441"/>
      <c r="O199" s="441"/>
      <c r="P199" s="441"/>
      <c r="Q199" s="441"/>
      <c r="R199" s="441"/>
      <c r="S199" s="441"/>
      <c r="T199" s="441"/>
      <c r="U199" s="441"/>
      <c r="V199" s="441"/>
      <c r="W199" s="441"/>
      <c r="X199" s="441"/>
      <c r="Y199" s="441"/>
      <c r="Z199" s="441"/>
    </row>
    <row r="200" spans="1:26" ht="12.75" customHeight="1" x14ac:dyDescent="0.2">
      <c r="A200" s="441"/>
      <c r="B200" s="441"/>
      <c r="C200" s="441"/>
      <c r="D200" s="441"/>
      <c r="E200" s="441"/>
      <c r="F200" s="441"/>
      <c r="G200" s="441"/>
      <c r="H200" s="441"/>
      <c r="I200" s="441"/>
      <c r="J200" s="441"/>
      <c r="K200" s="441"/>
      <c r="L200" s="441"/>
      <c r="M200" s="441"/>
      <c r="N200" s="441"/>
      <c r="O200" s="441"/>
      <c r="P200" s="441"/>
      <c r="Q200" s="441"/>
      <c r="R200" s="441"/>
      <c r="S200" s="441"/>
      <c r="T200" s="441"/>
      <c r="U200" s="441"/>
      <c r="V200" s="441"/>
      <c r="W200" s="441"/>
      <c r="X200" s="441"/>
      <c r="Y200" s="441"/>
      <c r="Z200" s="441"/>
    </row>
    <row r="201" spans="1:26" ht="12.75" customHeight="1" x14ac:dyDescent="0.2">
      <c r="A201" s="441"/>
      <c r="B201" s="441"/>
      <c r="C201" s="441"/>
      <c r="D201" s="441"/>
      <c r="E201" s="441"/>
      <c r="F201" s="441"/>
      <c r="G201" s="441"/>
      <c r="H201" s="441"/>
      <c r="I201" s="441"/>
      <c r="J201" s="441"/>
      <c r="K201" s="441"/>
      <c r="L201" s="441"/>
      <c r="M201" s="441"/>
      <c r="N201" s="441"/>
      <c r="O201" s="441"/>
      <c r="P201" s="441"/>
      <c r="Q201" s="441"/>
      <c r="R201" s="441"/>
      <c r="S201" s="441"/>
      <c r="T201" s="441"/>
      <c r="U201" s="441"/>
      <c r="V201" s="441"/>
      <c r="W201" s="441"/>
      <c r="X201" s="441"/>
      <c r="Y201" s="441"/>
      <c r="Z201" s="441"/>
    </row>
    <row r="202" spans="1:26" ht="12.75" customHeight="1" x14ac:dyDescent="0.2">
      <c r="A202" s="441"/>
      <c r="B202" s="441"/>
      <c r="C202" s="441"/>
      <c r="D202" s="441"/>
      <c r="E202" s="441"/>
      <c r="F202" s="441"/>
      <c r="G202" s="441"/>
      <c r="H202" s="441"/>
      <c r="I202" s="441"/>
      <c r="J202" s="441"/>
      <c r="K202" s="441"/>
      <c r="L202" s="441"/>
      <c r="M202" s="441"/>
      <c r="N202" s="441"/>
      <c r="O202" s="441"/>
      <c r="P202" s="441"/>
      <c r="Q202" s="441"/>
      <c r="R202" s="441"/>
      <c r="S202" s="441"/>
      <c r="T202" s="441"/>
      <c r="U202" s="441"/>
      <c r="V202" s="441"/>
      <c r="W202" s="441"/>
      <c r="X202" s="441"/>
      <c r="Y202" s="441"/>
      <c r="Z202" s="441"/>
    </row>
    <row r="203" spans="1:26" ht="12.75" customHeight="1" x14ac:dyDescent="0.2">
      <c r="A203" s="441"/>
      <c r="B203" s="441"/>
      <c r="C203" s="441"/>
      <c r="D203" s="441"/>
      <c r="E203" s="441"/>
      <c r="F203" s="441"/>
      <c r="G203" s="441"/>
      <c r="H203" s="441"/>
      <c r="I203" s="441"/>
      <c r="J203" s="441"/>
      <c r="K203" s="441"/>
      <c r="L203" s="441"/>
      <c r="M203" s="441"/>
      <c r="N203" s="441"/>
      <c r="O203" s="441"/>
      <c r="P203" s="441"/>
      <c r="Q203" s="441"/>
      <c r="R203" s="441"/>
      <c r="S203" s="441"/>
      <c r="T203" s="441"/>
      <c r="U203" s="441"/>
      <c r="V203" s="441"/>
      <c r="W203" s="441"/>
      <c r="X203" s="441"/>
      <c r="Y203" s="441"/>
      <c r="Z203" s="441"/>
    </row>
    <row r="204" spans="1:26" ht="12.75" customHeight="1" x14ac:dyDescent="0.2">
      <c r="A204" s="441"/>
      <c r="B204" s="441"/>
      <c r="C204" s="441"/>
      <c r="D204" s="441"/>
      <c r="E204" s="441"/>
      <c r="F204" s="441"/>
      <c r="G204" s="441"/>
      <c r="H204" s="441"/>
      <c r="I204" s="441"/>
      <c r="J204" s="441"/>
      <c r="K204" s="441"/>
      <c r="L204" s="441"/>
      <c r="M204" s="441"/>
      <c r="N204" s="441"/>
      <c r="O204" s="441"/>
      <c r="P204" s="441"/>
      <c r="Q204" s="441"/>
      <c r="R204" s="441"/>
      <c r="S204" s="441"/>
      <c r="T204" s="441"/>
      <c r="U204" s="441"/>
      <c r="V204" s="441"/>
      <c r="W204" s="441"/>
      <c r="X204" s="441"/>
      <c r="Y204" s="441"/>
      <c r="Z204" s="441"/>
    </row>
    <row r="205" spans="1:26" ht="12.75" customHeight="1" x14ac:dyDescent="0.2">
      <c r="A205" s="441"/>
      <c r="B205" s="441"/>
      <c r="C205" s="441"/>
      <c r="D205" s="441"/>
      <c r="E205" s="441"/>
      <c r="F205" s="441"/>
      <c r="G205" s="441"/>
      <c r="H205" s="441"/>
      <c r="I205" s="441"/>
      <c r="J205" s="441"/>
      <c r="K205" s="441"/>
      <c r="L205" s="441"/>
      <c r="M205" s="441"/>
      <c r="N205" s="441"/>
      <c r="O205" s="441"/>
      <c r="P205" s="441"/>
      <c r="Q205" s="441"/>
      <c r="R205" s="441"/>
      <c r="S205" s="441"/>
      <c r="T205" s="441"/>
      <c r="U205" s="441"/>
      <c r="V205" s="441"/>
      <c r="W205" s="441"/>
      <c r="X205" s="441"/>
      <c r="Y205" s="441"/>
      <c r="Z205" s="441"/>
    </row>
    <row r="206" spans="1:26" ht="12.75" customHeight="1" x14ac:dyDescent="0.2">
      <c r="A206" s="441"/>
      <c r="B206" s="441"/>
      <c r="C206" s="441"/>
      <c r="D206" s="441"/>
      <c r="E206" s="441"/>
      <c r="F206" s="441"/>
      <c r="G206" s="441"/>
      <c r="H206" s="441"/>
      <c r="I206" s="441"/>
      <c r="J206" s="441"/>
      <c r="K206" s="441"/>
      <c r="L206" s="441"/>
      <c r="M206" s="441"/>
      <c r="N206" s="441"/>
      <c r="O206" s="441"/>
      <c r="P206" s="441"/>
      <c r="Q206" s="441"/>
      <c r="R206" s="441"/>
      <c r="S206" s="441"/>
      <c r="T206" s="441"/>
      <c r="U206" s="441"/>
      <c r="V206" s="441"/>
      <c r="W206" s="441"/>
      <c r="X206" s="441"/>
      <c r="Y206" s="441"/>
      <c r="Z206" s="441"/>
    </row>
    <row r="207" spans="1:26" ht="12.75" customHeight="1" x14ac:dyDescent="0.2">
      <c r="A207" s="441"/>
      <c r="B207" s="441"/>
      <c r="C207" s="441"/>
      <c r="D207" s="441"/>
      <c r="E207" s="441"/>
      <c r="F207" s="441"/>
      <c r="G207" s="441"/>
      <c r="H207" s="441"/>
      <c r="I207" s="441"/>
      <c r="J207" s="441"/>
      <c r="K207" s="441"/>
      <c r="L207" s="441"/>
      <c r="M207" s="441"/>
      <c r="N207" s="441"/>
      <c r="O207" s="441"/>
      <c r="P207" s="441"/>
      <c r="Q207" s="441"/>
      <c r="R207" s="441"/>
      <c r="S207" s="441"/>
      <c r="T207" s="441"/>
      <c r="U207" s="441"/>
      <c r="V207" s="441"/>
      <c r="W207" s="441"/>
      <c r="X207" s="441"/>
      <c r="Y207" s="441"/>
      <c r="Z207" s="441"/>
    </row>
    <row r="208" spans="1:26" ht="12.75" customHeight="1" x14ac:dyDescent="0.2">
      <c r="A208" s="441"/>
      <c r="B208" s="441"/>
      <c r="C208" s="441"/>
      <c r="D208" s="441"/>
      <c r="E208" s="441"/>
      <c r="F208" s="441"/>
      <c r="G208" s="441"/>
      <c r="H208" s="441"/>
      <c r="I208" s="441"/>
      <c r="J208" s="441"/>
      <c r="K208" s="441"/>
      <c r="L208" s="441"/>
      <c r="M208" s="441"/>
      <c r="N208" s="441"/>
      <c r="O208" s="441"/>
      <c r="P208" s="441"/>
      <c r="Q208" s="441"/>
      <c r="R208" s="441"/>
      <c r="S208" s="441"/>
      <c r="T208" s="441"/>
      <c r="U208" s="441"/>
      <c r="V208" s="441"/>
      <c r="W208" s="441"/>
      <c r="X208" s="441"/>
      <c r="Y208" s="441"/>
      <c r="Z208" s="441"/>
    </row>
    <row r="209" spans="1:26" ht="12.75" customHeight="1" x14ac:dyDescent="0.2">
      <c r="A209" s="441"/>
      <c r="B209" s="441"/>
      <c r="C209" s="441"/>
      <c r="D209" s="441"/>
      <c r="E209" s="441"/>
      <c r="F209" s="441"/>
      <c r="G209" s="441"/>
      <c r="H209" s="441"/>
      <c r="I209" s="441"/>
      <c r="J209" s="441"/>
      <c r="K209" s="441"/>
      <c r="L209" s="441"/>
      <c r="M209" s="441"/>
      <c r="N209" s="441"/>
      <c r="O209" s="441"/>
      <c r="P209" s="441"/>
      <c r="Q209" s="441"/>
      <c r="R209" s="441"/>
      <c r="S209" s="441"/>
      <c r="T209" s="441"/>
      <c r="U209" s="441"/>
      <c r="V209" s="441"/>
      <c r="W209" s="441"/>
      <c r="X209" s="441"/>
      <c r="Y209" s="441"/>
      <c r="Z209" s="441"/>
    </row>
    <row r="210" spans="1:26" ht="12.75" customHeight="1" x14ac:dyDescent="0.2">
      <c r="A210" s="441"/>
      <c r="B210" s="441"/>
      <c r="C210" s="441"/>
      <c r="D210" s="441"/>
      <c r="E210" s="441"/>
      <c r="F210" s="441"/>
      <c r="G210" s="441"/>
      <c r="H210" s="441"/>
      <c r="I210" s="441"/>
      <c r="J210" s="441"/>
      <c r="K210" s="441"/>
      <c r="L210" s="441"/>
      <c r="M210" s="441"/>
      <c r="N210" s="441"/>
      <c r="O210" s="441"/>
      <c r="P210" s="441"/>
      <c r="Q210" s="441"/>
      <c r="R210" s="441"/>
      <c r="S210" s="441"/>
      <c r="T210" s="441"/>
      <c r="U210" s="441"/>
      <c r="V210" s="441"/>
      <c r="W210" s="441"/>
      <c r="X210" s="441"/>
      <c r="Y210" s="441"/>
      <c r="Z210" s="441"/>
    </row>
    <row r="211" spans="1:26" ht="12.75" customHeight="1" x14ac:dyDescent="0.2">
      <c r="A211" s="441"/>
      <c r="B211" s="441"/>
      <c r="C211" s="441"/>
      <c r="D211" s="441"/>
      <c r="E211" s="441"/>
      <c r="F211" s="441"/>
      <c r="G211" s="441"/>
      <c r="H211" s="441"/>
      <c r="I211" s="441"/>
      <c r="J211" s="441"/>
      <c r="K211" s="441"/>
      <c r="L211" s="441"/>
      <c r="M211" s="441"/>
      <c r="N211" s="441"/>
      <c r="O211" s="441"/>
      <c r="P211" s="441"/>
      <c r="Q211" s="441"/>
      <c r="R211" s="441"/>
      <c r="S211" s="441"/>
      <c r="T211" s="441"/>
      <c r="U211" s="441"/>
      <c r="V211" s="441"/>
      <c r="W211" s="441"/>
      <c r="X211" s="441"/>
      <c r="Y211" s="441"/>
      <c r="Z211" s="441"/>
    </row>
    <row r="212" spans="1:26" ht="12.75" customHeight="1" x14ac:dyDescent="0.2">
      <c r="A212" s="441"/>
      <c r="B212" s="441"/>
      <c r="C212" s="441"/>
      <c r="D212" s="441"/>
      <c r="E212" s="441"/>
      <c r="F212" s="441"/>
      <c r="G212" s="441"/>
      <c r="H212" s="441"/>
      <c r="I212" s="441"/>
      <c r="J212" s="441"/>
      <c r="K212" s="441"/>
      <c r="L212" s="441"/>
      <c r="M212" s="441"/>
      <c r="N212" s="441"/>
      <c r="O212" s="441"/>
      <c r="P212" s="441"/>
      <c r="Q212" s="441"/>
      <c r="R212" s="441"/>
      <c r="S212" s="441"/>
      <c r="T212" s="441"/>
      <c r="U212" s="441"/>
      <c r="V212" s="441"/>
      <c r="W212" s="441"/>
      <c r="X212" s="441"/>
      <c r="Y212" s="441"/>
      <c r="Z212" s="441"/>
    </row>
    <row r="213" spans="1:26" ht="12.75" customHeight="1" x14ac:dyDescent="0.2">
      <c r="A213" s="441"/>
      <c r="B213" s="441"/>
      <c r="C213" s="441"/>
      <c r="D213" s="441"/>
      <c r="E213" s="441"/>
      <c r="F213" s="441"/>
      <c r="G213" s="441"/>
      <c r="H213" s="441"/>
      <c r="I213" s="441"/>
      <c r="J213" s="441"/>
      <c r="K213" s="441"/>
      <c r="L213" s="441"/>
      <c r="M213" s="441"/>
      <c r="N213" s="441"/>
      <c r="O213" s="441"/>
      <c r="P213" s="441"/>
      <c r="Q213" s="441"/>
      <c r="R213" s="441"/>
      <c r="S213" s="441"/>
      <c r="T213" s="441"/>
      <c r="U213" s="441"/>
      <c r="V213" s="441"/>
      <c r="W213" s="441"/>
      <c r="X213" s="441"/>
      <c r="Y213" s="441"/>
      <c r="Z213" s="441"/>
    </row>
    <row r="214" spans="1:26" ht="12.75" customHeight="1" x14ac:dyDescent="0.2">
      <c r="A214" s="441"/>
      <c r="B214" s="441"/>
      <c r="C214" s="441"/>
      <c r="D214" s="441"/>
      <c r="E214" s="441"/>
      <c r="F214" s="441"/>
      <c r="G214" s="441"/>
      <c r="H214" s="441"/>
      <c r="I214" s="441"/>
      <c r="J214" s="441"/>
      <c r="K214" s="441"/>
      <c r="L214" s="441"/>
      <c r="M214" s="441"/>
      <c r="N214" s="441"/>
      <c r="O214" s="441"/>
      <c r="P214" s="441"/>
      <c r="Q214" s="441"/>
      <c r="R214" s="441"/>
      <c r="S214" s="441"/>
      <c r="T214" s="441"/>
      <c r="U214" s="441"/>
      <c r="V214" s="441"/>
      <c r="W214" s="441"/>
      <c r="X214" s="441"/>
      <c r="Y214" s="441"/>
      <c r="Z214" s="441"/>
    </row>
    <row r="215" spans="1:26" ht="12.75" customHeight="1" x14ac:dyDescent="0.2">
      <c r="A215" s="441"/>
      <c r="B215" s="441"/>
      <c r="C215" s="441"/>
      <c r="D215" s="441"/>
      <c r="E215" s="441"/>
      <c r="F215" s="441"/>
      <c r="G215" s="441"/>
      <c r="H215" s="441"/>
      <c r="I215" s="441"/>
      <c r="J215" s="441"/>
      <c r="K215" s="441"/>
      <c r="L215" s="441"/>
      <c r="M215" s="441"/>
      <c r="N215" s="441"/>
      <c r="O215" s="441"/>
      <c r="P215" s="441"/>
      <c r="Q215" s="441"/>
      <c r="R215" s="441"/>
      <c r="S215" s="441"/>
      <c r="T215" s="441"/>
      <c r="U215" s="441"/>
      <c r="V215" s="441"/>
      <c r="W215" s="441"/>
      <c r="X215" s="441"/>
      <c r="Y215" s="441"/>
      <c r="Z215" s="441"/>
    </row>
    <row r="216" spans="1:26" ht="12.75" customHeight="1" x14ac:dyDescent="0.2">
      <c r="A216" s="441"/>
      <c r="B216" s="441"/>
      <c r="C216" s="441"/>
      <c r="D216" s="441"/>
      <c r="E216" s="441"/>
      <c r="F216" s="441"/>
      <c r="G216" s="441"/>
      <c r="H216" s="441"/>
      <c r="I216" s="441"/>
      <c r="J216" s="441"/>
      <c r="K216" s="441"/>
      <c r="L216" s="441"/>
      <c r="M216" s="441"/>
      <c r="N216" s="441"/>
      <c r="O216" s="441"/>
      <c r="P216" s="441"/>
      <c r="Q216" s="441"/>
      <c r="R216" s="441"/>
      <c r="S216" s="441"/>
      <c r="T216" s="441"/>
      <c r="U216" s="441"/>
      <c r="V216" s="441"/>
      <c r="W216" s="441"/>
      <c r="X216" s="441"/>
      <c r="Y216" s="441"/>
      <c r="Z216" s="441"/>
    </row>
    <row r="217" spans="1:26" ht="12.75" customHeight="1" x14ac:dyDescent="0.2">
      <c r="A217" s="441"/>
      <c r="B217" s="441"/>
      <c r="C217" s="441"/>
      <c r="D217" s="441"/>
      <c r="E217" s="441"/>
      <c r="F217" s="441"/>
      <c r="G217" s="441"/>
      <c r="H217" s="441"/>
      <c r="I217" s="441"/>
      <c r="J217" s="441"/>
      <c r="K217" s="441"/>
      <c r="L217" s="441"/>
      <c r="M217" s="441"/>
      <c r="N217" s="441"/>
      <c r="O217" s="441"/>
      <c r="P217" s="441"/>
      <c r="Q217" s="441"/>
      <c r="R217" s="441"/>
      <c r="S217" s="441"/>
      <c r="T217" s="441"/>
      <c r="U217" s="441"/>
      <c r="V217" s="441"/>
      <c r="W217" s="441"/>
      <c r="X217" s="441"/>
      <c r="Y217" s="441"/>
      <c r="Z217" s="441"/>
    </row>
    <row r="218" spans="1:26" ht="12.75" customHeight="1" x14ac:dyDescent="0.2">
      <c r="A218" s="441"/>
      <c r="B218" s="441"/>
      <c r="C218" s="441"/>
      <c r="D218" s="441"/>
      <c r="E218" s="441"/>
      <c r="F218" s="441"/>
      <c r="G218" s="441"/>
      <c r="H218" s="441"/>
      <c r="I218" s="441"/>
      <c r="J218" s="441"/>
      <c r="K218" s="441"/>
      <c r="L218" s="441"/>
      <c r="M218" s="441"/>
      <c r="N218" s="441"/>
      <c r="O218" s="441"/>
      <c r="P218" s="441"/>
      <c r="Q218" s="441"/>
      <c r="R218" s="441"/>
      <c r="S218" s="441"/>
      <c r="T218" s="441"/>
      <c r="U218" s="441"/>
      <c r="V218" s="441"/>
      <c r="W218" s="441"/>
      <c r="X218" s="441"/>
      <c r="Y218" s="441"/>
      <c r="Z218" s="441"/>
    </row>
    <row r="219" spans="1:26" ht="12.75" customHeight="1" x14ac:dyDescent="0.2">
      <c r="A219" s="441"/>
      <c r="B219" s="441"/>
      <c r="C219" s="441"/>
      <c r="D219" s="441"/>
      <c r="E219" s="441"/>
      <c r="F219" s="441"/>
      <c r="G219" s="441"/>
      <c r="H219" s="441"/>
      <c r="I219" s="441"/>
      <c r="J219" s="441"/>
      <c r="K219" s="441"/>
      <c r="L219" s="441"/>
      <c r="M219" s="441"/>
      <c r="N219" s="441"/>
      <c r="O219" s="441"/>
      <c r="P219" s="441"/>
      <c r="Q219" s="441"/>
      <c r="R219" s="441"/>
      <c r="S219" s="441"/>
      <c r="T219" s="441"/>
      <c r="U219" s="441"/>
      <c r="V219" s="441"/>
      <c r="W219" s="441"/>
      <c r="X219" s="441"/>
      <c r="Y219" s="441"/>
      <c r="Z219" s="441"/>
    </row>
    <row r="220" spans="1:26" ht="12.75" customHeight="1" x14ac:dyDescent="0.2">
      <c r="A220" s="441"/>
      <c r="B220" s="441"/>
      <c r="C220" s="441"/>
      <c r="D220" s="441"/>
      <c r="E220" s="441"/>
      <c r="F220" s="441"/>
      <c r="G220" s="441"/>
      <c r="H220" s="441"/>
      <c r="I220" s="441"/>
      <c r="J220" s="441"/>
      <c r="K220" s="441"/>
      <c r="L220" s="441"/>
      <c r="M220" s="441"/>
      <c r="N220" s="441"/>
      <c r="O220" s="441"/>
      <c r="P220" s="441"/>
      <c r="Q220" s="441"/>
      <c r="R220" s="441"/>
      <c r="S220" s="441"/>
      <c r="T220" s="441"/>
      <c r="U220" s="441"/>
      <c r="V220" s="441"/>
      <c r="W220" s="441"/>
      <c r="X220" s="441"/>
      <c r="Y220" s="441"/>
      <c r="Z220" s="441"/>
    </row>
    <row r="221" spans="1:26" ht="12.75" customHeight="1" x14ac:dyDescent="0.2">
      <c r="A221" s="441"/>
      <c r="B221" s="441"/>
      <c r="C221" s="441"/>
      <c r="D221" s="441"/>
      <c r="E221" s="441"/>
      <c r="F221" s="441"/>
      <c r="G221" s="441"/>
      <c r="H221" s="441"/>
      <c r="I221" s="441"/>
      <c r="J221" s="441"/>
      <c r="K221" s="441"/>
      <c r="L221" s="441"/>
      <c r="M221" s="441"/>
      <c r="N221" s="441"/>
      <c r="O221" s="441"/>
      <c r="P221" s="441"/>
      <c r="Q221" s="441"/>
      <c r="R221" s="441"/>
      <c r="S221" s="441"/>
      <c r="T221" s="441"/>
      <c r="U221" s="441"/>
      <c r="V221" s="441"/>
      <c r="W221" s="441"/>
      <c r="X221" s="441"/>
      <c r="Y221" s="441"/>
      <c r="Z221" s="441"/>
    </row>
    <row r="222" spans="1:26" ht="12.75" customHeight="1" x14ac:dyDescent="0.2">
      <c r="A222" s="441"/>
      <c r="B222" s="441"/>
      <c r="C222" s="441"/>
      <c r="D222" s="441"/>
      <c r="E222" s="441"/>
      <c r="F222" s="441"/>
      <c r="G222" s="441"/>
      <c r="H222" s="441"/>
      <c r="I222" s="441"/>
      <c r="J222" s="441"/>
      <c r="K222" s="441"/>
      <c r="L222" s="441"/>
      <c r="M222" s="441"/>
      <c r="N222" s="441"/>
      <c r="O222" s="441"/>
      <c r="P222" s="441"/>
      <c r="Q222" s="441"/>
      <c r="R222" s="441"/>
      <c r="S222" s="441"/>
      <c r="T222" s="441"/>
      <c r="U222" s="441"/>
      <c r="V222" s="441"/>
      <c r="W222" s="441"/>
      <c r="X222" s="441"/>
      <c r="Y222" s="441"/>
      <c r="Z222" s="441"/>
    </row>
    <row r="223" spans="1:26" ht="12.75" customHeight="1" x14ac:dyDescent="0.2">
      <c r="A223" s="441"/>
      <c r="B223" s="441"/>
      <c r="C223" s="441"/>
      <c r="D223" s="441"/>
      <c r="E223" s="441"/>
      <c r="F223" s="441"/>
      <c r="G223" s="441"/>
      <c r="H223" s="441"/>
      <c r="I223" s="441"/>
      <c r="J223" s="441"/>
      <c r="K223" s="441"/>
      <c r="L223" s="441"/>
      <c r="M223" s="441"/>
      <c r="N223" s="441"/>
      <c r="O223" s="441"/>
      <c r="P223" s="441"/>
      <c r="Q223" s="441"/>
      <c r="R223" s="441"/>
      <c r="S223" s="441"/>
      <c r="T223" s="441"/>
      <c r="U223" s="441"/>
      <c r="V223" s="441"/>
      <c r="W223" s="441"/>
      <c r="X223" s="441"/>
      <c r="Y223" s="441"/>
      <c r="Z223" s="441"/>
    </row>
    <row r="224" spans="1:26" ht="12.75" customHeight="1" x14ac:dyDescent="0.2">
      <c r="A224" s="441"/>
      <c r="B224" s="441"/>
      <c r="C224" s="441"/>
      <c r="D224" s="441"/>
      <c r="E224" s="441"/>
      <c r="F224" s="441"/>
      <c r="G224" s="441"/>
      <c r="H224" s="441"/>
      <c r="I224" s="441"/>
      <c r="J224" s="441"/>
      <c r="K224" s="441"/>
      <c r="L224" s="441"/>
      <c r="M224" s="441"/>
      <c r="N224" s="441"/>
      <c r="O224" s="441"/>
      <c r="P224" s="441"/>
      <c r="Q224" s="441"/>
      <c r="R224" s="441"/>
      <c r="S224" s="441"/>
      <c r="T224" s="441"/>
      <c r="U224" s="441"/>
      <c r="V224" s="441"/>
      <c r="W224" s="441"/>
      <c r="X224" s="441"/>
      <c r="Y224" s="441"/>
      <c r="Z224" s="441"/>
    </row>
    <row r="225" spans="1:26" ht="12.75" customHeight="1" x14ac:dyDescent="0.2">
      <c r="A225" s="441"/>
      <c r="B225" s="441"/>
      <c r="C225" s="441"/>
      <c r="D225" s="441"/>
      <c r="E225" s="441"/>
      <c r="F225" s="441"/>
      <c r="G225" s="441"/>
      <c r="H225" s="441"/>
      <c r="I225" s="441"/>
      <c r="J225" s="441"/>
      <c r="K225" s="441"/>
      <c r="L225" s="441"/>
      <c r="M225" s="441"/>
      <c r="N225" s="441"/>
      <c r="O225" s="441"/>
      <c r="P225" s="441"/>
      <c r="Q225" s="441"/>
      <c r="R225" s="441"/>
      <c r="S225" s="441"/>
      <c r="T225" s="441"/>
      <c r="U225" s="441"/>
      <c r="V225" s="441"/>
      <c r="W225" s="441"/>
      <c r="X225" s="441"/>
      <c r="Y225" s="441"/>
      <c r="Z225" s="441"/>
    </row>
    <row r="226" spans="1:26" ht="12.75" customHeight="1" x14ac:dyDescent="0.2">
      <c r="A226" s="441"/>
      <c r="B226" s="441"/>
      <c r="C226" s="441"/>
      <c r="D226" s="441"/>
      <c r="E226" s="441"/>
      <c r="F226" s="441"/>
      <c r="G226" s="441"/>
      <c r="H226" s="441"/>
      <c r="I226" s="441"/>
      <c r="J226" s="441"/>
      <c r="K226" s="441"/>
      <c r="L226" s="441"/>
      <c r="M226" s="441"/>
      <c r="N226" s="441"/>
      <c r="O226" s="441"/>
      <c r="P226" s="441"/>
      <c r="Q226" s="441"/>
      <c r="R226" s="441"/>
      <c r="S226" s="441"/>
      <c r="T226" s="441"/>
      <c r="U226" s="441"/>
      <c r="V226" s="441"/>
      <c r="W226" s="441"/>
      <c r="X226" s="441"/>
      <c r="Y226" s="441"/>
      <c r="Z226" s="441"/>
    </row>
    <row r="227" spans="1:26" ht="12.75" customHeight="1" x14ac:dyDescent="0.2">
      <c r="A227" s="441"/>
      <c r="B227" s="441"/>
      <c r="C227" s="441"/>
      <c r="D227" s="441"/>
      <c r="E227" s="441"/>
      <c r="F227" s="441"/>
      <c r="G227" s="441"/>
      <c r="H227" s="441"/>
      <c r="I227" s="441"/>
      <c r="J227" s="441"/>
      <c r="K227" s="441"/>
      <c r="L227" s="441"/>
      <c r="M227" s="441"/>
      <c r="N227" s="441"/>
      <c r="O227" s="441"/>
      <c r="P227" s="441"/>
      <c r="Q227" s="441"/>
      <c r="R227" s="441"/>
      <c r="S227" s="441"/>
      <c r="T227" s="441"/>
      <c r="U227" s="441"/>
      <c r="V227" s="441"/>
      <c r="W227" s="441"/>
      <c r="X227" s="441"/>
      <c r="Y227" s="441"/>
      <c r="Z227" s="441"/>
    </row>
    <row r="228" spans="1:26" ht="12.75" customHeight="1" x14ac:dyDescent="0.2">
      <c r="A228" s="441"/>
      <c r="B228" s="441"/>
      <c r="C228" s="441"/>
      <c r="D228" s="441"/>
      <c r="E228" s="441"/>
      <c r="F228" s="441"/>
      <c r="G228" s="441"/>
      <c r="H228" s="441"/>
      <c r="I228" s="441"/>
      <c r="J228" s="441"/>
      <c r="K228" s="441"/>
      <c r="L228" s="441"/>
      <c r="M228" s="441"/>
      <c r="N228" s="441"/>
      <c r="O228" s="441"/>
      <c r="P228" s="441"/>
      <c r="Q228" s="441"/>
      <c r="R228" s="441"/>
      <c r="S228" s="441"/>
      <c r="T228" s="441"/>
      <c r="U228" s="441"/>
      <c r="V228" s="441"/>
      <c r="W228" s="441"/>
      <c r="X228" s="441"/>
      <c r="Y228" s="441"/>
      <c r="Z228" s="441"/>
    </row>
    <row r="229" spans="1:26" ht="12.75" customHeight="1" x14ac:dyDescent="0.2">
      <c r="A229" s="441"/>
      <c r="B229" s="441"/>
      <c r="C229" s="441"/>
      <c r="D229" s="441"/>
      <c r="E229" s="441"/>
      <c r="F229" s="441"/>
      <c r="G229" s="441"/>
      <c r="H229" s="441"/>
      <c r="I229" s="441"/>
      <c r="J229" s="441"/>
      <c r="K229" s="441"/>
      <c r="L229" s="441"/>
      <c r="M229" s="441"/>
      <c r="N229" s="441"/>
      <c r="O229" s="441"/>
      <c r="P229" s="441"/>
      <c r="Q229" s="441"/>
      <c r="R229" s="441"/>
      <c r="S229" s="441"/>
      <c r="T229" s="441"/>
      <c r="U229" s="441"/>
      <c r="V229" s="441"/>
      <c r="W229" s="441"/>
      <c r="X229" s="441"/>
      <c r="Y229" s="441"/>
      <c r="Z229" s="441"/>
    </row>
    <row r="230" spans="1:26" ht="12.75" customHeight="1" x14ac:dyDescent="0.2">
      <c r="A230" s="441"/>
      <c r="B230" s="441"/>
      <c r="C230" s="441"/>
      <c r="D230" s="441"/>
      <c r="E230" s="441"/>
      <c r="F230" s="441"/>
      <c r="G230" s="441"/>
      <c r="H230" s="441"/>
      <c r="I230" s="441"/>
      <c r="J230" s="441"/>
      <c r="K230" s="441"/>
      <c r="L230" s="441"/>
      <c r="M230" s="441"/>
      <c r="N230" s="441"/>
      <c r="O230" s="441"/>
      <c r="P230" s="441"/>
      <c r="Q230" s="441"/>
      <c r="R230" s="441"/>
      <c r="S230" s="441"/>
      <c r="T230" s="441"/>
      <c r="U230" s="441"/>
      <c r="V230" s="441"/>
      <c r="W230" s="441"/>
      <c r="X230" s="441"/>
      <c r="Y230" s="441"/>
      <c r="Z230" s="441"/>
    </row>
    <row r="231" spans="1:26" ht="12.75" customHeight="1" x14ac:dyDescent="0.2">
      <c r="A231" s="441"/>
      <c r="B231" s="441"/>
      <c r="C231" s="441"/>
      <c r="D231" s="441"/>
      <c r="E231" s="441"/>
      <c r="F231" s="441"/>
      <c r="G231" s="441"/>
      <c r="H231" s="441"/>
      <c r="I231" s="441"/>
      <c r="J231" s="441"/>
      <c r="K231" s="441"/>
      <c r="L231" s="441"/>
      <c r="M231" s="441"/>
      <c r="N231" s="441"/>
      <c r="O231" s="441"/>
      <c r="P231" s="441"/>
      <c r="Q231" s="441"/>
      <c r="R231" s="441"/>
      <c r="S231" s="441"/>
      <c r="T231" s="441"/>
      <c r="U231" s="441"/>
      <c r="V231" s="441"/>
      <c r="W231" s="441"/>
      <c r="X231" s="441"/>
      <c r="Y231" s="441"/>
      <c r="Z231" s="441"/>
    </row>
    <row r="232" spans="1:26" ht="12.75" customHeight="1" x14ac:dyDescent="0.2">
      <c r="A232" s="441"/>
      <c r="B232" s="441"/>
      <c r="C232" s="441"/>
      <c r="D232" s="441"/>
      <c r="E232" s="441"/>
      <c r="F232" s="441"/>
      <c r="G232" s="441"/>
      <c r="H232" s="441"/>
      <c r="I232" s="441"/>
      <c r="J232" s="441"/>
      <c r="K232" s="441"/>
      <c r="L232" s="441"/>
      <c r="M232" s="441"/>
      <c r="N232" s="441"/>
      <c r="O232" s="441"/>
      <c r="P232" s="441"/>
      <c r="Q232" s="441"/>
      <c r="R232" s="441"/>
      <c r="S232" s="441"/>
      <c r="T232" s="441"/>
      <c r="U232" s="441"/>
      <c r="V232" s="441"/>
      <c r="W232" s="441"/>
      <c r="X232" s="441"/>
      <c r="Y232" s="441"/>
      <c r="Z232" s="441"/>
    </row>
    <row r="233" spans="1:26" ht="12.75" customHeight="1" x14ac:dyDescent="0.2">
      <c r="A233" s="441"/>
      <c r="B233" s="441"/>
      <c r="C233" s="441"/>
      <c r="D233" s="441"/>
      <c r="E233" s="441"/>
      <c r="F233" s="441"/>
      <c r="G233" s="441"/>
      <c r="H233" s="441"/>
      <c r="I233" s="441"/>
      <c r="J233" s="441"/>
      <c r="K233" s="441"/>
      <c r="L233" s="441"/>
      <c r="M233" s="441"/>
      <c r="N233" s="441"/>
      <c r="O233" s="441"/>
      <c r="P233" s="441"/>
      <c r="Q233" s="441"/>
      <c r="R233" s="441"/>
      <c r="S233" s="441"/>
      <c r="T233" s="441"/>
      <c r="U233" s="441"/>
      <c r="V233" s="441"/>
      <c r="W233" s="441"/>
      <c r="X233" s="441"/>
      <c r="Y233" s="441"/>
      <c r="Z233" s="441"/>
    </row>
    <row r="234" spans="1:26" ht="15.75" customHeight="1" x14ac:dyDescent="0.2">
      <c r="A234" s="441"/>
      <c r="B234" s="441"/>
      <c r="C234" s="441"/>
      <c r="D234" s="441"/>
      <c r="E234" s="441"/>
      <c r="F234" s="441"/>
      <c r="G234" s="441"/>
      <c r="H234" s="441"/>
      <c r="I234" s="441"/>
      <c r="J234" s="441"/>
      <c r="K234" s="441"/>
      <c r="L234" s="441"/>
      <c r="M234" s="441"/>
      <c r="N234" s="441"/>
      <c r="O234" s="441"/>
      <c r="P234" s="441"/>
      <c r="Q234" s="441"/>
      <c r="R234" s="441"/>
      <c r="S234" s="441"/>
      <c r="T234" s="441"/>
      <c r="U234" s="441"/>
      <c r="V234" s="441"/>
      <c r="W234" s="441"/>
      <c r="X234" s="441"/>
      <c r="Y234" s="441"/>
      <c r="Z234" s="441"/>
    </row>
    <row r="235" spans="1:26" ht="15.75" customHeight="1" x14ac:dyDescent="0.2">
      <c r="A235" s="441"/>
      <c r="B235" s="441"/>
      <c r="C235" s="441"/>
      <c r="D235" s="441"/>
      <c r="E235" s="441"/>
      <c r="F235" s="441"/>
      <c r="G235" s="441"/>
      <c r="H235" s="441"/>
      <c r="I235" s="441"/>
      <c r="J235" s="441"/>
      <c r="K235" s="441"/>
      <c r="L235" s="441"/>
      <c r="M235" s="441"/>
      <c r="N235" s="441"/>
      <c r="O235" s="441"/>
      <c r="P235" s="441"/>
      <c r="Q235" s="441"/>
      <c r="R235" s="441"/>
      <c r="S235" s="441"/>
      <c r="T235" s="441"/>
      <c r="U235" s="441"/>
      <c r="V235" s="441"/>
      <c r="W235" s="441"/>
      <c r="X235" s="441"/>
      <c r="Y235" s="441"/>
      <c r="Z235" s="441"/>
    </row>
    <row r="236" spans="1:26" ht="15.75" customHeight="1" x14ac:dyDescent="0.2">
      <c r="A236" s="441"/>
      <c r="B236" s="441"/>
      <c r="C236" s="441"/>
      <c r="D236" s="441"/>
      <c r="E236" s="441"/>
      <c r="F236" s="441"/>
      <c r="G236" s="441"/>
      <c r="H236" s="441"/>
      <c r="I236" s="441"/>
      <c r="J236" s="441"/>
      <c r="K236" s="441"/>
      <c r="L236" s="441"/>
      <c r="M236" s="441"/>
      <c r="N236" s="441"/>
      <c r="O236" s="441"/>
      <c r="P236" s="441"/>
      <c r="Q236" s="441"/>
      <c r="R236" s="441"/>
      <c r="S236" s="441"/>
      <c r="T236" s="441"/>
      <c r="U236" s="441"/>
      <c r="V236" s="441"/>
      <c r="W236" s="441"/>
      <c r="X236" s="441"/>
      <c r="Y236" s="441"/>
      <c r="Z236" s="441"/>
    </row>
    <row r="237" spans="1:26" ht="15.75" customHeight="1" x14ac:dyDescent="0.2">
      <c r="A237" s="441"/>
      <c r="B237" s="441"/>
      <c r="C237" s="441"/>
      <c r="D237" s="441"/>
      <c r="E237" s="441"/>
      <c r="F237" s="441"/>
      <c r="G237" s="441"/>
      <c r="H237" s="441"/>
      <c r="I237" s="441"/>
      <c r="J237" s="441"/>
      <c r="K237" s="441"/>
      <c r="L237" s="441"/>
      <c r="M237" s="441"/>
      <c r="N237" s="441"/>
      <c r="O237" s="441"/>
      <c r="P237" s="441"/>
      <c r="Q237" s="441"/>
      <c r="R237" s="441"/>
      <c r="S237" s="441"/>
      <c r="T237" s="441"/>
      <c r="U237" s="441"/>
      <c r="V237" s="441"/>
      <c r="W237" s="441"/>
      <c r="X237" s="441"/>
      <c r="Y237" s="441"/>
      <c r="Z237" s="441"/>
    </row>
    <row r="238" spans="1:26" ht="15.75" customHeight="1" x14ac:dyDescent="0.2">
      <c r="A238" s="441"/>
      <c r="B238" s="441"/>
      <c r="C238" s="441"/>
      <c r="D238" s="441"/>
      <c r="E238" s="441"/>
      <c r="F238" s="441"/>
      <c r="G238" s="441"/>
      <c r="H238" s="441"/>
      <c r="I238" s="441"/>
      <c r="J238" s="441"/>
      <c r="K238" s="441"/>
      <c r="L238" s="441"/>
      <c r="M238" s="441"/>
      <c r="N238" s="441"/>
      <c r="O238" s="441"/>
      <c r="P238" s="441"/>
      <c r="Q238" s="441"/>
      <c r="R238" s="441"/>
      <c r="S238" s="441"/>
      <c r="T238" s="441"/>
      <c r="U238" s="441"/>
      <c r="V238" s="441"/>
      <c r="W238" s="441"/>
      <c r="X238" s="441"/>
      <c r="Y238" s="441"/>
      <c r="Z238" s="441"/>
    </row>
    <row r="239" spans="1:26" ht="15.75" customHeight="1" x14ac:dyDescent="0.2">
      <c r="A239" s="441"/>
      <c r="B239" s="441"/>
      <c r="C239" s="441"/>
      <c r="D239" s="441"/>
      <c r="E239" s="441"/>
      <c r="F239" s="441"/>
      <c r="G239" s="441"/>
      <c r="H239" s="441"/>
      <c r="I239" s="441"/>
      <c r="J239" s="441"/>
      <c r="K239" s="441"/>
      <c r="L239" s="441"/>
      <c r="M239" s="441"/>
      <c r="N239" s="441"/>
      <c r="O239" s="441"/>
      <c r="P239" s="441"/>
      <c r="Q239" s="441"/>
      <c r="R239" s="441"/>
      <c r="S239" s="441"/>
      <c r="T239" s="441"/>
      <c r="U239" s="441"/>
      <c r="V239" s="441"/>
      <c r="W239" s="441"/>
      <c r="X239" s="441"/>
      <c r="Y239" s="441"/>
      <c r="Z239" s="441"/>
    </row>
    <row r="240" spans="1:26" ht="15.75" customHeight="1" x14ac:dyDescent="0.2">
      <c r="A240" s="441"/>
      <c r="B240" s="441"/>
      <c r="C240" s="441"/>
      <c r="D240" s="441"/>
      <c r="E240" s="441"/>
      <c r="F240" s="441"/>
      <c r="G240" s="441"/>
      <c r="H240" s="441"/>
      <c r="I240" s="441"/>
      <c r="J240" s="441"/>
      <c r="K240" s="441"/>
      <c r="L240" s="441"/>
      <c r="M240" s="441"/>
      <c r="N240" s="441"/>
      <c r="O240" s="441"/>
      <c r="P240" s="441"/>
      <c r="Q240" s="441"/>
      <c r="R240" s="441"/>
      <c r="S240" s="441"/>
      <c r="T240" s="441"/>
      <c r="U240" s="441"/>
      <c r="V240" s="441"/>
      <c r="W240" s="441"/>
      <c r="X240" s="441"/>
      <c r="Y240" s="441"/>
      <c r="Z240" s="441"/>
    </row>
    <row r="241" spans="1:26" ht="15.75" customHeight="1" x14ac:dyDescent="0.2">
      <c r="A241" s="441"/>
      <c r="B241" s="441"/>
      <c r="C241" s="441"/>
      <c r="D241" s="441"/>
      <c r="E241" s="441"/>
      <c r="F241" s="441"/>
      <c r="G241" s="441"/>
      <c r="H241" s="441"/>
      <c r="I241" s="441"/>
      <c r="J241" s="441"/>
      <c r="K241" s="441"/>
      <c r="L241" s="441"/>
      <c r="M241" s="441"/>
      <c r="N241" s="441"/>
      <c r="O241" s="441"/>
      <c r="P241" s="441"/>
      <c r="Q241" s="441"/>
      <c r="R241" s="441"/>
      <c r="S241" s="441"/>
      <c r="T241" s="441"/>
      <c r="U241" s="441"/>
      <c r="V241" s="441"/>
      <c r="W241" s="441"/>
      <c r="X241" s="441"/>
      <c r="Y241" s="441"/>
      <c r="Z241" s="441"/>
    </row>
    <row r="242" spans="1:26" ht="15.75" customHeight="1" x14ac:dyDescent="0.2">
      <c r="A242" s="441"/>
      <c r="B242" s="441"/>
      <c r="C242" s="441"/>
      <c r="D242" s="441"/>
      <c r="E242" s="441"/>
      <c r="F242" s="441"/>
      <c r="G242" s="441"/>
      <c r="H242" s="441"/>
      <c r="I242" s="441"/>
      <c r="J242" s="441"/>
      <c r="K242" s="441"/>
      <c r="L242" s="441"/>
      <c r="M242" s="441"/>
      <c r="N242" s="441"/>
      <c r="O242" s="441"/>
      <c r="P242" s="441"/>
      <c r="Q242" s="441"/>
      <c r="R242" s="441"/>
      <c r="S242" s="441"/>
      <c r="T242" s="441"/>
      <c r="U242" s="441"/>
      <c r="V242" s="441"/>
      <c r="W242" s="441"/>
      <c r="X242" s="441"/>
      <c r="Y242" s="441"/>
      <c r="Z242" s="441"/>
    </row>
    <row r="243" spans="1:26" ht="15.75" customHeight="1" x14ac:dyDescent="0.2">
      <c r="A243" s="441"/>
      <c r="B243" s="441"/>
      <c r="C243" s="441"/>
      <c r="D243" s="441"/>
      <c r="E243" s="441"/>
      <c r="F243" s="441"/>
      <c r="G243" s="441"/>
      <c r="H243" s="441"/>
      <c r="I243" s="441"/>
      <c r="J243" s="441"/>
      <c r="K243" s="441"/>
      <c r="L243" s="441"/>
      <c r="M243" s="441"/>
      <c r="N243" s="441"/>
      <c r="O243" s="441"/>
      <c r="P243" s="441"/>
      <c r="Q243" s="441"/>
      <c r="R243" s="441"/>
      <c r="S243" s="441"/>
      <c r="T243" s="441"/>
      <c r="U243" s="441"/>
      <c r="V243" s="441"/>
      <c r="W243" s="441"/>
      <c r="X243" s="441"/>
      <c r="Y243" s="441"/>
      <c r="Z243" s="441"/>
    </row>
    <row r="244" spans="1:26" ht="15.75" customHeight="1" x14ac:dyDescent="0.2">
      <c r="A244" s="441"/>
      <c r="B244" s="441"/>
      <c r="C244" s="441"/>
      <c r="D244" s="441"/>
      <c r="E244" s="441"/>
      <c r="F244" s="441"/>
      <c r="G244" s="441"/>
      <c r="H244" s="441"/>
      <c r="I244" s="441"/>
      <c r="J244" s="441"/>
      <c r="K244" s="441"/>
      <c r="L244" s="441"/>
      <c r="M244" s="441"/>
      <c r="N244" s="441"/>
      <c r="O244" s="441"/>
      <c r="P244" s="441"/>
      <c r="Q244" s="441"/>
      <c r="R244" s="441"/>
      <c r="S244" s="441"/>
      <c r="T244" s="441"/>
      <c r="U244" s="441"/>
      <c r="V244" s="441"/>
      <c r="W244" s="441"/>
      <c r="X244" s="441"/>
      <c r="Y244" s="441"/>
      <c r="Z244" s="441"/>
    </row>
    <row r="245" spans="1:26" ht="15.75" customHeight="1" x14ac:dyDescent="0.2">
      <c r="A245" s="441"/>
      <c r="B245" s="441"/>
      <c r="C245" s="441"/>
      <c r="D245" s="441"/>
      <c r="E245" s="441"/>
      <c r="F245" s="441"/>
      <c r="G245" s="441"/>
      <c r="H245" s="441"/>
      <c r="I245" s="441"/>
      <c r="J245" s="441"/>
      <c r="K245" s="441"/>
      <c r="L245" s="441"/>
      <c r="M245" s="441"/>
      <c r="N245" s="441"/>
      <c r="O245" s="441"/>
      <c r="P245" s="441"/>
      <c r="Q245" s="441"/>
      <c r="R245" s="441"/>
      <c r="S245" s="441"/>
      <c r="T245" s="441"/>
      <c r="U245" s="441"/>
      <c r="V245" s="441"/>
      <c r="W245" s="441"/>
      <c r="X245" s="441"/>
      <c r="Y245" s="441"/>
      <c r="Z245" s="441"/>
    </row>
    <row r="246" spans="1:26" ht="15.75" customHeight="1" x14ac:dyDescent="0.2">
      <c r="A246" s="441"/>
      <c r="B246" s="441"/>
      <c r="C246" s="441"/>
      <c r="D246" s="441"/>
      <c r="E246" s="441"/>
      <c r="F246" s="441"/>
      <c r="G246" s="441"/>
      <c r="H246" s="441"/>
      <c r="I246" s="441"/>
      <c r="J246" s="441"/>
      <c r="K246" s="441"/>
      <c r="L246" s="441"/>
      <c r="M246" s="441"/>
      <c r="N246" s="441"/>
      <c r="O246" s="441"/>
      <c r="P246" s="441"/>
      <c r="Q246" s="441"/>
      <c r="R246" s="441"/>
      <c r="S246" s="441"/>
      <c r="T246" s="441"/>
      <c r="U246" s="441"/>
      <c r="V246" s="441"/>
      <c r="W246" s="441"/>
      <c r="X246" s="441"/>
      <c r="Y246" s="441"/>
      <c r="Z246" s="441"/>
    </row>
    <row r="247" spans="1:26" ht="15.75" customHeight="1" x14ac:dyDescent="0.2">
      <c r="A247" s="441"/>
      <c r="B247" s="441"/>
      <c r="C247" s="441"/>
      <c r="D247" s="441"/>
      <c r="E247" s="441"/>
      <c r="F247" s="441"/>
      <c r="G247" s="441"/>
      <c r="H247" s="441"/>
      <c r="I247" s="441"/>
      <c r="J247" s="441"/>
      <c r="K247" s="441"/>
      <c r="L247" s="441"/>
      <c r="M247" s="441"/>
      <c r="N247" s="441"/>
      <c r="O247" s="441"/>
      <c r="P247" s="441"/>
      <c r="Q247" s="441"/>
      <c r="R247" s="441"/>
      <c r="S247" s="441"/>
      <c r="T247" s="441"/>
      <c r="U247" s="441"/>
      <c r="V247" s="441"/>
      <c r="W247" s="441"/>
      <c r="X247" s="441"/>
      <c r="Y247" s="441"/>
      <c r="Z247" s="441"/>
    </row>
    <row r="248" spans="1:26" ht="15.75" customHeight="1" x14ac:dyDescent="0.2">
      <c r="A248" s="441"/>
      <c r="B248" s="441"/>
      <c r="C248" s="441"/>
      <c r="D248" s="441"/>
      <c r="E248" s="441"/>
      <c r="F248" s="441"/>
      <c r="G248" s="441"/>
      <c r="H248" s="441"/>
      <c r="I248" s="441"/>
      <c r="J248" s="441"/>
      <c r="K248" s="441"/>
      <c r="L248" s="441"/>
      <c r="M248" s="441"/>
      <c r="N248" s="441"/>
      <c r="O248" s="441"/>
      <c r="P248" s="441"/>
      <c r="Q248" s="441"/>
      <c r="R248" s="441"/>
      <c r="S248" s="441"/>
      <c r="T248" s="441"/>
      <c r="U248" s="441"/>
      <c r="V248" s="441"/>
      <c r="W248" s="441"/>
      <c r="X248" s="441"/>
      <c r="Y248" s="441"/>
      <c r="Z248" s="441"/>
    </row>
    <row r="249" spans="1:26" ht="15.75" customHeight="1" x14ac:dyDescent="0.2">
      <c r="A249" s="441"/>
      <c r="B249" s="441"/>
      <c r="C249" s="441"/>
      <c r="D249" s="441"/>
      <c r="E249" s="441"/>
      <c r="F249" s="441"/>
      <c r="G249" s="441"/>
      <c r="H249" s="441"/>
      <c r="I249" s="441"/>
      <c r="J249" s="441"/>
      <c r="K249" s="441"/>
      <c r="L249" s="441"/>
      <c r="M249" s="441"/>
      <c r="N249" s="441"/>
      <c r="O249" s="441"/>
      <c r="P249" s="441"/>
      <c r="Q249" s="441"/>
      <c r="R249" s="441"/>
      <c r="S249" s="441"/>
      <c r="T249" s="441"/>
      <c r="U249" s="441"/>
      <c r="V249" s="441"/>
      <c r="W249" s="441"/>
      <c r="X249" s="441"/>
      <c r="Y249" s="441"/>
      <c r="Z249" s="441"/>
    </row>
    <row r="250" spans="1:26" ht="15.75" customHeight="1" x14ac:dyDescent="0.2">
      <c r="A250" s="441"/>
      <c r="B250" s="441"/>
      <c r="C250" s="441"/>
      <c r="D250" s="441"/>
      <c r="E250" s="441"/>
      <c r="F250" s="441"/>
      <c r="G250" s="441"/>
      <c r="H250" s="441"/>
      <c r="I250" s="441"/>
      <c r="J250" s="441"/>
      <c r="K250" s="441"/>
      <c r="L250" s="441"/>
      <c r="M250" s="441"/>
      <c r="N250" s="441"/>
      <c r="O250" s="441"/>
      <c r="P250" s="441"/>
      <c r="Q250" s="441"/>
      <c r="R250" s="441"/>
      <c r="S250" s="441"/>
      <c r="T250" s="441"/>
      <c r="U250" s="441"/>
      <c r="V250" s="441"/>
      <c r="W250" s="441"/>
      <c r="X250" s="441"/>
      <c r="Y250" s="441"/>
      <c r="Z250" s="441"/>
    </row>
    <row r="251" spans="1:26" ht="15.75" customHeight="1" x14ac:dyDescent="0.2">
      <c r="A251" s="441"/>
      <c r="B251" s="441"/>
      <c r="C251" s="441"/>
      <c r="D251" s="441"/>
      <c r="E251" s="441"/>
      <c r="F251" s="441"/>
      <c r="G251" s="441"/>
      <c r="H251" s="441"/>
      <c r="I251" s="441"/>
      <c r="J251" s="441"/>
      <c r="K251" s="441"/>
      <c r="L251" s="441"/>
      <c r="M251" s="441"/>
      <c r="N251" s="441"/>
      <c r="O251" s="441"/>
      <c r="P251" s="441"/>
      <c r="Q251" s="441"/>
      <c r="R251" s="441"/>
      <c r="S251" s="441"/>
      <c r="T251" s="441"/>
      <c r="U251" s="441"/>
      <c r="V251" s="441"/>
      <c r="W251" s="441"/>
      <c r="X251" s="441"/>
      <c r="Y251" s="441"/>
      <c r="Z251" s="441"/>
    </row>
    <row r="252" spans="1:26" ht="15.75" customHeight="1" x14ac:dyDescent="0.2">
      <c r="A252" s="441"/>
      <c r="B252" s="441"/>
      <c r="C252" s="441"/>
      <c r="D252" s="441"/>
      <c r="E252" s="441"/>
      <c r="F252" s="441"/>
      <c r="G252" s="441"/>
      <c r="H252" s="441"/>
      <c r="I252" s="441"/>
      <c r="J252" s="441"/>
      <c r="K252" s="441"/>
      <c r="L252" s="441"/>
      <c r="M252" s="441"/>
      <c r="N252" s="441"/>
      <c r="O252" s="441"/>
      <c r="P252" s="441"/>
      <c r="Q252" s="441"/>
      <c r="R252" s="441"/>
      <c r="S252" s="441"/>
      <c r="T252" s="441"/>
      <c r="U252" s="441"/>
      <c r="V252" s="441"/>
      <c r="W252" s="441"/>
      <c r="X252" s="441"/>
      <c r="Y252" s="441"/>
      <c r="Z252" s="441"/>
    </row>
    <row r="253" spans="1:26" ht="15.75" customHeight="1" x14ac:dyDescent="0.2">
      <c r="A253" s="441"/>
      <c r="B253" s="441"/>
      <c r="C253" s="441"/>
      <c r="D253" s="441"/>
      <c r="E253" s="441"/>
      <c r="F253" s="441"/>
      <c r="G253" s="441"/>
      <c r="H253" s="441"/>
      <c r="I253" s="441"/>
      <c r="J253" s="441"/>
      <c r="K253" s="441"/>
      <c r="L253" s="441"/>
      <c r="M253" s="441"/>
      <c r="N253" s="441"/>
      <c r="O253" s="441"/>
      <c r="P253" s="441"/>
      <c r="Q253" s="441"/>
      <c r="R253" s="441"/>
      <c r="S253" s="441"/>
      <c r="T253" s="441"/>
      <c r="U253" s="441"/>
      <c r="V253" s="441"/>
      <c r="W253" s="441"/>
      <c r="X253" s="441"/>
      <c r="Y253" s="441"/>
      <c r="Z253" s="441"/>
    </row>
    <row r="254" spans="1:26" ht="15.75" customHeight="1" x14ac:dyDescent="0.2">
      <c r="A254" s="441"/>
      <c r="B254" s="441"/>
      <c r="C254" s="441"/>
      <c r="D254" s="441"/>
      <c r="E254" s="441"/>
      <c r="F254" s="441"/>
      <c r="G254" s="441"/>
      <c r="H254" s="441"/>
      <c r="I254" s="441"/>
      <c r="J254" s="441"/>
      <c r="K254" s="441"/>
      <c r="L254" s="441"/>
      <c r="M254" s="441"/>
      <c r="N254" s="441"/>
      <c r="O254" s="441"/>
      <c r="P254" s="441"/>
      <c r="Q254" s="441"/>
      <c r="R254" s="441"/>
      <c r="S254" s="441"/>
      <c r="T254" s="441"/>
      <c r="U254" s="441"/>
      <c r="V254" s="441"/>
      <c r="W254" s="441"/>
      <c r="X254" s="441"/>
      <c r="Y254" s="441"/>
      <c r="Z254" s="441"/>
    </row>
    <row r="255" spans="1:26" ht="15.75" customHeight="1" x14ac:dyDescent="0.2">
      <c r="A255" s="441"/>
      <c r="B255" s="441"/>
      <c r="C255" s="441"/>
      <c r="D255" s="441"/>
      <c r="E255" s="441"/>
      <c r="F255" s="441"/>
      <c r="G255" s="441"/>
      <c r="H255" s="441"/>
      <c r="I255" s="441"/>
      <c r="J255" s="441"/>
      <c r="K255" s="441"/>
      <c r="L255" s="441"/>
      <c r="M255" s="441"/>
      <c r="N255" s="441"/>
      <c r="O255" s="441"/>
      <c r="P255" s="441"/>
      <c r="Q255" s="441"/>
      <c r="R255" s="441"/>
      <c r="S255" s="441"/>
      <c r="T255" s="441"/>
      <c r="U255" s="441"/>
      <c r="V255" s="441"/>
      <c r="W255" s="441"/>
      <c r="X255" s="441"/>
      <c r="Y255" s="441"/>
      <c r="Z255" s="441"/>
    </row>
    <row r="256" spans="1:26" ht="15.75" customHeight="1" x14ac:dyDescent="0.2">
      <c r="A256" s="441"/>
      <c r="B256" s="441"/>
      <c r="C256" s="441"/>
      <c r="D256" s="441"/>
      <c r="E256" s="441"/>
      <c r="F256" s="441"/>
      <c r="G256" s="441"/>
      <c r="H256" s="441"/>
      <c r="I256" s="441"/>
      <c r="J256" s="441"/>
      <c r="K256" s="441"/>
      <c r="L256" s="441"/>
      <c r="M256" s="441"/>
      <c r="N256" s="441"/>
      <c r="O256" s="441"/>
      <c r="P256" s="441"/>
      <c r="Q256" s="441"/>
      <c r="R256" s="441"/>
      <c r="S256" s="441"/>
      <c r="T256" s="441"/>
      <c r="U256" s="441"/>
      <c r="V256" s="441"/>
      <c r="W256" s="441"/>
      <c r="X256" s="441"/>
      <c r="Y256" s="441"/>
      <c r="Z256" s="441"/>
    </row>
    <row r="257" spans="1:26" ht="15.75" customHeight="1" x14ac:dyDescent="0.2">
      <c r="A257" s="441"/>
      <c r="B257" s="441"/>
      <c r="C257" s="441"/>
      <c r="D257" s="441"/>
      <c r="E257" s="441"/>
      <c r="F257" s="441"/>
      <c r="G257" s="441"/>
      <c r="H257" s="441"/>
      <c r="I257" s="441"/>
      <c r="J257" s="441"/>
      <c r="K257" s="441"/>
      <c r="L257" s="441"/>
      <c r="M257" s="441"/>
      <c r="N257" s="441"/>
      <c r="O257" s="441"/>
      <c r="P257" s="441"/>
      <c r="Q257" s="441"/>
      <c r="R257" s="441"/>
      <c r="S257" s="441"/>
      <c r="T257" s="441"/>
      <c r="U257" s="441"/>
      <c r="V257" s="441"/>
      <c r="W257" s="441"/>
      <c r="X257" s="441"/>
      <c r="Y257" s="441"/>
      <c r="Z257" s="441"/>
    </row>
    <row r="258" spans="1:26" ht="15.75" customHeight="1" x14ac:dyDescent="0.2">
      <c r="A258" s="441"/>
      <c r="B258" s="441"/>
      <c r="C258" s="441"/>
      <c r="D258" s="441"/>
      <c r="E258" s="441"/>
      <c r="F258" s="441"/>
      <c r="G258" s="441"/>
      <c r="H258" s="441"/>
      <c r="I258" s="441"/>
      <c r="J258" s="441"/>
      <c r="K258" s="441"/>
      <c r="L258" s="441"/>
      <c r="M258" s="441"/>
      <c r="N258" s="441"/>
      <c r="O258" s="441"/>
      <c r="P258" s="441"/>
      <c r="Q258" s="441"/>
      <c r="R258" s="441"/>
      <c r="S258" s="441"/>
      <c r="T258" s="441"/>
      <c r="U258" s="441"/>
      <c r="V258" s="441"/>
      <c r="W258" s="441"/>
      <c r="X258" s="441"/>
      <c r="Y258" s="441"/>
      <c r="Z258" s="441"/>
    </row>
    <row r="259" spans="1:26" ht="15.75" customHeight="1" x14ac:dyDescent="0.2">
      <c r="A259" s="441"/>
      <c r="B259" s="441"/>
      <c r="C259" s="441"/>
      <c r="D259" s="441"/>
      <c r="E259" s="441"/>
      <c r="F259" s="441"/>
      <c r="G259" s="441"/>
      <c r="H259" s="441"/>
      <c r="I259" s="441"/>
      <c r="J259" s="441"/>
      <c r="K259" s="441"/>
      <c r="L259" s="441"/>
      <c r="M259" s="441"/>
      <c r="N259" s="441"/>
      <c r="O259" s="441"/>
      <c r="P259" s="441"/>
      <c r="Q259" s="441"/>
      <c r="R259" s="441"/>
      <c r="S259" s="441"/>
      <c r="T259" s="441"/>
      <c r="U259" s="441"/>
      <c r="V259" s="441"/>
      <c r="W259" s="441"/>
      <c r="X259" s="441"/>
      <c r="Y259" s="441"/>
      <c r="Z259" s="441"/>
    </row>
    <row r="260" spans="1:26" ht="15.75" customHeight="1" x14ac:dyDescent="0.2">
      <c r="A260" s="441"/>
      <c r="B260" s="441"/>
      <c r="C260" s="441"/>
      <c r="D260" s="441"/>
      <c r="E260" s="441"/>
      <c r="F260" s="441"/>
      <c r="G260" s="441"/>
      <c r="H260" s="441"/>
      <c r="I260" s="441"/>
      <c r="J260" s="441"/>
      <c r="K260" s="441"/>
      <c r="L260" s="441"/>
      <c r="M260" s="441"/>
      <c r="N260" s="441"/>
      <c r="O260" s="441"/>
      <c r="P260" s="441"/>
      <c r="Q260" s="441"/>
      <c r="R260" s="441"/>
      <c r="S260" s="441"/>
      <c r="T260" s="441"/>
      <c r="U260" s="441"/>
      <c r="V260" s="441"/>
      <c r="W260" s="441"/>
      <c r="X260" s="441"/>
      <c r="Y260" s="441"/>
      <c r="Z260" s="441"/>
    </row>
    <row r="261" spans="1:26" ht="15.75" customHeight="1" x14ac:dyDescent="0.2">
      <c r="A261" s="441"/>
      <c r="B261" s="441"/>
      <c r="C261" s="441"/>
      <c r="D261" s="441"/>
      <c r="E261" s="441"/>
      <c r="F261" s="441"/>
      <c r="G261" s="441"/>
      <c r="H261" s="441"/>
      <c r="I261" s="441"/>
      <c r="J261" s="441"/>
      <c r="K261" s="441"/>
      <c r="L261" s="441"/>
      <c r="M261" s="441"/>
      <c r="N261" s="441"/>
      <c r="O261" s="441"/>
      <c r="P261" s="441"/>
      <c r="Q261" s="441"/>
      <c r="R261" s="441"/>
      <c r="S261" s="441"/>
      <c r="T261" s="441"/>
      <c r="U261" s="441"/>
      <c r="V261" s="441"/>
      <c r="W261" s="441"/>
      <c r="X261" s="441"/>
      <c r="Y261" s="441"/>
      <c r="Z261" s="441"/>
    </row>
    <row r="262" spans="1:26" ht="15.75" customHeight="1" x14ac:dyDescent="0.2">
      <c r="A262" s="441"/>
      <c r="B262" s="441"/>
      <c r="C262" s="441"/>
      <c r="D262" s="441"/>
      <c r="E262" s="441"/>
      <c r="F262" s="441"/>
      <c r="G262" s="441"/>
      <c r="H262" s="441"/>
      <c r="I262" s="441"/>
      <c r="J262" s="441"/>
      <c r="K262" s="441"/>
      <c r="L262" s="441"/>
      <c r="M262" s="441"/>
      <c r="N262" s="441"/>
      <c r="O262" s="441"/>
      <c r="P262" s="441"/>
      <c r="Q262" s="441"/>
      <c r="R262" s="441"/>
      <c r="S262" s="441"/>
      <c r="T262" s="441"/>
      <c r="U262" s="441"/>
      <c r="V262" s="441"/>
      <c r="W262" s="441"/>
      <c r="X262" s="441"/>
      <c r="Y262" s="441"/>
      <c r="Z262" s="441"/>
    </row>
    <row r="263" spans="1:26" ht="15.75" customHeight="1" x14ac:dyDescent="0.2">
      <c r="A263" s="441"/>
      <c r="B263" s="441"/>
      <c r="C263" s="441"/>
      <c r="D263" s="441"/>
      <c r="E263" s="441"/>
      <c r="F263" s="441"/>
      <c r="G263" s="441"/>
      <c r="H263" s="441"/>
      <c r="I263" s="441"/>
      <c r="J263" s="441"/>
      <c r="K263" s="441"/>
      <c r="L263" s="441"/>
      <c r="M263" s="441"/>
      <c r="N263" s="441"/>
      <c r="O263" s="441"/>
      <c r="P263" s="441"/>
      <c r="Q263" s="441"/>
      <c r="R263" s="441"/>
      <c r="S263" s="441"/>
      <c r="T263" s="441"/>
      <c r="U263" s="441"/>
      <c r="V263" s="441"/>
      <c r="W263" s="441"/>
      <c r="X263" s="441"/>
      <c r="Y263" s="441"/>
      <c r="Z263" s="441"/>
    </row>
    <row r="264" spans="1:26" ht="15.75" customHeight="1" x14ac:dyDescent="0.2">
      <c r="A264" s="441"/>
      <c r="B264" s="441"/>
      <c r="C264" s="441"/>
      <c r="D264" s="441"/>
      <c r="E264" s="441"/>
      <c r="F264" s="441"/>
      <c r="G264" s="441"/>
      <c r="H264" s="441"/>
      <c r="I264" s="441"/>
      <c r="J264" s="441"/>
      <c r="K264" s="441"/>
      <c r="L264" s="441"/>
      <c r="M264" s="441"/>
      <c r="N264" s="441"/>
      <c r="O264" s="441"/>
      <c r="P264" s="441"/>
      <c r="Q264" s="441"/>
      <c r="R264" s="441"/>
      <c r="S264" s="441"/>
      <c r="T264" s="441"/>
      <c r="U264" s="441"/>
      <c r="V264" s="441"/>
      <c r="W264" s="441"/>
      <c r="X264" s="441"/>
      <c r="Y264" s="441"/>
      <c r="Z264" s="441"/>
    </row>
    <row r="265" spans="1:26" ht="15.75" customHeight="1" x14ac:dyDescent="0.2">
      <c r="A265" s="441"/>
      <c r="B265" s="441"/>
      <c r="C265" s="441"/>
      <c r="D265" s="441"/>
      <c r="E265" s="441"/>
      <c r="F265" s="441"/>
      <c r="G265" s="441"/>
      <c r="H265" s="441"/>
      <c r="I265" s="441"/>
      <c r="J265" s="441"/>
      <c r="K265" s="441"/>
      <c r="L265" s="441"/>
      <c r="M265" s="441"/>
      <c r="N265" s="441"/>
      <c r="O265" s="441"/>
      <c r="P265" s="441"/>
      <c r="Q265" s="441"/>
      <c r="R265" s="441"/>
      <c r="S265" s="441"/>
      <c r="T265" s="441"/>
      <c r="U265" s="441"/>
      <c r="V265" s="441"/>
      <c r="W265" s="441"/>
      <c r="X265" s="441"/>
      <c r="Y265" s="441"/>
      <c r="Z265" s="441"/>
    </row>
    <row r="266" spans="1:26" ht="15.75" customHeight="1" x14ac:dyDescent="0.2">
      <c r="A266" s="441"/>
      <c r="B266" s="441"/>
      <c r="C266" s="441"/>
      <c r="D266" s="441"/>
      <c r="E266" s="441"/>
      <c r="F266" s="441"/>
      <c r="G266" s="441"/>
      <c r="H266" s="441"/>
      <c r="I266" s="441"/>
      <c r="J266" s="441"/>
      <c r="K266" s="441"/>
      <c r="L266" s="441"/>
      <c r="M266" s="441"/>
      <c r="N266" s="441"/>
      <c r="O266" s="441"/>
      <c r="P266" s="441"/>
      <c r="Q266" s="441"/>
      <c r="R266" s="441"/>
      <c r="S266" s="441"/>
      <c r="T266" s="441"/>
      <c r="U266" s="441"/>
      <c r="V266" s="441"/>
      <c r="W266" s="441"/>
      <c r="X266" s="441"/>
      <c r="Y266" s="441"/>
      <c r="Z266" s="441"/>
    </row>
    <row r="267" spans="1:26" ht="15.75" customHeight="1" x14ac:dyDescent="0.2">
      <c r="A267" s="441"/>
      <c r="B267" s="441"/>
      <c r="C267" s="441"/>
      <c r="D267" s="441"/>
      <c r="E267" s="441"/>
      <c r="F267" s="441"/>
      <c r="G267" s="441"/>
      <c r="H267" s="441"/>
      <c r="I267" s="441"/>
      <c r="J267" s="441"/>
      <c r="K267" s="441"/>
      <c r="L267" s="441"/>
      <c r="M267" s="441"/>
      <c r="N267" s="441"/>
      <c r="O267" s="441"/>
      <c r="P267" s="441"/>
      <c r="Q267" s="441"/>
      <c r="R267" s="441"/>
      <c r="S267" s="441"/>
      <c r="T267" s="441"/>
      <c r="U267" s="441"/>
      <c r="V267" s="441"/>
      <c r="W267" s="441"/>
      <c r="X267" s="441"/>
      <c r="Y267" s="441"/>
      <c r="Z267" s="441"/>
    </row>
    <row r="268" spans="1:26" ht="15.75" customHeight="1" x14ac:dyDescent="0.2">
      <c r="A268" s="441"/>
      <c r="B268" s="441"/>
      <c r="C268" s="441"/>
      <c r="D268" s="441"/>
      <c r="E268" s="441"/>
      <c r="F268" s="441"/>
      <c r="G268" s="441"/>
      <c r="H268" s="441"/>
      <c r="I268" s="441"/>
      <c r="J268" s="441"/>
      <c r="K268" s="441"/>
      <c r="L268" s="441"/>
      <c r="M268" s="441"/>
      <c r="N268" s="441"/>
      <c r="O268" s="441"/>
      <c r="P268" s="441"/>
      <c r="Q268" s="441"/>
      <c r="R268" s="441"/>
      <c r="S268" s="441"/>
      <c r="T268" s="441"/>
      <c r="U268" s="441"/>
      <c r="V268" s="441"/>
      <c r="W268" s="441"/>
      <c r="X268" s="441"/>
      <c r="Y268" s="441"/>
      <c r="Z268" s="441"/>
    </row>
    <row r="269" spans="1:26" ht="15.75" customHeight="1" x14ac:dyDescent="0.2">
      <c r="A269" s="441"/>
      <c r="B269" s="441"/>
      <c r="C269" s="441"/>
      <c r="D269" s="441"/>
      <c r="E269" s="441"/>
      <c r="F269" s="441"/>
      <c r="G269" s="441"/>
      <c r="H269" s="441"/>
      <c r="I269" s="441"/>
      <c r="J269" s="441"/>
      <c r="K269" s="441"/>
      <c r="L269" s="441"/>
      <c r="M269" s="441"/>
      <c r="N269" s="441"/>
      <c r="O269" s="441"/>
      <c r="P269" s="441"/>
      <c r="Q269" s="441"/>
      <c r="R269" s="441"/>
      <c r="S269" s="441"/>
      <c r="T269" s="441"/>
      <c r="U269" s="441"/>
      <c r="V269" s="441"/>
      <c r="W269" s="441"/>
      <c r="X269" s="441"/>
      <c r="Y269" s="441"/>
      <c r="Z269" s="441"/>
    </row>
    <row r="270" spans="1:26" ht="15.75" customHeight="1" x14ac:dyDescent="0.2">
      <c r="A270" s="441"/>
      <c r="B270" s="441"/>
      <c r="C270" s="441"/>
      <c r="D270" s="441"/>
      <c r="E270" s="441"/>
      <c r="F270" s="441"/>
      <c r="G270" s="441"/>
      <c r="H270" s="441"/>
      <c r="I270" s="441"/>
      <c r="J270" s="441"/>
      <c r="K270" s="441"/>
      <c r="L270" s="441"/>
      <c r="M270" s="441"/>
      <c r="N270" s="441"/>
      <c r="O270" s="441"/>
      <c r="P270" s="441"/>
      <c r="Q270" s="441"/>
      <c r="R270" s="441"/>
      <c r="S270" s="441"/>
      <c r="T270" s="441"/>
      <c r="U270" s="441"/>
      <c r="V270" s="441"/>
      <c r="W270" s="441"/>
      <c r="X270" s="441"/>
      <c r="Y270" s="441"/>
      <c r="Z270" s="441"/>
    </row>
    <row r="271" spans="1:26" ht="15.75" customHeight="1" x14ac:dyDescent="0.2">
      <c r="A271" s="441"/>
      <c r="B271" s="441"/>
      <c r="C271" s="441"/>
      <c r="D271" s="441"/>
      <c r="E271" s="441"/>
      <c r="F271" s="441"/>
      <c r="G271" s="441"/>
      <c r="H271" s="441"/>
      <c r="I271" s="441"/>
      <c r="J271" s="441"/>
      <c r="K271" s="441"/>
      <c r="L271" s="441"/>
      <c r="M271" s="441"/>
      <c r="N271" s="441"/>
      <c r="O271" s="441"/>
      <c r="P271" s="441"/>
      <c r="Q271" s="441"/>
      <c r="R271" s="441"/>
      <c r="S271" s="441"/>
      <c r="T271" s="441"/>
      <c r="U271" s="441"/>
      <c r="V271" s="441"/>
      <c r="W271" s="441"/>
      <c r="X271" s="441"/>
      <c r="Y271" s="441"/>
      <c r="Z271" s="441"/>
    </row>
    <row r="272" spans="1:26" ht="15.75" customHeight="1" x14ac:dyDescent="0.2">
      <c r="A272" s="441"/>
      <c r="B272" s="441"/>
      <c r="C272" s="441"/>
      <c r="D272" s="441"/>
      <c r="E272" s="441"/>
      <c r="F272" s="441"/>
      <c r="G272" s="441"/>
      <c r="H272" s="441"/>
      <c r="I272" s="441"/>
      <c r="J272" s="441"/>
      <c r="K272" s="441"/>
      <c r="L272" s="441"/>
      <c r="M272" s="441"/>
      <c r="N272" s="441"/>
      <c r="O272" s="441"/>
      <c r="P272" s="441"/>
      <c r="Q272" s="441"/>
      <c r="R272" s="441"/>
      <c r="S272" s="441"/>
      <c r="T272" s="441"/>
      <c r="U272" s="441"/>
      <c r="V272" s="441"/>
      <c r="W272" s="441"/>
      <c r="X272" s="441"/>
      <c r="Y272" s="441"/>
      <c r="Z272" s="441"/>
    </row>
    <row r="273" spans="1:26" ht="15.75" customHeight="1" x14ac:dyDescent="0.2">
      <c r="A273" s="441"/>
      <c r="B273" s="441"/>
      <c r="C273" s="441"/>
      <c r="D273" s="441"/>
      <c r="E273" s="441"/>
      <c r="F273" s="441"/>
      <c r="G273" s="441"/>
      <c r="H273" s="441"/>
      <c r="I273" s="441"/>
      <c r="J273" s="441"/>
      <c r="K273" s="441"/>
      <c r="L273" s="441"/>
      <c r="M273" s="441"/>
      <c r="N273" s="441"/>
      <c r="O273" s="441"/>
      <c r="P273" s="441"/>
      <c r="Q273" s="441"/>
      <c r="R273" s="441"/>
      <c r="S273" s="441"/>
      <c r="T273" s="441"/>
      <c r="U273" s="441"/>
      <c r="V273" s="441"/>
      <c r="W273" s="441"/>
      <c r="X273" s="441"/>
      <c r="Y273" s="441"/>
      <c r="Z273" s="441"/>
    </row>
    <row r="274" spans="1:26" ht="15.75" customHeight="1" x14ac:dyDescent="0.2">
      <c r="A274" s="441"/>
      <c r="B274" s="441"/>
      <c r="C274" s="441"/>
      <c r="D274" s="441"/>
      <c r="E274" s="441"/>
      <c r="F274" s="441"/>
      <c r="G274" s="441"/>
      <c r="H274" s="441"/>
      <c r="I274" s="441"/>
      <c r="J274" s="441"/>
      <c r="K274" s="441"/>
      <c r="L274" s="441"/>
      <c r="M274" s="441"/>
      <c r="N274" s="441"/>
      <c r="O274" s="441"/>
      <c r="P274" s="441"/>
      <c r="Q274" s="441"/>
      <c r="R274" s="441"/>
      <c r="S274" s="441"/>
      <c r="T274" s="441"/>
      <c r="U274" s="441"/>
      <c r="V274" s="441"/>
      <c r="W274" s="441"/>
      <c r="X274" s="441"/>
      <c r="Y274" s="441"/>
      <c r="Z274" s="441"/>
    </row>
    <row r="275" spans="1:26" ht="15.75" customHeight="1" x14ac:dyDescent="0.2">
      <c r="A275" s="441"/>
      <c r="B275" s="441"/>
      <c r="C275" s="441"/>
      <c r="D275" s="441"/>
      <c r="E275" s="441"/>
      <c r="F275" s="441"/>
      <c r="G275" s="441"/>
      <c r="H275" s="441"/>
      <c r="I275" s="441"/>
      <c r="J275" s="441"/>
      <c r="K275" s="441"/>
      <c r="L275" s="441"/>
      <c r="M275" s="441"/>
      <c r="N275" s="441"/>
      <c r="O275" s="441"/>
      <c r="P275" s="441"/>
      <c r="Q275" s="441"/>
      <c r="R275" s="441"/>
      <c r="S275" s="441"/>
      <c r="T275" s="441"/>
      <c r="U275" s="441"/>
      <c r="V275" s="441"/>
      <c r="W275" s="441"/>
      <c r="X275" s="441"/>
      <c r="Y275" s="441"/>
      <c r="Z275" s="441"/>
    </row>
    <row r="276" spans="1:26" ht="15.75" customHeight="1" x14ac:dyDescent="0.2">
      <c r="A276" s="441"/>
      <c r="B276" s="441"/>
      <c r="C276" s="441"/>
      <c r="D276" s="441"/>
      <c r="E276" s="441"/>
      <c r="F276" s="441"/>
      <c r="G276" s="441"/>
      <c r="H276" s="441"/>
      <c r="I276" s="441"/>
      <c r="J276" s="441"/>
      <c r="K276" s="441"/>
      <c r="L276" s="441"/>
      <c r="M276" s="441"/>
      <c r="N276" s="441"/>
      <c r="O276" s="441"/>
      <c r="P276" s="441"/>
      <c r="Q276" s="441"/>
      <c r="R276" s="441"/>
      <c r="S276" s="441"/>
      <c r="T276" s="441"/>
      <c r="U276" s="441"/>
      <c r="V276" s="441"/>
      <c r="W276" s="441"/>
      <c r="X276" s="441"/>
      <c r="Y276" s="441"/>
      <c r="Z276" s="441"/>
    </row>
    <row r="277" spans="1:26" ht="15.75" customHeight="1" x14ac:dyDescent="0.2">
      <c r="A277" s="441"/>
      <c r="B277" s="441"/>
      <c r="C277" s="441"/>
      <c r="D277" s="441"/>
      <c r="E277" s="441"/>
      <c r="F277" s="441"/>
      <c r="G277" s="441"/>
      <c r="H277" s="441"/>
      <c r="I277" s="441"/>
      <c r="J277" s="441"/>
      <c r="K277" s="441"/>
      <c r="L277" s="441"/>
      <c r="M277" s="441"/>
      <c r="N277" s="441"/>
      <c r="O277" s="441"/>
      <c r="P277" s="441"/>
      <c r="Q277" s="441"/>
      <c r="R277" s="441"/>
      <c r="S277" s="441"/>
      <c r="T277" s="441"/>
      <c r="U277" s="441"/>
      <c r="V277" s="441"/>
      <c r="W277" s="441"/>
      <c r="X277" s="441"/>
      <c r="Y277" s="441"/>
      <c r="Z277" s="441"/>
    </row>
    <row r="278" spans="1:26" ht="15.75" customHeight="1" x14ac:dyDescent="0.2">
      <c r="A278" s="441"/>
      <c r="B278" s="441"/>
      <c r="C278" s="441"/>
      <c r="D278" s="441"/>
      <c r="E278" s="441"/>
      <c r="F278" s="441"/>
      <c r="G278" s="441"/>
      <c r="H278" s="441"/>
      <c r="I278" s="441"/>
      <c r="J278" s="441"/>
      <c r="K278" s="441"/>
      <c r="L278" s="441"/>
      <c r="M278" s="441"/>
      <c r="N278" s="441"/>
      <c r="O278" s="441"/>
      <c r="P278" s="441"/>
      <c r="Q278" s="441"/>
      <c r="R278" s="441"/>
      <c r="S278" s="441"/>
      <c r="T278" s="441"/>
      <c r="U278" s="441"/>
      <c r="V278" s="441"/>
      <c r="W278" s="441"/>
      <c r="X278" s="441"/>
      <c r="Y278" s="441"/>
      <c r="Z278" s="441"/>
    </row>
    <row r="279" spans="1:26" ht="15.75" customHeight="1" x14ac:dyDescent="0.2">
      <c r="A279" s="441"/>
      <c r="B279" s="441"/>
      <c r="C279" s="441"/>
      <c r="D279" s="441"/>
      <c r="E279" s="441"/>
      <c r="F279" s="441"/>
      <c r="G279" s="441"/>
      <c r="H279" s="441"/>
      <c r="I279" s="441"/>
      <c r="J279" s="441"/>
      <c r="K279" s="441"/>
      <c r="L279" s="441"/>
      <c r="M279" s="441"/>
      <c r="N279" s="441"/>
      <c r="O279" s="441"/>
      <c r="P279" s="441"/>
      <c r="Q279" s="441"/>
      <c r="R279" s="441"/>
      <c r="S279" s="441"/>
      <c r="T279" s="441"/>
      <c r="U279" s="441"/>
      <c r="V279" s="441"/>
      <c r="W279" s="441"/>
      <c r="X279" s="441"/>
      <c r="Y279" s="441"/>
      <c r="Z279" s="441"/>
    </row>
    <row r="280" spans="1:26" ht="15.75" customHeight="1" x14ac:dyDescent="0.2">
      <c r="A280" s="441"/>
      <c r="B280" s="441"/>
      <c r="C280" s="441"/>
      <c r="D280" s="441"/>
      <c r="E280" s="441"/>
      <c r="F280" s="441"/>
      <c r="G280" s="441"/>
      <c r="H280" s="441"/>
      <c r="I280" s="441"/>
      <c r="J280" s="441"/>
      <c r="K280" s="441"/>
      <c r="L280" s="441"/>
      <c r="M280" s="441"/>
      <c r="N280" s="441"/>
      <c r="O280" s="441"/>
      <c r="P280" s="441"/>
      <c r="Q280" s="441"/>
      <c r="R280" s="441"/>
      <c r="S280" s="441"/>
      <c r="T280" s="441"/>
      <c r="U280" s="441"/>
      <c r="V280" s="441"/>
      <c r="W280" s="441"/>
      <c r="X280" s="441"/>
      <c r="Y280" s="441"/>
      <c r="Z280" s="441"/>
    </row>
    <row r="281" spans="1:26" ht="15.75" customHeight="1" x14ac:dyDescent="0.2">
      <c r="A281" s="441"/>
      <c r="B281" s="441"/>
      <c r="C281" s="441"/>
      <c r="D281" s="441"/>
      <c r="E281" s="441"/>
      <c r="F281" s="441"/>
      <c r="G281" s="441"/>
      <c r="H281" s="441"/>
      <c r="I281" s="441"/>
      <c r="J281" s="441"/>
      <c r="K281" s="441"/>
      <c r="L281" s="441"/>
      <c r="M281" s="441"/>
      <c r="N281" s="441"/>
      <c r="O281" s="441"/>
      <c r="P281" s="441"/>
      <c r="Q281" s="441"/>
      <c r="R281" s="441"/>
      <c r="S281" s="441"/>
      <c r="T281" s="441"/>
      <c r="U281" s="441"/>
      <c r="V281" s="441"/>
      <c r="W281" s="441"/>
      <c r="X281" s="441"/>
      <c r="Y281" s="441"/>
      <c r="Z281" s="441"/>
    </row>
    <row r="282" spans="1:26" ht="15.75" customHeight="1" x14ac:dyDescent="0.2">
      <c r="A282" s="441"/>
      <c r="B282" s="441"/>
      <c r="C282" s="441"/>
      <c r="D282" s="441"/>
      <c r="E282" s="441"/>
      <c r="F282" s="441"/>
      <c r="G282" s="441"/>
      <c r="H282" s="441"/>
      <c r="I282" s="441"/>
      <c r="J282" s="441"/>
      <c r="K282" s="441"/>
      <c r="L282" s="441"/>
      <c r="M282" s="441"/>
      <c r="N282" s="441"/>
      <c r="O282" s="441"/>
      <c r="P282" s="441"/>
      <c r="Q282" s="441"/>
      <c r="R282" s="441"/>
      <c r="S282" s="441"/>
      <c r="T282" s="441"/>
      <c r="U282" s="441"/>
      <c r="V282" s="441"/>
      <c r="W282" s="441"/>
      <c r="X282" s="441"/>
      <c r="Y282" s="441"/>
      <c r="Z282" s="441"/>
    </row>
    <row r="283" spans="1:26" ht="15.75" customHeight="1" x14ac:dyDescent="0.2">
      <c r="A283" s="441"/>
      <c r="B283" s="441"/>
      <c r="C283" s="441"/>
      <c r="D283" s="441"/>
      <c r="E283" s="441"/>
      <c r="F283" s="441"/>
      <c r="G283" s="441"/>
      <c r="H283" s="441"/>
      <c r="I283" s="441"/>
      <c r="J283" s="441"/>
      <c r="K283" s="441"/>
      <c r="L283" s="441"/>
      <c r="M283" s="441"/>
      <c r="N283" s="441"/>
      <c r="O283" s="441"/>
      <c r="P283" s="441"/>
      <c r="Q283" s="441"/>
      <c r="R283" s="441"/>
      <c r="S283" s="441"/>
      <c r="T283" s="441"/>
      <c r="U283" s="441"/>
      <c r="V283" s="441"/>
      <c r="W283" s="441"/>
      <c r="X283" s="441"/>
      <c r="Y283" s="441"/>
      <c r="Z283" s="441"/>
    </row>
    <row r="284" spans="1:26" ht="15.75" customHeight="1" x14ac:dyDescent="0.2">
      <c r="A284" s="441"/>
      <c r="B284" s="441"/>
      <c r="C284" s="441"/>
      <c r="D284" s="441"/>
      <c r="E284" s="441"/>
      <c r="F284" s="441"/>
      <c r="G284" s="441"/>
      <c r="H284" s="441"/>
      <c r="I284" s="441"/>
      <c r="J284" s="441"/>
      <c r="K284" s="441"/>
      <c r="L284" s="441"/>
      <c r="M284" s="441"/>
      <c r="N284" s="441"/>
      <c r="O284" s="441"/>
      <c r="P284" s="441"/>
      <c r="Q284" s="441"/>
      <c r="R284" s="441"/>
      <c r="S284" s="441"/>
      <c r="T284" s="441"/>
      <c r="U284" s="441"/>
      <c r="V284" s="441"/>
      <c r="W284" s="441"/>
      <c r="X284" s="441"/>
      <c r="Y284" s="441"/>
      <c r="Z284" s="441"/>
    </row>
    <row r="285" spans="1:26" ht="15.75" customHeight="1" x14ac:dyDescent="0.2">
      <c r="A285" s="441"/>
      <c r="B285" s="441"/>
      <c r="C285" s="441"/>
      <c r="D285" s="441"/>
      <c r="E285" s="441"/>
      <c r="F285" s="441"/>
      <c r="G285" s="441"/>
      <c r="H285" s="441"/>
      <c r="I285" s="441"/>
      <c r="J285" s="441"/>
      <c r="K285" s="441"/>
      <c r="L285" s="441"/>
      <c r="M285" s="441"/>
      <c r="N285" s="441"/>
      <c r="O285" s="441"/>
      <c r="P285" s="441"/>
      <c r="Q285" s="441"/>
      <c r="R285" s="441"/>
      <c r="S285" s="441"/>
      <c r="T285" s="441"/>
      <c r="U285" s="441"/>
      <c r="V285" s="441"/>
      <c r="W285" s="441"/>
      <c r="X285" s="441"/>
      <c r="Y285" s="441"/>
      <c r="Z285" s="441"/>
    </row>
    <row r="286" spans="1:26" ht="15.75" customHeight="1" x14ac:dyDescent="0.2">
      <c r="A286" s="441"/>
      <c r="B286" s="441"/>
      <c r="C286" s="441"/>
      <c r="D286" s="441"/>
      <c r="E286" s="441"/>
      <c r="F286" s="441"/>
      <c r="G286" s="441"/>
      <c r="H286" s="441"/>
      <c r="I286" s="441"/>
      <c r="J286" s="441"/>
      <c r="K286" s="441"/>
      <c r="L286" s="441"/>
      <c r="M286" s="441"/>
      <c r="N286" s="441"/>
      <c r="O286" s="441"/>
      <c r="P286" s="441"/>
      <c r="Q286" s="441"/>
      <c r="R286" s="441"/>
      <c r="S286" s="441"/>
      <c r="T286" s="441"/>
      <c r="U286" s="441"/>
      <c r="V286" s="441"/>
      <c r="W286" s="441"/>
      <c r="X286" s="441"/>
      <c r="Y286" s="441"/>
      <c r="Z286" s="441"/>
    </row>
    <row r="287" spans="1:26" ht="15.75" customHeight="1" x14ac:dyDescent="0.2">
      <c r="A287" s="441"/>
      <c r="B287" s="441"/>
      <c r="C287" s="441"/>
      <c r="D287" s="441"/>
      <c r="E287" s="441"/>
      <c r="F287" s="441"/>
      <c r="G287" s="441"/>
      <c r="H287" s="441"/>
      <c r="I287" s="441"/>
      <c r="J287" s="441"/>
      <c r="K287" s="441"/>
      <c r="L287" s="441"/>
      <c r="M287" s="441"/>
      <c r="N287" s="441"/>
      <c r="O287" s="441"/>
      <c r="P287" s="441"/>
      <c r="Q287" s="441"/>
      <c r="R287" s="441"/>
      <c r="S287" s="441"/>
      <c r="T287" s="441"/>
      <c r="U287" s="441"/>
      <c r="V287" s="441"/>
      <c r="W287" s="441"/>
      <c r="X287" s="441"/>
      <c r="Y287" s="441"/>
      <c r="Z287" s="441"/>
    </row>
    <row r="288" spans="1:26" ht="15.75" customHeight="1" x14ac:dyDescent="0.2">
      <c r="A288" s="441"/>
      <c r="B288" s="441"/>
      <c r="C288" s="441"/>
      <c r="D288" s="441"/>
      <c r="E288" s="441"/>
      <c r="F288" s="441"/>
      <c r="G288" s="441"/>
      <c r="H288" s="441"/>
      <c r="I288" s="441"/>
      <c r="J288" s="441"/>
      <c r="K288" s="441"/>
      <c r="L288" s="441"/>
      <c r="M288" s="441"/>
      <c r="N288" s="441"/>
      <c r="O288" s="441"/>
      <c r="P288" s="441"/>
      <c r="Q288" s="441"/>
      <c r="R288" s="441"/>
      <c r="S288" s="441"/>
      <c r="T288" s="441"/>
      <c r="U288" s="441"/>
      <c r="V288" s="441"/>
      <c r="W288" s="441"/>
      <c r="X288" s="441"/>
      <c r="Y288" s="441"/>
      <c r="Z288" s="441"/>
    </row>
    <row r="289" spans="1:26" ht="15.75" customHeight="1" x14ac:dyDescent="0.2">
      <c r="A289" s="441"/>
      <c r="B289" s="441"/>
      <c r="C289" s="441"/>
      <c r="D289" s="441"/>
      <c r="E289" s="441"/>
      <c r="F289" s="441"/>
      <c r="G289" s="441"/>
      <c r="H289" s="441"/>
      <c r="I289" s="441"/>
      <c r="J289" s="441"/>
      <c r="K289" s="441"/>
      <c r="L289" s="441"/>
      <c r="M289" s="441"/>
      <c r="N289" s="441"/>
      <c r="O289" s="441"/>
      <c r="P289" s="441"/>
      <c r="Q289" s="441"/>
      <c r="R289" s="441"/>
      <c r="S289" s="441"/>
      <c r="T289" s="441"/>
      <c r="U289" s="441"/>
      <c r="V289" s="441"/>
      <c r="W289" s="441"/>
      <c r="X289" s="441"/>
      <c r="Y289" s="441"/>
      <c r="Z289" s="441"/>
    </row>
    <row r="290" spans="1:26" ht="15.75" customHeight="1" x14ac:dyDescent="0.2">
      <c r="A290" s="441"/>
      <c r="B290" s="441"/>
      <c r="C290" s="441"/>
      <c r="D290" s="441"/>
      <c r="E290" s="441"/>
      <c r="F290" s="441"/>
      <c r="G290" s="441"/>
      <c r="H290" s="441"/>
      <c r="I290" s="441"/>
      <c r="J290" s="441"/>
      <c r="K290" s="441"/>
      <c r="L290" s="441"/>
      <c r="M290" s="441"/>
      <c r="N290" s="441"/>
      <c r="O290" s="441"/>
      <c r="P290" s="441"/>
      <c r="Q290" s="441"/>
      <c r="R290" s="441"/>
      <c r="S290" s="441"/>
      <c r="T290" s="441"/>
      <c r="U290" s="441"/>
      <c r="V290" s="441"/>
      <c r="W290" s="441"/>
      <c r="X290" s="441"/>
      <c r="Y290" s="441"/>
      <c r="Z290" s="441"/>
    </row>
    <row r="291" spans="1:26" ht="15.75" customHeight="1" x14ac:dyDescent="0.2">
      <c r="A291" s="441"/>
      <c r="B291" s="441"/>
      <c r="C291" s="441"/>
      <c r="D291" s="441"/>
      <c r="E291" s="441"/>
      <c r="F291" s="441"/>
      <c r="G291" s="441"/>
      <c r="H291" s="441"/>
      <c r="I291" s="441"/>
      <c r="J291" s="441"/>
      <c r="K291" s="441"/>
      <c r="L291" s="441"/>
      <c r="M291" s="441"/>
      <c r="N291" s="441"/>
      <c r="O291" s="441"/>
      <c r="P291" s="441"/>
      <c r="Q291" s="441"/>
      <c r="R291" s="441"/>
      <c r="S291" s="441"/>
      <c r="T291" s="441"/>
      <c r="U291" s="441"/>
      <c r="V291" s="441"/>
      <c r="W291" s="441"/>
      <c r="X291" s="441"/>
      <c r="Y291" s="441"/>
      <c r="Z291" s="441"/>
    </row>
    <row r="292" spans="1:26" ht="15.75" customHeight="1" x14ac:dyDescent="0.2">
      <c r="A292" s="441"/>
      <c r="B292" s="441"/>
      <c r="C292" s="441"/>
      <c r="D292" s="441"/>
      <c r="E292" s="441"/>
      <c r="F292" s="441"/>
      <c r="G292" s="441"/>
      <c r="H292" s="441"/>
      <c r="I292" s="441"/>
      <c r="J292" s="441"/>
      <c r="K292" s="441"/>
      <c r="L292" s="441"/>
      <c r="M292" s="441"/>
      <c r="N292" s="441"/>
      <c r="O292" s="441"/>
      <c r="P292" s="441"/>
      <c r="Q292" s="441"/>
      <c r="R292" s="441"/>
      <c r="S292" s="441"/>
      <c r="T292" s="441"/>
      <c r="U292" s="441"/>
      <c r="V292" s="441"/>
      <c r="W292" s="441"/>
      <c r="X292" s="441"/>
      <c r="Y292" s="441"/>
      <c r="Z292" s="441"/>
    </row>
    <row r="293" spans="1:26" ht="15.75" customHeight="1" x14ac:dyDescent="0.2">
      <c r="A293" s="441"/>
      <c r="B293" s="441"/>
      <c r="C293" s="441"/>
      <c r="D293" s="441"/>
      <c r="E293" s="441"/>
      <c r="F293" s="441"/>
      <c r="G293" s="441"/>
      <c r="H293" s="441"/>
      <c r="I293" s="441"/>
      <c r="J293" s="441"/>
      <c r="K293" s="441"/>
      <c r="L293" s="441"/>
      <c r="M293" s="441"/>
      <c r="N293" s="441"/>
      <c r="O293" s="441"/>
      <c r="P293" s="441"/>
      <c r="Q293" s="441"/>
      <c r="R293" s="441"/>
      <c r="S293" s="441"/>
      <c r="T293" s="441"/>
      <c r="U293" s="441"/>
      <c r="V293" s="441"/>
      <c r="W293" s="441"/>
      <c r="X293" s="441"/>
      <c r="Y293" s="441"/>
      <c r="Z293" s="441"/>
    </row>
    <row r="294" spans="1:26" ht="15.75" customHeight="1" x14ac:dyDescent="0.2">
      <c r="A294" s="441"/>
      <c r="B294" s="441"/>
      <c r="C294" s="441"/>
      <c r="D294" s="441"/>
      <c r="E294" s="441"/>
      <c r="F294" s="441"/>
      <c r="G294" s="441"/>
      <c r="H294" s="441"/>
      <c r="I294" s="441"/>
      <c r="J294" s="441"/>
      <c r="K294" s="441"/>
      <c r="L294" s="441"/>
      <c r="M294" s="441"/>
      <c r="N294" s="441"/>
      <c r="O294" s="441"/>
      <c r="P294" s="441"/>
      <c r="Q294" s="441"/>
      <c r="R294" s="441"/>
      <c r="S294" s="441"/>
      <c r="T294" s="441"/>
      <c r="U294" s="441"/>
      <c r="V294" s="441"/>
      <c r="W294" s="441"/>
      <c r="X294" s="441"/>
      <c r="Y294" s="441"/>
      <c r="Z294" s="441"/>
    </row>
    <row r="295" spans="1:26" ht="15.75" customHeight="1" x14ac:dyDescent="0.2">
      <c r="A295" s="441"/>
      <c r="B295" s="441"/>
      <c r="C295" s="441"/>
      <c r="D295" s="441"/>
      <c r="E295" s="441"/>
      <c r="F295" s="441"/>
      <c r="G295" s="441"/>
      <c r="H295" s="441"/>
      <c r="I295" s="441"/>
      <c r="J295" s="441"/>
      <c r="K295" s="441"/>
      <c r="L295" s="441"/>
      <c r="M295" s="441"/>
      <c r="N295" s="441"/>
      <c r="O295" s="441"/>
      <c r="P295" s="441"/>
      <c r="Q295" s="441"/>
      <c r="R295" s="441"/>
      <c r="S295" s="441"/>
      <c r="T295" s="441"/>
      <c r="U295" s="441"/>
      <c r="V295" s="441"/>
      <c r="W295" s="441"/>
      <c r="X295" s="441"/>
      <c r="Y295" s="441"/>
      <c r="Z295" s="441"/>
    </row>
    <row r="296" spans="1:26" ht="15.75" customHeight="1" x14ac:dyDescent="0.2">
      <c r="A296" s="441"/>
      <c r="B296" s="441"/>
      <c r="C296" s="441"/>
      <c r="D296" s="441"/>
      <c r="E296" s="441"/>
      <c r="F296" s="441"/>
      <c r="G296" s="441"/>
      <c r="H296" s="441"/>
      <c r="I296" s="441"/>
      <c r="J296" s="441"/>
      <c r="K296" s="441"/>
      <c r="L296" s="441"/>
      <c r="M296" s="441"/>
      <c r="N296" s="441"/>
      <c r="O296" s="441"/>
      <c r="P296" s="441"/>
      <c r="Q296" s="441"/>
      <c r="R296" s="441"/>
      <c r="S296" s="441"/>
      <c r="T296" s="441"/>
      <c r="U296" s="441"/>
      <c r="V296" s="441"/>
      <c r="W296" s="441"/>
      <c r="X296" s="441"/>
      <c r="Y296" s="441"/>
      <c r="Z296" s="441"/>
    </row>
    <row r="297" spans="1:26" ht="15.75" customHeight="1" x14ac:dyDescent="0.2">
      <c r="A297" s="441"/>
      <c r="B297" s="441"/>
      <c r="C297" s="441"/>
      <c r="D297" s="441"/>
      <c r="E297" s="441"/>
      <c r="F297" s="441"/>
      <c r="G297" s="441"/>
      <c r="H297" s="441"/>
      <c r="I297" s="441"/>
      <c r="J297" s="441"/>
      <c r="K297" s="441"/>
      <c r="L297" s="441"/>
      <c r="M297" s="441"/>
      <c r="N297" s="441"/>
      <c r="O297" s="441"/>
      <c r="P297" s="441"/>
      <c r="Q297" s="441"/>
      <c r="R297" s="441"/>
      <c r="S297" s="441"/>
      <c r="T297" s="441"/>
      <c r="U297" s="441"/>
      <c r="V297" s="441"/>
      <c r="W297" s="441"/>
      <c r="X297" s="441"/>
      <c r="Y297" s="441"/>
      <c r="Z297" s="441"/>
    </row>
    <row r="298" spans="1:26" ht="15.75" customHeight="1" x14ac:dyDescent="0.2">
      <c r="A298" s="441"/>
      <c r="B298" s="441"/>
      <c r="C298" s="441"/>
      <c r="D298" s="441"/>
      <c r="E298" s="441"/>
      <c r="F298" s="441"/>
      <c r="G298" s="441"/>
      <c r="H298" s="441"/>
      <c r="I298" s="441"/>
      <c r="J298" s="441"/>
      <c r="K298" s="441"/>
      <c r="L298" s="441"/>
      <c r="M298" s="441"/>
      <c r="N298" s="441"/>
      <c r="O298" s="441"/>
      <c r="P298" s="441"/>
      <c r="Q298" s="441"/>
      <c r="R298" s="441"/>
      <c r="S298" s="441"/>
      <c r="T298" s="441"/>
      <c r="U298" s="441"/>
      <c r="V298" s="441"/>
      <c r="W298" s="441"/>
      <c r="X298" s="441"/>
      <c r="Y298" s="441"/>
      <c r="Z298" s="441"/>
    </row>
    <row r="299" spans="1:26" ht="15.75" customHeight="1" x14ac:dyDescent="0.2">
      <c r="A299" s="441"/>
      <c r="B299" s="441"/>
      <c r="C299" s="441"/>
      <c r="D299" s="441"/>
      <c r="E299" s="441"/>
      <c r="F299" s="441"/>
      <c r="G299" s="441"/>
      <c r="H299" s="441"/>
      <c r="I299" s="441"/>
      <c r="J299" s="441"/>
      <c r="K299" s="441"/>
      <c r="L299" s="441"/>
      <c r="M299" s="441"/>
      <c r="N299" s="441"/>
      <c r="O299" s="441"/>
      <c r="P299" s="441"/>
      <c r="Q299" s="441"/>
      <c r="R299" s="441"/>
      <c r="S299" s="441"/>
      <c r="T299" s="441"/>
      <c r="U299" s="441"/>
      <c r="V299" s="441"/>
      <c r="W299" s="441"/>
      <c r="X299" s="441"/>
      <c r="Y299" s="441"/>
      <c r="Z299" s="441"/>
    </row>
    <row r="300" spans="1:26" ht="15.75" customHeight="1" x14ac:dyDescent="0.2">
      <c r="A300" s="441"/>
      <c r="B300" s="441"/>
      <c r="C300" s="441"/>
      <c r="D300" s="441"/>
      <c r="E300" s="441"/>
      <c r="F300" s="441"/>
      <c r="G300" s="441"/>
      <c r="H300" s="441"/>
      <c r="I300" s="441"/>
      <c r="J300" s="441"/>
      <c r="K300" s="441"/>
      <c r="L300" s="441"/>
      <c r="M300" s="441"/>
      <c r="N300" s="441"/>
      <c r="O300" s="441"/>
      <c r="P300" s="441"/>
      <c r="Q300" s="441"/>
      <c r="R300" s="441"/>
      <c r="S300" s="441"/>
      <c r="T300" s="441"/>
      <c r="U300" s="441"/>
      <c r="V300" s="441"/>
      <c r="W300" s="441"/>
      <c r="X300" s="441"/>
      <c r="Y300" s="441"/>
      <c r="Z300" s="441"/>
    </row>
    <row r="301" spans="1:26" ht="15.75" customHeight="1" x14ac:dyDescent="0.2">
      <c r="A301" s="441"/>
      <c r="B301" s="441"/>
      <c r="C301" s="441"/>
      <c r="D301" s="441"/>
      <c r="E301" s="441"/>
      <c r="F301" s="441"/>
      <c r="G301" s="441"/>
      <c r="H301" s="441"/>
      <c r="I301" s="441"/>
      <c r="J301" s="441"/>
      <c r="K301" s="441"/>
      <c r="L301" s="441"/>
      <c r="M301" s="441"/>
      <c r="N301" s="441"/>
      <c r="O301" s="441"/>
      <c r="P301" s="441"/>
      <c r="Q301" s="441"/>
      <c r="R301" s="441"/>
      <c r="S301" s="441"/>
      <c r="T301" s="441"/>
      <c r="U301" s="441"/>
      <c r="V301" s="441"/>
      <c r="W301" s="441"/>
      <c r="X301" s="441"/>
      <c r="Y301" s="441"/>
      <c r="Z301" s="441"/>
    </row>
    <row r="302" spans="1:26" ht="15.75" customHeight="1" x14ac:dyDescent="0.2">
      <c r="A302" s="441"/>
      <c r="B302" s="441"/>
      <c r="C302" s="441"/>
      <c r="D302" s="441"/>
      <c r="E302" s="441"/>
      <c r="F302" s="441"/>
      <c r="G302" s="441"/>
      <c r="H302" s="441"/>
      <c r="I302" s="441"/>
      <c r="J302" s="441"/>
      <c r="K302" s="441"/>
      <c r="L302" s="441"/>
      <c r="M302" s="441"/>
      <c r="N302" s="441"/>
      <c r="O302" s="441"/>
      <c r="P302" s="441"/>
      <c r="Q302" s="441"/>
      <c r="R302" s="441"/>
      <c r="S302" s="441"/>
      <c r="T302" s="441"/>
      <c r="U302" s="441"/>
      <c r="V302" s="441"/>
      <c r="W302" s="441"/>
      <c r="X302" s="441"/>
      <c r="Y302" s="441"/>
      <c r="Z302" s="441"/>
    </row>
    <row r="303" spans="1:26" ht="15.75" customHeight="1" x14ac:dyDescent="0.2">
      <c r="A303" s="441"/>
      <c r="B303" s="441"/>
      <c r="C303" s="441"/>
      <c r="D303" s="441"/>
      <c r="E303" s="441"/>
      <c r="F303" s="441"/>
      <c r="G303" s="441"/>
      <c r="H303" s="441"/>
      <c r="I303" s="441"/>
      <c r="J303" s="441"/>
      <c r="K303" s="441"/>
      <c r="L303" s="441"/>
      <c r="M303" s="441"/>
      <c r="N303" s="441"/>
      <c r="O303" s="441"/>
      <c r="P303" s="441"/>
      <c r="Q303" s="441"/>
      <c r="R303" s="441"/>
      <c r="S303" s="441"/>
      <c r="T303" s="441"/>
      <c r="U303" s="441"/>
      <c r="V303" s="441"/>
      <c r="W303" s="441"/>
      <c r="X303" s="441"/>
      <c r="Y303" s="441"/>
      <c r="Z303" s="441"/>
    </row>
    <row r="304" spans="1:26" ht="15.75" customHeight="1" x14ac:dyDescent="0.2">
      <c r="A304" s="441"/>
      <c r="B304" s="441"/>
      <c r="C304" s="441"/>
      <c r="D304" s="441"/>
      <c r="E304" s="441"/>
      <c r="F304" s="441"/>
      <c r="G304" s="441"/>
      <c r="H304" s="441"/>
      <c r="I304" s="441"/>
      <c r="J304" s="441"/>
      <c r="K304" s="441"/>
      <c r="L304" s="441"/>
      <c r="M304" s="441"/>
      <c r="N304" s="441"/>
      <c r="O304" s="441"/>
      <c r="P304" s="441"/>
      <c r="Q304" s="441"/>
      <c r="R304" s="441"/>
      <c r="S304" s="441"/>
      <c r="T304" s="441"/>
      <c r="U304" s="441"/>
      <c r="V304" s="441"/>
      <c r="W304" s="441"/>
      <c r="X304" s="441"/>
      <c r="Y304" s="441"/>
      <c r="Z304" s="441"/>
    </row>
    <row r="305" spans="1:26" ht="15.75" customHeight="1" x14ac:dyDescent="0.2">
      <c r="A305" s="441"/>
      <c r="B305" s="441"/>
      <c r="C305" s="441"/>
      <c r="D305" s="441"/>
      <c r="E305" s="441"/>
      <c r="F305" s="441"/>
      <c r="G305" s="441"/>
      <c r="H305" s="441"/>
      <c r="I305" s="441"/>
      <c r="J305" s="441"/>
      <c r="K305" s="441"/>
      <c r="L305" s="441"/>
      <c r="M305" s="441"/>
      <c r="N305" s="441"/>
      <c r="O305" s="441"/>
      <c r="P305" s="441"/>
      <c r="Q305" s="441"/>
      <c r="R305" s="441"/>
      <c r="S305" s="441"/>
      <c r="T305" s="441"/>
      <c r="U305" s="441"/>
      <c r="V305" s="441"/>
      <c r="W305" s="441"/>
      <c r="X305" s="441"/>
      <c r="Y305" s="441"/>
      <c r="Z305" s="441"/>
    </row>
    <row r="306" spans="1:26" ht="15.75" customHeight="1" x14ac:dyDescent="0.2">
      <c r="A306" s="441"/>
      <c r="B306" s="441"/>
      <c r="C306" s="441"/>
      <c r="D306" s="441"/>
      <c r="E306" s="441"/>
      <c r="F306" s="441"/>
      <c r="G306" s="441"/>
      <c r="H306" s="441"/>
      <c r="I306" s="441"/>
      <c r="J306" s="441"/>
      <c r="K306" s="441"/>
      <c r="L306" s="441"/>
      <c r="M306" s="441"/>
      <c r="N306" s="441"/>
      <c r="O306" s="441"/>
      <c r="P306" s="441"/>
      <c r="Q306" s="441"/>
      <c r="R306" s="441"/>
      <c r="S306" s="441"/>
      <c r="T306" s="441"/>
      <c r="U306" s="441"/>
      <c r="V306" s="441"/>
      <c r="W306" s="441"/>
      <c r="X306" s="441"/>
      <c r="Y306" s="441"/>
      <c r="Z306" s="441"/>
    </row>
    <row r="307" spans="1:26" ht="15.75" customHeight="1" x14ac:dyDescent="0.2">
      <c r="A307" s="441"/>
      <c r="B307" s="441"/>
      <c r="C307" s="441"/>
      <c r="D307" s="441"/>
      <c r="E307" s="441"/>
      <c r="F307" s="441"/>
      <c r="G307" s="441"/>
      <c r="H307" s="441"/>
      <c r="I307" s="441"/>
      <c r="J307" s="441"/>
      <c r="K307" s="441"/>
      <c r="L307" s="441"/>
      <c r="M307" s="441"/>
      <c r="N307" s="441"/>
      <c r="O307" s="441"/>
      <c r="P307" s="441"/>
      <c r="Q307" s="441"/>
      <c r="R307" s="441"/>
      <c r="S307" s="441"/>
      <c r="T307" s="441"/>
      <c r="U307" s="441"/>
      <c r="V307" s="441"/>
      <c r="W307" s="441"/>
      <c r="X307" s="441"/>
      <c r="Y307" s="441"/>
      <c r="Z307" s="441"/>
    </row>
    <row r="308" spans="1:26" ht="15.75" customHeight="1" x14ac:dyDescent="0.2">
      <c r="A308" s="441"/>
      <c r="B308" s="441"/>
      <c r="C308" s="441"/>
      <c r="D308" s="441"/>
      <c r="E308" s="441"/>
      <c r="F308" s="441"/>
      <c r="G308" s="441"/>
      <c r="H308" s="441"/>
      <c r="I308" s="441"/>
      <c r="J308" s="441"/>
      <c r="K308" s="441"/>
      <c r="L308" s="441"/>
      <c r="M308" s="441"/>
      <c r="N308" s="441"/>
      <c r="O308" s="441"/>
      <c r="P308" s="441"/>
      <c r="Q308" s="441"/>
      <c r="R308" s="441"/>
      <c r="S308" s="441"/>
      <c r="T308" s="441"/>
      <c r="U308" s="441"/>
      <c r="V308" s="441"/>
      <c r="W308" s="441"/>
      <c r="X308" s="441"/>
      <c r="Y308" s="441"/>
      <c r="Z308" s="441"/>
    </row>
    <row r="309" spans="1:26" ht="15.75" customHeight="1" x14ac:dyDescent="0.2">
      <c r="A309" s="441"/>
      <c r="B309" s="441"/>
      <c r="C309" s="441"/>
      <c r="D309" s="441"/>
      <c r="E309" s="441"/>
      <c r="F309" s="441"/>
      <c r="G309" s="441"/>
      <c r="H309" s="441"/>
      <c r="I309" s="441"/>
      <c r="J309" s="441"/>
      <c r="K309" s="441"/>
      <c r="L309" s="441"/>
      <c r="M309" s="441"/>
      <c r="N309" s="441"/>
      <c r="O309" s="441"/>
      <c r="P309" s="441"/>
      <c r="Q309" s="441"/>
      <c r="R309" s="441"/>
      <c r="S309" s="441"/>
      <c r="T309" s="441"/>
      <c r="U309" s="441"/>
      <c r="V309" s="441"/>
      <c r="W309" s="441"/>
      <c r="X309" s="441"/>
      <c r="Y309" s="441"/>
      <c r="Z309" s="441"/>
    </row>
    <row r="310" spans="1:26" ht="15.75" customHeight="1" x14ac:dyDescent="0.2">
      <c r="A310" s="441"/>
      <c r="B310" s="441"/>
      <c r="C310" s="441"/>
      <c r="D310" s="441"/>
      <c r="E310" s="441"/>
      <c r="F310" s="441"/>
      <c r="G310" s="441"/>
      <c r="H310" s="441"/>
      <c r="I310" s="441"/>
      <c r="J310" s="441"/>
      <c r="K310" s="441"/>
      <c r="L310" s="441"/>
      <c r="M310" s="441"/>
      <c r="N310" s="441"/>
      <c r="O310" s="441"/>
      <c r="P310" s="441"/>
      <c r="Q310" s="441"/>
      <c r="R310" s="441"/>
      <c r="S310" s="441"/>
      <c r="T310" s="441"/>
      <c r="U310" s="441"/>
      <c r="V310" s="441"/>
      <c r="W310" s="441"/>
      <c r="X310" s="441"/>
      <c r="Y310" s="441"/>
      <c r="Z310" s="441"/>
    </row>
    <row r="311" spans="1:26" ht="15.75" customHeight="1" x14ac:dyDescent="0.2">
      <c r="A311" s="441"/>
      <c r="B311" s="441"/>
      <c r="C311" s="441"/>
      <c r="D311" s="441"/>
      <c r="E311" s="441"/>
      <c r="F311" s="441"/>
      <c r="G311" s="441"/>
      <c r="H311" s="441"/>
      <c r="I311" s="441"/>
      <c r="J311" s="441"/>
      <c r="K311" s="441"/>
      <c r="L311" s="441"/>
      <c r="M311" s="441"/>
      <c r="N311" s="441"/>
      <c r="O311" s="441"/>
      <c r="P311" s="441"/>
      <c r="Q311" s="441"/>
      <c r="R311" s="441"/>
      <c r="S311" s="441"/>
      <c r="T311" s="441"/>
      <c r="U311" s="441"/>
      <c r="V311" s="441"/>
      <c r="W311" s="441"/>
      <c r="X311" s="441"/>
      <c r="Y311" s="441"/>
      <c r="Z311" s="441"/>
    </row>
    <row r="312" spans="1:26" ht="15.75" customHeight="1" x14ac:dyDescent="0.2">
      <c r="A312" s="441"/>
      <c r="B312" s="441"/>
      <c r="C312" s="441"/>
      <c r="D312" s="441"/>
      <c r="E312" s="441"/>
      <c r="F312" s="441"/>
      <c r="G312" s="441"/>
      <c r="H312" s="441"/>
      <c r="I312" s="441"/>
      <c r="J312" s="441"/>
      <c r="K312" s="441"/>
      <c r="L312" s="441"/>
      <c r="M312" s="441"/>
      <c r="N312" s="441"/>
      <c r="O312" s="441"/>
      <c r="P312" s="441"/>
      <c r="Q312" s="441"/>
      <c r="R312" s="441"/>
      <c r="S312" s="441"/>
      <c r="T312" s="441"/>
      <c r="U312" s="441"/>
      <c r="V312" s="441"/>
      <c r="W312" s="441"/>
      <c r="X312" s="441"/>
      <c r="Y312" s="441"/>
      <c r="Z312" s="441"/>
    </row>
    <row r="313" spans="1:26" ht="15.75" customHeight="1" x14ac:dyDescent="0.2">
      <c r="A313" s="441"/>
      <c r="B313" s="441"/>
      <c r="C313" s="441"/>
      <c r="D313" s="441"/>
      <c r="E313" s="441"/>
      <c r="F313" s="441"/>
      <c r="G313" s="441"/>
      <c r="H313" s="441"/>
      <c r="I313" s="441"/>
      <c r="J313" s="441"/>
      <c r="K313" s="441"/>
      <c r="L313" s="441"/>
      <c r="M313" s="441"/>
      <c r="N313" s="441"/>
      <c r="O313" s="441"/>
      <c r="P313" s="441"/>
      <c r="Q313" s="441"/>
      <c r="R313" s="441"/>
      <c r="S313" s="441"/>
      <c r="T313" s="441"/>
      <c r="U313" s="441"/>
      <c r="V313" s="441"/>
      <c r="W313" s="441"/>
      <c r="X313" s="441"/>
      <c r="Y313" s="441"/>
      <c r="Z313" s="441"/>
    </row>
    <row r="314" spans="1:26" ht="15.75" customHeight="1" x14ac:dyDescent="0.2">
      <c r="A314" s="441"/>
      <c r="B314" s="441"/>
      <c r="C314" s="441"/>
      <c r="D314" s="441"/>
      <c r="E314" s="441"/>
      <c r="F314" s="441"/>
      <c r="G314" s="441"/>
      <c r="H314" s="441"/>
      <c r="I314" s="441"/>
      <c r="J314" s="441"/>
      <c r="K314" s="441"/>
      <c r="L314" s="441"/>
      <c r="M314" s="441"/>
      <c r="N314" s="441"/>
      <c r="O314" s="441"/>
      <c r="P314" s="441"/>
      <c r="Q314" s="441"/>
      <c r="R314" s="441"/>
      <c r="S314" s="441"/>
      <c r="T314" s="441"/>
      <c r="U314" s="441"/>
      <c r="V314" s="441"/>
      <c r="W314" s="441"/>
      <c r="X314" s="441"/>
      <c r="Y314" s="441"/>
      <c r="Z314" s="441"/>
    </row>
    <row r="315" spans="1:26" ht="15.75" customHeight="1" x14ac:dyDescent="0.2">
      <c r="A315" s="441"/>
      <c r="B315" s="441"/>
      <c r="C315" s="441"/>
      <c r="D315" s="441"/>
      <c r="E315" s="441"/>
      <c r="F315" s="441"/>
      <c r="G315" s="441"/>
      <c r="H315" s="441"/>
      <c r="I315" s="441"/>
      <c r="J315" s="441"/>
      <c r="K315" s="441"/>
      <c r="L315" s="441"/>
      <c r="M315" s="441"/>
      <c r="N315" s="441"/>
      <c r="O315" s="441"/>
      <c r="P315" s="441"/>
      <c r="Q315" s="441"/>
      <c r="R315" s="441"/>
      <c r="S315" s="441"/>
      <c r="T315" s="441"/>
      <c r="U315" s="441"/>
      <c r="V315" s="441"/>
      <c r="W315" s="441"/>
      <c r="X315" s="441"/>
      <c r="Y315" s="441"/>
      <c r="Z315" s="441"/>
    </row>
    <row r="316" spans="1:26" ht="15.75" customHeight="1" x14ac:dyDescent="0.2">
      <c r="A316" s="441"/>
      <c r="B316" s="441"/>
      <c r="C316" s="441"/>
      <c r="D316" s="441"/>
      <c r="E316" s="441"/>
      <c r="F316" s="441"/>
      <c r="G316" s="441"/>
      <c r="H316" s="441"/>
      <c r="I316" s="441"/>
      <c r="J316" s="441"/>
      <c r="K316" s="441"/>
      <c r="L316" s="441"/>
      <c r="M316" s="441"/>
      <c r="N316" s="441"/>
      <c r="O316" s="441"/>
      <c r="P316" s="441"/>
      <c r="Q316" s="441"/>
      <c r="R316" s="441"/>
      <c r="S316" s="441"/>
      <c r="T316" s="441"/>
      <c r="U316" s="441"/>
      <c r="V316" s="441"/>
      <c r="W316" s="441"/>
      <c r="X316" s="441"/>
      <c r="Y316" s="441"/>
      <c r="Z316" s="441"/>
    </row>
    <row r="317" spans="1:26" ht="15.75" customHeight="1" x14ac:dyDescent="0.2">
      <c r="A317" s="441"/>
      <c r="B317" s="441"/>
      <c r="C317" s="441"/>
      <c r="D317" s="441"/>
      <c r="E317" s="441"/>
      <c r="F317" s="441"/>
      <c r="G317" s="441"/>
      <c r="H317" s="441"/>
      <c r="I317" s="441"/>
      <c r="J317" s="441"/>
      <c r="K317" s="441"/>
      <c r="L317" s="441"/>
      <c r="M317" s="441"/>
      <c r="N317" s="441"/>
      <c r="O317" s="441"/>
      <c r="P317" s="441"/>
      <c r="Q317" s="441"/>
      <c r="R317" s="441"/>
      <c r="S317" s="441"/>
      <c r="T317" s="441"/>
      <c r="U317" s="441"/>
      <c r="V317" s="441"/>
      <c r="W317" s="441"/>
      <c r="X317" s="441"/>
      <c r="Y317" s="441"/>
      <c r="Z317" s="441"/>
    </row>
    <row r="318" spans="1:26" ht="15.75" customHeight="1" x14ac:dyDescent="0.2">
      <c r="A318" s="441"/>
      <c r="B318" s="441"/>
      <c r="C318" s="441"/>
      <c r="D318" s="441"/>
      <c r="E318" s="441"/>
      <c r="F318" s="441"/>
      <c r="G318" s="441"/>
      <c r="H318" s="441"/>
      <c r="I318" s="441"/>
      <c r="J318" s="441"/>
      <c r="K318" s="441"/>
      <c r="L318" s="441"/>
      <c r="M318" s="441"/>
      <c r="N318" s="441"/>
      <c r="O318" s="441"/>
      <c r="P318" s="441"/>
      <c r="Q318" s="441"/>
      <c r="R318" s="441"/>
      <c r="S318" s="441"/>
      <c r="T318" s="441"/>
      <c r="U318" s="441"/>
      <c r="V318" s="441"/>
      <c r="W318" s="441"/>
      <c r="X318" s="441"/>
      <c r="Y318" s="441"/>
      <c r="Z318" s="441"/>
    </row>
    <row r="319" spans="1:26" ht="15.75" customHeight="1" x14ac:dyDescent="0.2">
      <c r="A319" s="441"/>
      <c r="B319" s="441"/>
      <c r="C319" s="441"/>
      <c r="D319" s="441"/>
      <c r="E319" s="441"/>
      <c r="F319" s="441"/>
      <c r="G319" s="441"/>
      <c r="H319" s="441"/>
      <c r="I319" s="441"/>
      <c r="J319" s="441"/>
      <c r="K319" s="441"/>
      <c r="L319" s="441"/>
      <c r="M319" s="441"/>
      <c r="N319" s="441"/>
      <c r="O319" s="441"/>
      <c r="P319" s="441"/>
      <c r="Q319" s="441"/>
      <c r="R319" s="441"/>
      <c r="S319" s="441"/>
      <c r="T319" s="441"/>
      <c r="U319" s="441"/>
      <c r="V319" s="441"/>
      <c r="W319" s="441"/>
      <c r="X319" s="441"/>
      <c r="Y319" s="441"/>
      <c r="Z319" s="441"/>
    </row>
    <row r="320" spans="1:26" ht="15.75" customHeight="1" x14ac:dyDescent="0.2">
      <c r="A320" s="441"/>
      <c r="B320" s="441"/>
      <c r="C320" s="441"/>
      <c r="D320" s="441"/>
      <c r="E320" s="441"/>
      <c r="F320" s="441"/>
      <c r="G320" s="441"/>
      <c r="H320" s="441"/>
      <c r="I320" s="441"/>
      <c r="J320" s="441"/>
      <c r="K320" s="441"/>
      <c r="L320" s="441"/>
      <c r="M320" s="441"/>
      <c r="N320" s="441"/>
      <c r="O320" s="441"/>
      <c r="P320" s="441"/>
      <c r="Q320" s="441"/>
      <c r="R320" s="441"/>
      <c r="S320" s="441"/>
      <c r="T320" s="441"/>
      <c r="U320" s="441"/>
      <c r="V320" s="441"/>
      <c r="W320" s="441"/>
      <c r="X320" s="441"/>
      <c r="Y320" s="441"/>
      <c r="Z320" s="441"/>
    </row>
    <row r="321" spans="1:26" ht="15.75" customHeight="1" x14ac:dyDescent="0.2">
      <c r="A321" s="441"/>
      <c r="B321" s="441"/>
      <c r="C321" s="441"/>
      <c r="D321" s="441"/>
      <c r="E321" s="441"/>
      <c r="F321" s="441"/>
      <c r="G321" s="441"/>
      <c r="H321" s="441"/>
      <c r="I321" s="441"/>
      <c r="J321" s="441"/>
      <c r="K321" s="441"/>
      <c r="L321" s="441"/>
      <c r="M321" s="441"/>
      <c r="N321" s="441"/>
      <c r="O321" s="441"/>
      <c r="P321" s="441"/>
      <c r="Q321" s="441"/>
      <c r="R321" s="441"/>
      <c r="S321" s="441"/>
      <c r="T321" s="441"/>
      <c r="U321" s="441"/>
      <c r="V321" s="441"/>
      <c r="W321" s="441"/>
      <c r="X321" s="441"/>
      <c r="Y321" s="441"/>
      <c r="Z321" s="441"/>
    </row>
    <row r="322" spans="1:26" ht="15.75" customHeight="1" x14ac:dyDescent="0.2">
      <c r="A322" s="441"/>
      <c r="B322" s="441"/>
      <c r="C322" s="441"/>
      <c r="D322" s="441"/>
      <c r="E322" s="441"/>
      <c r="F322" s="441"/>
      <c r="G322" s="441"/>
      <c r="H322" s="441"/>
      <c r="I322" s="441"/>
      <c r="J322" s="441"/>
      <c r="K322" s="441"/>
      <c r="L322" s="441"/>
      <c r="M322" s="441"/>
      <c r="N322" s="441"/>
      <c r="O322" s="441"/>
      <c r="P322" s="441"/>
      <c r="Q322" s="441"/>
      <c r="R322" s="441"/>
      <c r="S322" s="441"/>
      <c r="T322" s="441"/>
      <c r="U322" s="441"/>
      <c r="V322" s="441"/>
      <c r="W322" s="441"/>
      <c r="X322" s="441"/>
      <c r="Y322" s="441"/>
      <c r="Z322" s="441"/>
    </row>
    <row r="323" spans="1:26" ht="15.75" customHeight="1" x14ac:dyDescent="0.2">
      <c r="A323" s="441"/>
      <c r="B323" s="441"/>
      <c r="C323" s="441"/>
      <c r="D323" s="441"/>
      <c r="E323" s="441"/>
      <c r="F323" s="441"/>
      <c r="G323" s="441"/>
      <c r="H323" s="441"/>
      <c r="I323" s="441"/>
      <c r="J323" s="441"/>
      <c r="K323" s="441"/>
      <c r="L323" s="441"/>
      <c r="M323" s="441"/>
      <c r="N323" s="441"/>
      <c r="O323" s="441"/>
      <c r="P323" s="441"/>
      <c r="Q323" s="441"/>
      <c r="R323" s="441"/>
      <c r="S323" s="441"/>
      <c r="T323" s="441"/>
      <c r="U323" s="441"/>
      <c r="V323" s="441"/>
      <c r="W323" s="441"/>
      <c r="X323" s="441"/>
      <c r="Y323" s="441"/>
      <c r="Z323" s="441"/>
    </row>
    <row r="324" spans="1:26" ht="15.75" customHeight="1" x14ac:dyDescent="0.2">
      <c r="A324" s="441"/>
      <c r="B324" s="441"/>
      <c r="C324" s="441"/>
      <c r="D324" s="441"/>
      <c r="E324" s="441"/>
      <c r="F324" s="441"/>
      <c r="G324" s="441"/>
      <c r="H324" s="441"/>
      <c r="I324" s="441"/>
      <c r="J324" s="441"/>
      <c r="K324" s="441"/>
      <c r="L324" s="441"/>
      <c r="M324" s="441"/>
      <c r="N324" s="441"/>
      <c r="O324" s="441"/>
      <c r="P324" s="441"/>
      <c r="Q324" s="441"/>
      <c r="R324" s="441"/>
      <c r="S324" s="441"/>
      <c r="T324" s="441"/>
      <c r="U324" s="441"/>
      <c r="V324" s="441"/>
      <c r="W324" s="441"/>
      <c r="X324" s="441"/>
      <c r="Y324" s="441"/>
      <c r="Z324" s="441"/>
    </row>
    <row r="325" spans="1:26" ht="15.75" customHeight="1" x14ac:dyDescent="0.2">
      <c r="A325" s="441"/>
      <c r="B325" s="441"/>
      <c r="C325" s="441"/>
      <c r="D325" s="441"/>
      <c r="E325" s="441"/>
      <c r="F325" s="441"/>
      <c r="G325" s="441"/>
      <c r="H325" s="441"/>
      <c r="I325" s="441"/>
      <c r="J325" s="441"/>
      <c r="K325" s="441"/>
      <c r="L325" s="441"/>
      <c r="M325" s="441"/>
      <c r="N325" s="441"/>
      <c r="O325" s="441"/>
      <c r="P325" s="441"/>
      <c r="Q325" s="441"/>
      <c r="R325" s="441"/>
      <c r="S325" s="441"/>
      <c r="T325" s="441"/>
      <c r="U325" s="441"/>
      <c r="V325" s="441"/>
      <c r="W325" s="441"/>
      <c r="X325" s="441"/>
      <c r="Y325" s="441"/>
      <c r="Z325" s="441"/>
    </row>
    <row r="326" spans="1:26" ht="15.75" customHeight="1" x14ac:dyDescent="0.2">
      <c r="A326" s="441"/>
      <c r="B326" s="441"/>
      <c r="C326" s="441"/>
      <c r="D326" s="441"/>
      <c r="E326" s="441"/>
      <c r="F326" s="441"/>
      <c r="G326" s="441"/>
      <c r="H326" s="441"/>
      <c r="I326" s="441"/>
      <c r="J326" s="441"/>
      <c r="K326" s="441"/>
      <c r="L326" s="441"/>
      <c r="M326" s="441"/>
      <c r="N326" s="441"/>
      <c r="O326" s="441"/>
      <c r="P326" s="441"/>
      <c r="Q326" s="441"/>
      <c r="R326" s="441"/>
      <c r="S326" s="441"/>
      <c r="T326" s="441"/>
      <c r="U326" s="441"/>
      <c r="V326" s="441"/>
      <c r="W326" s="441"/>
      <c r="X326" s="441"/>
      <c r="Y326" s="441"/>
      <c r="Z326" s="441"/>
    </row>
    <row r="327" spans="1:26" ht="15.75" customHeight="1" x14ac:dyDescent="0.2">
      <c r="A327" s="441"/>
      <c r="B327" s="441"/>
      <c r="C327" s="441"/>
      <c r="D327" s="441"/>
      <c r="E327" s="441"/>
      <c r="F327" s="441"/>
      <c r="G327" s="441"/>
      <c r="H327" s="441"/>
      <c r="I327" s="441"/>
      <c r="J327" s="441"/>
      <c r="K327" s="441"/>
      <c r="L327" s="441"/>
      <c r="M327" s="441"/>
      <c r="N327" s="441"/>
      <c r="O327" s="441"/>
      <c r="P327" s="441"/>
      <c r="Q327" s="441"/>
      <c r="R327" s="441"/>
      <c r="S327" s="441"/>
      <c r="T327" s="441"/>
      <c r="U327" s="441"/>
      <c r="V327" s="441"/>
      <c r="W327" s="441"/>
      <c r="X327" s="441"/>
      <c r="Y327" s="441"/>
      <c r="Z327" s="441"/>
    </row>
    <row r="328" spans="1:26" ht="15.75" customHeight="1" x14ac:dyDescent="0.2">
      <c r="A328" s="441"/>
      <c r="B328" s="441"/>
      <c r="C328" s="441"/>
      <c r="D328" s="441"/>
      <c r="E328" s="441"/>
      <c r="F328" s="441"/>
      <c r="G328" s="441"/>
      <c r="H328" s="441"/>
      <c r="I328" s="441"/>
      <c r="J328" s="441"/>
      <c r="K328" s="441"/>
      <c r="L328" s="441"/>
      <c r="M328" s="441"/>
      <c r="N328" s="441"/>
      <c r="O328" s="441"/>
      <c r="P328" s="441"/>
      <c r="Q328" s="441"/>
      <c r="R328" s="441"/>
      <c r="S328" s="441"/>
      <c r="T328" s="441"/>
      <c r="U328" s="441"/>
      <c r="V328" s="441"/>
      <c r="W328" s="441"/>
      <c r="X328" s="441"/>
      <c r="Y328" s="441"/>
      <c r="Z328" s="441"/>
    </row>
    <row r="329" spans="1:26" ht="15.75" customHeight="1" x14ac:dyDescent="0.2">
      <c r="A329" s="441"/>
      <c r="B329" s="441"/>
      <c r="C329" s="441"/>
      <c r="D329" s="441"/>
      <c r="E329" s="441"/>
      <c r="F329" s="441"/>
      <c r="G329" s="441"/>
      <c r="H329" s="441"/>
      <c r="I329" s="441"/>
      <c r="J329" s="441"/>
      <c r="K329" s="441"/>
      <c r="L329" s="441"/>
      <c r="M329" s="441"/>
      <c r="N329" s="441"/>
      <c r="O329" s="441"/>
      <c r="P329" s="441"/>
      <c r="Q329" s="441"/>
      <c r="R329" s="441"/>
      <c r="S329" s="441"/>
      <c r="T329" s="441"/>
      <c r="U329" s="441"/>
      <c r="V329" s="441"/>
      <c r="W329" s="441"/>
      <c r="X329" s="441"/>
      <c r="Y329" s="441"/>
      <c r="Z329" s="441"/>
    </row>
    <row r="330" spans="1:26" ht="15.75" customHeight="1" x14ac:dyDescent="0.2">
      <c r="A330" s="441"/>
      <c r="B330" s="441"/>
      <c r="C330" s="441"/>
      <c r="D330" s="441"/>
      <c r="E330" s="441"/>
      <c r="F330" s="441"/>
      <c r="G330" s="441"/>
      <c r="H330" s="441"/>
      <c r="I330" s="441"/>
      <c r="J330" s="441"/>
      <c r="K330" s="441"/>
      <c r="L330" s="441"/>
      <c r="M330" s="441"/>
      <c r="N330" s="441"/>
      <c r="O330" s="441"/>
      <c r="P330" s="441"/>
      <c r="Q330" s="441"/>
      <c r="R330" s="441"/>
      <c r="S330" s="441"/>
      <c r="T330" s="441"/>
      <c r="U330" s="441"/>
      <c r="V330" s="441"/>
      <c r="W330" s="441"/>
      <c r="X330" s="441"/>
      <c r="Y330" s="441"/>
      <c r="Z330" s="441"/>
    </row>
    <row r="331" spans="1:26" ht="15.75" customHeight="1" x14ac:dyDescent="0.2">
      <c r="A331" s="441"/>
      <c r="B331" s="441"/>
      <c r="C331" s="441"/>
      <c r="D331" s="441"/>
      <c r="E331" s="441"/>
      <c r="F331" s="441"/>
      <c r="G331" s="441"/>
      <c r="H331" s="441"/>
      <c r="I331" s="441"/>
      <c r="J331" s="441"/>
      <c r="K331" s="441"/>
      <c r="L331" s="441"/>
      <c r="M331" s="441"/>
      <c r="N331" s="441"/>
      <c r="O331" s="441"/>
      <c r="P331" s="441"/>
      <c r="Q331" s="441"/>
      <c r="R331" s="441"/>
      <c r="S331" s="441"/>
      <c r="T331" s="441"/>
      <c r="U331" s="441"/>
      <c r="V331" s="441"/>
      <c r="W331" s="441"/>
      <c r="X331" s="441"/>
      <c r="Y331" s="441"/>
      <c r="Z331" s="441"/>
    </row>
    <row r="332" spans="1:26" ht="15.75" customHeight="1" x14ac:dyDescent="0.2">
      <c r="A332" s="441"/>
      <c r="B332" s="441"/>
      <c r="C332" s="441"/>
      <c r="D332" s="441"/>
      <c r="E332" s="441"/>
      <c r="F332" s="441"/>
      <c r="G332" s="441"/>
      <c r="H332" s="441"/>
      <c r="I332" s="441"/>
      <c r="J332" s="441"/>
      <c r="K332" s="441"/>
      <c r="L332" s="441"/>
      <c r="M332" s="441"/>
      <c r="N332" s="441"/>
      <c r="O332" s="441"/>
      <c r="P332" s="441"/>
      <c r="Q332" s="441"/>
      <c r="R332" s="441"/>
      <c r="S332" s="441"/>
      <c r="T332" s="441"/>
      <c r="U332" s="441"/>
      <c r="V332" s="441"/>
      <c r="W332" s="441"/>
      <c r="X332" s="441"/>
      <c r="Y332" s="441"/>
      <c r="Z332" s="441"/>
    </row>
    <row r="333" spans="1:26" ht="15.75" customHeight="1" x14ac:dyDescent="0.2">
      <c r="A333" s="441"/>
      <c r="B333" s="441"/>
      <c r="C333" s="441"/>
      <c r="D333" s="441"/>
      <c r="E333" s="441"/>
      <c r="F333" s="441"/>
      <c r="G333" s="441"/>
      <c r="H333" s="441"/>
      <c r="I333" s="441"/>
      <c r="J333" s="441"/>
      <c r="K333" s="441"/>
      <c r="L333" s="441"/>
      <c r="M333" s="441"/>
      <c r="N333" s="441"/>
      <c r="O333" s="441"/>
      <c r="P333" s="441"/>
      <c r="Q333" s="441"/>
      <c r="R333" s="441"/>
      <c r="S333" s="441"/>
      <c r="T333" s="441"/>
      <c r="U333" s="441"/>
      <c r="V333" s="441"/>
      <c r="W333" s="441"/>
      <c r="X333" s="441"/>
      <c r="Y333" s="441"/>
      <c r="Z333" s="441"/>
    </row>
    <row r="334" spans="1:26" ht="15.75" customHeight="1" x14ac:dyDescent="0.2">
      <c r="A334" s="441"/>
      <c r="B334" s="441"/>
      <c r="C334" s="441"/>
      <c r="D334" s="441"/>
      <c r="E334" s="441"/>
      <c r="F334" s="441"/>
      <c r="G334" s="441"/>
      <c r="H334" s="441"/>
      <c r="I334" s="441"/>
      <c r="J334" s="441"/>
      <c r="K334" s="441"/>
      <c r="L334" s="441"/>
      <c r="M334" s="441"/>
      <c r="N334" s="441"/>
      <c r="O334" s="441"/>
      <c r="P334" s="441"/>
      <c r="Q334" s="441"/>
      <c r="R334" s="441"/>
      <c r="S334" s="441"/>
      <c r="T334" s="441"/>
      <c r="U334" s="441"/>
      <c r="V334" s="441"/>
      <c r="W334" s="441"/>
      <c r="X334" s="441"/>
      <c r="Y334" s="441"/>
      <c r="Z334" s="441"/>
    </row>
    <row r="335" spans="1:26" ht="15.75" customHeight="1" x14ac:dyDescent="0.2">
      <c r="A335" s="441"/>
      <c r="B335" s="441"/>
      <c r="C335" s="441"/>
      <c r="D335" s="441"/>
      <c r="E335" s="441"/>
      <c r="F335" s="441"/>
      <c r="G335" s="441"/>
      <c r="H335" s="441"/>
      <c r="I335" s="441"/>
      <c r="J335" s="441"/>
      <c r="K335" s="441"/>
      <c r="L335" s="441"/>
      <c r="M335" s="441"/>
      <c r="N335" s="441"/>
      <c r="O335" s="441"/>
      <c r="P335" s="441"/>
      <c r="Q335" s="441"/>
      <c r="R335" s="441"/>
      <c r="S335" s="441"/>
      <c r="T335" s="441"/>
      <c r="U335" s="441"/>
      <c r="V335" s="441"/>
      <c r="W335" s="441"/>
      <c r="X335" s="441"/>
      <c r="Y335" s="441"/>
      <c r="Z335" s="441"/>
    </row>
    <row r="336" spans="1:26" ht="15.75" customHeight="1" x14ac:dyDescent="0.2">
      <c r="A336" s="441"/>
      <c r="B336" s="441"/>
      <c r="C336" s="441"/>
      <c r="D336" s="441"/>
      <c r="E336" s="441"/>
      <c r="F336" s="441"/>
      <c r="G336" s="441"/>
      <c r="H336" s="441"/>
      <c r="I336" s="441"/>
      <c r="J336" s="441"/>
      <c r="K336" s="441"/>
      <c r="L336" s="441"/>
      <c r="M336" s="441"/>
      <c r="N336" s="441"/>
      <c r="O336" s="441"/>
      <c r="P336" s="441"/>
      <c r="Q336" s="441"/>
      <c r="R336" s="441"/>
      <c r="S336" s="441"/>
      <c r="T336" s="441"/>
      <c r="U336" s="441"/>
      <c r="V336" s="441"/>
      <c r="W336" s="441"/>
      <c r="X336" s="441"/>
      <c r="Y336" s="441"/>
      <c r="Z336" s="441"/>
    </row>
    <row r="337" spans="1:26" ht="15.75" customHeight="1" x14ac:dyDescent="0.2">
      <c r="A337" s="441"/>
      <c r="B337" s="441"/>
      <c r="C337" s="441"/>
      <c r="D337" s="441"/>
      <c r="E337" s="441"/>
      <c r="F337" s="441"/>
      <c r="G337" s="441"/>
      <c r="H337" s="441"/>
      <c r="I337" s="441"/>
      <c r="J337" s="441"/>
      <c r="K337" s="441"/>
      <c r="L337" s="441"/>
      <c r="M337" s="441"/>
      <c r="N337" s="441"/>
      <c r="O337" s="441"/>
      <c r="P337" s="441"/>
      <c r="Q337" s="441"/>
      <c r="R337" s="441"/>
      <c r="S337" s="441"/>
      <c r="T337" s="441"/>
      <c r="U337" s="441"/>
      <c r="V337" s="441"/>
      <c r="W337" s="441"/>
      <c r="X337" s="441"/>
      <c r="Y337" s="441"/>
      <c r="Z337" s="441"/>
    </row>
    <row r="338" spans="1:26" ht="15.75" customHeight="1" x14ac:dyDescent="0.2">
      <c r="A338" s="441"/>
      <c r="B338" s="441"/>
      <c r="C338" s="441"/>
      <c r="D338" s="441"/>
      <c r="E338" s="441"/>
      <c r="F338" s="441"/>
      <c r="G338" s="441"/>
      <c r="H338" s="441"/>
      <c r="I338" s="441"/>
      <c r="J338" s="441"/>
      <c r="K338" s="441"/>
      <c r="L338" s="441"/>
      <c r="M338" s="441"/>
      <c r="N338" s="441"/>
      <c r="O338" s="441"/>
      <c r="P338" s="441"/>
      <c r="Q338" s="441"/>
      <c r="R338" s="441"/>
      <c r="S338" s="441"/>
      <c r="T338" s="441"/>
      <c r="U338" s="441"/>
      <c r="V338" s="441"/>
      <c r="W338" s="441"/>
      <c r="X338" s="441"/>
      <c r="Y338" s="441"/>
      <c r="Z338" s="441"/>
    </row>
    <row r="339" spans="1:26" ht="15.75" customHeight="1" x14ac:dyDescent="0.2">
      <c r="A339" s="441"/>
      <c r="B339" s="441"/>
      <c r="C339" s="441"/>
      <c r="D339" s="441"/>
      <c r="E339" s="441"/>
      <c r="F339" s="441"/>
      <c r="G339" s="441"/>
      <c r="H339" s="441"/>
      <c r="I339" s="441"/>
      <c r="J339" s="441"/>
      <c r="K339" s="441"/>
      <c r="L339" s="441"/>
      <c r="M339" s="441"/>
      <c r="N339" s="441"/>
      <c r="O339" s="441"/>
      <c r="P339" s="441"/>
      <c r="Q339" s="441"/>
      <c r="R339" s="441"/>
      <c r="S339" s="441"/>
      <c r="T339" s="441"/>
      <c r="U339" s="441"/>
      <c r="V339" s="441"/>
      <c r="W339" s="441"/>
      <c r="X339" s="441"/>
      <c r="Y339" s="441"/>
      <c r="Z339" s="441"/>
    </row>
    <row r="340" spans="1:26" ht="15.75" customHeight="1" x14ac:dyDescent="0.2">
      <c r="A340" s="441"/>
      <c r="B340" s="441"/>
      <c r="C340" s="441"/>
      <c r="D340" s="441"/>
      <c r="E340" s="441"/>
      <c r="F340" s="441"/>
      <c r="G340" s="441"/>
      <c r="H340" s="441"/>
      <c r="I340" s="441"/>
      <c r="J340" s="441"/>
      <c r="K340" s="441"/>
      <c r="L340" s="441"/>
      <c r="M340" s="441"/>
      <c r="N340" s="441"/>
      <c r="O340" s="441"/>
      <c r="P340" s="441"/>
      <c r="Q340" s="441"/>
      <c r="R340" s="441"/>
      <c r="S340" s="441"/>
      <c r="T340" s="441"/>
      <c r="U340" s="441"/>
      <c r="V340" s="441"/>
      <c r="W340" s="441"/>
      <c r="X340" s="441"/>
      <c r="Y340" s="441"/>
      <c r="Z340" s="441"/>
    </row>
    <row r="341" spans="1:26" ht="15.75" customHeight="1" x14ac:dyDescent="0.2">
      <c r="A341" s="441"/>
      <c r="B341" s="441"/>
      <c r="C341" s="441"/>
      <c r="D341" s="441"/>
      <c r="E341" s="441"/>
      <c r="F341" s="441"/>
      <c r="G341" s="441"/>
      <c r="H341" s="441"/>
      <c r="I341" s="441"/>
      <c r="J341" s="441"/>
      <c r="K341" s="441"/>
      <c r="L341" s="441"/>
      <c r="M341" s="441"/>
      <c r="N341" s="441"/>
      <c r="O341" s="441"/>
      <c r="P341" s="441"/>
      <c r="Q341" s="441"/>
      <c r="R341" s="441"/>
      <c r="S341" s="441"/>
      <c r="T341" s="441"/>
      <c r="U341" s="441"/>
      <c r="V341" s="441"/>
      <c r="W341" s="441"/>
      <c r="X341" s="441"/>
      <c r="Y341" s="441"/>
      <c r="Z341" s="441"/>
    </row>
    <row r="342" spans="1:26" ht="15.75" customHeight="1" x14ac:dyDescent="0.2">
      <c r="A342" s="441"/>
      <c r="B342" s="441"/>
      <c r="C342" s="441"/>
      <c r="D342" s="441"/>
      <c r="E342" s="441"/>
      <c r="F342" s="441"/>
      <c r="G342" s="441"/>
      <c r="H342" s="441"/>
      <c r="I342" s="441"/>
      <c r="J342" s="441"/>
      <c r="K342" s="441"/>
      <c r="L342" s="441"/>
      <c r="M342" s="441"/>
      <c r="N342" s="441"/>
      <c r="O342" s="441"/>
      <c r="P342" s="441"/>
      <c r="Q342" s="441"/>
      <c r="R342" s="441"/>
      <c r="S342" s="441"/>
      <c r="T342" s="441"/>
      <c r="U342" s="441"/>
      <c r="V342" s="441"/>
      <c r="W342" s="441"/>
      <c r="X342" s="441"/>
      <c r="Y342" s="441"/>
      <c r="Z342" s="441"/>
    </row>
    <row r="343" spans="1:26" ht="15.75" customHeight="1" x14ac:dyDescent="0.2">
      <c r="A343" s="441"/>
      <c r="B343" s="441"/>
      <c r="C343" s="441"/>
      <c r="D343" s="441"/>
      <c r="E343" s="441"/>
      <c r="F343" s="441"/>
      <c r="G343" s="441"/>
      <c r="H343" s="441"/>
      <c r="I343" s="441"/>
      <c r="J343" s="441"/>
      <c r="K343" s="441"/>
      <c r="L343" s="441"/>
      <c r="M343" s="441"/>
      <c r="N343" s="441"/>
      <c r="O343" s="441"/>
      <c r="P343" s="441"/>
      <c r="Q343" s="441"/>
      <c r="R343" s="441"/>
      <c r="S343" s="441"/>
      <c r="T343" s="441"/>
      <c r="U343" s="441"/>
      <c r="V343" s="441"/>
      <c r="W343" s="441"/>
      <c r="X343" s="441"/>
      <c r="Y343" s="441"/>
      <c r="Z343" s="441"/>
    </row>
    <row r="344" spans="1:26" ht="15.75" customHeight="1" x14ac:dyDescent="0.2">
      <c r="A344" s="441"/>
      <c r="B344" s="441"/>
      <c r="C344" s="441"/>
      <c r="D344" s="441"/>
      <c r="E344" s="441"/>
      <c r="F344" s="441"/>
      <c r="G344" s="441"/>
      <c r="H344" s="441"/>
      <c r="I344" s="441"/>
      <c r="J344" s="441"/>
      <c r="K344" s="441"/>
      <c r="L344" s="441"/>
      <c r="M344" s="441"/>
      <c r="N344" s="441"/>
      <c r="O344" s="441"/>
      <c r="P344" s="441"/>
      <c r="Q344" s="441"/>
      <c r="R344" s="441"/>
      <c r="S344" s="441"/>
      <c r="T344" s="441"/>
      <c r="U344" s="441"/>
      <c r="V344" s="441"/>
      <c r="W344" s="441"/>
      <c r="X344" s="441"/>
      <c r="Y344" s="441"/>
      <c r="Z344" s="441"/>
    </row>
    <row r="345" spans="1:26" ht="15.75" customHeight="1" x14ac:dyDescent="0.2">
      <c r="A345" s="441"/>
      <c r="B345" s="441"/>
      <c r="C345" s="441"/>
      <c r="D345" s="441"/>
      <c r="E345" s="441"/>
      <c r="F345" s="441"/>
      <c r="G345" s="441"/>
      <c r="H345" s="441"/>
      <c r="I345" s="441"/>
      <c r="J345" s="441"/>
      <c r="K345" s="441"/>
      <c r="L345" s="441"/>
      <c r="M345" s="441"/>
      <c r="N345" s="441"/>
      <c r="O345" s="441"/>
      <c r="P345" s="441"/>
      <c r="Q345" s="441"/>
      <c r="R345" s="441"/>
      <c r="S345" s="441"/>
      <c r="T345" s="441"/>
      <c r="U345" s="441"/>
      <c r="V345" s="441"/>
      <c r="W345" s="441"/>
      <c r="X345" s="441"/>
      <c r="Y345" s="441"/>
      <c r="Z345" s="441"/>
    </row>
    <row r="346" spans="1:26" ht="15.75" customHeight="1" x14ac:dyDescent="0.2">
      <c r="A346" s="441"/>
      <c r="B346" s="441"/>
      <c r="C346" s="441"/>
      <c r="D346" s="441"/>
      <c r="E346" s="441"/>
      <c r="F346" s="441"/>
      <c r="G346" s="441"/>
      <c r="H346" s="441"/>
      <c r="I346" s="441"/>
      <c r="J346" s="441"/>
      <c r="K346" s="441"/>
      <c r="L346" s="441"/>
      <c r="M346" s="441"/>
      <c r="N346" s="441"/>
      <c r="O346" s="441"/>
      <c r="P346" s="441"/>
      <c r="Q346" s="441"/>
      <c r="R346" s="441"/>
      <c r="S346" s="441"/>
      <c r="T346" s="441"/>
      <c r="U346" s="441"/>
      <c r="V346" s="441"/>
      <c r="W346" s="441"/>
      <c r="X346" s="441"/>
      <c r="Y346" s="441"/>
      <c r="Z346" s="441"/>
    </row>
    <row r="347" spans="1:26" ht="15.75" customHeight="1" x14ac:dyDescent="0.2">
      <c r="A347" s="441"/>
      <c r="B347" s="441"/>
      <c r="C347" s="441"/>
      <c r="D347" s="441"/>
      <c r="E347" s="441"/>
      <c r="F347" s="441"/>
      <c r="G347" s="441"/>
      <c r="H347" s="441"/>
      <c r="I347" s="441"/>
      <c r="J347" s="441"/>
      <c r="K347" s="441"/>
      <c r="L347" s="441"/>
      <c r="M347" s="441"/>
      <c r="N347" s="441"/>
      <c r="O347" s="441"/>
      <c r="P347" s="441"/>
      <c r="Q347" s="441"/>
      <c r="R347" s="441"/>
      <c r="S347" s="441"/>
      <c r="T347" s="441"/>
      <c r="U347" s="441"/>
      <c r="V347" s="441"/>
      <c r="W347" s="441"/>
      <c r="X347" s="441"/>
      <c r="Y347" s="441"/>
      <c r="Z347" s="441"/>
    </row>
    <row r="348" spans="1:26" ht="15.75" customHeight="1" x14ac:dyDescent="0.2">
      <c r="A348" s="441"/>
      <c r="B348" s="441"/>
      <c r="C348" s="441"/>
      <c r="D348" s="441"/>
      <c r="E348" s="441"/>
      <c r="F348" s="441"/>
      <c r="G348" s="441"/>
      <c r="H348" s="441"/>
      <c r="I348" s="441"/>
      <c r="J348" s="441"/>
      <c r="K348" s="441"/>
      <c r="L348" s="441"/>
      <c r="M348" s="441"/>
      <c r="N348" s="441"/>
      <c r="O348" s="441"/>
      <c r="P348" s="441"/>
      <c r="Q348" s="441"/>
      <c r="R348" s="441"/>
      <c r="S348" s="441"/>
      <c r="T348" s="441"/>
      <c r="U348" s="441"/>
      <c r="V348" s="441"/>
      <c r="W348" s="441"/>
      <c r="X348" s="441"/>
      <c r="Y348" s="441"/>
      <c r="Z348" s="441"/>
    </row>
    <row r="349" spans="1:26" ht="15.75" customHeight="1" x14ac:dyDescent="0.2">
      <c r="A349" s="441"/>
      <c r="B349" s="441"/>
      <c r="C349" s="441"/>
      <c r="D349" s="441"/>
      <c r="E349" s="441"/>
      <c r="F349" s="441"/>
      <c r="G349" s="441"/>
      <c r="H349" s="441"/>
      <c r="I349" s="441"/>
      <c r="J349" s="441"/>
      <c r="K349" s="441"/>
      <c r="L349" s="441"/>
      <c r="M349" s="441"/>
      <c r="N349" s="441"/>
      <c r="O349" s="441"/>
      <c r="P349" s="441"/>
      <c r="Q349" s="441"/>
      <c r="R349" s="441"/>
      <c r="S349" s="441"/>
      <c r="T349" s="441"/>
      <c r="U349" s="441"/>
      <c r="V349" s="441"/>
      <c r="W349" s="441"/>
      <c r="X349" s="441"/>
      <c r="Y349" s="441"/>
      <c r="Z349" s="441"/>
    </row>
    <row r="350" spans="1:26" ht="15.75" customHeight="1" x14ac:dyDescent="0.2">
      <c r="A350" s="441"/>
      <c r="B350" s="441"/>
      <c r="C350" s="441"/>
      <c r="D350" s="441"/>
      <c r="E350" s="441"/>
      <c r="F350" s="441"/>
      <c r="G350" s="441"/>
      <c r="H350" s="441"/>
      <c r="I350" s="441"/>
      <c r="J350" s="441"/>
      <c r="K350" s="441"/>
      <c r="L350" s="441"/>
      <c r="M350" s="441"/>
      <c r="N350" s="441"/>
      <c r="O350" s="441"/>
      <c r="P350" s="441"/>
      <c r="Q350" s="441"/>
      <c r="R350" s="441"/>
      <c r="S350" s="441"/>
      <c r="T350" s="441"/>
      <c r="U350" s="441"/>
      <c r="V350" s="441"/>
      <c r="W350" s="441"/>
      <c r="X350" s="441"/>
      <c r="Y350" s="441"/>
      <c r="Z350" s="441"/>
    </row>
    <row r="351" spans="1:26" ht="15.75" customHeight="1" x14ac:dyDescent="0.2">
      <c r="A351" s="441"/>
      <c r="B351" s="441"/>
      <c r="C351" s="441"/>
      <c r="D351" s="441"/>
      <c r="E351" s="441"/>
      <c r="F351" s="441"/>
      <c r="G351" s="441"/>
      <c r="H351" s="441"/>
      <c r="I351" s="441"/>
      <c r="J351" s="441"/>
      <c r="K351" s="441"/>
      <c r="L351" s="441"/>
      <c r="M351" s="441"/>
      <c r="N351" s="441"/>
      <c r="O351" s="441"/>
      <c r="P351" s="441"/>
      <c r="Q351" s="441"/>
      <c r="R351" s="441"/>
      <c r="S351" s="441"/>
      <c r="T351" s="441"/>
      <c r="U351" s="441"/>
      <c r="V351" s="441"/>
      <c r="W351" s="441"/>
      <c r="X351" s="441"/>
      <c r="Y351" s="441"/>
      <c r="Z351" s="441"/>
    </row>
    <row r="352" spans="1:26" ht="15.75" customHeight="1" x14ac:dyDescent="0.2">
      <c r="A352" s="441"/>
      <c r="B352" s="441"/>
      <c r="C352" s="441"/>
      <c r="D352" s="441"/>
      <c r="E352" s="441"/>
      <c r="F352" s="441"/>
      <c r="G352" s="441"/>
      <c r="H352" s="441"/>
      <c r="I352" s="441"/>
      <c r="J352" s="441"/>
      <c r="K352" s="441"/>
      <c r="L352" s="441"/>
      <c r="M352" s="441"/>
      <c r="N352" s="441"/>
      <c r="O352" s="441"/>
      <c r="P352" s="441"/>
      <c r="Q352" s="441"/>
      <c r="R352" s="441"/>
      <c r="S352" s="441"/>
      <c r="T352" s="441"/>
      <c r="U352" s="441"/>
      <c r="V352" s="441"/>
      <c r="W352" s="441"/>
      <c r="X352" s="441"/>
      <c r="Y352" s="441"/>
      <c r="Z352" s="441"/>
    </row>
    <row r="353" spans="1:26" ht="15.75" customHeight="1" x14ac:dyDescent="0.2">
      <c r="A353" s="441"/>
      <c r="B353" s="441"/>
      <c r="C353" s="441"/>
      <c r="D353" s="441"/>
      <c r="E353" s="441"/>
      <c r="F353" s="441"/>
      <c r="G353" s="441"/>
      <c r="H353" s="441"/>
      <c r="I353" s="441"/>
      <c r="J353" s="441"/>
      <c r="K353" s="441"/>
      <c r="L353" s="441"/>
      <c r="M353" s="441"/>
      <c r="N353" s="441"/>
      <c r="O353" s="441"/>
      <c r="P353" s="441"/>
      <c r="Q353" s="441"/>
      <c r="R353" s="441"/>
      <c r="S353" s="441"/>
      <c r="T353" s="441"/>
      <c r="U353" s="441"/>
      <c r="V353" s="441"/>
      <c r="W353" s="441"/>
      <c r="X353" s="441"/>
      <c r="Y353" s="441"/>
      <c r="Z353" s="441"/>
    </row>
    <row r="354" spans="1:26" ht="15.75" customHeight="1" x14ac:dyDescent="0.2">
      <c r="A354" s="441"/>
      <c r="B354" s="441"/>
      <c r="C354" s="441"/>
      <c r="D354" s="441"/>
      <c r="E354" s="441"/>
      <c r="F354" s="441"/>
      <c r="G354" s="441"/>
      <c r="H354" s="441"/>
      <c r="I354" s="441"/>
      <c r="J354" s="441"/>
      <c r="K354" s="441"/>
      <c r="L354" s="441"/>
      <c r="M354" s="441"/>
      <c r="N354" s="441"/>
      <c r="O354" s="441"/>
      <c r="P354" s="441"/>
      <c r="Q354" s="441"/>
      <c r="R354" s="441"/>
      <c r="S354" s="441"/>
      <c r="T354" s="441"/>
      <c r="U354" s="441"/>
      <c r="V354" s="441"/>
      <c r="W354" s="441"/>
      <c r="X354" s="441"/>
      <c r="Y354" s="441"/>
      <c r="Z354" s="441"/>
    </row>
    <row r="355" spans="1:26" ht="15.75" customHeight="1" x14ac:dyDescent="0.2">
      <c r="A355" s="441"/>
      <c r="B355" s="441"/>
      <c r="C355" s="441"/>
      <c r="D355" s="441"/>
      <c r="E355" s="441"/>
      <c r="F355" s="441"/>
      <c r="G355" s="441"/>
      <c r="H355" s="441"/>
      <c r="I355" s="441"/>
      <c r="J355" s="441"/>
      <c r="K355" s="441"/>
      <c r="L355" s="441"/>
      <c r="M355" s="441"/>
      <c r="N355" s="441"/>
      <c r="O355" s="441"/>
      <c r="P355" s="441"/>
      <c r="Q355" s="441"/>
      <c r="R355" s="441"/>
      <c r="S355" s="441"/>
      <c r="T355" s="441"/>
      <c r="U355" s="441"/>
      <c r="V355" s="441"/>
      <c r="W355" s="441"/>
      <c r="X355" s="441"/>
      <c r="Y355" s="441"/>
      <c r="Z355" s="441"/>
    </row>
    <row r="356" spans="1:26" ht="15.75" customHeight="1" x14ac:dyDescent="0.2">
      <c r="A356" s="441"/>
      <c r="B356" s="441"/>
      <c r="C356" s="441"/>
      <c r="D356" s="441"/>
      <c r="E356" s="441"/>
      <c r="F356" s="441"/>
      <c r="G356" s="441"/>
      <c r="H356" s="441"/>
      <c r="I356" s="441"/>
      <c r="J356" s="441"/>
      <c r="K356" s="441"/>
      <c r="L356" s="441"/>
      <c r="M356" s="441"/>
      <c r="N356" s="441"/>
      <c r="O356" s="441"/>
      <c r="P356" s="441"/>
      <c r="Q356" s="441"/>
      <c r="R356" s="441"/>
      <c r="S356" s="441"/>
      <c r="T356" s="441"/>
      <c r="U356" s="441"/>
      <c r="V356" s="441"/>
      <c r="W356" s="441"/>
      <c r="X356" s="441"/>
      <c r="Y356" s="441"/>
      <c r="Z356" s="441"/>
    </row>
    <row r="357" spans="1:26" ht="15.75" customHeight="1" x14ac:dyDescent="0.2">
      <c r="A357" s="441"/>
      <c r="B357" s="441"/>
      <c r="C357" s="441"/>
      <c r="D357" s="441"/>
      <c r="E357" s="441"/>
      <c r="F357" s="441"/>
      <c r="G357" s="441"/>
      <c r="H357" s="441"/>
      <c r="I357" s="441"/>
      <c r="J357" s="441"/>
      <c r="K357" s="441"/>
      <c r="L357" s="441"/>
      <c r="M357" s="441"/>
      <c r="N357" s="441"/>
      <c r="O357" s="441"/>
      <c r="P357" s="441"/>
      <c r="Q357" s="441"/>
      <c r="R357" s="441"/>
      <c r="S357" s="441"/>
      <c r="T357" s="441"/>
      <c r="U357" s="441"/>
      <c r="V357" s="441"/>
      <c r="W357" s="441"/>
      <c r="X357" s="441"/>
      <c r="Y357" s="441"/>
      <c r="Z357" s="441"/>
    </row>
    <row r="358" spans="1:26" ht="15.75" customHeight="1" x14ac:dyDescent="0.2">
      <c r="A358" s="441"/>
      <c r="B358" s="441"/>
      <c r="C358" s="441"/>
      <c r="D358" s="441"/>
      <c r="E358" s="441"/>
      <c r="F358" s="441"/>
      <c r="G358" s="441"/>
      <c r="H358" s="441"/>
      <c r="I358" s="441"/>
      <c r="J358" s="441"/>
      <c r="K358" s="441"/>
      <c r="L358" s="441"/>
      <c r="M358" s="441"/>
      <c r="N358" s="441"/>
      <c r="O358" s="441"/>
      <c r="P358" s="441"/>
      <c r="Q358" s="441"/>
      <c r="R358" s="441"/>
      <c r="S358" s="441"/>
      <c r="T358" s="441"/>
      <c r="U358" s="441"/>
      <c r="V358" s="441"/>
      <c r="W358" s="441"/>
      <c r="X358" s="441"/>
      <c r="Y358" s="441"/>
      <c r="Z358" s="441"/>
    </row>
    <row r="359" spans="1:26" ht="15.75" customHeight="1" x14ac:dyDescent="0.2">
      <c r="A359" s="441"/>
      <c r="B359" s="441"/>
      <c r="C359" s="441"/>
      <c r="D359" s="441"/>
      <c r="E359" s="441"/>
      <c r="F359" s="441"/>
      <c r="G359" s="441"/>
      <c r="H359" s="441"/>
      <c r="I359" s="441"/>
      <c r="J359" s="441"/>
      <c r="K359" s="441"/>
      <c r="L359" s="441"/>
      <c r="M359" s="441"/>
      <c r="N359" s="441"/>
      <c r="O359" s="441"/>
      <c r="P359" s="441"/>
      <c r="Q359" s="441"/>
      <c r="R359" s="441"/>
      <c r="S359" s="441"/>
      <c r="T359" s="441"/>
      <c r="U359" s="441"/>
      <c r="V359" s="441"/>
      <c r="W359" s="441"/>
      <c r="X359" s="441"/>
      <c r="Y359" s="441"/>
      <c r="Z359" s="441"/>
    </row>
    <row r="360" spans="1:26" ht="15.75" customHeight="1" x14ac:dyDescent="0.2">
      <c r="A360" s="441"/>
      <c r="B360" s="441"/>
      <c r="C360" s="441"/>
      <c r="D360" s="441"/>
      <c r="E360" s="441"/>
      <c r="F360" s="441"/>
      <c r="G360" s="441"/>
      <c r="H360" s="441"/>
      <c r="I360" s="441"/>
      <c r="J360" s="441"/>
      <c r="K360" s="441"/>
      <c r="L360" s="441"/>
      <c r="M360" s="441"/>
      <c r="N360" s="441"/>
      <c r="O360" s="441"/>
      <c r="P360" s="441"/>
      <c r="Q360" s="441"/>
      <c r="R360" s="441"/>
      <c r="S360" s="441"/>
      <c r="T360" s="441"/>
      <c r="U360" s="441"/>
      <c r="V360" s="441"/>
      <c r="W360" s="441"/>
      <c r="X360" s="441"/>
      <c r="Y360" s="441"/>
      <c r="Z360" s="441"/>
    </row>
    <row r="361" spans="1:26" ht="15.75" customHeight="1" x14ac:dyDescent="0.2">
      <c r="A361" s="441"/>
      <c r="B361" s="441"/>
      <c r="C361" s="441"/>
      <c r="D361" s="441"/>
      <c r="E361" s="441"/>
      <c r="F361" s="441"/>
      <c r="G361" s="441"/>
      <c r="H361" s="441"/>
      <c r="I361" s="441"/>
      <c r="J361" s="441"/>
      <c r="K361" s="441"/>
      <c r="L361" s="441"/>
      <c r="M361" s="441"/>
      <c r="N361" s="441"/>
      <c r="O361" s="441"/>
      <c r="P361" s="441"/>
      <c r="Q361" s="441"/>
      <c r="R361" s="441"/>
      <c r="S361" s="441"/>
      <c r="T361" s="441"/>
      <c r="U361" s="441"/>
      <c r="V361" s="441"/>
      <c r="W361" s="441"/>
      <c r="X361" s="441"/>
      <c r="Y361" s="441"/>
      <c r="Z361" s="441"/>
    </row>
    <row r="362" spans="1:26" ht="15.75" customHeight="1" x14ac:dyDescent="0.2">
      <c r="A362" s="441"/>
      <c r="B362" s="441"/>
      <c r="C362" s="441"/>
      <c r="D362" s="441"/>
      <c r="E362" s="441"/>
      <c r="F362" s="441"/>
      <c r="G362" s="441"/>
      <c r="H362" s="441"/>
      <c r="I362" s="441"/>
      <c r="J362" s="441"/>
      <c r="K362" s="441"/>
      <c r="L362" s="441"/>
      <c r="M362" s="441"/>
      <c r="N362" s="441"/>
      <c r="O362" s="441"/>
      <c r="P362" s="441"/>
      <c r="Q362" s="441"/>
      <c r="R362" s="441"/>
      <c r="S362" s="441"/>
      <c r="T362" s="441"/>
      <c r="U362" s="441"/>
      <c r="V362" s="441"/>
      <c r="W362" s="441"/>
      <c r="X362" s="441"/>
      <c r="Y362" s="441"/>
      <c r="Z362" s="441"/>
    </row>
    <row r="363" spans="1:26" ht="15.75" customHeight="1" x14ac:dyDescent="0.2">
      <c r="A363" s="441"/>
      <c r="B363" s="441"/>
      <c r="C363" s="441"/>
      <c r="D363" s="441"/>
      <c r="E363" s="441"/>
      <c r="F363" s="441"/>
      <c r="G363" s="441"/>
      <c r="H363" s="441"/>
      <c r="I363" s="441"/>
      <c r="J363" s="441"/>
      <c r="K363" s="441"/>
      <c r="L363" s="441"/>
      <c r="M363" s="441"/>
      <c r="N363" s="441"/>
      <c r="O363" s="441"/>
      <c r="P363" s="441"/>
      <c r="Q363" s="441"/>
      <c r="R363" s="441"/>
      <c r="S363" s="441"/>
      <c r="T363" s="441"/>
      <c r="U363" s="441"/>
      <c r="V363" s="441"/>
      <c r="W363" s="441"/>
      <c r="X363" s="441"/>
      <c r="Y363" s="441"/>
      <c r="Z363" s="441"/>
    </row>
    <row r="364" spans="1:26" ht="15.75" customHeight="1" x14ac:dyDescent="0.2">
      <c r="A364" s="441"/>
      <c r="B364" s="441"/>
      <c r="C364" s="441"/>
      <c r="D364" s="441"/>
      <c r="E364" s="441"/>
      <c r="F364" s="441"/>
      <c r="G364" s="441"/>
      <c r="H364" s="441"/>
      <c r="I364" s="441"/>
      <c r="J364" s="441"/>
      <c r="K364" s="441"/>
      <c r="L364" s="441"/>
      <c r="M364" s="441"/>
      <c r="N364" s="441"/>
      <c r="O364" s="441"/>
      <c r="P364" s="441"/>
      <c r="Q364" s="441"/>
      <c r="R364" s="441"/>
      <c r="S364" s="441"/>
      <c r="T364" s="441"/>
      <c r="U364" s="441"/>
      <c r="V364" s="441"/>
      <c r="W364" s="441"/>
      <c r="X364" s="441"/>
      <c r="Y364" s="441"/>
      <c r="Z364" s="441"/>
    </row>
    <row r="365" spans="1:26" ht="15.75" customHeight="1" x14ac:dyDescent="0.2">
      <c r="A365" s="441"/>
      <c r="B365" s="441"/>
      <c r="C365" s="441"/>
      <c r="D365" s="441"/>
      <c r="E365" s="441"/>
      <c r="F365" s="441"/>
      <c r="G365" s="441"/>
      <c r="H365" s="441"/>
      <c r="I365" s="441"/>
      <c r="J365" s="441"/>
      <c r="K365" s="441"/>
      <c r="L365" s="441"/>
      <c r="M365" s="441"/>
      <c r="N365" s="441"/>
      <c r="O365" s="441"/>
      <c r="P365" s="441"/>
      <c r="Q365" s="441"/>
      <c r="R365" s="441"/>
      <c r="S365" s="441"/>
      <c r="T365" s="441"/>
      <c r="U365" s="441"/>
      <c r="V365" s="441"/>
      <c r="W365" s="441"/>
      <c r="X365" s="441"/>
      <c r="Y365" s="441"/>
      <c r="Z365" s="441"/>
    </row>
    <row r="366" spans="1:26" ht="15.75" customHeight="1" x14ac:dyDescent="0.2">
      <c r="A366" s="441"/>
      <c r="B366" s="441"/>
      <c r="C366" s="441"/>
      <c r="D366" s="441"/>
      <c r="E366" s="441"/>
      <c r="F366" s="441"/>
      <c r="G366" s="441"/>
      <c r="H366" s="441"/>
      <c r="I366" s="441"/>
      <c r="J366" s="441"/>
      <c r="K366" s="441"/>
      <c r="L366" s="441"/>
      <c r="M366" s="441"/>
      <c r="N366" s="441"/>
      <c r="O366" s="441"/>
      <c r="P366" s="441"/>
      <c r="Q366" s="441"/>
      <c r="R366" s="441"/>
      <c r="S366" s="441"/>
      <c r="T366" s="441"/>
      <c r="U366" s="441"/>
      <c r="V366" s="441"/>
      <c r="W366" s="441"/>
      <c r="X366" s="441"/>
      <c r="Y366" s="441"/>
      <c r="Z366" s="441"/>
    </row>
    <row r="367" spans="1:26" ht="15.75" customHeight="1" x14ac:dyDescent="0.2">
      <c r="A367" s="441"/>
      <c r="B367" s="441"/>
      <c r="C367" s="441"/>
      <c r="D367" s="441"/>
      <c r="E367" s="441"/>
      <c r="F367" s="441"/>
      <c r="G367" s="441"/>
      <c r="H367" s="441"/>
      <c r="I367" s="441"/>
      <c r="J367" s="441"/>
      <c r="K367" s="441"/>
      <c r="L367" s="441"/>
      <c r="M367" s="441"/>
      <c r="N367" s="441"/>
      <c r="O367" s="441"/>
      <c r="P367" s="441"/>
      <c r="Q367" s="441"/>
      <c r="R367" s="441"/>
      <c r="S367" s="441"/>
      <c r="T367" s="441"/>
      <c r="U367" s="441"/>
      <c r="V367" s="441"/>
      <c r="W367" s="441"/>
      <c r="X367" s="441"/>
      <c r="Y367" s="441"/>
      <c r="Z367" s="441"/>
    </row>
    <row r="368" spans="1:26" ht="15.75" customHeight="1" x14ac:dyDescent="0.2">
      <c r="A368" s="441"/>
      <c r="B368" s="441"/>
      <c r="C368" s="441"/>
      <c r="D368" s="441"/>
      <c r="E368" s="441"/>
      <c r="F368" s="441"/>
      <c r="G368" s="441"/>
      <c r="H368" s="441"/>
      <c r="I368" s="441"/>
      <c r="J368" s="441"/>
      <c r="K368" s="441"/>
      <c r="L368" s="441"/>
      <c r="M368" s="441"/>
      <c r="N368" s="441"/>
      <c r="O368" s="441"/>
      <c r="P368" s="441"/>
      <c r="Q368" s="441"/>
      <c r="R368" s="441"/>
      <c r="S368" s="441"/>
      <c r="T368" s="441"/>
      <c r="U368" s="441"/>
      <c r="V368" s="441"/>
      <c r="W368" s="441"/>
      <c r="X368" s="441"/>
      <c r="Y368" s="441"/>
      <c r="Z368" s="441"/>
    </row>
    <row r="369" spans="1:26" ht="15.75" customHeight="1" x14ac:dyDescent="0.2">
      <c r="A369" s="441"/>
      <c r="B369" s="441"/>
      <c r="C369" s="441"/>
      <c r="D369" s="441"/>
      <c r="E369" s="441"/>
      <c r="F369" s="441"/>
      <c r="G369" s="441"/>
      <c r="H369" s="441"/>
      <c r="I369" s="441"/>
      <c r="J369" s="441"/>
      <c r="K369" s="441"/>
      <c r="L369" s="441"/>
      <c r="M369" s="441"/>
      <c r="N369" s="441"/>
      <c r="O369" s="441"/>
      <c r="P369" s="441"/>
      <c r="Q369" s="441"/>
      <c r="R369" s="441"/>
      <c r="S369" s="441"/>
      <c r="T369" s="441"/>
      <c r="U369" s="441"/>
      <c r="V369" s="441"/>
      <c r="W369" s="441"/>
      <c r="X369" s="441"/>
      <c r="Y369" s="441"/>
      <c r="Z369" s="441"/>
    </row>
    <row r="370" spans="1:26" ht="15.75" customHeight="1" x14ac:dyDescent="0.2">
      <c r="A370" s="441"/>
      <c r="B370" s="441"/>
      <c r="C370" s="441"/>
      <c r="D370" s="441"/>
      <c r="E370" s="441"/>
      <c r="F370" s="441"/>
      <c r="G370" s="441"/>
      <c r="H370" s="441"/>
      <c r="I370" s="441"/>
      <c r="J370" s="441"/>
      <c r="K370" s="441"/>
      <c r="L370" s="441"/>
      <c r="M370" s="441"/>
      <c r="N370" s="441"/>
      <c r="O370" s="441"/>
      <c r="P370" s="441"/>
      <c r="Q370" s="441"/>
      <c r="R370" s="441"/>
      <c r="S370" s="441"/>
      <c r="T370" s="441"/>
      <c r="U370" s="441"/>
      <c r="V370" s="441"/>
      <c r="W370" s="441"/>
      <c r="X370" s="441"/>
      <c r="Y370" s="441"/>
      <c r="Z370" s="441"/>
    </row>
    <row r="371" spans="1:26" ht="15.75" customHeight="1" x14ac:dyDescent="0.2">
      <c r="A371" s="441"/>
      <c r="B371" s="441"/>
      <c r="C371" s="441"/>
      <c r="D371" s="441"/>
      <c r="E371" s="441"/>
      <c r="F371" s="441"/>
      <c r="G371" s="441"/>
      <c r="H371" s="441"/>
      <c r="I371" s="441"/>
      <c r="J371" s="441"/>
      <c r="K371" s="441"/>
      <c r="L371" s="441"/>
      <c r="M371" s="441"/>
      <c r="N371" s="441"/>
      <c r="O371" s="441"/>
      <c r="P371" s="441"/>
      <c r="Q371" s="441"/>
      <c r="R371" s="441"/>
      <c r="S371" s="441"/>
      <c r="T371" s="441"/>
      <c r="U371" s="441"/>
      <c r="V371" s="441"/>
      <c r="W371" s="441"/>
      <c r="X371" s="441"/>
      <c r="Y371" s="441"/>
      <c r="Z371" s="441"/>
    </row>
    <row r="372" spans="1:26" ht="15.75" customHeight="1" x14ac:dyDescent="0.2">
      <c r="A372" s="441"/>
      <c r="B372" s="441"/>
      <c r="C372" s="441"/>
      <c r="D372" s="441"/>
      <c r="E372" s="441"/>
      <c r="F372" s="441"/>
      <c r="G372" s="441"/>
      <c r="H372" s="441"/>
      <c r="I372" s="441"/>
      <c r="J372" s="441"/>
      <c r="K372" s="441"/>
      <c r="L372" s="441"/>
      <c r="M372" s="441"/>
      <c r="N372" s="441"/>
      <c r="O372" s="441"/>
      <c r="P372" s="441"/>
      <c r="Q372" s="441"/>
      <c r="R372" s="441"/>
      <c r="S372" s="441"/>
      <c r="T372" s="441"/>
      <c r="U372" s="441"/>
      <c r="V372" s="441"/>
      <c r="W372" s="441"/>
      <c r="X372" s="441"/>
      <c r="Y372" s="441"/>
      <c r="Z372" s="441"/>
    </row>
    <row r="373" spans="1:26" ht="15.75" customHeight="1" x14ac:dyDescent="0.2">
      <c r="A373" s="441"/>
      <c r="B373" s="441"/>
      <c r="C373" s="441"/>
      <c r="D373" s="441"/>
      <c r="E373" s="441"/>
      <c r="F373" s="441"/>
      <c r="G373" s="441"/>
      <c r="H373" s="441"/>
      <c r="I373" s="441"/>
      <c r="J373" s="441"/>
      <c r="K373" s="441"/>
      <c r="L373" s="441"/>
      <c r="M373" s="441"/>
      <c r="N373" s="441"/>
      <c r="O373" s="441"/>
      <c r="P373" s="441"/>
      <c r="Q373" s="441"/>
      <c r="R373" s="441"/>
      <c r="S373" s="441"/>
      <c r="T373" s="441"/>
      <c r="U373" s="441"/>
      <c r="V373" s="441"/>
      <c r="W373" s="441"/>
      <c r="X373" s="441"/>
      <c r="Y373" s="441"/>
      <c r="Z373" s="441"/>
    </row>
    <row r="374" spans="1:26" ht="15.75" customHeight="1" x14ac:dyDescent="0.2">
      <c r="A374" s="441"/>
      <c r="B374" s="441"/>
      <c r="C374" s="441"/>
      <c r="D374" s="441"/>
      <c r="E374" s="441"/>
      <c r="F374" s="441"/>
      <c r="G374" s="441"/>
      <c r="H374" s="441"/>
      <c r="I374" s="441"/>
      <c r="J374" s="441"/>
      <c r="K374" s="441"/>
      <c r="L374" s="441"/>
      <c r="M374" s="441"/>
      <c r="N374" s="441"/>
      <c r="O374" s="441"/>
      <c r="P374" s="441"/>
      <c r="Q374" s="441"/>
      <c r="R374" s="441"/>
      <c r="S374" s="441"/>
      <c r="T374" s="441"/>
      <c r="U374" s="441"/>
      <c r="V374" s="441"/>
      <c r="W374" s="441"/>
      <c r="X374" s="441"/>
      <c r="Y374" s="441"/>
      <c r="Z374" s="441"/>
    </row>
    <row r="375" spans="1:26" ht="15.75" customHeight="1" x14ac:dyDescent="0.2">
      <c r="A375" s="441"/>
      <c r="B375" s="441"/>
      <c r="C375" s="441"/>
      <c r="D375" s="441"/>
      <c r="E375" s="441"/>
      <c r="F375" s="441"/>
      <c r="G375" s="441"/>
      <c r="H375" s="441"/>
      <c r="I375" s="441"/>
      <c r="J375" s="441"/>
      <c r="K375" s="441"/>
      <c r="L375" s="441"/>
      <c r="M375" s="441"/>
      <c r="N375" s="441"/>
      <c r="O375" s="441"/>
      <c r="P375" s="441"/>
      <c r="Q375" s="441"/>
      <c r="R375" s="441"/>
      <c r="S375" s="441"/>
      <c r="T375" s="441"/>
      <c r="U375" s="441"/>
      <c r="V375" s="441"/>
      <c r="W375" s="441"/>
      <c r="X375" s="441"/>
      <c r="Y375" s="441"/>
      <c r="Z375" s="441"/>
    </row>
    <row r="376" spans="1:26" ht="15.75" customHeight="1" x14ac:dyDescent="0.2">
      <c r="A376" s="441"/>
      <c r="B376" s="441"/>
      <c r="C376" s="441"/>
      <c r="D376" s="441"/>
      <c r="E376" s="441"/>
      <c r="F376" s="441"/>
      <c r="G376" s="441"/>
      <c r="H376" s="441"/>
      <c r="I376" s="441"/>
      <c r="J376" s="441"/>
      <c r="K376" s="441"/>
      <c r="L376" s="441"/>
      <c r="M376" s="441"/>
      <c r="N376" s="441"/>
      <c r="O376" s="441"/>
      <c r="P376" s="441"/>
      <c r="Q376" s="441"/>
      <c r="R376" s="441"/>
      <c r="S376" s="441"/>
      <c r="T376" s="441"/>
      <c r="U376" s="441"/>
      <c r="V376" s="441"/>
      <c r="W376" s="441"/>
      <c r="X376" s="441"/>
      <c r="Y376" s="441"/>
      <c r="Z376" s="441"/>
    </row>
    <row r="377" spans="1:26" ht="15.75" customHeight="1" x14ac:dyDescent="0.2">
      <c r="A377" s="441"/>
      <c r="B377" s="441"/>
      <c r="C377" s="441"/>
      <c r="D377" s="441"/>
      <c r="E377" s="441"/>
      <c r="F377" s="441"/>
      <c r="G377" s="441"/>
      <c r="H377" s="441"/>
      <c r="I377" s="441"/>
      <c r="J377" s="441"/>
      <c r="K377" s="441"/>
      <c r="L377" s="441"/>
      <c r="M377" s="441"/>
      <c r="N377" s="441"/>
      <c r="O377" s="441"/>
      <c r="P377" s="441"/>
      <c r="Q377" s="441"/>
      <c r="R377" s="441"/>
      <c r="S377" s="441"/>
      <c r="T377" s="441"/>
      <c r="U377" s="441"/>
      <c r="V377" s="441"/>
      <c r="W377" s="441"/>
      <c r="X377" s="441"/>
      <c r="Y377" s="441"/>
      <c r="Z377" s="441"/>
    </row>
    <row r="378" spans="1:26" ht="15.75" customHeight="1" x14ac:dyDescent="0.2">
      <c r="A378" s="441"/>
      <c r="B378" s="441"/>
      <c r="C378" s="441"/>
      <c r="D378" s="441"/>
      <c r="E378" s="441"/>
      <c r="F378" s="441"/>
      <c r="G378" s="441"/>
      <c r="H378" s="441"/>
      <c r="I378" s="441"/>
      <c r="J378" s="441"/>
      <c r="K378" s="441"/>
      <c r="L378" s="441"/>
      <c r="M378" s="441"/>
      <c r="N378" s="441"/>
      <c r="O378" s="441"/>
      <c r="P378" s="441"/>
      <c r="Q378" s="441"/>
      <c r="R378" s="441"/>
      <c r="S378" s="441"/>
      <c r="T378" s="441"/>
      <c r="U378" s="441"/>
      <c r="V378" s="441"/>
      <c r="W378" s="441"/>
      <c r="X378" s="441"/>
      <c r="Y378" s="441"/>
      <c r="Z378" s="441"/>
    </row>
    <row r="379" spans="1:26" ht="15.75" customHeight="1" x14ac:dyDescent="0.2">
      <c r="A379" s="441"/>
      <c r="B379" s="441"/>
      <c r="C379" s="441"/>
      <c r="D379" s="441"/>
      <c r="E379" s="441"/>
      <c r="F379" s="441"/>
      <c r="G379" s="441"/>
      <c r="H379" s="441"/>
      <c r="I379" s="441"/>
      <c r="J379" s="441"/>
      <c r="K379" s="441"/>
      <c r="L379" s="441"/>
      <c r="M379" s="441"/>
      <c r="N379" s="441"/>
      <c r="O379" s="441"/>
      <c r="P379" s="441"/>
      <c r="Q379" s="441"/>
      <c r="R379" s="441"/>
      <c r="S379" s="441"/>
      <c r="T379" s="441"/>
      <c r="U379" s="441"/>
      <c r="V379" s="441"/>
      <c r="W379" s="441"/>
      <c r="X379" s="441"/>
      <c r="Y379" s="441"/>
      <c r="Z379" s="441"/>
    </row>
    <row r="380" spans="1:26" ht="15.75" customHeight="1" x14ac:dyDescent="0.2">
      <c r="A380" s="441"/>
      <c r="B380" s="441"/>
      <c r="C380" s="441"/>
      <c r="D380" s="441"/>
      <c r="E380" s="441"/>
      <c r="F380" s="441"/>
      <c r="G380" s="441"/>
      <c r="H380" s="441"/>
      <c r="I380" s="441"/>
      <c r="J380" s="441"/>
      <c r="K380" s="441"/>
      <c r="L380" s="441"/>
      <c r="M380" s="441"/>
      <c r="N380" s="441"/>
      <c r="O380" s="441"/>
      <c r="P380" s="441"/>
      <c r="Q380" s="441"/>
      <c r="R380" s="441"/>
      <c r="S380" s="441"/>
      <c r="T380" s="441"/>
      <c r="U380" s="441"/>
      <c r="V380" s="441"/>
      <c r="W380" s="441"/>
      <c r="X380" s="441"/>
      <c r="Y380" s="441"/>
      <c r="Z380" s="441"/>
    </row>
    <row r="381" spans="1:26" ht="15.75" customHeight="1" x14ac:dyDescent="0.2">
      <c r="A381" s="441"/>
      <c r="B381" s="441"/>
      <c r="C381" s="441"/>
      <c r="D381" s="441"/>
      <c r="E381" s="441"/>
      <c r="F381" s="441"/>
      <c r="G381" s="441"/>
      <c r="H381" s="441"/>
      <c r="I381" s="441"/>
      <c r="J381" s="441"/>
      <c r="K381" s="441"/>
      <c r="L381" s="441"/>
      <c r="M381" s="441"/>
      <c r="N381" s="441"/>
      <c r="O381" s="441"/>
      <c r="P381" s="441"/>
      <c r="Q381" s="441"/>
      <c r="R381" s="441"/>
      <c r="S381" s="441"/>
      <c r="T381" s="441"/>
      <c r="U381" s="441"/>
      <c r="V381" s="441"/>
      <c r="W381" s="441"/>
      <c r="X381" s="441"/>
      <c r="Y381" s="441"/>
      <c r="Z381" s="441"/>
    </row>
    <row r="382" spans="1:26" ht="15.75" customHeight="1" x14ac:dyDescent="0.2">
      <c r="A382" s="441"/>
      <c r="B382" s="441"/>
      <c r="C382" s="441"/>
      <c r="D382" s="441"/>
      <c r="E382" s="441"/>
      <c r="F382" s="441"/>
      <c r="G382" s="441"/>
      <c r="H382" s="441"/>
      <c r="I382" s="441"/>
      <c r="J382" s="441"/>
      <c r="K382" s="441"/>
      <c r="L382" s="441"/>
      <c r="M382" s="441"/>
      <c r="N382" s="441"/>
      <c r="O382" s="441"/>
      <c r="P382" s="441"/>
      <c r="Q382" s="441"/>
      <c r="R382" s="441"/>
      <c r="S382" s="441"/>
      <c r="T382" s="441"/>
      <c r="U382" s="441"/>
      <c r="V382" s="441"/>
      <c r="W382" s="441"/>
      <c r="X382" s="441"/>
      <c r="Y382" s="441"/>
      <c r="Z382" s="441"/>
    </row>
    <row r="383" spans="1:26" ht="15.75" customHeight="1" x14ac:dyDescent="0.2">
      <c r="A383" s="441"/>
      <c r="B383" s="441"/>
      <c r="C383" s="441"/>
      <c r="D383" s="441"/>
      <c r="E383" s="441"/>
      <c r="F383" s="441"/>
      <c r="G383" s="441"/>
      <c r="H383" s="441"/>
      <c r="I383" s="441"/>
      <c r="J383" s="441"/>
      <c r="K383" s="441"/>
      <c r="L383" s="441"/>
      <c r="M383" s="441"/>
      <c r="N383" s="441"/>
      <c r="O383" s="441"/>
      <c r="P383" s="441"/>
      <c r="Q383" s="441"/>
      <c r="R383" s="441"/>
      <c r="S383" s="441"/>
      <c r="T383" s="441"/>
      <c r="U383" s="441"/>
      <c r="V383" s="441"/>
      <c r="W383" s="441"/>
      <c r="X383" s="441"/>
      <c r="Y383" s="441"/>
      <c r="Z383" s="441"/>
    </row>
    <row r="384" spans="1:26" ht="15.75" customHeight="1" x14ac:dyDescent="0.2">
      <c r="A384" s="441"/>
      <c r="B384" s="441"/>
      <c r="C384" s="441"/>
      <c r="D384" s="441"/>
      <c r="E384" s="441"/>
      <c r="F384" s="441"/>
      <c r="G384" s="441"/>
      <c r="H384" s="441"/>
      <c r="I384" s="441"/>
      <c r="J384" s="441"/>
      <c r="K384" s="441"/>
      <c r="L384" s="441"/>
      <c r="M384" s="441"/>
      <c r="N384" s="441"/>
      <c r="O384" s="441"/>
      <c r="P384" s="441"/>
      <c r="Q384" s="441"/>
      <c r="R384" s="441"/>
      <c r="S384" s="441"/>
      <c r="T384" s="441"/>
      <c r="U384" s="441"/>
      <c r="V384" s="441"/>
      <c r="W384" s="441"/>
      <c r="X384" s="441"/>
      <c r="Y384" s="441"/>
      <c r="Z384" s="441"/>
    </row>
    <row r="385" spans="1:26" ht="15.75" customHeight="1" x14ac:dyDescent="0.2">
      <c r="A385" s="441"/>
      <c r="B385" s="441"/>
      <c r="C385" s="441"/>
      <c r="D385" s="441"/>
      <c r="E385" s="441"/>
      <c r="F385" s="441"/>
      <c r="G385" s="441"/>
      <c r="H385" s="441"/>
      <c r="I385" s="441"/>
      <c r="J385" s="441"/>
      <c r="K385" s="441"/>
      <c r="L385" s="441"/>
      <c r="M385" s="441"/>
      <c r="N385" s="441"/>
      <c r="O385" s="441"/>
      <c r="P385" s="441"/>
      <c r="Q385" s="441"/>
      <c r="R385" s="441"/>
      <c r="S385" s="441"/>
      <c r="T385" s="441"/>
      <c r="U385" s="441"/>
      <c r="V385" s="441"/>
      <c r="W385" s="441"/>
      <c r="X385" s="441"/>
      <c r="Y385" s="441"/>
      <c r="Z385" s="441"/>
    </row>
    <row r="386" spans="1:26" ht="15.75" customHeight="1" x14ac:dyDescent="0.2">
      <c r="A386" s="441"/>
      <c r="B386" s="441"/>
      <c r="C386" s="441"/>
      <c r="D386" s="441"/>
      <c r="E386" s="441"/>
      <c r="F386" s="441"/>
      <c r="G386" s="441"/>
      <c r="H386" s="441"/>
      <c r="I386" s="441"/>
      <c r="J386" s="441"/>
      <c r="K386" s="441"/>
      <c r="L386" s="441"/>
      <c r="M386" s="441"/>
      <c r="N386" s="441"/>
      <c r="O386" s="441"/>
      <c r="P386" s="441"/>
      <c r="Q386" s="441"/>
      <c r="R386" s="441"/>
      <c r="S386" s="441"/>
      <c r="T386" s="441"/>
      <c r="U386" s="441"/>
      <c r="V386" s="441"/>
      <c r="W386" s="441"/>
      <c r="X386" s="441"/>
      <c r="Y386" s="441"/>
      <c r="Z386" s="441"/>
    </row>
    <row r="387" spans="1:26" ht="15.75" customHeight="1" x14ac:dyDescent="0.2">
      <c r="A387" s="441"/>
      <c r="B387" s="441"/>
      <c r="C387" s="441"/>
      <c r="D387" s="441"/>
      <c r="E387" s="441"/>
      <c r="F387" s="441"/>
      <c r="G387" s="441"/>
      <c r="H387" s="441"/>
      <c r="I387" s="441"/>
      <c r="J387" s="441"/>
      <c r="K387" s="441"/>
      <c r="L387" s="441"/>
      <c r="M387" s="441"/>
      <c r="N387" s="441"/>
      <c r="O387" s="441"/>
      <c r="P387" s="441"/>
      <c r="Q387" s="441"/>
      <c r="R387" s="441"/>
      <c r="S387" s="441"/>
      <c r="T387" s="441"/>
      <c r="U387" s="441"/>
      <c r="V387" s="441"/>
      <c r="W387" s="441"/>
      <c r="X387" s="441"/>
      <c r="Y387" s="441"/>
      <c r="Z387" s="441"/>
    </row>
    <row r="388" spans="1:26" ht="15.75" customHeight="1" x14ac:dyDescent="0.2">
      <c r="A388" s="441"/>
      <c r="B388" s="441"/>
      <c r="C388" s="441"/>
      <c r="D388" s="441"/>
      <c r="E388" s="441"/>
      <c r="F388" s="441"/>
      <c r="G388" s="441"/>
      <c r="H388" s="441"/>
      <c r="I388" s="441"/>
      <c r="J388" s="441"/>
      <c r="K388" s="441"/>
      <c r="L388" s="441"/>
      <c r="M388" s="441"/>
      <c r="N388" s="441"/>
      <c r="O388" s="441"/>
      <c r="P388" s="441"/>
      <c r="Q388" s="441"/>
      <c r="R388" s="441"/>
      <c r="S388" s="441"/>
      <c r="T388" s="441"/>
      <c r="U388" s="441"/>
      <c r="V388" s="441"/>
      <c r="W388" s="441"/>
      <c r="X388" s="441"/>
      <c r="Y388" s="441"/>
      <c r="Z388" s="441"/>
    </row>
    <row r="389" spans="1:26" ht="15.75" customHeight="1" x14ac:dyDescent="0.2">
      <c r="A389" s="441"/>
      <c r="B389" s="441"/>
      <c r="C389" s="441"/>
      <c r="D389" s="441"/>
      <c r="E389" s="441"/>
      <c r="F389" s="441"/>
      <c r="G389" s="441"/>
      <c r="H389" s="441"/>
      <c r="I389" s="441"/>
      <c r="J389" s="441"/>
      <c r="K389" s="441"/>
      <c r="L389" s="441"/>
      <c r="M389" s="441"/>
      <c r="N389" s="441"/>
      <c r="O389" s="441"/>
      <c r="P389" s="441"/>
      <c r="Q389" s="441"/>
      <c r="R389" s="441"/>
      <c r="S389" s="441"/>
      <c r="T389" s="441"/>
      <c r="U389" s="441"/>
      <c r="V389" s="441"/>
      <c r="W389" s="441"/>
      <c r="X389" s="441"/>
      <c r="Y389" s="441"/>
      <c r="Z389" s="441"/>
    </row>
    <row r="390" spans="1:26" ht="15.75" customHeight="1" x14ac:dyDescent="0.2">
      <c r="A390" s="441"/>
      <c r="B390" s="441"/>
      <c r="C390" s="441"/>
      <c r="D390" s="441"/>
      <c r="E390" s="441"/>
      <c r="F390" s="441"/>
      <c r="G390" s="441"/>
      <c r="H390" s="441"/>
      <c r="I390" s="441"/>
      <c r="J390" s="441"/>
      <c r="K390" s="441"/>
      <c r="L390" s="441"/>
      <c r="M390" s="441"/>
      <c r="N390" s="441"/>
      <c r="O390" s="441"/>
      <c r="P390" s="441"/>
      <c r="Q390" s="441"/>
      <c r="R390" s="441"/>
      <c r="S390" s="441"/>
      <c r="T390" s="441"/>
      <c r="U390" s="441"/>
      <c r="V390" s="441"/>
      <c r="W390" s="441"/>
      <c r="X390" s="441"/>
      <c r="Y390" s="441"/>
      <c r="Z390" s="441"/>
    </row>
    <row r="391" spans="1:26" ht="15.75" customHeight="1" x14ac:dyDescent="0.2">
      <c r="A391" s="441"/>
      <c r="B391" s="441"/>
      <c r="C391" s="441"/>
      <c r="D391" s="441"/>
      <c r="E391" s="441"/>
      <c r="F391" s="441"/>
      <c r="G391" s="441"/>
      <c r="H391" s="441"/>
      <c r="I391" s="441"/>
      <c r="J391" s="441"/>
      <c r="K391" s="441"/>
      <c r="L391" s="441"/>
      <c r="M391" s="441"/>
      <c r="N391" s="441"/>
      <c r="O391" s="441"/>
      <c r="P391" s="441"/>
      <c r="Q391" s="441"/>
      <c r="R391" s="441"/>
      <c r="S391" s="441"/>
      <c r="T391" s="441"/>
      <c r="U391" s="441"/>
      <c r="V391" s="441"/>
      <c r="W391" s="441"/>
      <c r="X391" s="441"/>
      <c r="Y391" s="441"/>
      <c r="Z391" s="441"/>
    </row>
    <row r="392" spans="1:26" ht="15.75" customHeight="1" x14ac:dyDescent="0.2">
      <c r="A392" s="441"/>
      <c r="B392" s="441"/>
      <c r="C392" s="441"/>
      <c r="D392" s="441"/>
      <c r="E392" s="441"/>
      <c r="F392" s="441"/>
      <c r="G392" s="441"/>
      <c r="H392" s="441"/>
      <c r="I392" s="441"/>
      <c r="J392" s="441"/>
      <c r="K392" s="441"/>
      <c r="L392" s="441"/>
      <c r="M392" s="441"/>
      <c r="N392" s="441"/>
      <c r="O392" s="441"/>
      <c r="P392" s="441"/>
      <c r="Q392" s="441"/>
      <c r="R392" s="441"/>
      <c r="S392" s="441"/>
      <c r="T392" s="441"/>
      <c r="U392" s="441"/>
      <c r="V392" s="441"/>
      <c r="W392" s="441"/>
      <c r="X392" s="441"/>
      <c r="Y392" s="441"/>
      <c r="Z392" s="441"/>
    </row>
    <row r="393" spans="1:26" ht="15.75" customHeight="1" x14ac:dyDescent="0.2">
      <c r="A393" s="441"/>
      <c r="B393" s="441"/>
      <c r="C393" s="441"/>
      <c r="D393" s="441"/>
      <c r="E393" s="441"/>
      <c r="F393" s="441"/>
      <c r="G393" s="441"/>
      <c r="H393" s="441"/>
      <c r="I393" s="441"/>
      <c r="J393" s="441"/>
      <c r="K393" s="441"/>
      <c r="L393" s="441"/>
      <c r="M393" s="441"/>
      <c r="N393" s="441"/>
      <c r="O393" s="441"/>
      <c r="P393" s="441"/>
      <c r="Q393" s="441"/>
      <c r="R393" s="441"/>
      <c r="S393" s="441"/>
      <c r="T393" s="441"/>
      <c r="U393" s="441"/>
      <c r="V393" s="441"/>
      <c r="W393" s="441"/>
      <c r="X393" s="441"/>
      <c r="Y393" s="441"/>
      <c r="Z393" s="441"/>
    </row>
    <row r="394" spans="1:26" ht="15.75" customHeight="1" x14ac:dyDescent="0.2">
      <c r="A394" s="441"/>
      <c r="B394" s="441"/>
      <c r="C394" s="441"/>
      <c r="D394" s="441"/>
      <c r="E394" s="441"/>
      <c r="F394" s="441"/>
      <c r="G394" s="441"/>
      <c r="H394" s="441"/>
      <c r="I394" s="441"/>
      <c r="J394" s="441"/>
      <c r="K394" s="441"/>
      <c r="L394" s="441"/>
      <c r="M394" s="441"/>
      <c r="N394" s="441"/>
      <c r="O394" s="441"/>
      <c r="P394" s="441"/>
      <c r="Q394" s="441"/>
      <c r="R394" s="441"/>
      <c r="S394" s="441"/>
      <c r="T394" s="441"/>
      <c r="U394" s="441"/>
      <c r="V394" s="441"/>
      <c r="W394" s="441"/>
      <c r="X394" s="441"/>
      <c r="Y394" s="441"/>
      <c r="Z394" s="441"/>
    </row>
    <row r="395" spans="1:26" ht="15.75" customHeight="1" x14ac:dyDescent="0.2">
      <c r="A395" s="441"/>
      <c r="B395" s="441"/>
      <c r="C395" s="441"/>
      <c r="D395" s="441"/>
      <c r="E395" s="441"/>
      <c r="F395" s="441"/>
      <c r="G395" s="441"/>
      <c r="H395" s="441"/>
      <c r="I395" s="441"/>
      <c r="J395" s="441"/>
      <c r="K395" s="441"/>
      <c r="L395" s="441"/>
      <c r="M395" s="441"/>
      <c r="N395" s="441"/>
      <c r="O395" s="441"/>
      <c r="P395" s="441"/>
      <c r="Q395" s="441"/>
      <c r="R395" s="441"/>
      <c r="S395" s="441"/>
      <c r="T395" s="441"/>
      <c r="U395" s="441"/>
      <c r="V395" s="441"/>
      <c r="W395" s="441"/>
      <c r="X395" s="441"/>
      <c r="Y395" s="441"/>
      <c r="Z395" s="441"/>
    </row>
    <row r="396" spans="1:26" ht="15.75" customHeight="1" x14ac:dyDescent="0.2">
      <c r="A396" s="441"/>
      <c r="B396" s="441"/>
      <c r="C396" s="441"/>
      <c r="D396" s="441"/>
      <c r="E396" s="441"/>
      <c r="F396" s="441"/>
      <c r="G396" s="441"/>
      <c r="H396" s="441"/>
      <c r="I396" s="441"/>
      <c r="J396" s="441"/>
      <c r="K396" s="441"/>
      <c r="L396" s="441"/>
      <c r="M396" s="441"/>
      <c r="N396" s="441"/>
      <c r="O396" s="441"/>
      <c r="P396" s="441"/>
      <c r="Q396" s="441"/>
      <c r="R396" s="441"/>
      <c r="S396" s="441"/>
      <c r="T396" s="441"/>
      <c r="U396" s="441"/>
      <c r="V396" s="441"/>
      <c r="W396" s="441"/>
      <c r="X396" s="441"/>
      <c r="Y396" s="441"/>
      <c r="Z396" s="441"/>
    </row>
    <row r="397" spans="1:26" ht="15.75" customHeight="1" x14ac:dyDescent="0.2">
      <c r="A397" s="441"/>
      <c r="B397" s="441"/>
      <c r="C397" s="441"/>
      <c r="D397" s="441"/>
      <c r="E397" s="441"/>
      <c r="F397" s="441"/>
      <c r="G397" s="441"/>
      <c r="H397" s="441"/>
      <c r="I397" s="441"/>
      <c r="J397" s="441"/>
      <c r="K397" s="441"/>
      <c r="L397" s="441"/>
      <c r="M397" s="441"/>
      <c r="N397" s="441"/>
      <c r="O397" s="441"/>
      <c r="P397" s="441"/>
      <c r="Q397" s="441"/>
      <c r="R397" s="441"/>
      <c r="S397" s="441"/>
      <c r="T397" s="441"/>
      <c r="U397" s="441"/>
      <c r="V397" s="441"/>
      <c r="W397" s="441"/>
      <c r="X397" s="441"/>
      <c r="Y397" s="441"/>
      <c r="Z397" s="441"/>
    </row>
    <row r="398" spans="1:26" ht="15.75" customHeight="1" x14ac:dyDescent="0.2">
      <c r="A398" s="441"/>
      <c r="B398" s="441"/>
      <c r="C398" s="441"/>
      <c r="D398" s="441"/>
      <c r="E398" s="441"/>
      <c r="F398" s="441"/>
      <c r="G398" s="441"/>
      <c r="H398" s="441"/>
      <c r="I398" s="441"/>
      <c r="J398" s="441"/>
      <c r="K398" s="441"/>
      <c r="L398" s="441"/>
      <c r="M398" s="441"/>
      <c r="N398" s="441"/>
      <c r="O398" s="441"/>
      <c r="P398" s="441"/>
      <c r="Q398" s="441"/>
      <c r="R398" s="441"/>
      <c r="S398" s="441"/>
      <c r="T398" s="441"/>
      <c r="U398" s="441"/>
      <c r="V398" s="441"/>
      <c r="W398" s="441"/>
      <c r="X398" s="441"/>
      <c r="Y398" s="441"/>
      <c r="Z398" s="441"/>
    </row>
    <row r="399" spans="1:26" ht="15.75" customHeight="1" x14ac:dyDescent="0.2">
      <c r="A399" s="441"/>
      <c r="B399" s="441"/>
      <c r="C399" s="441"/>
      <c r="D399" s="441"/>
      <c r="E399" s="441"/>
      <c r="F399" s="441"/>
      <c r="G399" s="441"/>
      <c r="H399" s="441"/>
      <c r="I399" s="441"/>
      <c r="J399" s="441"/>
      <c r="K399" s="441"/>
      <c r="L399" s="441"/>
      <c r="M399" s="441"/>
      <c r="N399" s="441"/>
      <c r="O399" s="441"/>
      <c r="P399" s="441"/>
      <c r="Q399" s="441"/>
      <c r="R399" s="441"/>
      <c r="S399" s="441"/>
      <c r="T399" s="441"/>
      <c r="U399" s="441"/>
      <c r="V399" s="441"/>
      <c r="W399" s="441"/>
      <c r="X399" s="441"/>
      <c r="Y399" s="441"/>
      <c r="Z399" s="441"/>
    </row>
    <row r="400" spans="1:26" ht="15.75" customHeight="1" x14ac:dyDescent="0.2">
      <c r="A400" s="441"/>
      <c r="B400" s="441"/>
      <c r="C400" s="441"/>
      <c r="D400" s="441"/>
      <c r="E400" s="441"/>
      <c r="F400" s="441"/>
      <c r="G400" s="441"/>
      <c r="H400" s="441"/>
      <c r="I400" s="441"/>
      <c r="J400" s="441"/>
      <c r="K400" s="441"/>
      <c r="L400" s="441"/>
      <c r="M400" s="441"/>
      <c r="N400" s="441"/>
      <c r="O400" s="441"/>
      <c r="P400" s="441"/>
      <c r="Q400" s="441"/>
      <c r="R400" s="441"/>
      <c r="S400" s="441"/>
      <c r="T400" s="441"/>
      <c r="U400" s="441"/>
      <c r="V400" s="441"/>
      <c r="W400" s="441"/>
      <c r="X400" s="441"/>
      <c r="Y400" s="441"/>
      <c r="Z400" s="441"/>
    </row>
    <row r="401" spans="1:26" ht="15.75" customHeight="1" x14ac:dyDescent="0.2">
      <c r="A401" s="441"/>
      <c r="B401" s="441"/>
      <c r="C401" s="441"/>
      <c r="D401" s="441"/>
      <c r="E401" s="441"/>
      <c r="F401" s="441"/>
      <c r="G401" s="441"/>
      <c r="H401" s="441"/>
      <c r="I401" s="441"/>
      <c r="J401" s="441"/>
      <c r="K401" s="441"/>
      <c r="L401" s="441"/>
      <c r="M401" s="441"/>
      <c r="N401" s="441"/>
      <c r="O401" s="441"/>
      <c r="P401" s="441"/>
      <c r="Q401" s="441"/>
      <c r="R401" s="441"/>
      <c r="S401" s="441"/>
      <c r="T401" s="441"/>
      <c r="U401" s="441"/>
      <c r="V401" s="441"/>
      <c r="W401" s="441"/>
      <c r="X401" s="441"/>
      <c r="Y401" s="441"/>
      <c r="Z401" s="441"/>
    </row>
    <row r="402" spans="1:26" ht="15.75" customHeight="1" x14ac:dyDescent="0.2">
      <c r="A402" s="441"/>
      <c r="B402" s="441"/>
      <c r="C402" s="441"/>
      <c r="D402" s="441"/>
      <c r="E402" s="441"/>
      <c r="F402" s="441"/>
      <c r="G402" s="441"/>
      <c r="H402" s="441"/>
      <c r="I402" s="441"/>
      <c r="J402" s="441"/>
      <c r="K402" s="441"/>
      <c r="L402" s="441"/>
      <c r="M402" s="441"/>
      <c r="N402" s="441"/>
      <c r="O402" s="441"/>
      <c r="P402" s="441"/>
      <c r="Q402" s="441"/>
      <c r="R402" s="441"/>
      <c r="S402" s="441"/>
      <c r="T402" s="441"/>
      <c r="U402" s="441"/>
      <c r="V402" s="441"/>
      <c r="W402" s="441"/>
      <c r="X402" s="441"/>
      <c r="Y402" s="441"/>
      <c r="Z402" s="441"/>
    </row>
    <row r="403" spans="1:26" ht="15.75" customHeight="1" x14ac:dyDescent="0.2">
      <c r="A403" s="441"/>
      <c r="B403" s="441"/>
      <c r="C403" s="441"/>
      <c r="D403" s="441"/>
      <c r="E403" s="441"/>
      <c r="F403" s="441"/>
      <c r="G403" s="441"/>
      <c r="H403" s="441"/>
      <c r="I403" s="441"/>
      <c r="J403" s="441"/>
      <c r="K403" s="441"/>
      <c r="L403" s="441"/>
      <c r="M403" s="441"/>
      <c r="N403" s="441"/>
      <c r="O403" s="441"/>
      <c r="P403" s="441"/>
      <c r="Q403" s="441"/>
      <c r="R403" s="441"/>
      <c r="S403" s="441"/>
      <c r="T403" s="441"/>
      <c r="U403" s="441"/>
      <c r="V403" s="441"/>
      <c r="W403" s="441"/>
      <c r="X403" s="441"/>
      <c r="Y403" s="441"/>
      <c r="Z403" s="441"/>
    </row>
    <row r="404" spans="1:26" ht="15.75" customHeight="1" x14ac:dyDescent="0.2">
      <c r="A404" s="441"/>
      <c r="B404" s="441"/>
      <c r="C404" s="441"/>
      <c r="D404" s="441"/>
      <c r="E404" s="441"/>
      <c r="F404" s="441"/>
      <c r="G404" s="441"/>
      <c r="H404" s="441"/>
      <c r="I404" s="441"/>
      <c r="J404" s="441"/>
      <c r="K404" s="441"/>
      <c r="L404" s="441"/>
      <c r="M404" s="441"/>
      <c r="N404" s="441"/>
      <c r="O404" s="441"/>
      <c r="P404" s="441"/>
      <c r="Q404" s="441"/>
      <c r="R404" s="441"/>
      <c r="S404" s="441"/>
      <c r="T404" s="441"/>
      <c r="U404" s="441"/>
      <c r="V404" s="441"/>
      <c r="W404" s="441"/>
      <c r="X404" s="441"/>
      <c r="Y404" s="441"/>
      <c r="Z404" s="441"/>
    </row>
    <row r="405" spans="1:26" ht="15.75" customHeight="1" x14ac:dyDescent="0.2">
      <c r="A405" s="441"/>
      <c r="B405" s="441"/>
      <c r="C405" s="441"/>
      <c r="D405" s="441"/>
      <c r="E405" s="441"/>
      <c r="F405" s="441"/>
      <c r="G405" s="441"/>
      <c r="H405" s="441"/>
      <c r="I405" s="441"/>
      <c r="J405" s="441"/>
      <c r="K405" s="441"/>
      <c r="L405" s="441"/>
      <c r="M405" s="441"/>
      <c r="N405" s="441"/>
      <c r="O405" s="441"/>
      <c r="P405" s="441"/>
      <c r="Q405" s="441"/>
      <c r="R405" s="441"/>
      <c r="S405" s="441"/>
      <c r="T405" s="441"/>
      <c r="U405" s="441"/>
      <c r="V405" s="441"/>
      <c r="W405" s="441"/>
      <c r="X405" s="441"/>
      <c r="Y405" s="441"/>
      <c r="Z405" s="441"/>
    </row>
    <row r="406" spans="1:26" ht="15.75" customHeight="1" x14ac:dyDescent="0.2">
      <c r="A406" s="441"/>
      <c r="B406" s="441"/>
      <c r="C406" s="441"/>
      <c r="D406" s="441"/>
      <c r="E406" s="441"/>
      <c r="F406" s="441"/>
      <c r="G406" s="441"/>
      <c r="H406" s="441"/>
      <c r="I406" s="441"/>
      <c r="J406" s="441"/>
      <c r="K406" s="441"/>
      <c r="L406" s="441"/>
      <c r="M406" s="441"/>
      <c r="N406" s="441"/>
      <c r="O406" s="441"/>
      <c r="P406" s="441"/>
      <c r="Q406" s="441"/>
      <c r="R406" s="441"/>
      <c r="S406" s="441"/>
      <c r="T406" s="441"/>
      <c r="U406" s="441"/>
      <c r="V406" s="441"/>
      <c r="W406" s="441"/>
      <c r="X406" s="441"/>
      <c r="Y406" s="441"/>
      <c r="Z406" s="441"/>
    </row>
    <row r="407" spans="1:26" ht="15.75" customHeight="1" x14ac:dyDescent="0.2">
      <c r="A407" s="441"/>
      <c r="B407" s="441"/>
      <c r="C407" s="441"/>
      <c r="D407" s="441"/>
      <c r="E407" s="441"/>
      <c r="F407" s="441"/>
      <c r="G407" s="441"/>
      <c r="H407" s="441"/>
      <c r="I407" s="441"/>
      <c r="J407" s="441"/>
      <c r="K407" s="441"/>
      <c r="L407" s="441"/>
      <c r="M407" s="441"/>
      <c r="N407" s="441"/>
      <c r="O407" s="441"/>
      <c r="P407" s="441"/>
      <c r="Q407" s="441"/>
      <c r="R407" s="441"/>
      <c r="S407" s="441"/>
      <c r="T407" s="441"/>
      <c r="U407" s="441"/>
      <c r="V407" s="441"/>
      <c r="W407" s="441"/>
      <c r="X407" s="441"/>
      <c r="Y407" s="441"/>
      <c r="Z407" s="441"/>
    </row>
    <row r="408" spans="1:26" ht="15.75" customHeight="1" x14ac:dyDescent="0.2">
      <c r="A408" s="441"/>
      <c r="B408" s="441"/>
      <c r="C408" s="441"/>
      <c r="D408" s="441"/>
      <c r="E408" s="441"/>
      <c r="F408" s="441"/>
      <c r="G408" s="441"/>
      <c r="H408" s="441"/>
      <c r="I408" s="441"/>
      <c r="J408" s="441"/>
      <c r="K408" s="441"/>
      <c r="L408" s="441"/>
      <c r="M408" s="441"/>
      <c r="N408" s="441"/>
      <c r="O408" s="441"/>
      <c r="P408" s="441"/>
      <c r="Q408" s="441"/>
      <c r="R408" s="441"/>
      <c r="S408" s="441"/>
      <c r="T408" s="441"/>
      <c r="U408" s="441"/>
      <c r="V408" s="441"/>
      <c r="W408" s="441"/>
      <c r="X408" s="441"/>
      <c r="Y408" s="441"/>
      <c r="Z408" s="441"/>
    </row>
    <row r="409" spans="1:26" ht="15.75" customHeight="1" x14ac:dyDescent="0.2">
      <c r="A409" s="441"/>
      <c r="B409" s="441"/>
      <c r="C409" s="441"/>
      <c r="D409" s="441"/>
      <c r="E409" s="441"/>
      <c r="F409" s="441"/>
      <c r="G409" s="441"/>
      <c r="H409" s="441"/>
      <c r="I409" s="441"/>
      <c r="J409" s="441"/>
      <c r="K409" s="441"/>
      <c r="L409" s="441"/>
      <c r="M409" s="441"/>
      <c r="N409" s="441"/>
      <c r="O409" s="441"/>
      <c r="P409" s="441"/>
      <c r="Q409" s="441"/>
      <c r="R409" s="441"/>
      <c r="S409" s="441"/>
      <c r="T409" s="441"/>
      <c r="U409" s="441"/>
      <c r="V409" s="441"/>
      <c r="W409" s="441"/>
      <c r="X409" s="441"/>
      <c r="Y409" s="441"/>
      <c r="Z409" s="441"/>
    </row>
    <row r="410" spans="1:26" ht="15.75" customHeight="1" x14ac:dyDescent="0.2">
      <c r="A410" s="441"/>
      <c r="B410" s="441"/>
      <c r="C410" s="441"/>
      <c r="D410" s="441"/>
      <c r="E410" s="441"/>
      <c r="F410" s="441"/>
      <c r="G410" s="441"/>
      <c r="H410" s="441"/>
      <c r="I410" s="441"/>
      <c r="J410" s="441"/>
      <c r="K410" s="441"/>
      <c r="L410" s="441"/>
      <c r="M410" s="441"/>
      <c r="N410" s="441"/>
      <c r="O410" s="441"/>
      <c r="P410" s="441"/>
      <c r="Q410" s="441"/>
      <c r="R410" s="441"/>
      <c r="S410" s="441"/>
      <c r="T410" s="441"/>
      <c r="U410" s="441"/>
      <c r="V410" s="441"/>
      <c r="W410" s="441"/>
      <c r="X410" s="441"/>
      <c r="Y410" s="441"/>
      <c r="Z410" s="441"/>
    </row>
    <row r="411" spans="1:26" ht="15.75" customHeight="1" x14ac:dyDescent="0.2">
      <c r="A411" s="441"/>
      <c r="B411" s="441"/>
      <c r="C411" s="441"/>
      <c r="D411" s="441"/>
      <c r="E411" s="441"/>
      <c r="F411" s="441"/>
      <c r="G411" s="441"/>
      <c r="H411" s="441"/>
      <c r="I411" s="441"/>
      <c r="J411" s="441"/>
      <c r="K411" s="441"/>
      <c r="L411" s="441"/>
      <c r="M411" s="441"/>
      <c r="N411" s="441"/>
      <c r="O411" s="441"/>
      <c r="P411" s="441"/>
      <c r="Q411" s="441"/>
      <c r="R411" s="441"/>
      <c r="S411" s="441"/>
      <c r="T411" s="441"/>
      <c r="U411" s="441"/>
      <c r="V411" s="441"/>
      <c r="W411" s="441"/>
      <c r="X411" s="441"/>
      <c r="Y411" s="441"/>
      <c r="Z411" s="441"/>
    </row>
    <row r="412" spans="1:26" ht="15.75" customHeight="1" x14ac:dyDescent="0.2">
      <c r="A412" s="441"/>
      <c r="B412" s="441"/>
      <c r="C412" s="441"/>
      <c r="D412" s="441"/>
      <c r="E412" s="441"/>
      <c r="F412" s="441"/>
      <c r="G412" s="441"/>
      <c r="H412" s="441"/>
      <c r="I412" s="441"/>
      <c r="J412" s="441"/>
      <c r="K412" s="441"/>
      <c r="L412" s="441"/>
      <c r="M412" s="441"/>
      <c r="N412" s="441"/>
      <c r="O412" s="441"/>
      <c r="P412" s="441"/>
      <c r="Q412" s="441"/>
      <c r="R412" s="441"/>
      <c r="S412" s="441"/>
      <c r="T412" s="441"/>
      <c r="U412" s="441"/>
      <c r="V412" s="441"/>
      <c r="W412" s="441"/>
      <c r="X412" s="441"/>
      <c r="Y412" s="441"/>
      <c r="Z412" s="441"/>
    </row>
    <row r="413" spans="1:26" ht="15.75" customHeight="1" x14ac:dyDescent="0.2">
      <c r="A413" s="441"/>
      <c r="B413" s="441"/>
      <c r="C413" s="441"/>
      <c r="D413" s="441"/>
      <c r="E413" s="441"/>
      <c r="F413" s="441"/>
      <c r="G413" s="441"/>
      <c r="H413" s="441"/>
      <c r="I413" s="441"/>
      <c r="J413" s="441"/>
      <c r="K413" s="441"/>
      <c r="L413" s="441"/>
      <c r="M413" s="441"/>
      <c r="N413" s="441"/>
      <c r="O413" s="441"/>
      <c r="P413" s="441"/>
      <c r="Q413" s="441"/>
      <c r="R413" s="441"/>
      <c r="S413" s="441"/>
      <c r="T413" s="441"/>
      <c r="U413" s="441"/>
      <c r="V413" s="441"/>
      <c r="W413" s="441"/>
      <c r="X413" s="441"/>
      <c r="Y413" s="441"/>
      <c r="Z413" s="441"/>
    </row>
    <row r="414" spans="1:26" ht="15.75" customHeight="1" x14ac:dyDescent="0.2">
      <c r="A414" s="441"/>
      <c r="B414" s="441"/>
      <c r="C414" s="441"/>
      <c r="D414" s="441"/>
      <c r="E414" s="441"/>
      <c r="F414" s="441"/>
      <c r="G414" s="441"/>
      <c r="H414" s="441"/>
      <c r="I414" s="441"/>
      <c r="J414" s="441"/>
      <c r="K414" s="441"/>
      <c r="L414" s="441"/>
      <c r="M414" s="441"/>
      <c r="N414" s="441"/>
      <c r="O414" s="441"/>
      <c r="P414" s="441"/>
      <c r="Q414" s="441"/>
      <c r="R414" s="441"/>
      <c r="S414" s="441"/>
      <c r="T414" s="441"/>
      <c r="U414" s="441"/>
      <c r="V414" s="441"/>
      <c r="W414" s="441"/>
      <c r="X414" s="441"/>
      <c r="Y414" s="441"/>
      <c r="Z414" s="441"/>
    </row>
    <row r="415" spans="1:26" ht="15.75" customHeight="1" x14ac:dyDescent="0.2">
      <c r="A415" s="441"/>
      <c r="B415" s="441"/>
      <c r="C415" s="441"/>
      <c r="D415" s="441"/>
      <c r="E415" s="441"/>
      <c r="F415" s="441"/>
      <c r="G415" s="441"/>
      <c r="H415" s="441"/>
      <c r="I415" s="441"/>
      <c r="J415" s="441"/>
      <c r="K415" s="441"/>
      <c r="L415" s="441"/>
      <c r="M415" s="441"/>
      <c r="N415" s="441"/>
      <c r="O415" s="441"/>
      <c r="P415" s="441"/>
      <c r="Q415" s="441"/>
      <c r="R415" s="441"/>
      <c r="S415" s="441"/>
      <c r="T415" s="441"/>
      <c r="U415" s="441"/>
      <c r="V415" s="441"/>
      <c r="W415" s="441"/>
      <c r="X415" s="441"/>
      <c r="Y415" s="441"/>
      <c r="Z415" s="441"/>
    </row>
    <row r="416" spans="1:26" ht="15.75" customHeight="1" x14ac:dyDescent="0.2">
      <c r="A416" s="441"/>
      <c r="B416" s="441"/>
      <c r="C416" s="441"/>
      <c r="D416" s="441"/>
      <c r="E416" s="441"/>
      <c r="F416" s="441"/>
      <c r="G416" s="441"/>
      <c r="H416" s="441"/>
      <c r="I416" s="441"/>
      <c r="J416" s="441"/>
      <c r="K416" s="441"/>
      <c r="L416" s="441"/>
      <c r="M416" s="441"/>
      <c r="N416" s="441"/>
      <c r="O416" s="441"/>
      <c r="P416" s="441"/>
      <c r="Q416" s="441"/>
      <c r="R416" s="441"/>
      <c r="S416" s="441"/>
      <c r="T416" s="441"/>
      <c r="U416" s="441"/>
      <c r="V416" s="441"/>
      <c r="W416" s="441"/>
      <c r="X416" s="441"/>
      <c r="Y416" s="441"/>
      <c r="Z416" s="441"/>
    </row>
    <row r="417" spans="1:26" ht="15.75" customHeight="1" x14ac:dyDescent="0.2">
      <c r="A417" s="441"/>
      <c r="B417" s="441"/>
      <c r="C417" s="441"/>
      <c r="D417" s="441"/>
      <c r="E417" s="441"/>
      <c r="F417" s="441"/>
      <c r="G417" s="441"/>
      <c r="H417" s="441"/>
      <c r="I417" s="441"/>
      <c r="J417" s="441"/>
      <c r="K417" s="441"/>
      <c r="L417" s="441"/>
      <c r="M417" s="441"/>
      <c r="N417" s="441"/>
      <c r="O417" s="441"/>
      <c r="P417" s="441"/>
      <c r="Q417" s="441"/>
      <c r="R417" s="441"/>
      <c r="S417" s="441"/>
      <c r="T417" s="441"/>
      <c r="U417" s="441"/>
      <c r="V417" s="441"/>
      <c r="W417" s="441"/>
      <c r="X417" s="441"/>
      <c r="Y417" s="441"/>
      <c r="Z417" s="441"/>
    </row>
    <row r="418" spans="1:26" ht="15.75" customHeight="1" x14ac:dyDescent="0.2">
      <c r="A418" s="441"/>
      <c r="B418" s="441"/>
      <c r="C418" s="441"/>
      <c r="D418" s="441"/>
      <c r="E418" s="441"/>
      <c r="F418" s="441"/>
      <c r="G418" s="441"/>
      <c r="H418" s="441"/>
      <c r="I418" s="441"/>
      <c r="J418" s="441"/>
      <c r="K418" s="441"/>
      <c r="L418" s="441"/>
      <c r="M418" s="441"/>
      <c r="N418" s="441"/>
      <c r="O418" s="441"/>
      <c r="P418" s="441"/>
      <c r="Q418" s="441"/>
      <c r="R418" s="441"/>
      <c r="S418" s="441"/>
      <c r="T418" s="441"/>
      <c r="U418" s="441"/>
      <c r="V418" s="441"/>
      <c r="W418" s="441"/>
      <c r="X418" s="441"/>
      <c r="Y418" s="441"/>
      <c r="Z418" s="441"/>
    </row>
    <row r="419" spans="1:26" ht="15.75" customHeight="1" x14ac:dyDescent="0.2">
      <c r="A419" s="441"/>
      <c r="B419" s="441"/>
      <c r="C419" s="441"/>
      <c r="D419" s="441"/>
      <c r="E419" s="441"/>
      <c r="F419" s="441"/>
      <c r="G419" s="441"/>
      <c r="H419" s="441"/>
      <c r="I419" s="441"/>
      <c r="J419" s="441"/>
      <c r="K419" s="441"/>
      <c r="L419" s="441"/>
      <c r="M419" s="441"/>
      <c r="N419" s="441"/>
      <c r="O419" s="441"/>
      <c r="P419" s="441"/>
      <c r="Q419" s="441"/>
      <c r="R419" s="441"/>
      <c r="S419" s="441"/>
      <c r="T419" s="441"/>
      <c r="U419" s="441"/>
      <c r="V419" s="441"/>
      <c r="W419" s="441"/>
      <c r="X419" s="441"/>
      <c r="Y419" s="441"/>
      <c r="Z419" s="441"/>
    </row>
    <row r="420" spans="1:26" ht="15.75" customHeight="1" x14ac:dyDescent="0.2">
      <c r="A420" s="441"/>
      <c r="B420" s="441"/>
      <c r="C420" s="441"/>
      <c r="D420" s="441"/>
      <c r="E420" s="441"/>
      <c r="F420" s="441"/>
      <c r="G420" s="441"/>
      <c r="H420" s="441"/>
      <c r="I420" s="441"/>
      <c r="J420" s="441"/>
      <c r="K420" s="441"/>
      <c r="L420" s="441"/>
      <c r="M420" s="441"/>
      <c r="N420" s="441"/>
      <c r="O420" s="441"/>
      <c r="P420" s="441"/>
      <c r="Q420" s="441"/>
      <c r="R420" s="441"/>
      <c r="S420" s="441"/>
      <c r="T420" s="441"/>
      <c r="U420" s="441"/>
      <c r="V420" s="441"/>
      <c r="W420" s="441"/>
      <c r="X420" s="441"/>
      <c r="Y420" s="441"/>
      <c r="Z420" s="441"/>
    </row>
    <row r="421" spans="1:26" ht="15.75" customHeight="1" x14ac:dyDescent="0.2">
      <c r="A421" s="441"/>
      <c r="B421" s="441"/>
      <c r="C421" s="441"/>
      <c r="D421" s="441"/>
      <c r="E421" s="441"/>
      <c r="F421" s="441"/>
      <c r="G421" s="441"/>
      <c r="H421" s="441"/>
      <c r="I421" s="441"/>
      <c r="J421" s="441"/>
      <c r="K421" s="441"/>
      <c r="L421" s="441"/>
      <c r="M421" s="441"/>
      <c r="N421" s="441"/>
      <c r="O421" s="441"/>
      <c r="P421" s="441"/>
      <c r="Q421" s="441"/>
      <c r="R421" s="441"/>
      <c r="S421" s="441"/>
      <c r="T421" s="441"/>
      <c r="U421" s="441"/>
      <c r="V421" s="441"/>
      <c r="W421" s="441"/>
      <c r="X421" s="441"/>
      <c r="Y421" s="441"/>
      <c r="Z421" s="441"/>
    </row>
    <row r="422" spans="1:26" ht="15.75" customHeight="1" x14ac:dyDescent="0.2">
      <c r="A422" s="441"/>
      <c r="B422" s="441"/>
      <c r="C422" s="441"/>
      <c r="D422" s="441"/>
      <c r="E422" s="441"/>
      <c r="F422" s="441"/>
      <c r="G422" s="441"/>
      <c r="H422" s="441"/>
      <c r="I422" s="441"/>
      <c r="J422" s="441"/>
      <c r="K422" s="441"/>
      <c r="L422" s="441"/>
      <c r="M422" s="441"/>
      <c r="N422" s="441"/>
      <c r="O422" s="441"/>
      <c r="P422" s="441"/>
      <c r="Q422" s="441"/>
      <c r="R422" s="441"/>
      <c r="S422" s="441"/>
      <c r="T422" s="441"/>
      <c r="U422" s="441"/>
      <c r="V422" s="441"/>
      <c r="W422" s="441"/>
      <c r="X422" s="441"/>
      <c r="Y422" s="441"/>
      <c r="Z422" s="441"/>
    </row>
    <row r="423" spans="1:26" ht="15.75" customHeight="1" x14ac:dyDescent="0.2">
      <c r="A423" s="441"/>
      <c r="B423" s="441"/>
      <c r="C423" s="441"/>
      <c r="D423" s="441"/>
      <c r="E423" s="441"/>
      <c r="F423" s="441"/>
      <c r="G423" s="441"/>
      <c r="H423" s="441"/>
      <c r="I423" s="441"/>
      <c r="J423" s="441"/>
      <c r="K423" s="441"/>
      <c r="L423" s="441"/>
      <c r="M423" s="441"/>
      <c r="N423" s="441"/>
      <c r="O423" s="441"/>
      <c r="P423" s="441"/>
      <c r="Q423" s="441"/>
      <c r="R423" s="441"/>
      <c r="S423" s="441"/>
      <c r="T423" s="441"/>
      <c r="U423" s="441"/>
      <c r="V423" s="441"/>
      <c r="W423" s="441"/>
      <c r="X423" s="441"/>
      <c r="Y423" s="441"/>
      <c r="Z423" s="441"/>
    </row>
    <row r="424" spans="1:26" ht="15.75" customHeight="1" x14ac:dyDescent="0.2">
      <c r="A424" s="441"/>
      <c r="B424" s="441"/>
      <c r="C424" s="441"/>
      <c r="D424" s="441"/>
      <c r="E424" s="441"/>
      <c r="F424" s="441"/>
      <c r="G424" s="441"/>
      <c r="H424" s="441"/>
      <c r="I424" s="441"/>
      <c r="J424" s="441"/>
      <c r="K424" s="441"/>
      <c r="L424" s="441"/>
      <c r="M424" s="441"/>
      <c r="N424" s="441"/>
      <c r="O424" s="441"/>
      <c r="P424" s="441"/>
      <c r="Q424" s="441"/>
      <c r="R424" s="441"/>
      <c r="S424" s="441"/>
      <c r="T424" s="441"/>
      <c r="U424" s="441"/>
      <c r="V424" s="441"/>
      <c r="W424" s="441"/>
      <c r="X424" s="441"/>
      <c r="Y424" s="441"/>
      <c r="Z424" s="441"/>
    </row>
    <row r="425" spans="1:26" ht="15.75" customHeight="1" x14ac:dyDescent="0.2">
      <c r="A425" s="441"/>
      <c r="B425" s="441"/>
      <c r="C425" s="441"/>
      <c r="D425" s="441"/>
      <c r="E425" s="441"/>
      <c r="F425" s="441"/>
      <c r="G425" s="441"/>
      <c r="H425" s="441"/>
      <c r="I425" s="441"/>
      <c r="J425" s="441"/>
      <c r="K425" s="441"/>
      <c r="L425" s="441"/>
      <c r="M425" s="441"/>
      <c r="N425" s="441"/>
      <c r="O425" s="441"/>
      <c r="P425" s="441"/>
      <c r="Q425" s="441"/>
      <c r="R425" s="441"/>
      <c r="S425" s="441"/>
      <c r="T425" s="441"/>
      <c r="U425" s="441"/>
      <c r="V425" s="441"/>
      <c r="W425" s="441"/>
      <c r="X425" s="441"/>
      <c r="Y425" s="441"/>
      <c r="Z425" s="441"/>
    </row>
    <row r="426" spans="1:26" ht="15.75" customHeight="1" x14ac:dyDescent="0.2">
      <c r="A426" s="441"/>
      <c r="B426" s="441"/>
      <c r="C426" s="441"/>
      <c r="D426" s="441"/>
      <c r="E426" s="441"/>
      <c r="F426" s="441"/>
      <c r="G426" s="441"/>
      <c r="H426" s="441"/>
      <c r="I426" s="441"/>
      <c r="J426" s="441"/>
      <c r="K426" s="441"/>
      <c r="L426" s="441"/>
      <c r="M426" s="441"/>
      <c r="N426" s="441"/>
      <c r="O426" s="441"/>
      <c r="P426" s="441"/>
      <c r="Q426" s="441"/>
      <c r="R426" s="441"/>
      <c r="S426" s="441"/>
      <c r="T426" s="441"/>
      <c r="U426" s="441"/>
      <c r="V426" s="441"/>
      <c r="W426" s="441"/>
      <c r="X426" s="441"/>
      <c r="Y426" s="441"/>
      <c r="Z426" s="441"/>
    </row>
    <row r="427" spans="1:26" ht="15.75" customHeight="1" x14ac:dyDescent="0.2">
      <c r="A427" s="441"/>
      <c r="B427" s="441"/>
      <c r="C427" s="441"/>
      <c r="D427" s="441"/>
      <c r="E427" s="441"/>
      <c r="F427" s="441"/>
      <c r="G427" s="441"/>
      <c r="H427" s="441"/>
      <c r="I427" s="441"/>
      <c r="J427" s="441"/>
      <c r="K427" s="441"/>
      <c r="L427" s="441"/>
      <c r="M427" s="441"/>
      <c r="N427" s="441"/>
      <c r="O427" s="441"/>
      <c r="P427" s="441"/>
      <c r="Q427" s="441"/>
      <c r="R427" s="441"/>
      <c r="S427" s="441"/>
      <c r="T427" s="441"/>
      <c r="U427" s="441"/>
      <c r="V427" s="441"/>
      <c r="W427" s="441"/>
      <c r="X427" s="441"/>
      <c r="Y427" s="441"/>
      <c r="Z427" s="441"/>
    </row>
    <row r="428" spans="1:26" ht="15.75" customHeight="1" x14ac:dyDescent="0.2">
      <c r="A428" s="441"/>
      <c r="B428" s="441"/>
      <c r="C428" s="441"/>
      <c r="D428" s="441"/>
      <c r="E428" s="441"/>
      <c r="F428" s="441"/>
      <c r="G428" s="441"/>
      <c r="H428" s="441"/>
      <c r="I428" s="441"/>
      <c r="J428" s="441"/>
      <c r="K428" s="441"/>
      <c r="L428" s="441"/>
      <c r="M428" s="441"/>
      <c r="N428" s="441"/>
      <c r="O428" s="441"/>
      <c r="P428" s="441"/>
      <c r="Q428" s="441"/>
      <c r="R428" s="441"/>
      <c r="S428" s="441"/>
      <c r="T428" s="441"/>
      <c r="U428" s="441"/>
      <c r="V428" s="441"/>
      <c r="W428" s="441"/>
      <c r="X428" s="441"/>
      <c r="Y428" s="441"/>
      <c r="Z428" s="441"/>
    </row>
    <row r="429" spans="1:26" ht="15.75" customHeight="1" x14ac:dyDescent="0.2">
      <c r="A429" s="441"/>
      <c r="B429" s="441"/>
      <c r="C429" s="441"/>
      <c r="D429" s="441"/>
      <c r="E429" s="441"/>
      <c r="F429" s="441"/>
      <c r="G429" s="441"/>
      <c r="H429" s="441"/>
      <c r="I429" s="441"/>
      <c r="J429" s="441"/>
      <c r="K429" s="441"/>
      <c r="L429" s="441"/>
      <c r="M429" s="441"/>
      <c r="N429" s="441"/>
      <c r="O429" s="441"/>
      <c r="P429" s="441"/>
      <c r="Q429" s="441"/>
      <c r="R429" s="441"/>
      <c r="S429" s="441"/>
      <c r="T429" s="441"/>
      <c r="U429" s="441"/>
      <c r="V429" s="441"/>
      <c r="W429" s="441"/>
      <c r="X429" s="441"/>
      <c r="Y429" s="441"/>
      <c r="Z429" s="441"/>
    </row>
    <row r="430" spans="1:26" ht="15.75" customHeight="1" x14ac:dyDescent="0.2">
      <c r="A430" s="441"/>
      <c r="B430" s="441"/>
      <c r="C430" s="441"/>
      <c r="D430" s="441"/>
      <c r="E430" s="441"/>
      <c r="F430" s="441"/>
      <c r="G430" s="441"/>
      <c r="H430" s="441"/>
      <c r="I430" s="441"/>
      <c r="J430" s="441"/>
      <c r="K430" s="441"/>
      <c r="L430" s="441"/>
      <c r="M430" s="441"/>
      <c r="N430" s="441"/>
      <c r="O430" s="441"/>
      <c r="P430" s="441"/>
      <c r="Q430" s="441"/>
      <c r="R430" s="441"/>
      <c r="S430" s="441"/>
      <c r="T430" s="441"/>
      <c r="U430" s="441"/>
      <c r="V430" s="441"/>
      <c r="W430" s="441"/>
      <c r="X430" s="441"/>
      <c r="Y430" s="441"/>
      <c r="Z430" s="441"/>
    </row>
    <row r="431" spans="1:26" ht="15.75" customHeight="1" x14ac:dyDescent="0.2">
      <c r="A431" s="441"/>
      <c r="B431" s="441"/>
      <c r="C431" s="441"/>
      <c r="D431" s="441"/>
      <c r="E431" s="441"/>
      <c r="F431" s="441"/>
      <c r="G431" s="441"/>
      <c r="H431" s="441"/>
      <c r="I431" s="441"/>
      <c r="J431" s="441"/>
      <c r="K431" s="441"/>
      <c r="L431" s="441"/>
      <c r="M431" s="441"/>
      <c r="N431" s="441"/>
      <c r="O431" s="441"/>
      <c r="P431" s="441"/>
      <c r="Q431" s="441"/>
      <c r="R431" s="441"/>
      <c r="S431" s="441"/>
      <c r="T431" s="441"/>
      <c r="U431" s="441"/>
      <c r="V431" s="441"/>
      <c r="W431" s="441"/>
      <c r="X431" s="441"/>
      <c r="Y431" s="441"/>
      <c r="Z431" s="441"/>
    </row>
    <row r="432" spans="1:26" ht="15.75" customHeight="1" x14ac:dyDescent="0.2">
      <c r="A432" s="441"/>
      <c r="B432" s="441"/>
      <c r="C432" s="441"/>
      <c r="D432" s="441"/>
      <c r="E432" s="441"/>
      <c r="F432" s="441"/>
      <c r="G432" s="441"/>
      <c r="H432" s="441"/>
      <c r="I432" s="441"/>
      <c r="J432" s="441"/>
      <c r="K432" s="441"/>
      <c r="L432" s="441"/>
      <c r="M432" s="441"/>
      <c r="N432" s="441"/>
      <c r="O432" s="441"/>
      <c r="P432" s="441"/>
      <c r="Q432" s="441"/>
      <c r="R432" s="441"/>
      <c r="S432" s="441"/>
      <c r="T432" s="441"/>
      <c r="U432" s="441"/>
      <c r="V432" s="441"/>
      <c r="W432" s="441"/>
      <c r="X432" s="441"/>
      <c r="Y432" s="441"/>
      <c r="Z432" s="441"/>
    </row>
    <row r="433" spans="1:26" ht="15.75" customHeight="1" x14ac:dyDescent="0.2">
      <c r="A433" s="441"/>
      <c r="B433" s="441"/>
      <c r="C433" s="441"/>
      <c r="D433" s="441"/>
      <c r="E433" s="441"/>
      <c r="F433" s="441"/>
      <c r="G433" s="441"/>
      <c r="H433" s="441"/>
      <c r="I433" s="441"/>
      <c r="J433" s="441"/>
      <c r="K433" s="441"/>
      <c r="L433" s="441"/>
      <c r="M433" s="441"/>
      <c r="N433" s="441"/>
      <c r="O433" s="441"/>
      <c r="P433" s="441"/>
      <c r="Q433" s="441"/>
      <c r="R433" s="441"/>
      <c r="S433" s="441"/>
      <c r="T433" s="441"/>
      <c r="U433" s="441"/>
      <c r="V433" s="441"/>
      <c r="W433" s="441"/>
      <c r="X433" s="441"/>
      <c r="Y433" s="441"/>
      <c r="Z433" s="441"/>
    </row>
    <row r="434" spans="1:26" ht="15.75" customHeight="1" x14ac:dyDescent="0.2">
      <c r="A434" s="441"/>
      <c r="B434" s="441"/>
      <c r="C434" s="441"/>
      <c r="D434" s="441"/>
      <c r="E434" s="441"/>
      <c r="F434" s="441"/>
      <c r="G434" s="441"/>
      <c r="H434" s="441"/>
      <c r="I434" s="441"/>
      <c r="J434" s="441"/>
      <c r="K434" s="441"/>
      <c r="L434" s="441"/>
      <c r="M434" s="441"/>
      <c r="N434" s="441"/>
      <c r="O434" s="441"/>
      <c r="P434" s="441"/>
      <c r="Q434" s="441"/>
      <c r="R434" s="441"/>
      <c r="S434" s="441"/>
      <c r="T434" s="441"/>
      <c r="U434" s="441"/>
      <c r="V434" s="441"/>
      <c r="W434" s="441"/>
      <c r="X434" s="441"/>
      <c r="Y434" s="441"/>
      <c r="Z434" s="441"/>
    </row>
    <row r="435" spans="1:26" ht="15.75" customHeight="1" x14ac:dyDescent="0.2">
      <c r="A435" s="441"/>
      <c r="B435" s="441"/>
      <c r="C435" s="441"/>
      <c r="D435" s="441"/>
      <c r="E435" s="441"/>
      <c r="F435" s="441"/>
      <c r="G435" s="441"/>
      <c r="H435" s="441"/>
      <c r="I435" s="441"/>
      <c r="J435" s="441"/>
      <c r="K435" s="441"/>
      <c r="L435" s="441"/>
      <c r="M435" s="441"/>
      <c r="N435" s="441"/>
      <c r="O435" s="441"/>
      <c r="P435" s="441"/>
      <c r="Q435" s="441"/>
      <c r="R435" s="441"/>
      <c r="S435" s="441"/>
      <c r="T435" s="441"/>
      <c r="U435" s="441"/>
      <c r="V435" s="441"/>
      <c r="W435" s="441"/>
      <c r="X435" s="441"/>
      <c r="Y435" s="441"/>
      <c r="Z435" s="441"/>
    </row>
    <row r="436" spans="1:26" ht="15.75" customHeight="1" x14ac:dyDescent="0.2">
      <c r="A436" s="441"/>
      <c r="B436" s="441"/>
      <c r="C436" s="441"/>
      <c r="D436" s="441"/>
      <c r="E436" s="441"/>
      <c r="F436" s="441"/>
      <c r="G436" s="441"/>
      <c r="H436" s="441"/>
      <c r="I436" s="441"/>
      <c r="J436" s="441"/>
      <c r="K436" s="441"/>
      <c r="L436" s="441"/>
      <c r="M436" s="441"/>
      <c r="N436" s="441"/>
      <c r="O436" s="441"/>
      <c r="P436" s="441"/>
      <c r="Q436" s="441"/>
      <c r="R436" s="441"/>
      <c r="S436" s="441"/>
      <c r="T436" s="441"/>
      <c r="U436" s="441"/>
      <c r="V436" s="441"/>
      <c r="W436" s="441"/>
      <c r="X436" s="441"/>
      <c r="Y436" s="441"/>
      <c r="Z436" s="441"/>
    </row>
    <row r="437" spans="1:26" ht="15.75" customHeight="1" x14ac:dyDescent="0.2">
      <c r="A437" s="441"/>
      <c r="B437" s="441"/>
      <c r="C437" s="441"/>
      <c r="D437" s="441"/>
      <c r="E437" s="441"/>
      <c r="F437" s="441"/>
      <c r="G437" s="441"/>
      <c r="H437" s="441"/>
      <c r="I437" s="441"/>
      <c r="J437" s="441"/>
      <c r="K437" s="441"/>
      <c r="L437" s="441"/>
      <c r="M437" s="441"/>
      <c r="N437" s="441"/>
      <c r="O437" s="441"/>
      <c r="P437" s="441"/>
      <c r="Q437" s="441"/>
      <c r="R437" s="441"/>
      <c r="S437" s="441"/>
      <c r="T437" s="441"/>
      <c r="U437" s="441"/>
      <c r="V437" s="441"/>
      <c r="W437" s="441"/>
      <c r="X437" s="441"/>
      <c r="Y437" s="441"/>
      <c r="Z437" s="441"/>
    </row>
    <row r="438" spans="1:26" ht="15.75" customHeight="1" x14ac:dyDescent="0.2">
      <c r="A438" s="441"/>
      <c r="B438" s="441"/>
      <c r="C438" s="441"/>
      <c r="D438" s="441"/>
      <c r="E438" s="441"/>
      <c r="F438" s="441"/>
      <c r="G438" s="441"/>
      <c r="H438" s="441"/>
      <c r="I438" s="441"/>
      <c r="J438" s="441"/>
      <c r="K438" s="441"/>
      <c r="L438" s="441"/>
      <c r="M438" s="441"/>
      <c r="N438" s="441"/>
      <c r="O438" s="441"/>
      <c r="P438" s="441"/>
      <c r="Q438" s="441"/>
      <c r="R438" s="441"/>
      <c r="S438" s="441"/>
      <c r="T438" s="441"/>
      <c r="U438" s="441"/>
      <c r="V438" s="441"/>
      <c r="W438" s="441"/>
      <c r="X438" s="441"/>
      <c r="Y438" s="441"/>
      <c r="Z438" s="441"/>
    </row>
    <row r="439" spans="1:26" ht="15.75" customHeight="1" x14ac:dyDescent="0.2">
      <c r="A439" s="441"/>
      <c r="B439" s="441"/>
      <c r="C439" s="441"/>
      <c r="D439" s="441"/>
      <c r="E439" s="441"/>
      <c r="F439" s="441"/>
      <c r="G439" s="441"/>
      <c r="H439" s="441"/>
      <c r="I439" s="441"/>
      <c r="J439" s="441"/>
      <c r="K439" s="441"/>
      <c r="L439" s="441"/>
      <c r="M439" s="441"/>
      <c r="N439" s="441"/>
      <c r="O439" s="441"/>
      <c r="P439" s="441"/>
      <c r="Q439" s="441"/>
      <c r="R439" s="441"/>
      <c r="S439" s="441"/>
      <c r="T439" s="441"/>
      <c r="U439" s="441"/>
      <c r="V439" s="441"/>
      <c r="W439" s="441"/>
      <c r="X439" s="441"/>
      <c r="Y439" s="441"/>
      <c r="Z439" s="441"/>
    </row>
    <row r="440" spans="1:26" ht="15.75" customHeight="1" x14ac:dyDescent="0.2">
      <c r="A440" s="441"/>
      <c r="B440" s="441"/>
      <c r="C440" s="441"/>
      <c r="D440" s="441"/>
      <c r="E440" s="441"/>
      <c r="F440" s="441"/>
      <c r="G440" s="441"/>
      <c r="H440" s="441"/>
      <c r="I440" s="441"/>
      <c r="J440" s="441"/>
      <c r="K440" s="441"/>
      <c r="L440" s="441"/>
      <c r="M440" s="441"/>
      <c r="N440" s="441"/>
      <c r="O440" s="441"/>
      <c r="P440" s="441"/>
      <c r="Q440" s="441"/>
      <c r="R440" s="441"/>
      <c r="S440" s="441"/>
      <c r="T440" s="441"/>
      <c r="U440" s="441"/>
      <c r="V440" s="441"/>
      <c r="W440" s="441"/>
      <c r="X440" s="441"/>
      <c r="Y440" s="441"/>
      <c r="Z440" s="441"/>
    </row>
    <row r="441" spans="1:26" ht="15.75" customHeight="1" x14ac:dyDescent="0.2">
      <c r="A441" s="441"/>
      <c r="B441" s="441"/>
      <c r="C441" s="441"/>
      <c r="D441" s="441"/>
      <c r="E441" s="441"/>
      <c r="F441" s="441"/>
      <c r="G441" s="441"/>
      <c r="H441" s="441"/>
      <c r="I441" s="441"/>
      <c r="J441" s="441"/>
      <c r="K441" s="441"/>
      <c r="L441" s="441"/>
      <c r="M441" s="441"/>
      <c r="N441" s="441"/>
      <c r="O441" s="441"/>
      <c r="P441" s="441"/>
      <c r="Q441" s="441"/>
      <c r="R441" s="441"/>
      <c r="S441" s="441"/>
      <c r="T441" s="441"/>
      <c r="U441" s="441"/>
      <c r="V441" s="441"/>
      <c r="W441" s="441"/>
      <c r="X441" s="441"/>
      <c r="Y441" s="441"/>
      <c r="Z441" s="441"/>
    </row>
    <row r="442" spans="1:26" ht="15.75" customHeight="1" x14ac:dyDescent="0.2">
      <c r="A442" s="441"/>
      <c r="B442" s="441"/>
      <c r="C442" s="441"/>
      <c r="D442" s="441"/>
      <c r="E442" s="441"/>
      <c r="F442" s="441"/>
      <c r="G442" s="441"/>
      <c r="H442" s="441"/>
      <c r="I442" s="441"/>
      <c r="J442" s="441"/>
      <c r="K442" s="441"/>
      <c r="L442" s="441"/>
      <c r="M442" s="441"/>
      <c r="N442" s="441"/>
      <c r="O442" s="441"/>
      <c r="P442" s="441"/>
      <c r="Q442" s="441"/>
      <c r="R442" s="441"/>
      <c r="S442" s="441"/>
      <c r="T442" s="441"/>
      <c r="U442" s="441"/>
      <c r="V442" s="441"/>
      <c r="W442" s="441"/>
      <c r="X442" s="441"/>
      <c r="Y442" s="441"/>
      <c r="Z442" s="441"/>
    </row>
    <row r="443" spans="1:26" ht="15.75" customHeight="1" x14ac:dyDescent="0.2">
      <c r="A443" s="441"/>
      <c r="B443" s="441"/>
      <c r="C443" s="441"/>
      <c r="D443" s="441"/>
      <c r="E443" s="441"/>
      <c r="F443" s="441"/>
      <c r="G443" s="441"/>
      <c r="H443" s="441"/>
      <c r="I443" s="441"/>
      <c r="J443" s="441"/>
      <c r="K443" s="441"/>
      <c r="L443" s="441"/>
      <c r="M443" s="441"/>
      <c r="N443" s="441"/>
      <c r="O443" s="441"/>
      <c r="P443" s="441"/>
      <c r="Q443" s="441"/>
      <c r="R443" s="441"/>
      <c r="S443" s="441"/>
      <c r="T443" s="441"/>
      <c r="U443" s="441"/>
      <c r="V443" s="441"/>
      <c r="W443" s="441"/>
      <c r="X443" s="441"/>
      <c r="Y443" s="441"/>
      <c r="Z443" s="441"/>
    </row>
    <row r="444" spans="1:26" ht="15.75" customHeight="1" x14ac:dyDescent="0.2">
      <c r="A444" s="441"/>
      <c r="B444" s="441"/>
      <c r="C444" s="441"/>
      <c r="D444" s="441"/>
      <c r="E444" s="441"/>
      <c r="F444" s="441"/>
      <c r="G444" s="441"/>
      <c r="H444" s="441"/>
      <c r="I444" s="441"/>
      <c r="J444" s="441"/>
      <c r="K444" s="441"/>
      <c r="L444" s="441"/>
      <c r="M444" s="441"/>
      <c r="N444" s="441"/>
      <c r="O444" s="441"/>
      <c r="P444" s="441"/>
      <c r="Q444" s="441"/>
      <c r="R444" s="441"/>
      <c r="S444" s="441"/>
      <c r="T444" s="441"/>
      <c r="U444" s="441"/>
      <c r="V444" s="441"/>
      <c r="W444" s="441"/>
      <c r="X444" s="441"/>
      <c r="Y444" s="441"/>
      <c r="Z444" s="441"/>
    </row>
    <row r="445" spans="1:26" ht="15.75" customHeight="1" x14ac:dyDescent="0.2">
      <c r="A445" s="441"/>
      <c r="B445" s="441"/>
      <c r="C445" s="441"/>
      <c r="D445" s="441"/>
      <c r="E445" s="441"/>
      <c r="F445" s="441"/>
      <c r="G445" s="441"/>
      <c r="H445" s="441"/>
      <c r="I445" s="441"/>
      <c r="J445" s="441"/>
      <c r="K445" s="441"/>
      <c r="L445" s="441"/>
      <c r="M445" s="441"/>
      <c r="N445" s="441"/>
      <c r="O445" s="441"/>
      <c r="P445" s="441"/>
      <c r="Q445" s="441"/>
      <c r="R445" s="441"/>
      <c r="S445" s="441"/>
      <c r="T445" s="441"/>
      <c r="U445" s="441"/>
      <c r="V445" s="441"/>
      <c r="W445" s="441"/>
      <c r="X445" s="441"/>
      <c r="Y445" s="441"/>
      <c r="Z445" s="441"/>
    </row>
    <row r="446" spans="1:26" ht="15.75" customHeight="1" x14ac:dyDescent="0.2">
      <c r="A446" s="441"/>
      <c r="B446" s="441"/>
      <c r="C446" s="441"/>
      <c r="D446" s="441"/>
      <c r="E446" s="441"/>
      <c r="F446" s="441"/>
      <c r="G446" s="441"/>
      <c r="H446" s="441"/>
      <c r="I446" s="441"/>
      <c r="J446" s="441"/>
      <c r="K446" s="441"/>
      <c r="L446" s="441"/>
      <c r="M446" s="441"/>
      <c r="N446" s="441"/>
      <c r="O446" s="441"/>
      <c r="P446" s="441"/>
      <c r="Q446" s="441"/>
      <c r="R446" s="441"/>
      <c r="S446" s="441"/>
      <c r="T446" s="441"/>
      <c r="U446" s="441"/>
      <c r="V446" s="441"/>
      <c r="W446" s="441"/>
      <c r="X446" s="441"/>
      <c r="Y446" s="441"/>
      <c r="Z446" s="441"/>
    </row>
    <row r="447" spans="1:26" ht="15.75" customHeight="1" x14ac:dyDescent="0.2">
      <c r="A447" s="441"/>
      <c r="B447" s="441"/>
      <c r="C447" s="441"/>
      <c r="D447" s="441"/>
      <c r="E447" s="441"/>
      <c r="F447" s="441"/>
      <c r="G447" s="441"/>
      <c r="H447" s="441"/>
      <c r="I447" s="441"/>
      <c r="J447" s="441"/>
      <c r="K447" s="441"/>
      <c r="L447" s="441"/>
      <c r="M447" s="441"/>
      <c r="N447" s="441"/>
      <c r="O447" s="441"/>
      <c r="P447" s="441"/>
      <c r="Q447" s="441"/>
      <c r="R447" s="441"/>
      <c r="S447" s="441"/>
      <c r="T447" s="441"/>
      <c r="U447" s="441"/>
      <c r="V447" s="441"/>
      <c r="W447" s="441"/>
      <c r="X447" s="441"/>
      <c r="Y447" s="441"/>
      <c r="Z447" s="441"/>
    </row>
    <row r="448" spans="1:26" ht="15.75" customHeight="1" x14ac:dyDescent="0.2">
      <c r="A448" s="441"/>
      <c r="B448" s="441"/>
      <c r="C448" s="441"/>
      <c r="D448" s="441"/>
      <c r="E448" s="441"/>
      <c r="F448" s="441"/>
      <c r="G448" s="441"/>
      <c r="H448" s="441"/>
      <c r="I448" s="441"/>
      <c r="J448" s="441"/>
      <c r="K448" s="441"/>
      <c r="L448" s="441"/>
      <c r="M448" s="441"/>
      <c r="N448" s="441"/>
      <c r="O448" s="441"/>
      <c r="P448" s="441"/>
      <c r="Q448" s="441"/>
      <c r="R448" s="441"/>
      <c r="S448" s="441"/>
      <c r="T448" s="441"/>
      <c r="U448" s="441"/>
      <c r="V448" s="441"/>
      <c r="W448" s="441"/>
      <c r="X448" s="441"/>
      <c r="Y448" s="441"/>
      <c r="Z448" s="441"/>
    </row>
    <row r="449" spans="1:26" ht="15.75" customHeight="1" x14ac:dyDescent="0.2">
      <c r="A449" s="441"/>
      <c r="B449" s="441"/>
      <c r="C449" s="441"/>
      <c r="D449" s="441"/>
      <c r="E449" s="441"/>
      <c r="F449" s="441"/>
      <c r="G449" s="441"/>
      <c r="H449" s="441"/>
      <c r="I449" s="441"/>
      <c r="J449" s="441"/>
      <c r="K449" s="441"/>
      <c r="L449" s="441"/>
      <c r="M449" s="441"/>
      <c r="N449" s="441"/>
      <c r="O449" s="441"/>
      <c r="P449" s="441"/>
      <c r="Q449" s="441"/>
      <c r="R449" s="441"/>
      <c r="S449" s="441"/>
      <c r="T449" s="441"/>
      <c r="U449" s="441"/>
      <c r="V449" s="441"/>
      <c r="W449" s="441"/>
      <c r="X449" s="441"/>
      <c r="Y449" s="441"/>
      <c r="Z449" s="441"/>
    </row>
    <row r="450" spans="1:26" ht="15.75" customHeight="1" x14ac:dyDescent="0.2">
      <c r="A450" s="441"/>
      <c r="B450" s="441"/>
      <c r="C450" s="441"/>
      <c r="D450" s="441"/>
      <c r="E450" s="441"/>
      <c r="F450" s="441"/>
      <c r="G450" s="441"/>
      <c r="H450" s="441"/>
      <c r="I450" s="441"/>
      <c r="J450" s="441"/>
      <c r="K450" s="441"/>
      <c r="L450" s="441"/>
      <c r="M450" s="441"/>
      <c r="N450" s="441"/>
      <c r="O450" s="441"/>
      <c r="P450" s="441"/>
      <c r="Q450" s="441"/>
      <c r="R450" s="441"/>
      <c r="S450" s="441"/>
      <c r="T450" s="441"/>
      <c r="U450" s="441"/>
      <c r="V450" s="441"/>
      <c r="W450" s="441"/>
      <c r="X450" s="441"/>
      <c r="Y450" s="441"/>
      <c r="Z450" s="441"/>
    </row>
    <row r="451" spans="1:26" ht="15.75" customHeight="1" x14ac:dyDescent="0.2">
      <c r="A451" s="441"/>
      <c r="B451" s="441"/>
      <c r="C451" s="441"/>
      <c r="D451" s="441"/>
      <c r="E451" s="441"/>
      <c r="F451" s="441"/>
      <c r="G451" s="441"/>
      <c r="H451" s="441"/>
      <c r="I451" s="441"/>
      <c r="J451" s="441"/>
      <c r="K451" s="441"/>
      <c r="L451" s="441"/>
      <c r="M451" s="441"/>
      <c r="N451" s="441"/>
      <c r="O451" s="441"/>
      <c r="P451" s="441"/>
      <c r="Q451" s="441"/>
      <c r="R451" s="441"/>
      <c r="S451" s="441"/>
      <c r="T451" s="441"/>
      <c r="U451" s="441"/>
      <c r="V451" s="441"/>
      <c r="W451" s="441"/>
      <c r="X451" s="441"/>
      <c r="Y451" s="441"/>
      <c r="Z451" s="441"/>
    </row>
    <row r="452" spans="1:26" ht="15.75" customHeight="1" x14ac:dyDescent="0.2">
      <c r="A452" s="441"/>
      <c r="B452" s="441"/>
      <c r="C452" s="441"/>
      <c r="D452" s="441"/>
      <c r="E452" s="441"/>
      <c r="F452" s="441"/>
      <c r="G452" s="441"/>
      <c r="H452" s="441"/>
      <c r="I452" s="441"/>
      <c r="J452" s="441"/>
      <c r="K452" s="441"/>
      <c r="L452" s="441"/>
      <c r="M452" s="441"/>
      <c r="N452" s="441"/>
      <c r="O452" s="441"/>
      <c r="P452" s="441"/>
      <c r="Q452" s="441"/>
      <c r="R452" s="441"/>
      <c r="S452" s="441"/>
      <c r="T452" s="441"/>
      <c r="U452" s="441"/>
      <c r="V452" s="441"/>
      <c r="W452" s="441"/>
      <c r="X452" s="441"/>
      <c r="Y452" s="441"/>
      <c r="Z452" s="441"/>
    </row>
    <row r="453" spans="1:26" ht="15.75" customHeight="1" x14ac:dyDescent="0.2">
      <c r="A453" s="441"/>
      <c r="B453" s="441"/>
      <c r="C453" s="441"/>
      <c r="D453" s="441"/>
      <c r="E453" s="441"/>
      <c r="F453" s="441"/>
      <c r="G453" s="441"/>
      <c r="H453" s="441"/>
      <c r="I453" s="441"/>
      <c r="J453" s="441"/>
      <c r="K453" s="441"/>
      <c r="L453" s="441"/>
      <c r="M453" s="441"/>
      <c r="N453" s="441"/>
      <c r="O453" s="441"/>
      <c r="P453" s="441"/>
      <c r="Q453" s="441"/>
      <c r="R453" s="441"/>
      <c r="S453" s="441"/>
      <c r="T453" s="441"/>
      <c r="U453" s="441"/>
      <c r="V453" s="441"/>
      <c r="W453" s="441"/>
      <c r="X453" s="441"/>
      <c r="Y453" s="441"/>
      <c r="Z453" s="441"/>
    </row>
    <row r="454" spans="1:26" ht="15.75" customHeight="1" x14ac:dyDescent="0.2">
      <c r="A454" s="441"/>
      <c r="B454" s="441"/>
      <c r="C454" s="441"/>
      <c r="D454" s="441"/>
      <c r="E454" s="441"/>
      <c r="F454" s="441"/>
      <c r="G454" s="441"/>
      <c r="H454" s="441"/>
      <c r="I454" s="441"/>
      <c r="J454" s="441"/>
      <c r="K454" s="441"/>
      <c r="L454" s="441"/>
      <c r="M454" s="441"/>
      <c r="N454" s="441"/>
      <c r="O454" s="441"/>
      <c r="P454" s="441"/>
      <c r="Q454" s="441"/>
      <c r="R454" s="441"/>
      <c r="S454" s="441"/>
      <c r="T454" s="441"/>
      <c r="U454" s="441"/>
      <c r="V454" s="441"/>
      <c r="W454" s="441"/>
      <c r="X454" s="441"/>
      <c r="Y454" s="441"/>
      <c r="Z454" s="441"/>
    </row>
    <row r="455" spans="1:26" ht="15.75" customHeight="1" x14ac:dyDescent="0.2">
      <c r="A455" s="441"/>
      <c r="B455" s="441"/>
      <c r="C455" s="441"/>
      <c r="D455" s="441"/>
      <c r="E455" s="441"/>
      <c r="F455" s="441"/>
      <c r="G455" s="441"/>
      <c r="H455" s="441"/>
      <c r="I455" s="441"/>
      <c r="J455" s="441"/>
      <c r="K455" s="441"/>
      <c r="L455" s="441"/>
      <c r="M455" s="441"/>
      <c r="N455" s="441"/>
      <c r="O455" s="441"/>
      <c r="P455" s="441"/>
      <c r="Q455" s="441"/>
      <c r="R455" s="441"/>
      <c r="S455" s="441"/>
      <c r="T455" s="441"/>
      <c r="U455" s="441"/>
      <c r="V455" s="441"/>
      <c r="W455" s="441"/>
      <c r="X455" s="441"/>
      <c r="Y455" s="441"/>
      <c r="Z455" s="441"/>
    </row>
    <row r="456" spans="1:26" ht="15.75" customHeight="1" x14ac:dyDescent="0.2">
      <c r="A456" s="441"/>
      <c r="B456" s="441"/>
      <c r="C456" s="441"/>
      <c r="D456" s="441"/>
      <c r="E456" s="441"/>
      <c r="F456" s="441"/>
      <c r="G456" s="441"/>
      <c r="H456" s="441"/>
      <c r="I456" s="441"/>
      <c r="J456" s="441"/>
      <c r="K456" s="441"/>
      <c r="L456" s="441"/>
      <c r="M456" s="441"/>
      <c r="N456" s="441"/>
      <c r="O456" s="441"/>
      <c r="P456" s="441"/>
      <c r="Q456" s="441"/>
      <c r="R456" s="441"/>
      <c r="S456" s="441"/>
      <c r="T456" s="441"/>
      <c r="U456" s="441"/>
      <c r="V456" s="441"/>
      <c r="W456" s="441"/>
      <c r="X456" s="441"/>
      <c r="Y456" s="441"/>
      <c r="Z456" s="441"/>
    </row>
    <row r="457" spans="1:26" ht="15.75" customHeight="1" x14ac:dyDescent="0.2">
      <c r="A457" s="441"/>
      <c r="B457" s="441"/>
      <c r="C457" s="441"/>
      <c r="D457" s="441"/>
      <c r="E457" s="441"/>
      <c r="F457" s="441"/>
      <c r="G457" s="441"/>
      <c r="H457" s="441"/>
      <c r="I457" s="441"/>
      <c r="J457" s="441"/>
      <c r="K457" s="441"/>
      <c r="L457" s="441"/>
      <c r="M457" s="441"/>
      <c r="N457" s="441"/>
      <c r="O457" s="441"/>
      <c r="P457" s="441"/>
      <c r="Q457" s="441"/>
      <c r="R457" s="441"/>
      <c r="S457" s="441"/>
      <c r="T457" s="441"/>
      <c r="U457" s="441"/>
      <c r="V457" s="441"/>
      <c r="W457" s="441"/>
      <c r="X457" s="441"/>
      <c r="Y457" s="441"/>
      <c r="Z457" s="441"/>
    </row>
    <row r="458" spans="1:26" ht="15.75" customHeight="1" x14ac:dyDescent="0.2">
      <c r="A458" s="441"/>
      <c r="B458" s="441"/>
      <c r="C458" s="441"/>
      <c r="D458" s="441"/>
      <c r="E458" s="441"/>
      <c r="F458" s="441"/>
      <c r="G458" s="441"/>
      <c r="H458" s="441"/>
      <c r="I458" s="441"/>
      <c r="J458" s="441"/>
      <c r="K458" s="441"/>
      <c r="L458" s="441"/>
      <c r="M458" s="441"/>
      <c r="N458" s="441"/>
      <c r="O458" s="441"/>
      <c r="P458" s="441"/>
      <c r="Q458" s="441"/>
      <c r="R458" s="441"/>
      <c r="S458" s="441"/>
      <c r="T458" s="441"/>
      <c r="U458" s="441"/>
      <c r="V458" s="441"/>
      <c r="W458" s="441"/>
      <c r="X458" s="441"/>
      <c r="Y458" s="441"/>
      <c r="Z458" s="441"/>
    </row>
    <row r="459" spans="1:26" ht="15.75" customHeight="1" x14ac:dyDescent="0.2">
      <c r="A459" s="441"/>
      <c r="B459" s="441"/>
      <c r="C459" s="441"/>
      <c r="D459" s="441"/>
      <c r="E459" s="441"/>
      <c r="F459" s="441"/>
      <c r="G459" s="441"/>
      <c r="H459" s="441"/>
      <c r="I459" s="441"/>
      <c r="J459" s="441"/>
      <c r="K459" s="441"/>
      <c r="L459" s="441"/>
      <c r="M459" s="441"/>
      <c r="N459" s="441"/>
      <c r="O459" s="441"/>
      <c r="P459" s="441"/>
      <c r="Q459" s="441"/>
      <c r="R459" s="441"/>
      <c r="S459" s="441"/>
      <c r="T459" s="441"/>
      <c r="U459" s="441"/>
      <c r="V459" s="441"/>
      <c r="W459" s="441"/>
      <c r="X459" s="441"/>
      <c r="Y459" s="441"/>
      <c r="Z459" s="441"/>
    </row>
    <row r="460" spans="1:26" ht="15.75" customHeight="1" x14ac:dyDescent="0.2">
      <c r="A460" s="441"/>
      <c r="B460" s="441"/>
      <c r="C460" s="441"/>
      <c r="D460" s="441"/>
      <c r="E460" s="441"/>
      <c r="F460" s="441"/>
      <c r="G460" s="441"/>
      <c r="H460" s="441"/>
      <c r="I460" s="441"/>
      <c r="J460" s="441"/>
      <c r="K460" s="441"/>
      <c r="L460" s="441"/>
      <c r="M460" s="441"/>
      <c r="N460" s="441"/>
      <c r="O460" s="441"/>
      <c r="P460" s="441"/>
      <c r="Q460" s="441"/>
      <c r="R460" s="441"/>
      <c r="S460" s="441"/>
      <c r="T460" s="441"/>
      <c r="U460" s="441"/>
      <c r="V460" s="441"/>
      <c r="W460" s="441"/>
      <c r="X460" s="441"/>
      <c r="Y460" s="441"/>
      <c r="Z460" s="441"/>
    </row>
    <row r="461" spans="1:26" ht="15.75" customHeight="1" x14ac:dyDescent="0.2">
      <c r="A461" s="441"/>
      <c r="B461" s="441"/>
      <c r="C461" s="441"/>
      <c r="D461" s="441"/>
      <c r="E461" s="441"/>
      <c r="F461" s="441"/>
      <c r="G461" s="441"/>
      <c r="H461" s="441"/>
      <c r="I461" s="441"/>
      <c r="J461" s="441"/>
      <c r="K461" s="441"/>
      <c r="L461" s="441"/>
      <c r="M461" s="441"/>
      <c r="N461" s="441"/>
      <c r="O461" s="441"/>
      <c r="P461" s="441"/>
      <c r="Q461" s="441"/>
      <c r="R461" s="441"/>
      <c r="S461" s="441"/>
      <c r="T461" s="441"/>
      <c r="U461" s="441"/>
      <c r="V461" s="441"/>
      <c r="W461" s="441"/>
      <c r="X461" s="441"/>
      <c r="Y461" s="441"/>
      <c r="Z461" s="441"/>
    </row>
    <row r="462" spans="1:26" ht="15.75" customHeight="1" x14ac:dyDescent="0.2">
      <c r="A462" s="441"/>
      <c r="B462" s="441"/>
      <c r="C462" s="441"/>
      <c r="D462" s="441"/>
      <c r="E462" s="441"/>
      <c r="F462" s="441"/>
      <c r="G462" s="441"/>
      <c r="H462" s="441"/>
      <c r="I462" s="441"/>
      <c r="J462" s="441"/>
      <c r="K462" s="441"/>
      <c r="L462" s="441"/>
      <c r="M462" s="441"/>
      <c r="N462" s="441"/>
      <c r="O462" s="441"/>
      <c r="P462" s="441"/>
      <c r="Q462" s="441"/>
      <c r="R462" s="441"/>
      <c r="S462" s="441"/>
      <c r="T462" s="441"/>
      <c r="U462" s="441"/>
      <c r="V462" s="441"/>
      <c r="W462" s="441"/>
      <c r="X462" s="441"/>
      <c r="Y462" s="441"/>
      <c r="Z462" s="441"/>
    </row>
    <row r="463" spans="1:26" ht="15.75" customHeight="1" x14ac:dyDescent="0.2">
      <c r="A463" s="441"/>
      <c r="B463" s="441"/>
      <c r="C463" s="441"/>
      <c r="D463" s="441"/>
      <c r="E463" s="441"/>
      <c r="F463" s="441"/>
      <c r="G463" s="441"/>
      <c r="H463" s="441"/>
      <c r="I463" s="441"/>
      <c r="J463" s="441"/>
      <c r="K463" s="441"/>
      <c r="L463" s="441"/>
      <c r="M463" s="441"/>
      <c r="N463" s="441"/>
      <c r="O463" s="441"/>
      <c r="P463" s="441"/>
      <c r="Q463" s="441"/>
      <c r="R463" s="441"/>
      <c r="S463" s="441"/>
      <c r="T463" s="441"/>
      <c r="U463" s="441"/>
      <c r="V463" s="441"/>
      <c r="W463" s="441"/>
      <c r="X463" s="441"/>
      <c r="Y463" s="441"/>
      <c r="Z463" s="441"/>
    </row>
    <row r="464" spans="1:26" ht="15.75" customHeight="1" x14ac:dyDescent="0.2">
      <c r="A464" s="441"/>
      <c r="B464" s="441"/>
      <c r="C464" s="441"/>
      <c r="D464" s="441"/>
      <c r="E464" s="441"/>
      <c r="F464" s="441"/>
      <c r="G464" s="441"/>
      <c r="H464" s="441"/>
      <c r="I464" s="441"/>
      <c r="J464" s="441"/>
      <c r="K464" s="441"/>
      <c r="L464" s="441"/>
      <c r="M464" s="441"/>
      <c r="N464" s="441"/>
      <c r="O464" s="441"/>
      <c r="P464" s="441"/>
      <c r="Q464" s="441"/>
      <c r="R464" s="441"/>
      <c r="S464" s="441"/>
      <c r="T464" s="441"/>
      <c r="U464" s="441"/>
      <c r="V464" s="441"/>
      <c r="W464" s="441"/>
      <c r="X464" s="441"/>
      <c r="Y464" s="441"/>
      <c r="Z464" s="441"/>
    </row>
    <row r="465" spans="1:26" ht="15.75" customHeight="1" x14ac:dyDescent="0.2">
      <c r="A465" s="441"/>
      <c r="B465" s="441"/>
      <c r="C465" s="441"/>
      <c r="D465" s="441"/>
      <c r="E465" s="441"/>
      <c r="F465" s="441"/>
      <c r="G465" s="441"/>
      <c r="H465" s="441"/>
      <c r="I465" s="441"/>
      <c r="J465" s="441"/>
      <c r="K465" s="441"/>
      <c r="L465" s="441"/>
      <c r="M465" s="441"/>
      <c r="N465" s="441"/>
      <c r="O465" s="441"/>
      <c r="P465" s="441"/>
      <c r="Q465" s="441"/>
      <c r="R465" s="441"/>
      <c r="S465" s="441"/>
      <c r="T465" s="441"/>
      <c r="U465" s="441"/>
      <c r="V465" s="441"/>
      <c r="W465" s="441"/>
      <c r="X465" s="441"/>
      <c r="Y465" s="441"/>
      <c r="Z465" s="441"/>
    </row>
    <row r="466" spans="1:26" ht="15.75" customHeight="1" x14ac:dyDescent="0.2">
      <c r="A466" s="441"/>
      <c r="B466" s="441"/>
      <c r="C466" s="441"/>
      <c r="D466" s="441"/>
      <c r="E466" s="441"/>
      <c r="F466" s="441"/>
      <c r="G466" s="441"/>
      <c r="H466" s="441"/>
      <c r="I466" s="441"/>
      <c r="J466" s="441"/>
      <c r="K466" s="441"/>
      <c r="L466" s="441"/>
      <c r="M466" s="441"/>
      <c r="N466" s="441"/>
      <c r="O466" s="441"/>
      <c r="P466" s="441"/>
      <c r="Q466" s="441"/>
      <c r="R466" s="441"/>
      <c r="S466" s="441"/>
      <c r="T466" s="441"/>
      <c r="U466" s="441"/>
      <c r="V466" s="441"/>
      <c r="W466" s="441"/>
      <c r="X466" s="441"/>
      <c r="Y466" s="441"/>
      <c r="Z466" s="441"/>
    </row>
    <row r="467" spans="1:26" ht="15.75" customHeight="1" x14ac:dyDescent="0.2">
      <c r="A467" s="441"/>
      <c r="B467" s="441"/>
      <c r="C467" s="441"/>
      <c r="D467" s="441"/>
      <c r="E467" s="441"/>
      <c r="F467" s="441"/>
      <c r="G467" s="441"/>
      <c r="H467" s="441"/>
      <c r="I467" s="441"/>
      <c r="J467" s="441"/>
      <c r="K467" s="441"/>
      <c r="L467" s="441"/>
      <c r="M467" s="441"/>
      <c r="N467" s="441"/>
      <c r="O467" s="441"/>
      <c r="P467" s="441"/>
      <c r="Q467" s="441"/>
      <c r="R467" s="441"/>
      <c r="S467" s="441"/>
      <c r="T467" s="441"/>
      <c r="U467" s="441"/>
      <c r="V467" s="441"/>
      <c r="W467" s="441"/>
      <c r="X467" s="441"/>
      <c r="Y467" s="441"/>
      <c r="Z467" s="441"/>
    </row>
    <row r="468" spans="1:26" ht="15.75" customHeight="1" x14ac:dyDescent="0.2">
      <c r="A468" s="441"/>
      <c r="B468" s="441"/>
      <c r="C468" s="441"/>
      <c r="D468" s="441"/>
      <c r="E468" s="441"/>
      <c r="F468" s="441"/>
      <c r="G468" s="441"/>
      <c r="H468" s="441"/>
      <c r="I468" s="441"/>
      <c r="J468" s="441"/>
      <c r="K468" s="441"/>
      <c r="L468" s="441"/>
      <c r="M468" s="441"/>
      <c r="N468" s="441"/>
      <c r="O468" s="441"/>
      <c r="P468" s="441"/>
      <c r="Q468" s="441"/>
      <c r="R468" s="441"/>
      <c r="S468" s="441"/>
      <c r="T468" s="441"/>
      <c r="U468" s="441"/>
      <c r="V468" s="441"/>
      <c r="W468" s="441"/>
      <c r="X468" s="441"/>
      <c r="Y468" s="441"/>
      <c r="Z468" s="441"/>
    </row>
    <row r="469" spans="1:26" ht="15.75" customHeight="1" x14ac:dyDescent="0.2">
      <c r="A469" s="441"/>
      <c r="B469" s="441"/>
      <c r="C469" s="441"/>
      <c r="D469" s="441"/>
      <c r="E469" s="441"/>
      <c r="F469" s="441"/>
      <c r="G469" s="441"/>
      <c r="H469" s="441"/>
      <c r="I469" s="441"/>
      <c r="J469" s="441"/>
      <c r="K469" s="441"/>
      <c r="L469" s="441"/>
      <c r="M469" s="441"/>
      <c r="N469" s="441"/>
      <c r="O469" s="441"/>
      <c r="P469" s="441"/>
      <c r="Q469" s="441"/>
      <c r="R469" s="441"/>
      <c r="S469" s="441"/>
      <c r="T469" s="441"/>
      <c r="U469" s="441"/>
      <c r="V469" s="441"/>
      <c r="W469" s="441"/>
      <c r="X469" s="441"/>
      <c r="Y469" s="441"/>
      <c r="Z469" s="441"/>
    </row>
    <row r="470" spans="1:26" ht="15.75" customHeight="1" x14ac:dyDescent="0.2">
      <c r="A470" s="441"/>
      <c r="B470" s="441"/>
      <c r="C470" s="441"/>
      <c r="D470" s="441"/>
      <c r="E470" s="441"/>
      <c r="F470" s="441"/>
      <c r="G470" s="441"/>
      <c r="H470" s="441"/>
      <c r="I470" s="441"/>
      <c r="J470" s="441"/>
      <c r="K470" s="441"/>
      <c r="L470" s="441"/>
      <c r="M470" s="441"/>
      <c r="N470" s="441"/>
      <c r="O470" s="441"/>
      <c r="P470" s="441"/>
      <c r="Q470" s="441"/>
      <c r="R470" s="441"/>
      <c r="S470" s="441"/>
      <c r="T470" s="441"/>
      <c r="U470" s="441"/>
      <c r="V470" s="441"/>
      <c r="W470" s="441"/>
      <c r="X470" s="441"/>
      <c r="Y470" s="441"/>
      <c r="Z470" s="441"/>
    </row>
    <row r="471" spans="1:26" ht="15.75" customHeight="1" x14ac:dyDescent="0.2">
      <c r="A471" s="441"/>
      <c r="B471" s="441"/>
      <c r="C471" s="441"/>
      <c r="D471" s="441"/>
      <c r="E471" s="441"/>
      <c r="F471" s="441"/>
      <c r="G471" s="441"/>
      <c r="H471" s="441"/>
      <c r="I471" s="441"/>
      <c r="J471" s="441"/>
      <c r="K471" s="441"/>
      <c r="L471" s="441"/>
      <c r="M471" s="441"/>
      <c r="N471" s="441"/>
      <c r="O471" s="441"/>
      <c r="P471" s="441"/>
      <c r="Q471" s="441"/>
      <c r="R471" s="441"/>
      <c r="S471" s="441"/>
      <c r="T471" s="441"/>
      <c r="U471" s="441"/>
      <c r="V471" s="441"/>
      <c r="W471" s="441"/>
      <c r="X471" s="441"/>
      <c r="Y471" s="441"/>
      <c r="Z471" s="441"/>
    </row>
    <row r="472" spans="1:26" ht="15.75" customHeight="1" x14ac:dyDescent="0.2">
      <c r="A472" s="441"/>
      <c r="B472" s="441"/>
      <c r="C472" s="441"/>
      <c r="D472" s="441"/>
      <c r="E472" s="441"/>
      <c r="F472" s="441"/>
      <c r="G472" s="441"/>
      <c r="H472" s="441"/>
      <c r="I472" s="441"/>
      <c r="J472" s="441"/>
      <c r="K472" s="441"/>
      <c r="L472" s="441"/>
      <c r="M472" s="441"/>
      <c r="N472" s="441"/>
      <c r="O472" s="441"/>
      <c r="P472" s="441"/>
      <c r="Q472" s="441"/>
      <c r="R472" s="441"/>
      <c r="S472" s="441"/>
      <c r="T472" s="441"/>
      <c r="U472" s="441"/>
      <c r="V472" s="441"/>
      <c r="W472" s="441"/>
      <c r="X472" s="441"/>
      <c r="Y472" s="441"/>
      <c r="Z472" s="441"/>
    </row>
    <row r="473" spans="1:26" ht="15.75" customHeight="1" x14ac:dyDescent="0.2">
      <c r="A473" s="441"/>
      <c r="B473" s="441"/>
      <c r="C473" s="441"/>
      <c r="D473" s="441"/>
      <c r="E473" s="441"/>
      <c r="F473" s="441"/>
      <c r="G473" s="441"/>
      <c r="H473" s="441"/>
      <c r="I473" s="441"/>
      <c r="J473" s="441"/>
      <c r="K473" s="441"/>
      <c r="L473" s="441"/>
      <c r="M473" s="441"/>
      <c r="N473" s="441"/>
      <c r="O473" s="441"/>
      <c r="P473" s="441"/>
      <c r="Q473" s="441"/>
      <c r="R473" s="441"/>
      <c r="S473" s="441"/>
      <c r="T473" s="441"/>
      <c r="U473" s="441"/>
      <c r="V473" s="441"/>
      <c r="W473" s="441"/>
      <c r="X473" s="441"/>
      <c r="Y473" s="441"/>
      <c r="Z473" s="441"/>
    </row>
    <row r="474" spans="1:26" ht="15.75" customHeight="1" x14ac:dyDescent="0.2">
      <c r="A474" s="441"/>
      <c r="B474" s="441"/>
      <c r="C474" s="441"/>
      <c r="D474" s="441"/>
      <c r="E474" s="441"/>
      <c r="F474" s="441"/>
      <c r="G474" s="441"/>
      <c r="H474" s="441"/>
      <c r="I474" s="441"/>
      <c r="J474" s="441"/>
      <c r="K474" s="441"/>
      <c r="L474" s="441"/>
      <c r="M474" s="441"/>
      <c r="N474" s="441"/>
      <c r="O474" s="441"/>
      <c r="P474" s="441"/>
      <c r="Q474" s="441"/>
      <c r="R474" s="441"/>
      <c r="S474" s="441"/>
      <c r="T474" s="441"/>
      <c r="U474" s="441"/>
      <c r="V474" s="441"/>
      <c r="W474" s="441"/>
      <c r="X474" s="441"/>
      <c r="Y474" s="441"/>
      <c r="Z474" s="441"/>
    </row>
    <row r="475" spans="1:26" ht="15.75" customHeight="1" x14ac:dyDescent="0.2">
      <c r="A475" s="441"/>
      <c r="B475" s="441"/>
      <c r="C475" s="441"/>
      <c r="D475" s="441"/>
      <c r="E475" s="441"/>
      <c r="F475" s="441"/>
      <c r="G475" s="441"/>
      <c r="H475" s="441"/>
      <c r="I475" s="441"/>
      <c r="J475" s="441"/>
      <c r="K475" s="441"/>
      <c r="L475" s="441"/>
      <c r="M475" s="441"/>
      <c r="N475" s="441"/>
      <c r="O475" s="441"/>
      <c r="P475" s="441"/>
      <c r="Q475" s="441"/>
      <c r="R475" s="441"/>
      <c r="S475" s="441"/>
      <c r="T475" s="441"/>
      <c r="U475" s="441"/>
      <c r="V475" s="441"/>
      <c r="W475" s="441"/>
      <c r="X475" s="441"/>
      <c r="Y475" s="441"/>
      <c r="Z475" s="441"/>
    </row>
    <row r="476" spans="1:26" ht="15.75" customHeight="1" x14ac:dyDescent="0.2">
      <c r="A476" s="441"/>
      <c r="B476" s="441"/>
      <c r="C476" s="441"/>
      <c r="D476" s="441"/>
      <c r="E476" s="441"/>
      <c r="F476" s="441"/>
      <c r="G476" s="441"/>
      <c r="H476" s="441"/>
      <c r="I476" s="441"/>
      <c r="J476" s="441"/>
      <c r="K476" s="441"/>
      <c r="L476" s="441"/>
      <c r="M476" s="441"/>
      <c r="N476" s="441"/>
      <c r="O476" s="441"/>
      <c r="P476" s="441"/>
      <c r="Q476" s="441"/>
      <c r="R476" s="441"/>
      <c r="S476" s="441"/>
      <c r="T476" s="441"/>
      <c r="U476" s="441"/>
      <c r="V476" s="441"/>
      <c r="W476" s="441"/>
      <c r="X476" s="441"/>
      <c r="Y476" s="441"/>
      <c r="Z476" s="441"/>
    </row>
    <row r="477" spans="1:26" ht="15.75" customHeight="1" x14ac:dyDescent="0.2">
      <c r="A477" s="441"/>
      <c r="B477" s="441"/>
      <c r="C477" s="441"/>
      <c r="D477" s="441"/>
      <c r="E477" s="441"/>
      <c r="F477" s="441"/>
      <c r="G477" s="441"/>
      <c r="H477" s="441"/>
      <c r="I477" s="441"/>
      <c r="J477" s="441"/>
      <c r="K477" s="441"/>
      <c r="L477" s="441"/>
      <c r="M477" s="441"/>
      <c r="N477" s="441"/>
      <c r="O477" s="441"/>
      <c r="P477" s="441"/>
      <c r="Q477" s="441"/>
      <c r="R477" s="441"/>
      <c r="S477" s="441"/>
      <c r="T477" s="441"/>
      <c r="U477" s="441"/>
      <c r="V477" s="441"/>
      <c r="W477" s="441"/>
      <c r="X477" s="441"/>
      <c r="Y477" s="441"/>
      <c r="Z477" s="441"/>
    </row>
    <row r="478" spans="1:26" ht="15.75" customHeight="1" x14ac:dyDescent="0.2">
      <c r="A478" s="441"/>
      <c r="B478" s="441"/>
      <c r="C478" s="441"/>
      <c r="D478" s="441"/>
      <c r="E478" s="441"/>
      <c r="F478" s="441"/>
      <c r="G478" s="441"/>
      <c r="H478" s="441"/>
      <c r="I478" s="441"/>
      <c r="J478" s="441"/>
      <c r="K478" s="441"/>
      <c r="L478" s="441"/>
      <c r="M478" s="441"/>
      <c r="N478" s="441"/>
      <c r="O478" s="441"/>
      <c r="P478" s="441"/>
      <c r="Q478" s="441"/>
      <c r="R478" s="441"/>
      <c r="S478" s="441"/>
      <c r="T478" s="441"/>
      <c r="U478" s="441"/>
      <c r="V478" s="441"/>
      <c r="W478" s="441"/>
      <c r="X478" s="441"/>
      <c r="Y478" s="441"/>
      <c r="Z478" s="441"/>
    </row>
    <row r="479" spans="1:26" ht="15.75" customHeight="1" x14ac:dyDescent="0.2">
      <c r="A479" s="441"/>
      <c r="B479" s="441"/>
      <c r="C479" s="441"/>
      <c r="D479" s="441"/>
      <c r="E479" s="441"/>
      <c r="F479" s="441"/>
      <c r="G479" s="441"/>
      <c r="H479" s="441"/>
      <c r="I479" s="441"/>
      <c r="J479" s="441"/>
      <c r="K479" s="441"/>
      <c r="L479" s="441"/>
      <c r="M479" s="441"/>
      <c r="N479" s="441"/>
      <c r="O479" s="441"/>
      <c r="P479" s="441"/>
      <c r="Q479" s="441"/>
      <c r="R479" s="441"/>
      <c r="S479" s="441"/>
      <c r="T479" s="441"/>
      <c r="U479" s="441"/>
      <c r="V479" s="441"/>
      <c r="W479" s="441"/>
      <c r="X479" s="441"/>
      <c r="Y479" s="441"/>
      <c r="Z479" s="441"/>
    </row>
    <row r="480" spans="1:26" ht="15.75" customHeight="1" x14ac:dyDescent="0.2">
      <c r="A480" s="441"/>
      <c r="B480" s="441"/>
      <c r="C480" s="441"/>
      <c r="D480" s="441"/>
      <c r="E480" s="441"/>
      <c r="F480" s="441"/>
      <c r="G480" s="441"/>
      <c r="H480" s="441"/>
      <c r="I480" s="441"/>
      <c r="J480" s="441"/>
      <c r="K480" s="441"/>
      <c r="L480" s="441"/>
      <c r="M480" s="441"/>
      <c r="N480" s="441"/>
      <c r="O480" s="441"/>
      <c r="P480" s="441"/>
      <c r="Q480" s="441"/>
      <c r="R480" s="441"/>
      <c r="S480" s="441"/>
      <c r="T480" s="441"/>
      <c r="U480" s="441"/>
      <c r="V480" s="441"/>
      <c r="W480" s="441"/>
      <c r="X480" s="441"/>
      <c r="Y480" s="441"/>
      <c r="Z480" s="441"/>
    </row>
    <row r="481" spans="1:26" ht="15.75" customHeight="1" x14ac:dyDescent="0.2">
      <c r="A481" s="441"/>
      <c r="B481" s="441"/>
      <c r="C481" s="441"/>
      <c r="D481" s="441"/>
      <c r="E481" s="441"/>
      <c r="F481" s="441"/>
      <c r="G481" s="441"/>
      <c r="H481" s="441"/>
      <c r="I481" s="441"/>
      <c r="J481" s="441"/>
      <c r="K481" s="441"/>
      <c r="L481" s="441"/>
      <c r="M481" s="441"/>
      <c r="N481" s="441"/>
      <c r="O481" s="441"/>
      <c r="P481" s="441"/>
      <c r="Q481" s="441"/>
      <c r="R481" s="441"/>
      <c r="S481" s="441"/>
      <c r="T481" s="441"/>
      <c r="U481" s="441"/>
      <c r="V481" s="441"/>
      <c r="W481" s="441"/>
      <c r="X481" s="441"/>
      <c r="Y481" s="441"/>
      <c r="Z481" s="441"/>
    </row>
    <row r="482" spans="1:26" ht="15.75" customHeight="1" x14ac:dyDescent="0.2">
      <c r="A482" s="441"/>
      <c r="B482" s="441"/>
      <c r="C482" s="441"/>
      <c r="D482" s="441"/>
      <c r="E482" s="441"/>
      <c r="F482" s="441"/>
      <c r="G482" s="441"/>
      <c r="H482" s="441"/>
      <c r="I482" s="441"/>
      <c r="J482" s="441"/>
      <c r="K482" s="441"/>
      <c r="L482" s="441"/>
      <c r="M482" s="441"/>
      <c r="N482" s="441"/>
      <c r="O482" s="441"/>
      <c r="P482" s="441"/>
      <c r="Q482" s="441"/>
      <c r="R482" s="441"/>
      <c r="S482" s="441"/>
      <c r="T482" s="441"/>
      <c r="U482" s="441"/>
      <c r="V482" s="441"/>
      <c r="W482" s="441"/>
      <c r="X482" s="441"/>
      <c r="Y482" s="441"/>
      <c r="Z482" s="441"/>
    </row>
    <row r="483" spans="1:26" ht="15.75" customHeight="1" x14ac:dyDescent="0.2">
      <c r="A483" s="441"/>
      <c r="B483" s="441"/>
      <c r="C483" s="441"/>
      <c r="D483" s="441"/>
      <c r="E483" s="441"/>
      <c r="F483" s="441"/>
      <c r="G483" s="441"/>
      <c r="H483" s="441"/>
      <c r="I483" s="441"/>
      <c r="J483" s="441"/>
      <c r="K483" s="441"/>
      <c r="L483" s="441"/>
      <c r="M483" s="441"/>
      <c r="N483" s="441"/>
      <c r="O483" s="441"/>
      <c r="P483" s="441"/>
      <c r="Q483" s="441"/>
      <c r="R483" s="441"/>
      <c r="S483" s="441"/>
      <c r="T483" s="441"/>
      <c r="U483" s="441"/>
      <c r="V483" s="441"/>
      <c r="W483" s="441"/>
      <c r="X483" s="441"/>
      <c r="Y483" s="441"/>
      <c r="Z483" s="441"/>
    </row>
    <row r="484" spans="1:26" ht="15.75" customHeight="1" x14ac:dyDescent="0.2">
      <c r="A484" s="441"/>
      <c r="B484" s="441"/>
      <c r="C484" s="441"/>
      <c r="D484" s="441"/>
      <c r="E484" s="441"/>
      <c r="F484" s="441"/>
      <c r="G484" s="441"/>
      <c r="H484" s="441"/>
      <c r="I484" s="441"/>
      <c r="J484" s="441"/>
      <c r="K484" s="441"/>
      <c r="L484" s="441"/>
      <c r="M484" s="441"/>
      <c r="N484" s="441"/>
      <c r="O484" s="441"/>
      <c r="P484" s="441"/>
      <c r="Q484" s="441"/>
      <c r="R484" s="441"/>
      <c r="S484" s="441"/>
      <c r="T484" s="441"/>
      <c r="U484" s="441"/>
      <c r="V484" s="441"/>
      <c r="W484" s="441"/>
      <c r="X484" s="441"/>
      <c r="Y484" s="441"/>
      <c r="Z484" s="441"/>
    </row>
    <row r="485" spans="1:26" ht="15.75" customHeight="1" x14ac:dyDescent="0.2">
      <c r="A485" s="441"/>
      <c r="B485" s="441"/>
      <c r="C485" s="441"/>
      <c r="D485" s="441"/>
      <c r="E485" s="441"/>
      <c r="F485" s="441"/>
      <c r="G485" s="441"/>
      <c r="H485" s="441"/>
      <c r="I485" s="441"/>
      <c r="J485" s="441"/>
      <c r="K485" s="441"/>
      <c r="L485" s="441"/>
      <c r="M485" s="441"/>
      <c r="N485" s="441"/>
      <c r="O485" s="441"/>
      <c r="P485" s="441"/>
      <c r="Q485" s="441"/>
      <c r="R485" s="441"/>
      <c r="S485" s="441"/>
      <c r="T485" s="441"/>
      <c r="U485" s="441"/>
      <c r="V485" s="441"/>
      <c r="W485" s="441"/>
      <c r="X485" s="441"/>
      <c r="Y485" s="441"/>
      <c r="Z485" s="441"/>
    </row>
    <row r="486" spans="1:26" ht="15.75" customHeight="1" x14ac:dyDescent="0.2">
      <c r="A486" s="441"/>
      <c r="B486" s="441"/>
      <c r="C486" s="441"/>
      <c r="D486" s="441"/>
      <c r="E486" s="441"/>
      <c r="F486" s="441"/>
      <c r="G486" s="441"/>
      <c r="H486" s="441"/>
      <c r="I486" s="441"/>
      <c r="J486" s="441"/>
      <c r="K486" s="441"/>
      <c r="L486" s="441"/>
      <c r="M486" s="441"/>
      <c r="N486" s="441"/>
      <c r="O486" s="441"/>
      <c r="P486" s="441"/>
      <c r="Q486" s="441"/>
      <c r="R486" s="441"/>
      <c r="S486" s="441"/>
      <c r="T486" s="441"/>
      <c r="U486" s="441"/>
      <c r="V486" s="441"/>
      <c r="W486" s="441"/>
      <c r="X486" s="441"/>
      <c r="Y486" s="441"/>
      <c r="Z486" s="441"/>
    </row>
    <row r="487" spans="1:26" ht="15.75" customHeight="1" x14ac:dyDescent="0.2">
      <c r="A487" s="441"/>
      <c r="B487" s="441"/>
      <c r="C487" s="441"/>
      <c r="D487" s="441"/>
      <c r="E487" s="441"/>
      <c r="F487" s="441"/>
      <c r="G487" s="441"/>
      <c r="H487" s="441"/>
      <c r="I487" s="441"/>
      <c r="J487" s="441"/>
      <c r="K487" s="441"/>
      <c r="L487" s="441"/>
      <c r="M487" s="441"/>
      <c r="N487" s="441"/>
      <c r="O487" s="441"/>
      <c r="P487" s="441"/>
      <c r="Q487" s="441"/>
      <c r="R487" s="441"/>
      <c r="S487" s="441"/>
      <c r="T487" s="441"/>
      <c r="U487" s="441"/>
      <c r="V487" s="441"/>
      <c r="W487" s="441"/>
      <c r="X487" s="441"/>
      <c r="Y487" s="441"/>
      <c r="Z487" s="441"/>
    </row>
    <row r="488" spans="1:26" ht="15.75" customHeight="1" x14ac:dyDescent="0.2">
      <c r="A488" s="441"/>
      <c r="B488" s="441"/>
      <c r="C488" s="441"/>
      <c r="D488" s="441"/>
      <c r="E488" s="441"/>
      <c r="F488" s="441"/>
      <c r="G488" s="441"/>
      <c r="H488" s="441"/>
      <c r="I488" s="441"/>
      <c r="J488" s="441"/>
      <c r="K488" s="441"/>
      <c r="L488" s="441"/>
      <c r="M488" s="441"/>
      <c r="N488" s="441"/>
      <c r="O488" s="441"/>
      <c r="P488" s="441"/>
      <c r="Q488" s="441"/>
      <c r="R488" s="441"/>
      <c r="S488" s="441"/>
      <c r="T488" s="441"/>
      <c r="U488" s="441"/>
      <c r="V488" s="441"/>
      <c r="W488" s="441"/>
      <c r="X488" s="441"/>
      <c r="Y488" s="441"/>
      <c r="Z488" s="441"/>
    </row>
    <row r="489" spans="1:26" ht="15.75" customHeight="1" x14ac:dyDescent="0.2">
      <c r="A489" s="441"/>
      <c r="B489" s="441"/>
      <c r="C489" s="441"/>
      <c r="D489" s="441"/>
      <c r="E489" s="441"/>
      <c r="F489" s="441"/>
      <c r="G489" s="441"/>
      <c r="H489" s="441"/>
      <c r="I489" s="441"/>
      <c r="J489" s="441"/>
      <c r="K489" s="441"/>
      <c r="L489" s="441"/>
      <c r="M489" s="441"/>
      <c r="N489" s="441"/>
      <c r="O489" s="441"/>
      <c r="P489" s="441"/>
      <c r="Q489" s="441"/>
      <c r="R489" s="441"/>
      <c r="S489" s="441"/>
      <c r="T489" s="441"/>
      <c r="U489" s="441"/>
      <c r="V489" s="441"/>
      <c r="W489" s="441"/>
      <c r="X489" s="441"/>
      <c r="Y489" s="441"/>
      <c r="Z489" s="441"/>
    </row>
    <row r="490" spans="1:26" ht="15.75" customHeight="1" x14ac:dyDescent="0.2">
      <c r="A490" s="441"/>
      <c r="B490" s="441"/>
      <c r="C490" s="441"/>
      <c r="D490" s="441"/>
      <c r="E490" s="441"/>
      <c r="F490" s="441"/>
      <c r="G490" s="441"/>
      <c r="H490" s="441"/>
      <c r="I490" s="441"/>
      <c r="J490" s="441"/>
      <c r="K490" s="441"/>
      <c r="L490" s="441"/>
      <c r="M490" s="441"/>
      <c r="N490" s="441"/>
      <c r="O490" s="441"/>
      <c r="P490" s="441"/>
      <c r="Q490" s="441"/>
      <c r="R490" s="441"/>
      <c r="S490" s="441"/>
      <c r="T490" s="441"/>
      <c r="U490" s="441"/>
      <c r="V490" s="441"/>
      <c r="W490" s="441"/>
      <c r="X490" s="441"/>
      <c r="Y490" s="441"/>
      <c r="Z490" s="441"/>
    </row>
    <row r="491" spans="1:26" ht="15.75" customHeight="1" x14ac:dyDescent="0.2">
      <c r="A491" s="441"/>
      <c r="B491" s="441"/>
      <c r="C491" s="441"/>
      <c r="D491" s="441"/>
      <c r="E491" s="441"/>
      <c r="F491" s="441"/>
      <c r="G491" s="441"/>
      <c r="H491" s="441"/>
      <c r="I491" s="441"/>
      <c r="J491" s="441"/>
      <c r="K491" s="441"/>
      <c r="L491" s="441"/>
      <c r="M491" s="441"/>
      <c r="N491" s="441"/>
      <c r="O491" s="441"/>
      <c r="P491" s="441"/>
      <c r="Q491" s="441"/>
      <c r="R491" s="441"/>
      <c r="S491" s="441"/>
      <c r="T491" s="441"/>
      <c r="U491" s="441"/>
      <c r="V491" s="441"/>
      <c r="W491" s="441"/>
      <c r="X491" s="441"/>
      <c r="Y491" s="441"/>
      <c r="Z491" s="441"/>
    </row>
    <row r="492" spans="1:26" ht="15.75" customHeight="1" x14ac:dyDescent="0.2">
      <c r="A492" s="441"/>
      <c r="B492" s="441"/>
      <c r="C492" s="441"/>
      <c r="D492" s="441"/>
      <c r="E492" s="441"/>
      <c r="F492" s="441"/>
      <c r="G492" s="441"/>
      <c r="H492" s="441"/>
      <c r="I492" s="441"/>
      <c r="J492" s="441"/>
      <c r="K492" s="441"/>
      <c r="L492" s="441"/>
      <c r="M492" s="441"/>
      <c r="N492" s="441"/>
      <c r="O492" s="441"/>
      <c r="P492" s="441"/>
      <c r="Q492" s="441"/>
      <c r="R492" s="441"/>
      <c r="S492" s="441"/>
      <c r="T492" s="441"/>
      <c r="U492" s="441"/>
      <c r="V492" s="441"/>
      <c r="W492" s="441"/>
      <c r="X492" s="441"/>
      <c r="Y492" s="441"/>
      <c r="Z492" s="441"/>
    </row>
    <row r="493" spans="1:26" ht="15.75" customHeight="1" x14ac:dyDescent="0.2">
      <c r="A493" s="441"/>
      <c r="B493" s="441"/>
      <c r="C493" s="441"/>
      <c r="D493" s="441"/>
      <c r="E493" s="441"/>
      <c r="F493" s="441"/>
      <c r="G493" s="441"/>
      <c r="H493" s="441"/>
      <c r="I493" s="441"/>
      <c r="J493" s="441"/>
      <c r="K493" s="441"/>
      <c r="L493" s="441"/>
      <c r="M493" s="441"/>
      <c r="N493" s="441"/>
      <c r="O493" s="441"/>
      <c r="P493" s="441"/>
      <c r="Q493" s="441"/>
      <c r="R493" s="441"/>
      <c r="S493" s="441"/>
      <c r="T493" s="441"/>
      <c r="U493" s="441"/>
      <c r="V493" s="441"/>
      <c r="W493" s="441"/>
      <c r="X493" s="441"/>
      <c r="Y493" s="441"/>
      <c r="Z493" s="441"/>
    </row>
    <row r="494" spans="1:26" ht="15.75" customHeight="1" x14ac:dyDescent="0.2">
      <c r="A494" s="441"/>
      <c r="B494" s="441"/>
      <c r="C494" s="441"/>
      <c r="D494" s="441"/>
      <c r="E494" s="441"/>
      <c r="F494" s="441"/>
      <c r="G494" s="441"/>
      <c r="H494" s="441"/>
      <c r="I494" s="441"/>
      <c r="J494" s="441"/>
      <c r="K494" s="441"/>
      <c r="L494" s="441"/>
      <c r="M494" s="441"/>
      <c r="N494" s="441"/>
      <c r="O494" s="441"/>
      <c r="P494" s="441"/>
      <c r="Q494" s="441"/>
      <c r="R494" s="441"/>
      <c r="S494" s="441"/>
      <c r="T494" s="441"/>
      <c r="U494" s="441"/>
      <c r="V494" s="441"/>
      <c r="W494" s="441"/>
      <c r="X494" s="441"/>
      <c r="Y494" s="441"/>
      <c r="Z494" s="441"/>
    </row>
    <row r="495" spans="1:26" ht="15.75" customHeight="1" x14ac:dyDescent="0.2">
      <c r="A495" s="441"/>
      <c r="B495" s="441"/>
      <c r="C495" s="441"/>
      <c r="D495" s="441"/>
      <c r="E495" s="441"/>
      <c r="F495" s="441"/>
      <c r="G495" s="441"/>
      <c r="H495" s="441"/>
      <c r="I495" s="441"/>
      <c r="J495" s="441"/>
      <c r="K495" s="441"/>
      <c r="L495" s="441"/>
      <c r="M495" s="441"/>
      <c r="N495" s="441"/>
      <c r="O495" s="441"/>
      <c r="P495" s="441"/>
      <c r="Q495" s="441"/>
      <c r="R495" s="441"/>
      <c r="S495" s="441"/>
      <c r="T495" s="441"/>
      <c r="U495" s="441"/>
      <c r="V495" s="441"/>
      <c r="W495" s="441"/>
      <c r="X495" s="441"/>
      <c r="Y495" s="441"/>
      <c r="Z495" s="441"/>
    </row>
    <row r="496" spans="1:26" ht="15.75" customHeight="1" x14ac:dyDescent="0.2">
      <c r="A496" s="441"/>
      <c r="B496" s="441"/>
      <c r="C496" s="441"/>
      <c r="D496" s="441"/>
      <c r="E496" s="441"/>
      <c r="F496" s="441"/>
      <c r="G496" s="441"/>
      <c r="H496" s="441"/>
      <c r="I496" s="441"/>
      <c r="J496" s="441"/>
      <c r="K496" s="441"/>
      <c r="L496" s="441"/>
      <c r="M496" s="441"/>
      <c r="N496" s="441"/>
      <c r="O496" s="441"/>
      <c r="P496" s="441"/>
      <c r="Q496" s="441"/>
      <c r="R496" s="441"/>
      <c r="S496" s="441"/>
      <c r="T496" s="441"/>
      <c r="U496" s="441"/>
      <c r="V496" s="441"/>
      <c r="W496" s="441"/>
      <c r="X496" s="441"/>
      <c r="Y496" s="441"/>
      <c r="Z496" s="441"/>
    </row>
    <row r="497" spans="1:26" ht="15.75" customHeight="1" x14ac:dyDescent="0.2">
      <c r="A497" s="441"/>
      <c r="B497" s="441"/>
      <c r="C497" s="441"/>
      <c r="D497" s="441"/>
      <c r="E497" s="441"/>
      <c r="F497" s="441"/>
      <c r="G497" s="441"/>
      <c r="H497" s="441"/>
      <c r="I497" s="441"/>
      <c r="J497" s="441"/>
      <c r="K497" s="441"/>
      <c r="L497" s="441"/>
      <c r="M497" s="441"/>
      <c r="N497" s="441"/>
      <c r="O497" s="441"/>
      <c r="P497" s="441"/>
      <c r="Q497" s="441"/>
      <c r="R497" s="441"/>
      <c r="S497" s="441"/>
      <c r="T497" s="441"/>
      <c r="U497" s="441"/>
      <c r="V497" s="441"/>
      <c r="W497" s="441"/>
      <c r="X497" s="441"/>
      <c r="Y497" s="441"/>
      <c r="Z497" s="441"/>
    </row>
    <row r="498" spans="1:26" ht="15.75" customHeight="1" x14ac:dyDescent="0.2">
      <c r="A498" s="441"/>
      <c r="B498" s="441"/>
      <c r="C498" s="441"/>
      <c r="D498" s="441"/>
      <c r="E498" s="441"/>
      <c r="F498" s="441"/>
      <c r="G498" s="441"/>
      <c r="H498" s="441"/>
      <c r="I498" s="441"/>
      <c r="J498" s="441"/>
      <c r="K498" s="441"/>
      <c r="L498" s="441"/>
      <c r="M498" s="441"/>
      <c r="N498" s="441"/>
      <c r="O498" s="441"/>
      <c r="P498" s="441"/>
      <c r="Q498" s="441"/>
      <c r="R498" s="441"/>
      <c r="S498" s="441"/>
      <c r="T498" s="441"/>
      <c r="U498" s="441"/>
      <c r="V498" s="441"/>
      <c r="W498" s="441"/>
      <c r="X498" s="441"/>
      <c r="Y498" s="441"/>
      <c r="Z498" s="441"/>
    </row>
    <row r="499" spans="1:26" ht="15.75" customHeight="1" x14ac:dyDescent="0.2">
      <c r="A499" s="441"/>
      <c r="B499" s="441"/>
      <c r="C499" s="441"/>
      <c r="D499" s="441"/>
      <c r="E499" s="441"/>
      <c r="F499" s="441"/>
      <c r="G499" s="441"/>
      <c r="H499" s="441"/>
      <c r="I499" s="441"/>
      <c r="J499" s="441"/>
      <c r="K499" s="441"/>
      <c r="L499" s="441"/>
      <c r="M499" s="441"/>
      <c r="N499" s="441"/>
      <c r="O499" s="441"/>
      <c r="P499" s="441"/>
      <c r="Q499" s="441"/>
      <c r="R499" s="441"/>
      <c r="S499" s="441"/>
      <c r="T499" s="441"/>
      <c r="U499" s="441"/>
      <c r="V499" s="441"/>
      <c r="W499" s="441"/>
      <c r="X499" s="441"/>
      <c r="Y499" s="441"/>
      <c r="Z499" s="441"/>
    </row>
    <row r="500" spans="1:26" ht="15.75" customHeight="1" x14ac:dyDescent="0.2">
      <c r="A500" s="441"/>
      <c r="B500" s="441"/>
      <c r="C500" s="441"/>
      <c r="D500" s="441"/>
      <c r="E500" s="441"/>
      <c r="F500" s="441"/>
      <c r="G500" s="441"/>
      <c r="H500" s="441"/>
      <c r="I500" s="441"/>
      <c r="J500" s="441"/>
      <c r="K500" s="441"/>
      <c r="L500" s="441"/>
      <c r="M500" s="441"/>
      <c r="N500" s="441"/>
      <c r="O500" s="441"/>
      <c r="P500" s="441"/>
      <c r="Q500" s="441"/>
      <c r="R500" s="441"/>
      <c r="S500" s="441"/>
      <c r="T500" s="441"/>
      <c r="U500" s="441"/>
      <c r="V500" s="441"/>
      <c r="W500" s="441"/>
      <c r="X500" s="441"/>
      <c r="Y500" s="441"/>
      <c r="Z500" s="441"/>
    </row>
    <row r="501" spans="1:26" ht="15.75" customHeight="1" x14ac:dyDescent="0.2">
      <c r="A501" s="441"/>
      <c r="B501" s="441"/>
      <c r="C501" s="441"/>
      <c r="D501" s="441"/>
      <c r="E501" s="441"/>
      <c r="F501" s="441"/>
      <c r="G501" s="441"/>
      <c r="H501" s="441"/>
      <c r="I501" s="441"/>
      <c r="J501" s="441"/>
      <c r="K501" s="441"/>
      <c r="L501" s="441"/>
      <c r="M501" s="441"/>
      <c r="N501" s="441"/>
      <c r="O501" s="441"/>
      <c r="P501" s="441"/>
      <c r="Q501" s="441"/>
      <c r="R501" s="441"/>
      <c r="S501" s="441"/>
      <c r="T501" s="441"/>
      <c r="U501" s="441"/>
      <c r="V501" s="441"/>
      <c r="W501" s="441"/>
      <c r="X501" s="441"/>
      <c r="Y501" s="441"/>
      <c r="Z501" s="441"/>
    </row>
    <row r="502" spans="1:26" ht="15.75" customHeight="1" x14ac:dyDescent="0.2">
      <c r="A502" s="441"/>
      <c r="B502" s="441"/>
      <c r="C502" s="441"/>
      <c r="D502" s="441"/>
      <c r="E502" s="441"/>
      <c r="F502" s="441"/>
      <c r="G502" s="441"/>
      <c r="H502" s="441"/>
      <c r="I502" s="441"/>
      <c r="J502" s="441"/>
      <c r="K502" s="441"/>
      <c r="L502" s="441"/>
      <c r="M502" s="441"/>
      <c r="N502" s="441"/>
      <c r="O502" s="441"/>
      <c r="P502" s="441"/>
      <c r="Q502" s="441"/>
      <c r="R502" s="441"/>
      <c r="S502" s="441"/>
      <c r="T502" s="441"/>
      <c r="U502" s="441"/>
      <c r="V502" s="441"/>
      <c r="W502" s="441"/>
      <c r="X502" s="441"/>
      <c r="Y502" s="441"/>
      <c r="Z502" s="441"/>
    </row>
    <row r="503" spans="1:26" ht="15.75" customHeight="1" x14ac:dyDescent="0.2">
      <c r="A503" s="441"/>
      <c r="B503" s="441"/>
      <c r="C503" s="441"/>
      <c r="D503" s="441"/>
      <c r="E503" s="441"/>
      <c r="F503" s="441"/>
      <c r="G503" s="441"/>
      <c r="H503" s="441"/>
      <c r="I503" s="441"/>
      <c r="J503" s="441"/>
      <c r="K503" s="441"/>
      <c r="L503" s="441"/>
      <c r="M503" s="441"/>
      <c r="N503" s="441"/>
      <c r="O503" s="441"/>
      <c r="P503" s="441"/>
      <c r="Q503" s="441"/>
      <c r="R503" s="441"/>
      <c r="S503" s="441"/>
      <c r="T503" s="441"/>
      <c r="U503" s="441"/>
      <c r="V503" s="441"/>
      <c r="W503" s="441"/>
      <c r="X503" s="441"/>
      <c r="Y503" s="441"/>
      <c r="Z503" s="441"/>
    </row>
    <row r="504" spans="1:26" ht="15.75" customHeight="1" x14ac:dyDescent="0.2">
      <c r="A504" s="441"/>
      <c r="B504" s="441"/>
      <c r="C504" s="441"/>
      <c r="D504" s="441"/>
      <c r="E504" s="441"/>
      <c r="F504" s="441"/>
      <c r="G504" s="441"/>
      <c r="H504" s="441"/>
      <c r="I504" s="441"/>
      <c r="J504" s="441"/>
      <c r="K504" s="441"/>
      <c r="L504" s="441"/>
      <c r="M504" s="441"/>
      <c r="N504" s="441"/>
      <c r="O504" s="441"/>
      <c r="P504" s="441"/>
      <c r="Q504" s="441"/>
      <c r="R504" s="441"/>
      <c r="S504" s="441"/>
      <c r="T504" s="441"/>
      <c r="U504" s="441"/>
      <c r="V504" s="441"/>
      <c r="W504" s="441"/>
      <c r="X504" s="441"/>
      <c r="Y504" s="441"/>
      <c r="Z504" s="441"/>
    </row>
    <row r="505" spans="1:26" ht="15.75" customHeight="1" x14ac:dyDescent="0.2">
      <c r="A505" s="441"/>
      <c r="B505" s="441"/>
      <c r="C505" s="441"/>
      <c r="D505" s="441"/>
      <c r="E505" s="441"/>
      <c r="F505" s="441"/>
      <c r="G505" s="441"/>
      <c r="H505" s="441"/>
      <c r="I505" s="441"/>
      <c r="J505" s="441"/>
      <c r="K505" s="441"/>
      <c r="L505" s="441"/>
      <c r="M505" s="441"/>
      <c r="N505" s="441"/>
      <c r="O505" s="441"/>
      <c r="P505" s="441"/>
      <c r="Q505" s="441"/>
      <c r="R505" s="441"/>
      <c r="S505" s="441"/>
      <c r="T505" s="441"/>
      <c r="U505" s="441"/>
      <c r="V505" s="441"/>
      <c r="W505" s="441"/>
      <c r="X505" s="441"/>
      <c r="Y505" s="441"/>
      <c r="Z505" s="441"/>
    </row>
    <row r="506" spans="1:26" ht="15.75" customHeight="1" x14ac:dyDescent="0.2">
      <c r="A506" s="441"/>
      <c r="B506" s="441"/>
      <c r="C506" s="441"/>
      <c r="D506" s="441"/>
      <c r="E506" s="441"/>
      <c r="F506" s="441"/>
      <c r="G506" s="441"/>
      <c r="H506" s="441"/>
      <c r="I506" s="441"/>
      <c r="J506" s="441"/>
      <c r="K506" s="441"/>
      <c r="L506" s="441"/>
      <c r="M506" s="441"/>
      <c r="N506" s="441"/>
      <c r="O506" s="441"/>
      <c r="P506" s="441"/>
      <c r="Q506" s="441"/>
      <c r="R506" s="441"/>
      <c r="S506" s="441"/>
      <c r="T506" s="441"/>
      <c r="U506" s="441"/>
      <c r="V506" s="441"/>
      <c r="W506" s="441"/>
      <c r="X506" s="441"/>
      <c r="Y506" s="441"/>
      <c r="Z506" s="441"/>
    </row>
    <row r="507" spans="1:26" ht="15.75" customHeight="1" x14ac:dyDescent="0.2">
      <c r="A507" s="441"/>
      <c r="B507" s="441"/>
      <c r="C507" s="441"/>
      <c r="D507" s="441"/>
      <c r="E507" s="441"/>
      <c r="F507" s="441"/>
      <c r="G507" s="441"/>
      <c r="H507" s="441"/>
      <c r="I507" s="441"/>
      <c r="J507" s="441"/>
      <c r="K507" s="441"/>
      <c r="L507" s="441"/>
      <c r="M507" s="441"/>
      <c r="N507" s="441"/>
      <c r="O507" s="441"/>
      <c r="P507" s="441"/>
      <c r="Q507" s="441"/>
      <c r="R507" s="441"/>
      <c r="S507" s="441"/>
      <c r="T507" s="441"/>
      <c r="U507" s="441"/>
      <c r="V507" s="441"/>
      <c r="W507" s="441"/>
      <c r="X507" s="441"/>
      <c r="Y507" s="441"/>
      <c r="Z507" s="441"/>
    </row>
    <row r="508" spans="1:26" ht="15.75" customHeight="1" x14ac:dyDescent="0.2">
      <c r="A508" s="441"/>
      <c r="B508" s="441"/>
      <c r="C508" s="441"/>
      <c r="D508" s="441"/>
      <c r="E508" s="441"/>
      <c r="F508" s="441"/>
      <c r="G508" s="441"/>
      <c r="H508" s="441"/>
      <c r="I508" s="441"/>
      <c r="J508" s="441"/>
      <c r="K508" s="441"/>
      <c r="L508" s="441"/>
      <c r="M508" s="441"/>
      <c r="N508" s="441"/>
      <c r="O508" s="441"/>
      <c r="P508" s="441"/>
      <c r="Q508" s="441"/>
      <c r="R508" s="441"/>
      <c r="S508" s="441"/>
      <c r="T508" s="441"/>
      <c r="U508" s="441"/>
      <c r="V508" s="441"/>
      <c r="W508" s="441"/>
      <c r="X508" s="441"/>
      <c r="Y508" s="441"/>
      <c r="Z508" s="441"/>
    </row>
    <row r="509" spans="1:26" ht="15.75" customHeight="1" x14ac:dyDescent="0.2">
      <c r="A509" s="441"/>
      <c r="B509" s="441"/>
      <c r="C509" s="441"/>
      <c r="D509" s="441"/>
      <c r="E509" s="441"/>
      <c r="F509" s="441"/>
      <c r="G509" s="441"/>
      <c r="H509" s="441"/>
      <c r="I509" s="441"/>
      <c r="J509" s="441"/>
      <c r="K509" s="441"/>
      <c r="L509" s="441"/>
      <c r="M509" s="441"/>
      <c r="N509" s="441"/>
      <c r="O509" s="441"/>
      <c r="P509" s="441"/>
      <c r="Q509" s="441"/>
      <c r="R509" s="441"/>
      <c r="S509" s="441"/>
      <c r="T509" s="441"/>
      <c r="U509" s="441"/>
      <c r="V509" s="441"/>
      <c r="W509" s="441"/>
      <c r="X509" s="441"/>
      <c r="Y509" s="441"/>
      <c r="Z509" s="441"/>
    </row>
    <row r="510" spans="1:26" ht="15.75" customHeight="1" x14ac:dyDescent="0.2">
      <c r="A510" s="441"/>
      <c r="B510" s="441"/>
      <c r="C510" s="441"/>
      <c r="D510" s="441"/>
      <c r="E510" s="441"/>
      <c r="F510" s="441"/>
      <c r="G510" s="441"/>
      <c r="H510" s="441"/>
      <c r="I510" s="441"/>
      <c r="J510" s="441"/>
      <c r="K510" s="441"/>
      <c r="L510" s="441"/>
      <c r="M510" s="441"/>
      <c r="N510" s="441"/>
      <c r="O510" s="441"/>
      <c r="P510" s="441"/>
      <c r="Q510" s="441"/>
      <c r="R510" s="441"/>
      <c r="S510" s="441"/>
      <c r="T510" s="441"/>
      <c r="U510" s="441"/>
      <c r="V510" s="441"/>
      <c r="W510" s="441"/>
      <c r="X510" s="441"/>
      <c r="Y510" s="441"/>
      <c r="Z510" s="441"/>
    </row>
    <row r="511" spans="1:26" ht="15.75" customHeight="1" x14ac:dyDescent="0.2">
      <c r="A511" s="441"/>
      <c r="B511" s="441"/>
      <c r="C511" s="441"/>
      <c r="D511" s="441"/>
      <c r="E511" s="441"/>
      <c r="F511" s="441"/>
      <c r="G511" s="441"/>
      <c r="H511" s="441"/>
      <c r="I511" s="441"/>
      <c r="J511" s="441"/>
      <c r="K511" s="441"/>
      <c r="L511" s="441"/>
      <c r="M511" s="441"/>
      <c r="N511" s="441"/>
      <c r="O511" s="441"/>
      <c r="P511" s="441"/>
      <c r="Q511" s="441"/>
      <c r="R511" s="441"/>
      <c r="S511" s="441"/>
      <c r="T511" s="441"/>
      <c r="U511" s="441"/>
      <c r="V511" s="441"/>
      <c r="W511" s="441"/>
      <c r="X511" s="441"/>
      <c r="Y511" s="441"/>
      <c r="Z511" s="441"/>
    </row>
    <row r="512" spans="1:26" ht="15.75" customHeight="1" x14ac:dyDescent="0.2">
      <c r="A512" s="441"/>
      <c r="B512" s="441"/>
      <c r="C512" s="441"/>
      <c r="D512" s="441"/>
      <c r="E512" s="441"/>
      <c r="F512" s="441"/>
      <c r="G512" s="441"/>
      <c r="H512" s="441"/>
      <c r="I512" s="441"/>
      <c r="J512" s="441"/>
      <c r="K512" s="441"/>
      <c r="L512" s="441"/>
      <c r="M512" s="441"/>
      <c r="N512" s="441"/>
      <c r="O512" s="441"/>
      <c r="P512" s="441"/>
      <c r="Q512" s="441"/>
      <c r="R512" s="441"/>
      <c r="S512" s="441"/>
      <c r="T512" s="441"/>
      <c r="U512" s="441"/>
      <c r="V512" s="441"/>
      <c r="W512" s="441"/>
      <c r="X512" s="441"/>
      <c r="Y512" s="441"/>
      <c r="Z512" s="441"/>
    </row>
    <row r="513" spans="1:26" ht="15.75" customHeight="1" x14ac:dyDescent="0.2">
      <c r="A513" s="441"/>
      <c r="B513" s="441"/>
      <c r="C513" s="441"/>
      <c r="D513" s="441"/>
      <c r="E513" s="441"/>
      <c r="F513" s="441"/>
      <c r="G513" s="441"/>
      <c r="H513" s="441"/>
      <c r="I513" s="441"/>
      <c r="J513" s="441"/>
      <c r="K513" s="441"/>
      <c r="L513" s="441"/>
      <c r="M513" s="441"/>
      <c r="N513" s="441"/>
      <c r="O513" s="441"/>
      <c r="P513" s="441"/>
      <c r="Q513" s="441"/>
      <c r="R513" s="441"/>
      <c r="S513" s="441"/>
      <c r="T513" s="441"/>
      <c r="U513" s="441"/>
      <c r="V513" s="441"/>
      <c r="W513" s="441"/>
      <c r="X513" s="441"/>
      <c r="Y513" s="441"/>
      <c r="Z513" s="441"/>
    </row>
    <row r="514" spans="1:26" ht="15.75" customHeight="1" x14ac:dyDescent="0.2">
      <c r="A514" s="441"/>
      <c r="B514" s="441"/>
      <c r="C514" s="441"/>
      <c r="D514" s="441"/>
      <c r="E514" s="441"/>
      <c r="F514" s="441"/>
      <c r="G514" s="441"/>
      <c r="H514" s="441"/>
      <c r="I514" s="441"/>
      <c r="J514" s="441"/>
      <c r="K514" s="441"/>
      <c r="L514" s="441"/>
      <c r="M514" s="441"/>
      <c r="N514" s="441"/>
      <c r="O514" s="441"/>
      <c r="P514" s="441"/>
      <c r="Q514" s="441"/>
      <c r="R514" s="441"/>
      <c r="S514" s="441"/>
      <c r="T514" s="441"/>
      <c r="U514" s="441"/>
      <c r="V514" s="441"/>
      <c r="W514" s="441"/>
      <c r="X514" s="441"/>
      <c r="Y514" s="441"/>
      <c r="Z514" s="441"/>
    </row>
    <row r="515" spans="1:26" ht="15.75" customHeight="1" x14ac:dyDescent="0.2">
      <c r="A515" s="441"/>
      <c r="B515" s="441"/>
      <c r="C515" s="441"/>
      <c r="D515" s="441"/>
      <c r="E515" s="441"/>
      <c r="F515" s="441"/>
      <c r="G515" s="441"/>
      <c r="H515" s="441"/>
      <c r="I515" s="441"/>
      <c r="J515" s="441"/>
      <c r="K515" s="441"/>
      <c r="L515" s="441"/>
      <c r="M515" s="441"/>
      <c r="N515" s="441"/>
      <c r="O515" s="441"/>
      <c r="P515" s="441"/>
      <c r="Q515" s="441"/>
      <c r="R515" s="441"/>
      <c r="S515" s="441"/>
      <c r="T515" s="441"/>
      <c r="U515" s="441"/>
      <c r="V515" s="441"/>
      <c r="W515" s="441"/>
      <c r="X515" s="441"/>
      <c r="Y515" s="441"/>
      <c r="Z515" s="441"/>
    </row>
    <row r="516" spans="1:26" ht="15.75" customHeight="1" x14ac:dyDescent="0.2">
      <c r="A516" s="441"/>
      <c r="B516" s="441"/>
      <c r="C516" s="441"/>
      <c r="D516" s="441"/>
      <c r="E516" s="441"/>
      <c r="F516" s="441"/>
      <c r="G516" s="441"/>
      <c r="H516" s="441"/>
      <c r="I516" s="441"/>
      <c r="J516" s="441"/>
      <c r="K516" s="441"/>
      <c r="L516" s="441"/>
      <c r="M516" s="441"/>
      <c r="N516" s="441"/>
      <c r="O516" s="441"/>
      <c r="P516" s="441"/>
      <c r="Q516" s="441"/>
      <c r="R516" s="441"/>
      <c r="S516" s="441"/>
      <c r="T516" s="441"/>
      <c r="U516" s="441"/>
      <c r="V516" s="441"/>
      <c r="W516" s="441"/>
      <c r="X516" s="441"/>
      <c r="Y516" s="441"/>
      <c r="Z516" s="441"/>
    </row>
    <row r="517" spans="1:26" ht="15.75" customHeight="1" x14ac:dyDescent="0.2">
      <c r="A517" s="441"/>
      <c r="B517" s="441"/>
      <c r="C517" s="441"/>
      <c r="D517" s="441"/>
      <c r="E517" s="441"/>
      <c r="F517" s="441"/>
      <c r="G517" s="441"/>
      <c r="H517" s="441"/>
      <c r="I517" s="441"/>
      <c r="J517" s="441"/>
      <c r="K517" s="441"/>
      <c r="L517" s="441"/>
      <c r="M517" s="441"/>
      <c r="N517" s="441"/>
      <c r="O517" s="441"/>
      <c r="P517" s="441"/>
      <c r="Q517" s="441"/>
      <c r="R517" s="441"/>
      <c r="S517" s="441"/>
      <c r="T517" s="441"/>
      <c r="U517" s="441"/>
      <c r="V517" s="441"/>
      <c r="W517" s="441"/>
      <c r="X517" s="441"/>
      <c r="Y517" s="441"/>
      <c r="Z517" s="441"/>
    </row>
    <row r="518" spans="1:26" ht="15.75" customHeight="1" x14ac:dyDescent="0.2">
      <c r="A518" s="441"/>
      <c r="B518" s="441"/>
      <c r="C518" s="441"/>
      <c r="D518" s="441"/>
      <c r="E518" s="441"/>
      <c r="F518" s="441"/>
      <c r="G518" s="441"/>
      <c r="H518" s="441"/>
      <c r="I518" s="441"/>
      <c r="J518" s="441"/>
      <c r="K518" s="441"/>
      <c r="L518" s="441"/>
      <c r="M518" s="441"/>
      <c r="N518" s="441"/>
      <c r="O518" s="441"/>
      <c r="P518" s="441"/>
      <c r="Q518" s="441"/>
      <c r="R518" s="441"/>
      <c r="S518" s="441"/>
      <c r="T518" s="441"/>
      <c r="U518" s="441"/>
      <c r="V518" s="441"/>
      <c r="W518" s="441"/>
      <c r="X518" s="441"/>
      <c r="Y518" s="441"/>
      <c r="Z518" s="441"/>
    </row>
    <row r="519" spans="1:26" ht="15.75" customHeight="1" x14ac:dyDescent="0.2">
      <c r="A519" s="441"/>
      <c r="B519" s="441"/>
      <c r="C519" s="441"/>
      <c r="D519" s="441"/>
      <c r="E519" s="441"/>
      <c r="F519" s="441"/>
      <c r="G519" s="441"/>
      <c r="H519" s="441"/>
      <c r="I519" s="441"/>
      <c r="J519" s="441"/>
      <c r="K519" s="441"/>
      <c r="L519" s="441"/>
      <c r="M519" s="441"/>
      <c r="N519" s="441"/>
      <c r="O519" s="441"/>
      <c r="P519" s="441"/>
      <c r="Q519" s="441"/>
      <c r="R519" s="441"/>
      <c r="S519" s="441"/>
      <c r="T519" s="441"/>
      <c r="U519" s="441"/>
      <c r="V519" s="441"/>
      <c r="W519" s="441"/>
      <c r="X519" s="441"/>
      <c r="Y519" s="441"/>
      <c r="Z519" s="441"/>
    </row>
    <row r="520" spans="1:26" ht="15.75" customHeight="1" x14ac:dyDescent="0.2">
      <c r="A520" s="441"/>
      <c r="B520" s="441"/>
      <c r="C520" s="441"/>
      <c r="D520" s="441"/>
      <c r="E520" s="441"/>
      <c r="F520" s="441"/>
      <c r="G520" s="441"/>
      <c r="H520" s="441"/>
      <c r="I520" s="441"/>
      <c r="J520" s="441"/>
      <c r="K520" s="441"/>
      <c r="L520" s="441"/>
      <c r="M520" s="441"/>
      <c r="N520" s="441"/>
      <c r="O520" s="441"/>
      <c r="P520" s="441"/>
      <c r="Q520" s="441"/>
      <c r="R520" s="441"/>
      <c r="S520" s="441"/>
      <c r="T520" s="441"/>
      <c r="U520" s="441"/>
      <c r="V520" s="441"/>
      <c r="W520" s="441"/>
      <c r="X520" s="441"/>
      <c r="Y520" s="441"/>
      <c r="Z520" s="441"/>
    </row>
    <row r="521" spans="1:26" ht="15.75" customHeight="1" x14ac:dyDescent="0.2">
      <c r="A521" s="441"/>
      <c r="B521" s="441"/>
      <c r="C521" s="441"/>
      <c r="D521" s="441"/>
      <c r="E521" s="441"/>
      <c r="F521" s="441"/>
      <c r="G521" s="441"/>
      <c r="H521" s="441"/>
      <c r="I521" s="441"/>
      <c r="J521" s="441"/>
      <c r="K521" s="441"/>
      <c r="L521" s="441"/>
      <c r="M521" s="441"/>
      <c r="N521" s="441"/>
      <c r="O521" s="441"/>
      <c r="P521" s="441"/>
      <c r="Q521" s="441"/>
      <c r="R521" s="441"/>
      <c r="S521" s="441"/>
      <c r="T521" s="441"/>
      <c r="U521" s="441"/>
      <c r="V521" s="441"/>
      <c r="W521" s="441"/>
      <c r="X521" s="441"/>
      <c r="Y521" s="441"/>
      <c r="Z521" s="441"/>
    </row>
    <row r="522" spans="1:26" ht="15.75" customHeight="1" x14ac:dyDescent="0.2">
      <c r="A522" s="441"/>
      <c r="B522" s="441"/>
      <c r="C522" s="441"/>
      <c r="D522" s="441"/>
      <c r="E522" s="441"/>
      <c r="F522" s="441"/>
      <c r="G522" s="441"/>
      <c r="H522" s="441"/>
      <c r="I522" s="441"/>
      <c r="J522" s="441"/>
      <c r="K522" s="441"/>
      <c r="L522" s="441"/>
      <c r="M522" s="441"/>
      <c r="N522" s="441"/>
      <c r="O522" s="441"/>
      <c r="P522" s="441"/>
      <c r="Q522" s="441"/>
      <c r="R522" s="441"/>
      <c r="S522" s="441"/>
      <c r="T522" s="441"/>
      <c r="U522" s="441"/>
      <c r="V522" s="441"/>
      <c r="W522" s="441"/>
      <c r="X522" s="441"/>
      <c r="Y522" s="441"/>
      <c r="Z522" s="441"/>
    </row>
    <row r="523" spans="1:26" ht="15.75" customHeight="1" x14ac:dyDescent="0.2">
      <c r="A523" s="441"/>
      <c r="B523" s="441"/>
      <c r="C523" s="441"/>
      <c r="D523" s="441"/>
      <c r="E523" s="441"/>
      <c r="F523" s="441"/>
      <c r="G523" s="441"/>
      <c r="H523" s="441"/>
      <c r="I523" s="441"/>
      <c r="J523" s="441"/>
      <c r="K523" s="441"/>
      <c r="L523" s="441"/>
      <c r="M523" s="441"/>
      <c r="N523" s="441"/>
      <c r="O523" s="441"/>
      <c r="P523" s="441"/>
      <c r="Q523" s="441"/>
      <c r="R523" s="441"/>
      <c r="S523" s="441"/>
      <c r="T523" s="441"/>
      <c r="U523" s="441"/>
      <c r="V523" s="441"/>
      <c r="W523" s="441"/>
      <c r="X523" s="441"/>
      <c r="Y523" s="441"/>
      <c r="Z523" s="441"/>
    </row>
    <row r="524" spans="1:26" ht="15.75" customHeight="1" x14ac:dyDescent="0.2">
      <c r="A524" s="441"/>
      <c r="B524" s="441"/>
      <c r="C524" s="441"/>
      <c r="D524" s="441"/>
      <c r="E524" s="441"/>
      <c r="F524" s="441"/>
      <c r="G524" s="441"/>
      <c r="H524" s="441"/>
      <c r="I524" s="441"/>
      <c r="J524" s="441"/>
      <c r="K524" s="441"/>
      <c r="L524" s="441"/>
      <c r="M524" s="441"/>
      <c r="N524" s="441"/>
      <c r="O524" s="441"/>
      <c r="P524" s="441"/>
      <c r="Q524" s="441"/>
      <c r="R524" s="441"/>
      <c r="S524" s="441"/>
      <c r="T524" s="441"/>
      <c r="U524" s="441"/>
      <c r="V524" s="441"/>
      <c r="W524" s="441"/>
      <c r="X524" s="441"/>
      <c r="Y524" s="441"/>
      <c r="Z524" s="441"/>
    </row>
    <row r="525" spans="1:26" ht="15.75" customHeight="1" x14ac:dyDescent="0.2">
      <c r="A525" s="441"/>
      <c r="B525" s="441"/>
      <c r="C525" s="441"/>
      <c r="D525" s="441"/>
      <c r="E525" s="441"/>
      <c r="F525" s="441"/>
      <c r="G525" s="441"/>
      <c r="H525" s="441"/>
      <c r="I525" s="441"/>
      <c r="J525" s="441"/>
      <c r="K525" s="441"/>
      <c r="L525" s="441"/>
      <c r="M525" s="441"/>
      <c r="N525" s="441"/>
      <c r="O525" s="441"/>
      <c r="P525" s="441"/>
      <c r="Q525" s="441"/>
      <c r="R525" s="441"/>
      <c r="S525" s="441"/>
      <c r="T525" s="441"/>
      <c r="U525" s="441"/>
      <c r="V525" s="441"/>
      <c r="W525" s="441"/>
      <c r="X525" s="441"/>
      <c r="Y525" s="441"/>
      <c r="Z525" s="441"/>
    </row>
    <row r="526" spans="1:26" ht="15.75" customHeight="1" x14ac:dyDescent="0.2">
      <c r="A526" s="441"/>
      <c r="B526" s="441"/>
      <c r="C526" s="441"/>
      <c r="D526" s="441"/>
      <c r="E526" s="441"/>
      <c r="F526" s="441"/>
      <c r="G526" s="441"/>
      <c r="H526" s="441"/>
      <c r="I526" s="441"/>
      <c r="J526" s="441"/>
      <c r="K526" s="441"/>
      <c r="L526" s="441"/>
      <c r="M526" s="441"/>
      <c r="N526" s="441"/>
      <c r="O526" s="441"/>
      <c r="P526" s="441"/>
      <c r="Q526" s="441"/>
      <c r="R526" s="441"/>
      <c r="S526" s="441"/>
      <c r="T526" s="441"/>
      <c r="U526" s="441"/>
      <c r="V526" s="441"/>
      <c r="W526" s="441"/>
      <c r="X526" s="441"/>
      <c r="Y526" s="441"/>
      <c r="Z526" s="441"/>
    </row>
    <row r="527" spans="1:26" ht="15.75" customHeight="1" x14ac:dyDescent="0.2">
      <c r="A527" s="441"/>
      <c r="B527" s="441"/>
      <c r="C527" s="441"/>
      <c r="D527" s="441"/>
      <c r="E527" s="441"/>
      <c r="F527" s="441"/>
      <c r="G527" s="441"/>
      <c r="H527" s="441"/>
      <c r="I527" s="441"/>
      <c r="J527" s="441"/>
      <c r="K527" s="441"/>
      <c r="L527" s="441"/>
      <c r="M527" s="441"/>
      <c r="N527" s="441"/>
      <c r="O527" s="441"/>
      <c r="P527" s="441"/>
      <c r="Q527" s="441"/>
      <c r="R527" s="441"/>
      <c r="S527" s="441"/>
      <c r="T527" s="441"/>
      <c r="U527" s="441"/>
      <c r="V527" s="441"/>
      <c r="W527" s="441"/>
      <c r="X527" s="441"/>
      <c r="Y527" s="441"/>
      <c r="Z527" s="441"/>
    </row>
    <row r="528" spans="1:26" ht="15.75" customHeight="1" x14ac:dyDescent="0.2">
      <c r="A528" s="441"/>
      <c r="B528" s="441"/>
      <c r="C528" s="441"/>
      <c r="D528" s="441"/>
      <c r="E528" s="441"/>
      <c r="F528" s="441"/>
      <c r="G528" s="441"/>
      <c r="H528" s="441"/>
      <c r="I528" s="441"/>
      <c r="J528" s="441"/>
      <c r="K528" s="441"/>
      <c r="L528" s="441"/>
      <c r="M528" s="441"/>
      <c r="N528" s="441"/>
      <c r="O528" s="441"/>
      <c r="P528" s="441"/>
      <c r="Q528" s="441"/>
      <c r="R528" s="441"/>
      <c r="S528" s="441"/>
      <c r="T528" s="441"/>
      <c r="U528" s="441"/>
      <c r="V528" s="441"/>
      <c r="W528" s="441"/>
      <c r="X528" s="441"/>
      <c r="Y528" s="441"/>
      <c r="Z528" s="441"/>
    </row>
    <row r="529" spans="1:26" ht="15.75" customHeight="1" x14ac:dyDescent="0.2">
      <c r="A529" s="441"/>
      <c r="B529" s="441"/>
      <c r="C529" s="441"/>
      <c r="D529" s="441"/>
      <c r="E529" s="441"/>
      <c r="F529" s="441"/>
      <c r="G529" s="441"/>
      <c r="H529" s="441"/>
      <c r="I529" s="441"/>
      <c r="J529" s="441"/>
      <c r="K529" s="441"/>
      <c r="L529" s="441"/>
      <c r="M529" s="441"/>
      <c r="N529" s="441"/>
      <c r="O529" s="441"/>
      <c r="P529" s="441"/>
      <c r="Q529" s="441"/>
      <c r="R529" s="441"/>
      <c r="S529" s="441"/>
      <c r="T529" s="441"/>
      <c r="U529" s="441"/>
      <c r="V529" s="441"/>
      <c r="W529" s="441"/>
      <c r="X529" s="441"/>
      <c r="Y529" s="441"/>
      <c r="Z529" s="441"/>
    </row>
    <row r="530" spans="1:26" ht="15.75" customHeight="1" x14ac:dyDescent="0.2">
      <c r="A530" s="441"/>
      <c r="B530" s="441"/>
      <c r="C530" s="441"/>
      <c r="D530" s="441"/>
      <c r="E530" s="441"/>
      <c r="F530" s="441"/>
      <c r="G530" s="441"/>
      <c r="H530" s="441"/>
      <c r="I530" s="441"/>
      <c r="J530" s="441"/>
      <c r="K530" s="441"/>
      <c r="L530" s="441"/>
      <c r="M530" s="441"/>
      <c r="N530" s="441"/>
      <c r="O530" s="441"/>
      <c r="P530" s="441"/>
      <c r="Q530" s="441"/>
      <c r="R530" s="441"/>
      <c r="S530" s="441"/>
      <c r="T530" s="441"/>
      <c r="U530" s="441"/>
      <c r="V530" s="441"/>
      <c r="W530" s="441"/>
      <c r="X530" s="441"/>
      <c r="Y530" s="441"/>
      <c r="Z530" s="441"/>
    </row>
    <row r="531" spans="1:26" ht="15.75" customHeight="1" x14ac:dyDescent="0.2">
      <c r="A531" s="441"/>
      <c r="B531" s="441"/>
      <c r="C531" s="441"/>
      <c r="D531" s="441"/>
      <c r="E531" s="441"/>
      <c r="F531" s="441"/>
      <c r="G531" s="441"/>
      <c r="H531" s="441"/>
      <c r="I531" s="441"/>
      <c r="J531" s="441"/>
      <c r="K531" s="441"/>
      <c r="L531" s="441"/>
      <c r="M531" s="441"/>
      <c r="N531" s="441"/>
      <c r="O531" s="441"/>
      <c r="P531" s="441"/>
      <c r="Q531" s="441"/>
      <c r="R531" s="441"/>
      <c r="S531" s="441"/>
      <c r="T531" s="441"/>
      <c r="U531" s="441"/>
      <c r="V531" s="441"/>
      <c r="W531" s="441"/>
      <c r="X531" s="441"/>
      <c r="Y531" s="441"/>
      <c r="Z531" s="441"/>
    </row>
    <row r="532" spans="1:26" ht="15.75" customHeight="1" x14ac:dyDescent="0.2">
      <c r="A532" s="441"/>
      <c r="B532" s="441"/>
      <c r="C532" s="441"/>
      <c r="D532" s="441"/>
      <c r="E532" s="441"/>
      <c r="F532" s="441"/>
      <c r="G532" s="441"/>
      <c r="H532" s="441"/>
      <c r="I532" s="441"/>
      <c r="J532" s="441"/>
      <c r="K532" s="441"/>
      <c r="L532" s="441"/>
      <c r="M532" s="441"/>
      <c r="N532" s="441"/>
      <c r="O532" s="441"/>
      <c r="P532" s="441"/>
      <c r="Q532" s="441"/>
      <c r="R532" s="441"/>
      <c r="S532" s="441"/>
      <c r="T532" s="441"/>
      <c r="U532" s="441"/>
      <c r="V532" s="441"/>
      <c r="W532" s="441"/>
      <c r="X532" s="441"/>
      <c r="Y532" s="441"/>
      <c r="Z532" s="441"/>
    </row>
    <row r="533" spans="1:26" ht="15.75" customHeight="1" x14ac:dyDescent="0.2">
      <c r="A533" s="441"/>
      <c r="B533" s="441"/>
      <c r="C533" s="441"/>
      <c r="D533" s="441"/>
      <c r="E533" s="441"/>
      <c r="F533" s="441"/>
      <c r="G533" s="441"/>
      <c r="H533" s="441"/>
      <c r="I533" s="441"/>
      <c r="J533" s="441"/>
      <c r="K533" s="441"/>
      <c r="L533" s="441"/>
      <c r="M533" s="441"/>
      <c r="N533" s="441"/>
      <c r="O533" s="441"/>
      <c r="P533" s="441"/>
      <c r="Q533" s="441"/>
      <c r="R533" s="441"/>
      <c r="S533" s="441"/>
      <c r="T533" s="441"/>
      <c r="U533" s="441"/>
      <c r="V533" s="441"/>
      <c r="W533" s="441"/>
      <c r="X533" s="441"/>
      <c r="Y533" s="441"/>
      <c r="Z533" s="441"/>
    </row>
    <row r="534" spans="1:26" ht="15.75" customHeight="1" x14ac:dyDescent="0.2">
      <c r="A534" s="441"/>
      <c r="B534" s="441"/>
      <c r="C534" s="441"/>
      <c r="D534" s="441"/>
      <c r="E534" s="441"/>
      <c r="F534" s="441"/>
      <c r="G534" s="441"/>
      <c r="H534" s="441"/>
      <c r="I534" s="441"/>
      <c r="J534" s="441"/>
      <c r="K534" s="441"/>
      <c r="L534" s="441"/>
      <c r="M534" s="441"/>
      <c r="N534" s="441"/>
      <c r="O534" s="441"/>
      <c r="P534" s="441"/>
      <c r="Q534" s="441"/>
      <c r="R534" s="441"/>
      <c r="S534" s="441"/>
      <c r="T534" s="441"/>
      <c r="U534" s="441"/>
      <c r="V534" s="441"/>
      <c r="W534" s="441"/>
      <c r="X534" s="441"/>
      <c r="Y534" s="441"/>
      <c r="Z534" s="441"/>
    </row>
    <row r="535" spans="1:26" ht="15.75" customHeight="1" x14ac:dyDescent="0.2">
      <c r="A535" s="441"/>
      <c r="B535" s="441"/>
      <c r="C535" s="441"/>
      <c r="D535" s="441"/>
      <c r="E535" s="441"/>
      <c r="F535" s="441"/>
      <c r="G535" s="441"/>
      <c r="H535" s="441"/>
      <c r="I535" s="441"/>
      <c r="J535" s="441"/>
      <c r="K535" s="441"/>
      <c r="L535" s="441"/>
      <c r="M535" s="441"/>
      <c r="N535" s="441"/>
      <c r="O535" s="441"/>
      <c r="P535" s="441"/>
      <c r="Q535" s="441"/>
      <c r="R535" s="441"/>
      <c r="S535" s="441"/>
      <c r="T535" s="441"/>
      <c r="U535" s="441"/>
      <c r="V535" s="441"/>
      <c r="W535" s="441"/>
      <c r="X535" s="441"/>
      <c r="Y535" s="441"/>
      <c r="Z535" s="441"/>
    </row>
    <row r="536" spans="1:26" ht="15.75" customHeight="1" x14ac:dyDescent="0.2">
      <c r="A536" s="441"/>
      <c r="B536" s="441"/>
      <c r="C536" s="441"/>
      <c r="D536" s="441"/>
      <c r="E536" s="441"/>
      <c r="F536" s="441"/>
      <c r="G536" s="441"/>
      <c r="H536" s="441"/>
      <c r="I536" s="441"/>
      <c r="J536" s="441"/>
      <c r="K536" s="441"/>
      <c r="L536" s="441"/>
      <c r="M536" s="441"/>
      <c r="N536" s="441"/>
      <c r="O536" s="441"/>
      <c r="P536" s="441"/>
      <c r="Q536" s="441"/>
      <c r="R536" s="441"/>
      <c r="S536" s="441"/>
      <c r="T536" s="441"/>
      <c r="U536" s="441"/>
      <c r="V536" s="441"/>
      <c r="W536" s="441"/>
      <c r="X536" s="441"/>
      <c r="Y536" s="441"/>
      <c r="Z536" s="441"/>
    </row>
    <row r="537" spans="1:26" ht="15.75" customHeight="1" x14ac:dyDescent="0.2">
      <c r="A537" s="441"/>
      <c r="B537" s="441"/>
      <c r="C537" s="441"/>
      <c r="D537" s="441"/>
      <c r="E537" s="441"/>
      <c r="F537" s="441"/>
      <c r="G537" s="441"/>
      <c r="H537" s="441"/>
      <c r="I537" s="441"/>
      <c r="J537" s="441"/>
      <c r="K537" s="441"/>
      <c r="L537" s="441"/>
      <c r="M537" s="441"/>
      <c r="N537" s="441"/>
      <c r="O537" s="441"/>
      <c r="P537" s="441"/>
      <c r="Q537" s="441"/>
      <c r="R537" s="441"/>
      <c r="S537" s="441"/>
      <c r="T537" s="441"/>
      <c r="U537" s="441"/>
      <c r="V537" s="441"/>
      <c r="W537" s="441"/>
      <c r="X537" s="441"/>
      <c r="Y537" s="441"/>
      <c r="Z537" s="441"/>
    </row>
    <row r="538" spans="1:26" ht="15.75" customHeight="1" x14ac:dyDescent="0.2">
      <c r="A538" s="441"/>
      <c r="B538" s="441"/>
      <c r="C538" s="441"/>
      <c r="D538" s="441"/>
      <c r="E538" s="441"/>
      <c r="F538" s="441"/>
      <c r="G538" s="441"/>
      <c r="H538" s="441"/>
      <c r="I538" s="441"/>
      <c r="J538" s="441"/>
      <c r="K538" s="441"/>
      <c r="L538" s="441"/>
      <c r="M538" s="441"/>
      <c r="N538" s="441"/>
      <c r="O538" s="441"/>
      <c r="P538" s="441"/>
      <c r="Q538" s="441"/>
      <c r="R538" s="441"/>
      <c r="S538" s="441"/>
      <c r="T538" s="441"/>
      <c r="U538" s="441"/>
      <c r="V538" s="441"/>
      <c r="W538" s="441"/>
      <c r="X538" s="441"/>
      <c r="Y538" s="441"/>
      <c r="Z538" s="441"/>
    </row>
    <row r="539" spans="1:26" ht="15.75" customHeight="1" x14ac:dyDescent="0.2">
      <c r="A539" s="441"/>
      <c r="B539" s="441"/>
      <c r="C539" s="441"/>
      <c r="D539" s="441"/>
      <c r="E539" s="441"/>
      <c r="F539" s="441"/>
      <c r="G539" s="441"/>
      <c r="H539" s="441"/>
      <c r="I539" s="441"/>
      <c r="J539" s="441"/>
      <c r="K539" s="441"/>
      <c r="L539" s="441"/>
      <c r="M539" s="441"/>
      <c r="N539" s="441"/>
      <c r="O539" s="441"/>
      <c r="P539" s="441"/>
      <c r="Q539" s="441"/>
      <c r="R539" s="441"/>
      <c r="S539" s="441"/>
      <c r="T539" s="441"/>
      <c r="U539" s="441"/>
      <c r="V539" s="441"/>
      <c r="W539" s="441"/>
      <c r="X539" s="441"/>
      <c r="Y539" s="441"/>
      <c r="Z539" s="441"/>
    </row>
    <row r="540" spans="1:26" ht="15.75" customHeight="1" x14ac:dyDescent="0.2">
      <c r="A540" s="441"/>
      <c r="B540" s="441"/>
      <c r="C540" s="441"/>
      <c r="D540" s="441"/>
      <c r="E540" s="441"/>
      <c r="F540" s="441"/>
      <c r="G540" s="441"/>
      <c r="H540" s="441"/>
      <c r="I540" s="441"/>
      <c r="J540" s="441"/>
      <c r="K540" s="441"/>
      <c r="L540" s="441"/>
      <c r="M540" s="441"/>
      <c r="N540" s="441"/>
      <c r="O540" s="441"/>
      <c r="P540" s="441"/>
      <c r="Q540" s="441"/>
      <c r="R540" s="441"/>
      <c r="S540" s="441"/>
      <c r="T540" s="441"/>
      <c r="U540" s="441"/>
      <c r="V540" s="441"/>
      <c r="W540" s="441"/>
      <c r="X540" s="441"/>
      <c r="Y540" s="441"/>
      <c r="Z540" s="441"/>
    </row>
    <row r="541" spans="1:26" ht="15.75" customHeight="1" x14ac:dyDescent="0.2">
      <c r="A541" s="441"/>
      <c r="B541" s="441"/>
      <c r="C541" s="441"/>
      <c r="D541" s="441"/>
      <c r="E541" s="441"/>
      <c r="F541" s="441"/>
      <c r="G541" s="441"/>
      <c r="H541" s="441"/>
      <c r="I541" s="441"/>
      <c r="J541" s="441"/>
      <c r="K541" s="441"/>
      <c r="L541" s="441"/>
      <c r="M541" s="441"/>
      <c r="N541" s="441"/>
      <c r="O541" s="441"/>
      <c r="P541" s="441"/>
      <c r="Q541" s="441"/>
      <c r="R541" s="441"/>
      <c r="S541" s="441"/>
      <c r="T541" s="441"/>
      <c r="U541" s="441"/>
      <c r="V541" s="441"/>
      <c r="W541" s="441"/>
      <c r="X541" s="441"/>
      <c r="Y541" s="441"/>
      <c r="Z541" s="441"/>
    </row>
    <row r="542" spans="1:26" ht="15.75" customHeight="1" x14ac:dyDescent="0.2">
      <c r="A542" s="441"/>
      <c r="B542" s="441"/>
      <c r="C542" s="441"/>
      <c r="D542" s="441"/>
      <c r="E542" s="441"/>
      <c r="F542" s="441"/>
      <c r="G542" s="441"/>
      <c r="H542" s="441"/>
      <c r="I542" s="441"/>
      <c r="J542" s="441"/>
      <c r="K542" s="441"/>
      <c r="L542" s="441"/>
      <c r="M542" s="441"/>
      <c r="N542" s="441"/>
      <c r="O542" s="441"/>
      <c r="P542" s="441"/>
      <c r="Q542" s="441"/>
      <c r="R542" s="441"/>
      <c r="S542" s="441"/>
      <c r="T542" s="441"/>
      <c r="U542" s="441"/>
      <c r="V542" s="441"/>
      <c r="W542" s="441"/>
      <c r="X542" s="441"/>
      <c r="Y542" s="441"/>
      <c r="Z542" s="441"/>
    </row>
    <row r="543" spans="1:26" ht="15.75" customHeight="1" x14ac:dyDescent="0.2">
      <c r="A543" s="441"/>
      <c r="B543" s="441"/>
      <c r="C543" s="441"/>
      <c r="D543" s="441"/>
      <c r="E543" s="441"/>
      <c r="F543" s="441"/>
      <c r="G543" s="441"/>
      <c r="H543" s="441"/>
      <c r="I543" s="441"/>
      <c r="J543" s="441"/>
      <c r="K543" s="441"/>
      <c r="L543" s="441"/>
      <c r="M543" s="441"/>
      <c r="N543" s="441"/>
      <c r="O543" s="441"/>
      <c r="P543" s="441"/>
      <c r="Q543" s="441"/>
      <c r="R543" s="441"/>
      <c r="S543" s="441"/>
      <c r="T543" s="441"/>
      <c r="U543" s="441"/>
      <c r="V543" s="441"/>
      <c r="W543" s="441"/>
      <c r="X543" s="441"/>
      <c r="Y543" s="441"/>
      <c r="Z543" s="441"/>
    </row>
    <row r="544" spans="1:26" ht="15.75" customHeight="1" x14ac:dyDescent="0.2">
      <c r="A544" s="441"/>
      <c r="B544" s="441"/>
      <c r="C544" s="441"/>
      <c r="D544" s="441"/>
      <c r="E544" s="441"/>
      <c r="F544" s="441"/>
      <c r="G544" s="441"/>
      <c r="H544" s="441"/>
      <c r="I544" s="441"/>
      <c r="J544" s="441"/>
      <c r="K544" s="441"/>
      <c r="L544" s="441"/>
      <c r="M544" s="441"/>
      <c r="N544" s="441"/>
      <c r="O544" s="441"/>
      <c r="P544" s="441"/>
      <c r="Q544" s="441"/>
      <c r="R544" s="441"/>
      <c r="S544" s="441"/>
      <c r="T544" s="441"/>
      <c r="U544" s="441"/>
      <c r="V544" s="441"/>
      <c r="W544" s="441"/>
      <c r="X544" s="441"/>
      <c r="Y544" s="441"/>
      <c r="Z544" s="441"/>
    </row>
    <row r="545" spans="1:26" ht="15.75" customHeight="1" x14ac:dyDescent="0.2">
      <c r="A545" s="441"/>
      <c r="B545" s="441"/>
      <c r="C545" s="441"/>
      <c r="D545" s="441"/>
      <c r="E545" s="441"/>
      <c r="F545" s="441"/>
      <c r="G545" s="441"/>
      <c r="H545" s="441"/>
      <c r="I545" s="441"/>
      <c r="J545" s="441"/>
      <c r="K545" s="441"/>
      <c r="L545" s="441"/>
      <c r="M545" s="441"/>
      <c r="N545" s="441"/>
      <c r="O545" s="441"/>
      <c r="P545" s="441"/>
      <c r="Q545" s="441"/>
      <c r="R545" s="441"/>
      <c r="S545" s="441"/>
      <c r="T545" s="441"/>
      <c r="U545" s="441"/>
      <c r="V545" s="441"/>
      <c r="W545" s="441"/>
      <c r="X545" s="441"/>
      <c r="Y545" s="441"/>
      <c r="Z545" s="441"/>
    </row>
    <row r="546" spans="1:26" ht="15.75" customHeight="1" x14ac:dyDescent="0.2">
      <c r="A546" s="441"/>
      <c r="B546" s="441"/>
      <c r="C546" s="441"/>
      <c r="D546" s="441"/>
      <c r="E546" s="441"/>
      <c r="F546" s="441"/>
      <c r="G546" s="441"/>
      <c r="H546" s="441"/>
      <c r="I546" s="441"/>
      <c r="J546" s="441"/>
      <c r="K546" s="441"/>
      <c r="L546" s="441"/>
      <c r="M546" s="441"/>
      <c r="N546" s="441"/>
      <c r="O546" s="441"/>
      <c r="P546" s="441"/>
      <c r="Q546" s="441"/>
      <c r="R546" s="441"/>
      <c r="S546" s="441"/>
      <c r="T546" s="441"/>
      <c r="U546" s="441"/>
      <c r="V546" s="441"/>
      <c r="W546" s="441"/>
      <c r="X546" s="441"/>
      <c r="Y546" s="441"/>
      <c r="Z546" s="441"/>
    </row>
    <row r="547" spans="1:26" ht="15.75" customHeight="1" x14ac:dyDescent="0.2">
      <c r="A547" s="441"/>
      <c r="B547" s="441"/>
      <c r="C547" s="441"/>
      <c r="D547" s="441"/>
      <c r="E547" s="441"/>
      <c r="F547" s="441"/>
      <c r="G547" s="441"/>
      <c r="H547" s="441"/>
      <c r="I547" s="441"/>
      <c r="J547" s="441"/>
      <c r="K547" s="441"/>
      <c r="L547" s="441"/>
      <c r="M547" s="441"/>
      <c r="N547" s="441"/>
      <c r="O547" s="441"/>
      <c r="P547" s="441"/>
      <c r="Q547" s="441"/>
      <c r="R547" s="441"/>
      <c r="S547" s="441"/>
      <c r="T547" s="441"/>
      <c r="U547" s="441"/>
      <c r="V547" s="441"/>
      <c r="W547" s="441"/>
      <c r="X547" s="441"/>
      <c r="Y547" s="441"/>
      <c r="Z547" s="441"/>
    </row>
    <row r="548" spans="1:26" ht="15.75" customHeight="1" x14ac:dyDescent="0.2">
      <c r="A548" s="441"/>
      <c r="B548" s="441"/>
      <c r="C548" s="441"/>
      <c r="D548" s="441"/>
      <c r="E548" s="441"/>
      <c r="F548" s="441"/>
      <c r="G548" s="441"/>
      <c r="H548" s="441"/>
      <c r="I548" s="441"/>
      <c r="J548" s="441"/>
      <c r="K548" s="441"/>
      <c r="L548" s="441"/>
      <c r="M548" s="441"/>
      <c r="N548" s="441"/>
      <c r="O548" s="441"/>
      <c r="P548" s="441"/>
      <c r="Q548" s="441"/>
      <c r="R548" s="441"/>
      <c r="S548" s="441"/>
      <c r="T548" s="441"/>
      <c r="U548" s="441"/>
      <c r="V548" s="441"/>
      <c r="W548" s="441"/>
      <c r="X548" s="441"/>
      <c r="Y548" s="441"/>
      <c r="Z548" s="441"/>
    </row>
    <row r="549" spans="1:26" ht="15.75" customHeight="1" x14ac:dyDescent="0.2">
      <c r="A549" s="441"/>
      <c r="B549" s="441"/>
      <c r="C549" s="441"/>
      <c r="D549" s="441"/>
      <c r="E549" s="441"/>
      <c r="F549" s="441"/>
      <c r="G549" s="441"/>
      <c r="H549" s="441"/>
      <c r="I549" s="441"/>
      <c r="J549" s="441"/>
      <c r="K549" s="441"/>
      <c r="L549" s="441"/>
      <c r="M549" s="441"/>
      <c r="N549" s="441"/>
      <c r="O549" s="441"/>
      <c r="P549" s="441"/>
      <c r="Q549" s="441"/>
      <c r="R549" s="441"/>
      <c r="S549" s="441"/>
      <c r="T549" s="441"/>
      <c r="U549" s="441"/>
      <c r="V549" s="441"/>
      <c r="W549" s="441"/>
      <c r="X549" s="441"/>
      <c r="Y549" s="441"/>
      <c r="Z549" s="441"/>
    </row>
    <row r="550" spans="1:26" ht="15.75" customHeight="1" x14ac:dyDescent="0.2">
      <c r="A550" s="441"/>
      <c r="B550" s="441"/>
      <c r="C550" s="441"/>
      <c r="D550" s="441"/>
      <c r="E550" s="441"/>
      <c r="F550" s="441"/>
      <c r="G550" s="441"/>
      <c r="H550" s="441"/>
      <c r="I550" s="441"/>
      <c r="J550" s="441"/>
      <c r="K550" s="441"/>
      <c r="L550" s="441"/>
      <c r="M550" s="441"/>
      <c r="N550" s="441"/>
      <c r="O550" s="441"/>
      <c r="P550" s="441"/>
      <c r="Q550" s="441"/>
      <c r="R550" s="441"/>
      <c r="S550" s="441"/>
      <c r="T550" s="441"/>
      <c r="U550" s="441"/>
      <c r="V550" s="441"/>
      <c r="W550" s="441"/>
      <c r="X550" s="441"/>
      <c r="Y550" s="441"/>
      <c r="Z550" s="441"/>
    </row>
    <row r="551" spans="1:26" ht="15.75" customHeight="1" x14ac:dyDescent="0.2">
      <c r="A551" s="441"/>
      <c r="B551" s="441"/>
      <c r="C551" s="441"/>
      <c r="D551" s="441"/>
      <c r="E551" s="441"/>
      <c r="F551" s="441"/>
      <c r="G551" s="441"/>
      <c r="H551" s="441"/>
      <c r="I551" s="441"/>
      <c r="J551" s="441"/>
      <c r="K551" s="441"/>
      <c r="L551" s="441"/>
      <c r="M551" s="441"/>
      <c r="N551" s="441"/>
      <c r="O551" s="441"/>
      <c r="P551" s="441"/>
      <c r="Q551" s="441"/>
      <c r="R551" s="441"/>
      <c r="S551" s="441"/>
      <c r="T551" s="441"/>
      <c r="U551" s="441"/>
      <c r="V551" s="441"/>
      <c r="W551" s="441"/>
      <c r="X551" s="441"/>
      <c r="Y551" s="441"/>
      <c r="Z551" s="441"/>
    </row>
    <row r="552" spans="1:26" ht="15.75" customHeight="1" x14ac:dyDescent="0.2">
      <c r="A552" s="441"/>
      <c r="B552" s="441"/>
      <c r="C552" s="441"/>
      <c r="D552" s="441"/>
      <c r="E552" s="441"/>
      <c r="F552" s="441"/>
      <c r="G552" s="441"/>
      <c r="H552" s="441"/>
      <c r="I552" s="441"/>
      <c r="J552" s="441"/>
      <c r="K552" s="441"/>
      <c r="L552" s="441"/>
      <c r="M552" s="441"/>
      <c r="N552" s="441"/>
      <c r="O552" s="441"/>
      <c r="P552" s="441"/>
      <c r="Q552" s="441"/>
      <c r="R552" s="441"/>
      <c r="S552" s="441"/>
      <c r="T552" s="441"/>
      <c r="U552" s="441"/>
      <c r="V552" s="441"/>
      <c r="W552" s="441"/>
      <c r="X552" s="441"/>
      <c r="Y552" s="441"/>
      <c r="Z552" s="441"/>
    </row>
    <row r="553" spans="1:26" ht="15.75" customHeight="1" x14ac:dyDescent="0.2">
      <c r="A553" s="441"/>
      <c r="B553" s="441"/>
      <c r="C553" s="441"/>
      <c r="D553" s="441"/>
      <c r="E553" s="441"/>
      <c r="F553" s="441"/>
      <c r="G553" s="441"/>
      <c r="H553" s="441"/>
      <c r="I553" s="441"/>
      <c r="J553" s="441"/>
      <c r="K553" s="441"/>
      <c r="L553" s="441"/>
      <c r="M553" s="441"/>
      <c r="N553" s="441"/>
      <c r="O553" s="441"/>
      <c r="P553" s="441"/>
      <c r="Q553" s="441"/>
      <c r="R553" s="441"/>
      <c r="S553" s="441"/>
      <c r="T553" s="441"/>
      <c r="U553" s="441"/>
      <c r="V553" s="441"/>
      <c r="W553" s="441"/>
      <c r="X553" s="441"/>
      <c r="Y553" s="441"/>
      <c r="Z553" s="441"/>
    </row>
    <row r="554" spans="1:26" ht="15.75" customHeight="1" x14ac:dyDescent="0.2">
      <c r="A554" s="441"/>
      <c r="B554" s="441"/>
      <c r="C554" s="441"/>
      <c r="D554" s="441"/>
      <c r="E554" s="441"/>
      <c r="F554" s="441"/>
      <c r="G554" s="441"/>
      <c r="H554" s="441"/>
      <c r="I554" s="441"/>
      <c r="J554" s="441"/>
      <c r="K554" s="441"/>
      <c r="L554" s="441"/>
      <c r="M554" s="441"/>
      <c r="N554" s="441"/>
      <c r="O554" s="441"/>
      <c r="P554" s="441"/>
      <c r="Q554" s="441"/>
      <c r="R554" s="441"/>
      <c r="S554" s="441"/>
      <c r="T554" s="441"/>
      <c r="U554" s="441"/>
      <c r="V554" s="441"/>
      <c r="W554" s="441"/>
      <c r="X554" s="441"/>
      <c r="Y554" s="441"/>
      <c r="Z554" s="441"/>
    </row>
    <row r="555" spans="1:26" ht="15.75" customHeight="1" x14ac:dyDescent="0.2">
      <c r="A555" s="441"/>
      <c r="B555" s="441"/>
      <c r="C555" s="441"/>
      <c r="D555" s="441"/>
      <c r="E555" s="441"/>
      <c r="F555" s="441"/>
      <c r="G555" s="441"/>
      <c r="H555" s="441"/>
      <c r="I555" s="441"/>
      <c r="J555" s="441"/>
      <c r="K555" s="441"/>
      <c r="L555" s="441"/>
      <c r="M555" s="441"/>
      <c r="N555" s="441"/>
      <c r="O555" s="441"/>
      <c r="P555" s="441"/>
      <c r="Q555" s="441"/>
      <c r="R555" s="441"/>
      <c r="S555" s="441"/>
      <c r="T555" s="441"/>
      <c r="U555" s="441"/>
      <c r="V555" s="441"/>
      <c r="W555" s="441"/>
      <c r="X555" s="441"/>
      <c r="Y555" s="441"/>
      <c r="Z555" s="441"/>
    </row>
    <row r="556" spans="1:26" ht="15.75" customHeight="1" x14ac:dyDescent="0.2">
      <c r="A556" s="441"/>
      <c r="B556" s="441"/>
      <c r="C556" s="441"/>
      <c r="D556" s="441"/>
      <c r="E556" s="441"/>
      <c r="F556" s="441"/>
      <c r="G556" s="441"/>
      <c r="H556" s="441"/>
      <c r="I556" s="441"/>
      <c r="J556" s="441"/>
      <c r="K556" s="441"/>
      <c r="L556" s="441"/>
      <c r="M556" s="441"/>
      <c r="N556" s="441"/>
      <c r="O556" s="441"/>
      <c r="P556" s="441"/>
      <c r="Q556" s="441"/>
      <c r="R556" s="441"/>
      <c r="S556" s="441"/>
      <c r="T556" s="441"/>
      <c r="U556" s="441"/>
      <c r="V556" s="441"/>
      <c r="W556" s="441"/>
      <c r="X556" s="441"/>
      <c r="Y556" s="441"/>
      <c r="Z556" s="441"/>
    </row>
    <row r="557" spans="1:26" ht="15.75" customHeight="1" x14ac:dyDescent="0.2">
      <c r="A557" s="441"/>
      <c r="B557" s="441"/>
      <c r="C557" s="441"/>
      <c r="D557" s="441"/>
      <c r="E557" s="441"/>
      <c r="F557" s="441"/>
      <c r="G557" s="441"/>
      <c r="H557" s="441"/>
      <c r="I557" s="441"/>
      <c r="J557" s="441"/>
      <c r="K557" s="441"/>
      <c r="L557" s="441"/>
      <c r="M557" s="441"/>
      <c r="N557" s="441"/>
      <c r="O557" s="441"/>
      <c r="P557" s="441"/>
      <c r="Q557" s="441"/>
      <c r="R557" s="441"/>
      <c r="S557" s="441"/>
      <c r="T557" s="441"/>
      <c r="U557" s="441"/>
      <c r="V557" s="441"/>
      <c r="W557" s="441"/>
      <c r="X557" s="441"/>
      <c r="Y557" s="441"/>
      <c r="Z557" s="441"/>
    </row>
    <row r="558" spans="1:26" ht="15.75" customHeight="1" x14ac:dyDescent="0.2">
      <c r="A558" s="441"/>
      <c r="B558" s="441"/>
      <c r="C558" s="441"/>
      <c r="D558" s="441"/>
      <c r="E558" s="441"/>
      <c r="F558" s="441"/>
      <c r="G558" s="441"/>
      <c r="H558" s="441"/>
      <c r="I558" s="441"/>
      <c r="J558" s="441"/>
      <c r="K558" s="441"/>
      <c r="L558" s="441"/>
      <c r="M558" s="441"/>
      <c r="N558" s="441"/>
      <c r="O558" s="441"/>
      <c r="P558" s="441"/>
      <c r="Q558" s="441"/>
      <c r="R558" s="441"/>
      <c r="S558" s="441"/>
      <c r="T558" s="441"/>
      <c r="U558" s="441"/>
      <c r="V558" s="441"/>
      <c r="W558" s="441"/>
      <c r="X558" s="441"/>
      <c r="Y558" s="441"/>
      <c r="Z558" s="441"/>
    </row>
    <row r="559" spans="1:26" ht="15.75" customHeight="1" x14ac:dyDescent="0.2">
      <c r="A559" s="441"/>
      <c r="B559" s="441"/>
      <c r="C559" s="441"/>
      <c r="D559" s="441"/>
      <c r="E559" s="441"/>
      <c r="F559" s="441"/>
      <c r="G559" s="441"/>
      <c r="H559" s="441"/>
      <c r="I559" s="441"/>
      <c r="J559" s="441"/>
      <c r="K559" s="441"/>
      <c r="L559" s="441"/>
      <c r="M559" s="441"/>
      <c r="N559" s="441"/>
      <c r="O559" s="441"/>
      <c r="P559" s="441"/>
      <c r="Q559" s="441"/>
      <c r="R559" s="441"/>
      <c r="S559" s="441"/>
      <c r="T559" s="441"/>
      <c r="U559" s="441"/>
      <c r="V559" s="441"/>
      <c r="W559" s="441"/>
      <c r="X559" s="441"/>
      <c r="Y559" s="441"/>
      <c r="Z559" s="441"/>
    </row>
    <row r="560" spans="1:26" ht="15.75" customHeight="1" x14ac:dyDescent="0.2">
      <c r="A560" s="441"/>
      <c r="B560" s="441"/>
      <c r="C560" s="441"/>
      <c r="D560" s="441"/>
      <c r="E560" s="441"/>
      <c r="F560" s="441"/>
      <c r="G560" s="441"/>
      <c r="H560" s="441"/>
      <c r="I560" s="441"/>
      <c r="J560" s="441"/>
      <c r="K560" s="441"/>
      <c r="L560" s="441"/>
      <c r="M560" s="441"/>
      <c r="N560" s="441"/>
      <c r="O560" s="441"/>
      <c r="P560" s="441"/>
      <c r="Q560" s="441"/>
      <c r="R560" s="441"/>
      <c r="S560" s="441"/>
      <c r="T560" s="441"/>
      <c r="U560" s="441"/>
      <c r="V560" s="441"/>
      <c r="W560" s="441"/>
      <c r="X560" s="441"/>
      <c r="Y560" s="441"/>
      <c r="Z560" s="441"/>
    </row>
    <row r="561" spans="1:26" ht="15.75" customHeight="1" x14ac:dyDescent="0.2">
      <c r="A561" s="441"/>
      <c r="B561" s="441"/>
      <c r="C561" s="441"/>
      <c r="D561" s="441"/>
      <c r="E561" s="441"/>
      <c r="F561" s="441"/>
      <c r="G561" s="441"/>
      <c r="H561" s="441"/>
      <c r="I561" s="441"/>
      <c r="J561" s="441"/>
      <c r="K561" s="441"/>
      <c r="L561" s="441"/>
      <c r="M561" s="441"/>
      <c r="N561" s="441"/>
      <c r="O561" s="441"/>
      <c r="P561" s="441"/>
      <c r="Q561" s="441"/>
      <c r="R561" s="441"/>
      <c r="S561" s="441"/>
      <c r="T561" s="441"/>
      <c r="U561" s="441"/>
      <c r="V561" s="441"/>
      <c r="W561" s="441"/>
      <c r="X561" s="441"/>
      <c r="Y561" s="441"/>
      <c r="Z561" s="441"/>
    </row>
    <row r="562" spans="1:26" ht="15.75" customHeight="1" x14ac:dyDescent="0.2">
      <c r="A562" s="441"/>
      <c r="B562" s="441"/>
      <c r="C562" s="441"/>
      <c r="D562" s="441"/>
      <c r="E562" s="441"/>
      <c r="F562" s="441"/>
      <c r="G562" s="441"/>
      <c r="H562" s="441"/>
      <c r="I562" s="441"/>
      <c r="J562" s="441"/>
      <c r="K562" s="441"/>
      <c r="L562" s="441"/>
      <c r="M562" s="441"/>
      <c r="N562" s="441"/>
      <c r="O562" s="441"/>
      <c r="P562" s="441"/>
      <c r="Q562" s="441"/>
      <c r="R562" s="441"/>
      <c r="S562" s="441"/>
      <c r="T562" s="441"/>
      <c r="U562" s="441"/>
      <c r="V562" s="441"/>
      <c r="W562" s="441"/>
      <c r="X562" s="441"/>
      <c r="Y562" s="441"/>
      <c r="Z562" s="441"/>
    </row>
    <row r="563" spans="1:26" ht="15.75" customHeight="1" x14ac:dyDescent="0.2">
      <c r="A563" s="441"/>
      <c r="B563" s="441"/>
      <c r="C563" s="441"/>
      <c r="D563" s="441"/>
      <c r="E563" s="441"/>
      <c r="F563" s="441"/>
      <c r="G563" s="441"/>
      <c r="H563" s="441"/>
      <c r="I563" s="441"/>
      <c r="J563" s="441"/>
      <c r="K563" s="441"/>
      <c r="L563" s="441"/>
      <c r="M563" s="441"/>
      <c r="N563" s="441"/>
      <c r="O563" s="441"/>
      <c r="P563" s="441"/>
      <c r="Q563" s="441"/>
      <c r="R563" s="441"/>
      <c r="S563" s="441"/>
      <c r="T563" s="441"/>
      <c r="U563" s="441"/>
      <c r="V563" s="441"/>
      <c r="W563" s="441"/>
      <c r="X563" s="441"/>
      <c r="Y563" s="441"/>
      <c r="Z563" s="441"/>
    </row>
    <row r="564" spans="1:26" ht="15.75" customHeight="1" x14ac:dyDescent="0.2">
      <c r="A564" s="441"/>
      <c r="B564" s="441"/>
      <c r="C564" s="441"/>
      <c r="D564" s="441"/>
      <c r="E564" s="441"/>
      <c r="F564" s="441"/>
      <c r="G564" s="441"/>
      <c r="H564" s="441"/>
      <c r="I564" s="441"/>
      <c r="J564" s="441"/>
      <c r="K564" s="441"/>
      <c r="L564" s="441"/>
      <c r="M564" s="441"/>
      <c r="N564" s="441"/>
      <c r="O564" s="441"/>
      <c r="P564" s="441"/>
      <c r="Q564" s="441"/>
      <c r="R564" s="441"/>
      <c r="S564" s="441"/>
      <c r="T564" s="441"/>
      <c r="U564" s="441"/>
      <c r="V564" s="441"/>
      <c r="W564" s="441"/>
      <c r="X564" s="441"/>
      <c r="Y564" s="441"/>
      <c r="Z564" s="441"/>
    </row>
    <row r="565" spans="1:26" ht="15.75" customHeight="1" x14ac:dyDescent="0.2">
      <c r="A565" s="441"/>
      <c r="B565" s="441"/>
      <c r="C565" s="441"/>
      <c r="D565" s="441"/>
      <c r="E565" s="441"/>
      <c r="F565" s="441"/>
      <c r="G565" s="441"/>
      <c r="H565" s="441"/>
      <c r="I565" s="441"/>
      <c r="J565" s="441"/>
      <c r="K565" s="441"/>
      <c r="L565" s="441"/>
      <c r="M565" s="441"/>
      <c r="N565" s="441"/>
      <c r="O565" s="441"/>
      <c r="P565" s="441"/>
      <c r="Q565" s="441"/>
      <c r="R565" s="441"/>
      <c r="S565" s="441"/>
      <c r="T565" s="441"/>
      <c r="U565" s="441"/>
      <c r="V565" s="441"/>
      <c r="W565" s="441"/>
      <c r="X565" s="441"/>
      <c r="Y565" s="441"/>
      <c r="Z565" s="441"/>
    </row>
    <row r="566" spans="1:26" ht="15.75" customHeight="1" x14ac:dyDescent="0.2">
      <c r="A566" s="441"/>
      <c r="B566" s="441"/>
      <c r="C566" s="441"/>
      <c r="D566" s="441"/>
      <c r="E566" s="441"/>
      <c r="F566" s="441"/>
      <c r="G566" s="441"/>
      <c r="H566" s="441"/>
      <c r="I566" s="441"/>
      <c r="J566" s="441"/>
      <c r="K566" s="441"/>
      <c r="L566" s="441"/>
      <c r="M566" s="441"/>
      <c r="N566" s="441"/>
      <c r="O566" s="441"/>
      <c r="P566" s="441"/>
      <c r="Q566" s="441"/>
      <c r="R566" s="441"/>
      <c r="S566" s="441"/>
      <c r="T566" s="441"/>
      <c r="U566" s="441"/>
      <c r="V566" s="441"/>
      <c r="W566" s="441"/>
      <c r="X566" s="441"/>
      <c r="Y566" s="441"/>
      <c r="Z566" s="441"/>
    </row>
    <row r="567" spans="1:26" ht="15.75" customHeight="1" x14ac:dyDescent="0.2">
      <c r="A567" s="441"/>
      <c r="B567" s="441"/>
      <c r="C567" s="441"/>
      <c r="D567" s="441"/>
      <c r="E567" s="441"/>
      <c r="F567" s="441"/>
      <c r="G567" s="441"/>
      <c r="H567" s="441"/>
      <c r="I567" s="441"/>
      <c r="J567" s="441"/>
      <c r="K567" s="441"/>
      <c r="L567" s="441"/>
      <c r="M567" s="441"/>
      <c r="N567" s="441"/>
      <c r="O567" s="441"/>
      <c r="P567" s="441"/>
      <c r="Q567" s="441"/>
      <c r="R567" s="441"/>
      <c r="S567" s="441"/>
      <c r="T567" s="441"/>
      <c r="U567" s="441"/>
      <c r="V567" s="441"/>
      <c r="W567" s="441"/>
      <c r="X567" s="441"/>
      <c r="Y567" s="441"/>
      <c r="Z567" s="441"/>
    </row>
    <row r="568" spans="1:26" ht="15.75" customHeight="1" x14ac:dyDescent="0.2">
      <c r="A568" s="441"/>
      <c r="B568" s="441"/>
      <c r="C568" s="441"/>
      <c r="D568" s="441"/>
      <c r="E568" s="441"/>
      <c r="F568" s="441"/>
      <c r="G568" s="441"/>
      <c r="H568" s="441"/>
      <c r="I568" s="441"/>
      <c r="J568" s="441"/>
      <c r="K568" s="441"/>
      <c r="L568" s="441"/>
      <c r="M568" s="441"/>
      <c r="N568" s="441"/>
      <c r="O568" s="441"/>
      <c r="P568" s="441"/>
      <c r="Q568" s="441"/>
      <c r="R568" s="441"/>
      <c r="S568" s="441"/>
      <c r="T568" s="441"/>
      <c r="U568" s="441"/>
      <c r="V568" s="441"/>
      <c r="W568" s="441"/>
      <c r="X568" s="441"/>
      <c r="Y568" s="441"/>
      <c r="Z568" s="441"/>
    </row>
    <row r="569" spans="1:26" ht="15.75" customHeight="1" x14ac:dyDescent="0.2">
      <c r="A569" s="441"/>
      <c r="B569" s="441"/>
      <c r="C569" s="441"/>
      <c r="D569" s="441"/>
      <c r="E569" s="441"/>
      <c r="F569" s="441"/>
      <c r="G569" s="441"/>
      <c r="H569" s="441"/>
      <c r="I569" s="441"/>
      <c r="J569" s="441"/>
      <c r="K569" s="441"/>
      <c r="L569" s="441"/>
      <c r="M569" s="441"/>
      <c r="N569" s="441"/>
      <c r="O569" s="441"/>
      <c r="P569" s="441"/>
      <c r="Q569" s="441"/>
      <c r="R569" s="441"/>
      <c r="S569" s="441"/>
      <c r="T569" s="441"/>
      <c r="U569" s="441"/>
      <c r="V569" s="441"/>
      <c r="W569" s="441"/>
      <c r="X569" s="441"/>
      <c r="Y569" s="441"/>
      <c r="Z569" s="441"/>
    </row>
    <row r="570" spans="1:26" ht="15.75" customHeight="1" x14ac:dyDescent="0.2">
      <c r="A570" s="441"/>
      <c r="B570" s="441"/>
      <c r="C570" s="441"/>
      <c r="D570" s="441"/>
      <c r="E570" s="441"/>
      <c r="F570" s="441"/>
      <c r="G570" s="441"/>
      <c r="H570" s="441"/>
      <c r="I570" s="441"/>
      <c r="J570" s="441"/>
      <c r="K570" s="441"/>
      <c r="L570" s="441"/>
      <c r="M570" s="441"/>
      <c r="N570" s="441"/>
      <c r="O570" s="441"/>
      <c r="P570" s="441"/>
      <c r="Q570" s="441"/>
      <c r="R570" s="441"/>
      <c r="S570" s="441"/>
      <c r="T570" s="441"/>
      <c r="U570" s="441"/>
      <c r="V570" s="441"/>
      <c r="W570" s="441"/>
      <c r="X570" s="441"/>
      <c r="Y570" s="441"/>
      <c r="Z570" s="441"/>
    </row>
    <row r="571" spans="1:26" ht="15.75" customHeight="1" x14ac:dyDescent="0.2">
      <c r="A571" s="441"/>
      <c r="B571" s="441"/>
      <c r="C571" s="441"/>
      <c r="D571" s="441"/>
      <c r="E571" s="441"/>
      <c r="F571" s="441"/>
      <c r="G571" s="441"/>
      <c r="H571" s="441"/>
      <c r="I571" s="441"/>
      <c r="J571" s="441"/>
      <c r="K571" s="441"/>
      <c r="L571" s="441"/>
      <c r="M571" s="441"/>
      <c r="N571" s="441"/>
      <c r="O571" s="441"/>
      <c r="P571" s="441"/>
      <c r="Q571" s="441"/>
      <c r="R571" s="441"/>
      <c r="S571" s="441"/>
      <c r="T571" s="441"/>
      <c r="U571" s="441"/>
      <c r="V571" s="441"/>
      <c r="W571" s="441"/>
      <c r="X571" s="441"/>
      <c r="Y571" s="441"/>
      <c r="Z571" s="441"/>
    </row>
    <row r="572" spans="1:26" ht="15.75" customHeight="1" x14ac:dyDescent="0.2">
      <c r="A572" s="441"/>
      <c r="B572" s="441"/>
      <c r="C572" s="441"/>
      <c r="D572" s="441"/>
      <c r="E572" s="441"/>
      <c r="F572" s="441"/>
      <c r="G572" s="441"/>
      <c r="H572" s="441"/>
      <c r="I572" s="441"/>
      <c r="J572" s="441"/>
      <c r="K572" s="441"/>
      <c r="L572" s="441"/>
      <c r="M572" s="441"/>
      <c r="N572" s="441"/>
      <c r="O572" s="441"/>
      <c r="P572" s="441"/>
      <c r="Q572" s="441"/>
      <c r="R572" s="441"/>
      <c r="S572" s="441"/>
      <c r="T572" s="441"/>
      <c r="U572" s="441"/>
      <c r="V572" s="441"/>
      <c r="W572" s="441"/>
      <c r="X572" s="441"/>
      <c r="Y572" s="441"/>
      <c r="Z572" s="441"/>
    </row>
    <row r="573" spans="1:26" ht="15.75" customHeight="1" x14ac:dyDescent="0.2">
      <c r="A573" s="441"/>
      <c r="B573" s="441"/>
      <c r="C573" s="441"/>
      <c r="D573" s="441"/>
      <c r="E573" s="441"/>
      <c r="F573" s="441"/>
      <c r="G573" s="441"/>
      <c r="H573" s="441"/>
      <c r="I573" s="441"/>
      <c r="J573" s="441"/>
      <c r="K573" s="441"/>
      <c r="L573" s="441"/>
      <c r="M573" s="441"/>
      <c r="N573" s="441"/>
      <c r="O573" s="441"/>
      <c r="P573" s="441"/>
      <c r="Q573" s="441"/>
      <c r="R573" s="441"/>
      <c r="S573" s="441"/>
      <c r="T573" s="441"/>
      <c r="U573" s="441"/>
      <c r="V573" s="441"/>
      <c r="W573" s="441"/>
      <c r="X573" s="441"/>
      <c r="Y573" s="441"/>
      <c r="Z573" s="441"/>
    </row>
    <row r="574" spans="1:26" ht="15.75" customHeight="1" x14ac:dyDescent="0.2">
      <c r="A574" s="441"/>
      <c r="B574" s="441"/>
      <c r="C574" s="441"/>
      <c r="D574" s="441"/>
      <c r="E574" s="441"/>
      <c r="F574" s="441"/>
      <c r="G574" s="441"/>
      <c r="H574" s="441"/>
      <c r="I574" s="441"/>
      <c r="J574" s="441"/>
      <c r="K574" s="441"/>
      <c r="L574" s="441"/>
      <c r="M574" s="441"/>
      <c r="N574" s="441"/>
      <c r="O574" s="441"/>
      <c r="P574" s="441"/>
      <c r="Q574" s="441"/>
      <c r="R574" s="441"/>
      <c r="S574" s="441"/>
      <c r="T574" s="441"/>
      <c r="U574" s="441"/>
      <c r="V574" s="441"/>
      <c r="W574" s="441"/>
      <c r="X574" s="441"/>
      <c r="Y574" s="441"/>
      <c r="Z574" s="441"/>
    </row>
    <row r="575" spans="1:26" ht="15.75" customHeight="1" x14ac:dyDescent="0.2">
      <c r="A575" s="441"/>
      <c r="B575" s="441"/>
      <c r="C575" s="441"/>
      <c r="D575" s="441"/>
      <c r="E575" s="441"/>
      <c r="F575" s="441"/>
      <c r="G575" s="441"/>
      <c r="H575" s="441"/>
      <c r="I575" s="441"/>
      <c r="J575" s="441"/>
      <c r="K575" s="441"/>
      <c r="L575" s="441"/>
      <c r="M575" s="441"/>
      <c r="N575" s="441"/>
      <c r="O575" s="441"/>
      <c r="P575" s="441"/>
      <c r="Q575" s="441"/>
      <c r="R575" s="441"/>
      <c r="S575" s="441"/>
      <c r="T575" s="441"/>
      <c r="U575" s="441"/>
      <c r="V575" s="441"/>
      <c r="W575" s="441"/>
      <c r="X575" s="441"/>
      <c r="Y575" s="441"/>
      <c r="Z575" s="441"/>
    </row>
    <row r="576" spans="1:26" ht="15.75" customHeight="1" x14ac:dyDescent="0.2">
      <c r="A576" s="441"/>
      <c r="B576" s="441"/>
      <c r="C576" s="441"/>
      <c r="D576" s="441"/>
      <c r="E576" s="441"/>
      <c r="F576" s="441"/>
      <c r="G576" s="441"/>
      <c r="H576" s="441"/>
      <c r="I576" s="441"/>
      <c r="J576" s="441"/>
      <c r="K576" s="441"/>
      <c r="L576" s="441"/>
      <c r="M576" s="441"/>
      <c r="N576" s="441"/>
      <c r="O576" s="441"/>
      <c r="P576" s="441"/>
      <c r="Q576" s="441"/>
      <c r="R576" s="441"/>
      <c r="S576" s="441"/>
      <c r="T576" s="441"/>
      <c r="U576" s="441"/>
      <c r="V576" s="441"/>
      <c r="W576" s="441"/>
      <c r="X576" s="441"/>
      <c r="Y576" s="441"/>
      <c r="Z576" s="441"/>
    </row>
    <row r="577" spans="1:26" ht="15.75" customHeight="1" x14ac:dyDescent="0.2">
      <c r="A577" s="441"/>
      <c r="B577" s="441"/>
      <c r="C577" s="441"/>
      <c r="D577" s="441"/>
      <c r="E577" s="441"/>
      <c r="F577" s="441"/>
      <c r="G577" s="441"/>
      <c r="H577" s="441"/>
      <c r="I577" s="441"/>
      <c r="J577" s="441"/>
      <c r="K577" s="441"/>
      <c r="L577" s="441"/>
      <c r="M577" s="441"/>
      <c r="N577" s="441"/>
      <c r="O577" s="441"/>
      <c r="P577" s="441"/>
      <c r="Q577" s="441"/>
      <c r="R577" s="441"/>
      <c r="S577" s="441"/>
      <c r="T577" s="441"/>
      <c r="U577" s="441"/>
      <c r="V577" s="441"/>
      <c r="W577" s="441"/>
      <c r="X577" s="441"/>
      <c r="Y577" s="441"/>
      <c r="Z577" s="441"/>
    </row>
    <row r="578" spans="1:26" ht="15.75" customHeight="1" x14ac:dyDescent="0.2">
      <c r="A578" s="441"/>
      <c r="B578" s="441"/>
      <c r="C578" s="441"/>
      <c r="D578" s="441"/>
      <c r="E578" s="441"/>
      <c r="F578" s="441"/>
      <c r="G578" s="441"/>
      <c r="H578" s="441"/>
      <c r="I578" s="441"/>
      <c r="J578" s="441"/>
      <c r="K578" s="441"/>
      <c r="L578" s="441"/>
      <c r="M578" s="441"/>
      <c r="N578" s="441"/>
      <c r="O578" s="441"/>
      <c r="P578" s="441"/>
      <c r="Q578" s="441"/>
      <c r="R578" s="441"/>
      <c r="S578" s="441"/>
      <c r="T578" s="441"/>
      <c r="U578" s="441"/>
      <c r="V578" s="441"/>
      <c r="W578" s="441"/>
      <c r="X578" s="441"/>
      <c r="Y578" s="441"/>
      <c r="Z578" s="441"/>
    </row>
    <row r="579" spans="1:26" ht="15.75" customHeight="1" x14ac:dyDescent="0.2">
      <c r="A579" s="441"/>
      <c r="B579" s="441"/>
      <c r="C579" s="441"/>
      <c r="D579" s="441"/>
      <c r="E579" s="441"/>
      <c r="F579" s="441"/>
      <c r="G579" s="441"/>
      <c r="H579" s="441"/>
      <c r="I579" s="441"/>
      <c r="J579" s="441"/>
      <c r="K579" s="441"/>
      <c r="L579" s="441"/>
      <c r="M579" s="441"/>
      <c r="N579" s="441"/>
      <c r="O579" s="441"/>
      <c r="P579" s="441"/>
      <c r="Q579" s="441"/>
      <c r="R579" s="441"/>
      <c r="S579" s="441"/>
      <c r="T579" s="441"/>
      <c r="U579" s="441"/>
      <c r="V579" s="441"/>
      <c r="W579" s="441"/>
      <c r="X579" s="441"/>
      <c r="Y579" s="441"/>
      <c r="Z579" s="441"/>
    </row>
    <row r="580" spans="1:26" ht="15.75" customHeight="1" x14ac:dyDescent="0.2">
      <c r="A580" s="441"/>
      <c r="B580" s="441"/>
      <c r="C580" s="441"/>
      <c r="D580" s="441"/>
      <c r="E580" s="441"/>
      <c r="F580" s="441"/>
      <c r="G580" s="441"/>
      <c r="H580" s="441"/>
      <c r="I580" s="441"/>
      <c r="J580" s="441"/>
      <c r="K580" s="441"/>
      <c r="L580" s="441"/>
      <c r="M580" s="441"/>
      <c r="N580" s="441"/>
      <c r="O580" s="441"/>
      <c r="P580" s="441"/>
      <c r="Q580" s="441"/>
      <c r="R580" s="441"/>
      <c r="S580" s="441"/>
      <c r="T580" s="441"/>
      <c r="U580" s="441"/>
      <c r="V580" s="441"/>
      <c r="W580" s="441"/>
      <c r="X580" s="441"/>
      <c r="Y580" s="441"/>
      <c r="Z580" s="441"/>
    </row>
    <row r="581" spans="1:26" ht="15.75" customHeight="1" x14ac:dyDescent="0.2">
      <c r="A581" s="441"/>
      <c r="B581" s="441"/>
      <c r="C581" s="441"/>
      <c r="D581" s="441"/>
      <c r="E581" s="441"/>
      <c r="F581" s="441"/>
      <c r="G581" s="441"/>
      <c r="H581" s="441"/>
      <c r="I581" s="441"/>
      <c r="J581" s="441"/>
      <c r="K581" s="441"/>
      <c r="L581" s="441"/>
      <c r="M581" s="441"/>
      <c r="N581" s="441"/>
      <c r="O581" s="441"/>
      <c r="P581" s="441"/>
      <c r="Q581" s="441"/>
      <c r="R581" s="441"/>
      <c r="S581" s="441"/>
      <c r="T581" s="441"/>
      <c r="U581" s="441"/>
      <c r="V581" s="441"/>
      <c r="W581" s="441"/>
      <c r="X581" s="441"/>
      <c r="Y581" s="441"/>
      <c r="Z581" s="441"/>
    </row>
    <row r="582" spans="1:26" ht="15.75" customHeight="1" x14ac:dyDescent="0.2">
      <c r="A582" s="441"/>
      <c r="B582" s="441"/>
      <c r="C582" s="441"/>
      <c r="D582" s="441"/>
      <c r="E582" s="441"/>
      <c r="F582" s="441"/>
      <c r="G582" s="441"/>
      <c r="H582" s="441"/>
      <c r="I582" s="441"/>
      <c r="J582" s="441"/>
      <c r="K582" s="441"/>
      <c r="L582" s="441"/>
      <c r="M582" s="441"/>
      <c r="N582" s="441"/>
      <c r="O582" s="441"/>
      <c r="P582" s="441"/>
      <c r="Q582" s="441"/>
      <c r="R582" s="441"/>
      <c r="S582" s="441"/>
      <c r="T582" s="441"/>
      <c r="U582" s="441"/>
      <c r="V582" s="441"/>
      <c r="W582" s="441"/>
      <c r="X582" s="441"/>
      <c r="Y582" s="441"/>
      <c r="Z582" s="441"/>
    </row>
    <row r="583" spans="1:26" ht="15.75" customHeight="1" x14ac:dyDescent="0.2">
      <c r="A583" s="441"/>
      <c r="B583" s="441"/>
      <c r="C583" s="441"/>
      <c r="D583" s="441"/>
      <c r="E583" s="441"/>
      <c r="F583" s="441"/>
      <c r="G583" s="441"/>
      <c r="H583" s="441"/>
      <c r="I583" s="441"/>
      <c r="J583" s="441"/>
      <c r="K583" s="441"/>
      <c r="L583" s="441"/>
      <c r="M583" s="441"/>
      <c r="N583" s="441"/>
      <c r="O583" s="441"/>
      <c r="P583" s="441"/>
      <c r="Q583" s="441"/>
      <c r="R583" s="441"/>
      <c r="S583" s="441"/>
      <c r="T583" s="441"/>
      <c r="U583" s="441"/>
      <c r="V583" s="441"/>
      <c r="W583" s="441"/>
      <c r="X583" s="441"/>
      <c r="Y583" s="441"/>
      <c r="Z583" s="441"/>
    </row>
    <row r="584" spans="1:26" ht="15.75" customHeight="1" x14ac:dyDescent="0.2">
      <c r="A584" s="441"/>
      <c r="B584" s="441"/>
      <c r="C584" s="441"/>
      <c r="D584" s="441"/>
      <c r="E584" s="441"/>
      <c r="F584" s="441"/>
      <c r="G584" s="441"/>
      <c r="H584" s="441"/>
      <c r="I584" s="441"/>
      <c r="J584" s="441"/>
      <c r="K584" s="441"/>
      <c r="L584" s="441"/>
      <c r="M584" s="441"/>
      <c r="N584" s="441"/>
      <c r="O584" s="441"/>
      <c r="P584" s="441"/>
      <c r="Q584" s="441"/>
      <c r="R584" s="441"/>
      <c r="S584" s="441"/>
      <c r="T584" s="441"/>
      <c r="U584" s="441"/>
      <c r="V584" s="441"/>
      <c r="W584" s="441"/>
      <c r="X584" s="441"/>
      <c r="Y584" s="441"/>
      <c r="Z584" s="441"/>
    </row>
    <row r="585" spans="1:26" ht="15.75" customHeight="1" x14ac:dyDescent="0.2">
      <c r="A585" s="441"/>
      <c r="B585" s="441"/>
      <c r="C585" s="441"/>
      <c r="D585" s="441"/>
      <c r="E585" s="441"/>
      <c r="F585" s="441"/>
      <c r="G585" s="441"/>
      <c r="H585" s="441"/>
      <c r="I585" s="441"/>
      <c r="J585" s="441"/>
      <c r="K585" s="441"/>
      <c r="L585" s="441"/>
      <c r="M585" s="441"/>
      <c r="N585" s="441"/>
      <c r="O585" s="441"/>
      <c r="P585" s="441"/>
      <c r="Q585" s="441"/>
      <c r="R585" s="441"/>
      <c r="S585" s="441"/>
      <c r="T585" s="441"/>
      <c r="U585" s="441"/>
      <c r="V585" s="441"/>
      <c r="W585" s="441"/>
      <c r="X585" s="441"/>
      <c r="Y585" s="441"/>
      <c r="Z585" s="441"/>
    </row>
    <row r="586" spans="1:26" ht="15.75" customHeight="1" x14ac:dyDescent="0.2">
      <c r="A586" s="441"/>
      <c r="B586" s="441"/>
      <c r="C586" s="441"/>
      <c r="D586" s="441"/>
      <c r="E586" s="441"/>
      <c r="F586" s="441"/>
      <c r="G586" s="441"/>
      <c r="H586" s="441"/>
      <c r="I586" s="441"/>
      <c r="J586" s="441"/>
      <c r="K586" s="441"/>
      <c r="L586" s="441"/>
      <c r="M586" s="441"/>
      <c r="N586" s="441"/>
      <c r="O586" s="441"/>
      <c r="P586" s="441"/>
      <c r="Q586" s="441"/>
      <c r="R586" s="441"/>
      <c r="S586" s="441"/>
      <c r="T586" s="441"/>
      <c r="U586" s="441"/>
      <c r="V586" s="441"/>
      <c r="W586" s="441"/>
      <c r="X586" s="441"/>
      <c r="Y586" s="441"/>
      <c r="Z586" s="441"/>
    </row>
    <row r="587" spans="1:26" ht="15.75" customHeight="1" x14ac:dyDescent="0.2">
      <c r="A587" s="441"/>
      <c r="B587" s="441"/>
      <c r="C587" s="441"/>
      <c r="D587" s="441"/>
      <c r="E587" s="441"/>
      <c r="F587" s="441"/>
      <c r="G587" s="441"/>
      <c r="H587" s="441"/>
      <c r="I587" s="441"/>
      <c r="J587" s="441"/>
      <c r="K587" s="441"/>
      <c r="L587" s="441"/>
      <c r="M587" s="441"/>
      <c r="N587" s="441"/>
      <c r="O587" s="441"/>
      <c r="P587" s="441"/>
      <c r="Q587" s="441"/>
      <c r="R587" s="441"/>
      <c r="S587" s="441"/>
      <c r="T587" s="441"/>
      <c r="U587" s="441"/>
      <c r="V587" s="441"/>
      <c r="W587" s="441"/>
      <c r="X587" s="441"/>
      <c r="Y587" s="441"/>
      <c r="Z587" s="441"/>
    </row>
    <row r="588" spans="1:26" ht="15.75" customHeight="1" x14ac:dyDescent="0.2">
      <c r="A588" s="441"/>
      <c r="B588" s="441"/>
      <c r="C588" s="441"/>
      <c r="D588" s="441"/>
      <c r="E588" s="441"/>
      <c r="F588" s="441"/>
      <c r="G588" s="441"/>
      <c r="H588" s="441"/>
      <c r="I588" s="441"/>
      <c r="J588" s="441"/>
      <c r="K588" s="441"/>
      <c r="L588" s="441"/>
      <c r="M588" s="441"/>
      <c r="N588" s="441"/>
      <c r="O588" s="441"/>
      <c r="P588" s="441"/>
      <c r="Q588" s="441"/>
      <c r="R588" s="441"/>
      <c r="S588" s="441"/>
      <c r="T588" s="441"/>
      <c r="U588" s="441"/>
      <c r="V588" s="441"/>
      <c r="W588" s="441"/>
      <c r="X588" s="441"/>
      <c r="Y588" s="441"/>
      <c r="Z588" s="441"/>
    </row>
    <row r="589" spans="1:26" ht="15.75" customHeight="1" x14ac:dyDescent="0.2">
      <c r="A589" s="441"/>
      <c r="B589" s="441"/>
      <c r="C589" s="441"/>
      <c r="D589" s="441"/>
      <c r="E589" s="441"/>
      <c r="F589" s="441"/>
      <c r="G589" s="441"/>
      <c r="H589" s="441"/>
      <c r="I589" s="441"/>
      <c r="J589" s="441"/>
      <c r="K589" s="441"/>
      <c r="L589" s="441"/>
      <c r="M589" s="441"/>
      <c r="N589" s="441"/>
      <c r="O589" s="441"/>
      <c r="P589" s="441"/>
      <c r="Q589" s="441"/>
      <c r="R589" s="441"/>
      <c r="S589" s="441"/>
      <c r="T589" s="441"/>
      <c r="U589" s="441"/>
      <c r="V589" s="441"/>
      <c r="W589" s="441"/>
      <c r="X589" s="441"/>
      <c r="Y589" s="441"/>
      <c r="Z589" s="441"/>
    </row>
    <row r="590" spans="1:26" ht="15.75" customHeight="1" x14ac:dyDescent="0.2">
      <c r="A590" s="441"/>
      <c r="B590" s="441"/>
      <c r="C590" s="441"/>
      <c r="D590" s="441"/>
      <c r="E590" s="441"/>
      <c r="F590" s="441"/>
      <c r="G590" s="441"/>
      <c r="H590" s="441"/>
      <c r="I590" s="441"/>
      <c r="J590" s="441"/>
      <c r="K590" s="441"/>
      <c r="L590" s="441"/>
      <c r="M590" s="441"/>
      <c r="N590" s="441"/>
      <c r="O590" s="441"/>
      <c r="P590" s="441"/>
      <c r="Q590" s="441"/>
      <c r="R590" s="441"/>
      <c r="S590" s="441"/>
      <c r="T590" s="441"/>
      <c r="U590" s="441"/>
      <c r="V590" s="441"/>
      <c r="W590" s="441"/>
      <c r="X590" s="441"/>
      <c r="Y590" s="441"/>
      <c r="Z590" s="441"/>
    </row>
    <row r="591" spans="1:26" ht="15.75" customHeight="1" x14ac:dyDescent="0.2">
      <c r="A591" s="441"/>
      <c r="B591" s="441"/>
      <c r="C591" s="441"/>
      <c r="D591" s="441"/>
      <c r="E591" s="441"/>
      <c r="F591" s="441"/>
      <c r="G591" s="441"/>
      <c r="H591" s="441"/>
      <c r="I591" s="441"/>
      <c r="J591" s="441"/>
      <c r="K591" s="441"/>
      <c r="L591" s="441"/>
      <c r="M591" s="441"/>
      <c r="N591" s="441"/>
      <c r="O591" s="441"/>
      <c r="P591" s="441"/>
      <c r="Q591" s="441"/>
      <c r="R591" s="441"/>
      <c r="S591" s="441"/>
      <c r="T591" s="441"/>
      <c r="U591" s="441"/>
      <c r="V591" s="441"/>
      <c r="W591" s="441"/>
      <c r="X591" s="441"/>
      <c r="Y591" s="441"/>
      <c r="Z591" s="441"/>
    </row>
    <row r="592" spans="1:26" ht="15.75" customHeight="1" x14ac:dyDescent="0.2">
      <c r="A592" s="441"/>
      <c r="B592" s="441"/>
      <c r="C592" s="441"/>
      <c r="D592" s="441"/>
      <c r="E592" s="441"/>
      <c r="F592" s="441"/>
      <c r="G592" s="441"/>
      <c r="H592" s="441"/>
      <c r="I592" s="441"/>
      <c r="J592" s="441"/>
      <c r="K592" s="441"/>
      <c r="L592" s="441"/>
      <c r="M592" s="441"/>
      <c r="N592" s="441"/>
      <c r="O592" s="441"/>
      <c r="P592" s="441"/>
      <c r="Q592" s="441"/>
      <c r="R592" s="441"/>
      <c r="S592" s="441"/>
      <c r="T592" s="441"/>
      <c r="U592" s="441"/>
      <c r="V592" s="441"/>
      <c r="W592" s="441"/>
      <c r="X592" s="441"/>
      <c r="Y592" s="441"/>
      <c r="Z592" s="441"/>
    </row>
    <row r="593" spans="1:26" ht="15.75" customHeight="1" x14ac:dyDescent="0.2">
      <c r="A593" s="441"/>
      <c r="B593" s="441"/>
      <c r="C593" s="441"/>
      <c r="D593" s="441"/>
      <c r="E593" s="441"/>
      <c r="F593" s="441"/>
      <c r="G593" s="441"/>
      <c r="H593" s="441"/>
      <c r="I593" s="441"/>
      <c r="J593" s="441"/>
      <c r="K593" s="441"/>
      <c r="L593" s="441"/>
      <c r="M593" s="441"/>
      <c r="N593" s="441"/>
      <c r="O593" s="441"/>
      <c r="P593" s="441"/>
      <c r="Q593" s="441"/>
      <c r="R593" s="441"/>
      <c r="S593" s="441"/>
      <c r="T593" s="441"/>
      <c r="U593" s="441"/>
      <c r="V593" s="441"/>
      <c r="W593" s="441"/>
      <c r="X593" s="441"/>
      <c r="Y593" s="441"/>
      <c r="Z593" s="441"/>
    </row>
    <row r="594" spans="1:26" ht="15.75" customHeight="1" x14ac:dyDescent="0.2">
      <c r="A594" s="441"/>
      <c r="B594" s="441"/>
      <c r="C594" s="441"/>
      <c r="D594" s="441"/>
      <c r="E594" s="441"/>
      <c r="F594" s="441"/>
      <c r="G594" s="441"/>
      <c r="H594" s="441"/>
      <c r="I594" s="441"/>
      <c r="J594" s="441"/>
      <c r="K594" s="441"/>
      <c r="L594" s="441"/>
      <c r="M594" s="441"/>
      <c r="N594" s="441"/>
      <c r="O594" s="441"/>
      <c r="P594" s="441"/>
      <c r="Q594" s="441"/>
      <c r="R594" s="441"/>
      <c r="S594" s="441"/>
      <c r="T594" s="441"/>
      <c r="U594" s="441"/>
      <c r="V594" s="441"/>
      <c r="W594" s="441"/>
      <c r="X594" s="441"/>
      <c r="Y594" s="441"/>
      <c r="Z594" s="441"/>
    </row>
    <row r="595" spans="1:26" ht="15.75" customHeight="1" x14ac:dyDescent="0.2">
      <c r="A595" s="441"/>
      <c r="B595" s="441"/>
      <c r="C595" s="441"/>
      <c r="D595" s="441"/>
      <c r="E595" s="441"/>
      <c r="F595" s="441"/>
      <c r="G595" s="441"/>
      <c r="H595" s="441"/>
      <c r="I595" s="441"/>
      <c r="J595" s="441"/>
      <c r="K595" s="441"/>
      <c r="L595" s="441"/>
      <c r="M595" s="441"/>
      <c r="N595" s="441"/>
      <c r="O595" s="441"/>
      <c r="P595" s="441"/>
      <c r="Q595" s="441"/>
      <c r="R595" s="441"/>
      <c r="S595" s="441"/>
      <c r="T595" s="441"/>
      <c r="U595" s="441"/>
      <c r="V595" s="441"/>
      <c r="W595" s="441"/>
      <c r="X595" s="441"/>
      <c r="Y595" s="441"/>
      <c r="Z595" s="441"/>
    </row>
    <row r="596" spans="1:26" ht="15.75" customHeight="1" x14ac:dyDescent="0.2">
      <c r="A596" s="441"/>
      <c r="B596" s="441"/>
      <c r="C596" s="441"/>
      <c r="D596" s="441"/>
      <c r="E596" s="441"/>
      <c r="F596" s="441"/>
      <c r="G596" s="441"/>
      <c r="H596" s="441"/>
      <c r="I596" s="441"/>
      <c r="J596" s="441"/>
      <c r="K596" s="441"/>
      <c r="L596" s="441"/>
      <c r="M596" s="441"/>
      <c r="N596" s="441"/>
      <c r="O596" s="441"/>
      <c r="P596" s="441"/>
      <c r="Q596" s="441"/>
      <c r="R596" s="441"/>
      <c r="S596" s="441"/>
      <c r="T596" s="441"/>
      <c r="U596" s="441"/>
      <c r="V596" s="441"/>
      <c r="W596" s="441"/>
      <c r="X596" s="441"/>
      <c r="Y596" s="441"/>
      <c r="Z596" s="441"/>
    </row>
    <row r="597" spans="1:26" ht="15.75" customHeight="1" x14ac:dyDescent="0.2">
      <c r="A597" s="441"/>
      <c r="B597" s="441"/>
      <c r="C597" s="441"/>
      <c r="D597" s="441"/>
      <c r="E597" s="441"/>
      <c r="F597" s="441"/>
      <c r="G597" s="441"/>
      <c r="H597" s="441"/>
      <c r="I597" s="441"/>
      <c r="J597" s="441"/>
      <c r="K597" s="441"/>
      <c r="L597" s="441"/>
      <c r="M597" s="441"/>
      <c r="N597" s="441"/>
      <c r="O597" s="441"/>
      <c r="P597" s="441"/>
      <c r="Q597" s="441"/>
      <c r="R597" s="441"/>
      <c r="S597" s="441"/>
      <c r="T597" s="441"/>
      <c r="U597" s="441"/>
      <c r="V597" s="441"/>
      <c r="W597" s="441"/>
      <c r="X597" s="441"/>
      <c r="Y597" s="441"/>
      <c r="Z597" s="441"/>
    </row>
    <row r="598" spans="1:26" ht="15.75" customHeight="1" x14ac:dyDescent="0.2">
      <c r="A598" s="441"/>
      <c r="B598" s="441"/>
      <c r="C598" s="441"/>
      <c r="D598" s="441"/>
      <c r="E598" s="441"/>
      <c r="F598" s="441"/>
      <c r="G598" s="441"/>
      <c r="H598" s="441"/>
      <c r="I598" s="441"/>
      <c r="J598" s="441"/>
      <c r="K598" s="441"/>
      <c r="L598" s="441"/>
      <c r="M598" s="441"/>
      <c r="N598" s="441"/>
      <c r="O598" s="441"/>
      <c r="P598" s="441"/>
      <c r="Q598" s="441"/>
      <c r="R598" s="441"/>
      <c r="S598" s="441"/>
      <c r="T598" s="441"/>
      <c r="U598" s="441"/>
      <c r="V598" s="441"/>
      <c r="W598" s="441"/>
      <c r="X598" s="441"/>
      <c r="Y598" s="441"/>
      <c r="Z598" s="441"/>
    </row>
    <row r="599" spans="1:26" ht="15.75" customHeight="1" x14ac:dyDescent="0.2">
      <c r="A599" s="441"/>
      <c r="B599" s="441"/>
      <c r="C599" s="441"/>
      <c r="D599" s="441"/>
      <c r="E599" s="441"/>
      <c r="F599" s="441"/>
      <c r="G599" s="441"/>
      <c r="H599" s="441"/>
      <c r="I599" s="441"/>
      <c r="J599" s="441"/>
      <c r="K599" s="441"/>
      <c r="L599" s="441"/>
      <c r="M599" s="441"/>
      <c r="N599" s="441"/>
      <c r="O599" s="441"/>
      <c r="P599" s="441"/>
      <c r="Q599" s="441"/>
      <c r="R599" s="441"/>
      <c r="S599" s="441"/>
      <c r="T599" s="441"/>
      <c r="U599" s="441"/>
      <c r="V599" s="441"/>
      <c r="W599" s="441"/>
      <c r="X599" s="441"/>
      <c r="Y599" s="441"/>
      <c r="Z599" s="441"/>
    </row>
    <row r="600" spans="1:26" ht="15.75" customHeight="1" x14ac:dyDescent="0.2">
      <c r="A600" s="441"/>
      <c r="B600" s="441"/>
      <c r="C600" s="441"/>
      <c r="D600" s="441"/>
      <c r="E600" s="441"/>
      <c r="F600" s="441"/>
      <c r="G600" s="441"/>
      <c r="H600" s="441"/>
      <c r="I600" s="441"/>
      <c r="J600" s="441"/>
      <c r="K600" s="441"/>
      <c r="L600" s="441"/>
      <c r="M600" s="441"/>
      <c r="N600" s="441"/>
      <c r="O600" s="441"/>
      <c r="P600" s="441"/>
      <c r="Q600" s="441"/>
      <c r="R600" s="441"/>
      <c r="S600" s="441"/>
      <c r="T600" s="441"/>
      <c r="U600" s="441"/>
      <c r="V600" s="441"/>
      <c r="W600" s="441"/>
      <c r="X600" s="441"/>
      <c r="Y600" s="441"/>
      <c r="Z600" s="441"/>
    </row>
    <row r="601" spans="1:26" ht="15.75" customHeight="1" x14ac:dyDescent="0.2">
      <c r="A601" s="441"/>
      <c r="B601" s="441"/>
      <c r="C601" s="441"/>
      <c r="D601" s="441"/>
      <c r="E601" s="441"/>
      <c r="F601" s="441"/>
      <c r="G601" s="441"/>
      <c r="H601" s="441"/>
      <c r="I601" s="441"/>
      <c r="J601" s="441"/>
      <c r="K601" s="441"/>
      <c r="L601" s="441"/>
      <c r="M601" s="441"/>
      <c r="N601" s="441"/>
      <c r="O601" s="441"/>
      <c r="P601" s="441"/>
      <c r="Q601" s="441"/>
      <c r="R601" s="441"/>
      <c r="S601" s="441"/>
      <c r="T601" s="441"/>
      <c r="U601" s="441"/>
      <c r="V601" s="441"/>
      <c r="W601" s="441"/>
      <c r="X601" s="441"/>
      <c r="Y601" s="441"/>
      <c r="Z601" s="441"/>
    </row>
    <row r="602" spans="1:26" ht="15.75" customHeight="1" x14ac:dyDescent="0.2">
      <c r="A602" s="441"/>
      <c r="B602" s="441"/>
      <c r="C602" s="441"/>
      <c r="D602" s="441"/>
      <c r="E602" s="441"/>
      <c r="F602" s="441"/>
      <c r="G602" s="441"/>
      <c r="H602" s="441"/>
      <c r="I602" s="441"/>
      <c r="J602" s="441"/>
      <c r="K602" s="441"/>
      <c r="L602" s="441"/>
      <c r="M602" s="441"/>
      <c r="N602" s="441"/>
      <c r="O602" s="441"/>
      <c r="P602" s="441"/>
      <c r="Q602" s="441"/>
      <c r="R602" s="441"/>
      <c r="S602" s="441"/>
      <c r="T602" s="441"/>
      <c r="U602" s="441"/>
      <c r="V602" s="441"/>
      <c r="W602" s="441"/>
      <c r="X602" s="441"/>
      <c r="Y602" s="441"/>
      <c r="Z602" s="441"/>
    </row>
    <row r="603" spans="1:26" ht="15.75" customHeight="1" x14ac:dyDescent="0.2">
      <c r="A603" s="441"/>
      <c r="B603" s="441"/>
      <c r="C603" s="441"/>
      <c r="D603" s="441"/>
      <c r="E603" s="441"/>
      <c r="F603" s="441"/>
      <c r="G603" s="441"/>
      <c r="H603" s="441"/>
      <c r="I603" s="441"/>
      <c r="J603" s="441"/>
      <c r="K603" s="441"/>
      <c r="L603" s="441"/>
      <c r="M603" s="441"/>
      <c r="N603" s="441"/>
      <c r="O603" s="441"/>
      <c r="P603" s="441"/>
      <c r="Q603" s="441"/>
      <c r="R603" s="441"/>
      <c r="S603" s="441"/>
      <c r="T603" s="441"/>
      <c r="U603" s="441"/>
      <c r="V603" s="441"/>
      <c r="W603" s="441"/>
      <c r="X603" s="441"/>
      <c r="Y603" s="441"/>
      <c r="Z603" s="441"/>
    </row>
    <row r="604" spans="1:26" ht="15.75" customHeight="1" x14ac:dyDescent="0.2">
      <c r="A604" s="441"/>
      <c r="B604" s="441"/>
      <c r="C604" s="441"/>
      <c r="D604" s="441"/>
      <c r="E604" s="441"/>
      <c r="F604" s="441"/>
      <c r="G604" s="441"/>
      <c r="H604" s="441"/>
      <c r="I604" s="441"/>
      <c r="J604" s="441"/>
      <c r="K604" s="441"/>
      <c r="L604" s="441"/>
      <c r="M604" s="441"/>
      <c r="N604" s="441"/>
      <c r="O604" s="441"/>
      <c r="P604" s="441"/>
      <c r="Q604" s="441"/>
      <c r="R604" s="441"/>
      <c r="S604" s="441"/>
      <c r="T604" s="441"/>
      <c r="U604" s="441"/>
      <c r="V604" s="441"/>
      <c r="W604" s="441"/>
      <c r="X604" s="441"/>
      <c r="Y604" s="441"/>
      <c r="Z604" s="441"/>
    </row>
    <row r="605" spans="1:26" ht="15.75" customHeight="1" x14ac:dyDescent="0.2">
      <c r="A605" s="441"/>
      <c r="B605" s="441"/>
      <c r="C605" s="441"/>
      <c r="D605" s="441"/>
      <c r="E605" s="441"/>
      <c r="F605" s="441"/>
      <c r="G605" s="441"/>
      <c r="H605" s="441"/>
      <c r="I605" s="441"/>
      <c r="J605" s="441"/>
      <c r="K605" s="441"/>
      <c r="L605" s="441"/>
      <c r="M605" s="441"/>
      <c r="N605" s="441"/>
      <c r="O605" s="441"/>
      <c r="P605" s="441"/>
      <c r="Q605" s="441"/>
      <c r="R605" s="441"/>
      <c r="S605" s="441"/>
      <c r="T605" s="441"/>
      <c r="U605" s="441"/>
      <c r="V605" s="441"/>
      <c r="W605" s="441"/>
      <c r="X605" s="441"/>
      <c r="Y605" s="441"/>
      <c r="Z605" s="441"/>
    </row>
    <row r="606" spans="1:26" ht="15.75" customHeight="1" x14ac:dyDescent="0.2">
      <c r="A606" s="441"/>
      <c r="B606" s="441"/>
      <c r="C606" s="441"/>
      <c r="D606" s="441"/>
      <c r="E606" s="441"/>
      <c r="F606" s="441"/>
      <c r="G606" s="441"/>
      <c r="H606" s="441"/>
      <c r="I606" s="441"/>
      <c r="J606" s="441"/>
      <c r="K606" s="441"/>
      <c r="L606" s="441"/>
      <c r="M606" s="441"/>
      <c r="N606" s="441"/>
      <c r="O606" s="441"/>
      <c r="P606" s="441"/>
      <c r="Q606" s="441"/>
      <c r="R606" s="441"/>
      <c r="S606" s="441"/>
      <c r="T606" s="441"/>
      <c r="U606" s="441"/>
      <c r="V606" s="441"/>
      <c r="W606" s="441"/>
      <c r="X606" s="441"/>
      <c r="Y606" s="441"/>
      <c r="Z606" s="441"/>
    </row>
    <row r="607" spans="1:26" ht="15.75" customHeight="1" x14ac:dyDescent="0.2">
      <c r="A607" s="441"/>
      <c r="B607" s="441"/>
      <c r="C607" s="441"/>
      <c r="D607" s="441"/>
      <c r="E607" s="441"/>
      <c r="F607" s="441"/>
      <c r="G607" s="441"/>
      <c r="H607" s="441"/>
      <c r="I607" s="441"/>
      <c r="J607" s="441"/>
      <c r="K607" s="441"/>
      <c r="L607" s="441"/>
      <c r="M607" s="441"/>
      <c r="N607" s="441"/>
      <c r="O607" s="441"/>
      <c r="P607" s="441"/>
      <c r="Q607" s="441"/>
      <c r="R607" s="441"/>
      <c r="S607" s="441"/>
      <c r="T607" s="441"/>
      <c r="U607" s="441"/>
      <c r="V607" s="441"/>
      <c r="W607" s="441"/>
      <c r="X607" s="441"/>
      <c r="Y607" s="441"/>
      <c r="Z607" s="441"/>
    </row>
    <row r="608" spans="1:26" ht="15.75" customHeight="1" x14ac:dyDescent="0.2">
      <c r="A608" s="441"/>
      <c r="B608" s="441"/>
      <c r="C608" s="441"/>
      <c r="D608" s="441"/>
      <c r="E608" s="441"/>
      <c r="F608" s="441"/>
      <c r="G608" s="441"/>
      <c r="H608" s="441"/>
      <c r="I608" s="441"/>
      <c r="J608" s="441"/>
      <c r="K608" s="441"/>
      <c r="L608" s="441"/>
      <c r="M608" s="441"/>
      <c r="N608" s="441"/>
      <c r="O608" s="441"/>
      <c r="P608" s="441"/>
      <c r="Q608" s="441"/>
      <c r="R608" s="441"/>
      <c r="S608" s="441"/>
      <c r="T608" s="441"/>
      <c r="U608" s="441"/>
      <c r="V608" s="441"/>
      <c r="W608" s="441"/>
      <c r="X608" s="441"/>
      <c r="Y608" s="441"/>
      <c r="Z608" s="441"/>
    </row>
    <row r="609" spans="1:26" ht="15.75" customHeight="1" x14ac:dyDescent="0.2">
      <c r="A609" s="441"/>
      <c r="B609" s="441"/>
      <c r="C609" s="441"/>
      <c r="D609" s="441"/>
      <c r="E609" s="441"/>
      <c r="F609" s="441"/>
      <c r="G609" s="441"/>
      <c r="H609" s="441"/>
      <c r="I609" s="441"/>
      <c r="J609" s="441"/>
      <c r="K609" s="441"/>
      <c r="L609" s="441"/>
      <c r="M609" s="441"/>
      <c r="N609" s="441"/>
      <c r="O609" s="441"/>
      <c r="P609" s="441"/>
      <c r="Q609" s="441"/>
      <c r="R609" s="441"/>
      <c r="S609" s="441"/>
      <c r="T609" s="441"/>
      <c r="U609" s="441"/>
      <c r="V609" s="441"/>
      <c r="W609" s="441"/>
      <c r="X609" s="441"/>
      <c r="Y609" s="441"/>
      <c r="Z609" s="441"/>
    </row>
    <row r="610" spans="1:26" ht="15.75" customHeight="1" x14ac:dyDescent="0.2">
      <c r="A610" s="441"/>
      <c r="B610" s="441"/>
      <c r="C610" s="441"/>
      <c r="D610" s="441"/>
      <c r="E610" s="441"/>
      <c r="F610" s="441"/>
      <c r="G610" s="441"/>
      <c r="H610" s="441"/>
      <c r="I610" s="441"/>
      <c r="J610" s="441"/>
      <c r="K610" s="441"/>
      <c r="L610" s="441"/>
      <c r="M610" s="441"/>
      <c r="N610" s="441"/>
      <c r="O610" s="441"/>
      <c r="P610" s="441"/>
      <c r="Q610" s="441"/>
      <c r="R610" s="441"/>
      <c r="S610" s="441"/>
      <c r="T610" s="441"/>
      <c r="U610" s="441"/>
      <c r="V610" s="441"/>
      <c r="W610" s="441"/>
      <c r="X610" s="441"/>
      <c r="Y610" s="441"/>
      <c r="Z610" s="441"/>
    </row>
    <row r="611" spans="1:26" ht="15.75" customHeight="1" x14ac:dyDescent="0.2">
      <c r="A611" s="441"/>
      <c r="B611" s="441"/>
      <c r="C611" s="441"/>
      <c r="D611" s="441"/>
      <c r="E611" s="441"/>
      <c r="F611" s="441"/>
      <c r="G611" s="441"/>
      <c r="H611" s="441"/>
      <c r="I611" s="441"/>
      <c r="J611" s="441"/>
      <c r="K611" s="441"/>
      <c r="L611" s="441"/>
      <c r="M611" s="441"/>
      <c r="N611" s="441"/>
      <c r="O611" s="441"/>
      <c r="P611" s="441"/>
      <c r="Q611" s="441"/>
      <c r="R611" s="441"/>
      <c r="S611" s="441"/>
      <c r="T611" s="441"/>
      <c r="U611" s="441"/>
      <c r="V611" s="441"/>
      <c r="W611" s="441"/>
      <c r="X611" s="441"/>
      <c r="Y611" s="441"/>
      <c r="Z611" s="441"/>
    </row>
    <row r="612" spans="1:26" ht="15.75" customHeight="1" x14ac:dyDescent="0.2">
      <c r="A612" s="441"/>
      <c r="B612" s="441"/>
      <c r="C612" s="441"/>
      <c r="D612" s="441"/>
      <c r="E612" s="441"/>
      <c r="F612" s="441"/>
      <c r="G612" s="441"/>
      <c r="H612" s="441"/>
      <c r="I612" s="441"/>
      <c r="J612" s="441"/>
      <c r="K612" s="441"/>
      <c r="L612" s="441"/>
      <c r="M612" s="441"/>
      <c r="N612" s="441"/>
      <c r="O612" s="441"/>
      <c r="P612" s="441"/>
      <c r="Q612" s="441"/>
      <c r="R612" s="441"/>
      <c r="S612" s="441"/>
      <c r="T612" s="441"/>
      <c r="U612" s="441"/>
      <c r="V612" s="441"/>
      <c r="W612" s="441"/>
      <c r="X612" s="441"/>
      <c r="Y612" s="441"/>
      <c r="Z612" s="441"/>
    </row>
    <row r="613" spans="1:26" ht="15.75" customHeight="1" x14ac:dyDescent="0.2">
      <c r="A613" s="441"/>
      <c r="B613" s="441"/>
      <c r="C613" s="441"/>
      <c r="D613" s="441"/>
      <c r="E613" s="441"/>
      <c r="F613" s="441"/>
      <c r="G613" s="441"/>
      <c r="H613" s="441"/>
      <c r="I613" s="441"/>
      <c r="J613" s="441"/>
      <c r="K613" s="441"/>
      <c r="L613" s="441"/>
      <c r="M613" s="441"/>
      <c r="N613" s="441"/>
      <c r="O613" s="441"/>
      <c r="P613" s="441"/>
      <c r="Q613" s="441"/>
      <c r="R613" s="441"/>
      <c r="S613" s="441"/>
      <c r="T613" s="441"/>
      <c r="U613" s="441"/>
      <c r="V613" s="441"/>
      <c r="W613" s="441"/>
      <c r="X613" s="441"/>
      <c r="Y613" s="441"/>
      <c r="Z613" s="441"/>
    </row>
    <row r="614" spans="1:26" ht="15.75" customHeight="1" x14ac:dyDescent="0.2">
      <c r="A614" s="441"/>
      <c r="B614" s="441"/>
      <c r="C614" s="441"/>
      <c r="D614" s="441"/>
      <c r="E614" s="441"/>
      <c r="F614" s="441"/>
      <c r="G614" s="441"/>
      <c r="H614" s="441"/>
      <c r="I614" s="441"/>
      <c r="J614" s="441"/>
      <c r="K614" s="441"/>
      <c r="L614" s="441"/>
      <c r="M614" s="441"/>
      <c r="N614" s="441"/>
      <c r="O614" s="441"/>
      <c r="P614" s="441"/>
      <c r="Q614" s="441"/>
      <c r="R614" s="441"/>
      <c r="S614" s="441"/>
      <c r="T614" s="441"/>
      <c r="U614" s="441"/>
      <c r="V614" s="441"/>
      <c r="W614" s="441"/>
      <c r="X614" s="441"/>
      <c r="Y614" s="441"/>
      <c r="Z614" s="441"/>
    </row>
    <row r="615" spans="1:26" ht="15.75" customHeight="1" x14ac:dyDescent="0.2">
      <c r="A615" s="441"/>
      <c r="B615" s="441"/>
      <c r="C615" s="441"/>
      <c r="D615" s="441"/>
      <c r="E615" s="441"/>
      <c r="F615" s="441"/>
      <c r="G615" s="441"/>
      <c r="H615" s="441"/>
      <c r="I615" s="441"/>
      <c r="J615" s="441"/>
      <c r="K615" s="441"/>
      <c r="L615" s="441"/>
      <c r="M615" s="441"/>
      <c r="N615" s="441"/>
      <c r="O615" s="441"/>
      <c r="P615" s="441"/>
      <c r="Q615" s="441"/>
      <c r="R615" s="441"/>
      <c r="S615" s="441"/>
      <c r="T615" s="441"/>
      <c r="U615" s="441"/>
      <c r="V615" s="441"/>
      <c r="W615" s="441"/>
      <c r="X615" s="441"/>
      <c r="Y615" s="441"/>
      <c r="Z615" s="441"/>
    </row>
    <row r="616" spans="1:26" ht="15.75" customHeight="1" x14ac:dyDescent="0.2">
      <c r="A616" s="441"/>
      <c r="B616" s="441"/>
      <c r="C616" s="441"/>
      <c r="D616" s="441"/>
      <c r="E616" s="441"/>
      <c r="F616" s="441"/>
      <c r="G616" s="441"/>
      <c r="H616" s="441"/>
      <c r="I616" s="441"/>
      <c r="J616" s="441"/>
      <c r="K616" s="441"/>
      <c r="L616" s="441"/>
      <c r="M616" s="441"/>
      <c r="N616" s="441"/>
      <c r="O616" s="441"/>
      <c r="P616" s="441"/>
      <c r="Q616" s="441"/>
      <c r="R616" s="441"/>
      <c r="S616" s="441"/>
      <c r="T616" s="441"/>
      <c r="U616" s="441"/>
      <c r="V616" s="441"/>
      <c r="W616" s="441"/>
      <c r="X616" s="441"/>
      <c r="Y616" s="441"/>
      <c r="Z616" s="441"/>
    </row>
    <row r="617" spans="1:26" ht="15.75" customHeight="1" x14ac:dyDescent="0.2">
      <c r="A617" s="441"/>
      <c r="B617" s="441"/>
      <c r="C617" s="441"/>
      <c r="D617" s="441"/>
      <c r="E617" s="441"/>
      <c r="F617" s="441"/>
      <c r="G617" s="441"/>
      <c r="H617" s="441"/>
      <c r="I617" s="441"/>
      <c r="J617" s="441"/>
      <c r="K617" s="441"/>
      <c r="L617" s="441"/>
      <c r="M617" s="441"/>
      <c r="N617" s="441"/>
      <c r="O617" s="441"/>
      <c r="P617" s="441"/>
      <c r="Q617" s="441"/>
      <c r="R617" s="441"/>
      <c r="S617" s="441"/>
      <c r="T617" s="441"/>
      <c r="U617" s="441"/>
      <c r="V617" s="441"/>
      <c r="W617" s="441"/>
      <c r="X617" s="441"/>
      <c r="Y617" s="441"/>
      <c r="Z617" s="441"/>
    </row>
    <row r="618" spans="1:26" ht="15.75" customHeight="1" x14ac:dyDescent="0.2">
      <c r="A618" s="441"/>
      <c r="B618" s="441"/>
      <c r="C618" s="441"/>
      <c r="D618" s="441"/>
      <c r="E618" s="441"/>
      <c r="F618" s="441"/>
      <c r="G618" s="441"/>
      <c r="H618" s="441"/>
      <c r="I618" s="441"/>
      <c r="J618" s="441"/>
      <c r="K618" s="441"/>
      <c r="L618" s="441"/>
      <c r="M618" s="441"/>
      <c r="N618" s="441"/>
      <c r="O618" s="441"/>
      <c r="P618" s="441"/>
      <c r="Q618" s="441"/>
      <c r="R618" s="441"/>
      <c r="S618" s="441"/>
      <c r="T618" s="441"/>
      <c r="U618" s="441"/>
      <c r="V618" s="441"/>
      <c r="W618" s="441"/>
      <c r="X618" s="441"/>
      <c r="Y618" s="441"/>
      <c r="Z618" s="441"/>
    </row>
    <row r="619" spans="1:26" ht="15.75" customHeight="1" x14ac:dyDescent="0.2">
      <c r="A619" s="441"/>
      <c r="B619" s="441"/>
      <c r="C619" s="441"/>
      <c r="D619" s="441"/>
      <c r="E619" s="441"/>
      <c r="F619" s="441"/>
      <c r="G619" s="441"/>
      <c r="H619" s="441"/>
      <c r="I619" s="441"/>
      <c r="J619" s="441"/>
      <c r="K619" s="441"/>
      <c r="L619" s="441"/>
      <c r="M619" s="441"/>
      <c r="N619" s="441"/>
      <c r="O619" s="441"/>
      <c r="P619" s="441"/>
      <c r="Q619" s="441"/>
      <c r="R619" s="441"/>
      <c r="S619" s="441"/>
      <c r="T619" s="441"/>
      <c r="U619" s="441"/>
      <c r="V619" s="441"/>
      <c r="W619" s="441"/>
      <c r="X619" s="441"/>
      <c r="Y619" s="441"/>
      <c r="Z619" s="441"/>
    </row>
    <row r="620" spans="1:26" ht="15.75" customHeight="1" x14ac:dyDescent="0.2">
      <c r="A620" s="441"/>
      <c r="B620" s="441"/>
      <c r="C620" s="441"/>
      <c r="D620" s="441"/>
      <c r="E620" s="441"/>
      <c r="F620" s="441"/>
      <c r="G620" s="441"/>
      <c r="H620" s="441"/>
      <c r="I620" s="441"/>
      <c r="J620" s="441"/>
      <c r="K620" s="441"/>
      <c r="L620" s="441"/>
      <c r="M620" s="441"/>
      <c r="N620" s="441"/>
      <c r="O620" s="441"/>
      <c r="P620" s="441"/>
      <c r="Q620" s="441"/>
      <c r="R620" s="441"/>
      <c r="S620" s="441"/>
      <c r="T620" s="441"/>
      <c r="U620" s="441"/>
      <c r="V620" s="441"/>
      <c r="W620" s="441"/>
      <c r="X620" s="441"/>
      <c r="Y620" s="441"/>
      <c r="Z620" s="441"/>
    </row>
    <row r="621" spans="1:26" ht="15.75" customHeight="1" x14ac:dyDescent="0.2">
      <c r="A621" s="441"/>
      <c r="B621" s="441"/>
      <c r="C621" s="441"/>
      <c r="D621" s="441"/>
      <c r="E621" s="441"/>
      <c r="F621" s="441"/>
      <c r="G621" s="441"/>
      <c r="H621" s="441"/>
      <c r="I621" s="441"/>
      <c r="J621" s="441"/>
      <c r="K621" s="441"/>
      <c r="L621" s="441"/>
      <c r="M621" s="441"/>
      <c r="N621" s="441"/>
      <c r="O621" s="441"/>
      <c r="P621" s="441"/>
      <c r="Q621" s="441"/>
      <c r="R621" s="441"/>
      <c r="S621" s="441"/>
      <c r="T621" s="441"/>
      <c r="U621" s="441"/>
      <c r="V621" s="441"/>
      <c r="W621" s="441"/>
      <c r="X621" s="441"/>
      <c r="Y621" s="441"/>
      <c r="Z621" s="441"/>
    </row>
    <row r="622" spans="1:26" ht="15.75" customHeight="1" x14ac:dyDescent="0.2">
      <c r="A622" s="441"/>
      <c r="B622" s="441"/>
      <c r="C622" s="441"/>
      <c r="D622" s="441"/>
      <c r="E622" s="441"/>
      <c r="F622" s="441"/>
      <c r="G622" s="441"/>
      <c r="H622" s="441"/>
      <c r="I622" s="441"/>
      <c r="J622" s="441"/>
      <c r="K622" s="441"/>
      <c r="L622" s="441"/>
      <c r="M622" s="441"/>
      <c r="N622" s="441"/>
      <c r="O622" s="441"/>
      <c r="P622" s="441"/>
      <c r="Q622" s="441"/>
      <c r="R622" s="441"/>
      <c r="S622" s="441"/>
      <c r="T622" s="441"/>
      <c r="U622" s="441"/>
      <c r="V622" s="441"/>
      <c r="W622" s="441"/>
      <c r="X622" s="441"/>
      <c r="Y622" s="441"/>
      <c r="Z622" s="441"/>
    </row>
    <row r="623" spans="1:26" ht="15.75" customHeight="1" x14ac:dyDescent="0.2">
      <c r="A623" s="441"/>
      <c r="B623" s="441"/>
      <c r="C623" s="441"/>
      <c r="D623" s="441"/>
      <c r="E623" s="441"/>
      <c r="F623" s="441"/>
      <c r="G623" s="441"/>
      <c r="H623" s="441"/>
      <c r="I623" s="441"/>
      <c r="J623" s="441"/>
      <c r="K623" s="441"/>
      <c r="L623" s="441"/>
      <c r="M623" s="441"/>
      <c r="N623" s="441"/>
      <c r="O623" s="441"/>
      <c r="P623" s="441"/>
      <c r="Q623" s="441"/>
      <c r="R623" s="441"/>
      <c r="S623" s="441"/>
      <c r="T623" s="441"/>
      <c r="U623" s="441"/>
      <c r="V623" s="441"/>
      <c r="W623" s="441"/>
      <c r="X623" s="441"/>
      <c r="Y623" s="441"/>
      <c r="Z623" s="441"/>
    </row>
    <row r="624" spans="1:26" ht="15.75" customHeight="1" x14ac:dyDescent="0.2">
      <c r="A624" s="441"/>
      <c r="B624" s="441"/>
      <c r="C624" s="441"/>
      <c r="D624" s="441"/>
      <c r="E624" s="441"/>
      <c r="F624" s="441"/>
      <c r="G624" s="441"/>
      <c r="H624" s="441"/>
      <c r="I624" s="441"/>
      <c r="J624" s="441"/>
      <c r="K624" s="441"/>
      <c r="L624" s="441"/>
      <c r="M624" s="441"/>
      <c r="N624" s="441"/>
      <c r="O624" s="441"/>
      <c r="P624" s="441"/>
      <c r="Q624" s="441"/>
      <c r="R624" s="441"/>
      <c r="S624" s="441"/>
      <c r="T624" s="441"/>
      <c r="U624" s="441"/>
      <c r="V624" s="441"/>
      <c r="W624" s="441"/>
      <c r="X624" s="441"/>
      <c r="Y624" s="441"/>
      <c r="Z624" s="441"/>
    </row>
    <row r="625" spans="1:26" ht="15.75" customHeight="1" x14ac:dyDescent="0.2">
      <c r="A625" s="441"/>
      <c r="B625" s="441"/>
      <c r="C625" s="441"/>
      <c r="D625" s="441"/>
      <c r="E625" s="441"/>
      <c r="F625" s="441"/>
      <c r="G625" s="441"/>
      <c r="H625" s="441"/>
      <c r="I625" s="441"/>
      <c r="J625" s="441"/>
      <c r="K625" s="441"/>
      <c r="L625" s="441"/>
      <c r="M625" s="441"/>
      <c r="N625" s="441"/>
      <c r="O625" s="441"/>
      <c r="P625" s="441"/>
      <c r="Q625" s="441"/>
      <c r="R625" s="441"/>
      <c r="S625" s="441"/>
      <c r="T625" s="441"/>
      <c r="U625" s="441"/>
      <c r="V625" s="441"/>
      <c r="W625" s="441"/>
      <c r="X625" s="441"/>
      <c r="Y625" s="441"/>
      <c r="Z625" s="441"/>
    </row>
    <row r="626" spans="1:26" ht="15.75" customHeight="1" x14ac:dyDescent="0.2">
      <c r="A626" s="441"/>
      <c r="B626" s="441"/>
      <c r="C626" s="441"/>
      <c r="D626" s="441"/>
      <c r="E626" s="441"/>
      <c r="F626" s="441"/>
      <c r="G626" s="441"/>
      <c r="H626" s="441"/>
      <c r="I626" s="441"/>
      <c r="J626" s="441"/>
      <c r="K626" s="441"/>
      <c r="L626" s="441"/>
      <c r="M626" s="441"/>
      <c r="N626" s="441"/>
      <c r="O626" s="441"/>
      <c r="P626" s="441"/>
      <c r="Q626" s="441"/>
      <c r="R626" s="441"/>
      <c r="S626" s="441"/>
      <c r="T626" s="441"/>
      <c r="U626" s="441"/>
      <c r="V626" s="441"/>
      <c r="W626" s="441"/>
      <c r="X626" s="441"/>
      <c r="Y626" s="441"/>
      <c r="Z626" s="441"/>
    </row>
    <row r="627" spans="1:26" ht="15.75" customHeight="1" x14ac:dyDescent="0.2">
      <c r="A627" s="441"/>
      <c r="B627" s="441"/>
      <c r="C627" s="441"/>
      <c r="D627" s="441"/>
      <c r="E627" s="441"/>
      <c r="F627" s="441"/>
      <c r="G627" s="441"/>
      <c r="H627" s="441"/>
      <c r="I627" s="441"/>
      <c r="J627" s="441"/>
      <c r="K627" s="441"/>
      <c r="L627" s="441"/>
      <c r="M627" s="441"/>
      <c r="N627" s="441"/>
      <c r="O627" s="441"/>
      <c r="P627" s="441"/>
      <c r="Q627" s="441"/>
      <c r="R627" s="441"/>
      <c r="S627" s="441"/>
      <c r="T627" s="441"/>
      <c r="U627" s="441"/>
      <c r="V627" s="441"/>
      <c r="W627" s="441"/>
      <c r="X627" s="441"/>
      <c r="Y627" s="441"/>
      <c r="Z627" s="441"/>
    </row>
    <row r="628" spans="1:26" ht="15.75" customHeight="1" x14ac:dyDescent="0.2">
      <c r="A628" s="441"/>
      <c r="B628" s="441"/>
      <c r="C628" s="441"/>
      <c r="D628" s="441"/>
      <c r="E628" s="441"/>
      <c r="F628" s="441"/>
      <c r="G628" s="441"/>
      <c r="H628" s="441"/>
      <c r="I628" s="441"/>
      <c r="J628" s="441"/>
      <c r="K628" s="441"/>
      <c r="L628" s="441"/>
      <c r="M628" s="441"/>
      <c r="N628" s="441"/>
      <c r="O628" s="441"/>
      <c r="P628" s="441"/>
      <c r="Q628" s="441"/>
      <c r="R628" s="441"/>
      <c r="S628" s="441"/>
      <c r="T628" s="441"/>
      <c r="U628" s="441"/>
      <c r="V628" s="441"/>
      <c r="W628" s="441"/>
      <c r="X628" s="441"/>
      <c r="Y628" s="441"/>
      <c r="Z628" s="441"/>
    </row>
    <row r="629" spans="1:26" ht="15.75" customHeight="1" x14ac:dyDescent="0.2">
      <c r="A629" s="441"/>
      <c r="B629" s="441"/>
      <c r="C629" s="441"/>
      <c r="D629" s="441"/>
      <c r="E629" s="441"/>
      <c r="F629" s="441"/>
      <c r="G629" s="441"/>
      <c r="H629" s="441"/>
      <c r="I629" s="441"/>
      <c r="J629" s="441"/>
      <c r="K629" s="441"/>
      <c r="L629" s="441"/>
      <c r="M629" s="441"/>
      <c r="N629" s="441"/>
      <c r="O629" s="441"/>
      <c r="P629" s="441"/>
      <c r="Q629" s="441"/>
      <c r="R629" s="441"/>
      <c r="S629" s="441"/>
      <c r="T629" s="441"/>
      <c r="U629" s="441"/>
      <c r="V629" s="441"/>
      <c r="W629" s="441"/>
      <c r="X629" s="441"/>
      <c r="Y629" s="441"/>
      <c r="Z629" s="441"/>
    </row>
    <row r="630" spans="1:26" ht="15.75" customHeight="1" x14ac:dyDescent="0.2">
      <c r="A630" s="441"/>
      <c r="B630" s="441"/>
      <c r="C630" s="441"/>
      <c r="D630" s="441"/>
      <c r="E630" s="441"/>
      <c r="F630" s="441"/>
      <c r="G630" s="441"/>
      <c r="H630" s="441"/>
      <c r="I630" s="441"/>
      <c r="J630" s="441"/>
      <c r="K630" s="441"/>
      <c r="L630" s="441"/>
      <c r="M630" s="441"/>
      <c r="N630" s="441"/>
      <c r="O630" s="441"/>
      <c r="P630" s="441"/>
      <c r="Q630" s="441"/>
      <c r="R630" s="441"/>
      <c r="S630" s="441"/>
      <c r="T630" s="441"/>
      <c r="U630" s="441"/>
      <c r="V630" s="441"/>
      <c r="W630" s="441"/>
      <c r="X630" s="441"/>
      <c r="Y630" s="441"/>
      <c r="Z630" s="441"/>
    </row>
    <row r="631" spans="1:26" ht="15.75" customHeight="1" x14ac:dyDescent="0.2">
      <c r="A631" s="441"/>
      <c r="B631" s="441"/>
      <c r="C631" s="441"/>
      <c r="D631" s="441"/>
      <c r="E631" s="441"/>
      <c r="F631" s="441"/>
      <c r="G631" s="441"/>
      <c r="H631" s="441"/>
      <c r="I631" s="441"/>
      <c r="J631" s="441"/>
      <c r="K631" s="441"/>
      <c r="L631" s="441"/>
      <c r="M631" s="441"/>
      <c r="N631" s="441"/>
      <c r="O631" s="441"/>
      <c r="P631" s="441"/>
      <c r="Q631" s="441"/>
      <c r="R631" s="441"/>
      <c r="S631" s="441"/>
      <c r="T631" s="441"/>
      <c r="U631" s="441"/>
      <c r="V631" s="441"/>
      <c r="W631" s="441"/>
      <c r="X631" s="441"/>
      <c r="Y631" s="441"/>
      <c r="Z631" s="441"/>
    </row>
    <row r="632" spans="1:26" ht="15.75" customHeight="1" x14ac:dyDescent="0.2">
      <c r="A632" s="441"/>
      <c r="B632" s="441"/>
      <c r="C632" s="441"/>
      <c r="D632" s="441"/>
      <c r="E632" s="441"/>
      <c r="F632" s="441"/>
      <c r="G632" s="441"/>
      <c r="H632" s="441"/>
      <c r="I632" s="441"/>
      <c r="J632" s="441"/>
      <c r="K632" s="441"/>
      <c r="L632" s="441"/>
      <c r="M632" s="441"/>
      <c r="N632" s="441"/>
      <c r="O632" s="441"/>
      <c r="P632" s="441"/>
      <c r="Q632" s="441"/>
      <c r="R632" s="441"/>
      <c r="S632" s="441"/>
      <c r="T632" s="441"/>
      <c r="U632" s="441"/>
      <c r="V632" s="441"/>
      <c r="W632" s="441"/>
      <c r="X632" s="441"/>
      <c r="Y632" s="441"/>
      <c r="Z632" s="441"/>
    </row>
    <row r="633" spans="1:26" ht="15.75" customHeight="1" x14ac:dyDescent="0.2">
      <c r="A633" s="441"/>
      <c r="B633" s="441"/>
      <c r="C633" s="441"/>
      <c r="D633" s="441"/>
      <c r="E633" s="441"/>
      <c r="F633" s="441"/>
      <c r="G633" s="441"/>
      <c r="H633" s="441"/>
      <c r="I633" s="441"/>
      <c r="J633" s="441"/>
      <c r="K633" s="441"/>
      <c r="L633" s="441"/>
      <c r="M633" s="441"/>
      <c r="N633" s="441"/>
      <c r="O633" s="441"/>
      <c r="P633" s="441"/>
      <c r="Q633" s="441"/>
      <c r="R633" s="441"/>
      <c r="S633" s="441"/>
      <c r="T633" s="441"/>
      <c r="U633" s="441"/>
      <c r="V633" s="441"/>
      <c r="W633" s="441"/>
      <c r="X633" s="441"/>
      <c r="Y633" s="441"/>
      <c r="Z633" s="441"/>
    </row>
    <row r="634" spans="1:26" ht="15.75" customHeight="1" x14ac:dyDescent="0.2">
      <c r="A634" s="441"/>
      <c r="B634" s="441"/>
      <c r="C634" s="441"/>
      <c r="D634" s="441"/>
      <c r="E634" s="441"/>
      <c r="F634" s="441"/>
      <c r="G634" s="441"/>
      <c r="H634" s="441"/>
      <c r="I634" s="441"/>
      <c r="J634" s="441"/>
      <c r="K634" s="441"/>
      <c r="L634" s="441"/>
      <c r="M634" s="441"/>
      <c r="N634" s="441"/>
      <c r="O634" s="441"/>
      <c r="P634" s="441"/>
      <c r="Q634" s="441"/>
      <c r="R634" s="441"/>
      <c r="S634" s="441"/>
      <c r="T634" s="441"/>
      <c r="U634" s="441"/>
      <c r="V634" s="441"/>
      <c r="W634" s="441"/>
      <c r="X634" s="441"/>
      <c r="Y634" s="441"/>
      <c r="Z634" s="441"/>
    </row>
    <row r="635" spans="1:26" ht="15.75" customHeight="1" x14ac:dyDescent="0.2">
      <c r="A635" s="441"/>
      <c r="B635" s="441"/>
      <c r="C635" s="441"/>
      <c r="D635" s="441"/>
      <c r="E635" s="441"/>
      <c r="F635" s="441"/>
      <c r="G635" s="441"/>
      <c r="H635" s="441"/>
      <c r="I635" s="441"/>
      <c r="J635" s="441"/>
      <c r="K635" s="441"/>
      <c r="L635" s="441"/>
      <c r="M635" s="441"/>
      <c r="N635" s="441"/>
      <c r="O635" s="441"/>
      <c r="P635" s="441"/>
      <c r="Q635" s="441"/>
      <c r="R635" s="441"/>
      <c r="S635" s="441"/>
      <c r="T635" s="441"/>
      <c r="U635" s="441"/>
      <c r="V635" s="441"/>
      <c r="W635" s="441"/>
      <c r="X635" s="441"/>
      <c r="Y635" s="441"/>
      <c r="Z635" s="441"/>
    </row>
    <row r="636" spans="1:26" ht="15.75" customHeight="1" x14ac:dyDescent="0.2">
      <c r="A636" s="441"/>
      <c r="B636" s="441"/>
      <c r="C636" s="441"/>
      <c r="D636" s="441"/>
      <c r="E636" s="441"/>
      <c r="F636" s="441"/>
      <c r="G636" s="441"/>
      <c r="H636" s="441"/>
      <c r="I636" s="441"/>
      <c r="J636" s="441"/>
      <c r="K636" s="441"/>
      <c r="L636" s="441"/>
      <c r="M636" s="441"/>
      <c r="N636" s="441"/>
      <c r="O636" s="441"/>
      <c r="P636" s="441"/>
      <c r="Q636" s="441"/>
      <c r="R636" s="441"/>
      <c r="S636" s="441"/>
      <c r="T636" s="441"/>
      <c r="U636" s="441"/>
      <c r="V636" s="441"/>
      <c r="W636" s="441"/>
      <c r="X636" s="441"/>
      <c r="Y636" s="441"/>
      <c r="Z636" s="441"/>
    </row>
    <row r="637" spans="1:26" ht="15.75" customHeight="1" x14ac:dyDescent="0.2">
      <c r="A637" s="441"/>
      <c r="B637" s="441"/>
      <c r="C637" s="441"/>
      <c r="D637" s="441"/>
      <c r="E637" s="441"/>
      <c r="F637" s="441"/>
      <c r="G637" s="441"/>
      <c r="H637" s="441"/>
      <c r="I637" s="441"/>
      <c r="J637" s="441"/>
      <c r="K637" s="441"/>
      <c r="L637" s="441"/>
      <c r="M637" s="441"/>
      <c r="N637" s="441"/>
      <c r="O637" s="441"/>
      <c r="P637" s="441"/>
      <c r="Q637" s="441"/>
      <c r="R637" s="441"/>
      <c r="S637" s="441"/>
      <c r="T637" s="441"/>
      <c r="U637" s="441"/>
      <c r="V637" s="441"/>
      <c r="W637" s="441"/>
      <c r="X637" s="441"/>
      <c r="Y637" s="441"/>
      <c r="Z637" s="441"/>
    </row>
    <row r="638" spans="1:26" ht="15.75" customHeight="1" x14ac:dyDescent="0.2">
      <c r="A638" s="441"/>
      <c r="B638" s="441"/>
      <c r="C638" s="441"/>
      <c r="D638" s="441"/>
      <c r="E638" s="441"/>
      <c r="F638" s="441"/>
      <c r="G638" s="441"/>
      <c r="H638" s="441"/>
      <c r="I638" s="441"/>
      <c r="J638" s="441"/>
      <c r="K638" s="441"/>
      <c r="L638" s="441"/>
      <c r="M638" s="441"/>
      <c r="N638" s="441"/>
      <c r="O638" s="441"/>
      <c r="P638" s="441"/>
      <c r="Q638" s="441"/>
      <c r="R638" s="441"/>
      <c r="S638" s="441"/>
      <c r="T638" s="441"/>
      <c r="U638" s="441"/>
      <c r="V638" s="441"/>
      <c r="W638" s="441"/>
      <c r="X638" s="441"/>
      <c r="Y638" s="441"/>
      <c r="Z638" s="441"/>
    </row>
    <row r="639" spans="1:26" ht="15.75" customHeight="1" x14ac:dyDescent="0.2">
      <c r="A639" s="441"/>
      <c r="B639" s="441"/>
      <c r="C639" s="441"/>
      <c r="D639" s="441"/>
      <c r="E639" s="441"/>
      <c r="F639" s="441"/>
      <c r="G639" s="441"/>
      <c r="H639" s="441"/>
      <c r="I639" s="441"/>
      <c r="J639" s="441"/>
      <c r="K639" s="441"/>
      <c r="L639" s="441"/>
      <c r="M639" s="441"/>
      <c r="N639" s="441"/>
      <c r="O639" s="441"/>
      <c r="P639" s="441"/>
      <c r="Q639" s="441"/>
      <c r="R639" s="441"/>
      <c r="S639" s="441"/>
      <c r="T639" s="441"/>
      <c r="U639" s="441"/>
      <c r="V639" s="441"/>
      <c r="W639" s="441"/>
      <c r="X639" s="441"/>
      <c r="Y639" s="441"/>
      <c r="Z639" s="441"/>
    </row>
    <row r="640" spans="1:26" ht="15.75" customHeight="1" x14ac:dyDescent="0.2">
      <c r="A640" s="441"/>
      <c r="B640" s="441"/>
      <c r="C640" s="441"/>
      <c r="D640" s="441"/>
      <c r="E640" s="441"/>
      <c r="F640" s="441"/>
      <c r="G640" s="441"/>
      <c r="H640" s="441"/>
      <c r="I640" s="441"/>
      <c r="J640" s="441"/>
      <c r="K640" s="441"/>
      <c r="L640" s="441"/>
      <c r="M640" s="441"/>
      <c r="N640" s="441"/>
      <c r="O640" s="441"/>
      <c r="P640" s="441"/>
      <c r="Q640" s="441"/>
      <c r="R640" s="441"/>
      <c r="S640" s="441"/>
      <c r="T640" s="441"/>
      <c r="U640" s="441"/>
      <c r="V640" s="441"/>
      <c r="W640" s="441"/>
      <c r="X640" s="441"/>
      <c r="Y640" s="441"/>
      <c r="Z640" s="441"/>
    </row>
    <row r="641" spans="1:26" ht="15.75" customHeight="1" x14ac:dyDescent="0.2">
      <c r="A641" s="441"/>
      <c r="B641" s="441"/>
      <c r="C641" s="441"/>
      <c r="D641" s="441"/>
      <c r="E641" s="441"/>
      <c r="F641" s="441"/>
      <c r="G641" s="441"/>
      <c r="H641" s="441"/>
      <c r="I641" s="441"/>
      <c r="J641" s="441"/>
      <c r="K641" s="441"/>
      <c r="L641" s="441"/>
      <c r="M641" s="441"/>
      <c r="N641" s="441"/>
      <c r="O641" s="441"/>
      <c r="P641" s="441"/>
      <c r="Q641" s="441"/>
      <c r="R641" s="441"/>
      <c r="S641" s="441"/>
      <c r="T641" s="441"/>
      <c r="U641" s="441"/>
      <c r="V641" s="441"/>
      <c r="W641" s="441"/>
      <c r="X641" s="441"/>
      <c r="Y641" s="441"/>
      <c r="Z641" s="441"/>
    </row>
    <row r="642" spans="1:26" ht="15.75" customHeight="1" x14ac:dyDescent="0.2">
      <c r="A642" s="441"/>
      <c r="B642" s="441"/>
      <c r="C642" s="441"/>
      <c r="D642" s="441"/>
      <c r="E642" s="441"/>
      <c r="F642" s="441"/>
      <c r="G642" s="441"/>
      <c r="H642" s="441"/>
      <c r="I642" s="441"/>
      <c r="J642" s="441"/>
      <c r="K642" s="441"/>
      <c r="L642" s="441"/>
      <c r="M642" s="441"/>
      <c r="N642" s="441"/>
      <c r="O642" s="441"/>
      <c r="P642" s="441"/>
      <c r="Q642" s="441"/>
      <c r="R642" s="441"/>
      <c r="S642" s="441"/>
      <c r="T642" s="441"/>
      <c r="U642" s="441"/>
      <c r="V642" s="441"/>
      <c r="W642" s="441"/>
      <c r="X642" s="441"/>
      <c r="Y642" s="441"/>
      <c r="Z642" s="441"/>
    </row>
    <row r="643" spans="1:26" ht="15.75" customHeight="1" x14ac:dyDescent="0.2">
      <c r="A643" s="441"/>
      <c r="B643" s="441"/>
      <c r="C643" s="441"/>
      <c r="D643" s="441"/>
      <c r="E643" s="441"/>
      <c r="F643" s="441"/>
      <c r="G643" s="441"/>
      <c r="H643" s="441"/>
      <c r="I643" s="441"/>
      <c r="J643" s="441"/>
      <c r="K643" s="441"/>
      <c r="L643" s="441"/>
      <c r="M643" s="441"/>
      <c r="N643" s="441"/>
      <c r="O643" s="441"/>
      <c r="P643" s="441"/>
      <c r="Q643" s="441"/>
      <c r="R643" s="441"/>
      <c r="S643" s="441"/>
      <c r="T643" s="441"/>
      <c r="U643" s="441"/>
      <c r="V643" s="441"/>
      <c r="W643" s="441"/>
      <c r="X643" s="441"/>
      <c r="Y643" s="441"/>
      <c r="Z643" s="441"/>
    </row>
    <row r="644" spans="1:26" ht="15.75" customHeight="1" x14ac:dyDescent="0.2">
      <c r="A644" s="441"/>
      <c r="B644" s="441"/>
      <c r="C644" s="441"/>
      <c r="D644" s="441"/>
      <c r="E644" s="441"/>
      <c r="F644" s="441"/>
      <c r="G644" s="441"/>
      <c r="H644" s="441"/>
      <c r="I644" s="441"/>
      <c r="J644" s="441"/>
      <c r="K644" s="441"/>
      <c r="L644" s="441"/>
      <c r="M644" s="441"/>
      <c r="N644" s="441"/>
      <c r="O644" s="441"/>
      <c r="P644" s="441"/>
      <c r="Q644" s="441"/>
      <c r="R644" s="441"/>
      <c r="S644" s="441"/>
      <c r="T644" s="441"/>
      <c r="U644" s="441"/>
      <c r="V644" s="441"/>
      <c r="W644" s="441"/>
      <c r="X644" s="441"/>
      <c r="Y644" s="441"/>
      <c r="Z644" s="441"/>
    </row>
    <row r="645" spans="1:26" ht="15.75" customHeight="1" x14ac:dyDescent="0.2">
      <c r="A645" s="441"/>
      <c r="B645" s="441"/>
      <c r="C645" s="441"/>
      <c r="D645" s="441"/>
      <c r="E645" s="441"/>
      <c r="F645" s="441"/>
      <c r="G645" s="441"/>
      <c r="H645" s="441"/>
      <c r="I645" s="441"/>
      <c r="J645" s="441"/>
      <c r="K645" s="441"/>
      <c r="L645" s="441"/>
      <c r="M645" s="441"/>
      <c r="N645" s="441"/>
      <c r="O645" s="441"/>
      <c r="P645" s="441"/>
      <c r="Q645" s="441"/>
      <c r="R645" s="441"/>
      <c r="S645" s="441"/>
      <c r="T645" s="441"/>
      <c r="U645" s="441"/>
      <c r="V645" s="441"/>
      <c r="W645" s="441"/>
      <c r="X645" s="441"/>
      <c r="Y645" s="441"/>
      <c r="Z645" s="441"/>
    </row>
    <row r="646" spans="1:26" ht="15.75" customHeight="1" x14ac:dyDescent="0.2">
      <c r="A646" s="441"/>
      <c r="B646" s="441"/>
      <c r="C646" s="441"/>
      <c r="D646" s="441"/>
      <c r="E646" s="441"/>
      <c r="F646" s="441"/>
      <c r="G646" s="441"/>
      <c r="H646" s="441"/>
      <c r="I646" s="441"/>
      <c r="J646" s="441"/>
      <c r="K646" s="441"/>
      <c r="L646" s="441"/>
      <c r="M646" s="441"/>
      <c r="N646" s="441"/>
      <c r="O646" s="441"/>
      <c r="P646" s="441"/>
      <c r="Q646" s="441"/>
      <c r="R646" s="441"/>
      <c r="S646" s="441"/>
      <c r="T646" s="441"/>
      <c r="U646" s="441"/>
      <c r="V646" s="441"/>
      <c r="W646" s="441"/>
      <c r="X646" s="441"/>
      <c r="Y646" s="441"/>
      <c r="Z646" s="441"/>
    </row>
    <row r="647" spans="1:26" ht="15.75" customHeight="1" x14ac:dyDescent="0.2">
      <c r="A647" s="441"/>
      <c r="B647" s="441"/>
      <c r="C647" s="441"/>
      <c r="D647" s="441"/>
      <c r="E647" s="441"/>
      <c r="F647" s="441"/>
      <c r="G647" s="441"/>
      <c r="H647" s="441"/>
      <c r="I647" s="441"/>
      <c r="J647" s="441"/>
      <c r="K647" s="441"/>
      <c r="L647" s="441"/>
      <c r="M647" s="441"/>
      <c r="N647" s="441"/>
      <c r="O647" s="441"/>
      <c r="P647" s="441"/>
      <c r="Q647" s="441"/>
      <c r="R647" s="441"/>
      <c r="S647" s="441"/>
      <c r="T647" s="441"/>
      <c r="U647" s="441"/>
      <c r="V647" s="441"/>
      <c r="W647" s="441"/>
      <c r="X647" s="441"/>
      <c r="Y647" s="441"/>
      <c r="Z647" s="441"/>
    </row>
    <row r="648" spans="1:26" ht="15.75" customHeight="1" x14ac:dyDescent="0.2">
      <c r="A648" s="441"/>
      <c r="B648" s="441"/>
      <c r="C648" s="441"/>
      <c r="D648" s="441"/>
      <c r="E648" s="441"/>
      <c r="F648" s="441"/>
      <c r="G648" s="441"/>
      <c r="H648" s="441"/>
      <c r="I648" s="441"/>
      <c r="J648" s="441"/>
      <c r="K648" s="441"/>
      <c r="L648" s="441"/>
      <c r="M648" s="441"/>
      <c r="N648" s="441"/>
      <c r="O648" s="441"/>
      <c r="P648" s="441"/>
      <c r="Q648" s="441"/>
      <c r="R648" s="441"/>
      <c r="S648" s="441"/>
      <c r="T648" s="441"/>
      <c r="U648" s="441"/>
      <c r="V648" s="441"/>
      <c r="W648" s="441"/>
      <c r="X648" s="441"/>
      <c r="Y648" s="441"/>
      <c r="Z648" s="441"/>
    </row>
    <row r="649" spans="1:26" ht="15.75" customHeight="1" x14ac:dyDescent="0.2">
      <c r="A649" s="441"/>
      <c r="B649" s="441"/>
      <c r="C649" s="441"/>
      <c r="D649" s="441"/>
      <c r="E649" s="441"/>
      <c r="F649" s="441"/>
      <c r="G649" s="441"/>
      <c r="H649" s="441"/>
      <c r="I649" s="441"/>
      <c r="J649" s="441"/>
      <c r="K649" s="441"/>
      <c r="L649" s="441"/>
      <c r="M649" s="441"/>
      <c r="N649" s="441"/>
      <c r="O649" s="441"/>
      <c r="P649" s="441"/>
      <c r="Q649" s="441"/>
      <c r="R649" s="441"/>
      <c r="S649" s="441"/>
      <c r="T649" s="441"/>
      <c r="U649" s="441"/>
      <c r="V649" s="441"/>
      <c r="W649" s="441"/>
      <c r="X649" s="441"/>
      <c r="Y649" s="441"/>
      <c r="Z649" s="441"/>
    </row>
    <row r="650" spans="1:26" ht="15.75" customHeight="1" x14ac:dyDescent="0.2">
      <c r="A650" s="441"/>
      <c r="B650" s="441"/>
      <c r="C650" s="441"/>
      <c r="D650" s="441"/>
      <c r="E650" s="441"/>
      <c r="F650" s="441"/>
      <c r="G650" s="441"/>
      <c r="H650" s="441"/>
      <c r="I650" s="441"/>
      <c r="J650" s="441"/>
      <c r="K650" s="441"/>
      <c r="L650" s="441"/>
      <c r="M650" s="441"/>
      <c r="N650" s="441"/>
      <c r="O650" s="441"/>
      <c r="P650" s="441"/>
      <c r="Q650" s="441"/>
      <c r="R650" s="441"/>
      <c r="S650" s="441"/>
      <c r="T650" s="441"/>
      <c r="U650" s="441"/>
      <c r="V650" s="441"/>
      <c r="W650" s="441"/>
      <c r="X650" s="441"/>
      <c r="Y650" s="441"/>
      <c r="Z650" s="441"/>
    </row>
    <row r="651" spans="1:26" ht="15.75" customHeight="1" x14ac:dyDescent="0.2">
      <c r="A651" s="441"/>
      <c r="B651" s="441"/>
      <c r="C651" s="441"/>
      <c r="D651" s="441"/>
      <c r="E651" s="441"/>
      <c r="F651" s="441"/>
      <c r="G651" s="441"/>
      <c r="H651" s="441"/>
      <c r="I651" s="441"/>
      <c r="J651" s="441"/>
      <c r="K651" s="441"/>
      <c r="L651" s="441"/>
      <c r="M651" s="441"/>
      <c r="N651" s="441"/>
      <c r="O651" s="441"/>
      <c r="P651" s="441"/>
      <c r="Q651" s="441"/>
      <c r="R651" s="441"/>
      <c r="S651" s="441"/>
      <c r="T651" s="441"/>
      <c r="U651" s="441"/>
      <c r="V651" s="441"/>
      <c r="W651" s="441"/>
      <c r="X651" s="441"/>
      <c r="Y651" s="441"/>
      <c r="Z651" s="441"/>
    </row>
    <row r="652" spans="1:26" ht="15.75" customHeight="1" x14ac:dyDescent="0.2">
      <c r="A652" s="441"/>
      <c r="B652" s="441"/>
      <c r="C652" s="441"/>
      <c r="D652" s="441"/>
      <c r="E652" s="441"/>
      <c r="F652" s="441"/>
      <c r="G652" s="441"/>
      <c r="H652" s="441"/>
      <c r="I652" s="441"/>
      <c r="J652" s="441"/>
      <c r="K652" s="441"/>
      <c r="L652" s="441"/>
      <c r="M652" s="441"/>
      <c r="N652" s="441"/>
      <c r="O652" s="441"/>
      <c r="P652" s="441"/>
      <c r="Q652" s="441"/>
      <c r="R652" s="441"/>
      <c r="S652" s="441"/>
      <c r="T652" s="441"/>
      <c r="U652" s="441"/>
      <c r="V652" s="441"/>
      <c r="W652" s="441"/>
      <c r="X652" s="441"/>
      <c r="Y652" s="441"/>
      <c r="Z652" s="441"/>
    </row>
    <row r="653" spans="1:26" ht="15.75" customHeight="1" x14ac:dyDescent="0.2">
      <c r="A653" s="441"/>
      <c r="B653" s="441"/>
      <c r="C653" s="441"/>
      <c r="D653" s="441"/>
      <c r="E653" s="441"/>
      <c r="F653" s="441"/>
      <c r="G653" s="441"/>
      <c r="H653" s="441"/>
      <c r="I653" s="441"/>
      <c r="J653" s="441"/>
      <c r="K653" s="441"/>
      <c r="L653" s="441"/>
      <c r="M653" s="441"/>
      <c r="N653" s="441"/>
      <c r="O653" s="441"/>
      <c r="P653" s="441"/>
      <c r="Q653" s="441"/>
      <c r="R653" s="441"/>
      <c r="S653" s="441"/>
      <c r="T653" s="441"/>
      <c r="U653" s="441"/>
      <c r="V653" s="441"/>
      <c r="W653" s="441"/>
      <c r="X653" s="441"/>
      <c r="Y653" s="441"/>
      <c r="Z653" s="441"/>
    </row>
    <row r="654" spans="1:26" ht="15.75" customHeight="1" x14ac:dyDescent="0.2">
      <c r="A654" s="441"/>
      <c r="B654" s="441"/>
      <c r="C654" s="441"/>
      <c r="D654" s="441"/>
      <c r="E654" s="441"/>
      <c r="F654" s="441"/>
      <c r="G654" s="441"/>
      <c r="H654" s="441"/>
      <c r="I654" s="441"/>
      <c r="J654" s="441"/>
      <c r="K654" s="441"/>
      <c r="L654" s="441"/>
      <c r="M654" s="441"/>
      <c r="N654" s="441"/>
      <c r="O654" s="441"/>
      <c r="P654" s="441"/>
      <c r="Q654" s="441"/>
      <c r="R654" s="441"/>
      <c r="S654" s="441"/>
      <c r="T654" s="441"/>
      <c r="U654" s="441"/>
      <c r="V654" s="441"/>
      <c r="W654" s="441"/>
      <c r="X654" s="441"/>
      <c r="Y654" s="441"/>
      <c r="Z654" s="441"/>
    </row>
    <row r="655" spans="1:26" ht="15.75" customHeight="1" x14ac:dyDescent="0.2">
      <c r="A655" s="441"/>
      <c r="B655" s="441"/>
      <c r="C655" s="441"/>
      <c r="D655" s="441"/>
      <c r="E655" s="441"/>
      <c r="F655" s="441"/>
      <c r="G655" s="441"/>
      <c r="H655" s="441"/>
      <c r="I655" s="441"/>
      <c r="J655" s="441"/>
      <c r="K655" s="441"/>
      <c r="L655" s="441"/>
      <c r="M655" s="441"/>
      <c r="N655" s="441"/>
      <c r="O655" s="441"/>
      <c r="P655" s="441"/>
      <c r="Q655" s="441"/>
      <c r="R655" s="441"/>
      <c r="S655" s="441"/>
      <c r="T655" s="441"/>
      <c r="U655" s="441"/>
      <c r="V655" s="441"/>
      <c r="W655" s="441"/>
      <c r="X655" s="441"/>
      <c r="Y655" s="441"/>
      <c r="Z655" s="441"/>
    </row>
    <row r="656" spans="1:26" ht="15.75" customHeight="1" x14ac:dyDescent="0.2">
      <c r="A656" s="441"/>
      <c r="B656" s="441"/>
      <c r="C656" s="441"/>
      <c r="D656" s="441"/>
      <c r="E656" s="441"/>
      <c r="F656" s="441"/>
      <c r="G656" s="441"/>
      <c r="H656" s="441"/>
      <c r="I656" s="441"/>
      <c r="J656" s="441"/>
      <c r="K656" s="441"/>
      <c r="L656" s="441"/>
      <c r="M656" s="441"/>
      <c r="N656" s="441"/>
      <c r="O656" s="441"/>
      <c r="P656" s="441"/>
      <c r="Q656" s="441"/>
      <c r="R656" s="441"/>
      <c r="S656" s="441"/>
      <c r="T656" s="441"/>
      <c r="U656" s="441"/>
      <c r="V656" s="441"/>
      <c r="W656" s="441"/>
      <c r="X656" s="441"/>
      <c r="Y656" s="441"/>
      <c r="Z656" s="441"/>
    </row>
    <row r="657" spans="1:26" ht="15.75" customHeight="1" x14ac:dyDescent="0.2">
      <c r="A657" s="441"/>
      <c r="B657" s="441"/>
      <c r="C657" s="441"/>
      <c r="D657" s="441"/>
      <c r="E657" s="441"/>
      <c r="F657" s="441"/>
      <c r="G657" s="441"/>
      <c r="H657" s="441"/>
      <c r="I657" s="441"/>
      <c r="J657" s="441"/>
      <c r="K657" s="441"/>
      <c r="L657" s="441"/>
      <c r="M657" s="441"/>
      <c r="N657" s="441"/>
      <c r="O657" s="441"/>
      <c r="P657" s="441"/>
      <c r="Q657" s="441"/>
      <c r="R657" s="441"/>
      <c r="S657" s="441"/>
      <c r="T657" s="441"/>
      <c r="U657" s="441"/>
      <c r="V657" s="441"/>
      <c r="W657" s="441"/>
      <c r="X657" s="441"/>
      <c r="Y657" s="441"/>
      <c r="Z657" s="441"/>
    </row>
    <row r="658" spans="1:26" ht="15.75" customHeight="1" x14ac:dyDescent="0.2">
      <c r="A658" s="441"/>
      <c r="B658" s="441"/>
      <c r="C658" s="441"/>
      <c r="D658" s="441"/>
      <c r="E658" s="441"/>
      <c r="F658" s="441"/>
      <c r="G658" s="441"/>
      <c r="H658" s="441"/>
      <c r="I658" s="441"/>
      <c r="J658" s="441"/>
      <c r="K658" s="441"/>
      <c r="L658" s="441"/>
      <c r="M658" s="441"/>
      <c r="N658" s="441"/>
      <c r="O658" s="441"/>
      <c r="P658" s="441"/>
      <c r="Q658" s="441"/>
      <c r="R658" s="441"/>
      <c r="S658" s="441"/>
      <c r="T658" s="441"/>
      <c r="U658" s="441"/>
      <c r="V658" s="441"/>
      <c r="W658" s="441"/>
      <c r="X658" s="441"/>
      <c r="Y658" s="441"/>
      <c r="Z658" s="441"/>
    </row>
    <row r="659" spans="1:26" ht="15.75" customHeight="1" x14ac:dyDescent="0.2">
      <c r="A659" s="441"/>
      <c r="B659" s="441"/>
      <c r="C659" s="441"/>
      <c r="D659" s="441"/>
      <c r="E659" s="441"/>
      <c r="F659" s="441"/>
      <c r="G659" s="441"/>
      <c r="H659" s="441"/>
      <c r="I659" s="441"/>
      <c r="J659" s="441"/>
      <c r="K659" s="441"/>
      <c r="L659" s="441"/>
      <c r="M659" s="441"/>
      <c r="N659" s="441"/>
      <c r="O659" s="441"/>
      <c r="P659" s="441"/>
      <c r="Q659" s="441"/>
      <c r="R659" s="441"/>
      <c r="S659" s="441"/>
      <c r="T659" s="441"/>
      <c r="U659" s="441"/>
      <c r="V659" s="441"/>
      <c r="W659" s="441"/>
      <c r="X659" s="441"/>
      <c r="Y659" s="441"/>
      <c r="Z659" s="441"/>
    </row>
    <row r="660" spans="1:26" ht="15.75" customHeight="1" x14ac:dyDescent="0.2">
      <c r="A660" s="441"/>
      <c r="B660" s="441"/>
      <c r="C660" s="441"/>
      <c r="D660" s="441"/>
      <c r="E660" s="441"/>
      <c r="F660" s="441"/>
      <c r="G660" s="441"/>
      <c r="H660" s="441"/>
      <c r="I660" s="441"/>
      <c r="J660" s="441"/>
      <c r="K660" s="441"/>
      <c r="L660" s="441"/>
      <c r="M660" s="441"/>
      <c r="N660" s="441"/>
      <c r="O660" s="441"/>
      <c r="P660" s="441"/>
      <c r="Q660" s="441"/>
      <c r="R660" s="441"/>
      <c r="S660" s="441"/>
      <c r="T660" s="441"/>
      <c r="U660" s="441"/>
      <c r="V660" s="441"/>
      <c r="W660" s="441"/>
      <c r="X660" s="441"/>
      <c r="Y660" s="441"/>
      <c r="Z660" s="441"/>
    </row>
    <row r="661" spans="1:26" ht="15.75" customHeight="1" x14ac:dyDescent="0.2">
      <c r="A661" s="441"/>
      <c r="B661" s="441"/>
      <c r="C661" s="441"/>
      <c r="D661" s="441"/>
      <c r="E661" s="441"/>
      <c r="F661" s="441"/>
      <c r="G661" s="441"/>
      <c r="H661" s="441"/>
      <c r="I661" s="441"/>
      <c r="J661" s="441"/>
      <c r="K661" s="441"/>
      <c r="L661" s="441"/>
      <c r="M661" s="441"/>
      <c r="N661" s="441"/>
      <c r="O661" s="441"/>
      <c r="P661" s="441"/>
      <c r="Q661" s="441"/>
      <c r="R661" s="441"/>
      <c r="S661" s="441"/>
      <c r="T661" s="441"/>
      <c r="U661" s="441"/>
      <c r="V661" s="441"/>
      <c r="W661" s="441"/>
      <c r="X661" s="441"/>
      <c r="Y661" s="441"/>
      <c r="Z661" s="441"/>
    </row>
    <row r="662" spans="1:26" ht="15.75" customHeight="1" x14ac:dyDescent="0.2">
      <c r="A662" s="441"/>
      <c r="B662" s="441"/>
      <c r="C662" s="441"/>
      <c r="D662" s="441"/>
      <c r="E662" s="441"/>
      <c r="F662" s="441"/>
      <c r="G662" s="441"/>
      <c r="H662" s="441"/>
      <c r="I662" s="441"/>
      <c r="J662" s="441"/>
      <c r="K662" s="441"/>
      <c r="L662" s="441"/>
      <c r="M662" s="441"/>
      <c r="N662" s="441"/>
      <c r="O662" s="441"/>
      <c r="P662" s="441"/>
      <c r="Q662" s="441"/>
      <c r="R662" s="441"/>
      <c r="S662" s="441"/>
      <c r="T662" s="441"/>
      <c r="U662" s="441"/>
      <c r="V662" s="441"/>
      <c r="W662" s="441"/>
      <c r="X662" s="441"/>
      <c r="Y662" s="441"/>
      <c r="Z662" s="441"/>
    </row>
    <row r="663" spans="1:26" ht="15.75" customHeight="1" x14ac:dyDescent="0.2">
      <c r="A663" s="441"/>
      <c r="B663" s="441"/>
      <c r="C663" s="441"/>
      <c r="D663" s="441"/>
      <c r="E663" s="441"/>
      <c r="F663" s="441"/>
      <c r="G663" s="441"/>
      <c r="H663" s="441"/>
      <c r="I663" s="441"/>
      <c r="J663" s="441"/>
      <c r="K663" s="441"/>
      <c r="L663" s="441"/>
      <c r="M663" s="441"/>
      <c r="N663" s="441"/>
      <c r="O663" s="441"/>
      <c r="P663" s="441"/>
      <c r="Q663" s="441"/>
      <c r="R663" s="441"/>
      <c r="S663" s="441"/>
      <c r="T663" s="441"/>
      <c r="U663" s="441"/>
      <c r="V663" s="441"/>
      <c r="W663" s="441"/>
      <c r="X663" s="441"/>
      <c r="Y663" s="441"/>
      <c r="Z663" s="441"/>
    </row>
    <row r="664" spans="1:26" ht="15.75" customHeight="1" x14ac:dyDescent="0.2">
      <c r="A664" s="441"/>
      <c r="B664" s="441"/>
      <c r="C664" s="441"/>
      <c r="D664" s="441"/>
      <c r="E664" s="441"/>
      <c r="F664" s="441"/>
      <c r="G664" s="441"/>
      <c r="H664" s="441"/>
      <c r="I664" s="441"/>
      <c r="J664" s="441"/>
      <c r="K664" s="441"/>
      <c r="L664" s="441"/>
      <c r="M664" s="441"/>
      <c r="N664" s="441"/>
      <c r="O664" s="441"/>
      <c r="P664" s="441"/>
      <c r="Q664" s="441"/>
      <c r="R664" s="441"/>
      <c r="S664" s="441"/>
      <c r="T664" s="441"/>
      <c r="U664" s="441"/>
      <c r="V664" s="441"/>
      <c r="W664" s="441"/>
      <c r="X664" s="441"/>
      <c r="Y664" s="441"/>
      <c r="Z664" s="441"/>
    </row>
    <row r="665" spans="1:26" ht="15.75" customHeight="1" x14ac:dyDescent="0.2">
      <c r="A665" s="441"/>
      <c r="B665" s="441"/>
      <c r="C665" s="441"/>
      <c r="D665" s="441"/>
      <c r="E665" s="441"/>
      <c r="F665" s="441"/>
      <c r="G665" s="441"/>
      <c r="H665" s="441"/>
      <c r="I665" s="441"/>
      <c r="J665" s="441"/>
      <c r="K665" s="441"/>
      <c r="L665" s="441"/>
      <c r="M665" s="441"/>
      <c r="N665" s="441"/>
      <c r="O665" s="441"/>
      <c r="P665" s="441"/>
      <c r="Q665" s="441"/>
      <c r="R665" s="441"/>
      <c r="S665" s="441"/>
      <c r="T665" s="441"/>
      <c r="U665" s="441"/>
      <c r="V665" s="441"/>
      <c r="W665" s="441"/>
      <c r="X665" s="441"/>
      <c r="Y665" s="441"/>
      <c r="Z665" s="441"/>
    </row>
    <row r="666" spans="1:26" ht="15.75" customHeight="1" x14ac:dyDescent="0.2">
      <c r="A666" s="441"/>
      <c r="B666" s="441"/>
      <c r="C666" s="441"/>
      <c r="D666" s="441"/>
      <c r="E666" s="441"/>
      <c r="F666" s="441"/>
      <c r="G666" s="441"/>
      <c r="H666" s="441"/>
      <c r="I666" s="441"/>
      <c r="J666" s="441"/>
      <c r="K666" s="441"/>
      <c r="L666" s="441"/>
      <c r="M666" s="441"/>
      <c r="N666" s="441"/>
      <c r="O666" s="441"/>
      <c r="P666" s="441"/>
      <c r="Q666" s="441"/>
      <c r="R666" s="441"/>
      <c r="S666" s="441"/>
      <c r="T666" s="441"/>
      <c r="U666" s="441"/>
      <c r="V666" s="441"/>
      <c r="W666" s="441"/>
      <c r="X666" s="441"/>
      <c r="Y666" s="441"/>
      <c r="Z666" s="441"/>
    </row>
    <row r="667" spans="1:26" ht="15.75" customHeight="1" x14ac:dyDescent="0.2">
      <c r="A667" s="441"/>
      <c r="B667" s="441"/>
      <c r="C667" s="441"/>
      <c r="D667" s="441"/>
      <c r="E667" s="441"/>
      <c r="F667" s="441"/>
      <c r="G667" s="441"/>
      <c r="H667" s="441"/>
      <c r="I667" s="441"/>
      <c r="J667" s="441"/>
      <c r="K667" s="441"/>
      <c r="L667" s="441"/>
      <c r="M667" s="441"/>
      <c r="N667" s="441"/>
      <c r="O667" s="441"/>
      <c r="P667" s="441"/>
      <c r="Q667" s="441"/>
      <c r="R667" s="441"/>
      <c r="S667" s="441"/>
      <c r="T667" s="441"/>
      <c r="U667" s="441"/>
      <c r="V667" s="441"/>
      <c r="W667" s="441"/>
      <c r="X667" s="441"/>
      <c r="Y667" s="441"/>
      <c r="Z667" s="441"/>
    </row>
    <row r="668" spans="1:26" ht="15.75" customHeight="1" x14ac:dyDescent="0.2">
      <c r="A668" s="441"/>
      <c r="B668" s="441"/>
      <c r="C668" s="441"/>
      <c r="D668" s="441"/>
      <c r="E668" s="441"/>
      <c r="F668" s="441"/>
      <c r="G668" s="441"/>
      <c r="H668" s="441"/>
      <c r="I668" s="441"/>
      <c r="J668" s="441"/>
      <c r="K668" s="441"/>
      <c r="L668" s="441"/>
      <c r="M668" s="441"/>
      <c r="N668" s="441"/>
      <c r="O668" s="441"/>
      <c r="P668" s="441"/>
      <c r="Q668" s="441"/>
      <c r="R668" s="441"/>
      <c r="S668" s="441"/>
      <c r="T668" s="441"/>
      <c r="U668" s="441"/>
      <c r="V668" s="441"/>
      <c r="W668" s="441"/>
      <c r="X668" s="441"/>
      <c r="Y668" s="441"/>
      <c r="Z668" s="441"/>
    </row>
    <row r="669" spans="1:26" ht="15.75" customHeight="1" x14ac:dyDescent="0.2">
      <c r="A669" s="441"/>
      <c r="B669" s="441"/>
      <c r="C669" s="441"/>
      <c r="D669" s="441"/>
      <c r="E669" s="441"/>
      <c r="F669" s="441"/>
      <c r="G669" s="441"/>
      <c r="H669" s="441"/>
      <c r="I669" s="441"/>
      <c r="J669" s="441"/>
      <c r="K669" s="441"/>
      <c r="L669" s="441"/>
      <c r="M669" s="441"/>
      <c r="N669" s="441"/>
      <c r="O669" s="441"/>
      <c r="P669" s="441"/>
      <c r="Q669" s="441"/>
      <c r="R669" s="441"/>
      <c r="S669" s="441"/>
      <c r="T669" s="441"/>
      <c r="U669" s="441"/>
      <c r="V669" s="441"/>
      <c r="W669" s="441"/>
      <c r="X669" s="441"/>
      <c r="Y669" s="441"/>
      <c r="Z669" s="441"/>
    </row>
    <row r="670" spans="1:26" ht="15.75" customHeight="1" x14ac:dyDescent="0.2">
      <c r="A670" s="441"/>
      <c r="B670" s="441"/>
      <c r="C670" s="441"/>
      <c r="D670" s="441"/>
      <c r="E670" s="441"/>
      <c r="F670" s="441"/>
      <c r="G670" s="441"/>
      <c r="H670" s="441"/>
      <c r="I670" s="441"/>
      <c r="J670" s="441"/>
      <c r="K670" s="441"/>
      <c r="L670" s="441"/>
      <c r="M670" s="441"/>
      <c r="N670" s="441"/>
      <c r="O670" s="441"/>
      <c r="P670" s="441"/>
      <c r="Q670" s="441"/>
      <c r="R670" s="441"/>
      <c r="S670" s="441"/>
      <c r="T670" s="441"/>
      <c r="U670" s="441"/>
      <c r="V670" s="441"/>
      <c r="W670" s="441"/>
      <c r="X670" s="441"/>
      <c r="Y670" s="441"/>
      <c r="Z670" s="441"/>
    </row>
    <row r="671" spans="1:26" ht="15.75" customHeight="1" x14ac:dyDescent="0.2">
      <c r="A671" s="441"/>
      <c r="B671" s="441"/>
      <c r="C671" s="441"/>
      <c r="D671" s="441"/>
      <c r="E671" s="441"/>
      <c r="F671" s="441"/>
      <c r="G671" s="441"/>
      <c r="H671" s="441"/>
      <c r="I671" s="441"/>
      <c r="J671" s="441"/>
      <c r="K671" s="441"/>
      <c r="L671" s="441"/>
      <c r="M671" s="441"/>
      <c r="N671" s="441"/>
      <c r="O671" s="441"/>
      <c r="P671" s="441"/>
      <c r="Q671" s="441"/>
      <c r="R671" s="441"/>
      <c r="S671" s="441"/>
      <c r="T671" s="441"/>
      <c r="U671" s="441"/>
      <c r="V671" s="441"/>
      <c r="W671" s="441"/>
      <c r="X671" s="441"/>
      <c r="Y671" s="441"/>
      <c r="Z671" s="441"/>
    </row>
    <row r="672" spans="1:26" ht="15.75" customHeight="1" x14ac:dyDescent="0.2">
      <c r="A672" s="441"/>
      <c r="B672" s="441"/>
      <c r="C672" s="441"/>
      <c r="D672" s="441"/>
      <c r="E672" s="441"/>
      <c r="F672" s="441"/>
      <c r="G672" s="441"/>
      <c r="H672" s="441"/>
      <c r="I672" s="441"/>
      <c r="J672" s="441"/>
      <c r="K672" s="441"/>
      <c r="L672" s="441"/>
      <c r="M672" s="441"/>
      <c r="N672" s="441"/>
      <c r="O672" s="441"/>
      <c r="P672" s="441"/>
      <c r="Q672" s="441"/>
      <c r="R672" s="441"/>
      <c r="S672" s="441"/>
      <c r="T672" s="441"/>
      <c r="U672" s="441"/>
      <c r="V672" s="441"/>
      <c r="W672" s="441"/>
      <c r="X672" s="441"/>
      <c r="Y672" s="441"/>
      <c r="Z672" s="441"/>
    </row>
    <row r="673" spans="1:26" ht="15.75" customHeight="1" x14ac:dyDescent="0.2">
      <c r="A673" s="441"/>
      <c r="B673" s="441"/>
      <c r="C673" s="441"/>
      <c r="D673" s="441"/>
      <c r="E673" s="441"/>
      <c r="F673" s="441"/>
      <c r="G673" s="441"/>
      <c r="H673" s="441"/>
      <c r="I673" s="441"/>
      <c r="J673" s="441"/>
      <c r="K673" s="441"/>
      <c r="L673" s="441"/>
      <c r="M673" s="441"/>
      <c r="N673" s="441"/>
      <c r="O673" s="441"/>
      <c r="P673" s="441"/>
      <c r="Q673" s="441"/>
      <c r="R673" s="441"/>
      <c r="S673" s="441"/>
      <c r="T673" s="441"/>
      <c r="U673" s="441"/>
      <c r="V673" s="441"/>
      <c r="W673" s="441"/>
      <c r="X673" s="441"/>
      <c r="Y673" s="441"/>
      <c r="Z673" s="441"/>
    </row>
    <row r="674" spans="1:26" ht="15.75" customHeight="1" x14ac:dyDescent="0.2">
      <c r="A674" s="441"/>
      <c r="B674" s="441"/>
      <c r="C674" s="441"/>
      <c r="D674" s="441"/>
      <c r="E674" s="441"/>
      <c r="F674" s="441"/>
      <c r="G674" s="441"/>
      <c r="H674" s="441"/>
      <c r="I674" s="441"/>
      <c r="J674" s="441"/>
      <c r="K674" s="441"/>
      <c r="L674" s="441"/>
      <c r="M674" s="441"/>
      <c r="N674" s="441"/>
      <c r="O674" s="441"/>
      <c r="P674" s="441"/>
      <c r="Q674" s="441"/>
      <c r="R674" s="441"/>
      <c r="S674" s="441"/>
      <c r="T674" s="441"/>
      <c r="U674" s="441"/>
      <c r="V674" s="441"/>
      <c r="W674" s="441"/>
      <c r="X674" s="441"/>
      <c r="Y674" s="441"/>
      <c r="Z674" s="441"/>
    </row>
    <row r="675" spans="1:26" ht="15.75" customHeight="1" x14ac:dyDescent="0.2">
      <c r="A675" s="441"/>
      <c r="B675" s="441"/>
      <c r="C675" s="441"/>
      <c r="D675" s="441"/>
      <c r="E675" s="441"/>
      <c r="F675" s="441"/>
      <c r="G675" s="441"/>
      <c r="H675" s="441"/>
      <c r="I675" s="441"/>
      <c r="J675" s="441"/>
      <c r="K675" s="441"/>
      <c r="L675" s="441"/>
      <c r="M675" s="441"/>
      <c r="N675" s="441"/>
      <c r="O675" s="441"/>
      <c r="P675" s="441"/>
      <c r="Q675" s="441"/>
      <c r="R675" s="441"/>
      <c r="S675" s="441"/>
      <c r="T675" s="441"/>
      <c r="U675" s="441"/>
      <c r="V675" s="441"/>
      <c r="W675" s="441"/>
      <c r="X675" s="441"/>
      <c r="Y675" s="441"/>
      <c r="Z675" s="441"/>
    </row>
    <row r="676" spans="1:26" ht="15.75" customHeight="1" x14ac:dyDescent="0.2">
      <c r="A676" s="441"/>
      <c r="B676" s="441"/>
      <c r="C676" s="441"/>
      <c r="D676" s="441"/>
      <c r="E676" s="441"/>
      <c r="F676" s="441"/>
      <c r="G676" s="441"/>
      <c r="H676" s="441"/>
      <c r="I676" s="441"/>
      <c r="J676" s="441"/>
      <c r="K676" s="441"/>
      <c r="L676" s="441"/>
      <c r="M676" s="441"/>
      <c r="N676" s="441"/>
      <c r="O676" s="441"/>
      <c r="P676" s="441"/>
      <c r="Q676" s="441"/>
      <c r="R676" s="441"/>
      <c r="S676" s="441"/>
      <c r="T676" s="441"/>
      <c r="U676" s="441"/>
      <c r="V676" s="441"/>
      <c r="W676" s="441"/>
      <c r="X676" s="441"/>
      <c r="Y676" s="441"/>
      <c r="Z676" s="441"/>
    </row>
    <row r="677" spans="1:26" ht="15.75" customHeight="1" x14ac:dyDescent="0.2">
      <c r="A677" s="441"/>
      <c r="B677" s="441"/>
      <c r="C677" s="441"/>
      <c r="D677" s="441"/>
      <c r="E677" s="441"/>
      <c r="F677" s="441"/>
      <c r="G677" s="441"/>
      <c r="H677" s="441"/>
      <c r="I677" s="441"/>
      <c r="J677" s="441"/>
      <c r="K677" s="441"/>
      <c r="L677" s="441"/>
      <c r="M677" s="441"/>
      <c r="N677" s="441"/>
      <c r="O677" s="441"/>
      <c r="P677" s="441"/>
      <c r="Q677" s="441"/>
      <c r="R677" s="441"/>
      <c r="S677" s="441"/>
      <c r="T677" s="441"/>
      <c r="U677" s="441"/>
      <c r="V677" s="441"/>
      <c r="W677" s="441"/>
      <c r="X677" s="441"/>
      <c r="Y677" s="441"/>
      <c r="Z677" s="441"/>
    </row>
    <row r="678" spans="1:26" ht="15.75" customHeight="1" x14ac:dyDescent="0.2">
      <c r="A678" s="441"/>
      <c r="B678" s="441"/>
      <c r="C678" s="441"/>
      <c r="D678" s="441"/>
      <c r="E678" s="441"/>
      <c r="F678" s="441"/>
      <c r="G678" s="441"/>
      <c r="H678" s="441"/>
      <c r="I678" s="441"/>
      <c r="J678" s="441"/>
      <c r="K678" s="441"/>
      <c r="L678" s="441"/>
      <c r="M678" s="441"/>
      <c r="N678" s="441"/>
      <c r="O678" s="441"/>
      <c r="P678" s="441"/>
      <c r="Q678" s="441"/>
      <c r="R678" s="441"/>
      <c r="S678" s="441"/>
      <c r="T678" s="441"/>
      <c r="U678" s="441"/>
      <c r="V678" s="441"/>
      <c r="W678" s="441"/>
      <c r="X678" s="441"/>
      <c r="Y678" s="441"/>
      <c r="Z678" s="441"/>
    </row>
    <row r="679" spans="1:26" ht="15.75" customHeight="1" x14ac:dyDescent="0.2">
      <c r="A679" s="441"/>
      <c r="B679" s="441"/>
      <c r="C679" s="441"/>
      <c r="D679" s="441"/>
      <c r="E679" s="441"/>
      <c r="F679" s="441"/>
      <c r="G679" s="441"/>
      <c r="H679" s="441"/>
      <c r="I679" s="441"/>
      <c r="J679" s="441"/>
      <c r="K679" s="441"/>
      <c r="L679" s="441"/>
      <c r="M679" s="441"/>
      <c r="N679" s="441"/>
      <c r="O679" s="441"/>
      <c r="P679" s="441"/>
      <c r="Q679" s="441"/>
      <c r="R679" s="441"/>
      <c r="S679" s="441"/>
      <c r="T679" s="441"/>
      <c r="U679" s="441"/>
      <c r="V679" s="441"/>
      <c r="W679" s="441"/>
      <c r="X679" s="441"/>
      <c r="Y679" s="441"/>
      <c r="Z679" s="441"/>
    </row>
    <row r="680" spans="1:26" ht="15.75" customHeight="1" x14ac:dyDescent="0.2">
      <c r="A680" s="441"/>
      <c r="B680" s="441"/>
      <c r="C680" s="441"/>
      <c r="D680" s="441"/>
      <c r="E680" s="441"/>
      <c r="F680" s="441"/>
      <c r="G680" s="441"/>
      <c r="H680" s="441"/>
      <c r="I680" s="441"/>
      <c r="J680" s="441"/>
      <c r="K680" s="441"/>
      <c r="L680" s="441"/>
      <c r="M680" s="441"/>
      <c r="N680" s="441"/>
      <c r="O680" s="441"/>
      <c r="P680" s="441"/>
      <c r="Q680" s="441"/>
      <c r="R680" s="441"/>
      <c r="S680" s="441"/>
      <c r="T680" s="441"/>
      <c r="U680" s="441"/>
      <c r="V680" s="441"/>
      <c r="W680" s="441"/>
      <c r="X680" s="441"/>
      <c r="Y680" s="441"/>
      <c r="Z680" s="441"/>
    </row>
    <row r="681" spans="1:26" ht="15.75" customHeight="1" x14ac:dyDescent="0.2">
      <c r="A681" s="441"/>
      <c r="B681" s="441"/>
      <c r="C681" s="441"/>
      <c r="D681" s="441"/>
      <c r="E681" s="441"/>
      <c r="F681" s="441"/>
      <c r="G681" s="441"/>
      <c r="H681" s="441"/>
      <c r="I681" s="441"/>
      <c r="J681" s="441"/>
      <c r="K681" s="441"/>
      <c r="L681" s="441"/>
      <c r="M681" s="441"/>
      <c r="N681" s="441"/>
      <c r="O681" s="441"/>
      <c r="P681" s="441"/>
      <c r="Q681" s="441"/>
      <c r="R681" s="441"/>
      <c r="S681" s="441"/>
      <c r="T681" s="441"/>
      <c r="U681" s="441"/>
      <c r="V681" s="441"/>
      <c r="W681" s="441"/>
      <c r="X681" s="441"/>
      <c r="Y681" s="441"/>
      <c r="Z681" s="441"/>
    </row>
    <row r="682" spans="1:26" ht="15.75" customHeight="1" x14ac:dyDescent="0.2">
      <c r="A682" s="441"/>
      <c r="B682" s="441"/>
      <c r="C682" s="441"/>
      <c r="D682" s="441"/>
      <c r="E682" s="441"/>
      <c r="F682" s="441"/>
      <c r="G682" s="441"/>
      <c r="H682" s="441"/>
      <c r="I682" s="441"/>
      <c r="J682" s="441"/>
      <c r="K682" s="441"/>
      <c r="L682" s="441"/>
      <c r="M682" s="441"/>
      <c r="N682" s="441"/>
      <c r="O682" s="441"/>
      <c r="P682" s="441"/>
      <c r="Q682" s="441"/>
      <c r="R682" s="441"/>
      <c r="S682" s="441"/>
      <c r="T682" s="441"/>
      <c r="U682" s="441"/>
      <c r="V682" s="441"/>
      <c r="W682" s="441"/>
      <c r="X682" s="441"/>
      <c r="Y682" s="441"/>
      <c r="Z682" s="441"/>
    </row>
    <row r="683" spans="1:26" ht="15.75" customHeight="1" x14ac:dyDescent="0.2">
      <c r="A683" s="441"/>
      <c r="B683" s="441"/>
      <c r="C683" s="441"/>
      <c r="D683" s="441"/>
      <c r="E683" s="441"/>
      <c r="F683" s="441"/>
      <c r="G683" s="441"/>
      <c r="H683" s="441"/>
      <c r="I683" s="441"/>
      <c r="J683" s="441"/>
      <c r="K683" s="441"/>
      <c r="L683" s="441"/>
      <c r="M683" s="441"/>
      <c r="N683" s="441"/>
      <c r="O683" s="441"/>
      <c r="P683" s="441"/>
      <c r="Q683" s="441"/>
      <c r="R683" s="441"/>
      <c r="S683" s="441"/>
      <c r="T683" s="441"/>
      <c r="U683" s="441"/>
      <c r="V683" s="441"/>
      <c r="W683" s="441"/>
      <c r="X683" s="441"/>
      <c r="Y683" s="441"/>
      <c r="Z683" s="441"/>
    </row>
    <row r="684" spans="1:26" ht="15.75" customHeight="1" x14ac:dyDescent="0.2">
      <c r="A684" s="441"/>
      <c r="B684" s="441"/>
      <c r="C684" s="441"/>
      <c r="D684" s="441"/>
      <c r="E684" s="441"/>
      <c r="F684" s="441"/>
      <c r="G684" s="441"/>
      <c r="H684" s="441"/>
      <c r="I684" s="441"/>
      <c r="J684" s="441"/>
      <c r="K684" s="441"/>
      <c r="L684" s="441"/>
      <c r="M684" s="441"/>
      <c r="N684" s="441"/>
      <c r="O684" s="441"/>
      <c r="P684" s="441"/>
      <c r="Q684" s="441"/>
      <c r="R684" s="441"/>
      <c r="S684" s="441"/>
      <c r="T684" s="441"/>
      <c r="U684" s="441"/>
      <c r="V684" s="441"/>
      <c r="W684" s="441"/>
      <c r="X684" s="441"/>
      <c r="Y684" s="441"/>
      <c r="Z684" s="441"/>
    </row>
    <row r="685" spans="1:26" ht="15.75" customHeight="1" x14ac:dyDescent="0.2">
      <c r="A685" s="441"/>
      <c r="B685" s="441"/>
      <c r="C685" s="441"/>
      <c r="D685" s="441"/>
      <c r="E685" s="441"/>
      <c r="F685" s="441"/>
      <c r="G685" s="441"/>
      <c r="H685" s="441"/>
      <c r="I685" s="441"/>
      <c r="J685" s="441"/>
      <c r="K685" s="441"/>
      <c r="L685" s="441"/>
      <c r="M685" s="441"/>
      <c r="N685" s="441"/>
      <c r="O685" s="441"/>
      <c r="P685" s="441"/>
      <c r="Q685" s="441"/>
      <c r="R685" s="441"/>
      <c r="S685" s="441"/>
      <c r="T685" s="441"/>
      <c r="U685" s="441"/>
      <c r="V685" s="441"/>
      <c r="W685" s="441"/>
      <c r="X685" s="441"/>
      <c r="Y685" s="441"/>
      <c r="Z685" s="441"/>
    </row>
    <row r="686" spans="1:26" ht="15.75" customHeight="1" x14ac:dyDescent="0.2">
      <c r="A686" s="441"/>
      <c r="B686" s="441"/>
      <c r="C686" s="441"/>
      <c r="D686" s="441"/>
      <c r="E686" s="441"/>
      <c r="F686" s="441"/>
      <c r="G686" s="441"/>
      <c r="H686" s="441"/>
      <c r="I686" s="441"/>
      <c r="J686" s="441"/>
      <c r="K686" s="441"/>
      <c r="L686" s="441"/>
      <c r="M686" s="441"/>
      <c r="N686" s="441"/>
      <c r="O686" s="441"/>
      <c r="P686" s="441"/>
      <c r="Q686" s="441"/>
      <c r="R686" s="441"/>
      <c r="S686" s="441"/>
      <c r="T686" s="441"/>
      <c r="U686" s="441"/>
      <c r="V686" s="441"/>
      <c r="W686" s="441"/>
      <c r="X686" s="441"/>
      <c r="Y686" s="441"/>
      <c r="Z686" s="441"/>
    </row>
    <row r="687" spans="1:26" ht="15.75" customHeight="1" x14ac:dyDescent="0.2">
      <c r="A687" s="441"/>
      <c r="B687" s="441"/>
      <c r="C687" s="441"/>
      <c r="D687" s="441"/>
      <c r="E687" s="441"/>
      <c r="F687" s="441"/>
      <c r="G687" s="441"/>
      <c r="H687" s="441"/>
      <c r="I687" s="441"/>
      <c r="J687" s="441"/>
      <c r="K687" s="441"/>
      <c r="L687" s="441"/>
      <c r="M687" s="441"/>
      <c r="N687" s="441"/>
      <c r="O687" s="441"/>
      <c r="P687" s="441"/>
      <c r="Q687" s="441"/>
      <c r="R687" s="441"/>
      <c r="S687" s="441"/>
      <c r="T687" s="441"/>
      <c r="U687" s="441"/>
      <c r="V687" s="441"/>
      <c r="W687" s="441"/>
      <c r="X687" s="441"/>
      <c r="Y687" s="441"/>
      <c r="Z687" s="441"/>
    </row>
    <row r="688" spans="1:26" ht="15.75" customHeight="1" x14ac:dyDescent="0.2">
      <c r="A688" s="441"/>
      <c r="B688" s="441"/>
      <c r="C688" s="441"/>
      <c r="D688" s="441"/>
      <c r="E688" s="441"/>
      <c r="F688" s="441"/>
      <c r="G688" s="441"/>
      <c r="H688" s="441"/>
      <c r="I688" s="441"/>
      <c r="J688" s="441"/>
      <c r="K688" s="441"/>
      <c r="L688" s="441"/>
      <c r="M688" s="441"/>
      <c r="N688" s="441"/>
      <c r="O688" s="441"/>
      <c r="P688" s="441"/>
      <c r="Q688" s="441"/>
      <c r="R688" s="441"/>
      <c r="S688" s="441"/>
      <c r="T688" s="441"/>
      <c r="U688" s="441"/>
      <c r="V688" s="441"/>
      <c r="W688" s="441"/>
      <c r="X688" s="441"/>
      <c r="Y688" s="441"/>
      <c r="Z688" s="441"/>
    </row>
    <row r="689" spans="1:26" ht="15.75" customHeight="1" x14ac:dyDescent="0.2">
      <c r="A689" s="441"/>
      <c r="B689" s="441"/>
      <c r="C689" s="441"/>
      <c r="D689" s="441"/>
      <c r="E689" s="441"/>
      <c r="F689" s="441"/>
      <c r="G689" s="441"/>
      <c r="H689" s="441"/>
      <c r="I689" s="441"/>
      <c r="J689" s="441"/>
      <c r="K689" s="441"/>
      <c r="L689" s="441"/>
      <c r="M689" s="441"/>
      <c r="N689" s="441"/>
      <c r="O689" s="441"/>
      <c r="P689" s="441"/>
      <c r="Q689" s="441"/>
      <c r="R689" s="441"/>
      <c r="S689" s="441"/>
      <c r="T689" s="441"/>
      <c r="U689" s="441"/>
      <c r="V689" s="441"/>
      <c r="W689" s="441"/>
      <c r="X689" s="441"/>
      <c r="Y689" s="441"/>
      <c r="Z689" s="441"/>
    </row>
    <row r="690" spans="1:26" ht="15.75" customHeight="1" x14ac:dyDescent="0.2">
      <c r="A690" s="441"/>
      <c r="B690" s="441"/>
      <c r="C690" s="441"/>
      <c r="D690" s="441"/>
      <c r="E690" s="441"/>
      <c r="F690" s="441"/>
      <c r="G690" s="441"/>
      <c r="H690" s="441"/>
      <c r="I690" s="441"/>
      <c r="J690" s="441"/>
      <c r="K690" s="441"/>
      <c r="L690" s="441"/>
      <c r="M690" s="441"/>
      <c r="N690" s="441"/>
      <c r="O690" s="441"/>
      <c r="P690" s="441"/>
      <c r="Q690" s="441"/>
      <c r="R690" s="441"/>
      <c r="S690" s="441"/>
      <c r="T690" s="441"/>
      <c r="U690" s="441"/>
      <c r="V690" s="441"/>
      <c r="W690" s="441"/>
      <c r="X690" s="441"/>
      <c r="Y690" s="441"/>
      <c r="Z690" s="441"/>
    </row>
    <row r="691" spans="1:26" ht="15.75" customHeight="1" x14ac:dyDescent="0.2">
      <c r="A691" s="441"/>
      <c r="B691" s="441"/>
      <c r="C691" s="441"/>
      <c r="D691" s="441"/>
      <c r="E691" s="441"/>
      <c r="F691" s="441"/>
      <c r="G691" s="441"/>
      <c r="H691" s="441"/>
      <c r="I691" s="441"/>
      <c r="J691" s="441"/>
      <c r="K691" s="441"/>
      <c r="L691" s="441"/>
      <c r="M691" s="441"/>
      <c r="N691" s="441"/>
      <c r="O691" s="441"/>
      <c r="P691" s="441"/>
      <c r="Q691" s="441"/>
      <c r="R691" s="441"/>
      <c r="S691" s="441"/>
      <c r="T691" s="441"/>
      <c r="U691" s="441"/>
      <c r="V691" s="441"/>
      <c r="W691" s="441"/>
      <c r="X691" s="441"/>
      <c r="Y691" s="441"/>
      <c r="Z691" s="441"/>
    </row>
    <row r="692" spans="1:26" ht="15.75" customHeight="1" x14ac:dyDescent="0.2">
      <c r="A692" s="441"/>
      <c r="B692" s="441"/>
      <c r="C692" s="441"/>
      <c r="D692" s="441"/>
      <c r="E692" s="441"/>
      <c r="F692" s="441"/>
      <c r="G692" s="441"/>
      <c r="H692" s="441"/>
      <c r="I692" s="441"/>
      <c r="J692" s="441"/>
      <c r="K692" s="441"/>
      <c r="L692" s="441"/>
      <c r="M692" s="441"/>
      <c r="N692" s="441"/>
      <c r="O692" s="441"/>
      <c r="P692" s="441"/>
      <c r="Q692" s="441"/>
      <c r="R692" s="441"/>
      <c r="S692" s="441"/>
      <c r="T692" s="441"/>
      <c r="U692" s="441"/>
      <c r="V692" s="441"/>
      <c r="W692" s="441"/>
      <c r="X692" s="441"/>
      <c r="Y692" s="441"/>
      <c r="Z692" s="441"/>
    </row>
    <row r="693" spans="1:26" ht="15.75" customHeight="1" x14ac:dyDescent="0.2">
      <c r="A693" s="441"/>
      <c r="B693" s="441"/>
      <c r="C693" s="441"/>
      <c r="D693" s="441"/>
      <c r="E693" s="441"/>
      <c r="F693" s="441"/>
      <c r="G693" s="441"/>
      <c r="H693" s="441"/>
      <c r="I693" s="441"/>
      <c r="J693" s="441"/>
      <c r="K693" s="441"/>
      <c r="L693" s="441"/>
      <c r="M693" s="441"/>
      <c r="N693" s="441"/>
      <c r="O693" s="441"/>
      <c r="P693" s="441"/>
      <c r="Q693" s="441"/>
      <c r="R693" s="441"/>
      <c r="S693" s="441"/>
      <c r="T693" s="441"/>
      <c r="U693" s="441"/>
      <c r="V693" s="441"/>
      <c r="W693" s="441"/>
      <c r="X693" s="441"/>
      <c r="Y693" s="441"/>
      <c r="Z693" s="441"/>
    </row>
    <row r="694" spans="1:26" ht="15.75" customHeight="1" x14ac:dyDescent="0.2">
      <c r="A694" s="441"/>
      <c r="B694" s="441"/>
      <c r="C694" s="441"/>
      <c r="D694" s="441"/>
      <c r="E694" s="441"/>
      <c r="F694" s="441"/>
      <c r="G694" s="441"/>
      <c r="H694" s="441"/>
      <c r="I694" s="441"/>
      <c r="J694" s="441"/>
      <c r="K694" s="441"/>
      <c r="L694" s="441"/>
      <c r="M694" s="441"/>
      <c r="N694" s="441"/>
      <c r="O694" s="441"/>
      <c r="P694" s="441"/>
      <c r="Q694" s="441"/>
      <c r="R694" s="441"/>
      <c r="S694" s="441"/>
      <c r="T694" s="441"/>
      <c r="U694" s="441"/>
      <c r="V694" s="441"/>
      <c r="W694" s="441"/>
      <c r="X694" s="441"/>
      <c r="Y694" s="441"/>
      <c r="Z694" s="441"/>
    </row>
    <row r="695" spans="1:26" ht="15.75" customHeight="1" x14ac:dyDescent="0.2">
      <c r="A695" s="441"/>
      <c r="B695" s="441"/>
      <c r="C695" s="441"/>
      <c r="D695" s="441"/>
      <c r="E695" s="441"/>
      <c r="F695" s="441"/>
      <c r="G695" s="441"/>
      <c r="H695" s="441"/>
      <c r="I695" s="441"/>
      <c r="J695" s="441"/>
      <c r="K695" s="441"/>
      <c r="L695" s="441"/>
      <c r="M695" s="441"/>
      <c r="N695" s="441"/>
      <c r="O695" s="441"/>
      <c r="P695" s="441"/>
      <c r="Q695" s="441"/>
      <c r="R695" s="441"/>
      <c r="S695" s="441"/>
      <c r="T695" s="441"/>
      <c r="U695" s="441"/>
      <c r="V695" s="441"/>
      <c r="W695" s="441"/>
      <c r="X695" s="441"/>
      <c r="Y695" s="441"/>
      <c r="Z695" s="441"/>
    </row>
    <row r="696" spans="1:26" ht="15.75" customHeight="1" x14ac:dyDescent="0.2">
      <c r="A696" s="441"/>
      <c r="B696" s="441"/>
      <c r="C696" s="441"/>
      <c r="D696" s="441"/>
      <c r="E696" s="441"/>
      <c r="F696" s="441"/>
      <c r="G696" s="441"/>
      <c r="H696" s="441"/>
      <c r="I696" s="441"/>
      <c r="J696" s="441"/>
      <c r="K696" s="441"/>
      <c r="L696" s="441"/>
      <c r="M696" s="441"/>
      <c r="N696" s="441"/>
      <c r="O696" s="441"/>
      <c r="P696" s="441"/>
      <c r="Q696" s="441"/>
      <c r="R696" s="441"/>
      <c r="S696" s="441"/>
      <c r="T696" s="441"/>
      <c r="U696" s="441"/>
      <c r="V696" s="441"/>
      <c r="W696" s="441"/>
      <c r="X696" s="441"/>
      <c r="Y696" s="441"/>
      <c r="Z696" s="441"/>
    </row>
    <row r="697" spans="1:26" ht="15.75" customHeight="1" x14ac:dyDescent="0.2">
      <c r="A697" s="441"/>
      <c r="B697" s="441"/>
      <c r="C697" s="441"/>
      <c r="D697" s="441"/>
      <c r="E697" s="441"/>
      <c r="F697" s="441"/>
      <c r="G697" s="441"/>
      <c r="H697" s="441"/>
      <c r="I697" s="441"/>
      <c r="J697" s="441"/>
      <c r="K697" s="441"/>
      <c r="L697" s="441"/>
      <c r="M697" s="441"/>
      <c r="N697" s="441"/>
      <c r="O697" s="441"/>
      <c r="P697" s="441"/>
      <c r="Q697" s="441"/>
      <c r="R697" s="441"/>
      <c r="S697" s="441"/>
      <c r="T697" s="441"/>
      <c r="U697" s="441"/>
      <c r="V697" s="441"/>
      <c r="W697" s="441"/>
      <c r="X697" s="441"/>
      <c r="Y697" s="441"/>
      <c r="Z697" s="441"/>
    </row>
    <row r="698" spans="1:26" ht="15.75" customHeight="1" x14ac:dyDescent="0.2">
      <c r="A698" s="441"/>
      <c r="B698" s="441"/>
      <c r="C698" s="441"/>
      <c r="D698" s="441"/>
      <c r="E698" s="441"/>
      <c r="F698" s="441"/>
      <c r="G698" s="441"/>
      <c r="H698" s="441"/>
      <c r="I698" s="441"/>
      <c r="J698" s="441"/>
      <c r="K698" s="441"/>
      <c r="L698" s="441"/>
      <c r="M698" s="441"/>
      <c r="N698" s="441"/>
      <c r="O698" s="441"/>
      <c r="P698" s="441"/>
      <c r="Q698" s="441"/>
      <c r="R698" s="441"/>
      <c r="S698" s="441"/>
      <c r="T698" s="441"/>
      <c r="U698" s="441"/>
      <c r="V698" s="441"/>
      <c r="W698" s="441"/>
      <c r="X698" s="441"/>
      <c r="Y698" s="441"/>
      <c r="Z698" s="441"/>
    </row>
    <row r="699" spans="1:26" ht="15.75" customHeight="1" x14ac:dyDescent="0.2">
      <c r="A699" s="441"/>
      <c r="B699" s="441"/>
      <c r="C699" s="441"/>
      <c r="D699" s="441"/>
      <c r="E699" s="441"/>
      <c r="F699" s="441"/>
      <c r="G699" s="441"/>
      <c r="H699" s="441"/>
      <c r="I699" s="441"/>
      <c r="J699" s="441"/>
      <c r="K699" s="441"/>
      <c r="L699" s="441"/>
      <c r="M699" s="441"/>
      <c r="N699" s="441"/>
      <c r="O699" s="441"/>
      <c r="P699" s="441"/>
      <c r="Q699" s="441"/>
      <c r="R699" s="441"/>
      <c r="S699" s="441"/>
      <c r="T699" s="441"/>
      <c r="U699" s="441"/>
      <c r="V699" s="441"/>
      <c r="W699" s="441"/>
      <c r="X699" s="441"/>
      <c r="Y699" s="441"/>
      <c r="Z699" s="441"/>
    </row>
    <row r="700" spans="1:26" ht="15.75" customHeight="1" x14ac:dyDescent="0.2">
      <c r="A700" s="441"/>
      <c r="B700" s="441"/>
      <c r="C700" s="441"/>
      <c r="D700" s="441"/>
      <c r="E700" s="441"/>
      <c r="F700" s="441"/>
      <c r="G700" s="441"/>
      <c r="H700" s="441"/>
      <c r="I700" s="441"/>
      <c r="J700" s="441"/>
      <c r="K700" s="441"/>
      <c r="L700" s="441"/>
      <c r="M700" s="441"/>
      <c r="N700" s="441"/>
      <c r="O700" s="441"/>
      <c r="P700" s="441"/>
      <c r="Q700" s="441"/>
      <c r="R700" s="441"/>
      <c r="S700" s="441"/>
      <c r="T700" s="441"/>
      <c r="U700" s="441"/>
      <c r="V700" s="441"/>
      <c r="W700" s="441"/>
      <c r="X700" s="441"/>
      <c r="Y700" s="441"/>
      <c r="Z700" s="441"/>
    </row>
    <row r="701" spans="1:26" ht="15.75" customHeight="1" x14ac:dyDescent="0.2">
      <c r="A701" s="441"/>
      <c r="B701" s="441"/>
      <c r="C701" s="441"/>
      <c r="D701" s="441"/>
      <c r="E701" s="441"/>
      <c r="F701" s="441"/>
      <c r="G701" s="441"/>
      <c r="H701" s="441"/>
      <c r="I701" s="441"/>
      <c r="J701" s="441"/>
      <c r="K701" s="441"/>
      <c r="L701" s="441"/>
      <c r="M701" s="441"/>
      <c r="N701" s="441"/>
      <c r="O701" s="441"/>
      <c r="P701" s="441"/>
      <c r="Q701" s="441"/>
      <c r="R701" s="441"/>
      <c r="S701" s="441"/>
      <c r="T701" s="441"/>
      <c r="U701" s="441"/>
      <c r="V701" s="441"/>
      <c r="W701" s="441"/>
      <c r="X701" s="441"/>
      <c r="Y701" s="441"/>
      <c r="Z701" s="441"/>
    </row>
    <row r="702" spans="1:26" ht="15.75" customHeight="1" x14ac:dyDescent="0.2">
      <c r="A702" s="441"/>
      <c r="B702" s="441"/>
      <c r="C702" s="441"/>
      <c r="D702" s="441"/>
      <c r="E702" s="441"/>
      <c r="F702" s="441"/>
      <c r="G702" s="441"/>
      <c r="H702" s="441"/>
      <c r="I702" s="441"/>
      <c r="J702" s="441"/>
      <c r="K702" s="441"/>
      <c r="L702" s="441"/>
      <c r="M702" s="441"/>
      <c r="N702" s="441"/>
      <c r="O702" s="441"/>
      <c r="P702" s="441"/>
      <c r="Q702" s="441"/>
      <c r="R702" s="441"/>
      <c r="S702" s="441"/>
      <c r="T702" s="441"/>
      <c r="U702" s="441"/>
      <c r="V702" s="441"/>
      <c r="W702" s="441"/>
      <c r="X702" s="441"/>
      <c r="Y702" s="441"/>
      <c r="Z702" s="441"/>
    </row>
    <row r="703" spans="1:26" ht="15.75" customHeight="1" x14ac:dyDescent="0.2">
      <c r="A703" s="441"/>
      <c r="B703" s="441"/>
      <c r="C703" s="441"/>
      <c r="D703" s="441"/>
      <c r="E703" s="441"/>
      <c r="F703" s="441"/>
      <c r="G703" s="441"/>
      <c r="H703" s="441"/>
      <c r="I703" s="441"/>
      <c r="J703" s="441"/>
      <c r="K703" s="441"/>
      <c r="L703" s="441"/>
      <c r="M703" s="441"/>
      <c r="N703" s="441"/>
      <c r="O703" s="441"/>
      <c r="P703" s="441"/>
      <c r="Q703" s="441"/>
      <c r="R703" s="441"/>
      <c r="S703" s="441"/>
      <c r="T703" s="441"/>
      <c r="U703" s="441"/>
      <c r="V703" s="441"/>
      <c r="W703" s="441"/>
      <c r="X703" s="441"/>
      <c r="Y703" s="441"/>
      <c r="Z703" s="441"/>
    </row>
    <row r="704" spans="1:26" ht="15.75" customHeight="1" x14ac:dyDescent="0.2">
      <c r="A704" s="441"/>
      <c r="B704" s="441"/>
      <c r="C704" s="441"/>
      <c r="D704" s="441"/>
      <c r="E704" s="441"/>
      <c r="F704" s="441"/>
      <c r="G704" s="441"/>
      <c r="H704" s="441"/>
      <c r="I704" s="441"/>
      <c r="J704" s="441"/>
      <c r="K704" s="441"/>
      <c r="L704" s="441"/>
      <c r="M704" s="441"/>
      <c r="N704" s="441"/>
      <c r="O704" s="441"/>
      <c r="P704" s="441"/>
      <c r="Q704" s="441"/>
      <c r="R704" s="441"/>
      <c r="S704" s="441"/>
      <c r="T704" s="441"/>
      <c r="U704" s="441"/>
      <c r="V704" s="441"/>
      <c r="W704" s="441"/>
      <c r="X704" s="441"/>
      <c r="Y704" s="441"/>
      <c r="Z704" s="441"/>
    </row>
    <row r="705" spans="1:26" ht="15.75" customHeight="1" x14ac:dyDescent="0.2">
      <c r="A705" s="441"/>
      <c r="B705" s="441"/>
      <c r="C705" s="441"/>
      <c r="D705" s="441"/>
      <c r="E705" s="441"/>
      <c r="F705" s="441"/>
      <c r="G705" s="441"/>
      <c r="H705" s="441"/>
      <c r="I705" s="441"/>
      <c r="J705" s="441"/>
      <c r="K705" s="441"/>
      <c r="L705" s="441"/>
      <c r="M705" s="441"/>
      <c r="N705" s="441"/>
      <c r="O705" s="441"/>
      <c r="P705" s="441"/>
      <c r="Q705" s="441"/>
      <c r="R705" s="441"/>
      <c r="S705" s="441"/>
      <c r="T705" s="441"/>
      <c r="U705" s="441"/>
      <c r="V705" s="441"/>
      <c r="W705" s="441"/>
      <c r="X705" s="441"/>
      <c r="Y705" s="441"/>
      <c r="Z705" s="441"/>
    </row>
    <row r="706" spans="1:26" ht="15.75" customHeight="1" x14ac:dyDescent="0.2">
      <c r="A706" s="441"/>
      <c r="B706" s="441"/>
      <c r="C706" s="441"/>
      <c r="D706" s="441"/>
      <c r="E706" s="441"/>
      <c r="F706" s="441"/>
      <c r="G706" s="441"/>
      <c r="H706" s="441"/>
      <c r="I706" s="441"/>
      <c r="J706" s="441"/>
      <c r="K706" s="441"/>
      <c r="L706" s="441"/>
      <c r="M706" s="441"/>
      <c r="N706" s="441"/>
      <c r="O706" s="441"/>
      <c r="P706" s="441"/>
      <c r="Q706" s="441"/>
      <c r="R706" s="441"/>
      <c r="S706" s="441"/>
      <c r="T706" s="441"/>
      <c r="U706" s="441"/>
      <c r="V706" s="441"/>
      <c r="W706" s="441"/>
      <c r="X706" s="441"/>
      <c r="Y706" s="441"/>
      <c r="Z706" s="441"/>
    </row>
    <row r="707" spans="1:26" ht="15.75" customHeight="1" x14ac:dyDescent="0.2">
      <c r="A707" s="441"/>
      <c r="B707" s="441"/>
      <c r="C707" s="441"/>
      <c r="D707" s="441"/>
      <c r="E707" s="441"/>
      <c r="F707" s="441"/>
      <c r="G707" s="441"/>
      <c r="H707" s="441"/>
      <c r="I707" s="441"/>
      <c r="J707" s="441"/>
      <c r="K707" s="441"/>
      <c r="L707" s="441"/>
      <c r="M707" s="441"/>
      <c r="N707" s="441"/>
      <c r="O707" s="441"/>
      <c r="P707" s="441"/>
      <c r="Q707" s="441"/>
      <c r="R707" s="441"/>
      <c r="S707" s="441"/>
      <c r="T707" s="441"/>
      <c r="U707" s="441"/>
      <c r="V707" s="441"/>
      <c r="W707" s="441"/>
      <c r="X707" s="441"/>
      <c r="Y707" s="441"/>
      <c r="Z707" s="441"/>
    </row>
    <row r="708" spans="1:26" ht="15.75" customHeight="1" x14ac:dyDescent="0.2">
      <c r="A708" s="441"/>
      <c r="B708" s="441"/>
      <c r="C708" s="441"/>
      <c r="D708" s="441"/>
      <c r="E708" s="441"/>
      <c r="F708" s="441"/>
      <c r="G708" s="441"/>
      <c r="H708" s="441"/>
      <c r="I708" s="441"/>
      <c r="J708" s="441"/>
      <c r="K708" s="441"/>
      <c r="L708" s="441"/>
      <c r="M708" s="441"/>
      <c r="N708" s="441"/>
      <c r="O708" s="441"/>
      <c r="P708" s="441"/>
      <c r="Q708" s="441"/>
      <c r="R708" s="441"/>
      <c r="S708" s="441"/>
      <c r="T708" s="441"/>
      <c r="U708" s="441"/>
      <c r="V708" s="441"/>
      <c r="W708" s="441"/>
      <c r="X708" s="441"/>
      <c r="Y708" s="441"/>
      <c r="Z708" s="441"/>
    </row>
    <row r="709" spans="1:26" ht="15.75" customHeight="1" x14ac:dyDescent="0.2">
      <c r="A709" s="441"/>
      <c r="B709" s="441"/>
      <c r="C709" s="441"/>
      <c r="D709" s="441"/>
      <c r="E709" s="441"/>
      <c r="F709" s="441"/>
      <c r="G709" s="441"/>
      <c r="H709" s="441"/>
      <c r="I709" s="441"/>
      <c r="J709" s="441"/>
      <c r="K709" s="441"/>
      <c r="L709" s="441"/>
      <c r="M709" s="441"/>
      <c r="N709" s="441"/>
      <c r="O709" s="441"/>
      <c r="P709" s="441"/>
      <c r="Q709" s="441"/>
      <c r="R709" s="441"/>
      <c r="S709" s="441"/>
      <c r="T709" s="441"/>
      <c r="U709" s="441"/>
      <c r="V709" s="441"/>
      <c r="W709" s="441"/>
      <c r="X709" s="441"/>
      <c r="Y709" s="441"/>
      <c r="Z709" s="441"/>
    </row>
    <row r="710" spans="1:26" ht="15.75" customHeight="1" x14ac:dyDescent="0.2">
      <c r="A710" s="441"/>
      <c r="B710" s="441"/>
      <c r="C710" s="441"/>
      <c r="D710" s="441"/>
      <c r="E710" s="441"/>
      <c r="F710" s="441"/>
      <c r="G710" s="441"/>
      <c r="H710" s="441"/>
      <c r="I710" s="441"/>
      <c r="J710" s="441"/>
      <c r="K710" s="441"/>
      <c r="L710" s="441"/>
      <c r="M710" s="441"/>
      <c r="N710" s="441"/>
      <c r="O710" s="441"/>
      <c r="P710" s="441"/>
      <c r="Q710" s="441"/>
      <c r="R710" s="441"/>
      <c r="S710" s="441"/>
      <c r="T710" s="441"/>
      <c r="U710" s="441"/>
      <c r="V710" s="441"/>
      <c r="W710" s="441"/>
      <c r="X710" s="441"/>
      <c r="Y710" s="441"/>
      <c r="Z710" s="441"/>
    </row>
    <row r="711" spans="1:26" ht="15.75" customHeight="1" x14ac:dyDescent="0.2">
      <c r="A711" s="441"/>
      <c r="B711" s="441"/>
      <c r="C711" s="441"/>
      <c r="D711" s="441"/>
      <c r="E711" s="441"/>
      <c r="F711" s="441"/>
      <c r="G711" s="441"/>
      <c r="H711" s="441"/>
      <c r="I711" s="441"/>
      <c r="J711" s="441"/>
      <c r="K711" s="441"/>
      <c r="L711" s="441"/>
      <c r="M711" s="441"/>
      <c r="N711" s="441"/>
      <c r="O711" s="441"/>
      <c r="P711" s="441"/>
      <c r="Q711" s="441"/>
      <c r="R711" s="441"/>
      <c r="S711" s="441"/>
      <c r="T711" s="441"/>
      <c r="U711" s="441"/>
      <c r="V711" s="441"/>
      <c r="W711" s="441"/>
      <c r="X711" s="441"/>
      <c r="Y711" s="441"/>
      <c r="Z711" s="441"/>
    </row>
    <row r="712" spans="1:26" ht="15.75" customHeight="1" x14ac:dyDescent="0.2">
      <c r="A712" s="441"/>
      <c r="B712" s="441"/>
      <c r="C712" s="441"/>
      <c r="D712" s="441"/>
      <c r="E712" s="441"/>
      <c r="F712" s="441"/>
      <c r="G712" s="441"/>
      <c r="H712" s="441"/>
      <c r="I712" s="441"/>
      <c r="J712" s="441"/>
      <c r="K712" s="441"/>
      <c r="L712" s="441"/>
      <c r="M712" s="441"/>
      <c r="N712" s="441"/>
      <c r="O712" s="441"/>
      <c r="P712" s="441"/>
      <c r="Q712" s="441"/>
      <c r="R712" s="441"/>
      <c r="S712" s="441"/>
      <c r="T712" s="441"/>
      <c r="U712" s="441"/>
      <c r="V712" s="441"/>
      <c r="W712" s="441"/>
      <c r="X712" s="441"/>
      <c r="Y712" s="441"/>
      <c r="Z712" s="441"/>
    </row>
    <row r="713" spans="1:26" ht="15.75" customHeight="1" x14ac:dyDescent="0.2">
      <c r="A713" s="441"/>
      <c r="B713" s="441"/>
      <c r="C713" s="441"/>
      <c r="D713" s="441"/>
      <c r="E713" s="441"/>
      <c r="F713" s="441"/>
      <c r="G713" s="441"/>
      <c r="H713" s="441"/>
      <c r="I713" s="441"/>
      <c r="J713" s="441"/>
      <c r="K713" s="441"/>
      <c r="L713" s="441"/>
      <c r="M713" s="441"/>
      <c r="N713" s="441"/>
      <c r="O713" s="441"/>
      <c r="P713" s="441"/>
      <c r="Q713" s="441"/>
      <c r="R713" s="441"/>
      <c r="S713" s="441"/>
      <c r="T713" s="441"/>
      <c r="U713" s="441"/>
      <c r="V713" s="441"/>
      <c r="W713" s="441"/>
      <c r="X713" s="441"/>
      <c r="Y713" s="441"/>
      <c r="Z713" s="441"/>
    </row>
    <row r="714" spans="1:26" ht="15.75" customHeight="1" x14ac:dyDescent="0.2">
      <c r="A714" s="441"/>
      <c r="B714" s="441"/>
      <c r="C714" s="441"/>
      <c r="D714" s="441"/>
      <c r="E714" s="441"/>
      <c r="F714" s="441"/>
      <c r="G714" s="441"/>
      <c r="H714" s="441"/>
      <c r="I714" s="441"/>
      <c r="J714" s="441"/>
      <c r="K714" s="441"/>
      <c r="L714" s="441"/>
      <c r="M714" s="441"/>
      <c r="N714" s="441"/>
      <c r="O714" s="441"/>
      <c r="P714" s="441"/>
      <c r="Q714" s="441"/>
      <c r="R714" s="441"/>
      <c r="S714" s="441"/>
      <c r="T714" s="441"/>
      <c r="U714" s="441"/>
      <c r="V714" s="441"/>
      <c r="W714" s="441"/>
      <c r="X714" s="441"/>
      <c r="Y714" s="441"/>
      <c r="Z714" s="441"/>
    </row>
    <row r="715" spans="1:26" ht="15.75" customHeight="1" x14ac:dyDescent="0.2">
      <c r="A715" s="441"/>
      <c r="B715" s="441"/>
      <c r="C715" s="441"/>
      <c r="D715" s="441"/>
      <c r="E715" s="441"/>
      <c r="F715" s="441"/>
      <c r="G715" s="441"/>
      <c r="H715" s="441"/>
      <c r="I715" s="441"/>
      <c r="J715" s="441"/>
      <c r="K715" s="441"/>
      <c r="L715" s="441"/>
      <c r="M715" s="441"/>
      <c r="N715" s="441"/>
      <c r="O715" s="441"/>
      <c r="P715" s="441"/>
      <c r="Q715" s="441"/>
      <c r="R715" s="441"/>
      <c r="S715" s="441"/>
      <c r="T715" s="441"/>
      <c r="U715" s="441"/>
      <c r="V715" s="441"/>
      <c r="W715" s="441"/>
      <c r="X715" s="441"/>
      <c r="Y715" s="441"/>
      <c r="Z715" s="441"/>
    </row>
    <row r="716" spans="1:26" ht="15.75" customHeight="1" x14ac:dyDescent="0.2">
      <c r="A716" s="441"/>
      <c r="B716" s="441"/>
      <c r="C716" s="441"/>
      <c r="D716" s="441"/>
      <c r="E716" s="441"/>
      <c r="F716" s="441"/>
      <c r="G716" s="441"/>
      <c r="H716" s="441"/>
      <c r="I716" s="441"/>
      <c r="J716" s="441"/>
      <c r="K716" s="441"/>
      <c r="L716" s="441"/>
      <c r="M716" s="441"/>
      <c r="N716" s="441"/>
      <c r="O716" s="441"/>
      <c r="P716" s="441"/>
      <c r="Q716" s="441"/>
      <c r="R716" s="441"/>
      <c r="S716" s="441"/>
      <c r="T716" s="441"/>
      <c r="U716" s="441"/>
      <c r="V716" s="441"/>
      <c r="W716" s="441"/>
      <c r="X716" s="441"/>
      <c r="Y716" s="441"/>
      <c r="Z716" s="441"/>
    </row>
    <row r="717" spans="1:26" ht="15.75" customHeight="1" x14ac:dyDescent="0.2">
      <c r="A717" s="441"/>
      <c r="B717" s="441"/>
      <c r="C717" s="441"/>
      <c r="D717" s="441"/>
      <c r="E717" s="441"/>
      <c r="F717" s="441"/>
      <c r="G717" s="441"/>
      <c r="H717" s="441"/>
      <c r="I717" s="441"/>
      <c r="J717" s="441"/>
      <c r="K717" s="441"/>
      <c r="L717" s="441"/>
      <c r="M717" s="441"/>
      <c r="N717" s="441"/>
      <c r="O717" s="441"/>
      <c r="P717" s="441"/>
      <c r="Q717" s="441"/>
      <c r="R717" s="441"/>
      <c r="S717" s="441"/>
      <c r="T717" s="441"/>
      <c r="U717" s="441"/>
      <c r="V717" s="441"/>
      <c r="W717" s="441"/>
      <c r="X717" s="441"/>
      <c r="Y717" s="441"/>
      <c r="Z717" s="441"/>
    </row>
    <row r="718" spans="1:26" ht="15.75" customHeight="1" x14ac:dyDescent="0.2">
      <c r="A718" s="441"/>
      <c r="B718" s="441"/>
      <c r="C718" s="441"/>
      <c r="D718" s="441"/>
      <c r="E718" s="441"/>
      <c r="F718" s="441"/>
      <c r="G718" s="441"/>
      <c r="H718" s="441"/>
      <c r="I718" s="441"/>
      <c r="J718" s="441"/>
      <c r="K718" s="441"/>
      <c r="L718" s="441"/>
      <c r="M718" s="441"/>
      <c r="N718" s="441"/>
      <c r="O718" s="441"/>
      <c r="P718" s="441"/>
      <c r="Q718" s="441"/>
      <c r="R718" s="441"/>
      <c r="S718" s="441"/>
      <c r="T718" s="441"/>
      <c r="U718" s="441"/>
      <c r="V718" s="441"/>
      <c r="W718" s="441"/>
      <c r="X718" s="441"/>
      <c r="Y718" s="441"/>
      <c r="Z718" s="441"/>
    </row>
    <row r="719" spans="1:26" ht="15.75" customHeight="1" x14ac:dyDescent="0.2">
      <c r="A719" s="441"/>
      <c r="B719" s="441"/>
      <c r="C719" s="441"/>
      <c r="D719" s="441"/>
      <c r="E719" s="441"/>
      <c r="F719" s="441"/>
      <c r="G719" s="441"/>
      <c r="H719" s="441"/>
      <c r="I719" s="441"/>
      <c r="J719" s="441"/>
      <c r="K719" s="441"/>
      <c r="L719" s="441"/>
      <c r="M719" s="441"/>
      <c r="N719" s="441"/>
      <c r="O719" s="441"/>
      <c r="P719" s="441"/>
      <c r="Q719" s="441"/>
      <c r="R719" s="441"/>
      <c r="S719" s="441"/>
      <c r="T719" s="441"/>
      <c r="U719" s="441"/>
      <c r="V719" s="441"/>
      <c r="W719" s="441"/>
      <c r="X719" s="441"/>
      <c r="Y719" s="441"/>
      <c r="Z719" s="441"/>
    </row>
    <row r="720" spans="1:26" ht="15.75" customHeight="1" x14ac:dyDescent="0.2">
      <c r="A720" s="441"/>
      <c r="B720" s="441"/>
      <c r="C720" s="441"/>
      <c r="D720" s="441"/>
      <c r="E720" s="441"/>
      <c r="F720" s="441"/>
      <c r="G720" s="441"/>
      <c r="H720" s="441"/>
      <c r="I720" s="441"/>
      <c r="J720" s="441"/>
      <c r="K720" s="441"/>
      <c r="L720" s="441"/>
      <c r="M720" s="441"/>
      <c r="N720" s="441"/>
      <c r="O720" s="441"/>
      <c r="P720" s="441"/>
      <c r="Q720" s="441"/>
      <c r="R720" s="441"/>
      <c r="S720" s="441"/>
      <c r="T720" s="441"/>
      <c r="U720" s="441"/>
      <c r="V720" s="441"/>
      <c r="W720" s="441"/>
      <c r="X720" s="441"/>
      <c r="Y720" s="441"/>
      <c r="Z720" s="441"/>
    </row>
    <row r="721" spans="1:26" ht="15.75" customHeight="1" x14ac:dyDescent="0.2">
      <c r="A721" s="441"/>
      <c r="B721" s="441"/>
      <c r="C721" s="441"/>
      <c r="D721" s="441"/>
      <c r="E721" s="441"/>
      <c r="F721" s="441"/>
      <c r="G721" s="441"/>
      <c r="H721" s="441"/>
      <c r="I721" s="441"/>
      <c r="J721" s="441"/>
      <c r="K721" s="441"/>
      <c r="L721" s="441"/>
      <c r="M721" s="441"/>
      <c r="N721" s="441"/>
      <c r="O721" s="441"/>
      <c r="P721" s="441"/>
      <c r="Q721" s="441"/>
      <c r="R721" s="441"/>
      <c r="S721" s="441"/>
      <c r="T721" s="441"/>
      <c r="U721" s="441"/>
      <c r="V721" s="441"/>
      <c r="W721" s="441"/>
      <c r="X721" s="441"/>
      <c r="Y721" s="441"/>
      <c r="Z721" s="441"/>
    </row>
    <row r="722" spans="1:26" ht="15.75" customHeight="1" x14ac:dyDescent="0.2">
      <c r="A722" s="441"/>
      <c r="B722" s="441"/>
      <c r="C722" s="441"/>
      <c r="D722" s="441"/>
      <c r="E722" s="441"/>
      <c r="F722" s="441"/>
      <c r="G722" s="441"/>
      <c r="H722" s="441"/>
      <c r="I722" s="441"/>
      <c r="J722" s="441"/>
      <c r="K722" s="441"/>
      <c r="L722" s="441"/>
      <c r="M722" s="441"/>
      <c r="N722" s="441"/>
      <c r="O722" s="441"/>
      <c r="P722" s="441"/>
      <c r="Q722" s="441"/>
      <c r="R722" s="441"/>
      <c r="S722" s="441"/>
      <c r="T722" s="441"/>
      <c r="U722" s="441"/>
      <c r="V722" s="441"/>
      <c r="W722" s="441"/>
      <c r="X722" s="441"/>
      <c r="Y722" s="441"/>
      <c r="Z722" s="441"/>
    </row>
    <row r="723" spans="1:26" ht="15.75" customHeight="1" x14ac:dyDescent="0.2">
      <c r="A723" s="441"/>
      <c r="B723" s="441"/>
      <c r="C723" s="441"/>
      <c r="D723" s="441"/>
      <c r="E723" s="441"/>
      <c r="F723" s="441"/>
      <c r="G723" s="441"/>
      <c r="H723" s="441"/>
      <c r="I723" s="441"/>
      <c r="J723" s="441"/>
      <c r="K723" s="441"/>
      <c r="L723" s="441"/>
      <c r="M723" s="441"/>
      <c r="N723" s="441"/>
      <c r="O723" s="441"/>
      <c r="P723" s="441"/>
      <c r="Q723" s="441"/>
      <c r="R723" s="441"/>
      <c r="S723" s="441"/>
      <c r="T723" s="441"/>
      <c r="U723" s="441"/>
      <c r="V723" s="441"/>
      <c r="W723" s="441"/>
      <c r="X723" s="441"/>
      <c r="Y723" s="441"/>
      <c r="Z723" s="441"/>
    </row>
    <row r="724" spans="1:26" ht="15.75" customHeight="1" x14ac:dyDescent="0.2">
      <c r="A724" s="441"/>
      <c r="B724" s="441"/>
      <c r="C724" s="441"/>
      <c r="D724" s="441"/>
      <c r="E724" s="441"/>
      <c r="F724" s="441"/>
      <c r="G724" s="441"/>
      <c r="H724" s="441"/>
      <c r="I724" s="441"/>
      <c r="J724" s="441"/>
      <c r="K724" s="441"/>
      <c r="L724" s="441"/>
      <c r="M724" s="441"/>
      <c r="N724" s="441"/>
      <c r="O724" s="441"/>
      <c r="P724" s="441"/>
      <c r="Q724" s="441"/>
      <c r="R724" s="441"/>
      <c r="S724" s="441"/>
      <c r="T724" s="441"/>
      <c r="U724" s="441"/>
      <c r="V724" s="441"/>
      <c r="W724" s="441"/>
      <c r="X724" s="441"/>
      <c r="Y724" s="441"/>
      <c r="Z724" s="441"/>
    </row>
    <row r="725" spans="1:26" ht="15.75" customHeight="1" x14ac:dyDescent="0.2">
      <c r="A725" s="441"/>
      <c r="B725" s="441"/>
      <c r="C725" s="441"/>
      <c r="D725" s="441"/>
      <c r="E725" s="441"/>
      <c r="F725" s="441"/>
      <c r="G725" s="441"/>
      <c r="H725" s="441"/>
      <c r="I725" s="441"/>
      <c r="J725" s="441"/>
      <c r="K725" s="441"/>
      <c r="L725" s="441"/>
      <c r="M725" s="441"/>
      <c r="N725" s="441"/>
      <c r="O725" s="441"/>
      <c r="P725" s="441"/>
      <c r="Q725" s="441"/>
      <c r="R725" s="441"/>
      <c r="S725" s="441"/>
      <c r="T725" s="441"/>
      <c r="U725" s="441"/>
      <c r="V725" s="441"/>
      <c r="W725" s="441"/>
      <c r="X725" s="441"/>
      <c r="Y725" s="441"/>
      <c r="Z725" s="441"/>
    </row>
    <row r="726" spans="1:26" ht="15.75" customHeight="1" x14ac:dyDescent="0.2">
      <c r="A726" s="441"/>
      <c r="B726" s="441"/>
      <c r="C726" s="441"/>
      <c r="D726" s="441"/>
      <c r="E726" s="441"/>
      <c r="F726" s="441"/>
      <c r="G726" s="441"/>
      <c r="H726" s="441"/>
      <c r="I726" s="441"/>
      <c r="J726" s="441"/>
      <c r="K726" s="441"/>
      <c r="L726" s="441"/>
      <c r="M726" s="441"/>
      <c r="N726" s="441"/>
      <c r="O726" s="441"/>
      <c r="P726" s="441"/>
      <c r="Q726" s="441"/>
      <c r="R726" s="441"/>
      <c r="S726" s="441"/>
      <c r="T726" s="441"/>
      <c r="U726" s="441"/>
      <c r="V726" s="441"/>
      <c r="W726" s="441"/>
      <c r="X726" s="441"/>
      <c r="Y726" s="441"/>
      <c r="Z726" s="441"/>
    </row>
    <row r="727" spans="1:26" ht="15.75" customHeight="1" x14ac:dyDescent="0.2">
      <c r="A727" s="441"/>
      <c r="B727" s="441"/>
      <c r="C727" s="441"/>
      <c r="D727" s="441"/>
      <c r="E727" s="441"/>
      <c r="F727" s="441"/>
      <c r="G727" s="441"/>
      <c r="H727" s="441"/>
      <c r="I727" s="441"/>
      <c r="J727" s="441"/>
      <c r="K727" s="441"/>
      <c r="L727" s="441"/>
      <c r="M727" s="441"/>
      <c r="N727" s="441"/>
      <c r="O727" s="441"/>
      <c r="P727" s="441"/>
      <c r="Q727" s="441"/>
      <c r="R727" s="441"/>
      <c r="S727" s="441"/>
      <c r="T727" s="441"/>
      <c r="U727" s="441"/>
      <c r="V727" s="441"/>
      <c r="W727" s="441"/>
      <c r="X727" s="441"/>
      <c r="Y727" s="441"/>
      <c r="Z727" s="441"/>
    </row>
    <row r="728" spans="1:26" ht="15.75" customHeight="1" x14ac:dyDescent="0.2">
      <c r="A728" s="441"/>
      <c r="B728" s="441"/>
      <c r="C728" s="441"/>
      <c r="D728" s="441"/>
      <c r="E728" s="441"/>
      <c r="F728" s="441"/>
      <c r="G728" s="441"/>
      <c r="H728" s="441"/>
      <c r="I728" s="441"/>
      <c r="J728" s="441"/>
      <c r="K728" s="441"/>
      <c r="L728" s="441"/>
      <c r="M728" s="441"/>
      <c r="N728" s="441"/>
      <c r="O728" s="441"/>
      <c r="P728" s="441"/>
      <c r="Q728" s="441"/>
      <c r="R728" s="441"/>
      <c r="S728" s="441"/>
      <c r="T728" s="441"/>
      <c r="U728" s="441"/>
      <c r="V728" s="441"/>
      <c r="W728" s="441"/>
      <c r="X728" s="441"/>
      <c r="Y728" s="441"/>
      <c r="Z728" s="441"/>
    </row>
    <row r="729" spans="1:26" ht="15.75" customHeight="1" x14ac:dyDescent="0.2">
      <c r="A729" s="441"/>
      <c r="B729" s="441"/>
      <c r="C729" s="441"/>
      <c r="D729" s="441"/>
      <c r="E729" s="441"/>
      <c r="F729" s="441"/>
      <c r="G729" s="441"/>
      <c r="H729" s="441"/>
      <c r="I729" s="441"/>
      <c r="J729" s="441"/>
      <c r="K729" s="441"/>
      <c r="L729" s="441"/>
      <c r="M729" s="441"/>
      <c r="N729" s="441"/>
      <c r="O729" s="441"/>
      <c r="P729" s="441"/>
      <c r="Q729" s="441"/>
      <c r="R729" s="441"/>
      <c r="S729" s="441"/>
      <c r="T729" s="441"/>
      <c r="U729" s="441"/>
      <c r="V729" s="441"/>
      <c r="W729" s="441"/>
      <c r="X729" s="441"/>
      <c r="Y729" s="441"/>
      <c r="Z729" s="441"/>
    </row>
    <row r="730" spans="1:26" ht="15.75" customHeight="1" x14ac:dyDescent="0.2">
      <c r="A730" s="441"/>
      <c r="B730" s="441"/>
      <c r="C730" s="441"/>
      <c r="D730" s="441"/>
      <c r="E730" s="441"/>
      <c r="F730" s="441"/>
      <c r="G730" s="441"/>
      <c r="H730" s="441"/>
      <c r="I730" s="441"/>
      <c r="J730" s="441"/>
      <c r="K730" s="441"/>
      <c r="L730" s="441"/>
      <c r="M730" s="441"/>
      <c r="N730" s="441"/>
      <c r="O730" s="441"/>
      <c r="P730" s="441"/>
      <c r="Q730" s="441"/>
      <c r="R730" s="441"/>
      <c r="S730" s="441"/>
      <c r="T730" s="441"/>
      <c r="U730" s="441"/>
      <c r="V730" s="441"/>
      <c r="W730" s="441"/>
      <c r="X730" s="441"/>
      <c r="Y730" s="441"/>
      <c r="Z730" s="441"/>
    </row>
    <row r="731" spans="1:26" ht="15.75" customHeight="1" x14ac:dyDescent="0.2">
      <c r="A731" s="441"/>
      <c r="B731" s="441"/>
      <c r="C731" s="441"/>
      <c r="D731" s="441"/>
      <c r="E731" s="441"/>
      <c r="F731" s="441"/>
      <c r="G731" s="441"/>
      <c r="H731" s="441"/>
      <c r="I731" s="441"/>
      <c r="J731" s="441"/>
      <c r="K731" s="441"/>
      <c r="L731" s="441"/>
      <c r="M731" s="441"/>
      <c r="N731" s="441"/>
      <c r="O731" s="441"/>
      <c r="P731" s="441"/>
      <c r="Q731" s="441"/>
      <c r="R731" s="441"/>
      <c r="S731" s="441"/>
      <c r="T731" s="441"/>
      <c r="U731" s="441"/>
      <c r="V731" s="441"/>
      <c r="W731" s="441"/>
      <c r="X731" s="441"/>
      <c r="Y731" s="441"/>
      <c r="Z731" s="441"/>
    </row>
    <row r="732" spans="1:26" ht="15.75" customHeight="1" x14ac:dyDescent="0.2">
      <c r="A732" s="441"/>
      <c r="B732" s="441"/>
      <c r="C732" s="441"/>
      <c r="D732" s="441"/>
      <c r="E732" s="441"/>
      <c r="F732" s="441"/>
      <c r="G732" s="441"/>
      <c r="H732" s="441"/>
      <c r="I732" s="441"/>
      <c r="J732" s="441"/>
      <c r="K732" s="441"/>
      <c r="L732" s="441"/>
      <c r="M732" s="441"/>
      <c r="N732" s="441"/>
      <c r="O732" s="441"/>
      <c r="P732" s="441"/>
      <c r="Q732" s="441"/>
      <c r="R732" s="441"/>
      <c r="S732" s="441"/>
      <c r="T732" s="441"/>
      <c r="U732" s="441"/>
      <c r="V732" s="441"/>
      <c r="W732" s="441"/>
      <c r="X732" s="441"/>
      <c r="Y732" s="441"/>
      <c r="Z732" s="441"/>
    </row>
    <row r="733" spans="1:26" ht="15.75" customHeight="1" x14ac:dyDescent="0.2">
      <c r="A733" s="441"/>
      <c r="B733" s="441"/>
      <c r="C733" s="441"/>
      <c r="D733" s="441"/>
      <c r="E733" s="441"/>
      <c r="F733" s="441"/>
      <c r="G733" s="441"/>
      <c r="H733" s="441"/>
      <c r="I733" s="441"/>
      <c r="J733" s="441"/>
      <c r="K733" s="441"/>
      <c r="L733" s="441"/>
      <c r="M733" s="441"/>
      <c r="N733" s="441"/>
      <c r="O733" s="441"/>
      <c r="P733" s="441"/>
      <c r="Q733" s="441"/>
      <c r="R733" s="441"/>
      <c r="S733" s="441"/>
      <c r="T733" s="441"/>
      <c r="U733" s="441"/>
      <c r="V733" s="441"/>
      <c r="W733" s="441"/>
      <c r="X733" s="441"/>
      <c r="Y733" s="441"/>
      <c r="Z733" s="441"/>
    </row>
    <row r="734" spans="1:26" ht="15.75" customHeight="1" x14ac:dyDescent="0.2">
      <c r="A734" s="441"/>
      <c r="B734" s="441"/>
      <c r="C734" s="441"/>
      <c r="D734" s="441"/>
      <c r="E734" s="441"/>
      <c r="F734" s="441"/>
      <c r="G734" s="441"/>
      <c r="H734" s="441"/>
      <c r="I734" s="441"/>
      <c r="J734" s="441"/>
      <c r="K734" s="441"/>
      <c r="L734" s="441"/>
      <c r="M734" s="441"/>
      <c r="N734" s="441"/>
      <c r="O734" s="441"/>
      <c r="P734" s="441"/>
      <c r="Q734" s="441"/>
      <c r="R734" s="441"/>
      <c r="S734" s="441"/>
      <c r="T734" s="441"/>
      <c r="U734" s="441"/>
      <c r="V734" s="441"/>
      <c r="W734" s="441"/>
      <c r="X734" s="441"/>
      <c r="Y734" s="441"/>
      <c r="Z734" s="441"/>
    </row>
    <row r="735" spans="1:26" ht="15.75" customHeight="1" x14ac:dyDescent="0.2">
      <c r="A735" s="441"/>
      <c r="B735" s="441"/>
      <c r="C735" s="441"/>
      <c r="D735" s="441"/>
      <c r="E735" s="441"/>
      <c r="F735" s="441"/>
      <c r="G735" s="441"/>
      <c r="H735" s="441"/>
      <c r="I735" s="441"/>
      <c r="J735" s="441"/>
      <c r="K735" s="441"/>
      <c r="L735" s="441"/>
      <c r="M735" s="441"/>
      <c r="N735" s="441"/>
      <c r="O735" s="441"/>
      <c r="P735" s="441"/>
      <c r="Q735" s="441"/>
      <c r="R735" s="441"/>
      <c r="S735" s="441"/>
      <c r="T735" s="441"/>
      <c r="U735" s="441"/>
      <c r="V735" s="441"/>
      <c r="W735" s="441"/>
      <c r="X735" s="441"/>
      <c r="Y735" s="441"/>
      <c r="Z735" s="441"/>
    </row>
    <row r="736" spans="1:26" ht="15.75" customHeight="1" x14ac:dyDescent="0.2">
      <c r="A736" s="441"/>
      <c r="B736" s="441"/>
      <c r="C736" s="441"/>
      <c r="D736" s="441"/>
      <c r="E736" s="441"/>
      <c r="F736" s="441"/>
      <c r="G736" s="441"/>
      <c r="H736" s="441"/>
      <c r="I736" s="441"/>
      <c r="J736" s="441"/>
      <c r="K736" s="441"/>
      <c r="L736" s="441"/>
      <c r="M736" s="441"/>
      <c r="N736" s="441"/>
      <c r="O736" s="441"/>
      <c r="P736" s="441"/>
      <c r="Q736" s="441"/>
      <c r="R736" s="441"/>
      <c r="S736" s="441"/>
      <c r="T736" s="441"/>
      <c r="U736" s="441"/>
      <c r="V736" s="441"/>
      <c r="W736" s="441"/>
      <c r="X736" s="441"/>
      <c r="Y736" s="441"/>
      <c r="Z736" s="441"/>
    </row>
    <row r="737" spans="1:26" ht="15.75" customHeight="1" x14ac:dyDescent="0.2">
      <c r="A737" s="441"/>
      <c r="B737" s="441"/>
      <c r="C737" s="441"/>
      <c r="D737" s="441"/>
      <c r="E737" s="441"/>
      <c r="F737" s="441"/>
      <c r="G737" s="441"/>
      <c r="H737" s="441"/>
      <c r="I737" s="441"/>
      <c r="J737" s="441"/>
      <c r="K737" s="441"/>
      <c r="L737" s="441"/>
      <c r="M737" s="441"/>
      <c r="N737" s="441"/>
      <c r="O737" s="441"/>
      <c r="P737" s="441"/>
      <c r="Q737" s="441"/>
      <c r="R737" s="441"/>
      <c r="S737" s="441"/>
      <c r="T737" s="441"/>
      <c r="U737" s="441"/>
      <c r="V737" s="441"/>
      <c r="W737" s="441"/>
      <c r="X737" s="441"/>
      <c r="Y737" s="441"/>
      <c r="Z737" s="441"/>
    </row>
    <row r="738" spans="1:26" ht="15.75" customHeight="1" x14ac:dyDescent="0.2">
      <c r="A738" s="441"/>
      <c r="B738" s="441"/>
      <c r="C738" s="441"/>
      <c r="D738" s="441"/>
      <c r="E738" s="441"/>
      <c r="F738" s="441"/>
      <c r="G738" s="441"/>
      <c r="H738" s="441"/>
      <c r="I738" s="441"/>
      <c r="J738" s="441"/>
      <c r="K738" s="441"/>
      <c r="L738" s="441"/>
      <c r="M738" s="441"/>
      <c r="N738" s="441"/>
      <c r="O738" s="441"/>
      <c r="P738" s="441"/>
      <c r="Q738" s="441"/>
      <c r="R738" s="441"/>
      <c r="S738" s="441"/>
      <c r="T738" s="441"/>
      <c r="U738" s="441"/>
      <c r="V738" s="441"/>
      <c r="W738" s="441"/>
      <c r="X738" s="441"/>
      <c r="Y738" s="441"/>
      <c r="Z738" s="441"/>
    </row>
    <row r="739" spans="1:26" ht="15.75" customHeight="1" x14ac:dyDescent="0.2">
      <c r="A739" s="441"/>
      <c r="B739" s="441"/>
      <c r="C739" s="441"/>
      <c r="D739" s="441"/>
      <c r="E739" s="441"/>
      <c r="F739" s="441"/>
      <c r="G739" s="441"/>
      <c r="H739" s="441"/>
      <c r="I739" s="441"/>
      <c r="J739" s="441"/>
      <c r="K739" s="441"/>
      <c r="L739" s="441"/>
      <c r="M739" s="441"/>
      <c r="N739" s="441"/>
      <c r="O739" s="441"/>
      <c r="P739" s="441"/>
      <c r="Q739" s="441"/>
      <c r="R739" s="441"/>
      <c r="S739" s="441"/>
      <c r="T739" s="441"/>
      <c r="U739" s="441"/>
      <c r="V739" s="441"/>
      <c r="W739" s="441"/>
      <c r="X739" s="441"/>
      <c r="Y739" s="441"/>
      <c r="Z739" s="441"/>
    </row>
    <row r="740" spans="1:26" ht="15.75" customHeight="1" x14ac:dyDescent="0.2">
      <c r="A740" s="441"/>
      <c r="B740" s="441"/>
      <c r="C740" s="441"/>
      <c r="D740" s="441"/>
      <c r="E740" s="441"/>
      <c r="F740" s="441"/>
      <c r="G740" s="441"/>
      <c r="H740" s="441"/>
      <c r="I740" s="441"/>
      <c r="J740" s="441"/>
      <c r="K740" s="441"/>
      <c r="L740" s="441"/>
      <c r="M740" s="441"/>
      <c r="N740" s="441"/>
      <c r="O740" s="441"/>
      <c r="P740" s="441"/>
      <c r="Q740" s="441"/>
      <c r="R740" s="441"/>
      <c r="S740" s="441"/>
      <c r="T740" s="441"/>
      <c r="U740" s="441"/>
      <c r="V740" s="441"/>
      <c r="W740" s="441"/>
      <c r="X740" s="441"/>
      <c r="Y740" s="441"/>
      <c r="Z740" s="441"/>
    </row>
    <row r="741" spans="1:26" ht="15.75" customHeight="1" x14ac:dyDescent="0.2">
      <c r="A741" s="441"/>
      <c r="B741" s="441"/>
      <c r="C741" s="441"/>
      <c r="D741" s="441"/>
      <c r="E741" s="441"/>
      <c r="F741" s="441"/>
      <c r="G741" s="441"/>
      <c r="H741" s="441"/>
      <c r="I741" s="441"/>
      <c r="J741" s="441"/>
      <c r="K741" s="441"/>
      <c r="L741" s="441"/>
      <c r="M741" s="441"/>
      <c r="N741" s="441"/>
      <c r="O741" s="441"/>
      <c r="P741" s="441"/>
      <c r="Q741" s="441"/>
      <c r="R741" s="441"/>
      <c r="S741" s="441"/>
      <c r="T741" s="441"/>
      <c r="U741" s="441"/>
      <c r="V741" s="441"/>
      <c r="W741" s="441"/>
      <c r="X741" s="441"/>
      <c r="Y741" s="441"/>
      <c r="Z741" s="441"/>
    </row>
    <row r="742" spans="1:26" ht="15.75" customHeight="1" x14ac:dyDescent="0.2">
      <c r="A742" s="441"/>
      <c r="B742" s="441"/>
      <c r="C742" s="441"/>
      <c r="D742" s="441"/>
      <c r="E742" s="441"/>
      <c r="F742" s="441"/>
      <c r="G742" s="441"/>
      <c r="H742" s="441"/>
      <c r="I742" s="441"/>
      <c r="J742" s="441"/>
      <c r="K742" s="441"/>
      <c r="L742" s="441"/>
      <c r="M742" s="441"/>
      <c r="N742" s="441"/>
      <c r="O742" s="441"/>
      <c r="P742" s="441"/>
      <c r="Q742" s="441"/>
      <c r="R742" s="441"/>
      <c r="S742" s="441"/>
      <c r="T742" s="441"/>
      <c r="U742" s="441"/>
      <c r="V742" s="441"/>
      <c r="W742" s="441"/>
      <c r="X742" s="441"/>
      <c r="Y742" s="441"/>
      <c r="Z742" s="441"/>
    </row>
    <row r="743" spans="1:26" ht="15.75" customHeight="1" x14ac:dyDescent="0.2">
      <c r="A743" s="441"/>
      <c r="B743" s="441"/>
      <c r="C743" s="441"/>
      <c r="D743" s="441"/>
      <c r="E743" s="441"/>
      <c r="F743" s="441"/>
      <c r="G743" s="441"/>
      <c r="H743" s="441"/>
      <c r="I743" s="441"/>
      <c r="J743" s="441"/>
      <c r="K743" s="441"/>
      <c r="L743" s="441"/>
      <c r="M743" s="441"/>
      <c r="N743" s="441"/>
      <c r="O743" s="441"/>
      <c r="P743" s="441"/>
      <c r="Q743" s="441"/>
      <c r="R743" s="441"/>
      <c r="S743" s="441"/>
      <c r="T743" s="441"/>
      <c r="U743" s="441"/>
      <c r="V743" s="441"/>
      <c r="W743" s="441"/>
      <c r="X743" s="441"/>
      <c r="Y743" s="441"/>
      <c r="Z743" s="441"/>
    </row>
    <row r="744" spans="1:26" ht="15.75" customHeight="1" x14ac:dyDescent="0.2">
      <c r="A744" s="441"/>
      <c r="B744" s="441"/>
      <c r="C744" s="441"/>
      <c r="D744" s="441"/>
      <c r="E744" s="441"/>
      <c r="F744" s="441"/>
      <c r="G744" s="441"/>
      <c r="H744" s="441"/>
      <c r="I744" s="441"/>
      <c r="J744" s="441"/>
      <c r="K744" s="441"/>
      <c r="L744" s="441"/>
      <c r="M744" s="441"/>
      <c r="N744" s="441"/>
      <c r="O744" s="441"/>
      <c r="P744" s="441"/>
      <c r="Q744" s="441"/>
      <c r="R744" s="441"/>
      <c r="S744" s="441"/>
      <c r="T744" s="441"/>
      <c r="U744" s="441"/>
      <c r="V744" s="441"/>
      <c r="W744" s="441"/>
      <c r="X744" s="441"/>
      <c r="Y744" s="441"/>
      <c r="Z744" s="441"/>
    </row>
    <row r="745" spans="1:26" ht="15.75" customHeight="1" x14ac:dyDescent="0.2">
      <c r="A745" s="441"/>
      <c r="B745" s="441"/>
      <c r="C745" s="441"/>
      <c r="D745" s="441"/>
      <c r="E745" s="441"/>
      <c r="F745" s="441"/>
      <c r="G745" s="441"/>
      <c r="H745" s="441"/>
      <c r="I745" s="441"/>
      <c r="J745" s="441"/>
      <c r="K745" s="441"/>
      <c r="L745" s="441"/>
      <c r="M745" s="441"/>
      <c r="N745" s="441"/>
      <c r="O745" s="441"/>
      <c r="P745" s="441"/>
      <c r="Q745" s="441"/>
      <c r="R745" s="441"/>
      <c r="S745" s="441"/>
      <c r="T745" s="441"/>
      <c r="U745" s="441"/>
      <c r="V745" s="441"/>
      <c r="W745" s="441"/>
      <c r="X745" s="441"/>
      <c r="Y745" s="441"/>
      <c r="Z745" s="441"/>
    </row>
    <row r="746" spans="1:26" ht="15.75" customHeight="1" x14ac:dyDescent="0.2">
      <c r="A746" s="441"/>
      <c r="B746" s="441"/>
      <c r="C746" s="441"/>
      <c r="D746" s="441"/>
      <c r="E746" s="441"/>
      <c r="F746" s="441"/>
      <c r="G746" s="441"/>
      <c r="H746" s="441"/>
      <c r="I746" s="441"/>
      <c r="J746" s="441"/>
      <c r="K746" s="441"/>
      <c r="L746" s="441"/>
      <c r="M746" s="441"/>
      <c r="N746" s="441"/>
      <c r="O746" s="441"/>
      <c r="P746" s="441"/>
      <c r="Q746" s="441"/>
      <c r="R746" s="441"/>
      <c r="S746" s="441"/>
      <c r="T746" s="441"/>
      <c r="U746" s="441"/>
      <c r="V746" s="441"/>
      <c r="W746" s="441"/>
      <c r="X746" s="441"/>
      <c r="Y746" s="441"/>
      <c r="Z746" s="441"/>
    </row>
    <row r="747" spans="1:26" ht="15.75" customHeight="1" x14ac:dyDescent="0.2">
      <c r="A747" s="441"/>
      <c r="B747" s="441"/>
      <c r="C747" s="441"/>
      <c r="D747" s="441"/>
      <c r="E747" s="441"/>
      <c r="F747" s="441"/>
      <c r="G747" s="441"/>
      <c r="H747" s="441"/>
      <c r="I747" s="441"/>
      <c r="J747" s="441"/>
      <c r="K747" s="441"/>
      <c r="L747" s="441"/>
      <c r="M747" s="441"/>
      <c r="N747" s="441"/>
      <c r="O747" s="441"/>
      <c r="P747" s="441"/>
      <c r="Q747" s="441"/>
      <c r="R747" s="441"/>
      <c r="S747" s="441"/>
      <c r="T747" s="441"/>
      <c r="U747" s="441"/>
      <c r="V747" s="441"/>
      <c r="W747" s="441"/>
      <c r="X747" s="441"/>
      <c r="Y747" s="441"/>
      <c r="Z747" s="441"/>
    </row>
    <row r="748" spans="1:26" ht="15.75" customHeight="1" x14ac:dyDescent="0.2">
      <c r="A748" s="441"/>
      <c r="B748" s="441"/>
      <c r="C748" s="441"/>
      <c r="D748" s="441"/>
      <c r="E748" s="441"/>
      <c r="F748" s="441"/>
      <c r="G748" s="441"/>
      <c r="H748" s="441"/>
      <c r="I748" s="441"/>
      <c r="J748" s="441"/>
      <c r="K748" s="441"/>
      <c r="L748" s="441"/>
      <c r="M748" s="441"/>
      <c r="N748" s="441"/>
      <c r="O748" s="441"/>
      <c r="P748" s="441"/>
      <c r="Q748" s="441"/>
      <c r="R748" s="441"/>
      <c r="S748" s="441"/>
      <c r="T748" s="441"/>
      <c r="U748" s="441"/>
      <c r="V748" s="441"/>
      <c r="W748" s="441"/>
      <c r="X748" s="441"/>
      <c r="Y748" s="441"/>
      <c r="Z748" s="441"/>
    </row>
    <row r="749" spans="1:26" ht="15.75" customHeight="1" x14ac:dyDescent="0.2">
      <c r="A749" s="441"/>
      <c r="B749" s="441"/>
      <c r="C749" s="441"/>
      <c r="D749" s="441"/>
      <c r="E749" s="441"/>
      <c r="F749" s="441"/>
      <c r="G749" s="441"/>
      <c r="H749" s="441"/>
      <c r="I749" s="441"/>
      <c r="J749" s="441"/>
      <c r="K749" s="441"/>
      <c r="L749" s="441"/>
      <c r="M749" s="441"/>
      <c r="N749" s="441"/>
      <c r="O749" s="441"/>
      <c r="P749" s="441"/>
      <c r="Q749" s="441"/>
      <c r="R749" s="441"/>
      <c r="S749" s="441"/>
      <c r="T749" s="441"/>
      <c r="U749" s="441"/>
      <c r="V749" s="441"/>
      <c r="W749" s="441"/>
      <c r="X749" s="441"/>
      <c r="Y749" s="441"/>
      <c r="Z749" s="441"/>
    </row>
    <row r="750" spans="1:26" ht="15.75" customHeight="1" x14ac:dyDescent="0.2">
      <c r="A750" s="441"/>
      <c r="B750" s="441"/>
      <c r="C750" s="441"/>
      <c r="D750" s="441"/>
      <c r="E750" s="441"/>
      <c r="F750" s="441"/>
      <c r="G750" s="441"/>
      <c r="H750" s="441"/>
      <c r="I750" s="441"/>
      <c r="J750" s="441"/>
      <c r="K750" s="441"/>
      <c r="L750" s="441"/>
      <c r="M750" s="441"/>
      <c r="N750" s="441"/>
      <c r="O750" s="441"/>
      <c r="P750" s="441"/>
      <c r="Q750" s="441"/>
      <c r="R750" s="441"/>
      <c r="S750" s="441"/>
      <c r="T750" s="441"/>
      <c r="U750" s="441"/>
      <c r="V750" s="441"/>
      <c r="W750" s="441"/>
      <c r="X750" s="441"/>
      <c r="Y750" s="441"/>
      <c r="Z750" s="441"/>
    </row>
    <row r="751" spans="1:26" ht="15.75" customHeight="1" x14ac:dyDescent="0.2">
      <c r="A751" s="441"/>
      <c r="B751" s="441"/>
      <c r="C751" s="441"/>
      <c r="D751" s="441"/>
      <c r="E751" s="441"/>
      <c r="F751" s="441"/>
      <c r="G751" s="441"/>
      <c r="H751" s="441"/>
      <c r="I751" s="441"/>
      <c r="J751" s="441"/>
      <c r="K751" s="441"/>
      <c r="L751" s="441"/>
      <c r="M751" s="441"/>
      <c r="N751" s="441"/>
      <c r="O751" s="441"/>
      <c r="P751" s="441"/>
      <c r="Q751" s="441"/>
      <c r="R751" s="441"/>
      <c r="S751" s="441"/>
      <c r="T751" s="441"/>
      <c r="U751" s="441"/>
      <c r="V751" s="441"/>
      <c r="W751" s="441"/>
      <c r="X751" s="441"/>
      <c r="Y751" s="441"/>
      <c r="Z751" s="441"/>
    </row>
    <row r="752" spans="1:26" ht="15.75" customHeight="1" x14ac:dyDescent="0.2">
      <c r="A752" s="441"/>
      <c r="B752" s="441"/>
      <c r="C752" s="441"/>
      <c r="D752" s="441"/>
      <c r="E752" s="441"/>
      <c r="F752" s="441"/>
      <c r="G752" s="441"/>
      <c r="H752" s="441"/>
      <c r="I752" s="441"/>
      <c r="J752" s="441"/>
      <c r="K752" s="441"/>
      <c r="L752" s="441"/>
      <c r="M752" s="441"/>
      <c r="N752" s="441"/>
      <c r="O752" s="441"/>
      <c r="P752" s="441"/>
      <c r="Q752" s="441"/>
      <c r="R752" s="441"/>
      <c r="S752" s="441"/>
      <c r="T752" s="441"/>
      <c r="U752" s="441"/>
      <c r="V752" s="441"/>
      <c r="W752" s="441"/>
      <c r="X752" s="441"/>
      <c r="Y752" s="441"/>
      <c r="Z752" s="441"/>
    </row>
    <row r="753" spans="1:26" ht="15.75" customHeight="1" x14ac:dyDescent="0.2">
      <c r="A753" s="441"/>
      <c r="B753" s="441"/>
      <c r="C753" s="441"/>
      <c r="D753" s="441"/>
      <c r="E753" s="441"/>
      <c r="F753" s="441"/>
      <c r="G753" s="441"/>
      <c r="H753" s="441"/>
      <c r="I753" s="441"/>
      <c r="J753" s="441"/>
      <c r="K753" s="441"/>
      <c r="L753" s="441"/>
      <c r="M753" s="441"/>
      <c r="N753" s="441"/>
      <c r="O753" s="441"/>
      <c r="P753" s="441"/>
      <c r="Q753" s="441"/>
      <c r="R753" s="441"/>
      <c r="S753" s="441"/>
      <c r="T753" s="441"/>
      <c r="U753" s="441"/>
      <c r="V753" s="441"/>
      <c r="W753" s="441"/>
      <c r="X753" s="441"/>
      <c r="Y753" s="441"/>
      <c r="Z753" s="441"/>
    </row>
    <row r="754" spans="1:26" ht="15.75" customHeight="1" x14ac:dyDescent="0.2">
      <c r="A754" s="441"/>
      <c r="B754" s="441"/>
      <c r="C754" s="441"/>
      <c r="D754" s="441"/>
      <c r="E754" s="441"/>
      <c r="F754" s="441"/>
      <c r="G754" s="441"/>
      <c r="H754" s="441"/>
      <c r="I754" s="441"/>
      <c r="J754" s="441"/>
      <c r="K754" s="441"/>
      <c r="L754" s="441"/>
      <c r="M754" s="441"/>
      <c r="N754" s="441"/>
      <c r="O754" s="441"/>
      <c r="P754" s="441"/>
      <c r="Q754" s="441"/>
      <c r="R754" s="441"/>
      <c r="S754" s="441"/>
      <c r="T754" s="441"/>
      <c r="U754" s="441"/>
      <c r="V754" s="441"/>
      <c r="W754" s="441"/>
      <c r="X754" s="441"/>
      <c r="Y754" s="441"/>
      <c r="Z754" s="441"/>
    </row>
    <row r="755" spans="1:26" ht="15.75" customHeight="1" x14ac:dyDescent="0.2">
      <c r="A755" s="441"/>
      <c r="B755" s="441"/>
      <c r="C755" s="441"/>
      <c r="D755" s="441"/>
      <c r="E755" s="441"/>
      <c r="F755" s="441"/>
      <c r="G755" s="441"/>
      <c r="H755" s="441"/>
      <c r="I755" s="441"/>
      <c r="J755" s="441"/>
      <c r="K755" s="441"/>
      <c r="L755" s="441"/>
      <c r="M755" s="441"/>
      <c r="N755" s="441"/>
      <c r="O755" s="441"/>
      <c r="P755" s="441"/>
      <c r="Q755" s="441"/>
      <c r="R755" s="441"/>
      <c r="S755" s="441"/>
      <c r="T755" s="441"/>
      <c r="U755" s="441"/>
      <c r="V755" s="441"/>
      <c r="W755" s="441"/>
      <c r="X755" s="441"/>
      <c r="Y755" s="441"/>
      <c r="Z755" s="441"/>
    </row>
    <row r="756" spans="1:26" ht="15.75" customHeight="1" x14ac:dyDescent="0.2">
      <c r="A756" s="441"/>
      <c r="B756" s="441"/>
      <c r="C756" s="441"/>
      <c r="D756" s="441"/>
      <c r="E756" s="441"/>
      <c r="F756" s="441"/>
      <c r="G756" s="441"/>
      <c r="H756" s="441"/>
      <c r="I756" s="441"/>
      <c r="J756" s="441"/>
      <c r="K756" s="441"/>
      <c r="L756" s="441"/>
      <c r="M756" s="441"/>
      <c r="N756" s="441"/>
      <c r="O756" s="441"/>
      <c r="P756" s="441"/>
      <c r="Q756" s="441"/>
      <c r="R756" s="441"/>
      <c r="S756" s="441"/>
      <c r="T756" s="441"/>
      <c r="U756" s="441"/>
      <c r="V756" s="441"/>
      <c r="W756" s="441"/>
      <c r="X756" s="441"/>
      <c r="Y756" s="441"/>
      <c r="Z756" s="441"/>
    </row>
    <row r="757" spans="1:26" ht="15.75" customHeight="1" x14ac:dyDescent="0.2">
      <c r="A757" s="441"/>
      <c r="B757" s="441"/>
      <c r="C757" s="441"/>
      <c r="D757" s="441"/>
      <c r="E757" s="441"/>
      <c r="F757" s="441"/>
      <c r="G757" s="441"/>
      <c r="H757" s="441"/>
      <c r="I757" s="441"/>
      <c r="J757" s="441"/>
      <c r="K757" s="441"/>
      <c r="L757" s="441"/>
      <c r="M757" s="441"/>
      <c r="N757" s="441"/>
      <c r="O757" s="441"/>
      <c r="P757" s="441"/>
      <c r="Q757" s="441"/>
      <c r="R757" s="441"/>
      <c r="S757" s="441"/>
      <c r="T757" s="441"/>
      <c r="U757" s="441"/>
      <c r="V757" s="441"/>
      <c r="W757" s="441"/>
      <c r="X757" s="441"/>
      <c r="Y757" s="441"/>
      <c r="Z757" s="441"/>
    </row>
    <row r="758" spans="1:26" ht="15.75" customHeight="1" x14ac:dyDescent="0.2">
      <c r="A758" s="441"/>
      <c r="B758" s="441"/>
      <c r="C758" s="441"/>
      <c r="D758" s="441"/>
      <c r="E758" s="441"/>
      <c r="F758" s="441"/>
      <c r="G758" s="441"/>
      <c r="H758" s="441"/>
      <c r="I758" s="441"/>
      <c r="J758" s="441"/>
      <c r="K758" s="441"/>
      <c r="L758" s="441"/>
      <c r="M758" s="441"/>
      <c r="N758" s="441"/>
      <c r="O758" s="441"/>
      <c r="P758" s="441"/>
      <c r="Q758" s="441"/>
      <c r="R758" s="441"/>
      <c r="S758" s="441"/>
      <c r="T758" s="441"/>
      <c r="U758" s="441"/>
      <c r="V758" s="441"/>
      <c r="W758" s="441"/>
      <c r="X758" s="441"/>
      <c r="Y758" s="441"/>
      <c r="Z758" s="441"/>
    </row>
    <row r="759" spans="1:26" ht="15.75" customHeight="1" x14ac:dyDescent="0.2">
      <c r="A759" s="441"/>
      <c r="B759" s="441"/>
      <c r="C759" s="441"/>
      <c r="D759" s="441"/>
      <c r="E759" s="441"/>
      <c r="F759" s="441"/>
      <c r="G759" s="441"/>
      <c r="H759" s="441"/>
      <c r="I759" s="441"/>
      <c r="J759" s="441"/>
      <c r="K759" s="441"/>
      <c r="L759" s="441"/>
      <c r="M759" s="441"/>
      <c r="N759" s="441"/>
      <c r="O759" s="441"/>
      <c r="P759" s="441"/>
      <c r="Q759" s="441"/>
      <c r="R759" s="441"/>
      <c r="S759" s="441"/>
      <c r="T759" s="441"/>
      <c r="U759" s="441"/>
      <c r="V759" s="441"/>
      <c r="W759" s="441"/>
      <c r="X759" s="441"/>
      <c r="Y759" s="441"/>
      <c r="Z759" s="441"/>
    </row>
    <row r="760" spans="1:26" ht="15.75" customHeight="1" x14ac:dyDescent="0.2">
      <c r="A760" s="441"/>
      <c r="B760" s="441"/>
      <c r="C760" s="441"/>
      <c r="D760" s="441"/>
      <c r="E760" s="441"/>
      <c r="F760" s="441"/>
      <c r="G760" s="441"/>
      <c r="H760" s="441"/>
      <c r="I760" s="441"/>
      <c r="J760" s="441"/>
      <c r="K760" s="441"/>
      <c r="L760" s="441"/>
      <c r="M760" s="441"/>
      <c r="N760" s="441"/>
      <c r="O760" s="441"/>
      <c r="P760" s="441"/>
      <c r="Q760" s="441"/>
      <c r="R760" s="441"/>
      <c r="S760" s="441"/>
      <c r="T760" s="441"/>
      <c r="U760" s="441"/>
      <c r="V760" s="441"/>
      <c r="W760" s="441"/>
      <c r="X760" s="441"/>
      <c r="Y760" s="441"/>
      <c r="Z760" s="441"/>
    </row>
    <row r="761" spans="1:26" ht="15.75" customHeight="1" x14ac:dyDescent="0.2">
      <c r="A761" s="441"/>
      <c r="B761" s="441"/>
      <c r="C761" s="441"/>
      <c r="D761" s="441"/>
      <c r="E761" s="441"/>
      <c r="F761" s="441"/>
      <c r="G761" s="441"/>
      <c r="H761" s="441"/>
      <c r="I761" s="441"/>
      <c r="J761" s="441"/>
      <c r="K761" s="441"/>
      <c r="L761" s="441"/>
      <c r="M761" s="441"/>
      <c r="N761" s="441"/>
      <c r="O761" s="441"/>
      <c r="P761" s="441"/>
      <c r="Q761" s="441"/>
      <c r="R761" s="441"/>
      <c r="S761" s="441"/>
      <c r="T761" s="441"/>
      <c r="U761" s="441"/>
      <c r="V761" s="441"/>
      <c r="W761" s="441"/>
      <c r="X761" s="441"/>
      <c r="Y761" s="441"/>
      <c r="Z761" s="441"/>
    </row>
    <row r="762" spans="1:26" ht="15.75" customHeight="1" x14ac:dyDescent="0.2">
      <c r="A762" s="441"/>
      <c r="B762" s="441"/>
      <c r="C762" s="441"/>
      <c r="D762" s="441"/>
      <c r="E762" s="441"/>
      <c r="F762" s="441"/>
      <c r="G762" s="441"/>
      <c r="H762" s="441"/>
      <c r="I762" s="441"/>
      <c r="J762" s="441"/>
      <c r="K762" s="441"/>
      <c r="L762" s="441"/>
      <c r="M762" s="441"/>
      <c r="N762" s="441"/>
      <c r="O762" s="441"/>
      <c r="P762" s="441"/>
      <c r="Q762" s="441"/>
      <c r="R762" s="441"/>
      <c r="S762" s="441"/>
      <c r="T762" s="441"/>
      <c r="U762" s="441"/>
      <c r="V762" s="441"/>
      <c r="W762" s="441"/>
      <c r="X762" s="441"/>
      <c r="Y762" s="441"/>
      <c r="Z762" s="441"/>
    </row>
    <row r="763" spans="1:26" ht="15.75" customHeight="1" x14ac:dyDescent="0.2">
      <c r="A763" s="441"/>
      <c r="B763" s="441"/>
      <c r="C763" s="441"/>
      <c r="D763" s="441"/>
      <c r="E763" s="441"/>
      <c r="F763" s="441"/>
      <c r="G763" s="441"/>
      <c r="H763" s="441"/>
      <c r="I763" s="441"/>
      <c r="J763" s="441"/>
      <c r="K763" s="441"/>
      <c r="L763" s="441"/>
      <c r="M763" s="441"/>
      <c r="N763" s="441"/>
      <c r="O763" s="441"/>
      <c r="P763" s="441"/>
      <c r="Q763" s="441"/>
      <c r="R763" s="441"/>
      <c r="S763" s="441"/>
      <c r="T763" s="441"/>
      <c r="U763" s="441"/>
      <c r="V763" s="441"/>
      <c r="W763" s="441"/>
      <c r="X763" s="441"/>
      <c r="Y763" s="441"/>
      <c r="Z763" s="441"/>
    </row>
    <row r="764" spans="1:26" ht="15.75" customHeight="1" x14ac:dyDescent="0.2">
      <c r="A764" s="441"/>
      <c r="B764" s="441"/>
      <c r="C764" s="441"/>
      <c r="D764" s="441"/>
      <c r="E764" s="441"/>
      <c r="F764" s="441"/>
      <c r="G764" s="441"/>
      <c r="H764" s="441"/>
      <c r="I764" s="441"/>
      <c r="J764" s="441"/>
      <c r="K764" s="441"/>
      <c r="L764" s="441"/>
      <c r="M764" s="441"/>
      <c r="N764" s="441"/>
      <c r="O764" s="441"/>
      <c r="P764" s="441"/>
      <c r="Q764" s="441"/>
      <c r="R764" s="441"/>
      <c r="S764" s="441"/>
      <c r="T764" s="441"/>
      <c r="U764" s="441"/>
      <c r="V764" s="441"/>
      <c r="W764" s="441"/>
      <c r="X764" s="441"/>
      <c r="Y764" s="441"/>
      <c r="Z764" s="441"/>
    </row>
    <row r="765" spans="1:26" ht="15.75" customHeight="1" x14ac:dyDescent="0.2">
      <c r="A765" s="441"/>
      <c r="B765" s="441"/>
      <c r="C765" s="441"/>
      <c r="D765" s="441"/>
      <c r="E765" s="441"/>
      <c r="F765" s="441"/>
      <c r="G765" s="441"/>
      <c r="H765" s="441"/>
      <c r="I765" s="441"/>
      <c r="J765" s="441"/>
      <c r="K765" s="441"/>
      <c r="L765" s="441"/>
      <c r="M765" s="441"/>
      <c r="N765" s="441"/>
      <c r="O765" s="441"/>
      <c r="P765" s="441"/>
      <c r="Q765" s="441"/>
      <c r="R765" s="441"/>
      <c r="S765" s="441"/>
      <c r="T765" s="441"/>
      <c r="U765" s="441"/>
      <c r="V765" s="441"/>
      <c r="W765" s="441"/>
      <c r="X765" s="441"/>
      <c r="Y765" s="441"/>
      <c r="Z765" s="441"/>
    </row>
    <row r="766" spans="1:26" ht="15.75" customHeight="1" x14ac:dyDescent="0.2">
      <c r="A766" s="441"/>
      <c r="B766" s="441"/>
      <c r="C766" s="441"/>
      <c r="D766" s="441"/>
      <c r="E766" s="441"/>
      <c r="F766" s="441"/>
      <c r="G766" s="441"/>
      <c r="H766" s="441"/>
      <c r="I766" s="441"/>
      <c r="J766" s="441"/>
      <c r="K766" s="441"/>
      <c r="L766" s="441"/>
      <c r="M766" s="441"/>
      <c r="N766" s="441"/>
      <c r="O766" s="441"/>
      <c r="P766" s="441"/>
      <c r="Q766" s="441"/>
      <c r="R766" s="441"/>
      <c r="S766" s="441"/>
      <c r="T766" s="441"/>
      <c r="U766" s="441"/>
      <c r="V766" s="441"/>
      <c r="W766" s="441"/>
      <c r="X766" s="441"/>
      <c r="Y766" s="441"/>
      <c r="Z766" s="441"/>
    </row>
    <row r="767" spans="1:26" ht="15.75" customHeight="1" x14ac:dyDescent="0.2">
      <c r="A767" s="441"/>
      <c r="B767" s="441"/>
      <c r="C767" s="441"/>
      <c r="D767" s="441"/>
      <c r="E767" s="441"/>
      <c r="F767" s="441"/>
      <c r="G767" s="441"/>
      <c r="H767" s="441"/>
      <c r="I767" s="441"/>
      <c r="J767" s="441"/>
      <c r="K767" s="441"/>
      <c r="L767" s="441"/>
      <c r="M767" s="441"/>
      <c r="N767" s="441"/>
      <c r="O767" s="441"/>
      <c r="P767" s="441"/>
      <c r="Q767" s="441"/>
      <c r="R767" s="441"/>
      <c r="S767" s="441"/>
      <c r="T767" s="441"/>
      <c r="U767" s="441"/>
      <c r="V767" s="441"/>
      <c r="W767" s="441"/>
      <c r="X767" s="441"/>
      <c r="Y767" s="441"/>
      <c r="Z767" s="441"/>
    </row>
    <row r="768" spans="1:26" ht="15.75" customHeight="1" x14ac:dyDescent="0.2">
      <c r="A768" s="441"/>
      <c r="B768" s="441"/>
      <c r="C768" s="441"/>
      <c r="D768" s="441"/>
      <c r="E768" s="441"/>
      <c r="F768" s="441"/>
      <c r="G768" s="441"/>
      <c r="H768" s="441"/>
      <c r="I768" s="441"/>
      <c r="J768" s="441"/>
      <c r="K768" s="441"/>
      <c r="L768" s="441"/>
      <c r="M768" s="441"/>
      <c r="N768" s="441"/>
      <c r="O768" s="441"/>
      <c r="P768" s="441"/>
      <c r="Q768" s="441"/>
      <c r="R768" s="441"/>
      <c r="S768" s="441"/>
      <c r="T768" s="441"/>
      <c r="U768" s="441"/>
      <c r="V768" s="441"/>
      <c r="W768" s="441"/>
      <c r="X768" s="441"/>
      <c r="Y768" s="441"/>
      <c r="Z768" s="441"/>
    </row>
    <row r="769" spans="1:26" ht="15.75" customHeight="1" x14ac:dyDescent="0.2">
      <c r="A769" s="441"/>
      <c r="B769" s="441"/>
      <c r="C769" s="441"/>
      <c r="D769" s="441"/>
      <c r="E769" s="441"/>
      <c r="F769" s="441"/>
      <c r="G769" s="441"/>
      <c r="H769" s="441"/>
      <c r="I769" s="441"/>
      <c r="J769" s="441"/>
      <c r="K769" s="441"/>
      <c r="L769" s="441"/>
      <c r="M769" s="441"/>
      <c r="N769" s="441"/>
      <c r="O769" s="441"/>
      <c r="P769" s="441"/>
      <c r="Q769" s="441"/>
      <c r="R769" s="441"/>
      <c r="S769" s="441"/>
      <c r="T769" s="441"/>
      <c r="U769" s="441"/>
      <c r="V769" s="441"/>
      <c r="W769" s="441"/>
      <c r="X769" s="441"/>
      <c r="Y769" s="441"/>
      <c r="Z769" s="441"/>
    </row>
    <row r="770" spans="1:26" ht="15.75" customHeight="1" x14ac:dyDescent="0.2">
      <c r="A770" s="441"/>
      <c r="B770" s="441"/>
      <c r="C770" s="441"/>
      <c r="D770" s="441"/>
      <c r="E770" s="441"/>
      <c r="F770" s="441"/>
      <c r="G770" s="441"/>
      <c r="H770" s="441"/>
      <c r="I770" s="441"/>
      <c r="J770" s="441"/>
      <c r="K770" s="441"/>
      <c r="L770" s="441"/>
      <c r="M770" s="441"/>
      <c r="N770" s="441"/>
      <c r="O770" s="441"/>
      <c r="P770" s="441"/>
      <c r="Q770" s="441"/>
      <c r="R770" s="441"/>
      <c r="S770" s="441"/>
      <c r="T770" s="441"/>
      <c r="U770" s="441"/>
      <c r="V770" s="441"/>
      <c r="W770" s="441"/>
      <c r="X770" s="441"/>
      <c r="Y770" s="441"/>
      <c r="Z770" s="441"/>
    </row>
    <row r="771" spans="1:26" ht="15.75" customHeight="1" x14ac:dyDescent="0.2">
      <c r="A771" s="441"/>
      <c r="B771" s="441"/>
      <c r="C771" s="441"/>
      <c r="D771" s="441"/>
      <c r="E771" s="441"/>
      <c r="F771" s="441"/>
      <c r="G771" s="441"/>
      <c r="H771" s="441"/>
      <c r="I771" s="441"/>
      <c r="J771" s="441"/>
      <c r="K771" s="441"/>
      <c r="L771" s="441"/>
      <c r="M771" s="441"/>
      <c r="N771" s="441"/>
      <c r="O771" s="441"/>
      <c r="P771" s="441"/>
      <c r="Q771" s="441"/>
      <c r="R771" s="441"/>
      <c r="S771" s="441"/>
      <c r="T771" s="441"/>
      <c r="U771" s="441"/>
      <c r="V771" s="441"/>
      <c r="W771" s="441"/>
      <c r="X771" s="441"/>
      <c r="Y771" s="441"/>
      <c r="Z771" s="441"/>
    </row>
    <row r="772" spans="1:26" ht="15.75" customHeight="1" x14ac:dyDescent="0.2">
      <c r="A772" s="441"/>
      <c r="B772" s="441"/>
      <c r="C772" s="441"/>
      <c r="D772" s="441"/>
      <c r="E772" s="441"/>
      <c r="F772" s="441"/>
      <c r="G772" s="441"/>
      <c r="H772" s="441"/>
      <c r="I772" s="441"/>
      <c r="J772" s="441"/>
      <c r="K772" s="441"/>
      <c r="L772" s="441"/>
      <c r="M772" s="441"/>
      <c r="N772" s="441"/>
      <c r="O772" s="441"/>
      <c r="P772" s="441"/>
      <c r="Q772" s="441"/>
      <c r="R772" s="441"/>
      <c r="S772" s="441"/>
      <c r="T772" s="441"/>
      <c r="U772" s="441"/>
      <c r="V772" s="441"/>
      <c r="W772" s="441"/>
      <c r="X772" s="441"/>
      <c r="Y772" s="441"/>
      <c r="Z772" s="441"/>
    </row>
    <row r="773" spans="1:26" ht="15.75" customHeight="1" x14ac:dyDescent="0.2">
      <c r="A773" s="441"/>
      <c r="B773" s="441"/>
      <c r="C773" s="441"/>
      <c r="D773" s="441"/>
      <c r="E773" s="441"/>
      <c r="F773" s="441"/>
      <c r="G773" s="441"/>
      <c r="H773" s="441"/>
      <c r="I773" s="441"/>
      <c r="J773" s="441"/>
      <c r="K773" s="441"/>
      <c r="L773" s="441"/>
      <c r="M773" s="441"/>
      <c r="N773" s="441"/>
      <c r="O773" s="441"/>
      <c r="P773" s="441"/>
      <c r="Q773" s="441"/>
      <c r="R773" s="441"/>
      <c r="S773" s="441"/>
      <c r="T773" s="441"/>
      <c r="U773" s="441"/>
      <c r="V773" s="441"/>
      <c r="W773" s="441"/>
      <c r="X773" s="441"/>
      <c r="Y773" s="441"/>
      <c r="Z773" s="441"/>
    </row>
    <row r="774" spans="1:26" ht="15.75" customHeight="1" x14ac:dyDescent="0.2">
      <c r="A774" s="441"/>
      <c r="B774" s="441"/>
      <c r="C774" s="441"/>
      <c r="D774" s="441"/>
      <c r="E774" s="441"/>
      <c r="F774" s="441"/>
      <c r="G774" s="441"/>
      <c r="H774" s="441"/>
      <c r="I774" s="441"/>
      <c r="J774" s="441"/>
      <c r="K774" s="441"/>
      <c r="L774" s="441"/>
      <c r="M774" s="441"/>
      <c r="N774" s="441"/>
      <c r="O774" s="441"/>
      <c r="P774" s="441"/>
      <c r="Q774" s="441"/>
      <c r="R774" s="441"/>
      <c r="S774" s="441"/>
      <c r="T774" s="441"/>
      <c r="U774" s="441"/>
      <c r="V774" s="441"/>
      <c r="W774" s="441"/>
      <c r="X774" s="441"/>
      <c r="Y774" s="441"/>
      <c r="Z774" s="441"/>
    </row>
    <row r="775" spans="1:26" ht="15.75" customHeight="1" x14ac:dyDescent="0.2">
      <c r="A775" s="441"/>
      <c r="B775" s="441"/>
      <c r="C775" s="441"/>
      <c r="D775" s="441"/>
      <c r="E775" s="441"/>
      <c r="F775" s="441"/>
      <c r="G775" s="441"/>
      <c r="H775" s="441"/>
      <c r="I775" s="441"/>
      <c r="J775" s="441"/>
      <c r="K775" s="441"/>
      <c r="L775" s="441"/>
      <c r="M775" s="441"/>
      <c r="N775" s="441"/>
      <c r="O775" s="441"/>
      <c r="P775" s="441"/>
      <c r="Q775" s="441"/>
      <c r="R775" s="441"/>
      <c r="S775" s="441"/>
      <c r="T775" s="441"/>
      <c r="U775" s="441"/>
      <c r="V775" s="441"/>
      <c r="W775" s="441"/>
      <c r="X775" s="441"/>
      <c r="Y775" s="441"/>
      <c r="Z775" s="441"/>
    </row>
    <row r="776" spans="1:26" ht="15.75" customHeight="1" x14ac:dyDescent="0.2">
      <c r="A776" s="441"/>
      <c r="B776" s="441"/>
      <c r="C776" s="441"/>
      <c r="D776" s="441"/>
      <c r="E776" s="441"/>
      <c r="F776" s="441"/>
      <c r="G776" s="441"/>
      <c r="H776" s="441"/>
      <c r="I776" s="441"/>
      <c r="J776" s="441"/>
      <c r="K776" s="441"/>
      <c r="L776" s="441"/>
      <c r="M776" s="441"/>
      <c r="N776" s="441"/>
      <c r="O776" s="441"/>
      <c r="P776" s="441"/>
      <c r="Q776" s="441"/>
      <c r="R776" s="441"/>
      <c r="S776" s="441"/>
      <c r="T776" s="441"/>
      <c r="U776" s="441"/>
      <c r="V776" s="441"/>
      <c r="W776" s="441"/>
      <c r="X776" s="441"/>
      <c r="Y776" s="441"/>
      <c r="Z776" s="441"/>
    </row>
    <row r="777" spans="1:26" ht="15.75" customHeight="1" x14ac:dyDescent="0.2">
      <c r="A777" s="441"/>
      <c r="B777" s="441"/>
      <c r="C777" s="441"/>
      <c r="D777" s="441"/>
      <c r="E777" s="441"/>
      <c r="F777" s="441"/>
      <c r="G777" s="441"/>
      <c r="H777" s="441"/>
      <c r="I777" s="441"/>
      <c r="J777" s="441"/>
      <c r="K777" s="441"/>
      <c r="L777" s="441"/>
      <c r="M777" s="441"/>
      <c r="N777" s="441"/>
      <c r="O777" s="441"/>
      <c r="P777" s="441"/>
      <c r="Q777" s="441"/>
      <c r="R777" s="441"/>
      <c r="S777" s="441"/>
      <c r="T777" s="441"/>
      <c r="U777" s="441"/>
      <c r="V777" s="441"/>
      <c r="W777" s="441"/>
      <c r="X777" s="441"/>
      <c r="Y777" s="441"/>
      <c r="Z777" s="441"/>
    </row>
    <row r="778" spans="1:26" ht="15.75" customHeight="1" x14ac:dyDescent="0.2">
      <c r="A778" s="441"/>
      <c r="B778" s="441"/>
      <c r="C778" s="441"/>
      <c r="D778" s="441"/>
      <c r="E778" s="441"/>
      <c r="F778" s="441"/>
      <c r="G778" s="441"/>
      <c r="H778" s="441"/>
      <c r="I778" s="441"/>
      <c r="J778" s="441"/>
      <c r="K778" s="441"/>
      <c r="L778" s="441"/>
      <c r="M778" s="441"/>
      <c r="N778" s="441"/>
      <c r="O778" s="441"/>
      <c r="P778" s="441"/>
      <c r="Q778" s="441"/>
      <c r="R778" s="441"/>
      <c r="S778" s="441"/>
      <c r="T778" s="441"/>
      <c r="U778" s="441"/>
      <c r="V778" s="441"/>
      <c r="W778" s="441"/>
      <c r="X778" s="441"/>
      <c r="Y778" s="441"/>
      <c r="Z778" s="441"/>
    </row>
    <row r="779" spans="1:26" ht="15.75" customHeight="1" x14ac:dyDescent="0.2">
      <c r="A779" s="441"/>
      <c r="B779" s="441"/>
      <c r="C779" s="441"/>
      <c r="D779" s="441"/>
      <c r="E779" s="441"/>
      <c r="F779" s="441"/>
      <c r="G779" s="441"/>
      <c r="H779" s="441"/>
      <c r="I779" s="441"/>
      <c r="J779" s="441"/>
      <c r="K779" s="441"/>
      <c r="L779" s="441"/>
      <c r="M779" s="441"/>
      <c r="N779" s="441"/>
      <c r="O779" s="441"/>
      <c r="P779" s="441"/>
      <c r="Q779" s="441"/>
      <c r="R779" s="441"/>
      <c r="S779" s="441"/>
      <c r="T779" s="441"/>
      <c r="U779" s="441"/>
      <c r="V779" s="441"/>
      <c r="W779" s="441"/>
      <c r="X779" s="441"/>
      <c r="Y779" s="441"/>
      <c r="Z779" s="441"/>
    </row>
    <row r="780" spans="1:26" ht="15.75" customHeight="1" x14ac:dyDescent="0.2">
      <c r="A780" s="441"/>
      <c r="B780" s="441"/>
      <c r="C780" s="441"/>
      <c r="D780" s="441"/>
      <c r="E780" s="441"/>
      <c r="F780" s="441"/>
      <c r="G780" s="441"/>
      <c r="H780" s="441"/>
      <c r="I780" s="441"/>
      <c r="J780" s="441"/>
      <c r="K780" s="441"/>
      <c r="L780" s="441"/>
      <c r="M780" s="441"/>
      <c r="N780" s="441"/>
      <c r="O780" s="441"/>
      <c r="P780" s="441"/>
      <c r="Q780" s="441"/>
      <c r="R780" s="441"/>
      <c r="S780" s="441"/>
      <c r="T780" s="441"/>
      <c r="U780" s="441"/>
      <c r="V780" s="441"/>
      <c r="W780" s="441"/>
      <c r="X780" s="441"/>
      <c r="Y780" s="441"/>
      <c r="Z780" s="441"/>
    </row>
    <row r="781" spans="1:26" ht="15.75" customHeight="1" x14ac:dyDescent="0.2">
      <c r="A781" s="441"/>
      <c r="B781" s="441"/>
      <c r="C781" s="441"/>
      <c r="D781" s="441"/>
      <c r="E781" s="441"/>
      <c r="F781" s="441"/>
      <c r="G781" s="441"/>
      <c r="H781" s="441"/>
      <c r="I781" s="441"/>
      <c r="J781" s="441"/>
      <c r="K781" s="441"/>
      <c r="L781" s="441"/>
      <c r="M781" s="441"/>
      <c r="N781" s="441"/>
      <c r="O781" s="441"/>
      <c r="P781" s="441"/>
      <c r="Q781" s="441"/>
      <c r="R781" s="441"/>
      <c r="S781" s="441"/>
      <c r="T781" s="441"/>
      <c r="U781" s="441"/>
      <c r="V781" s="441"/>
      <c r="W781" s="441"/>
      <c r="X781" s="441"/>
      <c r="Y781" s="441"/>
      <c r="Z781" s="441"/>
    </row>
    <row r="782" spans="1:26" ht="15.75" customHeight="1" x14ac:dyDescent="0.2">
      <c r="A782" s="441"/>
      <c r="B782" s="441"/>
      <c r="C782" s="441"/>
      <c r="D782" s="441"/>
      <c r="E782" s="441"/>
      <c r="F782" s="441"/>
      <c r="G782" s="441"/>
      <c r="H782" s="441"/>
      <c r="I782" s="441"/>
      <c r="J782" s="441"/>
      <c r="K782" s="441"/>
      <c r="L782" s="441"/>
      <c r="M782" s="441"/>
      <c r="N782" s="441"/>
      <c r="O782" s="441"/>
      <c r="P782" s="441"/>
      <c r="Q782" s="441"/>
      <c r="R782" s="441"/>
      <c r="S782" s="441"/>
      <c r="T782" s="441"/>
      <c r="U782" s="441"/>
      <c r="V782" s="441"/>
      <c r="W782" s="441"/>
      <c r="X782" s="441"/>
      <c r="Y782" s="441"/>
      <c r="Z782" s="441"/>
    </row>
    <row r="783" spans="1:26" ht="15.75" customHeight="1" x14ac:dyDescent="0.2">
      <c r="A783" s="441"/>
      <c r="B783" s="441"/>
      <c r="C783" s="441"/>
      <c r="D783" s="441"/>
      <c r="E783" s="441"/>
      <c r="F783" s="441"/>
      <c r="G783" s="441"/>
      <c r="H783" s="441"/>
      <c r="I783" s="441"/>
      <c r="J783" s="441"/>
      <c r="K783" s="441"/>
      <c r="L783" s="441"/>
      <c r="M783" s="441"/>
      <c r="N783" s="441"/>
      <c r="O783" s="441"/>
      <c r="P783" s="441"/>
      <c r="Q783" s="441"/>
      <c r="R783" s="441"/>
      <c r="S783" s="441"/>
      <c r="T783" s="441"/>
      <c r="U783" s="441"/>
      <c r="V783" s="441"/>
      <c r="W783" s="441"/>
      <c r="X783" s="441"/>
      <c r="Y783" s="441"/>
      <c r="Z783" s="441"/>
    </row>
    <row r="784" spans="1:26" ht="15.75" customHeight="1" x14ac:dyDescent="0.2">
      <c r="A784" s="441"/>
      <c r="B784" s="441"/>
      <c r="C784" s="441"/>
      <c r="D784" s="441"/>
      <c r="E784" s="441"/>
      <c r="F784" s="441"/>
      <c r="G784" s="441"/>
      <c r="H784" s="441"/>
      <c r="I784" s="441"/>
      <c r="J784" s="441"/>
      <c r="K784" s="441"/>
      <c r="L784" s="441"/>
      <c r="M784" s="441"/>
      <c r="N784" s="441"/>
      <c r="O784" s="441"/>
      <c r="P784" s="441"/>
      <c r="Q784" s="441"/>
      <c r="R784" s="441"/>
      <c r="S784" s="441"/>
      <c r="T784" s="441"/>
      <c r="U784" s="441"/>
      <c r="V784" s="441"/>
      <c r="W784" s="441"/>
      <c r="X784" s="441"/>
      <c r="Y784" s="441"/>
      <c r="Z784" s="441"/>
    </row>
    <row r="785" spans="1:26" ht="15.75" customHeight="1" x14ac:dyDescent="0.2">
      <c r="A785" s="441"/>
      <c r="B785" s="441"/>
      <c r="C785" s="441"/>
      <c r="D785" s="441"/>
      <c r="E785" s="441"/>
      <c r="F785" s="441"/>
      <c r="G785" s="441"/>
      <c r="H785" s="441"/>
      <c r="I785" s="441"/>
      <c r="J785" s="441"/>
      <c r="K785" s="441"/>
      <c r="L785" s="441"/>
      <c r="M785" s="441"/>
      <c r="N785" s="441"/>
      <c r="O785" s="441"/>
      <c r="P785" s="441"/>
      <c r="Q785" s="441"/>
      <c r="R785" s="441"/>
      <c r="S785" s="441"/>
      <c r="T785" s="441"/>
      <c r="U785" s="441"/>
      <c r="V785" s="441"/>
      <c r="W785" s="441"/>
      <c r="X785" s="441"/>
      <c r="Y785" s="441"/>
      <c r="Z785" s="441"/>
    </row>
    <row r="786" spans="1:26" ht="15.75" customHeight="1" x14ac:dyDescent="0.2">
      <c r="A786" s="441"/>
      <c r="B786" s="441"/>
      <c r="C786" s="441"/>
      <c r="D786" s="441"/>
      <c r="E786" s="441"/>
      <c r="F786" s="441"/>
      <c r="G786" s="441"/>
      <c r="H786" s="441"/>
      <c r="I786" s="441"/>
      <c r="J786" s="441"/>
      <c r="K786" s="441"/>
      <c r="L786" s="441"/>
      <c r="M786" s="441"/>
      <c r="N786" s="441"/>
      <c r="O786" s="441"/>
      <c r="P786" s="441"/>
      <c r="Q786" s="441"/>
      <c r="R786" s="441"/>
      <c r="S786" s="441"/>
      <c r="T786" s="441"/>
      <c r="U786" s="441"/>
      <c r="V786" s="441"/>
      <c r="W786" s="441"/>
      <c r="X786" s="441"/>
      <c r="Y786" s="441"/>
      <c r="Z786" s="441"/>
    </row>
    <row r="787" spans="1:26" ht="15.75" customHeight="1" x14ac:dyDescent="0.2">
      <c r="A787" s="441"/>
      <c r="B787" s="441"/>
      <c r="C787" s="441"/>
      <c r="D787" s="441"/>
      <c r="E787" s="441"/>
      <c r="F787" s="441"/>
      <c r="G787" s="441"/>
      <c r="H787" s="441"/>
      <c r="I787" s="441"/>
      <c r="J787" s="441"/>
      <c r="K787" s="441"/>
      <c r="L787" s="441"/>
      <c r="M787" s="441"/>
      <c r="N787" s="441"/>
      <c r="O787" s="441"/>
      <c r="P787" s="441"/>
      <c r="Q787" s="441"/>
      <c r="R787" s="441"/>
      <c r="S787" s="441"/>
      <c r="T787" s="441"/>
      <c r="U787" s="441"/>
      <c r="V787" s="441"/>
      <c r="W787" s="441"/>
      <c r="X787" s="441"/>
      <c r="Y787" s="441"/>
      <c r="Z787" s="441"/>
    </row>
    <row r="788" spans="1:26" ht="15.75" customHeight="1" x14ac:dyDescent="0.2">
      <c r="A788" s="441"/>
      <c r="B788" s="441"/>
      <c r="C788" s="441"/>
      <c r="D788" s="441"/>
      <c r="E788" s="441"/>
      <c r="F788" s="441"/>
      <c r="G788" s="441"/>
      <c r="H788" s="441"/>
      <c r="I788" s="441"/>
      <c r="J788" s="441"/>
      <c r="K788" s="441"/>
      <c r="L788" s="441"/>
      <c r="M788" s="441"/>
      <c r="N788" s="441"/>
      <c r="O788" s="441"/>
      <c r="P788" s="441"/>
      <c r="Q788" s="441"/>
      <c r="R788" s="441"/>
      <c r="S788" s="441"/>
      <c r="T788" s="441"/>
      <c r="U788" s="441"/>
      <c r="V788" s="441"/>
      <c r="W788" s="441"/>
      <c r="X788" s="441"/>
      <c r="Y788" s="441"/>
      <c r="Z788" s="441"/>
    </row>
    <row r="789" spans="1:26" ht="15.75" customHeight="1" x14ac:dyDescent="0.2">
      <c r="A789" s="441"/>
      <c r="B789" s="441"/>
      <c r="C789" s="441"/>
      <c r="D789" s="441"/>
      <c r="E789" s="441"/>
      <c r="F789" s="441"/>
      <c r="G789" s="441"/>
      <c r="H789" s="441"/>
      <c r="I789" s="441"/>
      <c r="J789" s="441"/>
      <c r="K789" s="441"/>
      <c r="L789" s="441"/>
      <c r="M789" s="441"/>
      <c r="N789" s="441"/>
      <c r="O789" s="441"/>
      <c r="P789" s="441"/>
      <c r="Q789" s="441"/>
      <c r="R789" s="441"/>
      <c r="S789" s="441"/>
      <c r="T789" s="441"/>
      <c r="U789" s="441"/>
      <c r="V789" s="441"/>
      <c r="W789" s="441"/>
      <c r="X789" s="441"/>
      <c r="Y789" s="441"/>
      <c r="Z789" s="441"/>
    </row>
    <row r="790" spans="1:26" ht="15.75" customHeight="1" x14ac:dyDescent="0.2">
      <c r="A790" s="441"/>
      <c r="B790" s="441"/>
      <c r="C790" s="441"/>
      <c r="D790" s="441"/>
      <c r="E790" s="441"/>
      <c r="F790" s="441"/>
      <c r="G790" s="441"/>
      <c r="H790" s="441"/>
      <c r="I790" s="441"/>
      <c r="J790" s="441"/>
      <c r="K790" s="441"/>
      <c r="L790" s="441"/>
      <c r="M790" s="441"/>
      <c r="N790" s="441"/>
      <c r="O790" s="441"/>
      <c r="P790" s="441"/>
      <c r="Q790" s="441"/>
      <c r="R790" s="441"/>
      <c r="S790" s="441"/>
      <c r="T790" s="441"/>
      <c r="U790" s="441"/>
      <c r="V790" s="441"/>
      <c r="W790" s="441"/>
      <c r="X790" s="441"/>
      <c r="Y790" s="441"/>
      <c r="Z790" s="441"/>
    </row>
    <row r="791" spans="1:26" ht="15.75" customHeight="1" x14ac:dyDescent="0.2">
      <c r="A791" s="441"/>
      <c r="B791" s="441"/>
      <c r="C791" s="441"/>
      <c r="D791" s="441"/>
      <c r="E791" s="441"/>
      <c r="F791" s="441"/>
      <c r="G791" s="441"/>
      <c r="H791" s="441"/>
      <c r="I791" s="441"/>
      <c r="J791" s="441"/>
      <c r="K791" s="441"/>
      <c r="L791" s="441"/>
      <c r="M791" s="441"/>
      <c r="N791" s="441"/>
      <c r="O791" s="441"/>
      <c r="P791" s="441"/>
      <c r="Q791" s="441"/>
      <c r="R791" s="441"/>
      <c r="S791" s="441"/>
      <c r="T791" s="441"/>
      <c r="U791" s="441"/>
      <c r="V791" s="441"/>
      <c r="W791" s="441"/>
      <c r="X791" s="441"/>
      <c r="Y791" s="441"/>
      <c r="Z791" s="441"/>
    </row>
    <row r="792" spans="1:26" ht="15.75" customHeight="1" x14ac:dyDescent="0.2">
      <c r="A792" s="441"/>
      <c r="B792" s="441"/>
      <c r="C792" s="441"/>
      <c r="D792" s="441"/>
      <c r="E792" s="441"/>
      <c r="F792" s="441"/>
      <c r="G792" s="441"/>
      <c r="H792" s="441"/>
      <c r="I792" s="441"/>
      <c r="J792" s="441"/>
      <c r="K792" s="441"/>
      <c r="L792" s="441"/>
      <c r="M792" s="441"/>
      <c r="N792" s="441"/>
      <c r="O792" s="441"/>
      <c r="P792" s="441"/>
      <c r="Q792" s="441"/>
      <c r="R792" s="441"/>
      <c r="S792" s="441"/>
      <c r="T792" s="441"/>
      <c r="U792" s="441"/>
      <c r="V792" s="441"/>
      <c r="W792" s="441"/>
      <c r="X792" s="441"/>
      <c r="Y792" s="441"/>
      <c r="Z792" s="441"/>
    </row>
    <row r="793" spans="1:26" ht="15.75" customHeight="1" x14ac:dyDescent="0.2">
      <c r="A793" s="441"/>
      <c r="B793" s="441"/>
      <c r="C793" s="441"/>
      <c r="D793" s="441"/>
      <c r="E793" s="441"/>
      <c r="F793" s="441"/>
      <c r="G793" s="441"/>
      <c r="H793" s="441"/>
      <c r="I793" s="441"/>
      <c r="J793" s="441"/>
      <c r="K793" s="441"/>
      <c r="L793" s="441"/>
      <c r="M793" s="441"/>
      <c r="N793" s="441"/>
      <c r="O793" s="441"/>
      <c r="P793" s="441"/>
      <c r="Q793" s="441"/>
      <c r="R793" s="441"/>
      <c r="S793" s="441"/>
      <c r="T793" s="441"/>
      <c r="U793" s="441"/>
      <c r="V793" s="441"/>
      <c r="W793" s="441"/>
      <c r="X793" s="441"/>
      <c r="Y793" s="441"/>
      <c r="Z793" s="441"/>
    </row>
    <row r="794" spans="1:26" ht="15.75" customHeight="1" x14ac:dyDescent="0.2">
      <c r="A794" s="441"/>
      <c r="B794" s="441"/>
      <c r="C794" s="441"/>
      <c r="D794" s="441"/>
      <c r="E794" s="441"/>
      <c r="F794" s="441"/>
      <c r="G794" s="441"/>
      <c r="H794" s="441"/>
      <c r="I794" s="441"/>
      <c r="J794" s="441"/>
      <c r="K794" s="441"/>
      <c r="L794" s="441"/>
      <c r="M794" s="441"/>
      <c r="N794" s="441"/>
      <c r="O794" s="441"/>
      <c r="P794" s="441"/>
      <c r="Q794" s="441"/>
      <c r="R794" s="441"/>
      <c r="S794" s="441"/>
      <c r="T794" s="441"/>
      <c r="U794" s="441"/>
      <c r="V794" s="441"/>
      <c r="W794" s="441"/>
      <c r="X794" s="441"/>
      <c r="Y794" s="441"/>
      <c r="Z794" s="441"/>
    </row>
    <row r="795" spans="1:26" ht="15.75" customHeight="1" x14ac:dyDescent="0.2">
      <c r="A795" s="441"/>
      <c r="B795" s="441"/>
      <c r="C795" s="441"/>
      <c r="D795" s="441"/>
      <c r="E795" s="441"/>
      <c r="F795" s="441"/>
      <c r="G795" s="441"/>
      <c r="H795" s="441"/>
      <c r="I795" s="441"/>
      <c r="J795" s="441"/>
      <c r="K795" s="441"/>
      <c r="L795" s="441"/>
      <c r="M795" s="441"/>
      <c r="N795" s="441"/>
      <c r="O795" s="441"/>
      <c r="P795" s="441"/>
      <c r="Q795" s="441"/>
      <c r="R795" s="441"/>
      <c r="S795" s="441"/>
      <c r="T795" s="441"/>
      <c r="U795" s="441"/>
      <c r="V795" s="441"/>
      <c r="W795" s="441"/>
      <c r="X795" s="441"/>
      <c r="Y795" s="441"/>
      <c r="Z795" s="441"/>
    </row>
    <row r="796" spans="1:26" ht="15.75" customHeight="1" x14ac:dyDescent="0.2">
      <c r="A796" s="441"/>
      <c r="B796" s="441"/>
      <c r="C796" s="441"/>
      <c r="D796" s="441"/>
      <c r="E796" s="441"/>
      <c r="F796" s="441"/>
      <c r="G796" s="441"/>
      <c r="H796" s="441"/>
      <c r="I796" s="441"/>
      <c r="J796" s="441"/>
      <c r="K796" s="441"/>
      <c r="L796" s="441"/>
      <c r="M796" s="441"/>
      <c r="N796" s="441"/>
      <c r="O796" s="441"/>
      <c r="P796" s="441"/>
      <c r="Q796" s="441"/>
      <c r="R796" s="441"/>
      <c r="S796" s="441"/>
      <c r="T796" s="441"/>
      <c r="U796" s="441"/>
      <c r="V796" s="441"/>
      <c r="W796" s="441"/>
      <c r="X796" s="441"/>
      <c r="Y796" s="441"/>
      <c r="Z796" s="441"/>
    </row>
    <row r="797" spans="1:26" ht="15.75" customHeight="1" x14ac:dyDescent="0.2">
      <c r="A797" s="441"/>
      <c r="B797" s="441"/>
      <c r="C797" s="441"/>
      <c r="D797" s="441"/>
      <c r="E797" s="441"/>
      <c r="F797" s="441"/>
      <c r="G797" s="441"/>
      <c r="H797" s="441"/>
      <c r="I797" s="441"/>
      <c r="J797" s="441"/>
      <c r="K797" s="441"/>
      <c r="L797" s="441"/>
      <c r="M797" s="441"/>
      <c r="N797" s="441"/>
      <c r="O797" s="441"/>
      <c r="P797" s="441"/>
      <c r="Q797" s="441"/>
      <c r="R797" s="441"/>
      <c r="S797" s="441"/>
      <c r="T797" s="441"/>
      <c r="U797" s="441"/>
      <c r="V797" s="441"/>
      <c r="W797" s="441"/>
      <c r="X797" s="441"/>
      <c r="Y797" s="441"/>
      <c r="Z797" s="441"/>
    </row>
    <row r="798" spans="1:26" ht="15.75" customHeight="1" x14ac:dyDescent="0.2">
      <c r="A798" s="441"/>
      <c r="B798" s="441"/>
      <c r="C798" s="441"/>
      <c r="D798" s="441"/>
      <c r="E798" s="441"/>
      <c r="F798" s="441"/>
      <c r="G798" s="441"/>
      <c r="H798" s="441"/>
      <c r="I798" s="441"/>
      <c r="J798" s="441"/>
      <c r="K798" s="441"/>
      <c r="L798" s="441"/>
      <c r="M798" s="441"/>
      <c r="N798" s="441"/>
      <c r="O798" s="441"/>
      <c r="P798" s="441"/>
      <c r="Q798" s="441"/>
      <c r="R798" s="441"/>
      <c r="S798" s="441"/>
      <c r="T798" s="441"/>
      <c r="U798" s="441"/>
      <c r="V798" s="441"/>
      <c r="W798" s="441"/>
      <c r="X798" s="441"/>
      <c r="Y798" s="441"/>
      <c r="Z798" s="441"/>
    </row>
    <row r="799" spans="1:26" ht="15.75" customHeight="1" x14ac:dyDescent="0.2">
      <c r="A799" s="441"/>
      <c r="B799" s="441"/>
      <c r="C799" s="441"/>
      <c r="D799" s="441"/>
      <c r="E799" s="441"/>
      <c r="F799" s="441"/>
      <c r="G799" s="441"/>
      <c r="H799" s="441"/>
      <c r="I799" s="441"/>
      <c r="J799" s="441"/>
      <c r="K799" s="441"/>
      <c r="L799" s="441"/>
      <c r="M799" s="441"/>
      <c r="N799" s="441"/>
      <c r="O799" s="441"/>
      <c r="P799" s="441"/>
      <c r="Q799" s="441"/>
      <c r="R799" s="441"/>
      <c r="S799" s="441"/>
      <c r="T799" s="441"/>
      <c r="U799" s="441"/>
      <c r="V799" s="441"/>
      <c r="W799" s="441"/>
      <c r="X799" s="441"/>
      <c r="Y799" s="441"/>
      <c r="Z799" s="441"/>
    </row>
    <row r="800" spans="1:26" ht="15.75" customHeight="1" x14ac:dyDescent="0.2">
      <c r="A800" s="441"/>
      <c r="B800" s="441"/>
      <c r="C800" s="441"/>
      <c r="D800" s="441"/>
      <c r="E800" s="441"/>
      <c r="F800" s="441"/>
      <c r="G800" s="441"/>
      <c r="H800" s="441"/>
      <c r="I800" s="441"/>
      <c r="J800" s="441"/>
      <c r="K800" s="441"/>
      <c r="L800" s="441"/>
      <c r="M800" s="441"/>
      <c r="N800" s="441"/>
      <c r="O800" s="441"/>
      <c r="P800" s="441"/>
      <c r="Q800" s="441"/>
      <c r="R800" s="441"/>
      <c r="S800" s="441"/>
      <c r="T800" s="441"/>
      <c r="U800" s="441"/>
      <c r="V800" s="441"/>
      <c r="W800" s="441"/>
      <c r="X800" s="441"/>
      <c r="Y800" s="441"/>
      <c r="Z800" s="441"/>
    </row>
    <row r="801" spans="1:26" ht="15.75" customHeight="1" x14ac:dyDescent="0.2">
      <c r="A801" s="441"/>
      <c r="B801" s="441"/>
      <c r="C801" s="441"/>
      <c r="D801" s="441"/>
      <c r="E801" s="441"/>
      <c r="F801" s="441"/>
      <c r="G801" s="441"/>
      <c r="H801" s="441"/>
      <c r="I801" s="441"/>
      <c r="J801" s="441"/>
      <c r="K801" s="441"/>
      <c r="L801" s="441"/>
      <c r="M801" s="441"/>
      <c r="N801" s="441"/>
      <c r="O801" s="441"/>
      <c r="P801" s="441"/>
      <c r="Q801" s="441"/>
      <c r="R801" s="441"/>
      <c r="S801" s="441"/>
      <c r="T801" s="441"/>
      <c r="U801" s="441"/>
      <c r="V801" s="441"/>
      <c r="W801" s="441"/>
      <c r="X801" s="441"/>
      <c r="Y801" s="441"/>
      <c r="Z801" s="441"/>
    </row>
    <row r="802" spans="1:26" ht="15.75" customHeight="1" x14ac:dyDescent="0.2">
      <c r="A802" s="441"/>
      <c r="B802" s="441"/>
      <c r="C802" s="441"/>
      <c r="D802" s="441"/>
      <c r="E802" s="441"/>
      <c r="F802" s="441"/>
      <c r="G802" s="441"/>
      <c r="H802" s="441"/>
      <c r="I802" s="441"/>
      <c r="J802" s="441"/>
      <c r="K802" s="441"/>
      <c r="L802" s="441"/>
      <c r="M802" s="441"/>
      <c r="N802" s="441"/>
      <c r="O802" s="441"/>
      <c r="P802" s="441"/>
      <c r="Q802" s="441"/>
      <c r="R802" s="441"/>
      <c r="S802" s="441"/>
      <c r="T802" s="441"/>
      <c r="U802" s="441"/>
      <c r="V802" s="441"/>
      <c r="W802" s="441"/>
      <c r="X802" s="441"/>
      <c r="Y802" s="441"/>
      <c r="Z802" s="441"/>
    </row>
    <row r="803" spans="1:26" ht="15.75" customHeight="1" x14ac:dyDescent="0.2">
      <c r="A803" s="441"/>
      <c r="B803" s="441"/>
      <c r="C803" s="441"/>
      <c r="D803" s="441"/>
      <c r="E803" s="441"/>
      <c r="F803" s="441"/>
      <c r="G803" s="441"/>
      <c r="H803" s="441"/>
      <c r="I803" s="441"/>
      <c r="J803" s="441"/>
      <c r="K803" s="441"/>
      <c r="L803" s="441"/>
      <c r="M803" s="441"/>
      <c r="N803" s="441"/>
      <c r="O803" s="441"/>
      <c r="P803" s="441"/>
      <c r="Q803" s="441"/>
      <c r="R803" s="441"/>
      <c r="S803" s="441"/>
      <c r="T803" s="441"/>
      <c r="U803" s="441"/>
      <c r="V803" s="441"/>
      <c r="W803" s="441"/>
      <c r="X803" s="441"/>
      <c r="Y803" s="441"/>
      <c r="Z803" s="441"/>
    </row>
    <row r="804" spans="1:26" ht="15.75" customHeight="1" x14ac:dyDescent="0.2">
      <c r="A804" s="441"/>
      <c r="B804" s="441"/>
      <c r="C804" s="441"/>
      <c r="D804" s="441"/>
      <c r="E804" s="441"/>
      <c r="F804" s="441"/>
      <c r="G804" s="441"/>
      <c r="H804" s="441"/>
      <c r="I804" s="441"/>
      <c r="J804" s="441"/>
      <c r="K804" s="441"/>
      <c r="L804" s="441"/>
      <c r="M804" s="441"/>
      <c r="N804" s="441"/>
      <c r="O804" s="441"/>
      <c r="P804" s="441"/>
      <c r="Q804" s="441"/>
      <c r="R804" s="441"/>
      <c r="S804" s="441"/>
      <c r="T804" s="441"/>
      <c r="U804" s="441"/>
      <c r="V804" s="441"/>
      <c r="W804" s="441"/>
      <c r="X804" s="441"/>
      <c r="Y804" s="441"/>
      <c r="Z804" s="441"/>
    </row>
    <row r="805" spans="1:26" ht="15.75" customHeight="1" x14ac:dyDescent="0.2">
      <c r="A805" s="441"/>
      <c r="B805" s="441"/>
      <c r="C805" s="441"/>
      <c r="D805" s="441"/>
      <c r="E805" s="441"/>
      <c r="F805" s="441"/>
      <c r="G805" s="441"/>
      <c r="H805" s="441"/>
      <c r="I805" s="441"/>
      <c r="J805" s="441"/>
      <c r="K805" s="441"/>
      <c r="L805" s="441"/>
      <c r="M805" s="441"/>
      <c r="N805" s="441"/>
      <c r="O805" s="441"/>
      <c r="P805" s="441"/>
      <c r="Q805" s="441"/>
      <c r="R805" s="441"/>
      <c r="S805" s="441"/>
      <c r="T805" s="441"/>
      <c r="U805" s="441"/>
      <c r="V805" s="441"/>
      <c r="W805" s="441"/>
      <c r="X805" s="441"/>
      <c r="Y805" s="441"/>
      <c r="Z805" s="441"/>
    </row>
    <row r="806" spans="1:26" ht="15.75" customHeight="1" x14ac:dyDescent="0.2">
      <c r="A806" s="441"/>
      <c r="B806" s="441"/>
      <c r="C806" s="441"/>
      <c r="D806" s="441"/>
      <c r="E806" s="441"/>
      <c r="F806" s="441"/>
      <c r="G806" s="441"/>
      <c r="H806" s="441"/>
      <c r="I806" s="441"/>
      <c r="J806" s="441"/>
      <c r="K806" s="441"/>
      <c r="L806" s="441"/>
      <c r="M806" s="441"/>
      <c r="N806" s="441"/>
      <c r="O806" s="441"/>
      <c r="P806" s="441"/>
      <c r="Q806" s="441"/>
      <c r="R806" s="441"/>
      <c r="S806" s="441"/>
      <c r="T806" s="441"/>
      <c r="U806" s="441"/>
      <c r="V806" s="441"/>
      <c r="W806" s="441"/>
      <c r="X806" s="441"/>
      <c r="Y806" s="441"/>
      <c r="Z806" s="441"/>
    </row>
    <row r="807" spans="1:26" ht="15.75" customHeight="1" x14ac:dyDescent="0.2">
      <c r="A807" s="441"/>
      <c r="B807" s="441"/>
      <c r="C807" s="441"/>
      <c r="D807" s="441"/>
      <c r="E807" s="441"/>
      <c r="F807" s="441"/>
      <c r="G807" s="441"/>
      <c r="H807" s="441"/>
      <c r="I807" s="441"/>
      <c r="J807" s="441"/>
      <c r="K807" s="441"/>
      <c r="L807" s="441"/>
      <c r="M807" s="441"/>
      <c r="N807" s="441"/>
      <c r="O807" s="441"/>
      <c r="P807" s="441"/>
      <c r="Q807" s="441"/>
      <c r="R807" s="441"/>
      <c r="S807" s="441"/>
      <c r="T807" s="441"/>
      <c r="U807" s="441"/>
      <c r="V807" s="441"/>
      <c r="W807" s="441"/>
      <c r="X807" s="441"/>
      <c r="Y807" s="441"/>
      <c r="Z807" s="441"/>
    </row>
    <row r="808" spans="1:26" ht="15.75" customHeight="1" x14ac:dyDescent="0.2">
      <c r="A808" s="441"/>
      <c r="B808" s="441"/>
      <c r="C808" s="441"/>
      <c r="D808" s="441"/>
      <c r="E808" s="441"/>
      <c r="F808" s="441"/>
      <c r="G808" s="441"/>
      <c r="H808" s="441"/>
      <c r="I808" s="441"/>
      <c r="J808" s="441"/>
      <c r="K808" s="441"/>
      <c r="L808" s="441"/>
      <c r="M808" s="441"/>
      <c r="N808" s="441"/>
      <c r="O808" s="441"/>
      <c r="P808" s="441"/>
      <c r="Q808" s="441"/>
      <c r="R808" s="441"/>
      <c r="S808" s="441"/>
      <c r="T808" s="441"/>
      <c r="U808" s="441"/>
      <c r="V808" s="441"/>
      <c r="W808" s="441"/>
      <c r="X808" s="441"/>
      <c r="Y808" s="441"/>
      <c r="Z808" s="441"/>
    </row>
    <row r="809" spans="1:26" ht="15.75" customHeight="1" x14ac:dyDescent="0.2">
      <c r="A809" s="441"/>
      <c r="B809" s="441"/>
      <c r="C809" s="441"/>
      <c r="D809" s="441"/>
      <c r="E809" s="441"/>
      <c r="F809" s="441"/>
      <c r="G809" s="441"/>
      <c r="H809" s="441"/>
      <c r="I809" s="441"/>
      <c r="J809" s="441"/>
      <c r="K809" s="441"/>
      <c r="L809" s="441"/>
      <c r="M809" s="441"/>
      <c r="N809" s="441"/>
      <c r="O809" s="441"/>
      <c r="P809" s="441"/>
      <c r="Q809" s="441"/>
      <c r="R809" s="441"/>
      <c r="S809" s="441"/>
      <c r="T809" s="441"/>
      <c r="U809" s="441"/>
      <c r="V809" s="441"/>
      <c r="W809" s="441"/>
      <c r="X809" s="441"/>
      <c r="Y809" s="441"/>
      <c r="Z809" s="441"/>
    </row>
    <row r="810" spans="1:26" ht="15.75" customHeight="1" x14ac:dyDescent="0.2">
      <c r="A810" s="441"/>
      <c r="B810" s="441"/>
      <c r="C810" s="441"/>
      <c r="D810" s="441"/>
      <c r="E810" s="441"/>
      <c r="F810" s="441"/>
      <c r="G810" s="441"/>
      <c r="H810" s="441"/>
      <c r="I810" s="441"/>
      <c r="J810" s="441"/>
      <c r="K810" s="441"/>
      <c r="L810" s="441"/>
      <c r="M810" s="441"/>
      <c r="N810" s="441"/>
      <c r="O810" s="441"/>
      <c r="P810" s="441"/>
      <c r="Q810" s="441"/>
      <c r="R810" s="441"/>
      <c r="S810" s="441"/>
      <c r="T810" s="441"/>
      <c r="U810" s="441"/>
      <c r="V810" s="441"/>
      <c r="W810" s="441"/>
      <c r="X810" s="441"/>
      <c r="Y810" s="441"/>
      <c r="Z810" s="441"/>
    </row>
    <row r="811" spans="1:26" ht="15.75" customHeight="1" x14ac:dyDescent="0.2">
      <c r="A811" s="441"/>
      <c r="B811" s="441"/>
      <c r="C811" s="441"/>
      <c r="D811" s="441"/>
      <c r="E811" s="441"/>
      <c r="F811" s="441"/>
      <c r="G811" s="441"/>
      <c r="H811" s="441"/>
      <c r="I811" s="441"/>
      <c r="J811" s="441"/>
      <c r="K811" s="441"/>
      <c r="L811" s="441"/>
      <c r="M811" s="441"/>
      <c r="N811" s="441"/>
      <c r="O811" s="441"/>
      <c r="P811" s="441"/>
      <c r="Q811" s="441"/>
      <c r="R811" s="441"/>
      <c r="S811" s="441"/>
      <c r="T811" s="441"/>
      <c r="U811" s="441"/>
      <c r="V811" s="441"/>
      <c r="W811" s="441"/>
      <c r="X811" s="441"/>
      <c r="Y811" s="441"/>
      <c r="Z811" s="441"/>
    </row>
    <row r="812" spans="1:26" ht="15.75" customHeight="1" x14ac:dyDescent="0.2">
      <c r="A812" s="441"/>
      <c r="B812" s="441"/>
      <c r="C812" s="441"/>
      <c r="D812" s="441"/>
      <c r="E812" s="441"/>
      <c r="F812" s="441"/>
      <c r="G812" s="441"/>
      <c r="H812" s="441"/>
      <c r="I812" s="441"/>
      <c r="J812" s="441"/>
      <c r="K812" s="441"/>
      <c r="L812" s="441"/>
      <c r="M812" s="441"/>
      <c r="N812" s="441"/>
      <c r="O812" s="441"/>
      <c r="P812" s="441"/>
      <c r="Q812" s="441"/>
      <c r="R812" s="441"/>
      <c r="S812" s="441"/>
      <c r="T812" s="441"/>
      <c r="U812" s="441"/>
      <c r="V812" s="441"/>
      <c r="W812" s="441"/>
      <c r="X812" s="441"/>
      <c r="Y812" s="441"/>
      <c r="Z812" s="441"/>
    </row>
    <row r="813" spans="1:26" ht="15.75" customHeight="1" x14ac:dyDescent="0.2">
      <c r="A813" s="441"/>
      <c r="B813" s="441"/>
      <c r="C813" s="441"/>
      <c r="D813" s="441"/>
      <c r="E813" s="441"/>
      <c r="F813" s="441"/>
      <c r="G813" s="441"/>
      <c r="H813" s="441"/>
      <c r="I813" s="441"/>
      <c r="J813" s="441"/>
      <c r="K813" s="441"/>
      <c r="L813" s="441"/>
      <c r="M813" s="441"/>
      <c r="N813" s="441"/>
      <c r="O813" s="441"/>
      <c r="P813" s="441"/>
      <c r="Q813" s="441"/>
      <c r="R813" s="441"/>
      <c r="S813" s="441"/>
      <c r="T813" s="441"/>
      <c r="U813" s="441"/>
      <c r="V813" s="441"/>
      <c r="W813" s="441"/>
      <c r="X813" s="441"/>
      <c r="Y813" s="441"/>
      <c r="Z813" s="441"/>
    </row>
    <row r="814" spans="1:26" ht="15.75" customHeight="1" x14ac:dyDescent="0.2">
      <c r="A814" s="441"/>
      <c r="B814" s="441"/>
      <c r="C814" s="441"/>
      <c r="D814" s="441"/>
      <c r="E814" s="441"/>
      <c r="F814" s="441"/>
      <c r="G814" s="441"/>
      <c r="H814" s="441"/>
      <c r="I814" s="441"/>
      <c r="J814" s="441"/>
      <c r="K814" s="441"/>
      <c r="L814" s="441"/>
      <c r="M814" s="441"/>
      <c r="N814" s="441"/>
      <c r="O814" s="441"/>
      <c r="P814" s="441"/>
      <c r="Q814" s="441"/>
      <c r="R814" s="441"/>
      <c r="S814" s="441"/>
      <c r="T814" s="441"/>
      <c r="U814" s="441"/>
      <c r="V814" s="441"/>
      <c r="W814" s="441"/>
      <c r="X814" s="441"/>
      <c r="Y814" s="441"/>
      <c r="Z814" s="441"/>
    </row>
    <row r="815" spans="1:26" ht="15.75" customHeight="1" x14ac:dyDescent="0.2">
      <c r="A815" s="441"/>
      <c r="B815" s="441"/>
      <c r="C815" s="441"/>
      <c r="D815" s="441"/>
      <c r="E815" s="441"/>
      <c r="F815" s="441"/>
      <c r="G815" s="441"/>
      <c r="H815" s="441"/>
      <c r="I815" s="441"/>
      <c r="J815" s="441"/>
      <c r="K815" s="441"/>
      <c r="L815" s="441"/>
      <c r="M815" s="441"/>
      <c r="N815" s="441"/>
      <c r="O815" s="441"/>
      <c r="P815" s="441"/>
      <c r="Q815" s="441"/>
      <c r="R815" s="441"/>
      <c r="S815" s="441"/>
      <c r="T815" s="441"/>
      <c r="U815" s="441"/>
      <c r="V815" s="441"/>
      <c r="W815" s="441"/>
      <c r="X815" s="441"/>
      <c r="Y815" s="441"/>
      <c r="Z815" s="441"/>
    </row>
    <row r="816" spans="1:26" ht="15.75" customHeight="1" x14ac:dyDescent="0.2">
      <c r="A816" s="441"/>
      <c r="B816" s="441"/>
      <c r="C816" s="441"/>
      <c r="D816" s="441"/>
      <c r="E816" s="441"/>
      <c r="F816" s="441"/>
      <c r="G816" s="441"/>
      <c r="H816" s="441"/>
      <c r="I816" s="441"/>
      <c r="J816" s="441"/>
      <c r="K816" s="441"/>
      <c r="L816" s="441"/>
      <c r="M816" s="441"/>
      <c r="N816" s="441"/>
      <c r="O816" s="441"/>
      <c r="P816" s="441"/>
      <c r="Q816" s="441"/>
      <c r="R816" s="441"/>
      <c r="S816" s="441"/>
      <c r="T816" s="441"/>
      <c r="U816" s="441"/>
      <c r="V816" s="441"/>
      <c r="W816" s="441"/>
      <c r="X816" s="441"/>
      <c r="Y816" s="441"/>
      <c r="Z816" s="441"/>
    </row>
    <row r="817" spans="1:26" ht="15.75" customHeight="1" x14ac:dyDescent="0.2">
      <c r="A817" s="441"/>
      <c r="B817" s="441"/>
      <c r="C817" s="441"/>
      <c r="D817" s="441"/>
      <c r="E817" s="441"/>
      <c r="F817" s="441"/>
      <c r="G817" s="441"/>
      <c r="H817" s="441"/>
      <c r="I817" s="441"/>
      <c r="J817" s="441"/>
      <c r="K817" s="441"/>
      <c r="L817" s="441"/>
      <c r="M817" s="441"/>
      <c r="N817" s="441"/>
      <c r="O817" s="441"/>
      <c r="P817" s="441"/>
      <c r="Q817" s="441"/>
      <c r="R817" s="441"/>
      <c r="S817" s="441"/>
      <c r="T817" s="441"/>
      <c r="U817" s="441"/>
      <c r="V817" s="441"/>
      <c r="W817" s="441"/>
      <c r="X817" s="441"/>
      <c r="Y817" s="441"/>
      <c r="Z817" s="441"/>
    </row>
    <row r="818" spans="1:26" ht="15.75" customHeight="1" x14ac:dyDescent="0.2">
      <c r="A818" s="441"/>
      <c r="B818" s="441"/>
      <c r="C818" s="441"/>
      <c r="D818" s="441"/>
      <c r="E818" s="441"/>
      <c r="F818" s="441"/>
      <c r="G818" s="441"/>
      <c r="H818" s="441"/>
      <c r="I818" s="441"/>
      <c r="J818" s="441"/>
      <c r="K818" s="441"/>
      <c r="L818" s="441"/>
      <c r="M818" s="441"/>
      <c r="N818" s="441"/>
      <c r="O818" s="441"/>
      <c r="P818" s="441"/>
      <c r="Q818" s="441"/>
      <c r="R818" s="441"/>
      <c r="S818" s="441"/>
      <c r="T818" s="441"/>
      <c r="U818" s="441"/>
      <c r="V818" s="441"/>
      <c r="W818" s="441"/>
      <c r="X818" s="441"/>
      <c r="Y818" s="441"/>
      <c r="Z818" s="441"/>
    </row>
    <row r="819" spans="1:26" ht="15.75" customHeight="1" x14ac:dyDescent="0.2">
      <c r="A819" s="441"/>
      <c r="B819" s="441"/>
      <c r="C819" s="441"/>
      <c r="D819" s="441"/>
      <c r="E819" s="441"/>
      <c r="F819" s="441"/>
      <c r="G819" s="441"/>
      <c r="H819" s="441"/>
      <c r="I819" s="441"/>
      <c r="J819" s="441"/>
      <c r="K819" s="441"/>
      <c r="L819" s="441"/>
      <c r="M819" s="441"/>
      <c r="N819" s="441"/>
      <c r="O819" s="441"/>
      <c r="P819" s="441"/>
      <c r="Q819" s="441"/>
      <c r="R819" s="441"/>
      <c r="S819" s="441"/>
      <c r="T819" s="441"/>
      <c r="U819" s="441"/>
      <c r="V819" s="441"/>
      <c r="W819" s="441"/>
      <c r="X819" s="441"/>
      <c r="Y819" s="441"/>
      <c r="Z819" s="441"/>
    </row>
    <row r="820" spans="1:26" ht="15.75" customHeight="1" x14ac:dyDescent="0.2">
      <c r="A820" s="441"/>
      <c r="B820" s="441"/>
      <c r="C820" s="441"/>
      <c r="D820" s="441"/>
      <c r="E820" s="441"/>
      <c r="F820" s="441"/>
      <c r="G820" s="441"/>
      <c r="H820" s="441"/>
      <c r="I820" s="441"/>
      <c r="J820" s="441"/>
      <c r="K820" s="441"/>
      <c r="L820" s="441"/>
      <c r="M820" s="441"/>
      <c r="N820" s="441"/>
      <c r="O820" s="441"/>
      <c r="P820" s="441"/>
      <c r="Q820" s="441"/>
      <c r="R820" s="441"/>
      <c r="S820" s="441"/>
      <c r="T820" s="441"/>
      <c r="U820" s="441"/>
      <c r="V820" s="441"/>
      <c r="W820" s="441"/>
      <c r="X820" s="441"/>
      <c r="Y820" s="441"/>
      <c r="Z820" s="441"/>
    </row>
    <row r="821" spans="1:26" ht="15.75" customHeight="1" x14ac:dyDescent="0.2">
      <c r="A821" s="441"/>
      <c r="B821" s="441"/>
      <c r="C821" s="441"/>
      <c r="D821" s="441"/>
      <c r="E821" s="441"/>
      <c r="F821" s="441"/>
      <c r="G821" s="441"/>
      <c r="H821" s="441"/>
      <c r="I821" s="441"/>
      <c r="J821" s="441"/>
      <c r="K821" s="441"/>
      <c r="L821" s="441"/>
      <c r="M821" s="441"/>
      <c r="N821" s="441"/>
      <c r="O821" s="441"/>
      <c r="P821" s="441"/>
      <c r="Q821" s="441"/>
      <c r="R821" s="441"/>
      <c r="S821" s="441"/>
      <c r="T821" s="441"/>
      <c r="U821" s="441"/>
      <c r="V821" s="441"/>
      <c r="W821" s="441"/>
      <c r="X821" s="441"/>
      <c r="Y821" s="441"/>
      <c r="Z821" s="441"/>
    </row>
    <row r="822" spans="1:26" ht="15.75" customHeight="1" x14ac:dyDescent="0.2">
      <c r="A822" s="441"/>
      <c r="B822" s="441"/>
      <c r="C822" s="441"/>
      <c r="D822" s="441"/>
      <c r="E822" s="441"/>
      <c r="F822" s="441"/>
      <c r="G822" s="441"/>
      <c r="H822" s="441"/>
      <c r="I822" s="441"/>
      <c r="J822" s="441"/>
      <c r="K822" s="441"/>
      <c r="L822" s="441"/>
      <c r="M822" s="441"/>
      <c r="N822" s="441"/>
      <c r="O822" s="441"/>
      <c r="P822" s="441"/>
      <c r="Q822" s="441"/>
      <c r="R822" s="441"/>
      <c r="S822" s="441"/>
      <c r="T822" s="441"/>
      <c r="U822" s="441"/>
      <c r="V822" s="441"/>
      <c r="W822" s="441"/>
      <c r="X822" s="441"/>
      <c r="Y822" s="441"/>
      <c r="Z822" s="441"/>
    </row>
    <row r="823" spans="1:26" ht="15.75" customHeight="1" x14ac:dyDescent="0.2">
      <c r="A823" s="441"/>
      <c r="B823" s="441"/>
      <c r="C823" s="441"/>
      <c r="D823" s="441"/>
      <c r="E823" s="441"/>
      <c r="F823" s="441"/>
      <c r="G823" s="441"/>
      <c r="H823" s="441"/>
      <c r="I823" s="441"/>
      <c r="J823" s="441"/>
      <c r="K823" s="441"/>
      <c r="L823" s="441"/>
      <c r="M823" s="441"/>
      <c r="N823" s="441"/>
      <c r="O823" s="441"/>
      <c r="P823" s="441"/>
      <c r="Q823" s="441"/>
      <c r="R823" s="441"/>
      <c r="S823" s="441"/>
      <c r="T823" s="441"/>
      <c r="U823" s="441"/>
      <c r="V823" s="441"/>
      <c r="W823" s="441"/>
      <c r="X823" s="441"/>
      <c r="Y823" s="441"/>
      <c r="Z823" s="441"/>
    </row>
    <row r="824" spans="1:26" ht="15.75" customHeight="1" x14ac:dyDescent="0.2">
      <c r="A824" s="441"/>
      <c r="B824" s="441"/>
      <c r="C824" s="441"/>
      <c r="D824" s="441"/>
      <c r="E824" s="441"/>
      <c r="F824" s="441"/>
      <c r="G824" s="441"/>
      <c r="H824" s="441"/>
      <c r="I824" s="441"/>
      <c r="J824" s="441"/>
      <c r="K824" s="441"/>
      <c r="L824" s="441"/>
      <c r="M824" s="441"/>
      <c r="N824" s="441"/>
      <c r="O824" s="441"/>
      <c r="P824" s="441"/>
      <c r="Q824" s="441"/>
      <c r="R824" s="441"/>
      <c r="S824" s="441"/>
      <c r="T824" s="441"/>
      <c r="U824" s="441"/>
      <c r="V824" s="441"/>
      <c r="W824" s="441"/>
      <c r="X824" s="441"/>
      <c r="Y824" s="441"/>
      <c r="Z824" s="441"/>
    </row>
    <row r="825" spans="1:26" ht="15.75" customHeight="1" x14ac:dyDescent="0.2">
      <c r="A825" s="441"/>
      <c r="B825" s="441"/>
      <c r="C825" s="441"/>
      <c r="D825" s="441"/>
      <c r="E825" s="441"/>
      <c r="F825" s="441"/>
      <c r="G825" s="441"/>
      <c r="H825" s="441"/>
      <c r="I825" s="441"/>
      <c r="J825" s="441"/>
      <c r="K825" s="441"/>
      <c r="L825" s="441"/>
      <c r="M825" s="441"/>
      <c r="N825" s="441"/>
      <c r="O825" s="441"/>
      <c r="P825" s="441"/>
      <c r="Q825" s="441"/>
      <c r="R825" s="441"/>
      <c r="S825" s="441"/>
      <c r="T825" s="441"/>
      <c r="U825" s="441"/>
      <c r="V825" s="441"/>
      <c r="W825" s="441"/>
      <c r="X825" s="441"/>
      <c r="Y825" s="441"/>
      <c r="Z825" s="441"/>
    </row>
    <row r="826" spans="1:26" ht="15.75" customHeight="1" x14ac:dyDescent="0.2">
      <c r="A826" s="441"/>
      <c r="B826" s="441"/>
      <c r="C826" s="441"/>
      <c r="D826" s="441"/>
      <c r="E826" s="441"/>
      <c r="F826" s="441"/>
      <c r="G826" s="441"/>
      <c r="H826" s="441"/>
      <c r="I826" s="441"/>
      <c r="J826" s="441"/>
      <c r="K826" s="441"/>
      <c r="L826" s="441"/>
      <c r="M826" s="441"/>
      <c r="N826" s="441"/>
      <c r="O826" s="441"/>
      <c r="P826" s="441"/>
      <c r="Q826" s="441"/>
      <c r="R826" s="441"/>
      <c r="S826" s="441"/>
      <c r="T826" s="441"/>
      <c r="U826" s="441"/>
      <c r="V826" s="441"/>
      <c r="W826" s="441"/>
      <c r="X826" s="441"/>
      <c r="Y826" s="441"/>
      <c r="Z826" s="441"/>
    </row>
    <row r="827" spans="1:26" ht="15.75" customHeight="1" x14ac:dyDescent="0.2">
      <c r="A827" s="441"/>
      <c r="B827" s="441"/>
      <c r="C827" s="441"/>
      <c r="D827" s="441"/>
      <c r="E827" s="441"/>
      <c r="F827" s="441"/>
      <c r="G827" s="441"/>
      <c r="H827" s="441"/>
      <c r="I827" s="441"/>
      <c r="J827" s="441"/>
      <c r="K827" s="441"/>
      <c r="L827" s="441"/>
      <c r="M827" s="441"/>
      <c r="N827" s="441"/>
      <c r="O827" s="441"/>
      <c r="P827" s="441"/>
      <c r="Q827" s="441"/>
      <c r="R827" s="441"/>
      <c r="S827" s="441"/>
      <c r="T827" s="441"/>
      <c r="U827" s="441"/>
      <c r="V827" s="441"/>
      <c r="W827" s="441"/>
      <c r="X827" s="441"/>
      <c r="Y827" s="441"/>
      <c r="Z827" s="441"/>
    </row>
    <row r="828" spans="1:26" ht="15.75" customHeight="1" x14ac:dyDescent="0.2">
      <c r="A828" s="441"/>
      <c r="B828" s="441"/>
      <c r="C828" s="441"/>
      <c r="D828" s="441"/>
      <c r="E828" s="441"/>
      <c r="F828" s="441"/>
      <c r="G828" s="441"/>
      <c r="H828" s="441"/>
      <c r="I828" s="441"/>
      <c r="J828" s="441"/>
      <c r="K828" s="441"/>
      <c r="L828" s="441"/>
      <c r="M828" s="441"/>
      <c r="N828" s="441"/>
      <c r="O828" s="441"/>
      <c r="P828" s="441"/>
      <c r="Q828" s="441"/>
      <c r="R828" s="441"/>
      <c r="S828" s="441"/>
      <c r="T828" s="441"/>
      <c r="U828" s="441"/>
      <c r="V828" s="441"/>
      <c r="W828" s="441"/>
      <c r="X828" s="441"/>
      <c r="Y828" s="441"/>
      <c r="Z828" s="441"/>
    </row>
    <row r="829" spans="1:26" ht="15.75" customHeight="1" x14ac:dyDescent="0.2">
      <c r="A829" s="441"/>
      <c r="B829" s="441"/>
      <c r="C829" s="441"/>
      <c r="D829" s="441"/>
      <c r="E829" s="441"/>
      <c r="F829" s="441"/>
      <c r="G829" s="441"/>
      <c r="H829" s="441"/>
      <c r="I829" s="441"/>
      <c r="J829" s="441"/>
      <c r="K829" s="441"/>
      <c r="L829" s="441"/>
      <c r="M829" s="441"/>
      <c r="N829" s="441"/>
      <c r="O829" s="441"/>
      <c r="P829" s="441"/>
      <c r="Q829" s="441"/>
      <c r="R829" s="441"/>
      <c r="S829" s="441"/>
      <c r="T829" s="441"/>
      <c r="U829" s="441"/>
      <c r="V829" s="441"/>
      <c r="W829" s="441"/>
      <c r="X829" s="441"/>
      <c r="Y829" s="441"/>
      <c r="Z829" s="441"/>
    </row>
    <row r="830" spans="1:26" ht="15.75" customHeight="1" x14ac:dyDescent="0.2">
      <c r="A830" s="441"/>
      <c r="B830" s="441"/>
      <c r="C830" s="441"/>
      <c r="D830" s="441"/>
      <c r="E830" s="441"/>
      <c r="F830" s="441"/>
      <c r="G830" s="441"/>
      <c r="H830" s="441"/>
      <c r="I830" s="441"/>
      <c r="J830" s="441"/>
      <c r="K830" s="441"/>
      <c r="L830" s="441"/>
      <c r="M830" s="441"/>
      <c r="N830" s="441"/>
      <c r="O830" s="441"/>
      <c r="P830" s="441"/>
      <c r="Q830" s="441"/>
      <c r="R830" s="441"/>
      <c r="S830" s="441"/>
      <c r="T830" s="441"/>
      <c r="U830" s="441"/>
      <c r="V830" s="441"/>
      <c r="W830" s="441"/>
      <c r="X830" s="441"/>
      <c r="Y830" s="441"/>
      <c r="Z830" s="441"/>
    </row>
    <row r="831" spans="1:26" ht="15.75" customHeight="1" x14ac:dyDescent="0.2">
      <c r="A831" s="441"/>
      <c r="B831" s="441"/>
      <c r="C831" s="441"/>
      <c r="D831" s="441"/>
      <c r="E831" s="441"/>
      <c r="F831" s="441"/>
      <c r="G831" s="441"/>
      <c r="H831" s="441"/>
      <c r="I831" s="441"/>
      <c r="J831" s="441"/>
      <c r="K831" s="441"/>
      <c r="L831" s="441"/>
      <c r="M831" s="441"/>
      <c r="N831" s="441"/>
      <c r="O831" s="441"/>
      <c r="P831" s="441"/>
      <c r="Q831" s="441"/>
      <c r="R831" s="441"/>
      <c r="S831" s="441"/>
      <c r="T831" s="441"/>
      <c r="U831" s="441"/>
      <c r="V831" s="441"/>
      <c r="W831" s="441"/>
      <c r="X831" s="441"/>
      <c r="Y831" s="441"/>
      <c r="Z831" s="441"/>
    </row>
    <row r="832" spans="1:26" ht="15.75" customHeight="1" x14ac:dyDescent="0.2">
      <c r="A832" s="441"/>
      <c r="B832" s="441"/>
      <c r="C832" s="441"/>
      <c r="D832" s="441"/>
      <c r="E832" s="441"/>
      <c r="F832" s="441"/>
      <c r="G832" s="441"/>
      <c r="H832" s="441"/>
      <c r="I832" s="441"/>
      <c r="J832" s="441"/>
      <c r="K832" s="441"/>
      <c r="L832" s="441"/>
      <c r="M832" s="441"/>
      <c r="N832" s="441"/>
      <c r="O832" s="441"/>
      <c r="P832" s="441"/>
      <c r="Q832" s="441"/>
      <c r="R832" s="441"/>
      <c r="S832" s="441"/>
      <c r="T832" s="441"/>
      <c r="U832" s="441"/>
      <c r="V832" s="441"/>
      <c r="W832" s="441"/>
      <c r="X832" s="441"/>
      <c r="Y832" s="441"/>
      <c r="Z832" s="441"/>
    </row>
    <row r="833" spans="1:26" ht="15.75" customHeight="1" x14ac:dyDescent="0.2">
      <c r="A833" s="441"/>
      <c r="B833" s="441"/>
      <c r="C833" s="441"/>
      <c r="D833" s="441"/>
      <c r="E833" s="441"/>
      <c r="F833" s="441"/>
      <c r="G833" s="441"/>
      <c r="H833" s="441"/>
      <c r="I833" s="441"/>
      <c r="J833" s="441"/>
      <c r="K833" s="441"/>
      <c r="L833" s="441"/>
      <c r="M833" s="441"/>
      <c r="N833" s="441"/>
      <c r="O833" s="441"/>
      <c r="P833" s="441"/>
      <c r="Q833" s="441"/>
      <c r="R833" s="441"/>
      <c r="S833" s="441"/>
      <c r="T833" s="441"/>
      <c r="U833" s="441"/>
      <c r="V833" s="441"/>
      <c r="W833" s="441"/>
      <c r="X833" s="441"/>
      <c r="Y833" s="441"/>
      <c r="Z833" s="441"/>
    </row>
    <row r="834" spans="1:26" ht="15.75" customHeight="1" x14ac:dyDescent="0.2">
      <c r="A834" s="441"/>
      <c r="B834" s="441"/>
      <c r="C834" s="441"/>
      <c r="D834" s="441"/>
      <c r="E834" s="441"/>
      <c r="F834" s="441"/>
      <c r="G834" s="441"/>
      <c r="H834" s="441"/>
      <c r="I834" s="441"/>
      <c r="J834" s="441"/>
      <c r="K834" s="441"/>
      <c r="L834" s="441"/>
      <c r="M834" s="441"/>
      <c r="N834" s="441"/>
      <c r="O834" s="441"/>
      <c r="P834" s="441"/>
      <c r="Q834" s="441"/>
      <c r="R834" s="441"/>
      <c r="S834" s="441"/>
      <c r="T834" s="441"/>
      <c r="U834" s="441"/>
      <c r="V834" s="441"/>
      <c r="W834" s="441"/>
      <c r="X834" s="441"/>
      <c r="Y834" s="441"/>
      <c r="Z834" s="441"/>
    </row>
    <row r="835" spans="1:26" ht="15.75" customHeight="1" x14ac:dyDescent="0.2">
      <c r="A835" s="441"/>
      <c r="B835" s="441"/>
      <c r="C835" s="441"/>
      <c r="D835" s="441"/>
      <c r="E835" s="441"/>
      <c r="F835" s="441"/>
      <c r="G835" s="441"/>
      <c r="H835" s="441"/>
      <c r="I835" s="441"/>
      <c r="J835" s="441"/>
      <c r="K835" s="441"/>
      <c r="L835" s="441"/>
      <c r="M835" s="441"/>
      <c r="N835" s="441"/>
      <c r="O835" s="441"/>
      <c r="P835" s="441"/>
      <c r="Q835" s="441"/>
      <c r="R835" s="441"/>
      <c r="S835" s="441"/>
      <c r="T835" s="441"/>
      <c r="U835" s="441"/>
      <c r="V835" s="441"/>
      <c r="W835" s="441"/>
      <c r="X835" s="441"/>
      <c r="Y835" s="441"/>
      <c r="Z835" s="441"/>
    </row>
    <row r="836" spans="1:26" ht="15.75" customHeight="1" x14ac:dyDescent="0.2">
      <c r="A836" s="441"/>
      <c r="B836" s="441"/>
      <c r="C836" s="441"/>
      <c r="D836" s="441"/>
      <c r="E836" s="441"/>
      <c r="F836" s="441"/>
      <c r="G836" s="441"/>
      <c r="H836" s="441"/>
      <c r="I836" s="441"/>
      <c r="J836" s="441"/>
      <c r="K836" s="441"/>
      <c r="L836" s="441"/>
      <c r="M836" s="441"/>
      <c r="N836" s="441"/>
      <c r="O836" s="441"/>
      <c r="P836" s="441"/>
      <c r="Q836" s="441"/>
      <c r="R836" s="441"/>
      <c r="S836" s="441"/>
      <c r="T836" s="441"/>
      <c r="U836" s="441"/>
      <c r="V836" s="441"/>
      <c r="W836" s="441"/>
      <c r="X836" s="441"/>
      <c r="Y836" s="441"/>
      <c r="Z836" s="441"/>
    </row>
    <row r="837" spans="1:26" ht="15.75" customHeight="1" x14ac:dyDescent="0.2">
      <c r="A837" s="441"/>
      <c r="B837" s="441"/>
      <c r="C837" s="441"/>
      <c r="D837" s="441"/>
      <c r="E837" s="441"/>
      <c r="F837" s="441"/>
      <c r="G837" s="441"/>
      <c r="H837" s="441"/>
      <c r="I837" s="441"/>
      <c r="J837" s="441"/>
      <c r="K837" s="441"/>
      <c r="L837" s="441"/>
      <c r="M837" s="441"/>
      <c r="N837" s="441"/>
      <c r="O837" s="441"/>
      <c r="P837" s="441"/>
      <c r="Q837" s="441"/>
      <c r="R837" s="441"/>
      <c r="S837" s="441"/>
      <c r="T837" s="441"/>
      <c r="U837" s="441"/>
      <c r="V837" s="441"/>
      <c r="W837" s="441"/>
      <c r="X837" s="441"/>
      <c r="Y837" s="441"/>
      <c r="Z837" s="441"/>
    </row>
    <row r="838" spans="1:26" ht="15.75" customHeight="1" x14ac:dyDescent="0.2">
      <c r="A838" s="441"/>
      <c r="B838" s="441"/>
      <c r="C838" s="441"/>
      <c r="D838" s="441"/>
      <c r="E838" s="441"/>
      <c r="F838" s="441"/>
      <c r="G838" s="441"/>
      <c r="H838" s="441"/>
      <c r="I838" s="441"/>
      <c r="J838" s="441"/>
      <c r="K838" s="441"/>
      <c r="L838" s="441"/>
      <c r="M838" s="441"/>
      <c r="N838" s="441"/>
      <c r="O838" s="441"/>
      <c r="P838" s="441"/>
      <c r="Q838" s="441"/>
      <c r="R838" s="441"/>
      <c r="S838" s="441"/>
      <c r="T838" s="441"/>
      <c r="U838" s="441"/>
      <c r="V838" s="441"/>
      <c r="W838" s="441"/>
      <c r="X838" s="441"/>
      <c r="Y838" s="441"/>
      <c r="Z838" s="441"/>
    </row>
    <row r="839" spans="1:26" ht="15.75" customHeight="1" x14ac:dyDescent="0.2">
      <c r="A839" s="441"/>
      <c r="B839" s="441"/>
      <c r="C839" s="441"/>
      <c r="D839" s="441"/>
      <c r="E839" s="441"/>
      <c r="F839" s="441"/>
      <c r="G839" s="441"/>
      <c r="H839" s="441"/>
      <c r="I839" s="441"/>
      <c r="J839" s="441"/>
      <c r="K839" s="441"/>
      <c r="L839" s="441"/>
      <c r="M839" s="441"/>
      <c r="N839" s="441"/>
      <c r="O839" s="441"/>
      <c r="P839" s="441"/>
      <c r="Q839" s="441"/>
      <c r="R839" s="441"/>
      <c r="S839" s="441"/>
      <c r="T839" s="441"/>
      <c r="U839" s="441"/>
      <c r="V839" s="441"/>
      <c r="W839" s="441"/>
      <c r="X839" s="441"/>
      <c r="Y839" s="441"/>
      <c r="Z839" s="441"/>
    </row>
    <row r="840" spans="1:26" ht="15.75" customHeight="1" x14ac:dyDescent="0.2">
      <c r="A840" s="441"/>
      <c r="B840" s="441"/>
      <c r="C840" s="441"/>
      <c r="D840" s="441"/>
      <c r="E840" s="441"/>
      <c r="F840" s="441"/>
      <c r="G840" s="441"/>
      <c r="H840" s="441"/>
      <c r="I840" s="441"/>
      <c r="J840" s="441"/>
      <c r="K840" s="441"/>
      <c r="L840" s="441"/>
      <c r="M840" s="441"/>
      <c r="N840" s="441"/>
      <c r="O840" s="441"/>
      <c r="P840" s="441"/>
      <c r="Q840" s="441"/>
      <c r="R840" s="441"/>
      <c r="S840" s="441"/>
      <c r="T840" s="441"/>
      <c r="U840" s="441"/>
      <c r="V840" s="441"/>
      <c r="W840" s="441"/>
      <c r="X840" s="441"/>
      <c r="Y840" s="441"/>
      <c r="Z840" s="441"/>
    </row>
    <row r="841" spans="1:26" ht="15.75" customHeight="1" x14ac:dyDescent="0.2">
      <c r="A841" s="441"/>
      <c r="B841" s="441"/>
      <c r="C841" s="441"/>
      <c r="D841" s="441"/>
      <c r="E841" s="441"/>
      <c r="F841" s="441"/>
      <c r="G841" s="441"/>
      <c r="H841" s="441"/>
      <c r="I841" s="441"/>
      <c r="J841" s="441"/>
      <c r="K841" s="441"/>
      <c r="L841" s="441"/>
      <c r="M841" s="441"/>
      <c r="N841" s="441"/>
      <c r="O841" s="441"/>
      <c r="P841" s="441"/>
      <c r="Q841" s="441"/>
      <c r="R841" s="441"/>
      <c r="S841" s="441"/>
      <c r="T841" s="441"/>
      <c r="U841" s="441"/>
      <c r="V841" s="441"/>
      <c r="W841" s="441"/>
      <c r="X841" s="441"/>
      <c r="Y841" s="441"/>
      <c r="Z841" s="441"/>
    </row>
    <row r="842" spans="1:26" ht="15.75" customHeight="1" x14ac:dyDescent="0.2">
      <c r="A842" s="441"/>
      <c r="B842" s="441"/>
      <c r="C842" s="441"/>
      <c r="D842" s="441"/>
      <c r="E842" s="441"/>
      <c r="F842" s="441"/>
      <c r="G842" s="441"/>
      <c r="H842" s="441"/>
      <c r="I842" s="441"/>
      <c r="J842" s="441"/>
      <c r="K842" s="441"/>
      <c r="L842" s="441"/>
      <c r="M842" s="441"/>
      <c r="N842" s="441"/>
      <c r="O842" s="441"/>
      <c r="P842" s="441"/>
      <c r="Q842" s="441"/>
      <c r="R842" s="441"/>
      <c r="S842" s="441"/>
      <c r="T842" s="441"/>
      <c r="U842" s="441"/>
      <c r="V842" s="441"/>
      <c r="W842" s="441"/>
      <c r="X842" s="441"/>
      <c r="Y842" s="441"/>
      <c r="Z842" s="441"/>
    </row>
    <row r="843" spans="1:26" ht="15.75" customHeight="1" x14ac:dyDescent="0.2">
      <c r="A843" s="441"/>
      <c r="B843" s="441"/>
      <c r="C843" s="441"/>
      <c r="D843" s="441"/>
      <c r="E843" s="441"/>
      <c r="F843" s="441"/>
      <c r="G843" s="441"/>
      <c r="H843" s="441"/>
      <c r="I843" s="441"/>
      <c r="J843" s="441"/>
      <c r="K843" s="441"/>
      <c r="L843" s="441"/>
      <c r="M843" s="441"/>
      <c r="N843" s="441"/>
      <c r="O843" s="441"/>
      <c r="P843" s="441"/>
      <c r="Q843" s="441"/>
      <c r="R843" s="441"/>
      <c r="S843" s="441"/>
      <c r="T843" s="441"/>
      <c r="U843" s="441"/>
      <c r="V843" s="441"/>
      <c r="W843" s="441"/>
      <c r="X843" s="441"/>
      <c r="Y843" s="441"/>
      <c r="Z843" s="441"/>
    </row>
    <row r="844" spans="1:26" ht="15.75" customHeight="1" x14ac:dyDescent="0.2">
      <c r="A844" s="441"/>
      <c r="B844" s="441"/>
      <c r="C844" s="441"/>
      <c r="D844" s="441"/>
      <c r="E844" s="441"/>
      <c r="F844" s="441"/>
      <c r="G844" s="441"/>
      <c r="H844" s="441"/>
      <c r="I844" s="441"/>
      <c r="J844" s="441"/>
      <c r="K844" s="441"/>
      <c r="L844" s="441"/>
      <c r="M844" s="441"/>
      <c r="N844" s="441"/>
      <c r="O844" s="441"/>
      <c r="P844" s="441"/>
      <c r="Q844" s="441"/>
      <c r="R844" s="441"/>
      <c r="S844" s="441"/>
      <c r="T844" s="441"/>
      <c r="U844" s="441"/>
      <c r="V844" s="441"/>
      <c r="W844" s="441"/>
      <c r="X844" s="441"/>
      <c r="Y844" s="441"/>
      <c r="Z844" s="441"/>
    </row>
    <row r="845" spans="1:26" ht="15.75" customHeight="1" x14ac:dyDescent="0.2">
      <c r="A845" s="441"/>
      <c r="B845" s="441"/>
      <c r="C845" s="441"/>
      <c r="D845" s="441"/>
      <c r="E845" s="441"/>
      <c r="F845" s="441"/>
      <c r="G845" s="441"/>
      <c r="H845" s="441"/>
      <c r="I845" s="441"/>
      <c r="J845" s="441"/>
      <c r="K845" s="441"/>
      <c r="L845" s="441"/>
      <c r="M845" s="441"/>
      <c r="N845" s="441"/>
      <c r="O845" s="441"/>
      <c r="P845" s="441"/>
      <c r="Q845" s="441"/>
      <c r="R845" s="441"/>
      <c r="S845" s="441"/>
      <c r="T845" s="441"/>
      <c r="U845" s="441"/>
      <c r="V845" s="441"/>
      <c r="W845" s="441"/>
      <c r="X845" s="441"/>
      <c r="Y845" s="441"/>
      <c r="Z845" s="441"/>
    </row>
    <row r="846" spans="1:26" ht="15.75" customHeight="1" x14ac:dyDescent="0.2">
      <c r="A846" s="441"/>
      <c r="B846" s="441"/>
      <c r="C846" s="441"/>
      <c r="D846" s="441"/>
      <c r="E846" s="441"/>
      <c r="F846" s="441"/>
      <c r="G846" s="441"/>
      <c r="H846" s="441"/>
      <c r="I846" s="441"/>
      <c r="J846" s="441"/>
      <c r="K846" s="441"/>
      <c r="L846" s="441"/>
      <c r="M846" s="441"/>
      <c r="N846" s="441"/>
      <c r="O846" s="441"/>
      <c r="P846" s="441"/>
      <c r="Q846" s="441"/>
      <c r="R846" s="441"/>
      <c r="S846" s="441"/>
      <c r="T846" s="441"/>
      <c r="U846" s="441"/>
      <c r="V846" s="441"/>
      <c r="W846" s="441"/>
      <c r="X846" s="441"/>
      <c r="Y846" s="441"/>
      <c r="Z846" s="441"/>
    </row>
    <row r="847" spans="1:26" ht="15.75" customHeight="1" x14ac:dyDescent="0.2">
      <c r="A847" s="441"/>
      <c r="B847" s="441"/>
      <c r="C847" s="441"/>
      <c r="D847" s="441"/>
      <c r="E847" s="441"/>
      <c r="F847" s="441"/>
      <c r="G847" s="441"/>
      <c r="H847" s="441"/>
      <c r="I847" s="441"/>
      <c r="J847" s="441"/>
      <c r="K847" s="441"/>
      <c r="L847" s="441"/>
      <c r="M847" s="441"/>
      <c r="N847" s="441"/>
      <c r="O847" s="441"/>
      <c r="P847" s="441"/>
      <c r="Q847" s="441"/>
      <c r="R847" s="441"/>
      <c r="S847" s="441"/>
      <c r="T847" s="441"/>
      <c r="U847" s="441"/>
      <c r="V847" s="441"/>
      <c r="W847" s="441"/>
      <c r="X847" s="441"/>
      <c r="Y847" s="441"/>
      <c r="Z847" s="441"/>
    </row>
    <row r="848" spans="1:26" ht="15.75" customHeight="1" x14ac:dyDescent="0.2">
      <c r="A848" s="441"/>
      <c r="B848" s="441"/>
      <c r="C848" s="441"/>
      <c r="D848" s="441"/>
      <c r="E848" s="441"/>
      <c r="F848" s="441"/>
      <c r="G848" s="441"/>
      <c r="H848" s="441"/>
      <c r="I848" s="441"/>
      <c r="J848" s="441"/>
      <c r="K848" s="441"/>
      <c r="L848" s="441"/>
      <c r="M848" s="441"/>
      <c r="N848" s="441"/>
      <c r="O848" s="441"/>
      <c r="P848" s="441"/>
      <c r="Q848" s="441"/>
      <c r="R848" s="441"/>
      <c r="S848" s="441"/>
      <c r="T848" s="441"/>
      <c r="U848" s="441"/>
      <c r="V848" s="441"/>
      <c r="W848" s="441"/>
      <c r="X848" s="441"/>
      <c r="Y848" s="441"/>
      <c r="Z848" s="441"/>
    </row>
    <row r="849" spans="1:26" ht="15.75" customHeight="1" x14ac:dyDescent="0.2">
      <c r="A849" s="441"/>
      <c r="B849" s="441"/>
      <c r="C849" s="441"/>
      <c r="D849" s="441"/>
      <c r="E849" s="441"/>
      <c r="F849" s="441"/>
      <c r="G849" s="441"/>
      <c r="H849" s="441"/>
      <c r="I849" s="441"/>
      <c r="J849" s="441"/>
      <c r="K849" s="441"/>
      <c r="L849" s="441"/>
      <c r="M849" s="441"/>
      <c r="N849" s="441"/>
      <c r="O849" s="441"/>
      <c r="P849" s="441"/>
      <c r="Q849" s="441"/>
      <c r="R849" s="441"/>
      <c r="S849" s="441"/>
      <c r="T849" s="441"/>
      <c r="U849" s="441"/>
      <c r="V849" s="441"/>
      <c r="W849" s="441"/>
      <c r="X849" s="441"/>
      <c r="Y849" s="441"/>
      <c r="Z849" s="441"/>
    </row>
    <row r="850" spans="1:26" ht="15.75" customHeight="1" x14ac:dyDescent="0.2">
      <c r="A850" s="441"/>
      <c r="B850" s="441"/>
      <c r="C850" s="441"/>
      <c r="D850" s="441"/>
      <c r="E850" s="441"/>
      <c r="F850" s="441"/>
      <c r="G850" s="441"/>
      <c r="H850" s="441"/>
      <c r="I850" s="441"/>
      <c r="J850" s="441"/>
      <c r="K850" s="441"/>
      <c r="L850" s="441"/>
      <c r="M850" s="441"/>
      <c r="N850" s="441"/>
      <c r="O850" s="441"/>
      <c r="P850" s="441"/>
      <c r="Q850" s="441"/>
      <c r="R850" s="441"/>
      <c r="S850" s="441"/>
      <c r="T850" s="441"/>
      <c r="U850" s="441"/>
      <c r="V850" s="441"/>
      <c r="W850" s="441"/>
      <c r="X850" s="441"/>
      <c r="Y850" s="441"/>
      <c r="Z850" s="441"/>
    </row>
    <row r="851" spans="1:26" ht="15.75" customHeight="1" x14ac:dyDescent="0.2">
      <c r="A851" s="441"/>
      <c r="B851" s="441"/>
      <c r="C851" s="441"/>
      <c r="D851" s="441"/>
      <c r="E851" s="441"/>
      <c r="F851" s="441"/>
      <c r="G851" s="441"/>
      <c r="H851" s="441"/>
      <c r="I851" s="441"/>
      <c r="J851" s="441"/>
      <c r="K851" s="441"/>
      <c r="L851" s="441"/>
      <c r="M851" s="441"/>
      <c r="N851" s="441"/>
      <c r="O851" s="441"/>
      <c r="P851" s="441"/>
      <c r="Q851" s="441"/>
      <c r="R851" s="441"/>
      <c r="S851" s="441"/>
      <c r="T851" s="441"/>
      <c r="U851" s="441"/>
      <c r="V851" s="441"/>
      <c r="W851" s="441"/>
      <c r="X851" s="441"/>
      <c r="Y851" s="441"/>
      <c r="Z851" s="441"/>
    </row>
    <row r="852" spans="1:26" ht="15.75" customHeight="1" x14ac:dyDescent="0.2">
      <c r="A852" s="441"/>
      <c r="B852" s="441"/>
      <c r="C852" s="441"/>
      <c r="D852" s="441"/>
      <c r="E852" s="441"/>
      <c r="F852" s="441"/>
      <c r="G852" s="441"/>
      <c r="H852" s="441"/>
      <c r="I852" s="441"/>
      <c r="J852" s="441"/>
      <c r="K852" s="441"/>
      <c r="L852" s="441"/>
      <c r="M852" s="441"/>
      <c r="N852" s="441"/>
      <c r="O852" s="441"/>
      <c r="P852" s="441"/>
      <c r="Q852" s="441"/>
      <c r="R852" s="441"/>
      <c r="S852" s="441"/>
      <c r="T852" s="441"/>
      <c r="U852" s="441"/>
      <c r="V852" s="441"/>
      <c r="W852" s="441"/>
      <c r="X852" s="441"/>
      <c r="Y852" s="441"/>
      <c r="Z852" s="441"/>
    </row>
    <row r="853" spans="1:26" ht="15.75" customHeight="1" x14ac:dyDescent="0.2">
      <c r="A853" s="441"/>
      <c r="B853" s="441"/>
      <c r="C853" s="441"/>
      <c r="D853" s="441"/>
      <c r="E853" s="441"/>
      <c r="F853" s="441"/>
      <c r="G853" s="441"/>
      <c r="H853" s="441"/>
      <c r="I853" s="441"/>
      <c r="J853" s="441"/>
      <c r="K853" s="441"/>
      <c r="L853" s="441"/>
      <c r="M853" s="441"/>
      <c r="N853" s="441"/>
      <c r="O853" s="441"/>
      <c r="P853" s="441"/>
      <c r="Q853" s="441"/>
      <c r="R853" s="441"/>
      <c r="S853" s="441"/>
      <c r="T853" s="441"/>
      <c r="U853" s="441"/>
      <c r="V853" s="441"/>
      <c r="W853" s="441"/>
      <c r="X853" s="441"/>
      <c r="Y853" s="441"/>
      <c r="Z853" s="441"/>
    </row>
    <row r="854" spans="1:26" ht="15.75" customHeight="1" x14ac:dyDescent="0.2">
      <c r="A854" s="441"/>
      <c r="B854" s="441"/>
      <c r="C854" s="441"/>
      <c r="D854" s="441"/>
      <c r="E854" s="441"/>
      <c r="F854" s="441"/>
      <c r="G854" s="441"/>
      <c r="H854" s="441"/>
      <c r="I854" s="441"/>
      <c r="J854" s="441"/>
      <c r="K854" s="441"/>
      <c r="L854" s="441"/>
      <c r="M854" s="441"/>
      <c r="N854" s="441"/>
      <c r="O854" s="441"/>
      <c r="P854" s="441"/>
      <c r="Q854" s="441"/>
      <c r="R854" s="441"/>
      <c r="S854" s="441"/>
      <c r="T854" s="441"/>
      <c r="U854" s="441"/>
      <c r="V854" s="441"/>
      <c r="W854" s="441"/>
      <c r="X854" s="441"/>
      <c r="Y854" s="441"/>
      <c r="Z854" s="441"/>
    </row>
    <row r="855" spans="1:26" ht="15.75" customHeight="1" x14ac:dyDescent="0.2">
      <c r="A855" s="441"/>
      <c r="B855" s="441"/>
      <c r="C855" s="441"/>
      <c r="D855" s="441"/>
      <c r="E855" s="441"/>
      <c r="F855" s="441"/>
      <c r="G855" s="441"/>
      <c r="H855" s="441"/>
      <c r="I855" s="441"/>
      <c r="J855" s="441"/>
      <c r="K855" s="441"/>
      <c r="L855" s="441"/>
      <c r="M855" s="441"/>
      <c r="N855" s="441"/>
      <c r="O855" s="441"/>
      <c r="P855" s="441"/>
      <c r="Q855" s="441"/>
      <c r="R855" s="441"/>
      <c r="S855" s="441"/>
      <c r="T855" s="441"/>
      <c r="U855" s="441"/>
      <c r="V855" s="441"/>
      <c r="W855" s="441"/>
      <c r="X855" s="441"/>
      <c r="Y855" s="441"/>
      <c r="Z855" s="441"/>
    </row>
    <row r="856" spans="1:26" ht="15.75" customHeight="1" x14ac:dyDescent="0.2">
      <c r="A856" s="441"/>
      <c r="B856" s="441"/>
      <c r="C856" s="441"/>
      <c r="D856" s="441"/>
      <c r="E856" s="441"/>
      <c r="F856" s="441"/>
      <c r="G856" s="441"/>
      <c r="H856" s="441"/>
      <c r="I856" s="441"/>
      <c r="J856" s="441"/>
      <c r="K856" s="441"/>
      <c r="L856" s="441"/>
      <c r="M856" s="441"/>
      <c r="N856" s="441"/>
      <c r="O856" s="441"/>
      <c r="P856" s="441"/>
      <c r="Q856" s="441"/>
      <c r="R856" s="441"/>
      <c r="S856" s="441"/>
      <c r="T856" s="441"/>
      <c r="U856" s="441"/>
      <c r="V856" s="441"/>
      <c r="W856" s="441"/>
      <c r="X856" s="441"/>
      <c r="Y856" s="441"/>
      <c r="Z856" s="441"/>
    </row>
    <row r="857" spans="1:26" ht="15.75" customHeight="1" x14ac:dyDescent="0.2">
      <c r="A857" s="441"/>
      <c r="B857" s="441"/>
      <c r="C857" s="441"/>
      <c r="D857" s="441"/>
      <c r="E857" s="441"/>
      <c r="F857" s="441"/>
      <c r="G857" s="441"/>
      <c r="H857" s="441"/>
      <c r="I857" s="441"/>
      <c r="J857" s="441"/>
      <c r="K857" s="441"/>
      <c r="L857" s="441"/>
      <c r="M857" s="441"/>
      <c r="N857" s="441"/>
      <c r="O857" s="441"/>
      <c r="P857" s="441"/>
      <c r="Q857" s="441"/>
      <c r="R857" s="441"/>
      <c r="S857" s="441"/>
      <c r="T857" s="441"/>
      <c r="U857" s="441"/>
      <c r="V857" s="441"/>
      <c r="W857" s="441"/>
      <c r="X857" s="441"/>
      <c r="Y857" s="441"/>
      <c r="Z857" s="441"/>
    </row>
    <row r="858" spans="1:26" ht="15.75" customHeight="1" x14ac:dyDescent="0.2">
      <c r="A858" s="441"/>
      <c r="B858" s="441"/>
      <c r="C858" s="441"/>
      <c r="D858" s="441"/>
      <c r="E858" s="441"/>
      <c r="F858" s="441"/>
      <c r="G858" s="441"/>
      <c r="H858" s="441"/>
      <c r="I858" s="441"/>
      <c r="J858" s="441"/>
      <c r="K858" s="441"/>
      <c r="L858" s="441"/>
      <c r="M858" s="441"/>
      <c r="N858" s="441"/>
      <c r="O858" s="441"/>
      <c r="P858" s="441"/>
      <c r="Q858" s="441"/>
      <c r="R858" s="441"/>
      <c r="S858" s="441"/>
      <c r="T858" s="441"/>
      <c r="U858" s="441"/>
      <c r="V858" s="441"/>
      <c r="W858" s="441"/>
      <c r="X858" s="441"/>
      <c r="Y858" s="441"/>
      <c r="Z858" s="441"/>
    </row>
    <row r="859" spans="1:26" ht="15.75" customHeight="1" x14ac:dyDescent="0.2">
      <c r="A859" s="441"/>
      <c r="B859" s="441"/>
      <c r="C859" s="441"/>
      <c r="D859" s="441"/>
      <c r="E859" s="441"/>
      <c r="F859" s="441"/>
      <c r="G859" s="441"/>
      <c r="H859" s="441"/>
      <c r="I859" s="441"/>
      <c r="J859" s="441"/>
      <c r="K859" s="441"/>
      <c r="L859" s="441"/>
      <c r="M859" s="441"/>
      <c r="N859" s="441"/>
      <c r="O859" s="441"/>
      <c r="P859" s="441"/>
      <c r="Q859" s="441"/>
      <c r="R859" s="441"/>
      <c r="S859" s="441"/>
      <c r="T859" s="441"/>
      <c r="U859" s="441"/>
      <c r="V859" s="441"/>
      <c r="W859" s="441"/>
      <c r="X859" s="441"/>
      <c r="Y859" s="441"/>
      <c r="Z859" s="441"/>
    </row>
    <row r="860" spans="1:26" ht="15.75" customHeight="1" x14ac:dyDescent="0.2">
      <c r="A860" s="441"/>
      <c r="B860" s="441"/>
      <c r="C860" s="441"/>
      <c r="D860" s="441"/>
      <c r="E860" s="441"/>
      <c r="F860" s="441"/>
      <c r="G860" s="441"/>
      <c r="H860" s="441"/>
      <c r="I860" s="441"/>
      <c r="J860" s="441"/>
      <c r="K860" s="441"/>
      <c r="L860" s="441"/>
      <c r="M860" s="441"/>
      <c r="N860" s="441"/>
      <c r="O860" s="441"/>
      <c r="P860" s="441"/>
      <c r="Q860" s="441"/>
      <c r="R860" s="441"/>
      <c r="S860" s="441"/>
      <c r="T860" s="441"/>
      <c r="U860" s="441"/>
      <c r="V860" s="441"/>
      <c r="W860" s="441"/>
      <c r="X860" s="441"/>
      <c r="Y860" s="441"/>
      <c r="Z860" s="441"/>
    </row>
    <row r="861" spans="1:26" ht="15.75" customHeight="1" x14ac:dyDescent="0.2">
      <c r="A861" s="441"/>
      <c r="B861" s="441"/>
      <c r="C861" s="441"/>
      <c r="D861" s="441"/>
      <c r="E861" s="441"/>
      <c r="F861" s="441"/>
      <c r="G861" s="441"/>
      <c r="H861" s="441"/>
      <c r="I861" s="441"/>
      <c r="J861" s="441"/>
      <c r="K861" s="441"/>
      <c r="L861" s="441"/>
      <c r="M861" s="441"/>
      <c r="N861" s="441"/>
      <c r="O861" s="441"/>
      <c r="P861" s="441"/>
      <c r="Q861" s="441"/>
      <c r="R861" s="441"/>
      <c r="S861" s="441"/>
      <c r="T861" s="441"/>
      <c r="U861" s="441"/>
      <c r="V861" s="441"/>
      <c r="W861" s="441"/>
      <c r="X861" s="441"/>
      <c r="Y861" s="441"/>
      <c r="Z861" s="441"/>
    </row>
    <row r="862" spans="1:26" ht="15.75" customHeight="1" x14ac:dyDescent="0.2">
      <c r="A862" s="441"/>
      <c r="B862" s="441"/>
      <c r="C862" s="441"/>
      <c r="D862" s="441"/>
      <c r="E862" s="441"/>
      <c r="F862" s="441"/>
      <c r="G862" s="441"/>
      <c r="H862" s="441"/>
      <c r="I862" s="441"/>
      <c r="J862" s="441"/>
      <c r="K862" s="441"/>
      <c r="L862" s="441"/>
      <c r="M862" s="441"/>
      <c r="N862" s="441"/>
      <c r="O862" s="441"/>
      <c r="P862" s="441"/>
      <c r="Q862" s="441"/>
      <c r="R862" s="441"/>
      <c r="S862" s="441"/>
      <c r="T862" s="441"/>
      <c r="U862" s="441"/>
      <c r="V862" s="441"/>
      <c r="W862" s="441"/>
      <c r="X862" s="441"/>
      <c r="Y862" s="441"/>
      <c r="Z862" s="441"/>
    </row>
    <row r="863" spans="1:26" ht="15.75" customHeight="1" x14ac:dyDescent="0.2">
      <c r="A863" s="441"/>
      <c r="B863" s="441"/>
      <c r="C863" s="441"/>
      <c r="D863" s="441"/>
      <c r="E863" s="441"/>
      <c r="F863" s="441"/>
      <c r="G863" s="441"/>
      <c r="H863" s="441"/>
      <c r="I863" s="441"/>
      <c r="J863" s="441"/>
      <c r="K863" s="441"/>
      <c r="L863" s="441"/>
      <c r="M863" s="441"/>
      <c r="N863" s="441"/>
      <c r="O863" s="441"/>
      <c r="P863" s="441"/>
      <c r="Q863" s="441"/>
      <c r="R863" s="441"/>
      <c r="S863" s="441"/>
      <c r="T863" s="441"/>
      <c r="U863" s="441"/>
      <c r="V863" s="441"/>
      <c r="W863" s="441"/>
      <c r="X863" s="441"/>
      <c r="Y863" s="441"/>
      <c r="Z863" s="441"/>
    </row>
    <row r="864" spans="1:26" ht="15.75" customHeight="1" x14ac:dyDescent="0.2">
      <c r="A864" s="441"/>
      <c r="B864" s="441"/>
      <c r="C864" s="441"/>
      <c r="D864" s="441"/>
      <c r="E864" s="441"/>
      <c r="F864" s="441"/>
      <c r="G864" s="441"/>
      <c r="H864" s="441"/>
      <c r="I864" s="441"/>
      <c r="J864" s="441"/>
      <c r="K864" s="441"/>
      <c r="L864" s="441"/>
      <c r="M864" s="441"/>
      <c r="N864" s="441"/>
      <c r="O864" s="441"/>
      <c r="P864" s="441"/>
      <c r="Q864" s="441"/>
      <c r="R864" s="441"/>
      <c r="S864" s="441"/>
      <c r="T864" s="441"/>
      <c r="U864" s="441"/>
      <c r="V864" s="441"/>
      <c r="W864" s="441"/>
      <c r="X864" s="441"/>
      <c r="Y864" s="441"/>
      <c r="Z864" s="441"/>
    </row>
    <row r="865" spans="1:26" ht="15.75" customHeight="1" x14ac:dyDescent="0.2">
      <c r="A865" s="441"/>
      <c r="B865" s="441"/>
      <c r="C865" s="441"/>
      <c r="D865" s="441"/>
      <c r="E865" s="441"/>
      <c r="F865" s="441"/>
      <c r="G865" s="441"/>
      <c r="H865" s="441"/>
      <c r="I865" s="441"/>
      <c r="J865" s="441"/>
      <c r="K865" s="441"/>
      <c r="L865" s="441"/>
      <c r="M865" s="441"/>
      <c r="N865" s="441"/>
      <c r="O865" s="441"/>
      <c r="P865" s="441"/>
      <c r="Q865" s="441"/>
      <c r="R865" s="441"/>
      <c r="S865" s="441"/>
      <c r="T865" s="441"/>
      <c r="U865" s="441"/>
      <c r="V865" s="441"/>
      <c r="W865" s="441"/>
      <c r="X865" s="441"/>
      <c r="Y865" s="441"/>
      <c r="Z865" s="441"/>
    </row>
    <row r="866" spans="1:26" ht="15.75" customHeight="1" x14ac:dyDescent="0.2">
      <c r="A866" s="441"/>
      <c r="B866" s="441"/>
      <c r="C866" s="441"/>
      <c r="D866" s="441"/>
      <c r="E866" s="441"/>
      <c r="F866" s="441"/>
      <c r="G866" s="441"/>
      <c r="H866" s="441"/>
      <c r="I866" s="441"/>
      <c r="J866" s="441"/>
      <c r="K866" s="441"/>
      <c r="L866" s="441"/>
      <c r="M866" s="441"/>
      <c r="N866" s="441"/>
      <c r="O866" s="441"/>
      <c r="P866" s="441"/>
      <c r="Q866" s="441"/>
      <c r="R866" s="441"/>
      <c r="S866" s="441"/>
      <c r="T866" s="441"/>
      <c r="U866" s="441"/>
      <c r="V866" s="441"/>
      <c r="W866" s="441"/>
      <c r="X866" s="441"/>
      <c r="Y866" s="441"/>
      <c r="Z866" s="441"/>
    </row>
    <row r="867" spans="1:26" ht="15.75" customHeight="1" x14ac:dyDescent="0.2">
      <c r="A867" s="441"/>
      <c r="B867" s="441"/>
      <c r="C867" s="441"/>
      <c r="D867" s="441"/>
      <c r="E867" s="441"/>
      <c r="F867" s="441"/>
      <c r="G867" s="441"/>
      <c r="H867" s="441"/>
      <c r="I867" s="441"/>
      <c r="J867" s="441"/>
      <c r="K867" s="441"/>
      <c r="L867" s="441"/>
      <c r="M867" s="441"/>
      <c r="N867" s="441"/>
      <c r="O867" s="441"/>
      <c r="P867" s="441"/>
      <c r="Q867" s="441"/>
      <c r="R867" s="441"/>
      <c r="S867" s="441"/>
      <c r="T867" s="441"/>
      <c r="U867" s="441"/>
      <c r="V867" s="441"/>
      <c r="W867" s="441"/>
      <c r="X867" s="441"/>
      <c r="Y867" s="441"/>
      <c r="Z867" s="441"/>
    </row>
    <row r="868" spans="1:26" ht="15.75" customHeight="1" x14ac:dyDescent="0.2">
      <c r="A868" s="441"/>
      <c r="B868" s="441"/>
      <c r="C868" s="441"/>
      <c r="D868" s="441"/>
      <c r="E868" s="441"/>
      <c r="F868" s="441"/>
      <c r="G868" s="441"/>
      <c r="H868" s="441"/>
      <c r="I868" s="441"/>
      <c r="J868" s="441"/>
      <c r="K868" s="441"/>
      <c r="L868" s="441"/>
      <c r="M868" s="441"/>
      <c r="N868" s="441"/>
      <c r="O868" s="441"/>
      <c r="P868" s="441"/>
      <c r="Q868" s="441"/>
      <c r="R868" s="441"/>
      <c r="S868" s="441"/>
      <c r="T868" s="441"/>
      <c r="U868" s="441"/>
      <c r="V868" s="441"/>
      <c r="W868" s="441"/>
      <c r="X868" s="441"/>
      <c r="Y868" s="441"/>
      <c r="Z868" s="441"/>
    </row>
    <row r="869" spans="1:26" ht="15.75" customHeight="1" x14ac:dyDescent="0.2">
      <c r="A869" s="441"/>
      <c r="B869" s="441"/>
      <c r="C869" s="441"/>
      <c r="D869" s="441"/>
      <c r="E869" s="441"/>
      <c r="F869" s="441"/>
      <c r="G869" s="441"/>
      <c r="H869" s="441"/>
      <c r="I869" s="441"/>
      <c r="J869" s="441"/>
      <c r="K869" s="441"/>
      <c r="L869" s="441"/>
      <c r="M869" s="441"/>
      <c r="N869" s="441"/>
      <c r="O869" s="441"/>
      <c r="P869" s="441"/>
      <c r="Q869" s="441"/>
      <c r="R869" s="441"/>
      <c r="S869" s="441"/>
      <c r="T869" s="441"/>
      <c r="U869" s="441"/>
      <c r="V869" s="441"/>
      <c r="W869" s="441"/>
      <c r="X869" s="441"/>
      <c r="Y869" s="441"/>
      <c r="Z869" s="441"/>
    </row>
    <row r="870" spans="1:26" ht="15.75" customHeight="1" x14ac:dyDescent="0.2">
      <c r="A870" s="441"/>
      <c r="B870" s="441"/>
      <c r="C870" s="441"/>
      <c r="D870" s="441"/>
      <c r="E870" s="441"/>
      <c r="F870" s="441"/>
      <c r="G870" s="441"/>
      <c r="H870" s="441"/>
      <c r="I870" s="441"/>
      <c r="J870" s="441"/>
      <c r="K870" s="441"/>
      <c r="L870" s="441"/>
      <c r="M870" s="441"/>
      <c r="N870" s="441"/>
      <c r="O870" s="441"/>
      <c r="P870" s="441"/>
      <c r="Q870" s="441"/>
      <c r="R870" s="441"/>
      <c r="S870" s="441"/>
      <c r="T870" s="441"/>
      <c r="U870" s="441"/>
      <c r="V870" s="441"/>
      <c r="W870" s="441"/>
      <c r="X870" s="441"/>
      <c r="Y870" s="441"/>
      <c r="Z870" s="441"/>
    </row>
    <row r="871" spans="1:26" ht="15.75" customHeight="1" x14ac:dyDescent="0.2">
      <c r="A871" s="441"/>
      <c r="B871" s="441"/>
      <c r="C871" s="441"/>
      <c r="D871" s="441"/>
      <c r="E871" s="441"/>
      <c r="F871" s="441"/>
      <c r="G871" s="441"/>
      <c r="H871" s="441"/>
      <c r="I871" s="441"/>
      <c r="J871" s="441"/>
      <c r="K871" s="441"/>
      <c r="L871" s="441"/>
      <c r="M871" s="441"/>
      <c r="N871" s="441"/>
      <c r="O871" s="441"/>
      <c r="P871" s="441"/>
      <c r="Q871" s="441"/>
      <c r="R871" s="441"/>
      <c r="S871" s="441"/>
      <c r="T871" s="441"/>
      <c r="U871" s="441"/>
      <c r="V871" s="441"/>
      <c r="W871" s="441"/>
      <c r="X871" s="441"/>
      <c r="Y871" s="441"/>
      <c r="Z871" s="441"/>
    </row>
    <row r="872" spans="1:26" ht="15.75" customHeight="1" x14ac:dyDescent="0.2">
      <c r="A872" s="441"/>
      <c r="B872" s="441"/>
      <c r="C872" s="441"/>
      <c r="D872" s="441"/>
      <c r="E872" s="441"/>
      <c r="F872" s="441"/>
      <c r="G872" s="441"/>
      <c r="H872" s="441"/>
      <c r="I872" s="441"/>
      <c r="J872" s="441"/>
      <c r="K872" s="441"/>
      <c r="L872" s="441"/>
      <c r="M872" s="441"/>
      <c r="N872" s="441"/>
      <c r="O872" s="441"/>
      <c r="P872" s="441"/>
      <c r="Q872" s="441"/>
      <c r="R872" s="441"/>
      <c r="S872" s="441"/>
      <c r="T872" s="441"/>
      <c r="U872" s="441"/>
      <c r="V872" s="441"/>
      <c r="W872" s="441"/>
      <c r="X872" s="441"/>
      <c r="Y872" s="441"/>
      <c r="Z872" s="441"/>
    </row>
    <row r="873" spans="1:26" ht="15.75" customHeight="1" x14ac:dyDescent="0.2">
      <c r="A873" s="441"/>
      <c r="B873" s="441"/>
      <c r="C873" s="441"/>
      <c r="D873" s="441"/>
      <c r="E873" s="441"/>
      <c r="F873" s="441"/>
      <c r="G873" s="441"/>
      <c r="H873" s="441"/>
      <c r="I873" s="441"/>
      <c r="J873" s="441"/>
      <c r="K873" s="441"/>
      <c r="L873" s="441"/>
      <c r="M873" s="441"/>
      <c r="N873" s="441"/>
      <c r="O873" s="441"/>
      <c r="P873" s="441"/>
      <c r="Q873" s="441"/>
      <c r="R873" s="441"/>
      <c r="S873" s="441"/>
      <c r="T873" s="441"/>
      <c r="U873" s="441"/>
      <c r="V873" s="441"/>
      <c r="W873" s="441"/>
      <c r="X873" s="441"/>
      <c r="Y873" s="441"/>
      <c r="Z873" s="441"/>
    </row>
    <row r="874" spans="1:26" ht="15.75" customHeight="1" x14ac:dyDescent="0.2">
      <c r="A874" s="441"/>
      <c r="B874" s="441"/>
      <c r="C874" s="441"/>
      <c r="D874" s="441"/>
      <c r="E874" s="441"/>
      <c r="F874" s="441"/>
      <c r="G874" s="441"/>
      <c r="H874" s="441"/>
      <c r="I874" s="441"/>
      <c r="J874" s="441"/>
      <c r="K874" s="441"/>
      <c r="L874" s="441"/>
      <c r="M874" s="441"/>
      <c r="N874" s="441"/>
      <c r="O874" s="441"/>
      <c r="P874" s="441"/>
      <c r="Q874" s="441"/>
      <c r="R874" s="441"/>
      <c r="S874" s="441"/>
      <c r="T874" s="441"/>
      <c r="U874" s="441"/>
      <c r="V874" s="441"/>
      <c r="W874" s="441"/>
      <c r="X874" s="441"/>
      <c r="Y874" s="441"/>
      <c r="Z874" s="441"/>
    </row>
    <row r="875" spans="1:26" ht="15.75" customHeight="1" x14ac:dyDescent="0.2">
      <c r="A875" s="441"/>
      <c r="B875" s="441"/>
      <c r="C875" s="441"/>
      <c r="D875" s="441"/>
      <c r="E875" s="441"/>
      <c r="F875" s="441"/>
      <c r="G875" s="441"/>
      <c r="H875" s="441"/>
      <c r="I875" s="441"/>
      <c r="J875" s="441"/>
      <c r="K875" s="441"/>
      <c r="L875" s="441"/>
      <c r="M875" s="441"/>
      <c r="N875" s="441"/>
      <c r="O875" s="441"/>
      <c r="P875" s="441"/>
      <c r="Q875" s="441"/>
      <c r="R875" s="441"/>
      <c r="S875" s="441"/>
      <c r="T875" s="441"/>
      <c r="U875" s="441"/>
      <c r="V875" s="441"/>
      <c r="W875" s="441"/>
      <c r="X875" s="441"/>
      <c r="Y875" s="441"/>
      <c r="Z875" s="441"/>
    </row>
    <row r="876" spans="1:26" ht="15.75" customHeight="1" x14ac:dyDescent="0.2">
      <c r="A876" s="441"/>
      <c r="B876" s="441"/>
      <c r="C876" s="441"/>
      <c r="D876" s="441"/>
      <c r="E876" s="441"/>
      <c r="F876" s="441"/>
      <c r="G876" s="441"/>
      <c r="H876" s="441"/>
      <c r="I876" s="441"/>
      <c r="J876" s="441"/>
      <c r="K876" s="441"/>
      <c r="L876" s="441"/>
      <c r="M876" s="441"/>
      <c r="N876" s="441"/>
      <c r="O876" s="441"/>
      <c r="P876" s="441"/>
      <c r="Q876" s="441"/>
      <c r="R876" s="441"/>
      <c r="S876" s="441"/>
      <c r="T876" s="441"/>
      <c r="U876" s="441"/>
      <c r="V876" s="441"/>
      <c r="W876" s="441"/>
      <c r="X876" s="441"/>
      <c r="Y876" s="441"/>
      <c r="Z876" s="441"/>
    </row>
    <row r="877" spans="1:26" ht="15.75" customHeight="1" x14ac:dyDescent="0.2">
      <c r="A877" s="441"/>
      <c r="B877" s="441"/>
      <c r="C877" s="441"/>
      <c r="D877" s="441"/>
      <c r="E877" s="441"/>
      <c r="F877" s="441"/>
      <c r="G877" s="441"/>
      <c r="H877" s="441"/>
      <c r="I877" s="441"/>
      <c r="J877" s="441"/>
      <c r="K877" s="441"/>
      <c r="L877" s="441"/>
      <c r="M877" s="441"/>
      <c r="N877" s="441"/>
      <c r="O877" s="441"/>
      <c r="P877" s="441"/>
      <c r="Q877" s="441"/>
      <c r="R877" s="441"/>
      <c r="S877" s="441"/>
      <c r="T877" s="441"/>
      <c r="U877" s="441"/>
      <c r="V877" s="441"/>
      <c r="W877" s="441"/>
      <c r="X877" s="441"/>
      <c r="Y877" s="441"/>
      <c r="Z877" s="441"/>
    </row>
    <row r="878" spans="1:26" ht="15.75" customHeight="1" x14ac:dyDescent="0.2">
      <c r="A878" s="441"/>
      <c r="B878" s="441"/>
      <c r="C878" s="441"/>
      <c r="D878" s="441"/>
      <c r="E878" s="441"/>
      <c r="F878" s="441"/>
      <c r="G878" s="441"/>
      <c r="H878" s="441"/>
      <c r="I878" s="441"/>
      <c r="J878" s="441"/>
      <c r="K878" s="441"/>
      <c r="L878" s="441"/>
      <c r="M878" s="441"/>
      <c r="N878" s="441"/>
      <c r="O878" s="441"/>
      <c r="P878" s="441"/>
      <c r="Q878" s="441"/>
      <c r="R878" s="441"/>
      <c r="S878" s="441"/>
      <c r="T878" s="441"/>
      <c r="U878" s="441"/>
      <c r="V878" s="441"/>
      <c r="W878" s="441"/>
      <c r="X878" s="441"/>
      <c r="Y878" s="441"/>
      <c r="Z878" s="441"/>
    </row>
    <row r="879" spans="1:26" ht="15.75" customHeight="1" x14ac:dyDescent="0.2">
      <c r="A879" s="441"/>
      <c r="B879" s="441"/>
      <c r="C879" s="441"/>
      <c r="D879" s="441"/>
      <c r="E879" s="441"/>
      <c r="F879" s="441"/>
      <c r="G879" s="441"/>
      <c r="H879" s="441"/>
      <c r="I879" s="441"/>
      <c r="J879" s="441"/>
      <c r="K879" s="441"/>
      <c r="L879" s="441"/>
      <c r="M879" s="441"/>
      <c r="N879" s="441"/>
      <c r="O879" s="441"/>
      <c r="P879" s="441"/>
      <c r="Q879" s="441"/>
      <c r="R879" s="441"/>
      <c r="S879" s="441"/>
      <c r="T879" s="441"/>
      <c r="U879" s="441"/>
      <c r="V879" s="441"/>
      <c r="W879" s="441"/>
      <c r="X879" s="441"/>
      <c r="Y879" s="441"/>
      <c r="Z879" s="441"/>
    </row>
    <row r="880" spans="1:26" ht="15.75" customHeight="1" x14ac:dyDescent="0.2">
      <c r="A880" s="441"/>
      <c r="B880" s="441"/>
      <c r="C880" s="441"/>
      <c r="D880" s="441"/>
      <c r="E880" s="441"/>
      <c r="F880" s="441"/>
      <c r="G880" s="441"/>
      <c r="H880" s="441"/>
      <c r="I880" s="441"/>
      <c r="J880" s="441"/>
      <c r="K880" s="441"/>
      <c r="L880" s="441"/>
      <c r="M880" s="441"/>
      <c r="N880" s="441"/>
      <c r="O880" s="441"/>
      <c r="P880" s="441"/>
      <c r="Q880" s="441"/>
      <c r="R880" s="441"/>
      <c r="S880" s="441"/>
      <c r="T880" s="441"/>
      <c r="U880" s="441"/>
      <c r="V880" s="441"/>
      <c r="W880" s="441"/>
      <c r="X880" s="441"/>
      <c r="Y880" s="441"/>
      <c r="Z880" s="441"/>
    </row>
    <row r="881" spans="1:26" ht="15.75" customHeight="1" x14ac:dyDescent="0.2">
      <c r="A881" s="441"/>
      <c r="B881" s="441"/>
      <c r="C881" s="441"/>
      <c r="D881" s="441"/>
      <c r="E881" s="441"/>
      <c r="F881" s="441"/>
      <c r="G881" s="441"/>
      <c r="H881" s="441"/>
      <c r="I881" s="441"/>
      <c r="J881" s="441"/>
      <c r="K881" s="441"/>
      <c r="L881" s="441"/>
      <c r="M881" s="441"/>
      <c r="N881" s="441"/>
      <c r="O881" s="441"/>
      <c r="P881" s="441"/>
      <c r="Q881" s="441"/>
      <c r="R881" s="441"/>
      <c r="S881" s="441"/>
      <c r="T881" s="441"/>
      <c r="U881" s="441"/>
      <c r="V881" s="441"/>
      <c r="W881" s="441"/>
      <c r="X881" s="441"/>
      <c r="Y881" s="441"/>
      <c r="Z881" s="441"/>
    </row>
    <row r="882" spans="1:26" ht="15.75" customHeight="1" x14ac:dyDescent="0.2">
      <c r="A882" s="441"/>
      <c r="B882" s="441"/>
      <c r="C882" s="441"/>
      <c r="D882" s="441"/>
      <c r="E882" s="441"/>
      <c r="F882" s="441"/>
      <c r="G882" s="441"/>
      <c r="H882" s="441"/>
      <c r="I882" s="441"/>
      <c r="J882" s="441"/>
      <c r="K882" s="441"/>
      <c r="L882" s="441"/>
      <c r="M882" s="441"/>
      <c r="N882" s="441"/>
      <c r="O882" s="441"/>
      <c r="P882" s="441"/>
      <c r="Q882" s="441"/>
      <c r="R882" s="441"/>
      <c r="S882" s="441"/>
      <c r="T882" s="441"/>
      <c r="U882" s="441"/>
      <c r="V882" s="441"/>
      <c r="W882" s="441"/>
      <c r="X882" s="441"/>
      <c r="Y882" s="441"/>
      <c r="Z882" s="441"/>
    </row>
    <row r="883" spans="1:26" ht="15.75" customHeight="1" x14ac:dyDescent="0.2">
      <c r="A883" s="441"/>
      <c r="B883" s="441"/>
      <c r="C883" s="441"/>
      <c r="D883" s="441"/>
      <c r="E883" s="441"/>
      <c r="F883" s="441"/>
      <c r="G883" s="441"/>
      <c r="H883" s="441"/>
      <c r="I883" s="441"/>
      <c r="J883" s="441"/>
      <c r="K883" s="441"/>
      <c r="L883" s="441"/>
      <c r="M883" s="441"/>
      <c r="N883" s="441"/>
      <c r="O883" s="441"/>
      <c r="P883" s="441"/>
      <c r="Q883" s="441"/>
      <c r="R883" s="441"/>
      <c r="S883" s="441"/>
      <c r="T883" s="441"/>
      <c r="U883" s="441"/>
      <c r="V883" s="441"/>
      <c r="W883" s="441"/>
      <c r="X883" s="441"/>
      <c r="Y883" s="441"/>
      <c r="Z883" s="441"/>
    </row>
    <row r="884" spans="1:26" ht="15.75" customHeight="1" x14ac:dyDescent="0.2">
      <c r="A884" s="441"/>
      <c r="B884" s="441"/>
      <c r="C884" s="441"/>
      <c r="D884" s="441"/>
      <c r="E884" s="441"/>
      <c r="F884" s="441"/>
      <c r="G884" s="441"/>
      <c r="H884" s="441"/>
      <c r="I884" s="441"/>
      <c r="J884" s="441"/>
      <c r="K884" s="441"/>
      <c r="L884" s="441"/>
      <c r="M884" s="441"/>
      <c r="N884" s="441"/>
      <c r="O884" s="441"/>
      <c r="P884" s="441"/>
      <c r="Q884" s="441"/>
      <c r="R884" s="441"/>
      <c r="S884" s="441"/>
      <c r="T884" s="441"/>
      <c r="U884" s="441"/>
      <c r="V884" s="441"/>
      <c r="W884" s="441"/>
      <c r="X884" s="441"/>
      <c r="Y884" s="441"/>
      <c r="Z884" s="441"/>
    </row>
    <row r="885" spans="1:26" ht="15.75" customHeight="1" x14ac:dyDescent="0.2">
      <c r="A885" s="441"/>
      <c r="B885" s="441"/>
      <c r="C885" s="441"/>
      <c r="D885" s="441"/>
      <c r="E885" s="441"/>
      <c r="F885" s="441"/>
      <c r="G885" s="441"/>
      <c r="H885" s="441"/>
      <c r="I885" s="441"/>
      <c r="J885" s="441"/>
      <c r="K885" s="441"/>
      <c r="L885" s="441"/>
      <c r="M885" s="441"/>
      <c r="N885" s="441"/>
      <c r="O885" s="441"/>
      <c r="P885" s="441"/>
      <c r="Q885" s="441"/>
      <c r="R885" s="441"/>
      <c r="S885" s="441"/>
      <c r="T885" s="441"/>
      <c r="U885" s="441"/>
      <c r="V885" s="441"/>
      <c r="W885" s="441"/>
      <c r="X885" s="441"/>
      <c r="Y885" s="441"/>
      <c r="Z885" s="441"/>
    </row>
    <row r="886" spans="1:26" ht="15.75" customHeight="1" x14ac:dyDescent="0.2">
      <c r="A886" s="441"/>
      <c r="B886" s="441"/>
      <c r="C886" s="441"/>
      <c r="D886" s="441"/>
      <c r="E886" s="441"/>
      <c r="F886" s="441"/>
      <c r="G886" s="441"/>
      <c r="H886" s="441"/>
      <c r="I886" s="441"/>
      <c r="J886" s="441"/>
      <c r="K886" s="441"/>
      <c r="L886" s="441"/>
      <c r="M886" s="441"/>
      <c r="N886" s="441"/>
      <c r="O886" s="441"/>
      <c r="P886" s="441"/>
      <c r="Q886" s="441"/>
      <c r="R886" s="441"/>
      <c r="S886" s="441"/>
      <c r="T886" s="441"/>
      <c r="U886" s="441"/>
      <c r="V886" s="441"/>
      <c r="W886" s="441"/>
      <c r="X886" s="441"/>
      <c r="Y886" s="441"/>
      <c r="Z886" s="441"/>
    </row>
    <row r="887" spans="1:26" ht="15.75" customHeight="1" x14ac:dyDescent="0.2">
      <c r="A887" s="441"/>
      <c r="B887" s="441"/>
      <c r="C887" s="441"/>
      <c r="D887" s="441"/>
      <c r="E887" s="441"/>
      <c r="F887" s="441"/>
      <c r="G887" s="441"/>
      <c r="H887" s="441"/>
      <c r="I887" s="441"/>
      <c r="J887" s="441"/>
      <c r="K887" s="441"/>
      <c r="L887" s="441"/>
      <c r="M887" s="441"/>
      <c r="N887" s="441"/>
      <c r="O887" s="441"/>
      <c r="P887" s="441"/>
      <c r="Q887" s="441"/>
      <c r="R887" s="441"/>
      <c r="S887" s="441"/>
      <c r="T887" s="441"/>
      <c r="U887" s="441"/>
      <c r="V887" s="441"/>
      <c r="W887" s="441"/>
      <c r="X887" s="441"/>
      <c r="Y887" s="441"/>
      <c r="Z887" s="441"/>
    </row>
    <row r="888" spans="1:26" ht="15.75" customHeight="1" x14ac:dyDescent="0.2">
      <c r="A888" s="441"/>
      <c r="B888" s="441"/>
      <c r="C888" s="441"/>
      <c r="D888" s="441"/>
      <c r="E888" s="441"/>
      <c r="F888" s="441"/>
      <c r="G888" s="441"/>
      <c r="H888" s="441"/>
      <c r="I888" s="441"/>
      <c r="J888" s="441"/>
      <c r="K888" s="441"/>
      <c r="L888" s="441"/>
      <c r="M888" s="441"/>
      <c r="N888" s="441"/>
      <c r="O888" s="441"/>
      <c r="P888" s="441"/>
      <c r="Q888" s="441"/>
      <c r="R888" s="441"/>
      <c r="S888" s="441"/>
      <c r="T888" s="441"/>
      <c r="U888" s="441"/>
      <c r="V888" s="441"/>
      <c r="W888" s="441"/>
      <c r="X888" s="441"/>
      <c r="Y888" s="441"/>
      <c r="Z888" s="441"/>
    </row>
    <row r="889" spans="1:26" ht="15.75" customHeight="1" x14ac:dyDescent="0.2">
      <c r="A889" s="441"/>
      <c r="B889" s="441"/>
      <c r="C889" s="441"/>
      <c r="D889" s="441"/>
      <c r="E889" s="441"/>
      <c r="F889" s="441"/>
      <c r="G889" s="441"/>
      <c r="H889" s="441"/>
      <c r="I889" s="441"/>
      <c r="J889" s="441"/>
      <c r="K889" s="441"/>
      <c r="L889" s="441"/>
      <c r="M889" s="441"/>
      <c r="N889" s="441"/>
      <c r="O889" s="441"/>
      <c r="P889" s="441"/>
      <c r="Q889" s="441"/>
      <c r="R889" s="441"/>
      <c r="S889" s="441"/>
      <c r="T889" s="441"/>
      <c r="U889" s="441"/>
      <c r="V889" s="441"/>
      <c r="W889" s="441"/>
      <c r="X889" s="441"/>
      <c r="Y889" s="441"/>
      <c r="Z889" s="441"/>
    </row>
    <row r="890" spans="1:26" ht="15.75" customHeight="1" x14ac:dyDescent="0.2">
      <c r="A890" s="441"/>
      <c r="B890" s="441"/>
      <c r="C890" s="441"/>
      <c r="D890" s="441"/>
      <c r="E890" s="441"/>
      <c r="F890" s="441"/>
      <c r="G890" s="441"/>
      <c r="H890" s="441"/>
      <c r="I890" s="441"/>
      <c r="J890" s="441"/>
      <c r="K890" s="441"/>
      <c r="L890" s="441"/>
      <c r="M890" s="441"/>
      <c r="N890" s="441"/>
      <c r="O890" s="441"/>
      <c r="P890" s="441"/>
      <c r="Q890" s="441"/>
      <c r="R890" s="441"/>
      <c r="S890" s="441"/>
      <c r="T890" s="441"/>
      <c r="U890" s="441"/>
      <c r="V890" s="441"/>
      <c r="W890" s="441"/>
      <c r="X890" s="441"/>
      <c r="Y890" s="441"/>
      <c r="Z890" s="441"/>
    </row>
    <row r="891" spans="1:26" ht="15.75" customHeight="1" x14ac:dyDescent="0.2">
      <c r="A891" s="441"/>
      <c r="B891" s="441"/>
      <c r="C891" s="441"/>
      <c r="D891" s="441"/>
      <c r="E891" s="441"/>
      <c r="F891" s="441"/>
      <c r="G891" s="441"/>
      <c r="H891" s="441"/>
      <c r="I891" s="441"/>
      <c r="J891" s="441"/>
      <c r="K891" s="441"/>
      <c r="L891" s="441"/>
      <c r="M891" s="441"/>
      <c r="N891" s="441"/>
      <c r="O891" s="441"/>
      <c r="P891" s="441"/>
      <c r="Q891" s="441"/>
      <c r="R891" s="441"/>
      <c r="S891" s="441"/>
      <c r="T891" s="441"/>
      <c r="U891" s="441"/>
      <c r="V891" s="441"/>
      <c r="W891" s="441"/>
      <c r="X891" s="441"/>
      <c r="Y891" s="441"/>
      <c r="Z891" s="441"/>
    </row>
    <row r="892" spans="1:26" ht="15.75" customHeight="1" x14ac:dyDescent="0.2">
      <c r="A892" s="441"/>
      <c r="B892" s="441"/>
      <c r="C892" s="441"/>
      <c r="D892" s="441"/>
      <c r="E892" s="441"/>
      <c r="F892" s="441"/>
      <c r="G892" s="441"/>
      <c r="H892" s="441"/>
      <c r="I892" s="441"/>
      <c r="J892" s="441"/>
      <c r="K892" s="441"/>
      <c r="L892" s="441"/>
      <c r="M892" s="441"/>
      <c r="N892" s="441"/>
      <c r="O892" s="441"/>
      <c r="P892" s="441"/>
      <c r="Q892" s="441"/>
      <c r="R892" s="441"/>
      <c r="S892" s="441"/>
      <c r="T892" s="441"/>
      <c r="U892" s="441"/>
      <c r="V892" s="441"/>
      <c r="W892" s="441"/>
      <c r="X892" s="441"/>
      <c r="Y892" s="441"/>
      <c r="Z892" s="441"/>
    </row>
    <row r="893" spans="1:26" ht="15.75" customHeight="1" x14ac:dyDescent="0.2">
      <c r="A893" s="441"/>
      <c r="B893" s="441"/>
      <c r="C893" s="441"/>
      <c r="D893" s="441"/>
      <c r="E893" s="441"/>
      <c r="F893" s="441"/>
      <c r="G893" s="441"/>
      <c r="H893" s="441"/>
      <c r="I893" s="441"/>
      <c r="J893" s="441"/>
      <c r="K893" s="441"/>
      <c r="L893" s="441"/>
      <c r="M893" s="441"/>
      <c r="N893" s="441"/>
      <c r="O893" s="441"/>
      <c r="P893" s="441"/>
      <c r="Q893" s="441"/>
      <c r="R893" s="441"/>
      <c r="S893" s="441"/>
      <c r="T893" s="441"/>
      <c r="U893" s="441"/>
      <c r="V893" s="441"/>
      <c r="W893" s="441"/>
      <c r="X893" s="441"/>
      <c r="Y893" s="441"/>
      <c r="Z893" s="441"/>
    </row>
    <row r="894" spans="1:26" ht="15.75" customHeight="1" x14ac:dyDescent="0.2">
      <c r="A894" s="441"/>
      <c r="B894" s="441"/>
      <c r="C894" s="441"/>
      <c r="D894" s="441"/>
      <c r="E894" s="441"/>
      <c r="F894" s="441"/>
      <c r="G894" s="441"/>
      <c r="H894" s="441"/>
      <c r="I894" s="441"/>
      <c r="J894" s="441"/>
      <c r="K894" s="441"/>
      <c r="L894" s="441"/>
      <c r="M894" s="441"/>
      <c r="N894" s="441"/>
      <c r="O894" s="441"/>
      <c r="P894" s="441"/>
      <c r="Q894" s="441"/>
      <c r="R894" s="441"/>
      <c r="S894" s="441"/>
      <c r="T894" s="441"/>
      <c r="U894" s="441"/>
      <c r="V894" s="441"/>
      <c r="W894" s="441"/>
      <c r="X894" s="441"/>
      <c r="Y894" s="441"/>
      <c r="Z894" s="441"/>
    </row>
    <row r="895" spans="1:26" ht="15.75" customHeight="1" x14ac:dyDescent="0.2">
      <c r="A895" s="441"/>
      <c r="B895" s="441"/>
      <c r="C895" s="441"/>
      <c r="D895" s="441"/>
      <c r="E895" s="441"/>
      <c r="F895" s="441"/>
      <c r="G895" s="441"/>
      <c r="H895" s="441"/>
      <c r="I895" s="441"/>
      <c r="J895" s="441"/>
      <c r="K895" s="441"/>
      <c r="L895" s="441"/>
      <c r="M895" s="441"/>
      <c r="N895" s="441"/>
      <c r="O895" s="441"/>
      <c r="P895" s="441"/>
      <c r="Q895" s="441"/>
      <c r="R895" s="441"/>
      <c r="S895" s="441"/>
      <c r="T895" s="441"/>
      <c r="U895" s="441"/>
      <c r="V895" s="441"/>
      <c r="W895" s="441"/>
      <c r="X895" s="441"/>
      <c r="Y895" s="441"/>
      <c r="Z895" s="441"/>
    </row>
    <row r="896" spans="1:26" ht="15.75" customHeight="1" x14ac:dyDescent="0.2">
      <c r="A896" s="441"/>
      <c r="B896" s="441"/>
      <c r="C896" s="441"/>
      <c r="D896" s="441"/>
      <c r="E896" s="441"/>
      <c r="F896" s="441"/>
      <c r="G896" s="441"/>
      <c r="H896" s="441"/>
      <c r="I896" s="441"/>
      <c r="J896" s="441"/>
      <c r="K896" s="441"/>
      <c r="L896" s="441"/>
      <c r="M896" s="441"/>
      <c r="N896" s="441"/>
      <c r="O896" s="441"/>
      <c r="P896" s="441"/>
      <c r="Q896" s="441"/>
      <c r="R896" s="441"/>
      <c r="S896" s="441"/>
      <c r="T896" s="441"/>
      <c r="U896" s="441"/>
      <c r="V896" s="441"/>
      <c r="W896" s="441"/>
      <c r="X896" s="441"/>
      <c r="Y896" s="441"/>
      <c r="Z896" s="441"/>
    </row>
    <row r="897" spans="1:26" ht="15.75" customHeight="1" x14ac:dyDescent="0.2">
      <c r="A897" s="441"/>
      <c r="B897" s="441"/>
      <c r="C897" s="441"/>
      <c r="D897" s="441"/>
      <c r="E897" s="441"/>
      <c r="F897" s="441"/>
      <c r="G897" s="441"/>
      <c r="H897" s="441"/>
      <c r="I897" s="441"/>
      <c r="J897" s="441"/>
      <c r="K897" s="441"/>
      <c r="L897" s="441"/>
      <c r="M897" s="441"/>
      <c r="N897" s="441"/>
      <c r="O897" s="441"/>
      <c r="P897" s="441"/>
      <c r="Q897" s="441"/>
      <c r="R897" s="441"/>
      <c r="S897" s="441"/>
      <c r="T897" s="441"/>
      <c r="U897" s="441"/>
      <c r="V897" s="441"/>
      <c r="W897" s="441"/>
      <c r="X897" s="441"/>
      <c r="Y897" s="441"/>
      <c r="Z897" s="441"/>
    </row>
    <row r="898" spans="1:26" ht="15.75" customHeight="1" x14ac:dyDescent="0.2">
      <c r="A898" s="441"/>
      <c r="B898" s="441"/>
      <c r="C898" s="441"/>
      <c r="D898" s="441"/>
      <c r="E898" s="441"/>
      <c r="F898" s="441"/>
      <c r="G898" s="441"/>
      <c r="H898" s="441"/>
      <c r="I898" s="441"/>
      <c r="J898" s="441"/>
      <c r="K898" s="441"/>
      <c r="L898" s="441"/>
      <c r="M898" s="441"/>
      <c r="N898" s="441"/>
      <c r="O898" s="441"/>
      <c r="P898" s="441"/>
      <c r="Q898" s="441"/>
      <c r="R898" s="441"/>
      <c r="S898" s="441"/>
      <c r="T898" s="441"/>
      <c r="U898" s="441"/>
      <c r="V898" s="441"/>
      <c r="W898" s="441"/>
      <c r="X898" s="441"/>
      <c r="Y898" s="441"/>
      <c r="Z898" s="441"/>
    </row>
    <row r="899" spans="1:26" ht="15.75" customHeight="1" x14ac:dyDescent="0.2">
      <c r="A899" s="441"/>
      <c r="B899" s="441"/>
      <c r="C899" s="441"/>
      <c r="D899" s="441"/>
      <c r="E899" s="441"/>
      <c r="F899" s="441"/>
      <c r="G899" s="441"/>
      <c r="H899" s="441"/>
      <c r="I899" s="441"/>
      <c r="J899" s="441"/>
      <c r="K899" s="441"/>
      <c r="L899" s="441"/>
      <c r="M899" s="441"/>
      <c r="N899" s="441"/>
      <c r="O899" s="441"/>
      <c r="P899" s="441"/>
      <c r="Q899" s="441"/>
      <c r="R899" s="441"/>
      <c r="S899" s="441"/>
      <c r="T899" s="441"/>
      <c r="U899" s="441"/>
      <c r="V899" s="441"/>
      <c r="W899" s="441"/>
      <c r="X899" s="441"/>
      <c r="Y899" s="441"/>
      <c r="Z899" s="441"/>
    </row>
    <row r="900" spans="1:26" ht="15.75" customHeight="1" x14ac:dyDescent="0.2">
      <c r="A900" s="441"/>
      <c r="B900" s="441"/>
      <c r="C900" s="441"/>
      <c r="D900" s="441"/>
      <c r="E900" s="441"/>
      <c r="F900" s="441"/>
      <c r="G900" s="441"/>
      <c r="H900" s="441"/>
      <c r="I900" s="441"/>
      <c r="J900" s="441"/>
      <c r="K900" s="441"/>
      <c r="L900" s="441"/>
      <c r="M900" s="441"/>
      <c r="N900" s="441"/>
      <c r="O900" s="441"/>
      <c r="P900" s="441"/>
      <c r="Q900" s="441"/>
      <c r="R900" s="441"/>
      <c r="S900" s="441"/>
      <c r="T900" s="441"/>
      <c r="U900" s="441"/>
      <c r="V900" s="441"/>
      <c r="W900" s="441"/>
      <c r="X900" s="441"/>
      <c r="Y900" s="441"/>
      <c r="Z900" s="441"/>
    </row>
    <row r="901" spans="1:26" ht="15.75" customHeight="1" x14ac:dyDescent="0.2">
      <c r="A901" s="441"/>
      <c r="B901" s="441"/>
      <c r="C901" s="441"/>
      <c r="D901" s="441"/>
      <c r="E901" s="441"/>
      <c r="F901" s="441"/>
      <c r="G901" s="441"/>
      <c r="H901" s="441"/>
      <c r="I901" s="441"/>
      <c r="J901" s="441"/>
      <c r="K901" s="441"/>
      <c r="L901" s="441"/>
      <c r="M901" s="441"/>
      <c r="N901" s="441"/>
      <c r="O901" s="441"/>
      <c r="P901" s="441"/>
      <c r="Q901" s="441"/>
      <c r="R901" s="441"/>
      <c r="S901" s="441"/>
      <c r="T901" s="441"/>
      <c r="U901" s="441"/>
      <c r="V901" s="441"/>
      <c r="W901" s="441"/>
      <c r="X901" s="441"/>
      <c r="Y901" s="441"/>
      <c r="Z901" s="441"/>
    </row>
    <row r="902" spans="1:26" ht="15.75" customHeight="1" x14ac:dyDescent="0.2">
      <c r="A902" s="441"/>
      <c r="B902" s="441"/>
      <c r="C902" s="441"/>
      <c r="D902" s="441"/>
      <c r="E902" s="441"/>
      <c r="F902" s="441"/>
      <c r="G902" s="441"/>
      <c r="H902" s="441"/>
      <c r="I902" s="441"/>
      <c r="J902" s="441"/>
      <c r="K902" s="441"/>
      <c r="L902" s="441"/>
      <c r="M902" s="441"/>
      <c r="N902" s="441"/>
      <c r="O902" s="441"/>
      <c r="P902" s="441"/>
      <c r="Q902" s="441"/>
      <c r="R902" s="441"/>
      <c r="S902" s="441"/>
      <c r="T902" s="441"/>
      <c r="U902" s="441"/>
      <c r="V902" s="441"/>
      <c r="W902" s="441"/>
      <c r="X902" s="441"/>
      <c r="Y902" s="441"/>
      <c r="Z902" s="441"/>
    </row>
    <row r="903" spans="1:26" ht="15.75" customHeight="1" x14ac:dyDescent="0.2">
      <c r="A903" s="441"/>
      <c r="B903" s="441"/>
      <c r="C903" s="441"/>
      <c r="D903" s="441"/>
      <c r="E903" s="441"/>
      <c r="F903" s="441"/>
      <c r="G903" s="441"/>
      <c r="H903" s="441"/>
      <c r="I903" s="441"/>
      <c r="J903" s="441"/>
      <c r="K903" s="441"/>
      <c r="L903" s="441"/>
      <c r="M903" s="441"/>
      <c r="N903" s="441"/>
      <c r="O903" s="441"/>
      <c r="P903" s="441"/>
      <c r="Q903" s="441"/>
      <c r="R903" s="441"/>
      <c r="S903" s="441"/>
      <c r="T903" s="441"/>
      <c r="U903" s="441"/>
      <c r="V903" s="441"/>
      <c r="W903" s="441"/>
      <c r="X903" s="441"/>
      <c r="Y903" s="441"/>
      <c r="Z903" s="441"/>
    </row>
    <row r="904" spans="1:26" ht="15.75" customHeight="1" x14ac:dyDescent="0.2">
      <c r="A904" s="441"/>
      <c r="B904" s="441"/>
      <c r="C904" s="441"/>
      <c r="D904" s="441"/>
      <c r="E904" s="441"/>
      <c r="F904" s="441"/>
      <c r="G904" s="441"/>
      <c r="H904" s="441"/>
      <c r="I904" s="441"/>
      <c r="J904" s="441"/>
      <c r="K904" s="441"/>
      <c r="L904" s="441"/>
      <c r="M904" s="441"/>
      <c r="N904" s="441"/>
      <c r="O904" s="441"/>
      <c r="P904" s="441"/>
      <c r="Q904" s="441"/>
      <c r="R904" s="441"/>
      <c r="S904" s="441"/>
      <c r="T904" s="441"/>
      <c r="U904" s="441"/>
      <c r="V904" s="441"/>
      <c r="W904" s="441"/>
      <c r="X904" s="441"/>
      <c r="Y904" s="441"/>
      <c r="Z904" s="441"/>
    </row>
    <row r="905" spans="1:26" ht="15.75" customHeight="1" x14ac:dyDescent="0.2">
      <c r="A905" s="441"/>
      <c r="B905" s="441"/>
      <c r="C905" s="441"/>
      <c r="D905" s="441"/>
      <c r="E905" s="441"/>
      <c r="F905" s="441"/>
      <c r="G905" s="441"/>
      <c r="H905" s="441"/>
      <c r="I905" s="441"/>
      <c r="J905" s="441"/>
      <c r="K905" s="441"/>
      <c r="L905" s="441"/>
      <c r="M905" s="441"/>
      <c r="N905" s="441"/>
      <c r="O905" s="441"/>
      <c r="P905" s="441"/>
      <c r="Q905" s="441"/>
      <c r="R905" s="441"/>
      <c r="S905" s="441"/>
      <c r="T905" s="441"/>
      <c r="U905" s="441"/>
      <c r="V905" s="441"/>
      <c r="W905" s="441"/>
      <c r="X905" s="441"/>
      <c r="Y905" s="441"/>
      <c r="Z905" s="441"/>
    </row>
    <row r="906" spans="1:26" ht="15.75" customHeight="1" x14ac:dyDescent="0.2">
      <c r="A906" s="441"/>
      <c r="B906" s="441"/>
      <c r="C906" s="441"/>
      <c r="D906" s="441"/>
      <c r="E906" s="441"/>
      <c r="F906" s="441"/>
      <c r="G906" s="441"/>
      <c r="H906" s="441"/>
      <c r="I906" s="441"/>
      <c r="J906" s="441"/>
      <c r="K906" s="441"/>
      <c r="L906" s="441"/>
      <c r="M906" s="441"/>
      <c r="N906" s="441"/>
      <c r="O906" s="441"/>
      <c r="P906" s="441"/>
      <c r="Q906" s="441"/>
      <c r="R906" s="441"/>
      <c r="S906" s="441"/>
      <c r="T906" s="441"/>
      <c r="U906" s="441"/>
      <c r="V906" s="441"/>
      <c r="W906" s="441"/>
      <c r="X906" s="441"/>
      <c r="Y906" s="441"/>
      <c r="Z906" s="441"/>
    </row>
    <row r="907" spans="1:26" ht="15.75" customHeight="1" x14ac:dyDescent="0.2">
      <c r="A907" s="441"/>
      <c r="B907" s="441"/>
      <c r="C907" s="441"/>
      <c r="D907" s="441"/>
      <c r="E907" s="441"/>
      <c r="F907" s="441"/>
      <c r="G907" s="441"/>
      <c r="H907" s="441"/>
      <c r="I907" s="441"/>
      <c r="J907" s="441"/>
      <c r="K907" s="441"/>
      <c r="L907" s="441"/>
      <c r="M907" s="441"/>
      <c r="N907" s="441"/>
      <c r="O907" s="441"/>
      <c r="P907" s="441"/>
      <c r="Q907" s="441"/>
      <c r="R907" s="441"/>
      <c r="S907" s="441"/>
      <c r="T907" s="441"/>
      <c r="U907" s="441"/>
      <c r="V907" s="441"/>
      <c r="W907" s="441"/>
      <c r="X907" s="441"/>
      <c r="Y907" s="441"/>
      <c r="Z907" s="441"/>
    </row>
    <row r="908" spans="1:26" ht="15.75" customHeight="1" x14ac:dyDescent="0.2">
      <c r="A908" s="441"/>
      <c r="B908" s="441"/>
      <c r="C908" s="441"/>
      <c r="D908" s="441"/>
      <c r="E908" s="441"/>
      <c r="F908" s="441"/>
      <c r="G908" s="441"/>
      <c r="H908" s="441"/>
      <c r="I908" s="441"/>
      <c r="J908" s="441"/>
      <c r="K908" s="441"/>
      <c r="L908" s="441"/>
      <c r="M908" s="441"/>
      <c r="N908" s="441"/>
      <c r="O908" s="441"/>
      <c r="P908" s="441"/>
      <c r="Q908" s="441"/>
      <c r="R908" s="441"/>
      <c r="S908" s="441"/>
      <c r="T908" s="441"/>
      <c r="U908" s="441"/>
      <c r="V908" s="441"/>
      <c r="W908" s="441"/>
      <c r="X908" s="441"/>
      <c r="Y908" s="441"/>
      <c r="Z908" s="441"/>
    </row>
    <row r="909" spans="1:26" ht="15.75" customHeight="1" x14ac:dyDescent="0.2">
      <c r="A909" s="441"/>
      <c r="B909" s="441"/>
      <c r="C909" s="441"/>
      <c r="D909" s="441"/>
      <c r="E909" s="441"/>
      <c r="F909" s="441"/>
      <c r="G909" s="441"/>
      <c r="H909" s="441"/>
      <c r="I909" s="441"/>
      <c r="J909" s="441"/>
      <c r="K909" s="441"/>
      <c r="L909" s="441"/>
      <c r="M909" s="441"/>
      <c r="N909" s="441"/>
      <c r="O909" s="441"/>
      <c r="P909" s="441"/>
      <c r="Q909" s="441"/>
      <c r="R909" s="441"/>
      <c r="S909" s="441"/>
      <c r="T909" s="441"/>
      <c r="U909" s="441"/>
      <c r="V909" s="441"/>
      <c r="W909" s="441"/>
      <c r="X909" s="441"/>
      <c r="Y909" s="441"/>
      <c r="Z909" s="441"/>
    </row>
    <row r="910" spans="1:26" ht="15.75" customHeight="1" x14ac:dyDescent="0.2">
      <c r="A910" s="441"/>
      <c r="B910" s="441"/>
      <c r="C910" s="441"/>
      <c r="D910" s="441"/>
      <c r="E910" s="441"/>
      <c r="F910" s="441"/>
      <c r="G910" s="441"/>
      <c r="H910" s="441"/>
      <c r="I910" s="441"/>
      <c r="J910" s="441"/>
      <c r="K910" s="441"/>
      <c r="L910" s="441"/>
      <c r="M910" s="441"/>
      <c r="N910" s="441"/>
      <c r="O910" s="441"/>
      <c r="P910" s="441"/>
      <c r="Q910" s="441"/>
      <c r="R910" s="441"/>
      <c r="S910" s="441"/>
      <c r="T910" s="441"/>
      <c r="U910" s="441"/>
      <c r="V910" s="441"/>
      <c r="W910" s="441"/>
      <c r="X910" s="441"/>
      <c r="Y910" s="441"/>
      <c r="Z910" s="441"/>
    </row>
    <row r="911" spans="1:26" ht="15.75" customHeight="1" x14ac:dyDescent="0.2">
      <c r="A911" s="441"/>
      <c r="B911" s="441"/>
      <c r="C911" s="441"/>
      <c r="D911" s="441"/>
      <c r="E911" s="441"/>
      <c r="F911" s="441"/>
      <c r="G911" s="441"/>
      <c r="H911" s="441"/>
      <c r="I911" s="441"/>
      <c r="J911" s="441"/>
      <c r="K911" s="441"/>
      <c r="L911" s="441"/>
      <c r="M911" s="441"/>
      <c r="N911" s="441"/>
      <c r="O911" s="441"/>
      <c r="P911" s="441"/>
      <c r="Q911" s="441"/>
      <c r="R911" s="441"/>
      <c r="S911" s="441"/>
      <c r="T911" s="441"/>
      <c r="U911" s="441"/>
      <c r="V911" s="441"/>
      <c r="W911" s="441"/>
      <c r="X911" s="441"/>
      <c r="Y911" s="441"/>
      <c r="Z911" s="441"/>
    </row>
    <row r="912" spans="1:26" ht="15.75" customHeight="1" x14ac:dyDescent="0.2">
      <c r="A912" s="441"/>
      <c r="B912" s="441"/>
      <c r="C912" s="441"/>
      <c r="D912" s="441"/>
      <c r="E912" s="441"/>
      <c r="F912" s="441"/>
      <c r="G912" s="441"/>
      <c r="H912" s="441"/>
      <c r="I912" s="441"/>
      <c r="J912" s="441"/>
      <c r="K912" s="441"/>
      <c r="L912" s="441"/>
      <c r="M912" s="441"/>
      <c r="N912" s="441"/>
      <c r="O912" s="441"/>
      <c r="P912" s="441"/>
      <c r="Q912" s="441"/>
      <c r="R912" s="441"/>
      <c r="S912" s="441"/>
      <c r="T912" s="441"/>
      <c r="U912" s="441"/>
      <c r="V912" s="441"/>
      <c r="W912" s="441"/>
      <c r="X912" s="441"/>
      <c r="Y912" s="441"/>
      <c r="Z912" s="441"/>
    </row>
    <row r="913" spans="1:26" ht="15.75" customHeight="1" x14ac:dyDescent="0.2">
      <c r="A913" s="441"/>
      <c r="B913" s="441"/>
      <c r="C913" s="441"/>
      <c r="D913" s="441"/>
      <c r="E913" s="441"/>
      <c r="F913" s="441"/>
      <c r="G913" s="441"/>
      <c r="H913" s="441"/>
      <c r="I913" s="441"/>
      <c r="J913" s="441"/>
      <c r="K913" s="441"/>
      <c r="L913" s="441"/>
      <c r="M913" s="441"/>
      <c r="N913" s="441"/>
      <c r="O913" s="441"/>
      <c r="P913" s="441"/>
      <c r="Q913" s="441"/>
      <c r="R913" s="441"/>
      <c r="S913" s="441"/>
      <c r="T913" s="441"/>
      <c r="U913" s="441"/>
      <c r="V913" s="441"/>
      <c r="W913" s="441"/>
      <c r="X913" s="441"/>
      <c r="Y913" s="441"/>
      <c r="Z913" s="441"/>
    </row>
    <row r="914" spans="1:26" ht="15.75" customHeight="1" x14ac:dyDescent="0.2">
      <c r="A914" s="441"/>
      <c r="B914" s="441"/>
      <c r="C914" s="441"/>
      <c r="D914" s="441"/>
      <c r="E914" s="441"/>
      <c r="F914" s="441"/>
      <c r="G914" s="441"/>
      <c r="H914" s="441"/>
      <c r="I914" s="441"/>
      <c r="J914" s="441"/>
      <c r="K914" s="441"/>
      <c r="L914" s="441"/>
      <c r="M914" s="441"/>
      <c r="N914" s="441"/>
      <c r="O914" s="441"/>
      <c r="P914" s="441"/>
      <c r="Q914" s="441"/>
      <c r="R914" s="441"/>
      <c r="S914" s="441"/>
      <c r="T914" s="441"/>
      <c r="U914" s="441"/>
      <c r="V914" s="441"/>
      <c r="W914" s="441"/>
      <c r="X914" s="441"/>
      <c r="Y914" s="441"/>
      <c r="Z914" s="441"/>
    </row>
    <row r="915" spans="1:26" ht="15.75" customHeight="1" x14ac:dyDescent="0.2">
      <c r="A915" s="441"/>
      <c r="B915" s="441"/>
      <c r="C915" s="441"/>
      <c r="D915" s="441"/>
      <c r="E915" s="441"/>
      <c r="F915" s="441"/>
      <c r="G915" s="441"/>
      <c r="H915" s="441"/>
      <c r="I915" s="441"/>
      <c r="J915" s="441"/>
      <c r="K915" s="441"/>
      <c r="L915" s="441"/>
      <c r="M915" s="441"/>
      <c r="N915" s="441"/>
      <c r="O915" s="441"/>
      <c r="P915" s="441"/>
      <c r="Q915" s="441"/>
      <c r="R915" s="441"/>
      <c r="S915" s="441"/>
      <c r="T915" s="441"/>
      <c r="U915" s="441"/>
      <c r="V915" s="441"/>
      <c r="W915" s="441"/>
      <c r="X915" s="441"/>
      <c r="Y915" s="441"/>
      <c r="Z915" s="441"/>
    </row>
    <row r="916" spans="1:26" ht="15.75" customHeight="1" x14ac:dyDescent="0.2">
      <c r="A916" s="441"/>
      <c r="B916" s="441"/>
      <c r="C916" s="441"/>
      <c r="D916" s="441"/>
      <c r="E916" s="441"/>
      <c r="F916" s="441"/>
      <c r="G916" s="441"/>
      <c r="H916" s="441"/>
      <c r="I916" s="441"/>
      <c r="J916" s="441"/>
      <c r="K916" s="441"/>
      <c r="L916" s="441"/>
      <c r="M916" s="441"/>
      <c r="N916" s="441"/>
      <c r="O916" s="441"/>
      <c r="P916" s="441"/>
      <c r="Q916" s="441"/>
      <c r="R916" s="441"/>
      <c r="S916" s="441"/>
      <c r="T916" s="441"/>
      <c r="U916" s="441"/>
      <c r="V916" s="441"/>
      <c r="W916" s="441"/>
      <c r="X916" s="441"/>
      <c r="Y916" s="441"/>
      <c r="Z916" s="441"/>
    </row>
    <row r="917" spans="1:26" ht="15.75" customHeight="1" x14ac:dyDescent="0.2">
      <c r="A917" s="441"/>
      <c r="B917" s="441"/>
      <c r="C917" s="441"/>
      <c r="D917" s="441"/>
      <c r="E917" s="441"/>
      <c r="F917" s="441"/>
      <c r="G917" s="441"/>
      <c r="H917" s="441"/>
      <c r="I917" s="441"/>
      <c r="J917" s="441"/>
      <c r="K917" s="441"/>
      <c r="L917" s="441"/>
      <c r="M917" s="441"/>
      <c r="N917" s="441"/>
      <c r="O917" s="441"/>
      <c r="P917" s="441"/>
      <c r="Q917" s="441"/>
      <c r="R917" s="441"/>
      <c r="S917" s="441"/>
      <c r="T917" s="441"/>
      <c r="U917" s="441"/>
      <c r="V917" s="441"/>
      <c r="W917" s="441"/>
      <c r="X917" s="441"/>
      <c r="Y917" s="441"/>
      <c r="Z917" s="441"/>
    </row>
    <row r="918" spans="1:26" ht="15.75" customHeight="1" x14ac:dyDescent="0.2">
      <c r="A918" s="441"/>
      <c r="B918" s="441"/>
      <c r="C918" s="441"/>
      <c r="D918" s="441"/>
      <c r="E918" s="441"/>
      <c r="F918" s="441"/>
      <c r="G918" s="441"/>
      <c r="H918" s="441"/>
      <c r="I918" s="441"/>
      <c r="J918" s="441"/>
      <c r="K918" s="441"/>
      <c r="L918" s="441"/>
      <c r="M918" s="441"/>
      <c r="N918" s="441"/>
      <c r="O918" s="441"/>
      <c r="P918" s="441"/>
      <c r="Q918" s="441"/>
      <c r="R918" s="441"/>
      <c r="S918" s="441"/>
      <c r="T918" s="441"/>
      <c r="U918" s="441"/>
      <c r="V918" s="441"/>
      <c r="W918" s="441"/>
      <c r="X918" s="441"/>
      <c r="Y918" s="441"/>
      <c r="Z918" s="441"/>
    </row>
    <row r="919" spans="1:26" ht="15.75" customHeight="1" x14ac:dyDescent="0.2">
      <c r="A919" s="441"/>
      <c r="B919" s="441"/>
      <c r="C919" s="441"/>
      <c r="D919" s="441"/>
      <c r="E919" s="441"/>
      <c r="F919" s="441"/>
      <c r="G919" s="441"/>
      <c r="H919" s="441"/>
      <c r="I919" s="441"/>
      <c r="J919" s="441"/>
      <c r="K919" s="441"/>
      <c r="L919" s="441"/>
      <c r="M919" s="441"/>
      <c r="N919" s="441"/>
      <c r="O919" s="441"/>
      <c r="P919" s="441"/>
      <c r="Q919" s="441"/>
      <c r="R919" s="441"/>
      <c r="S919" s="441"/>
      <c r="T919" s="441"/>
      <c r="U919" s="441"/>
      <c r="V919" s="441"/>
      <c r="W919" s="441"/>
      <c r="X919" s="441"/>
      <c r="Y919" s="441"/>
      <c r="Z919" s="441"/>
    </row>
    <row r="920" spans="1:26" ht="15.75" customHeight="1" x14ac:dyDescent="0.2">
      <c r="A920" s="441"/>
      <c r="B920" s="441"/>
      <c r="C920" s="441"/>
      <c r="D920" s="441"/>
      <c r="E920" s="441"/>
      <c r="F920" s="441"/>
      <c r="G920" s="441"/>
      <c r="H920" s="441"/>
      <c r="I920" s="441"/>
      <c r="J920" s="441"/>
      <c r="K920" s="441"/>
      <c r="L920" s="441"/>
      <c r="M920" s="441"/>
      <c r="N920" s="441"/>
      <c r="O920" s="441"/>
      <c r="P920" s="441"/>
      <c r="Q920" s="441"/>
      <c r="R920" s="441"/>
      <c r="S920" s="441"/>
      <c r="T920" s="441"/>
      <c r="U920" s="441"/>
      <c r="V920" s="441"/>
      <c r="W920" s="441"/>
      <c r="X920" s="441"/>
      <c r="Y920" s="441"/>
      <c r="Z920" s="441"/>
    </row>
    <row r="921" spans="1:26" ht="15.75" customHeight="1" x14ac:dyDescent="0.2">
      <c r="A921" s="441"/>
      <c r="B921" s="441"/>
      <c r="C921" s="441"/>
      <c r="D921" s="441"/>
      <c r="E921" s="441"/>
      <c r="F921" s="441"/>
      <c r="G921" s="441"/>
      <c r="H921" s="441"/>
      <c r="I921" s="441"/>
      <c r="J921" s="441"/>
      <c r="K921" s="441"/>
      <c r="L921" s="441"/>
      <c r="M921" s="441"/>
      <c r="N921" s="441"/>
      <c r="O921" s="441"/>
      <c r="P921" s="441"/>
      <c r="Q921" s="441"/>
      <c r="R921" s="441"/>
      <c r="S921" s="441"/>
      <c r="T921" s="441"/>
      <c r="U921" s="441"/>
      <c r="V921" s="441"/>
      <c r="W921" s="441"/>
      <c r="X921" s="441"/>
      <c r="Y921" s="441"/>
      <c r="Z921" s="441"/>
    </row>
    <row r="922" spans="1:26" ht="15.75" customHeight="1" x14ac:dyDescent="0.2">
      <c r="A922" s="441"/>
      <c r="B922" s="441"/>
      <c r="C922" s="441"/>
      <c r="D922" s="441"/>
      <c r="E922" s="441"/>
      <c r="F922" s="441"/>
      <c r="G922" s="441"/>
      <c r="H922" s="441"/>
      <c r="I922" s="441"/>
      <c r="J922" s="441"/>
      <c r="K922" s="441"/>
      <c r="L922" s="441"/>
      <c r="M922" s="441"/>
      <c r="N922" s="441"/>
      <c r="O922" s="441"/>
      <c r="P922" s="441"/>
      <c r="Q922" s="441"/>
      <c r="R922" s="441"/>
      <c r="S922" s="441"/>
      <c r="T922" s="441"/>
      <c r="U922" s="441"/>
      <c r="V922" s="441"/>
      <c r="W922" s="441"/>
      <c r="X922" s="441"/>
      <c r="Y922" s="441"/>
      <c r="Z922" s="441"/>
    </row>
    <row r="923" spans="1:26" ht="15.75" customHeight="1" x14ac:dyDescent="0.2">
      <c r="A923" s="441"/>
      <c r="B923" s="441"/>
      <c r="C923" s="441"/>
      <c r="D923" s="441"/>
      <c r="E923" s="441"/>
      <c r="F923" s="441"/>
      <c r="G923" s="441"/>
      <c r="H923" s="441"/>
      <c r="I923" s="441"/>
      <c r="J923" s="441"/>
      <c r="K923" s="441"/>
      <c r="L923" s="441"/>
      <c r="M923" s="441"/>
      <c r="N923" s="441"/>
      <c r="O923" s="441"/>
      <c r="P923" s="441"/>
      <c r="Q923" s="441"/>
      <c r="R923" s="441"/>
      <c r="S923" s="441"/>
      <c r="T923" s="441"/>
      <c r="U923" s="441"/>
      <c r="V923" s="441"/>
      <c r="W923" s="441"/>
      <c r="X923" s="441"/>
      <c r="Y923" s="441"/>
      <c r="Z923" s="441"/>
    </row>
    <row r="924" spans="1:26" ht="15.75" customHeight="1" x14ac:dyDescent="0.2">
      <c r="A924" s="441"/>
      <c r="B924" s="441"/>
      <c r="C924" s="441"/>
      <c r="D924" s="441"/>
      <c r="E924" s="441"/>
      <c r="F924" s="441"/>
      <c r="G924" s="441"/>
      <c r="H924" s="441"/>
      <c r="I924" s="441"/>
      <c r="J924" s="441"/>
      <c r="K924" s="441"/>
      <c r="L924" s="441"/>
      <c r="M924" s="441"/>
      <c r="N924" s="441"/>
      <c r="O924" s="441"/>
      <c r="P924" s="441"/>
      <c r="Q924" s="441"/>
      <c r="R924" s="441"/>
      <c r="S924" s="441"/>
      <c r="T924" s="441"/>
      <c r="U924" s="441"/>
      <c r="V924" s="441"/>
      <c r="W924" s="441"/>
      <c r="X924" s="441"/>
      <c r="Y924" s="441"/>
      <c r="Z924" s="441"/>
    </row>
    <row r="925" spans="1:26" ht="15.75" customHeight="1" x14ac:dyDescent="0.2">
      <c r="A925" s="441"/>
      <c r="B925" s="441"/>
      <c r="C925" s="441"/>
      <c r="D925" s="441"/>
      <c r="E925" s="441"/>
      <c r="F925" s="441"/>
      <c r="G925" s="441"/>
      <c r="H925" s="441"/>
      <c r="I925" s="441"/>
      <c r="J925" s="441"/>
      <c r="K925" s="441"/>
      <c r="L925" s="441"/>
      <c r="M925" s="441"/>
      <c r="N925" s="441"/>
      <c r="O925" s="441"/>
      <c r="P925" s="441"/>
      <c r="Q925" s="441"/>
      <c r="R925" s="441"/>
      <c r="S925" s="441"/>
      <c r="T925" s="441"/>
      <c r="U925" s="441"/>
      <c r="V925" s="441"/>
      <c r="W925" s="441"/>
      <c r="X925" s="441"/>
      <c r="Y925" s="441"/>
      <c r="Z925" s="441"/>
    </row>
    <row r="926" spans="1:26" ht="15.75" customHeight="1" x14ac:dyDescent="0.2">
      <c r="A926" s="441"/>
      <c r="B926" s="441"/>
      <c r="C926" s="441"/>
      <c r="D926" s="441"/>
      <c r="E926" s="441"/>
      <c r="F926" s="441"/>
      <c r="G926" s="441"/>
      <c r="H926" s="441"/>
      <c r="I926" s="441"/>
      <c r="J926" s="441"/>
      <c r="K926" s="441"/>
      <c r="L926" s="441"/>
      <c r="M926" s="441"/>
      <c r="N926" s="441"/>
      <c r="O926" s="441"/>
      <c r="P926" s="441"/>
      <c r="Q926" s="441"/>
      <c r="R926" s="441"/>
      <c r="S926" s="441"/>
      <c r="T926" s="441"/>
      <c r="U926" s="441"/>
      <c r="V926" s="441"/>
      <c r="W926" s="441"/>
      <c r="X926" s="441"/>
      <c r="Y926" s="441"/>
      <c r="Z926" s="441"/>
    </row>
    <row r="927" spans="1:26" ht="15.75" customHeight="1" x14ac:dyDescent="0.2">
      <c r="A927" s="441"/>
      <c r="B927" s="441"/>
      <c r="C927" s="441"/>
      <c r="D927" s="441"/>
      <c r="E927" s="441"/>
      <c r="F927" s="441"/>
      <c r="G927" s="441"/>
      <c r="H927" s="441"/>
      <c r="I927" s="441"/>
      <c r="J927" s="441"/>
      <c r="K927" s="441"/>
      <c r="L927" s="441"/>
      <c r="M927" s="441"/>
      <c r="N927" s="441"/>
      <c r="O927" s="441"/>
      <c r="P927" s="441"/>
      <c r="Q927" s="441"/>
      <c r="R927" s="441"/>
      <c r="S927" s="441"/>
      <c r="T927" s="441"/>
      <c r="U927" s="441"/>
      <c r="V927" s="441"/>
      <c r="W927" s="441"/>
      <c r="X927" s="441"/>
      <c r="Y927" s="441"/>
      <c r="Z927" s="441"/>
    </row>
    <row r="928" spans="1:26" ht="15.75" customHeight="1" x14ac:dyDescent="0.2">
      <c r="A928" s="441"/>
      <c r="B928" s="441"/>
      <c r="C928" s="441"/>
      <c r="D928" s="441"/>
      <c r="E928" s="441"/>
      <c r="F928" s="441"/>
      <c r="G928" s="441"/>
      <c r="H928" s="441"/>
      <c r="I928" s="441"/>
      <c r="J928" s="441"/>
      <c r="K928" s="441"/>
      <c r="L928" s="441"/>
      <c r="M928" s="441"/>
      <c r="N928" s="441"/>
      <c r="O928" s="441"/>
      <c r="P928" s="441"/>
      <c r="Q928" s="441"/>
      <c r="R928" s="441"/>
      <c r="S928" s="441"/>
      <c r="T928" s="441"/>
      <c r="U928" s="441"/>
      <c r="V928" s="441"/>
      <c r="W928" s="441"/>
      <c r="X928" s="441"/>
      <c r="Y928" s="441"/>
      <c r="Z928" s="441"/>
    </row>
    <row r="929" spans="1:26" ht="15.75" customHeight="1" x14ac:dyDescent="0.2">
      <c r="A929" s="441"/>
      <c r="B929" s="441"/>
      <c r="C929" s="441"/>
      <c r="D929" s="441"/>
      <c r="E929" s="441"/>
      <c r="F929" s="441"/>
      <c r="G929" s="441"/>
      <c r="H929" s="441"/>
      <c r="I929" s="441"/>
      <c r="J929" s="441"/>
      <c r="K929" s="441"/>
      <c r="L929" s="441"/>
      <c r="M929" s="441"/>
      <c r="N929" s="441"/>
      <c r="O929" s="441"/>
      <c r="P929" s="441"/>
      <c r="Q929" s="441"/>
      <c r="R929" s="441"/>
      <c r="S929" s="441"/>
      <c r="T929" s="441"/>
      <c r="U929" s="441"/>
      <c r="V929" s="441"/>
      <c r="W929" s="441"/>
      <c r="X929" s="441"/>
      <c r="Y929" s="441"/>
      <c r="Z929" s="441"/>
    </row>
    <row r="930" spans="1:26" ht="15.75" customHeight="1" x14ac:dyDescent="0.2">
      <c r="A930" s="441"/>
      <c r="B930" s="441"/>
      <c r="C930" s="441"/>
      <c r="D930" s="441"/>
      <c r="E930" s="441"/>
      <c r="F930" s="441"/>
      <c r="G930" s="441"/>
      <c r="H930" s="441"/>
      <c r="I930" s="441"/>
      <c r="J930" s="441"/>
      <c r="K930" s="441"/>
      <c r="L930" s="441"/>
      <c r="M930" s="441"/>
      <c r="N930" s="441"/>
      <c r="O930" s="441"/>
      <c r="P930" s="441"/>
      <c r="Q930" s="441"/>
      <c r="R930" s="441"/>
      <c r="S930" s="441"/>
      <c r="T930" s="441"/>
      <c r="U930" s="441"/>
      <c r="V930" s="441"/>
      <c r="W930" s="441"/>
      <c r="X930" s="441"/>
      <c r="Y930" s="441"/>
      <c r="Z930" s="441"/>
    </row>
    <row r="931" spans="1:26" ht="15.75" customHeight="1" x14ac:dyDescent="0.2">
      <c r="A931" s="441"/>
      <c r="B931" s="441"/>
      <c r="C931" s="441"/>
      <c r="D931" s="441"/>
      <c r="E931" s="441"/>
      <c r="F931" s="441"/>
      <c r="G931" s="441"/>
      <c r="H931" s="441"/>
      <c r="I931" s="441"/>
      <c r="J931" s="441"/>
      <c r="K931" s="441"/>
      <c r="L931" s="441"/>
      <c r="M931" s="441"/>
      <c r="N931" s="441"/>
      <c r="O931" s="441"/>
      <c r="P931" s="441"/>
      <c r="Q931" s="441"/>
      <c r="R931" s="441"/>
      <c r="S931" s="441"/>
      <c r="T931" s="441"/>
      <c r="U931" s="441"/>
      <c r="V931" s="441"/>
      <c r="W931" s="441"/>
      <c r="X931" s="441"/>
      <c r="Y931" s="441"/>
      <c r="Z931" s="441"/>
    </row>
    <row r="932" spans="1:26" ht="15.75" customHeight="1" x14ac:dyDescent="0.2">
      <c r="A932" s="441"/>
      <c r="B932" s="441"/>
      <c r="C932" s="441"/>
      <c r="D932" s="441"/>
      <c r="E932" s="441"/>
      <c r="F932" s="441"/>
      <c r="G932" s="441"/>
      <c r="H932" s="441"/>
      <c r="I932" s="441"/>
      <c r="J932" s="441"/>
      <c r="K932" s="441"/>
      <c r="L932" s="441"/>
      <c r="M932" s="441"/>
      <c r="N932" s="441"/>
      <c r="O932" s="441"/>
      <c r="P932" s="441"/>
      <c r="Q932" s="441"/>
      <c r="R932" s="441"/>
      <c r="S932" s="441"/>
      <c r="T932" s="441"/>
      <c r="U932" s="441"/>
      <c r="V932" s="441"/>
      <c r="W932" s="441"/>
      <c r="X932" s="441"/>
      <c r="Y932" s="441"/>
      <c r="Z932" s="441"/>
    </row>
    <row r="933" spans="1:26" ht="15.75" customHeight="1" x14ac:dyDescent="0.2">
      <c r="A933" s="441"/>
      <c r="B933" s="441"/>
      <c r="C933" s="441"/>
      <c r="D933" s="441"/>
      <c r="E933" s="441"/>
      <c r="F933" s="441"/>
      <c r="G933" s="441"/>
      <c r="H933" s="441"/>
      <c r="I933" s="441"/>
      <c r="J933" s="441"/>
      <c r="K933" s="441"/>
      <c r="L933" s="441"/>
      <c r="M933" s="441"/>
      <c r="N933" s="441"/>
      <c r="O933" s="441"/>
      <c r="P933" s="441"/>
      <c r="Q933" s="441"/>
      <c r="R933" s="441"/>
      <c r="S933" s="441"/>
      <c r="T933" s="441"/>
      <c r="U933" s="441"/>
      <c r="V933" s="441"/>
      <c r="W933" s="441"/>
      <c r="X933" s="441"/>
      <c r="Y933" s="441"/>
      <c r="Z933" s="441"/>
    </row>
    <row r="934" spans="1:26" ht="15.75" customHeight="1" x14ac:dyDescent="0.2">
      <c r="A934" s="441"/>
      <c r="B934" s="441"/>
      <c r="C934" s="441"/>
      <c r="D934" s="441"/>
      <c r="E934" s="441"/>
      <c r="F934" s="441"/>
      <c r="G934" s="441"/>
      <c r="H934" s="441"/>
      <c r="I934" s="441"/>
      <c r="J934" s="441"/>
      <c r="K934" s="441"/>
      <c r="L934" s="441"/>
      <c r="M934" s="441"/>
      <c r="N934" s="441"/>
      <c r="O934" s="441"/>
      <c r="P934" s="441"/>
      <c r="Q934" s="441"/>
      <c r="R934" s="441"/>
      <c r="S934" s="441"/>
      <c r="T934" s="441"/>
      <c r="U934" s="441"/>
      <c r="V934" s="441"/>
      <c r="W934" s="441"/>
      <c r="X934" s="441"/>
      <c r="Y934" s="441"/>
      <c r="Z934" s="441"/>
    </row>
    <row r="935" spans="1:26" ht="15.75" customHeight="1" x14ac:dyDescent="0.2">
      <c r="A935" s="441"/>
      <c r="B935" s="441"/>
      <c r="C935" s="441"/>
      <c r="D935" s="441"/>
      <c r="E935" s="441"/>
      <c r="F935" s="441"/>
      <c r="G935" s="441"/>
      <c r="H935" s="441"/>
      <c r="I935" s="441"/>
      <c r="J935" s="441"/>
      <c r="K935" s="441"/>
      <c r="L935" s="441"/>
      <c r="M935" s="441"/>
      <c r="N935" s="441"/>
      <c r="O935" s="441"/>
      <c r="P935" s="441"/>
      <c r="Q935" s="441"/>
      <c r="R935" s="441"/>
      <c r="S935" s="441"/>
      <c r="T935" s="441"/>
      <c r="U935" s="441"/>
      <c r="V935" s="441"/>
      <c r="W935" s="441"/>
      <c r="X935" s="441"/>
      <c r="Y935" s="441"/>
      <c r="Z935" s="441"/>
    </row>
    <row r="936" spans="1:26" ht="15.75" customHeight="1" x14ac:dyDescent="0.2">
      <c r="A936" s="441"/>
      <c r="B936" s="441"/>
      <c r="C936" s="441"/>
      <c r="D936" s="441"/>
      <c r="E936" s="441"/>
      <c r="F936" s="441"/>
      <c r="G936" s="441"/>
      <c r="H936" s="441"/>
      <c r="I936" s="441"/>
      <c r="J936" s="441"/>
      <c r="K936" s="441"/>
      <c r="L936" s="441"/>
      <c r="M936" s="441"/>
      <c r="N936" s="441"/>
      <c r="O936" s="441"/>
      <c r="P936" s="441"/>
      <c r="Q936" s="441"/>
      <c r="R936" s="441"/>
      <c r="S936" s="441"/>
      <c r="T936" s="441"/>
      <c r="U936" s="441"/>
      <c r="V936" s="441"/>
      <c r="W936" s="441"/>
      <c r="X936" s="441"/>
      <c r="Y936" s="441"/>
      <c r="Z936" s="441"/>
    </row>
    <row r="937" spans="1:26" ht="15.75" customHeight="1" x14ac:dyDescent="0.2">
      <c r="A937" s="441"/>
      <c r="B937" s="441"/>
      <c r="C937" s="441"/>
      <c r="D937" s="441"/>
      <c r="E937" s="441"/>
      <c r="F937" s="441"/>
      <c r="G937" s="441"/>
      <c r="H937" s="441"/>
      <c r="I937" s="441"/>
      <c r="J937" s="441"/>
      <c r="K937" s="441"/>
      <c r="L937" s="441"/>
      <c r="M937" s="441"/>
      <c r="N937" s="441"/>
      <c r="O937" s="441"/>
      <c r="P937" s="441"/>
      <c r="Q937" s="441"/>
      <c r="R937" s="441"/>
      <c r="S937" s="441"/>
      <c r="T937" s="441"/>
      <c r="U937" s="441"/>
      <c r="V937" s="441"/>
      <c r="W937" s="441"/>
      <c r="X937" s="441"/>
      <c r="Y937" s="441"/>
      <c r="Z937" s="441"/>
    </row>
    <row r="938" spans="1:26" ht="15.75" customHeight="1" x14ac:dyDescent="0.2">
      <c r="A938" s="441"/>
      <c r="B938" s="441"/>
      <c r="C938" s="441"/>
      <c r="D938" s="441"/>
      <c r="E938" s="441"/>
      <c r="F938" s="441"/>
      <c r="G938" s="441"/>
      <c r="H938" s="441"/>
      <c r="I938" s="441"/>
      <c r="J938" s="441"/>
      <c r="K938" s="441"/>
      <c r="L938" s="441"/>
      <c r="M938" s="441"/>
      <c r="N938" s="441"/>
      <c r="O938" s="441"/>
      <c r="P938" s="441"/>
      <c r="Q938" s="441"/>
      <c r="R938" s="441"/>
      <c r="S938" s="441"/>
      <c r="T938" s="441"/>
      <c r="U938" s="441"/>
      <c r="V938" s="441"/>
      <c r="W938" s="441"/>
      <c r="X938" s="441"/>
      <c r="Y938" s="441"/>
      <c r="Z938" s="441"/>
    </row>
    <row r="939" spans="1:26" ht="15.75" customHeight="1" x14ac:dyDescent="0.2">
      <c r="A939" s="441"/>
      <c r="B939" s="441"/>
      <c r="C939" s="441"/>
      <c r="D939" s="441"/>
      <c r="E939" s="441"/>
      <c r="F939" s="441"/>
      <c r="G939" s="441"/>
      <c r="H939" s="441"/>
      <c r="I939" s="441"/>
      <c r="J939" s="441"/>
      <c r="K939" s="441"/>
      <c r="L939" s="441"/>
      <c r="M939" s="441"/>
      <c r="N939" s="441"/>
      <c r="O939" s="441"/>
      <c r="P939" s="441"/>
      <c r="Q939" s="441"/>
      <c r="R939" s="441"/>
      <c r="S939" s="441"/>
      <c r="T939" s="441"/>
      <c r="U939" s="441"/>
      <c r="V939" s="441"/>
      <c r="W939" s="441"/>
      <c r="X939" s="441"/>
      <c r="Y939" s="441"/>
      <c r="Z939" s="441"/>
    </row>
    <row r="940" spans="1:26" ht="15.75" customHeight="1" x14ac:dyDescent="0.2">
      <c r="A940" s="441"/>
      <c r="B940" s="441"/>
      <c r="C940" s="441"/>
      <c r="D940" s="441"/>
      <c r="E940" s="441"/>
      <c r="F940" s="441"/>
      <c r="G940" s="441"/>
      <c r="H940" s="441"/>
      <c r="I940" s="441"/>
      <c r="J940" s="441"/>
      <c r="K940" s="441"/>
      <c r="L940" s="441"/>
      <c r="M940" s="441"/>
      <c r="N940" s="441"/>
      <c r="O940" s="441"/>
      <c r="P940" s="441"/>
      <c r="Q940" s="441"/>
      <c r="R940" s="441"/>
      <c r="S940" s="441"/>
      <c r="T940" s="441"/>
      <c r="U940" s="441"/>
      <c r="V940" s="441"/>
      <c r="W940" s="441"/>
      <c r="X940" s="441"/>
      <c r="Y940" s="441"/>
      <c r="Z940" s="441"/>
    </row>
    <row r="941" spans="1:26" ht="15.75" customHeight="1" x14ac:dyDescent="0.2">
      <c r="A941" s="441"/>
      <c r="B941" s="441"/>
      <c r="C941" s="441"/>
      <c r="D941" s="441"/>
      <c r="E941" s="441"/>
      <c r="F941" s="441"/>
      <c r="G941" s="441"/>
      <c r="H941" s="441"/>
      <c r="I941" s="441"/>
      <c r="J941" s="441"/>
      <c r="K941" s="441"/>
      <c r="L941" s="441"/>
      <c r="M941" s="441"/>
      <c r="N941" s="441"/>
      <c r="O941" s="441"/>
      <c r="P941" s="441"/>
      <c r="Q941" s="441"/>
      <c r="R941" s="441"/>
      <c r="S941" s="441"/>
      <c r="T941" s="441"/>
      <c r="U941" s="441"/>
      <c r="V941" s="441"/>
      <c r="W941" s="441"/>
      <c r="X941" s="441"/>
      <c r="Y941" s="441"/>
      <c r="Z941" s="441"/>
    </row>
    <row r="942" spans="1:26" ht="15.75" customHeight="1" x14ac:dyDescent="0.2">
      <c r="A942" s="441"/>
      <c r="B942" s="441"/>
      <c r="C942" s="441"/>
      <c r="D942" s="441"/>
      <c r="E942" s="441"/>
      <c r="F942" s="441"/>
      <c r="G942" s="441"/>
      <c r="H942" s="441"/>
      <c r="I942" s="441"/>
      <c r="J942" s="441"/>
      <c r="K942" s="441"/>
      <c r="L942" s="441"/>
      <c r="M942" s="441"/>
      <c r="N942" s="441"/>
      <c r="O942" s="441"/>
      <c r="P942" s="441"/>
      <c r="Q942" s="441"/>
      <c r="R942" s="441"/>
      <c r="S942" s="441"/>
      <c r="T942" s="441"/>
      <c r="U942" s="441"/>
      <c r="V942" s="441"/>
      <c r="W942" s="441"/>
      <c r="X942" s="441"/>
      <c r="Y942" s="441"/>
      <c r="Z942" s="441"/>
    </row>
    <row r="943" spans="1:26" ht="15.75" customHeight="1" x14ac:dyDescent="0.2">
      <c r="A943" s="441"/>
      <c r="B943" s="441"/>
      <c r="C943" s="441"/>
      <c r="D943" s="441"/>
      <c r="E943" s="441"/>
      <c r="F943" s="441"/>
      <c r="G943" s="441"/>
      <c r="H943" s="441"/>
      <c r="I943" s="441"/>
      <c r="J943" s="441"/>
      <c r="K943" s="441"/>
      <c r="L943" s="441"/>
      <c r="M943" s="441"/>
      <c r="N943" s="441"/>
      <c r="O943" s="441"/>
      <c r="P943" s="441"/>
      <c r="Q943" s="441"/>
      <c r="R943" s="441"/>
      <c r="S943" s="441"/>
      <c r="T943" s="441"/>
      <c r="U943" s="441"/>
      <c r="V943" s="441"/>
      <c r="W943" s="441"/>
      <c r="X943" s="441"/>
      <c r="Y943" s="441"/>
      <c r="Z943" s="441"/>
    </row>
    <row r="944" spans="1:26" ht="15.75" customHeight="1" x14ac:dyDescent="0.2">
      <c r="A944" s="441"/>
      <c r="B944" s="441"/>
      <c r="C944" s="441"/>
      <c r="D944" s="441"/>
      <c r="E944" s="441"/>
      <c r="F944" s="441"/>
      <c r="G944" s="441"/>
      <c r="H944" s="441"/>
      <c r="I944" s="441"/>
      <c r="J944" s="441"/>
      <c r="K944" s="441"/>
      <c r="L944" s="441"/>
      <c r="M944" s="441"/>
      <c r="N944" s="441"/>
      <c r="O944" s="441"/>
      <c r="P944" s="441"/>
      <c r="Q944" s="441"/>
      <c r="R944" s="441"/>
      <c r="S944" s="441"/>
      <c r="T944" s="441"/>
      <c r="U944" s="441"/>
      <c r="V944" s="441"/>
      <c r="W944" s="441"/>
      <c r="X944" s="441"/>
      <c r="Y944" s="441"/>
      <c r="Z944" s="441"/>
    </row>
    <row r="945" spans="1:26" ht="15.75" customHeight="1" x14ac:dyDescent="0.2">
      <c r="A945" s="441"/>
      <c r="B945" s="441"/>
      <c r="C945" s="441"/>
      <c r="D945" s="441"/>
      <c r="E945" s="441"/>
      <c r="F945" s="441"/>
      <c r="G945" s="441"/>
      <c r="H945" s="441"/>
      <c r="I945" s="441"/>
      <c r="J945" s="441"/>
      <c r="K945" s="441"/>
      <c r="L945" s="441"/>
      <c r="M945" s="441"/>
      <c r="N945" s="441"/>
      <c r="O945" s="441"/>
      <c r="P945" s="441"/>
      <c r="Q945" s="441"/>
      <c r="R945" s="441"/>
      <c r="S945" s="441"/>
      <c r="T945" s="441"/>
      <c r="U945" s="441"/>
      <c r="V945" s="441"/>
      <c r="W945" s="441"/>
      <c r="X945" s="441"/>
      <c r="Y945" s="441"/>
      <c r="Z945" s="441"/>
    </row>
    <row r="946" spans="1:26" ht="15.75" customHeight="1" x14ac:dyDescent="0.2">
      <c r="A946" s="441"/>
      <c r="B946" s="441"/>
      <c r="C946" s="441"/>
      <c r="D946" s="441"/>
      <c r="E946" s="441"/>
      <c r="F946" s="441"/>
      <c r="G946" s="441"/>
      <c r="H946" s="441"/>
      <c r="I946" s="441"/>
      <c r="J946" s="441"/>
      <c r="K946" s="441"/>
      <c r="L946" s="441"/>
      <c r="M946" s="441"/>
      <c r="N946" s="441"/>
      <c r="O946" s="441"/>
      <c r="P946" s="441"/>
      <c r="Q946" s="441"/>
      <c r="R946" s="441"/>
      <c r="S946" s="441"/>
      <c r="T946" s="441"/>
      <c r="U946" s="441"/>
      <c r="V946" s="441"/>
      <c r="W946" s="441"/>
      <c r="X946" s="441"/>
      <c r="Y946" s="441"/>
      <c r="Z946" s="441"/>
    </row>
    <row r="947" spans="1:26" ht="15.75" customHeight="1" x14ac:dyDescent="0.2">
      <c r="A947" s="441"/>
      <c r="B947" s="441"/>
      <c r="C947" s="441"/>
      <c r="D947" s="441"/>
      <c r="E947" s="441"/>
      <c r="F947" s="441"/>
      <c r="G947" s="441"/>
      <c r="H947" s="441"/>
      <c r="I947" s="441"/>
      <c r="J947" s="441"/>
      <c r="K947" s="441"/>
      <c r="L947" s="441"/>
      <c r="M947" s="441"/>
      <c r="N947" s="441"/>
      <c r="O947" s="441"/>
      <c r="P947" s="441"/>
      <c r="Q947" s="441"/>
      <c r="R947" s="441"/>
      <c r="S947" s="441"/>
      <c r="T947" s="441"/>
      <c r="U947" s="441"/>
      <c r="V947" s="441"/>
      <c r="W947" s="441"/>
      <c r="X947" s="441"/>
      <c r="Y947" s="441"/>
      <c r="Z947" s="441"/>
    </row>
    <row r="948" spans="1:26" ht="15.75" customHeight="1" x14ac:dyDescent="0.2">
      <c r="A948" s="441"/>
      <c r="B948" s="441"/>
      <c r="C948" s="441"/>
      <c r="D948" s="441"/>
      <c r="E948" s="441"/>
      <c r="F948" s="441"/>
      <c r="G948" s="441"/>
      <c r="H948" s="441"/>
      <c r="I948" s="441"/>
      <c r="J948" s="441"/>
      <c r="K948" s="441"/>
      <c r="L948" s="441"/>
      <c r="M948" s="441"/>
      <c r="N948" s="441"/>
      <c r="O948" s="441"/>
      <c r="P948" s="441"/>
      <c r="Q948" s="441"/>
      <c r="R948" s="441"/>
      <c r="S948" s="441"/>
      <c r="T948" s="441"/>
      <c r="U948" s="441"/>
      <c r="V948" s="441"/>
      <c r="W948" s="441"/>
      <c r="X948" s="441"/>
      <c r="Y948" s="441"/>
      <c r="Z948" s="441"/>
    </row>
    <row r="949" spans="1:26" ht="15.75" customHeight="1" x14ac:dyDescent="0.2">
      <c r="A949" s="441"/>
      <c r="B949" s="441"/>
      <c r="C949" s="441"/>
      <c r="D949" s="441"/>
      <c r="E949" s="441"/>
      <c r="F949" s="441"/>
      <c r="G949" s="441"/>
      <c r="H949" s="441"/>
      <c r="I949" s="441"/>
      <c r="J949" s="441"/>
      <c r="K949" s="441"/>
      <c r="L949" s="441"/>
      <c r="M949" s="441"/>
      <c r="N949" s="441"/>
      <c r="O949" s="441"/>
      <c r="P949" s="441"/>
      <c r="Q949" s="441"/>
      <c r="R949" s="441"/>
      <c r="S949" s="441"/>
      <c r="T949" s="441"/>
      <c r="U949" s="441"/>
      <c r="V949" s="441"/>
      <c r="W949" s="441"/>
      <c r="X949" s="441"/>
      <c r="Y949" s="441"/>
      <c r="Z949" s="441"/>
    </row>
    <row r="950" spans="1:26" ht="15.75" customHeight="1" x14ac:dyDescent="0.2">
      <c r="A950" s="441"/>
      <c r="B950" s="441"/>
      <c r="C950" s="441"/>
      <c r="D950" s="441"/>
      <c r="E950" s="441"/>
      <c r="F950" s="441"/>
      <c r="G950" s="441"/>
      <c r="H950" s="441"/>
      <c r="I950" s="441"/>
      <c r="J950" s="441"/>
      <c r="K950" s="441"/>
      <c r="L950" s="441"/>
      <c r="M950" s="441"/>
      <c r="N950" s="441"/>
      <c r="O950" s="441"/>
      <c r="P950" s="441"/>
      <c r="Q950" s="441"/>
      <c r="R950" s="441"/>
      <c r="S950" s="441"/>
      <c r="T950" s="441"/>
      <c r="U950" s="441"/>
      <c r="V950" s="441"/>
      <c r="W950" s="441"/>
      <c r="X950" s="441"/>
      <c r="Y950" s="441"/>
      <c r="Z950" s="441"/>
    </row>
    <row r="951" spans="1:26" ht="15.75" customHeight="1" x14ac:dyDescent="0.2">
      <c r="A951" s="441"/>
      <c r="B951" s="441"/>
      <c r="C951" s="441"/>
      <c r="D951" s="441"/>
      <c r="E951" s="441"/>
      <c r="F951" s="441"/>
      <c r="G951" s="441"/>
      <c r="H951" s="441"/>
      <c r="I951" s="441"/>
      <c r="J951" s="441"/>
      <c r="K951" s="441"/>
      <c r="L951" s="441"/>
      <c r="M951" s="441"/>
      <c r="N951" s="441"/>
      <c r="O951" s="441"/>
      <c r="P951" s="441"/>
      <c r="Q951" s="441"/>
      <c r="R951" s="441"/>
      <c r="S951" s="441"/>
      <c r="T951" s="441"/>
      <c r="U951" s="441"/>
      <c r="V951" s="441"/>
      <c r="W951" s="441"/>
      <c r="X951" s="441"/>
      <c r="Y951" s="441"/>
      <c r="Z951" s="441"/>
    </row>
    <row r="952" spans="1:26" ht="15.75" customHeight="1" x14ac:dyDescent="0.2">
      <c r="A952" s="441"/>
      <c r="B952" s="441"/>
      <c r="C952" s="441"/>
      <c r="D952" s="441"/>
      <c r="E952" s="441"/>
      <c r="F952" s="441"/>
      <c r="G952" s="441"/>
      <c r="H952" s="441"/>
      <c r="I952" s="441"/>
      <c r="J952" s="441"/>
      <c r="K952" s="441"/>
      <c r="L952" s="441"/>
      <c r="M952" s="441"/>
      <c r="N952" s="441"/>
      <c r="O952" s="441"/>
      <c r="P952" s="441"/>
      <c r="Q952" s="441"/>
      <c r="R952" s="441"/>
      <c r="S952" s="441"/>
      <c r="T952" s="441"/>
      <c r="U952" s="441"/>
      <c r="V952" s="441"/>
      <c r="W952" s="441"/>
      <c r="X952" s="441"/>
      <c r="Y952" s="441"/>
      <c r="Z952" s="441"/>
    </row>
    <row r="953" spans="1:26" ht="15.75" customHeight="1" x14ac:dyDescent="0.2">
      <c r="A953" s="441"/>
      <c r="B953" s="441"/>
      <c r="C953" s="441"/>
      <c r="D953" s="441"/>
      <c r="E953" s="441"/>
      <c r="F953" s="441"/>
      <c r="G953" s="441"/>
      <c r="H953" s="441"/>
      <c r="I953" s="441"/>
      <c r="J953" s="441"/>
      <c r="K953" s="441"/>
      <c r="L953" s="441"/>
      <c r="M953" s="441"/>
      <c r="N953" s="441"/>
      <c r="O953" s="441"/>
      <c r="P953" s="441"/>
      <c r="Q953" s="441"/>
      <c r="R953" s="441"/>
      <c r="S953" s="441"/>
      <c r="T953" s="441"/>
      <c r="U953" s="441"/>
      <c r="V953" s="441"/>
      <c r="W953" s="441"/>
      <c r="X953" s="441"/>
      <c r="Y953" s="441"/>
      <c r="Z953" s="441"/>
    </row>
    <row r="954" spans="1:26" ht="15.75" customHeight="1" x14ac:dyDescent="0.2">
      <c r="A954" s="441"/>
      <c r="B954" s="441"/>
      <c r="C954" s="441"/>
      <c r="D954" s="441"/>
      <c r="E954" s="441"/>
      <c r="F954" s="441"/>
      <c r="G954" s="441"/>
      <c r="H954" s="441"/>
      <c r="I954" s="441"/>
      <c r="J954" s="441"/>
      <c r="K954" s="441"/>
      <c r="L954" s="441"/>
      <c r="M954" s="441"/>
      <c r="N954" s="441"/>
      <c r="O954" s="441"/>
      <c r="P954" s="441"/>
      <c r="Q954" s="441"/>
      <c r="R954" s="441"/>
      <c r="S954" s="441"/>
      <c r="T954" s="441"/>
      <c r="U954" s="441"/>
      <c r="V954" s="441"/>
      <c r="W954" s="441"/>
      <c r="X954" s="441"/>
      <c r="Y954" s="441"/>
      <c r="Z954" s="441"/>
    </row>
    <row r="955" spans="1:26" ht="15.75" customHeight="1" x14ac:dyDescent="0.2">
      <c r="A955" s="441"/>
      <c r="B955" s="441"/>
      <c r="C955" s="441"/>
      <c r="D955" s="441"/>
      <c r="E955" s="441"/>
      <c r="F955" s="441"/>
      <c r="G955" s="441"/>
      <c r="H955" s="441"/>
      <c r="I955" s="441"/>
      <c r="J955" s="441"/>
      <c r="K955" s="441"/>
      <c r="L955" s="441"/>
      <c r="M955" s="441"/>
      <c r="N955" s="441"/>
      <c r="O955" s="441"/>
      <c r="P955" s="441"/>
      <c r="Q955" s="441"/>
      <c r="R955" s="441"/>
      <c r="S955" s="441"/>
      <c r="T955" s="441"/>
      <c r="U955" s="441"/>
      <c r="V955" s="441"/>
      <c r="W955" s="441"/>
      <c r="X955" s="441"/>
      <c r="Y955" s="441"/>
      <c r="Z955" s="441"/>
    </row>
    <row r="956" spans="1:26" ht="15.75" customHeight="1" x14ac:dyDescent="0.2">
      <c r="A956" s="441"/>
      <c r="B956" s="441"/>
      <c r="C956" s="441"/>
      <c r="D956" s="441"/>
      <c r="E956" s="441"/>
      <c r="F956" s="441"/>
      <c r="G956" s="441"/>
      <c r="H956" s="441"/>
      <c r="I956" s="441"/>
      <c r="J956" s="441"/>
      <c r="K956" s="441"/>
      <c r="L956" s="441"/>
      <c r="M956" s="441"/>
      <c r="N956" s="441"/>
      <c r="O956" s="441"/>
      <c r="P956" s="441"/>
      <c r="Q956" s="441"/>
      <c r="R956" s="441"/>
      <c r="S956" s="441"/>
      <c r="T956" s="441"/>
      <c r="U956" s="441"/>
      <c r="V956" s="441"/>
      <c r="W956" s="441"/>
      <c r="X956" s="441"/>
      <c r="Y956" s="441"/>
      <c r="Z956" s="441"/>
    </row>
    <row r="957" spans="1:26" ht="15.75" customHeight="1" x14ac:dyDescent="0.2">
      <c r="A957" s="441"/>
      <c r="B957" s="441"/>
      <c r="C957" s="441"/>
      <c r="D957" s="441"/>
      <c r="E957" s="441"/>
      <c r="F957" s="441"/>
      <c r="G957" s="441"/>
      <c r="H957" s="441"/>
      <c r="I957" s="441"/>
      <c r="J957" s="441"/>
      <c r="K957" s="441"/>
      <c r="L957" s="441"/>
      <c r="M957" s="441"/>
      <c r="N957" s="441"/>
      <c r="O957" s="441"/>
      <c r="P957" s="441"/>
      <c r="Q957" s="441"/>
      <c r="R957" s="441"/>
      <c r="S957" s="441"/>
      <c r="T957" s="441"/>
      <c r="U957" s="441"/>
      <c r="V957" s="441"/>
      <c r="W957" s="441"/>
      <c r="X957" s="441"/>
      <c r="Y957" s="441"/>
      <c r="Z957" s="441"/>
    </row>
    <row r="958" spans="1:26" ht="15.75" customHeight="1" x14ac:dyDescent="0.2">
      <c r="A958" s="441"/>
      <c r="B958" s="441"/>
      <c r="C958" s="441"/>
      <c r="D958" s="441"/>
      <c r="E958" s="441"/>
      <c r="F958" s="441"/>
      <c r="G958" s="441"/>
      <c r="H958" s="441"/>
      <c r="I958" s="441"/>
      <c r="J958" s="441"/>
      <c r="K958" s="441"/>
      <c r="L958" s="441"/>
      <c r="M958" s="441"/>
      <c r="N958" s="441"/>
      <c r="O958" s="441"/>
      <c r="P958" s="441"/>
      <c r="Q958" s="441"/>
      <c r="R958" s="441"/>
      <c r="S958" s="441"/>
      <c r="T958" s="441"/>
      <c r="U958" s="441"/>
      <c r="V958" s="441"/>
      <c r="W958" s="441"/>
      <c r="X958" s="441"/>
      <c r="Y958" s="441"/>
      <c r="Z958" s="441"/>
    </row>
    <row r="959" spans="1:26" ht="15.75" customHeight="1" x14ac:dyDescent="0.2">
      <c r="A959" s="441"/>
      <c r="B959" s="441"/>
      <c r="C959" s="441"/>
      <c r="D959" s="441"/>
      <c r="E959" s="441"/>
      <c r="F959" s="441"/>
      <c r="G959" s="441"/>
      <c r="H959" s="441"/>
      <c r="I959" s="441"/>
      <c r="J959" s="441"/>
      <c r="K959" s="441"/>
      <c r="L959" s="441"/>
      <c r="M959" s="441"/>
      <c r="N959" s="441"/>
      <c r="O959" s="441"/>
      <c r="P959" s="441"/>
      <c r="Q959" s="441"/>
      <c r="R959" s="441"/>
      <c r="S959" s="441"/>
      <c r="T959" s="441"/>
      <c r="U959" s="441"/>
      <c r="V959" s="441"/>
      <c r="W959" s="441"/>
      <c r="X959" s="441"/>
      <c r="Y959" s="441"/>
      <c r="Z959" s="441"/>
    </row>
    <row r="960" spans="1:26" ht="15.75" customHeight="1" x14ac:dyDescent="0.2">
      <c r="A960" s="441"/>
      <c r="B960" s="441"/>
      <c r="C960" s="441"/>
      <c r="D960" s="441"/>
      <c r="E960" s="441"/>
      <c r="F960" s="441"/>
      <c r="G960" s="441"/>
      <c r="H960" s="441"/>
      <c r="I960" s="441"/>
      <c r="J960" s="441"/>
      <c r="K960" s="441"/>
      <c r="L960" s="441"/>
      <c r="M960" s="441"/>
      <c r="N960" s="441"/>
      <c r="O960" s="441"/>
      <c r="P960" s="441"/>
      <c r="Q960" s="441"/>
      <c r="R960" s="441"/>
      <c r="S960" s="441"/>
      <c r="T960" s="441"/>
      <c r="U960" s="441"/>
      <c r="V960" s="441"/>
      <c r="W960" s="441"/>
      <c r="X960" s="441"/>
      <c r="Y960" s="441"/>
      <c r="Z960" s="441"/>
    </row>
    <row r="961" spans="1:26" ht="15.75" customHeight="1" x14ac:dyDescent="0.2">
      <c r="A961" s="441"/>
      <c r="B961" s="441"/>
      <c r="C961" s="441"/>
      <c r="D961" s="441"/>
      <c r="E961" s="441"/>
      <c r="F961" s="441"/>
      <c r="G961" s="441"/>
      <c r="H961" s="441"/>
      <c r="I961" s="441"/>
      <c r="J961" s="441"/>
      <c r="K961" s="441"/>
      <c r="L961" s="441"/>
      <c r="M961" s="441"/>
      <c r="N961" s="441"/>
      <c r="O961" s="441"/>
      <c r="P961" s="441"/>
      <c r="Q961" s="441"/>
      <c r="R961" s="441"/>
      <c r="S961" s="441"/>
      <c r="T961" s="441"/>
      <c r="U961" s="441"/>
      <c r="V961" s="441"/>
      <c r="W961" s="441"/>
      <c r="X961" s="441"/>
      <c r="Y961" s="441"/>
      <c r="Z961" s="441"/>
    </row>
    <row r="962" spans="1:26" ht="15.75" customHeight="1" x14ac:dyDescent="0.2">
      <c r="A962" s="441"/>
      <c r="B962" s="441"/>
      <c r="C962" s="441"/>
      <c r="D962" s="441"/>
      <c r="E962" s="441"/>
      <c r="F962" s="441"/>
      <c r="G962" s="441"/>
      <c r="H962" s="441"/>
      <c r="I962" s="441"/>
      <c r="J962" s="441"/>
      <c r="K962" s="441"/>
      <c r="L962" s="441"/>
      <c r="M962" s="441"/>
      <c r="N962" s="441"/>
      <c r="O962" s="441"/>
      <c r="P962" s="441"/>
      <c r="Q962" s="441"/>
      <c r="R962" s="441"/>
      <c r="S962" s="441"/>
      <c r="T962" s="441"/>
      <c r="U962" s="441"/>
      <c r="V962" s="441"/>
      <c r="W962" s="441"/>
      <c r="X962" s="441"/>
      <c r="Y962" s="441"/>
      <c r="Z962" s="441"/>
    </row>
    <row r="963" spans="1:26" ht="15.75" customHeight="1" x14ac:dyDescent="0.2">
      <c r="A963" s="441"/>
      <c r="B963" s="441"/>
      <c r="C963" s="441"/>
      <c r="D963" s="441"/>
      <c r="E963" s="441"/>
      <c r="F963" s="441"/>
      <c r="G963" s="441"/>
      <c r="H963" s="441"/>
      <c r="I963" s="441"/>
      <c r="J963" s="441"/>
      <c r="K963" s="441"/>
      <c r="L963" s="441"/>
      <c r="M963" s="441"/>
      <c r="N963" s="441"/>
      <c r="O963" s="441"/>
      <c r="P963" s="441"/>
      <c r="Q963" s="441"/>
      <c r="R963" s="441"/>
      <c r="S963" s="441"/>
      <c r="T963" s="441"/>
      <c r="U963" s="441"/>
      <c r="V963" s="441"/>
      <c r="W963" s="441"/>
      <c r="X963" s="441"/>
      <c r="Y963" s="441"/>
      <c r="Z963" s="441"/>
    </row>
    <row r="964" spans="1:26" ht="15.75" customHeight="1" x14ac:dyDescent="0.2">
      <c r="A964" s="441"/>
      <c r="B964" s="441"/>
      <c r="C964" s="441"/>
      <c r="D964" s="441"/>
      <c r="E964" s="441"/>
      <c r="F964" s="441"/>
      <c r="G964" s="441"/>
      <c r="H964" s="441"/>
      <c r="I964" s="441"/>
      <c r="J964" s="441"/>
      <c r="K964" s="441"/>
      <c r="L964" s="441"/>
      <c r="M964" s="441"/>
      <c r="N964" s="441"/>
      <c r="O964" s="441"/>
      <c r="P964" s="441"/>
      <c r="Q964" s="441"/>
      <c r="R964" s="441"/>
      <c r="S964" s="441"/>
      <c r="T964" s="441"/>
      <c r="U964" s="441"/>
      <c r="V964" s="441"/>
      <c r="W964" s="441"/>
      <c r="X964" s="441"/>
      <c r="Y964" s="441"/>
      <c r="Z964" s="441"/>
    </row>
    <row r="965" spans="1:26" ht="15.75" customHeight="1" x14ac:dyDescent="0.2">
      <c r="A965" s="441"/>
      <c r="B965" s="441"/>
      <c r="C965" s="441"/>
      <c r="D965" s="441"/>
      <c r="E965" s="441"/>
      <c r="F965" s="441"/>
      <c r="G965" s="441"/>
      <c r="H965" s="441"/>
      <c r="I965" s="441"/>
      <c r="J965" s="441"/>
      <c r="K965" s="441"/>
      <c r="L965" s="441"/>
      <c r="M965" s="441"/>
      <c r="N965" s="441"/>
      <c r="O965" s="441"/>
      <c r="P965" s="441"/>
      <c r="Q965" s="441"/>
      <c r="R965" s="441"/>
      <c r="S965" s="441"/>
      <c r="T965" s="441"/>
      <c r="U965" s="441"/>
      <c r="V965" s="441"/>
      <c r="W965" s="441"/>
      <c r="X965" s="441"/>
      <c r="Y965" s="441"/>
      <c r="Z965" s="441"/>
    </row>
    <row r="966" spans="1:26" ht="15.75" customHeight="1" x14ac:dyDescent="0.2">
      <c r="A966" s="441"/>
      <c r="B966" s="441"/>
      <c r="C966" s="441"/>
      <c r="D966" s="441"/>
      <c r="E966" s="441"/>
      <c r="F966" s="441"/>
      <c r="G966" s="441"/>
      <c r="H966" s="441"/>
      <c r="I966" s="441"/>
      <c r="J966" s="441"/>
      <c r="K966" s="441"/>
      <c r="L966" s="441"/>
      <c r="M966" s="441"/>
      <c r="N966" s="441"/>
      <c r="O966" s="441"/>
      <c r="P966" s="441"/>
      <c r="Q966" s="441"/>
      <c r="R966" s="441"/>
      <c r="S966" s="441"/>
      <c r="T966" s="441"/>
      <c r="U966" s="441"/>
      <c r="V966" s="441"/>
      <c r="W966" s="441"/>
      <c r="X966" s="441"/>
      <c r="Y966" s="441"/>
      <c r="Z966" s="441"/>
    </row>
    <row r="967" spans="1:26" ht="15.75" customHeight="1" x14ac:dyDescent="0.2">
      <c r="A967" s="441"/>
      <c r="B967" s="441"/>
      <c r="C967" s="441"/>
      <c r="D967" s="441"/>
      <c r="E967" s="441"/>
      <c r="F967" s="441"/>
      <c r="G967" s="441"/>
      <c r="H967" s="441"/>
      <c r="I967" s="441"/>
      <c r="J967" s="441"/>
      <c r="K967" s="441"/>
      <c r="L967" s="441"/>
      <c r="M967" s="441"/>
      <c r="N967" s="441"/>
      <c r="O967" s="441"/>
      <c r="P967" s="441"/>
      <c r="Q967" s="441"/>
      <c r="R967" s="441"/>
      <c r="S967" s="441"/>
      <c r="T967" s="441"/>
      <c r="U967" s="441"/>
      <c r="V967" s="441"/>
      <c r="W967" s="441"/>
      <c r="X967" s="441"/>
      <c r="Y967" s="441"/>
      <c r="Z967" s="441"/>
    </row>
    <row r="968" spans="1:26" ht="15.75" customHeight="1" x14ac:dyDescent="0.2">
      <c r="A968" s="441"/>
      <c r="B968" s="441"/>
      <c r="C968" s="441"/>
      <c r="D968" s="441"/>
      <c r="E968" s="441"/>
      <c r="F968" s="441"/>
      <c r="G968" s="441"/>
      <c r="H968" s="441"/>
      <c r="I968" s="441"/>
      <c r="J968" s="441"/>
      <c r="K968" s="441"/>
      <c r="L968" s="441"/>
      <c r="M968" s="441"/>
      <c r="N968" s="441"/>
      <c r="O968" s="441"/>
      <c r="P968" s="441"/>
      <c r="Q968" s="441"/>
      <c r="R968" s="441"/>
      <c r="S968" s="441"/>
      <c r="T968" s="441"/>
      <c r="U968" s="441"/>
      <c r="V968" s="441"/>
      <c r="W968" s="441"/>
      <c r="X968" s="441"/>
      <c r="Y968" s="441"/>
      <c r="Z968" s="441"/>
    </row>
    <row r="969" spans="1:26" ht="15.75" customHeight="1" x14ac:dyDescent="0.2">
      <c r="A969" s="441"/>
      <c r="B969" s="441"/>
      <c r="C969" s="441"/>
      <c r="D969" s="441"/>
      <c r="E969" s="441"/>
      <c r="F969" s="441"/>
      <c r="G969" s="441"/>
      <c r="H969" s="441"/>
      <c r="I969" s="441"/>
      <c r="J969" s="441"/>
      <c r="K969" s="441"/>
      <c r="L969" s="441"/>
      <c r="M969" s="441"/>
      <c r="N969" s="441"/>
      <c r="O969" s="441"/>
      <c r="P969" s="441"/>
      <c r="Q969" s="441"/>
      <c r="R969" s="441"/>
      <c r="S969" s="441"/>
      <c r="T969" s="441"/>
      <c r="U969" s="441"/>
      <c r="V969" s="441"/>
      <c r="W969" s="441"/>
      <c r="X969" s="441"/>
      <c r="Y969" s="441"/>
      <c r="Z969" s="441"/>
    </row>
    <row r="970" spans="1:26" ht="15.75" customHeight="1" x14ac:dyDescent="0.2">
      <c r="A970" s="441"/>
      <c r="B970" s="441"/>
      <c r="C970" s="441"/>
      <c r="D970" s="441"/>
      <c r="E970" s="441"/>
      <c r="F970" s="441"/>
      <c r="G970" s="441"/>
      <c r="H970" s="441"/>
      <c r="I970" s="441"/>
      <c r="J970" s="441"/>
      <c r="K970" s="441"/>
      <c r="L970" s="441"/>
      <c r="M970" s="441"/>
      <c r="N970" s="441"/>
      <c r="O970" s="441"/>
      <c r="P970" s="441"/>
      <c r="Q970" s="441"/>
      <c r="R970" s="441"/>
      <c r="S970" s="441"/>
      <c r="T970" s="441"/>
      <c r="U970" s="441"/>
      <c r="V970" s="441"/>
      <c r="W970" s="441"/>
      <c r="X970" s="441"/>
      <c r="Y970" s="441"/>
      <c r="Z970" s="441"/>
    </row>
    <row r="971" spans="1:26" ht="15.75" customHeight="1" x14ac:dyDescent="0.2">
      <c r="A971" s="441"/>
      <c r="B971" s="441"/>
      <c r="C971" s="441"/>
      <c r="D971" s="441"/>
      <c r="E971" s="441"/>
      <c r="F971" s="441"/>
      <c r="G971" s="441"/>
      <c r="H971" s="441"/>
      <c r="I971" s="441"/>
      <c r="J971" s="441"/>
      <c r="K971" s="441"/>
      <c r="L971" s="441"/>
      <c r="M971" s="441"/>
      <c r="N971" s="441"/>
      <c r="O971" s="441"/>
      <c r="P971" s="441"/>
      <c r="Q971" s="441"/>
      <c r="R971" s="441"/>
      <c r="S971" s="441"/>
      <c r="T971" s="441"/>
      <c r="U971" s="441"/>
      <c r="V971" s="441"/>
      <c r="W971" s="441"/>
      <c r="X971" s="441"/>
      <c r="Y971" s="441"/>
      <c r="Z971" s="441"/>
    </row>
    <row r="972" spans="1:26" ht="15.75" customHeight="1" x14ac:dyDescent="0.2">
      <c r="A972" s="441"/>
      <c r="B972" s="441"/>
      <c r="C972" s="441"/>
      <c r="D972" s="441"/>
      <c r="E972" s="441"/>
      <c r="F972" s="441"/>
      <c r="G972" s="441"/>
      <c r="H972" s="441"/>
      <c r="I972" s="441"/>
      <c r="J972" s="441"/>
      <c r="K972" s="441"/>
      <c r="L972" s="441"/>
      <c r="M972" s="441"/>
      <c r="N972" s="441"/>
      <c r="O972" s="441"/>
      <c r="P972" s="441"/>
      <c r="Q972" s="441"/>
      <c r="R972" s="441"/>
      <c r="S972" s="441"/>
      <c r="T972" s="441"/>
      <c r="U972" s="441"/>
      <c r="V972" s="441"/>
      <c r="W972" s="441"/>
      <c r="X972" s="441"/>
      <c r="Y972" s="441"/>
      <c r="Z972" s="441"/>
    </row>
    <row r="973" spans="1:26" ht="15.75" customHeight="1" x14ac:dyDescent="0.2">
      <c r="A973" s="441"/>
      <c r="B973" s="441"/>
      <c r="C973" s="441"/>
      <c r="D973" s="441"/>
      <c r="E973" s="441"/>
      <c r="F973" s="441"/>
      <c r="G973" s="441"/>
      <c r="H973" s="441"/>
      <c r="I973" s="441"/>
      <c r="J973" s="441"/>
      <c r="K973" s="441"/>
      <c r="L973" s="441"/>
      <c r="M973" s="441"/>
      <c r="N973" s="441"/>
      <c r="O973" s="441"/>
      <c r="P973" s="441"/>
      <c r="Q973" s="441"/>
      <c r="R973" s="441"/>
      <c r="S973" s="441"/>
      <c r="T973" s="441"/>
      <c r="U973" s="441"/>
      <c r="V973" s="441"/>
      <c r="W973" s="441"/>
      <c r="X973" s="441"/>
      <c r="Y973" s="441"/>
      <c r="Z973" s="441"/>
    </row>
    <row r="974" spans="1:26" ht="15.75" customHeight="1" x14ac:dyDescent="0.2">
      <c r="A974" s="441"/>
      <c r="B974" s="441"/>
      <c r="C974" s="441"/>
      <c r="D974" s="441"/>
      <c r="E974" s="441"/>
      <c r="F974" s="441"/>
      <c r="G974" s="441"/>
      <c r="H974" s="441"/>
      <c r="I974" s="441"/>
      <c r="J974" s="441"/>
      <c r="K974" s="441"/>
      <c r="L974" s="441"/>
      <c r="M974" s="441"/>
      <c r="N974" s="441"/>
      <c r="O974" s="441"/>
      <c r="P974" s="441"/>
      <c r="Q974" s="441"/>
      <c r="R974" s="441"/>
      <c r="S974" s="441"/>
      <c r="T974" s="441"/>
      <c r="U974" s="441"/>
      <c r="V974" s="441"/>
      <c r="W974" s="441"/>
      <c r="X974" s="441"/>
      <c r="Y974" s="441"/>
      <c r="Z974" s="441"/>
    </row>
    <row r="975" spans="1:26" ht="15.75" customHeight="1" x14ac:dyDescent="0.2">
      <c r="A975" s="441"/>
      <c r="B975" s="441"/>
      <c r="C975" s="441"/>
      <c r="D975" s="441"/>
      <c r="E975" s="441"/>
      <c r="F975" s="441"/>
      <c r="G975" s="441"/>
      <c r="H975" s="441"/>
      <c r="I975" s="441"/>
      <c r="J975" s="441"/>
      <c r="K975" s="441"/>
      <c r="L975" s="441"/>
      <c r="M975" s="441"/>
      <c r="N975" s="441"/>
      <c r="O975" s="441"/>
      <c r="P975" s="441"/>
      <c r="Q975" s="441"/>
      <c r="R975" s="441"/>
      <c r="S975" s="441"/>
      <c r="T975" s="441"/>
      <c r="U975" s="441"/>
      <c r="V975" s="441"/>
      <c r="W975" s="441"/>
      <c r="X975" s="441"/>
      <c r="Y975" s="441"/>
      <c r="Z975" s="441"/>
    </row>
    <row r="976" spans="1:26" ht="15.75" customHeight="1" x14ac:dyDescent="0.2">
      <c r="A976" s="441"/>
      <c r="B976" s="441"/>
      <c r="C976" s="441"/>
      <c r="D976" s="441"/>
      <c r="E976" s="441"/>
      <c r="F976" s="441"/>
      <c r="G976" s="441"/>
      <c r="H976" s="441"/>
      <c r="I976" s="441"/>
      <c r="J976" s="441"/>
      <c r="K976" s="441"/>
      <c r="L976" s="441"/>
      <c r="M976" s="441"/>
      <c r="N976" s="441"/>
      <c r="O976" s="441"/>
      <c r="P976" s="441"/>
      <c r="Q976" s="441"/>
      <c r="R976" s="441"/>
      <c r="S976" s="441"/>
      <c r="T976" s="441"/>
      <c r="U976" s="441"/>
      <c r="V976" s="441"/>
      <c r="W976" s="441"/>
      <c r="X976" s="441"/>
      <c r="Y976" s="441"/>
      <c r="Z976" s="441"/>
    </row>
    <row r="977" spans="1:26" ht="15.75" customHeight="1" x14ac:dyDescent="0.2">
      <c r="A977" s="441"/>
      <c r="B977" s="441"/>
      <c r="C977" s="441"/>
      <c r="D977" s="441"/>
      <c r="E977" s="441"/>
      <c r="F977" s="441"/>
      <c r="G977" s="441"/>
      <c r="H977" s="441"/>
      <c r="I977" s="441"/>
      <c r="J977" s="441"/>
      <c r="K977" s="441"/>
      <c r="L977" s="441"/>
      <c r="M977" s="441"/>
      <c r="N977" s="441"/>
      <c r="O977" s="441"/>
      <c r="P977" s="441"/>
      <c r="Q977" s="441"/>
      <c r="R977" s="441"/>
      <c r="S977" s="441"/>
      <c r="T977" s="441"/>
      <c r="U977" s="441"/>
      <c r="V977" s="441"/>
      <c r="W977" s="441"/>
      <c r="X977" s="441"/>
      <c r="Y977" s="441"/>
      <c r="Z977" s="441"/>
    </row>
    <row r="978" spans="1:26" ht="15.75" customHeight="1" x14ac:dyDescent="0.2">
      <c r="A978" s="441"/>
      <c r="B978" s="441"/>
      <c r="C978" s="441"/>
      <c r="D978" s="441"/>
      <c r="E978" s="441"/>
      <c r="F978" s="441"/>
      <c r="G978" s="441"/>
      <c r="H978" s="441"/>
      <c r="I978" s="441"/>
      <c r="J978" s="441"/>
      <c r="K978" s="441"/>
      <c r="L978" s="441"/>
      <c r="M978" s="441"/>
      <c r="N978" s="441"/>
      <c r="O978" s="441"/>
      <c r="P978" s="441"/>
      <c r="Q978" s="441"/>
      <c r="R978" s="441"/>
      <c r="S978" s="441"/>
      <c r="T978" s="441"/>
      <c r="U978" s="441"/>
      <c r="V978" s="441"/>
      <c r="W978" s="441"/>
      <c r="X978" s="441"/>
      <c r="Y978" s="441"/>
      <c r="Z978" s="441"/>
    </row>
    <row r="979" spans="1:26" ht="15.75" customHeight="1" x14ac:dyDescent="0.2">
      <c r="A979" s="441"/>
      <c r="B979" s="441"/>
      <c r="C979" s="441"/>
      <c r="D979" s="441"/>
      <c r="E979" s="441"/>
      <c r="F979" s="441"/>
      <c r="G979" s="441"/>
      <c r="H979" s="441"/>
      <c r="I979" s="441"/>
      <c r="J979" s="441"/>
      <c r="K979" s="441"/>
      <c r="L979" s="441"/>
      <c r="M979" s="441"/>
      <c r="N979" s="441"/>
      <c r="O979" s="441"/>
      <c r="P979" s="441"/>
      <c r="Q979" s="441"/>
      <c r="R979" s="441"/>
      <c r="S979" s="441"/>
      <c r="T979" s="441"/>
      <c r="U979" s="441"/>
      <c r="V979" s="441"/>
      <c r="W979" s="441"/>
      <c r="X979" s="441"/>
      <c r="Y979" s="441"/>
      <c r="Z979" s="441"/>
    </row>
    <row r="980" spans="1:26" ht="15.75" customHeight="1" x14ac:dyDescent="0.2">
      <c r="A980" s="441"/>
      <c r="B980" s="441"/>
      <c r="C980" s="441"/>
      <c r="D980" s="441"/>
      <c r="E980" s="441"/>
      <c r="F980" s="441"/>
      <c r="G980" s="441"/>
      <c r="H980" s="441"/>
      <c r="I980" s="441"/>
      <c r="J980" s="441"/>
      <c r="K980" s="441"/>
      <c r="L980" s="441"/>
      <c r="M980" s="441"/>
      <c r="N980" s="441"/>
      <c r="O980" s="441"/>
      <c r="P980" s="441"/>
      <c r="Q980" s="441"/>
      <c r="R980" s="441"/>
      <c r="S980" s="441"/>
      <c r="T980" s="441"/>
      <c r="U980" s="441"/>
      <c r="V980" s="441"/>
      <c r="W980" s="441"/>
      <c r="X980" s="441"/>
      <c r="Y980" s="441"/>
      <c r="Z980" s="441"/>
    </row>
    <row r="981" spans="1:26" ht="15.75" customHeight="1" x14ac:dyDescent="0.2">
      <c r="A981" s="441"/>
      <c r="B981" s="441"/>
      <c r="C981" s="441"/>
      <c r="D981" s="441"/>
      <c r="E981" s="441"/>
      <c r="F981" s="441"/>
      <c r="G981" s="441"/>
      <c r="H981" s="441"/>
      <c r="I981" s="441"/>
      <c r="J981" s="441"/>
      <c r="K981" s="441"/>
      <c r="L981" s="441"/>
      <c r="M981" s="441"/>
      <c r="N981" s="441"/>
      <c r="O981" s="441"/>
      <c r="P981" s="441"/>
      <c r="Q981" s="441"/>
      <c r="R981" s="441"/>
      <c r="S981" s="441"/>
      <c r="T981" s="441"/>
      <c r="U981" s="441"/>
      <c r="V981" s="441"/>
      <c r="W981" s="441"/>
      <c r="X981" s="441"/>
      <c r="Y981" s="441"/>
      <c r="Z981" s="441"/>
    </row>
    <row r="982" spans="1:26" ht="15.75" customHeight="1" x14ac:dyDescent="0.2">
      <c r="A982" s="441"/>
      <c r="B982" s="441"/>
      <c r="C982" s="441"/>
      <c r="D982" s="441"/>
      <c r="E982" s="441"/>
      <c r="F982" s="441"/>
      <c r="G982" s="441"/>
      <c r="H982" s="441"/>
      <c r="I982" s="441"/>
      <c r="J982" s="441"/>
      <c r="K982" s="441"/>
      <c r="L982" s="441"/>
      <c r="M982" s="441"/>
      <c r="N982" s="441"/>
      <c r="O982" s="441"/>
      <c r="P982" s="441"/>
      <c r="Q982" s="441"/>
      <c r="R982" s="441"/>
      <c r="S982" s="441"/>
      <c r="T982" s="441"/>
      <c r="U982" s="441"/>
      <c r="V982" s="441"/>
      <c r="W982" s="441"/>
      <c r="X982" s="441"/>
      <c r="Y982" s="441"/>
      <c r="Z982" s="441"/>
    </row>
    <row r="983" spans="1:26" ht="15.75" customHeight="1" x14ac:dyDescent="0.2">
      <c r="A983" s="441"/>
      <c r="B983" s="441"/>
      <c r="C983" s="441"/>
      <c r="D983" s="441"/>
      <c r="E983" s="441"/>
      <c r="F983" s="441"/>
      <c r="G983" s="441"/>
      <c r="H983" s="441"/>
      <c r="I983" s="441"/>
      <c r="J983" s="441"/>
      <c r="K983" s="441"/>
      <c r="L983" s="441"/>
      <c r="M983" s="441"/>
      <c r="N983" s="441"/>
      <c r="O983" s="441"/>
      <c r="P983" s="441"/>
      <c r="Q983" s="441"/>
      <c r="R983" s="441"/>
      <c r="S983" s="441"/>
      <c r="T983" s="441"/>
      <c r="U983" s="441"/>
      <c r="V983" s="441"/>
      <c r="W983" s="441"/>
      <c r="X983" s="441"/>
      <c r="Y983" s="441"/>
      <c r="Z983" s="441"/>
    </row>
    <row r="984" spans="1:26" ht="15.75" customHeight="1" x14ac:dyDescent="0.2">
      <c r="A984" s="441"/>
      <c r="B984" s="441"/>
      <c r="C984" s="441"/>
      <c r="D984" s="441"/>
      <c r="E984" s="441"/>
      <c r="F984" s="441"/>
      <c r="G984" s="441"/>
      <c r="H984" s="441"/>
      <c r="I984" s="441"/>
      <c r="J984" s="441"/>
      <c r="K984" s="441"/>
      <c r="L984" s="441"/>
      <c r="M984" s="441"/>
      <c r="N984" s="441"/>
      <c r="O984" s="441"/>
      <c r="P984" s="441"/>
      <c r="Q984" s="441"/>
      <c r="R984" s="441"/>
      <c r="S984" s="441"/>
      <c r="T984" s="441"/>
      <c r="U984" s="441"/>
      <c r="V984" s="441"/>
      <c r="W984" s="441"/>
      <c r="X984" s="441"/>
      <c r="Y984" s="441"/>
      <c r="Z984" s="441"/>
    </row>
    <row r="985" spans="1:26" ht="15.75" customHeight="1" x14ac:dyDescent="0.2">
      <c r="A985" s="441"/>
      <c r="B985" s="441"/>
      <c r="C985" s="441"/>
      <c r="D985" s="441"/>
      <c r="E985" s="441"/>
      <c r="F985" s="441"/>
      <c r="G985" s="441"/>
      <c r="H985" s="441"/>
      <c r="I985" s="441"/>
      <c r="J985" s="441"/>
      <c r="K985" s="441"/>
      <c r="L985" s="441"/>
      <c r="M985" s="441"/>
      <c r="N985" s="441"/>
      <c r="O985" s="441"/>
      <c r="P985" s="441"/>
      <c r="Q985" s="441"/>
      <c r="R985" s="441"/>
      <c r="S985" s="441"/>
      <c r="T985" s="441"/>
      <c r="U985" s="441"/>
      <c r="V985" s="441"/>
      <c r="W985" s="441"/>
      <c r="X985" s="441"/>
      <c r="Y985" s="441"/>
      <c r="Z985" s="441"/>
    </row>
    <row r="986" spans="1:26" ht="15.75" customHeight="1" x14ac:dyDescent="0.2">
      <c r="A986" s="441"/>
      <c r="B986" s="441"/>
      <c r="C986" s="441"/>
      <c r="D986" s="441"/>
      <c r="E986" s="441"/>
      <c r="F986" s="441"/>
      <c r="G986" s="441"/>
      <c r="H986" s="441"/>
      <c r="I986" s="441"/>
      <c r="J986" s="441"/>
      <c r="K986" s="441"/>
      <c r="L986" s="441"/>
      <c r="M986" s="441"/>
      <c r="N986" s="441"/>
      <c r="O986" s="441"/>
      <c r="P986" s="441"/>
      <c r="Q986" s="441"/>
      <c r="R986" s="441"/>
      <c r="S986" s="441"/>
      <c r="T986" s="441"/>
      <c r="U986" s="441"/>
      <c r="V986" s="441"/>
      <c r="W986" s="441"/>
      <c r="X986" s="441"/>
      <c r="Y986" s="441"/>
      <c r="Z986" s="441"/>
    </row>
    <row r="987" spans="1:26" ht="15.75" customHeight="1" x14ac:dyDescent="0.2">
      <c r="A987" s="441"/>
      <c r="B987" s="441"/>
      <c r="C987" s="441"/>
      <c r="D987" s="441"/>
      <c r="E987" s="441"/>
      <c r="F987" s="441"/>
      <c r="G987" s="441"/>
      <c r="H987" s="441"/>
      <c r="I987" s="441"/>
      <c r="J987" s="441"/>
      <c r="K987" s="441"/>
      <c r="L987" s="441"/>
      <c r="M987" s="441"/>
      <c r="N987" s="441"/>
      <c r="O987" s="441"/>
      <c r="P987" s="441"/>
      <c r="Q987" s="441"/>
      <c r="R987" s="441"/>
      <c r="S987" s="441"/>
      <c r="T987" s="441"/>
      <c r="U987" s="441"/>
      <c r="V987" s="441"/>
      <c r="W987" s="441"/>
      <c r="X987" s="441"/>
      <c r="Y987" s="441"/>
      <c r="Z987" s="441"/>
    </row>
    <row r="988" spans="1:26" ht="15.75" customHeight="1" x14ac:dyDescent="0.2">
      <c r="A988" s="441"/>
      <c r="B988" s="441"/>
      <c r="C988" s="441"/>
      <c r="D988" s="441"/>
      <c r="E988" s="441"/>
      <c r="F988" s="441"/>
      <c r="G988" s="441"/>
      <c r="H988" s="441"/>
      <c r="I988" s="441"/>
      <c r="J988" s="441"/>
      <c r="K988" s="441"/>
      <c r="L988" s="441"/>
      <c r="M988" s="441"/>
      <c r="N988" s="441"/>
      <c r="O988" s="441"/>
      <c r="P988" s="441"/>
      <c r="Q988" s="441"/>
      <c r="R988" s="441"/>
      <c r="S988" s="441"/>
      <c r="T988" s="441"/>
      <c r="U988" s="441"/>
      <c r="V988" s="441"/>
      <c r="W988" s="441"/>
      <c r="X988" s="441"/>
      <c r="Y988" s="441"/>
      <c r="Z988" s="441"/>
    </row>
    <row r="989" spans="1:26" ht="15.75" customHeight="1" x14ac:dyDescent="0.2">
      <c r="A989" s="441"/>
      <c r="B989" s="441"/>
      <c r="C989" s="441"/>
      <c r="D989" s="441"/>
      <c r="E989" s="441"/>
      <c r="F989" s="441"/>
      <c r="G989" s="441"/>
      <c r="H989" s="441"/>
      <c r="I989" s="441"/>
      <c r="J989" s="441"/>
      <c r="K989" s="441"/>
      <c r="L989" s="441"/>
      <c r="M989" s="441"/>
      <c r="N989" s="441"/>
      <c r="O989" s="441"/>
      <c r="P989" s="441"/>
      <c r="Q989" s="441"/>
      <c r="R989" s="441"/>
      <c r="S989" s="441"/>
      <c r="T989" s="441"/>
      <c r="U989" s="441"/>
      <c r="V989" s="441"/>
      <c r="W989" s="441"/>
      <c r="X989" s="441"/>
      <c r="Y989" s="441"/>
      <c r="Z989" s="441"/>
    </row>
    <row r="990" spans="1:26" ht="15.75" customHeight="1" x14ac:dyDescent="0.2">
      <c r="A990" s="441"/>
      <c r="B990" s="441"/>
      <c r="C990" s="441"/>
      <c r="D990" s="441"/>
      <c r="E990" s="441"/>
      <c r="F990" s="441"/>
      <c r="G990" s="441"/>
      <c r="H990" s="441"/>
      <c r="I990" s="441"/>
      <c r="J990" s="441"/>
      <c r="K990" s="441"/>
      <c r="L990" s="441"/>
      <c r="M990" s="441"/>
      <c r="N990" s="441"/>
      <c r="O990" s="441"/>
      <c r="P990" s="441"/>
      <c r="Q990" s="441"/>
      <c r="R990" s="441"/>
      <c r="S990" s="441"/>
      <c r="T990" s="441"/>
      <c r="U990" s="441"/>
      <c r="V990" s="441"/>
      <c r="W990" s="441"/>
      <c r="X990" s="441"/>
      <c r="Y990" s="441"/>
      <c r="Z990" s="441"/>
    </row>
    <row r="991" spans="1:26" ht="15.75" customHeight="1" x14ac:dyDescent="0.2">
      <c r="A991" s="441"/>
      <c r="B991" s="441"/>
      <c r="C991" s="441"/>
      <c r="D991" s="441"/>
      <c r="E991" s="441"/>
      <c r="F991" s="441"/>
      <c r="G991" s="441"/>
      <c r="H991" s="441"/>
      <c r="I991" s="441"/>
      <c r="J991" s="441"/>
      <c r="K991" s="441"/>
      <c r="L991" s="441"/>
      <c r="M991" s="441"/>
      <c r="N991" s="441"/>
      <c r="O991" s="441"/>
      <c r="P991" s="441"/>
      <c r="Q991" s="441"/>
      <c r="R991" s="441"/>
      <c r="S991" s="441"/>
      <c r="T991" s="441"/>
      <c r="U991" s="441"/>
      <c r="V991" s="441"/>
      <c r="W991" s="441"/>
      <c r="X991" s="441"/>
      <c r="Y991" s="441"/>
      <c r="Z991" s="441"/>
    </row>
    <row r="992" spans="1:26" ht="15.75" customHeight="1" x14ac:dyDescent="0.2">
      <c r="A992" s="441"/>
      <c r="B992" s="441"/>
      <c r="C992" s="441"/>
      <c r="D992" s="441"/>
      <c r="E992" s="441"/>
      <c r="F992" s="441"/>
      <c r="G992" s="441"/>
      <c r="H992" s="441"/>
      <c r="I992" s="441"/>
      <c r="J992" s="441"/>
      <c r="K992" s="441"/>
      <c r="L992" s="441"/>
      <c r="M992" s="441"/>
      <c r="N992" s="441"/>
      <c r="O992" s="441"/>
      <c r="P992" s="441"/>
      <c r="Q992" s="441"/>
      <c r="R992" s="441"/>
      <c r="S992" s="441"/>
      <c r="T992" s="441"/>
      <c r="U992" s="441"/>
      <c r="V992" s="441"/>
      <c r="W992" s="441"/>
      <c r="X992" s="441"/>
      <c r="Y992" s="441"/>
      <c r="Z992" s="441"/>
    </row>
    <row r="993" spans="1:26" ht="15.75" customHeight="1" x14ac:dyDescent="0.2">
      <c r="A993" s="441"/>
      <c r="B993" s="441"/>
      <c r="C993" s="441"/>
      <c r="D993" s="441"/>
      <c r="E993" s="441"/>
      <c r="F993" s="441"/>
      <c r="G993" s="441"/>
      <c r="H993" s="441"/>
      <c r="I993" s="441"/>
      <c r="J993" s="441"/>
      <c r="K993" s="441"/>
      <c r="L993" s="441"/>
      <c r="M993" s="441"/>
      <c r="N993" s="441"/>
      <c r="O993" s="441"/>
      <c r="P993" s="441"/>
      <c r="Q993" s="441"/>
      <c r="R993" s="441"/>
      <c r="S993" s="441"/>
      <c r="T993" s="441"/>
      <c r="U993" s="441"/>
      <c r="V993" s="441"/>
      <c r="W993" s="441"/>
      <c r="X993" s="441"/>
      <c r="Y993" s="441"/>
      <c r="Z993" s="441"/>
    </row>
    <row r="994" spans="1:26" ht="15.75" customHeight="1" x14ac:dyDescent="0.2">
      <c r="A994" s="441"/>
      <c r="B994" s="441"/>
      <c r="C994" s="441"/>
      <c r="D994" s="441"/>
      <c r="E994" s="441"/>
      <c r="F994" s="441"/>
      <c r="G994" s="441"/>
      <c r="H994" s="441"/>
      <c r="I994" s="441"/>
      <c r="J994" s="441"/>
      <c r="K994" s="441"/>
      <c r="L994" s="441"/>
      <c r="M994" s="441"/>
      <c r="N994" s="441"/>
      <c r="O994" s="441"/>
      <c r="P994" s="441"/>
      <c r="Q994" s="441"/>
      <c r="R994" s="441"/>
      <c r="S994" s="441"/>
      <c r="T994" s="441"/>
      <c r="U994" s="441"/>
      <c r="V994" s="441"/>
      <c r="W994" s="441"/>
      <c r="X994" s="441"/>
      <c r="Y994" s="441"/>
      <c r="Z994" s="441"/>
    </row>
    <row r="995" spans="1:26" ht="15.75" customHeight="1" x14ac:dyDescent="0.2">
      <c r="A995" s="441"/>
      <c r="B995" s="441"/>
      <c r="C995" s="441"/>
      <c r="D995" s="441"/>
      <c r="E995" s="441"/>
      <c r="F995" s="441"/>
      <c r="G995" s="441"/>
      <c r="H995" s="441"/>
      <c r="I995" s="441"/>
      <c r="J995" s="441"/>
      <c r="K995" s="441"/>
      <c r="L995" s="441"/>
      <c r="M995" s="441"/>
      <c r="N995" s="441"/>
      <c r="O995" s="441"/>
      <c r="P995" s="441"/>
      <c r="Q995" s="441"/>
      <c r="R995" s="441"/>
      <c r="S995" s="441"/>
      <c r="T995" s="441"/>
      <c r="U995" s="441"/>
      <c r="V995" s="441"/>
      <c r="W995" s="441"/>
      <c r="X995" s="441"/>
      <c r="Y995" s="441"/>
      <c r="Z995" s="441"/>
    </row>
    <row r="996" spans="1:26" ht="15.75" customHeight="1" x14ac:dyDescent="0.2">
      <c r="A996" s="441"/>
      <c r="B996" s="441"/>
      <c r="C996" s="441"/>
      <c r="D996" s="441"/>
      <c r="E996" s="441"/>
      <c r="F996" s="441"/>
      <c r="G996" s="441"/>
      <c r="H996" s="441"/>
      <c r="I996" s="441"/>
      <c r="J996" s="441"/>
      <c r="K996" s="441"/>
      <c r="L996" s="441"/>
      <c r="M996" s="441"/>
      <c r="N996" s="441"/>
      <c r="O996" s="441"/>
      <c r="P996" s="441"/>
      <c r="Q996" s="441"/>
      <c r="R996" s="441"/>
      <c r="S996" s="441"/>
      <c r="T996" s="441"/>
      <c r="U996" s="441"/>
      <c r="V996" s="441"/>
      <c r="W996" s="441"/>
      <c r="X996" s="441"/>
      <c r="Y996" s="441"/>
      <c r="Z996" s="441"/>
    </row>
    <row r="997" spans="1:26" ht="15.75" customHeight="1" x14ac:dyDescent="0.2">
      <c r="A997" s="441"/>
      <c r="B997" s="441"/>
      <c r="C997" s="441"/>
      <c r="D997" s="441"/>
      <c r="E997" s="441"/>
      <c r="F997" s="441"/>
      <c r="G997" s="441"/>
      <c r="H997" s="441"/>
      <c r="I997" s="441"/>
      <c r="J997" s="441"/>
      <c r="K997" s="441"/>
      <c r="L997" s="441"/>
      <c r="M997" s="441"/>
      <c r="N997" s="441"/>
      <c r="O997" s="441"/>
      <c r="P997" s="441"/>
      <c r="Q997" s="441"/>
      <c r="R997" s="441"/>
      <c r="S997" s="441"/>
      <c r="T997" s="441"/>
      <c r="U997" s="441"/>
      <c r="V997" s="441"/>
      <c r="W997" s="441"/>
      <c r="X997" s="441"/>
      <c r="Y997" s="441"/>
      <c r="Z997" s="441"/>
    </row>
    <row r="998" spans="1:26" ht="15.75" customHeight="1" x14ac:dyDescent="0.2">
      <c r="A998" s="441"/>
      <c r="B998" s="441"/>
      <c r="C998" s="441"/>
      <c r="D998" s="441"/>
      <c r="E998" s="441"/>
      <c r="F998" s="441"/>
      <c r="G998" s="441"/>
      <c r="H998" s="441"/>
      <c r="I998" s="441"/>
      <c r="J998" s="441"/>
      <c r="K998" s="441"/>
      <c r="L998" s="441"/>
      <c r="M998" s="441"/>
      <c r="N998" s="441"/>
      <c r="O998" s="441"/>
      <c r="P998" s="441"/>
      <c r="Q998" s="441"/>
      <c r="R998" s="441"/>
      <c r="S998" s="441"/>
      <c r="T998" s="441"/>
      <c r="U998" s="441"/>
      <c r="V998" s="441"/>
      <c r="W998" s="441"/>
      <c r="X998" s="441"/>
      <c r="Y998" s="441"/>
      <c r="Z998" s="441"/>
    </row>
    <row r="999" spans="1:26" ht="15.75" customHeight="1" x14ac:dyDescent="0.2">
      <c r="A999" s="441"/>
      <c r="B999" s="441"/>
      <c r="C999" s="441"/>
      <c r="D999" s="441"/>
      <c r="E999" s="441"/>
      <c r="F999" s="441"/>
      <c r="G999" s="441"/>
      <c r="H999" s="441"/>
      <c r="I999" s="441"/>
      <c r="J999" s="441"/>
      <c r="K999" s="441"/>
      <c r="L999" s="441"/>
      <c r="M999" s="441"/>
      <c r="N999" s="441"/>
      <c r="O999" s="441"/>
      <c r="P999" s="441"/>
      <c r="Q999" s="441"/>
      <c r="R999" s="441"/>
      <c r="S999" s="441"/>
      <c r="T999" s="441"/>
      <c r="U999" s="441"/>
      <c r="V999" s="441"/>
      <c r="W999" s="441"/>
      <c r="X999" s="441"/>
      <c r="Y999" s="441"/>
      <c r="Z999" s="441"/>
    </row>
    <row r="1000" spans="1:26" ht="15.75" customHeight="1" x14ac:dyDescent="0.2">
      <c r="A1000" s="441"/>
      <c r="B1000" s="441"/>
      <c r="C1000" s="441"/>
      <c r="D1000" s="441"/>
      <c r="E1000" s="441"/>
      <c r="F1000" s="441"/>
      <c r="G1000" s="441"/>
      <c r="H1000" s="441"/>
      <c r="I1000" s="441"/>
      <c r="J1000" s="441"/>
      <c r="K1000" s="441"/>
      <c r="L1000" s="441"/>
      <c r="M1000" s="441"/>
      <c r="N1000" s="441"/>
      <c r="O1000" s="441"/>
      <c r="P1000" s="441"/>
      <c r="Q1000" s="441"/>
      <c r="R1000" s="441"/>
      <c r="S1000" s="441"/>
      <c r="T1000" s="441"/>
      <c r="U1000" s="441"/>
      <c r="V1000" s="441"/>
      <c r="W1000" s="441"/>
      <c r="X1000" s="441"/>
      <c r="Y1000" s="441"/>
      <c r="Z1000" s="441"/>
    </row>
  </sheetData>
  <pageMargins left="0.75" right="0.75" top="1" bottom="1" header="0" footer="0"/>
  <pageSetup paperSize="9" scale="46" orientation="portrait"/>
  <drawing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1EF88-6A18-445D-BD31-7834009E0C07}">
  <dimension ref="A1:C23"/>
  <sheetViews>
    <sheetView workbookViewId="0">
      <selection activeCell="C7" sqref="C7"/>
    </sheetView>
  </sheetViews>
  <sheetFormatPr baseColWidth="10" defaultRowHeight="15" x14ac:dyDescent="0.25"/>
  <cols>
    <col min="1" max="1" width="6.42578125" customWidth="1"/>
    <col min="2" max="2" width="58.140625" customWidth="1"/>
    <col min="3" max="3" width="58.28515625" style="385" customWidth="1"/>
  </cols>
  <sheetData>
    <row r="1" spans="1:3" x14ac:dyDescent="0.25">
      <c r="A1" s="489" t="s">
        <v>278</v>
      </c>
      <c r="B1" s="490"/>
      <c r="C1" s="490"/>
    </row>
    <row r="2" spans="1:3" x14ac:dyDescent="0.25">
      <c r="A2" s="52"/>
      <c r="B2" s="52"/>
      <c r="C2" s="377"/>
    </row>
    <row r="3" spans="1:3" x14ac:dyDescent="0.25">
      <c r="A3" s="52"/>
      <c r="B3" s="52"/>
      <c r="C3" s="377"/>
    </row>
    <row r="4" spans="1:3" x14ac:dyDescent="0.25">
      <c r="A4" s="37">
        <v>1</v>
      </c>
      <c r="B4" s="38" t="s">
        <v>50</v>
      </c>
      <c r="C4" s="463" t="s">
        <v>14</v>
      </c>
    </row>
    <row r="5" spans="1:3" ht="36" x14ac:dyDescent="0.25">
      <c r="A5" s="3">
        <v>2</v>
      </c>
      <c r="B5" s="12" t="s">
        <v>51</v>
      </c>
      <c r="C5" s="464" t="s">
        <v>242</v>
      </c>
    </row>
    <row r="6" spans="1:3" ht="60" x14ac:dyDescent="0.25">
      <c r="A6" s="37">
        <v>3</v>
      </c>
      <c r="B6" s="38" t="s">
        <v>53</v>
      </c>
      <c r="C6" s="464" t="s">
        <v>243</v>
      </c>
    </row>
    <row r="7" spans="1:3" x14ac:dyDescent="0.25">
      <c r="A7" s="3">
        <v>4</v>
      </c>
      <c r="B7" s="12" t="s">
        <v>55</v>
      </c>
      <c r="C7" s="464" t="s">
        <v>368</v>
      </c>
    </row>
    <row r="8" spans="1:3" ht="29.1" customHeight="1" x14ac:dyDescent="0.25">
      <c r="A8" s="3">
        <v>5</v>
      </c>
      <c r="B8" s="12" t="s">
        <v>56</v>
      </c>
      <c r="C8" s="464" t="s">
        <v>244</v>
      </c>
    </row>
    <row r="9" spans="1:3" ht="60" x14ac:dyDescent="0.25">
      <c r="A9" s="6">
        <v>6</v>
      </c>
      <c r="B9" s="42" t="s">
        <v>57</v>
      </c>
      <c r="C9" s="464" t="s">
        <v>245</v>
      </c>
    </row>
    <row r="10" spans="1:3" x14ac:dyDescent="0.25">
      <c r="A10" s="484">
        <v>7</v>
      </c>
      <c r="B10" s="14" t="s">
        <v>59</v>
      </c>
      <c r="C10" s="464" t="s">
        <v>308</v>
      </c>
    </row>
    <row r="11" spans="1:3" ht="24" x14ac:dyDescent="0.25">
      <c r="A11" s="550"/>
      <c r="B11" s="43" t="s">
        <v>60</v>
      </c>
      <c r="C11" s="464" t="s">
        <v>233</v>
      </c>
    </row>
    <row r="12" spans="1:3" ht="24" x14ac:dyDescent="0.25">
      <c r="A12" s="44">
        <v>8</v>
      </c>
      <c r="B12" s="12" t="s">
        <v>61</v>
      </c>
      <c r="C12" s="465" t="s">
        <v>246</v>
      </c>
    </row>
    <row r="13" spans="1:3" x14ac:dyDescent="0.25">
      <c r="A13" s="3">
        <v>9</v>
      </c>
      <c r="B13" s="38" t="s">
        <v>63</v>
      </c>
      <c r="C13" s="464" t="s">
        <v>154</v>
      </c>
    </row>
    <row r="14" spans="1:3" x14ac:dyDescent="0.25">
      <c r="A14" s="3">
        <v>10</v>
      </c>
      <c r="B14" s="12" t="s">
        <v>65</v>
      </c>
      <c r="C14" s="464" t="s">
        <v>108</v>
      </c>
    </row>
    <row r="15" spans="1:3" x14ac:dyDescent="0.25">
      <c r="A15" s="3">
        <v>11</v>
      </c>
      <c r="B15" s="12" t="s">
        <v>67</v>
      </c>
      <c r="C15" s="464" t="s">
        <v>235</v>
      </c>
    </row>
    <row r="16" spans="1:3" x14ac:dyDescent="0.25">
      <c r="A16" s="3">
        <v>12</v>
      </c>
      <c r="B16" s="12" t="s">
        <v>69</v>
      </c>
      <c r="C16" s="464" t="s">
        <v>171</v>
      </c>
    </row>
    <row r="17" spans="1:3" ht="48" x14ac:dyDescent="0.25">
      <c r="A17" s="3">
        <v>13</v>
      </c>
      <c r="B17" s="46" t="s">
        <v>71</v>
      </c>
      <c r="C17" s="343" t="s">
        <v>247</v>
      </c>
    </row>
    <row r="18" spans="1:3" ht="96" x14ac:dyDescent="0.25">
      <c r="A18" s="3">
        <v>14</v>
      </c>
      <c r="B18" s="12" t="s">
        <v>73</v>
      </c>
      <c r="C18" s="464" t="s">
        <v>394</v>
      </c>
    </row>
    <row r="19" spans="1:3" x14ac:dyDescent="0.25">
      <c r="A19" s="3">
        <v>15</v>
      </c>
      <c r="B19" s="38" t="s">
        <v>75</v>
      </c>
      <c r="C19" s="464" t="s">
        <v>238</v>
      </c>
    </row>
    <row r="20" spans="1:3" x14ac:dyDescent="0.25">
      <c r="A20" s="486">
        <v>16</v>
      </c>
      <c r="B20" s="38" t="s">
        <v>76</v>
      </c>
      <c r="C20" s="464" t="s">
        <v>239</v>
      </c>
    </row>
    <row r="21" spans="1:3" x14ac:dyDescent="0.25">
      <c r="A21" s="551"/>
      <c r="B21" s="12" t="s">
        <v>78</v>
      </c>
      <c r="C21" s="465" t="s">
        <v>240</v>
      </c>
    </row>
    <row r="22" spans="1:3" x14ac:dyDescent="0.25">
      <c r="A22" s="552"/>
      <c r="B22" s="12" t="s">
        <v>80</v>
      </c>
      <c r="C22" s="464" t="s">
        <v>241</v>
      </c>
    </row>
    <row r="23" spans="1:3" x14ac:dyDescent="0.25">
      <c r="A23" s="48">
        <v>17</v>
      </c>
      <c r="B23" s="49" t="s">
        <v>261</v>
      </c>
      <c r="C23" s="387" t="s">
        <v>395</v>
      </c>
    </row>
  </sheetData>
  <mergeCells count="3">
    <mergeCell ref="A10:A11"/>
    <mergeCell ref="A20:A22"/>
    <mergeCell ref="A1:C1"/>
  </mergeCells>
  <hyperlinks>
    <hyperlink ref="C12" r:id="rId1" xr:uid="{F8692B43-817F-471A-BABB-E795F0F6F254}"/>
    <hyperlink ref="C21" r:id="rId2" xr:uid="{8B33248A-8B5B-43AA-BED8-53386EDF1689}"/>
  </hyperlinks>
  <pageMargins left="0.7" right="0.7" top="0.75" bottom="0.75" header="0.3" footer="0.3"/>
  <drawing r:id="rId3"/>
  <legacyDrawing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6EF80-F479-445B-8DC2-87D9F5285690}">
  <dimension ref="A1:Y999"/>
  <sheetViews>
    <sheetView workbookViewId="0">
      <selection activeCell="C7" sqref="C7"/>
    </sheetView>
  </sheetViews>
  <sheetFormatPr baseColWidth="10" defaultColWidth="13.140625" defaultRowHeight="15" customHeight="1" x14ac:dyDescent="0.2"/>
  <cols>
    <col min="1" max="1" width="16.28515625" style="431" customWidth="1"/>
    <col min="2" max="11" width="8.7109375" style="431" customWidth="1"/>
    <col min="12" max="25" width="11.42578125" style="431" customWidth="1"/>
    <col min="26" max="16384" width="13.140625" style="431"/>
  </cols>
  <sheetData>
    <row r="1" spans="1:25" ht="12.75" customHeight="1" x14ac:dyDescent="0.2">
      <c r="A1" s="442" t="s">
        <v>275</v>
      </c>
      <c r="B1" s="441"/>
      <c r="C1" s="442"/>
      <c r="D1" s="441"/>
      <c r="E1" s="441"/>
      <c r="F1" s="441"/>
      <c r="G1" s="441"/>
      <c r="H1" s="441"/>
      <c r="I1" s="441"/>
      <c r="J1" s="430"/>
      <c r="K1" s="430"/>
      <c r="L1" s="430"/>
      <c r="M1" s="430"/>
      <c r="N1" s="430"/>
      <c r="O1" s="430"/>
      <c r="P1" s="430"/>
      <c r="Q1" s="430"/>
      <c r="R1" s="430"/>
      <c r="S1" s="430"/>
      <c r="T1" s="430"/>
      <c r="U1" s="430"/>
      <c r="V1" s="430"/>
      <c r="W1" s="430"/>
      <c r="X1" s="430"/>
      <c r="Y1" s="430"/>
    </row>
    <row r="2" spans="1:25" ht="12.75" customHeight="1" x14ac:dyDescent="0.2">
      <c r="A2" s="443" t="s">
        <v>396</v>
      </c>
      <c r="B2" s="441"/>
      <c r="C2" s="443"/>
      <c r="D2" s="441"/>
      <c r="E2" s="441"/>
      <c r="F2" s="441"/>
      <c r="G2" s="441"/>
      <c r="H2" s="441"/>
      <c r="I2" s="441"/>
      <c r="J2" s="430"/>
      <c r="K2" s="430"/>
      <c r="L2" s="430"/>
      <c r="M2" s="430"/>
      <c r="N2" s="430"/>
      <c r="O2" s="430"/>
      <c r="P2" s="430"/>
      <c r="Q2" s="430"/>
      <c r="R2" s="430"/>
      <c r="S2" s="430"/>
      <c r="T2" s="430"/>
      <c r="U2" s="430"/>
      <c r="V2" s="430"/>
      <c r="W2" s="430"/>
      <c r="X2" s="430"/>
      <c r="Y2" s="430"/>
    </row>
    <row r="3" spans="1:25" ht="15" customHeight="1" x14ac:dyDescent="0.2">
      <c r="A3" s="441"/>
      <c r="B3" s="441"/>
      <c r="C3" s="441"/>
      <c r="D3" s="441"/>
      <c r="E3" s="441"/>
      <c r="F3" s="441"/>
      <c r="G3" s="441"/>
      <c r="H3" s="441"/>
      <c r="I3" s="441"/>
      <c r="J3" s="430"/>
      <c r="K3" s="430"/>
      <c r="L3" s="430"/>
      <c r="M3" s="430"/>
      <c r="N3" s="430"/>
      <c r="O3" s="430"/>
      <c r="P3" s="430"/>
      <c r="Q3" s="430"/>
      <c r="R3" s="430"/>
      <c r="S3" s="430"/>
      <c r="T3" s="430"/>
      <c r="U3" s="430"/>
      <c r="V3" s="430"/>
      <c r="W3" s="430"/>
      <c r="X3" s="430"/>
      <c r="Y3" s="430"/>
    </row>
    <row r="4" spans="1:25" ht="12.75" customHeight="1" x14ac:dyDescent="0.25">
      <c r="A4" s="466"/>
      <c r="B4" s="467">
        <v>2015</v>
      </c>
      <c r="C4" s="467">
        <v>2016</v>
      </c>
      <c r="D4" s="467">
        <v>2017</v>
      </c>
      <c r="E4" s="467">
        <v>2018</v>
      </c>
      <c r="F4" s="467">
        <v>2019</v>
      </c>
      <c r="G4" s="467">
        <v>2020</v>
      </c>
      <c r="H4" s="467">
        <v>2021</v>
      </c>
      <c r="I4" s="467">
        <v>2022</v>
      </c>
      <c r="J4" s="430"/>
      <c r="K4" s="430"/>
      <c r="L4" s="430"/>
      <c r="M4" s="430"/>
      <c r="N4" s="430"/>
      <c r="O4" s="430"/>
      <c r="P4" s="430"/>
      <c r="Q4" s="430"/>
      <c r="R4" s="430"/>
      <c r="S4" s="430"/>
      <c r="T4" s="430"/>
      <c r="U4" s="430"/>
      <c r="V4" s="430"/>
      <c r="W4" s="430"/>
      <c r="X4" s="440"/>
      <c r="Y4" s="440"/>
    </row>
    <row r="5" spans="1:25" ht="15" customHeight="1" x14ac:dyDescent="0.25">
      <c r="A5" s="441" t="s">
        <v>7</v>
      </c>
      <c r="B5" s="468">
        <v>0.23</v>
      </c>
      <c r="C5" s="468">
        <v>0.24</v>
      </c>
      <c r="D5" s="468">
        <v>0.23</v>
      </c>
      <c r="E5" s="468">
        <v>0.25</v>
      </c>
      <c r="F5" s="468">
        <v>0.24</v>
      </c>
      <c r="G5" s="468">
        <v>0.25</v>
      </c>
      <c r="H5" s="468">
        <v>0.24</v>
      </c>
      <c r="I5" s="468">
        <v>0.25</v>
      </c>
      <c r="J5" s="430"/>
      <c r="K5" s="430"/>
      <c r="L5" s="430"/>
      <c r="M5" s="430"/>
      <c r="N5" s="430"/>
      <c r="O5" s="430"/>
      <c r="P5" s="430"/>
      <c r="Q5" s="430"/>
      <c r="R5" s="430"/>
      <c r="S5" s="430"/>
      <c r="T5" s="430"/>
      <c r="U5" s="430"/>
      <c r="V5" s="430"/>
      <c r="W5" s="430"/>
      <c r="X5" s="440"/>
      <c r="Y5" s="440"/>
    </row>
    <row r="6" spans="1:25" ht="15" customHeight="1" x14ac:dyDescent="0.25">
      <c r="A6" s="438" t="s">
        <v>248</v>
      </c>
      <c r="B6" s="430"/>
      <c r="C6" s="458"/>
      <c r="D6" s="430"/>
      <c r="E6" s="430"/>
      <c r="F6" s="430"/>
      <c r="G6" s="430"/>
      <c r="H6" s="430"/>
      <c r="I6" s="430"/>
      <c r="J6" s="430"/>
      <c r="K6" s="430"/>
      <c r="L6" s="430"/>
      <c r="M6" s="430"/>
      <c r="N6" s="430"/>
      <c r="O6" s="430"/>
      <c r="P6" s="430"/>
      <c r="Q6" s="430"/>
      <c r="R6" s="430"/>
      <c r="S6" s="430"/>
      <c r="T6" s="430"/>
      <c r="U6" s="430"/>
      <c r="V6" s="430"/>
      <c r="W6" s="430"/>
      <c r="X6" s="440"/>
      <c r="Y6" s="440"/>
    </row>
    <row r="7" spans="1:25" ht="15" customHeight="1" x14ac:dyDescent="0.25">
      <c r="A7" s="438" t="s">
        <v>102</v>
      </c>
      <c r="B7" s="430"/>
      <c r="C7" s="430"/>
      <c r="D7" s="430"/>
      <c r="E7" s="430"/>
      <c r="F7" s="430"/>
      <c r="G7" s="430"/>
      <c r="H7" s="430"/>
      <c r="I7" s="430"/>
      <c r="J7" s="430"/>
      <c r="K7" s="430"/>
      <c r="L7" s="430"/>
      <c r="M7" s="430"/>
      <c r="N7" s="430"/>
      <c r="O7" s="430"/>
      <c r="P7" s="430"/>
      <c r="Q7" s="430"/>
      <c r="R7" s="430"/>
      <c r="S7" s="430"/>
      <c r="T7" s="430"/>
      <c r="U7" s="430"/>
      <c r="V7" s="430"/>
      <c r="W7" s="430"/>
      <c r="X7" s="440"/>
      <c r="Y7" s="440"/>
    </row>
    <row r="8" spans="1:25" ht="15" customHeight="1" x14ac:dyDescent="0.25">
      <c r="B8" s="430"/>
      <c r="C8" s="430"/>
      <c r="D8" s="430"/>
      <c r="E8" s="430"/>
      <c r="F8" s="430"/>
      <c r="G8" s="430"/>
      <c r="H8" s="430"/>
      <c r="I8" s="430"/>
      <c r="J8" s="430"/>
      <c r="K8" s="430"/>
      <c r="L8" s="430"/>
      <c r="M8" s="430"/>
      <c r="N8" s="430"/>
      <c r="O8" s="430"/>
      <c r="P8" s="430"/>
      <c r="Q8" s="430"/>
      <c r="R8" s="430"/>
      <c r="S8" s="430"/>
      <c r="T8" s="430"/>
      <c r="U8" s="430"/>
      <c r="V8" s="430"/>
      <c r="W8" s="430"/>
      <c r="X8" s="440"/>
      <c r="Y8" s="440"/>
    </row>
    <row r="9" spans="1:25" ht="15" customHeight="1" x14ac:dyDescent="0.25">
      <c r="B9" s="430"/>
      <c r="C9" s="430"/>
      <c r="D9" s="430"/>
      <c r="E9" s="430"/>
      <c r="F9" s="430"/>
      <c r="G9" s="430"/>
      <c r="H9" s="430"/>
      <c r="I9" s="430"/>
      <c r="J9" s="430"/>
      <c r="K9" s="430"/>
      <c r="L9" s="430"/>
      <c r="M9" s="430"/>
      <c r="N9" s="430"/>
      <c r="O9" s="430"/>
      <c r="P9" s="430"/>
      <c r="Q9" s="430"/>
      <c r="R9" s="430"/>
      <c r="S9" s="430"/>
      <c r="T9" s="430"/>
      <c r="U9" s="430"/>
      <c r="V9" s="430"/>
      <c r="W9" s="430"/>
      <c r="X9" s="440"/>
      <c r="Y9" s="440"/>
    </row>
    <row r="10" spans="1:25" ht="15" customHeight="1" x14ac:dyDescent="0.25">
      <c r="A10" s="430"/>
      <c r="B10" s="430"/>
      <c r="C10" s="430"/>
      <c r="D10" s="430"/>
      <c r="E10" s="430"/>
      <c r="F10" s="430"/>
      <c r="G10" s="430"/>
      <c r="H10" s="430"/>
      <c r="I10" s="430"/>
      <c r="J10" s="430"/>
      <c r="K10" s="430"/>
      <c r="L10" s="430"/>
      <c r="M10" s="430"/>
      <c r="N10" s="430"/>
      <c r="O10" s="430"/>
      <c r="P10" s="430"/>
      <c r="Q10" s="430"/>
      <c r="R10" s="430"/>
      <c r="S10" s="430"/>
      <c r="T10" s="430"/>
      <c r="U10" s="430"/>
      <c r="V10" s="430"/>
      <c r="W10" s="430"/>
      <c r="X10" s="440"/>
      <c r="Y10" s="440"/>
    </row>
    <row r="11" spans="1:25" ht="15" customHeight="1" x14ac:dyDescent="0.25">
      <c r="A11" s="430"/>
      <c r="B11" s="430"/>
      <c r="C11" s="430"/>
      <c r="D11" s="430"/>
      <c r="E11" s="430"/>
      <c r="F11" s="430"/>
      <c r="G11" s="430"/>
      <c r="H11" s="430"/>
      <c r="I11" s="430"/>
      <c r="J11" s="430"/>
      <c r="K11" s="430"/>
      <c r="L11" s="430"/>
      <c r="M11" s="430"/>
      <c r="N11" s="430"/>
      <c r="O11" s="430"/>
      <c r="P11" s="430"/>
      <c r="Q11" s="430"/>
      <c r="R11" s="430"/>
      <c r="S11" s="430"/>
      <c r="T11" s="430"/>
      <c r="U11" s="430"/>
      <c r="V11" s="430"/>
      <c r="W11" s="430"/>
      <c r="X11" s="440"/>
      <c r="Y11" s="440"/>
    </row>
    <row r="12" spans="1:25" ht="15" customHeight="1" x14ac:dyDescent="0.25">
      <c r="A12" s="430"/>
      <c r="B12" s="430"/>
      <c r="C12" s="430"/>
      <c r="D12" s="430"/>
      <c r="E12" s="430"/>
      <c r="F12" s="430"/>
      <c r="G12" s="430"/>
      <c r="H12" s="430"/>
      <c r="I12" s="430"/>
      <c r="J12" s="430"/>
      <c r="K12" s="430"/>
      <c r="L12" s="430"/>
      <c r="M12" s="430"/>
      <c r="N12" s="430"/>
      <c r="O12" s="430"/>
      <c r="P12" s="430"/>
      <c r="Q12" s="430"/>
      <c r="R12" s="430"/>
      <c r="S12" s="430"/>
      <c r="T12" s="430"/>
      <c r="U12" s="430"/>
      <c r="V12" s="430"/>
      <c r="W12" s="430"/>
      <c r="X12" s="440"/>
      <c r="Y12" s="440"/>
    </row>
    <row r="13" spans="1:25" ht="15" customHeight="1" x14ac:dyDescent="0.25">
      <c r="A13" s="430"/>
      <c r="B13" s="430"/>
      <c r="C13" s="430"/>
      <c r="D13" s="430"/>
      <c r="E13" s="430"/>
      <c r="F13" s="430"/>
      <c r="G13" s="430"/>
      <c r="H13" s="430"/>
      <c r="I13" s="430"/>
      <c r="J13" s="430"/>
      <c r="K13" s="430"/>
      <c r="L13" s="430"/>
      <c r="M13" s="430"/>
      <c r="N13" s="430"/>
      <c r="O13" s="430"/>
      <c r="P13" s="430"/>
      <c r="Q13" s="430"/>
      <c r="R13" s="430"/>
      <c r="S13" s="430"/>
      <c r="T13" s="430"/>
      <c r="U13" s="430"/>
      <c r="V13" s="430"/>
      <c r="W13" s="430"/>
      <c r="X13" s="440"/>
      <c r="Y13" s="440"/>
    </row>
    <row r="14" spans="1:25" ht="15" customHeight="1" x14ac:dyDescent="0.25">
      <c r="A14" s="430"/>
      <c r="B14" s="430"/>
      <c r="C14" s="430"/>
      <c r="D14" s="430"/>
      <c r="E14" s="430"/>
      <c r="F14" s="430"/>
      <c r="G14" s="430"/>
      <c r="H14" s="430"/>
      <c r="I14" s="430"/>
      <c r="J14" s="430"/>
      <c r="K14" s="430"/>
      <c r="L14" s="430"/>
      <c r="M14" s="430"/>
      <c r="N14" s="430"/>
      <c r="O14" s="430"/>
      <c r="P14" s="430"/>
      <c r="Q14" s="430"/>
      <c r="R14" s="430"/>
      <c r="S14" s="430"/>
      <c r="T14" s="430"/>
      <c r="U14" s="430"/>
      <c r="V14" s="430"/>
      <c r="W14" s="430"/>
      <c r="X14" s="440"/>
      <c r="Y14" s="440"/>
    </row>
    <row r="15" spans="1:25" ht="15" customHeight="1" x14ac:dyDescent="0.25">
      <c r="A15" s="430"/>
      <c r="B15" s="430"/>
      <c r="C15" s="430"/>
      <c r="D15" s="430"/>
      <c r="E15" s="430"/>
      <c r="F15" s="430"/>
      <c r="G15" s="430"/>
      <c r="H15" s="430"/>
      <c r="I15" s="430"/>
      <c r="J15" s="430"/>
      <c r="K15" s="430"/>
      <c r="L15" s="430"/>
      <c r="M15" s="430"/>
      <c r="N15" s="430"/>
      <c r="O15" s="430"/>
      <c r="P15" s="430"/>
      <c r="Q15" s="430"/>
      <c r="R15" s="430"/>
      <c r="S15" s="430"/>
      <c r="T15" s="430"/>
      <c r="U15" s="430"/>
      <c r="V15" s="430"/>
      <c r="W15" s="430"/>
      <c r="X15" s="440"/>
      <c r="Y15" s="440"/>
    </row>
    <row r="16" spans="1:25" ht="15" customHeight="1" x14ac:dyDescent="0.25">
      <c r="A16" s="430"/>
      <c r="B16" s="430"/>
      <c r="C16" s="430"/>
      <c r="D16" s="430"/>
      <c r="E16" s="430"/>
      <c r="F16" s="430"/>
      <c r="G16" s="430"/>
      <c r="H16" s="430"/>
      <c r="I16" s="430"/>
      <c r="J16" s="430"/>
      <c r="K16" s="430"/>
      <c r="L16" s="430"/>
      <c r="M16" s="430"/>
      <c r="N16" s="430"/>
      <c r="O16" s="430"/>
      <c r="P16" s="430"/>
      <c r="Q16" s="430"/>
      <c r="R16" s="430"/>
      <c r="S16" s="430"/>
      <c r="T16" s="430"/>
      <c r="U16" s="430"/>
      <c r="V16" s="430"/>
      <c r="W16" s="430"/>
      <c r="X16" s="440"/>
      <c r="Y16" s="440"/>
    </row>
    <row r="17" spans="1:25" ht="15" customHeight="1" x14ac:dyDescent="0.25">
      <c r="A17" s="430"/>
      <c r="B17" s="430"/>
      <c r="C17" s="430"/>
      <c r="D17" s="430"/>
      <c r="E17" s="430"/>
      <c r="F17" s="430"/>
      <c r="G17" s="430"/>
      <c r="H17" s="430"/>
      <c r="I17" s="430"/>
      <c r="J17" s="430"/>
      <c r="K17" s="430"/>
      <c r="L17" s="430"/>
      <c r="M17" s="430"/>
      <c r="N17" s="430"/>
      <c r="O17" s="430"/>
      <c r="P17" s="430"/>
      <c r="Q17" s="430"/>
      <c r="R17" s="430"/>
      <c r="S17" s="430"/>
      <c r="T17" s="430"/>
      <c r="U17" s="430"/>
      <c r="V17" s="430"/>
      <c r="W17" s="430"/>
      <c r="X17" s="440"/>
      <c r="Y17" s="440"/>
    </row>
    <row r="18" spans="1:25" ht="15" customHeight="1" x14ac:dyDescent="0.25">
      <c r="A18" s="430"/>
      <c r="B18" s="430"/>
      <c r="C18" s="430"/>
      <c r="D18" s="430"/>
      <c r="E18" s="430"/>
      <c r="F18" s="430"/>
      <c r="G18" s="430"/>
      <c r="H18" s="430"/>
      <c r="I18" s="430"/>
      <c r="J18" s="430"/>
      <c r="K18" s="430"/>
      <c r="L18" s="430"/>
      <c r="M18" s="430"/>
      <c r="N18" s="430"/>
      <c r="O18" s="430"/>
      <c r="P18" s="430"/>
      <c r="Q18" s="430"/>
      <c r="R18" s="430"/>
      <c r="S18" s="430"/>
      <c r="T18" s="430"/>
      <c r="U18" s="430"/>
      <c r="V18" s="430"/>
      <c r="W18" s="430"/>
      <c r="X18" s="440"/>
      <c r="Y18" s="440"/>
    </row>
    <row r="19" spans="1:25" ht="15" customHeight="1" x14ac:dyDescent="0.25">
      <c r="A19" s="430"/>
      <c r="B19" s="430"/>
      <c r="C19" s="430"/>
      <c r="D19" s="430"/>
      <c r="E19" s="430"/>
      <c r="F19" s="430"/>
      <c r="G19" s="430"/>
      <c r="H19" s="430"/>
      <c r="I19" s="430"/>
      <c r="J19" s="430"/>
      <c r="K19" s="430"/>
      <c r="L19" s="430"/>
      <c r="M19" s="430"/>
      <c r="N19" s="430"/>
      <c r="O19" s="430"/>
      <c r="P19" s="430"/>
      <c r="Q19" s="430"/>
      <c r="R19" s="430"/>
      <c r="S19" s="430"/>
      <c r="T19" s="430"/>
      <c r="U19" s="430"/>
      <c r="V19" s="430"/>
      <c r="W19" s="430"/>
      <c r="X19" s="440"/>
      <c r="Y19" s="440"/>
    </row>
    <row r="20" spans="1:25" ht="15" customHeight="1" x14ac:dyDescent="0.25">
      <c r="A20" s="430"/>
      <c r="B20" s="430"/>
      <c r="C20" s="430"/>
      <c r="D20" s="430"/>
      <c r="E20" s="430"/>
      <c r="F20" s="430"/>
      <c r="G20" s="430"/>
      <c r="H20" s="430"/>
      <c r="I20" s="430"/>
      <c r="J20" s="430"/>
      <c r="K20" s="430"/>
      <c r="L20" s="430"/>
      <c r="M20" s="430"/>
      <c r="N20" s="430"/>
      <c r="O20" s="430"/>
      <c r="P20" s="430"/>
      <c r="Q20" s="430"/>
      <c r="R20" s="430"/>
      <c r="S20" s="430"/>
      <c r="T20" s="430"/>
      <c r="U20" s="430"/>
      <c r="V20" s="430"/>
      <c r="W20" s="430"/>
      <c r="X20" s="440"/>
      <c r="Y20" s="440"/>
    </row>
    <row r="21" spans="1:25" ht="15" customHeight="1" x14ac:dyDescent="0.25">
      <c r="A21" s="430"/>
      <c r="B21" s="430"/>
      <c r="C21" s="430"/>
      <c r="D21" s="430"/>
      <c r="E21" s="430"/>
      <c r="F21" s="430"/>
      <c r="G21" s="430"/>
      <c r="H21" s="430"/>
      <c r="I21" s="430"/>
      <c r="J21" s="430"/>
      <c r="K21" s="430"/>
      <c r="L21" s="430"/>
      <c r="M21" s="430"/>
      <c r="N21" s="430"/>
      <c r="O21" s="430"/>
      <c r="P21" s="430"/>
      <c r="Q21" s="430"/>
      <c r="R21" s="430"/>
      <c r="S21" s="430"/>
      <c r="T21" s="430"/>
      <c r="U21" s="430"/>
      <c r="V21" s="430"/>
      <c r="W21" s="430"/>
      <c r="X21" s="440"/>
      <c r="Y21" s="440"/>
    </row>
    <row r="22" spans="1:25" ht="15" customHeight="1" x14ac:dyDescent="0.25">
      <c r="A22" s="430"/>
      <c r="B22" s="430"/>
      <c r="C22" s="430"/>
      <c r="D22" s="430"/>
      <c r="E22" s="430"/>
      <c r="F22" s="430"/>
      <c r="G22" s="430"/>
      <c r="H22" s="430"/>
      <c r="I22" s="430"/>
      <c r="J22" s="430"/>
      <c r="K22" s="430"/>
      <c r="L22" s="430"/>
      <c r="M22" s="430"/>
      <c r="N22" s="430"/>
      <c r="O22" s="430"/>
      <c r="P22" s="430"/>
      <c r="Q22" s="430"/>
      <c r="R22" s="430"/>
      <c r="S22" s="430"/>
      <c r="T22" s="430"/>
      <c r="U22" s="430"/>
      <c r="V22" s="430"/>
      <c r="W22" s="430"/>
      <c r="X22" s="440"/>
      <c r="Y22" s="440"/>
    </row>
    <row r="23" spans="1:25" ht="15" customHeight="1" x14ac:dyDescent="0.25">
      <c r="A23" s="430"/>
      <c r="B23" s="430"/>
      <c r="C23" s="430"/>
      <c r="D23" s="430"/>
      <c r="E23" s="430"/>
      <c r="F23" s="430"/>
      <c r="G23" s="430"/>
      <c r="H23" s="430"/>
      <c r="I23" s="430"/>
      <c r="J23" s="430"/>
      <c r="K23" s="430"/>
      <c r="L23" s="430"/>
      <c r="M23" s="430"/>
      <c r="N23" s="430"/>
      <c r="O23" s="430"/>
      <c r="P23" s="430"/>
      <c r="Q23" s="430"/>
      <c r="R23" s="430"/>
      <c r="S23" s="430"/>
      <c r="T23" s="430"/>
      <c r="U23" s="430"/>
      <c r="V23" s="430"/>
      <c r="W23" s="430"/>
      <c r="X23" s="440"/>
      <c r="Y23" s="440"/>
    </row>
    <row r="24" spans="1:25" ht="15" customHeight="1" x14ac:dyDescent="0.25">
      <c r="A24" s="430"/>
      <c r="B24" s="430"/>
      <c r="C24" s="430"/>
      <c r="D24" s="430"/>
      <c r="E24" s="430"/>
      <c r="F24" s="430"/>
      <c r="G24" s="430"/>
      <c r="H24" s="430"/>
      <c r="I24" s="430"/>
      <c r="J24" s="430"/>
      <c r="K24" s="430"/>
      <c r="L24" s="430"/>
      <c r="M24" s="430"/>
      <c r="N24" s="430"/>
      <c r="O24" s="430"/>
      <c r="P24" s="430"/>
      <c r="Q24" s="430"/>
      <c r="R24" s="430"/>
      <c r="S24" s="430"/>
      <c r="T24" s="430"/>
      <c r="U24" s="430"/>
      <c r="V24" s="430"/>
      <c r="W24" s="430"/>
      <c r="X24" s="440"/>
      <c r="Y24" s="440"/>
    </row>
    <row r="25" spans="1:25" ht="15" customHeight="1" x14ac:dyDescent="0.25">
      <c r="A25" s="430"/>
      <c r="B25" s="430"/>
      <c r="C25" s="430"/>
      <c r="D25" s="430"/>
      <c r="E25" s="430"/>
      <c r="F25" s="430"/>
      <c r="G25" s="430"/>
      <c r="H25" s="430"/>
      <c r="I25" s="430"/>
      <c r="J25" s="430"/>
      <c r="K25" s="430"/>
      <c r="L25" s="430"/>
      <c r="M25" s="430"/>
      <c r="N25" s="430"/>
      <c r="O25" s="430"/>
      <c r="P25" s="430"/>
      <c r="Q25" s="430"/>
      <c r="R25" s="430"/>
      <c r="S25" s="430"/>
      <c r="T25" s="430"/>
      <c r="U25" s="430"/>
      <c r="V25" s="430"/>
      <c r="W25" s="430"/>
      <c r="X25" s="440"/>
      <c r="Y25" s="440"/>
    </row>
    <row r="26" spans="1:25" ht="15" customHeight="1" x14ac:dyDescent="0.25">
      <c r="A26" s="430"/>
      <c r="B26" s="430"/>
      <c r="C26" s="430"/>
      <c r="D26" s="430"/>
      <c r="E26" s="430"/>
      <c r="F26" s="430"/>
      <c r="G26" s="430"/>
      <c r="H26" s="430"/>
      <c r="I26" s="430"/>
      <c r="J26" s="430"/>
      <c r="K26" s="430"/>
      <c r="L26" s="430"/>
      <c r="M26" s="430"/>
      <c r="N26" s="430"/>
      <c r="O26" s="430"/>
      <c r="P26" s="430"/>
      <c r="Q26" s="430"/>
      <c r="R26" s="430"/>
      <c r="S26" s="430"/>
      <c r="T26" s="430"/>
      <c r="U26" s="430"/>
      <c r="V26" s="430"/>
      <c r="W26" s="430"/>
      <c r="X26" s="440"/>
      <c r="Y26" s="440"/>
    </row>
    <row r="27" spans="1:25" ht="15" customHeight="1" x14ac:dyDescent="0.25">
      <c r="A27" s="430"/>
      <c r="B27" s="430"/>
      <c r="C27" s="430"/>
      <c r="D27" s="430"/>
      <c r="E27" s="430"/>
      <c r="F27" s="430"/>
      <c r="G27" s="430"/>
      <c r="H27" s="430"/>
      <c r="I27" s="430"/>
      <c r="J27" s="430"/>
      <c r="K27" s="430"/>
      <c r="L27" s="430"/>
      <c r="M27" s="430"/>
      <c r="N27" s="430"/>
      <c r="O27" s="430"/>
      <c r="P27" s="430"/>
      <c r="Q27" s="430"/>
      <c r="R27" s="430"/>
      <c r="S27" s="430"/>
      <c r="T27" s="430"/>
      <c r="U27" s="430"/>
      <c r="V27" s="430"/>
      <c r="W27" s="430"/>
      <c r="X27" s="440"/>
      <c r="Y27" s="440"/>
    </row>
    <row r="28" spans="1:25" ht="15" customHeight="1" x14ac:dyDescent="0.25">
      <c r="A28" s="430"/>
      <c r="B28" s="430"/>
      <c r="C28" s="430"/>
      <c r="D28" s="430"/>
      <c r="E28" s="430"/>
      <c r="F28" s="430"/>
      <c r="G28" s="430"/>
      <c r="H28" s="430"/>
      <c r="I28" s="430"/>
      <c r="J28" s="430"/>
      <c r="K28" s="430"/>
      <c r="L28" s="430"/>
      <c r="M28" s="430"/>
      <c r="N28" s="430"/>
      <c r="O28" s="430"/>
      <c r="P28" s="430"/>
      <c r="Q28" s="430"/>
      <c r="R28" s="430"/>
      <c r="S28" s="430"/>
      <c r="T28" s="430"/>
      <c r="U28" s="430"/>
      <c r="V28" s="430"/>
      <c r="W28" s="430"/>
      <c r="X28" s="440"/>
      <c r="Y28" s="440"/>
    </row>
    <row r="29" spans="1:25" ht="15" customHeight="1" x14ac:dyDescent="0.25">
      <c r="A29" s="430"/>
      <c r="B29" s="430"/>
      <c r="C29" s="430"/>
      <c r="D29" s="430"/>
      <c r="E29" s="430"/>
      <c r="F29" s="430"/>
      <c r="G29" s="430"/>
      <c r="H29" s="430"/>
      <c r="I29" s="430"/>
      <c r="J29" s="430"/>
      <c r="K29" s="430"/>
      <c r="L29" s="430"/>
      <c r="M29" s="430"/>
      <c r="N29" s="430"/>
      <c r="O29" s="430"/>
      <c r="P29" s="430"/>
      <c r="Q29" s="430"/>
      <c r="R29" s="430"/>
      <c r="S29" s="430"/>
      <c r="T29" s="430"/>
      <c r="U29" s="430"/>
      <c r="V29" s="430"/>
      <c r="W29" s="430"/>
      <c r="X29" s="440"/>
      <c r="Y29" s="440"/>
    </row>
    <row r="30" spans="1:25" ht="15" customHeight="1" x14ac:dyDescent="0.2">
      <c r="A30" s="430"/>
      <c r="B30" s="430"/>
      <c r="C30" s="430"/>
      <c r="D30" s="430"/>
      <c r="E30" s="430"/>
      <c r="F30" s="430"/>
      <c r="G30" s="430"/>
      <c r="H30" s="430"/>
      <c r="I30" s="430"/>
      <c r="J30" s="439"/>
      <c r="K30" s="430"/>
      <c r="L30" s="430"/>
      <c r="M30" s="430"/>
      <c r="N30" s="430"/>
      <c r="O30" s="430"/>
      <c r="P30" s="430"/>
      <c r="Q30" s="430"/>
      <c r="R30" s="430"/>
      <c r="S30" s="430"/>
      <c r="T30" s="430"/>
      <c r="U30" s="430"/>
      <c r="V30" s="430"/>
      <c r="W30" s="430"/>
      <c r="X30" s="430"/>
      <c r="Y30" s="430"/>
    </row>
    <row r="31" spans="1:25" ht="12.75" customHeight="1" x14ac:dyDescent="0.2">
      <c r="A31" s="430"/>
      <c r="B31" s="430"/>
      <c r="C31" s="430"/>
      <c r="D31" s="430"/>
      <c r="E31" s="430"/>
      <c r="F31" s="430"/>
      <c r="G31" s="430"/>
      <c r="H31" s="430"/>
      <c r="I31" s="430"/>
      <c r="J31" s="430"/>
      <c r="K31" s="430"/>
      <c r="L31" s="430"/>
      <c r="M31" s="430"/>
      <c r="N31" s="430"/>
      <c r="O31" s="430"/>
      <c r="P31" s="430"/>
      <c r="Q31" s="430"/>
      <c r="R31" s="430"/>
      <c r="S31" s="430"/>
      <c r="T31" s="430"/>
      <c r="U31" s="430"/>
      <c r="V31" s="430"/>
      <c r="W31" s="430"/>
      <c r="X31" s="430"/>
      <c r="Y31" s="430"/>
    </row>
    <row r="32" spans="1:25" ht="12.75" customHeight="1" x14ac:dyDescent="0.2">
      <c r="A32" s="430"/>
      <c r="B32" s="430"/>
      <c r="C32" s="430"/>
      <c r="D32" s="430"/>
      <c r="E32" s="430"/>
      <c r="F32" s="430"/>
      <c r="G32" s="430"/>
      <c r="H32" s="430"/>
      <c r="I32" s="430"/>
      <c r="J32" s="430"/>
      <c r="K32" s="430"/>
      <c r="L32" s="430"/>
      <c r="M32" s="430"/>
      <c r="N32" s="430"/>
      <c r="O32" s="430"/>
      <c r="P32" s="430"/>
      <c r="Q32" s="430"/>
      <c r="R32" s="430"/>
      <c r="S32" s="430"/>
      <c r="T32" s="430"/>
      <c r="U32" s="430"/>
      <c r="V32" s="430"/>
      <c r="W32" s="430"/>
      <c r="X32" s="430"/>
      <c r="Y32" s="430"/>
    </row>
    <row r="33" spans="1:25" ht="12.75" customHeight="1" x14ac:dyDescent="0.2">
      <c r="A33" s="430"/>
      <c r="B33" s="430"/>
      <c r="C33" s="430"/>
      <c r="D33" s="430"/>
      <c r="E33" s="430"/>
      <c r="F33" s="430"/>
      <c r="G33" s="430"/>
      <c r="H33" s="430"/>
      <c r="I33" s="430"/>
      <c r="J33" s="430"/>
      <c r="K33" s="430"/>
      <c r="L33" s="430"/>
      <c r="M33" s="430"/>
      <c r="N33" s="430"/>
      <c r="O33" s="430"/>
      <c r="P33" s="430"/>
      <c r="Q33" s="430"/>
      <c r="R33" s="430"/>
      <c r="S33" s="430"/>
      <c r="T33" s="430"/>
      <c r="U33" s="430"/>
      <c r="V33" s="430"/>
      <c r="W33" s="430"/>
      <c r="X33" s="430"/>
      <c r="Y33" s="430"/>
    </row>
    <row r="34" spans="1:25" ht="12.75" customHeight="1" x14ac:dyDescent="0.2">
      <c r="A34" s="430"/>
      <c r="B34" s="430"/>
      <c r="C34" s="430"/>
      <c r="D34" s="430"/>
      <c r="E34" s="430"/>
      <c r="F34" s="430"/>
      <c r="G34" s="430"/>
      <c r="H34" s="430"/>
      <c r="I34" s="430"/>
      <c r="J34" s="430"/>
      <c r="K34" s="430"/>
      <c r="L34" s="430"/>
      <c r="M34" s="430"/>
      <c r="N34" s="430"/>
      <c r="O34" s="430"/>
      <c r="P34" s="430"/>
      <c r="Q34" s="430"/>
      <c r="R34" s="430"/>
      <c r="S34" s="430"/>
      <c r="T34" s="430"/>
      <c r="U34" s="430"/>
      <c r="V34" s="430"/>
      <c r="W34" s="430"/>
      <c r="X34" s="430"/>
      <c r="Y34" s="430"/>
    </row>
    <row r="35" spans="1:25" ht="12.75" customHeight="1" x14ac:dyDescent="0.2">
      <c r="A35" s="430"/>
      <c r="B35" s="430"/>
      <c r="C35" s="430"/>
      <c r="D35" s="430"/>
      <c r="E35" s="430"/>
      <c r="F35" s="430"/>
      <c r="G35" s="430"/>
      <c r="H35" s="430"/>
      <c r="I35" s="430"/>
      <c r="J35" s="430"/>
      <c r="K35" s="430"/>
      <c r="L35" s="430"/>
      <c r="M35" s="430"/>
      <c r="N35" s="430"/>
      <c r="O35" s="430"/>
      <c r="P35" s="430"/>
      <c r="Q35" s="430"/>
      <c r="R35" s="430"/>
      <c r="S35" s="430"/>
      <c r="T35" s="430"/>
      <c r="U35" s="430"/>
      <c r="V35" s="430"/>
      <c r="W35" s="430"/>
      <c r="X35" s="430"/>
      <c r="Y35" s="430"/>
    </row>
    <row r="36" spans="1:25" ht="12.75" customHeight="1" x14ac:dyDescent="0.2">
      <c r="A36" s="430"/>
      <c r="B36" s="430"/>
      <c r="C36" s="430"/>
      <c r="D36" s="430"/>
      <c r="E36" s="430"/>
      <c r="F36" s="430"/>
      <c r="G36" s="430"/>
      <c r="H36" s="430"/>
      <c r="I36" s="430"/>
      <c r="J36" s="430"/>
      <c r="K36" s="430"/>
      <c r="L36" s="430"/>
      <c r="M36" s="430"/>
      <c r="N36" s="430"/>
      <c r="O36" s="430"/>
      <c r="P36" s="430"/>
      <c r="Q36" s="430"/>
      <c r="R36" s="430"/>
      <c r="S36" s="430"/>
      <c r="T36" s="430"/>
      <c r="U36" s="430"/>
      <c r="V36" s="430"/>
      <c r="W36" s="430"/>
      <c r="X36" s="430"/>
      <c r="Y36" s="430"/>
    </row>
    <row r="37" spans="1:25" ht="12.75" customHeight="1" x14ac:dyDescent="0.2">
      <c r="A37" s="430"/>
      <c r="B37" s="430"/>
      <c r="C37" s="430"/>
      <c r="D37" s="430"/>
      <c r="E37" s="430"/>
      <c r="F37" s="430"/>
      <c r="G37" s="430"/>
      <c r="H37" s="430"/>
      <c r="I37" s="430"/>
      <c r="J37" s="430"/>
      <c r="K37" s="430"/>
      <c r="L37" s="430"/>
      <c r="M37" s="430"/>
      <c r="N37" s="430"/>
      <c r="O37" s="430"/>
      <c r="P37" s="430"/>
      <c r="Q37" s="430"/>
      <c r="R37" s="430"/>
      <c r="S37" s="430"/>
      <c r="T37" s="430"/>
      <c r="U37" s="430"/>
      <c r="V37" s="430"/>
      <c r="W37" s="430"/>
      <c r="X37" s="430"/>
      <c r="Y37" s="430"/>
    </row>
    <row r="38" spans="1:25" ht="12.75" customHeight="1" x14ac:dyDescent="0.2">
      <c r="A38" s="430"/>
      <c r="B38" s="430"/>
      <c r="C38" s="430"/>
      <c r="D38" s="430"/>
      <c r="E38" s="430"/>
      <c r="F38" s="430"/>
      <c r="G38" s="430"/>
      <c r="H38" s="430"/>
      <c r="I38" s="430"/>
      <c r="J38" s="430"/>
      <c r="K38" s="430"/>
      <c r="L38" s="430"/>
      <c r="M38" s="430"/>
      <c r="N38" s="430"/>
      <c r="O38" s="430"/>
      <c r="P38" s="430"/>
      <c r="Q38" s="430"/>
      <c r="R38" s="430"/>
      <c r="S38" s="430"/>
      <c r="T38" s="430"/>
      <c r="U38" s="430"/>
      <c r="V38" s="430"/>
      <c r="W38" s="430"/>
      <c r="X38" s="430"/>
      <c r="Y38" s="430"/>
    </row>
    <row r="39" spans="1:25" ht="12.75" customHeight="1" x14ac:dyDescent="0.2">
      <c r="A39" s="430"/>
      <c r="B39" s="430"/>
      <c r="C39" s="430"/>
      <c r="D39" s="430"/>
      <c r="E39" s="430"/>
      <c r="F39" s="430"/>
      <c r="G39" s="430"/>
      <c r="H39" s="430"/>
      <c r="I39" s="430"/>
      <c r="J39" s="430"/>
      <c r="K39" s="430"/>
      <c r="L39" s="430"/>
      <c r="M39" s="430"/>
      <c r="N39" s="430"/>
      <c r="O39" s="430"/>
      <c r="P39" s="430"/>
      <c r="Q39" s="430"/>
      <c r="R39" s="430"/>
      <c r="S39" s="430"/>
      <c r="T39" s="430"/>
      <c r="U39" s="430"/>
      <c r="V39" s="430"/>
      <c r="W39" s="430"/>
      <c r="X39" s="430"/>
      <c r="Y39" s="430"/>
    </row>
    <row r="40" spans="1:25" ht="12.75" customHeight="1" x14ac:dyDescent="0.2">
      <c r="A40" s="430"/>
      <c r="B40" s="430"/>
      <c r="C40" s="430"/>
      <c r="D40" s="430"/>
      <c r="E40" s="430"/>
      <c r="F40" s="430"/>
      <c r="G40" s="430"/>
      <c r="H40" s="430"/>
      <c r="I40" s="430"/>
      <c r="J40" s="430"/>
      <c r="K40" s="430"/>
      <c r="L40" s="430"/>
      <c r="M40" s="430"/>
      <c r="N40" s="430"/>
      <c r="O40" s="430"/>
      <c r="P40" s="430"/>
      <c r="Q40" s="430"/>
      <c r="R40" s="430"/>
      <c r="S40" s="430"/>
      <c r="T40" s="430"/>
      <c r="U40" s="430"/>
      <c r="V40" s="430"/>
      <c r="W40" s="430"/>
      <c r="X40" s="430"/>
      <c r="Y40" s="430"/>
    </row>
    <row r="41" spans="1:25" ht="12.75" customHeight="1" x14ac:dyDescent="0.2">
      <c r="A41" s="430"/>
      <c r="B41" s="430"/>
      <c r="C41" s="430"/>
      <c r="D41" s="430"/>
      <c r="E41" s="430"/>
      <c r="F41" s="430"/>
      <c r="G41" s="430"/>
      <c r="H41" s="430"/>
      <c r="I41" s="430"/>
      <c r="J41" s="430"/>
      <c r="K41" s="430"/>
      <c r="L41" s="430"/>
      <c r="M41" s="430"/>
      <c r="N41" s="430"/>
      <c r="O41" s="430"/>
      <c r="P41" s="430"/>
      <c r="Q41" s="430"/>
      <c r="R41" s="430"/>
      <c r="S41" s="430"/>
      <c r="T41" s="430"/>
      <c r="U41" s="430"/>
      <c r="V41" s="430"/>
      <c r="W41" s="430"/>
      <c r="X41" s="430"/>
      <c r="Y41" s="430"/>
    </row>
    <row r="42" spans="1:25" ht="12.75" customHeight="1" x14ac:dyDescent="0.2">
      <c r="A42" s="430"/>
      <c r="B42" s="430"/>
      <c r="C42" s="430"/>
      <c r="D42" s="430"/>
      <c r="E42" s="430"/>
      <c r="F42" s="430"/>
      <c r="G42" s="430"/>
      <c r="H42" s="430"/>
      <c r="I42" s="430"/>
      <c r="J42" s="430"/>
      <c r="K42" s="430"/>
      <c r="L42" s="430"/>
      <c r="M42" s="430"/>
      <c r="N42" s="430"/>
      <c r="O42" s="430"/>
      <c r="P42" s="430"/>
      <c r="Q42" s="430"/>
      <c r="R42" s="430"/>
      <c r="S42" s="430"/>
      <c r="T42" s="430"/>
      <c r="U42" s="430"/>
      <c r="V42" s="430"/>
      <c r="W42" s="430"/>
      <c r="X42" s="430"/>
      <c r="Y42" s="430"/>
    </row>
    <row r="43" spans="1:25" ht="12.75" customHeight="1" x14ac:dyDescent="0.2">
      <c r="A43" s="430"/>
      <c r="B43" s="430"/>
      <c r="C43" s="430"/>
      <c r="D43" s="430"/>
      <c r="E43" s="430"/>
      <c r="F43" s="430"/>
      <c r="G43" s="430"/>
      <c r="H43" s="430"/>
      <c r="I43" s="430"/>
      <c r="J43" s="430"/>
      <c r="K43" s="430"/>
      <c r="L43" s="430"/>
      <c r="M43" s="430"/>
      <c r="N43" s="430"/>
      <c r="O43" s="430"/>
      <c r="P43" s="430"/>
      <c r="Q43" s="430"/>
      <c r="R43" s="430"/>
      <c r="S43" s="430"/>
      <c r="T43" s="430"/>
      <c r="U43" s="430"/>
      <c r="V43" s="430"/>
      <c r="W43" s="430"/>
      <c r="X43" s="430"/>
      <c r="Y43" s="430"/>
    </row>
    <row r="44" spans="1:25" ht="12.75" customHeight="1" x14ac:dyDescent="0.2">
      <c r="A44" s="430"/>
      <c r="B44" s="430"/>
      <c r="C44" s="430"/>
      <c r="D44" s="430"/>
      <c r="E44" s="430"/>
      <c r="F44" s="430"/>
      <c r="G44" s="430"/>
      <c r="H44" s="430"/>
      <c r="I44" s="430"/>
      <c r="J44" s="430"/>
      <c r="K44" s="430"/>
      <c r="L44" s="430"/>
      <c r="M44" s="430"/>
      <c r="N44" s="430"/>
      <c r="O44" s="430"/>
      <c r="P44" s="430"/>
      <c r="Q44" s="430"/>
      <c r="R44" s="430"/>
      <c r="S44" s="430"/>
      <c r="T44" s="430"/>
      <c r="U44" s="430"/>
      <c r="V44" s="430"/>
      <c r="W44" s="430"/>
      <c r="X44" s="430"/>
      <c r="Y44" s="430"/>
    </row>
    <row r="45" spans="1:25" ht="12.75" customHeight="1" x14ac:dyDescent="0.2">
      <c r="A45" s="430"/>
      <c r="B45" s="430"/>
      <c r="C45" s="430"/>
      <c r="D45" s="430"/>
      <c r="E45" s="430"/>
      <c r="F45" s="430"/>
      <c r="G45" s="430"/>
      <c r="H45" s="430"/>
      <c r="I45" s="430"/>
      <c r="J45" s="430"/>
      <c r="K45" s="430"/>
      <c r="L45" s="430"/>
      <c r="M45" s="430"/>
      <c r="N45" s="430"/>
      <c r="O45" s="430"/>
      <c r="P45" s="430"/>
      <c r="Q45" s="430"/>
      <c r="R45" s="430"/>
      <c r="S45" s="430"/>
      <c r="T45" s="430"/>
      <c r="U45" s="430"/>
      <c r="V45" s="430"/>
      <c r="W45" s="430"/>
      <c r="X45" s="430"/>
      <c r="Y45" s="430"/>
    </row>
    <row r="46" spans="1:25" ht="12.75" customHeight="1" x14ac:dyDescent="0.2">
      <c r="A46" s="430"/>
      <c r="B46" s="430"/>
      <c r="C46" s="430"/>
      <c r="D46" s="430"/>
      <c r="E46" s="430"/>
      <c r="F46" s="430"/>
      <c r="G46" s="430"/>
      <c r="H46" s="430"/>
      <c r="I46" s="430"/>
      <c r="J46" s="430"/>
      <c r="K46" s="430"/>
      <c r="L46" s="430"/>
      <c r="M46" s="430"/>
      <c r="N46" s="430"/>
      <c r="O46" s="430"/>
      <c r="P46" s="430"/>
      <c r="Q46" s="430"/>
      <c r="R46" s="430"/>
      <c r="S46" s="430"/>
      <c r="T46" s="430"/>
      <c r="U46" s="430"/>
      <c r="V46" s="430"/>
      <c r="W46" s="430"/>
      <c r="X46" s="430"/>
      <c r="Y46" s="430"/>
    </row>
    <row r="47" spans="1:25" ht="12.75" customHeight="1" x14ac:dyDescent="0.2">
      <c r="A47" s="430"/>
      <c r="B47" s="430"/>
      <c r="C47" s="430"/>
      <c r="D47" s="430"/>
      <c r="E47" s="430"/>
      <c r="F47" s="430"/>
      <c r="G47" s="430"/>
      <c r="H47" s="430"/>
      <c r="I47" s="430"/>
      <c r="J47" s="430"/>
      <c r="K47" s="430"/>
      <c r="L47" s="430"/>
      <c r="M47" s="430"/>
      <c r="N47" s="430"/>
      <c r="O47" s="430"/>
      <c r="P47" s="430"/>
      <c r="Q47" s="430"/>
      <c r="R47" s="430"/>
      <c r="S47" s="430"/>
      <c r="T47" s="430"/>
      <c r="U47" s="430"/>
      <c r="V47" s="430"/>
      <c r="W47" s="430"/>
      <c r="X47" s="430"/>
      <c r="Y47" s="430"/>
    </row>
    <row r="48" spans="1:25" ht="12.75" customHeight="1" x14ac:dyDescent="0.2">
      <c r="A48" s="430"/>
      <c r="B48" s="430"/>
      <c r="C48" s="430"/>
      <c r="D48" s="430"/>
      <c r="E48" s="430"/>
      <c r="F48" s="430"/>
      <c r="G48" s="430"/>
      <c r="H48" s="430"/>
      <c r="I48" s="430"/>
      <c r="J48" s="430"/>
      <c r="K48" s="430"/>
      <c r="L48" s="430"/>
      <c r="M48" s="430"/>
      <c r="N48" s="430"/>
      <c r="O48" s="430"/>
      <c r="P48" s="430"/>
      <c r="Q48" s="430"/>
      <c r="R48" s="430"/>
      <c r="S48" s="430"/>
      <c r="T48" s="430"/>
      <c r="U48" s="430"/>
      <c r="V48" s="430"/>
      <c r="W48" s="430"/>
      <c r="X48" s="430"/>
      <c r="Y48" s="430"/>
    </row>
    <row r="49" spans="1:25" ht="12.75" customHeight="1" x14ac:dyDescent="0.2">
      <c r="A49" s="430"/>
      <c r="B49" s="430"/>
      <c r="C49" s="430"/>
      <c r="D49" s="430"/>
      <c r="E49" s="430"/>
      <c r="F49" s="430"/>
      <c r="G49" s="430"/>
      <c r="H49" s="430"/>
      <c r="I49" s="430"/>
      <c r="J49" s="430"/>
      <c r="K49" s="430"/>
      <c r="L49" s="430"/>
      <c r="M49" s="430"/>
      <c r="N49" s="430"/>
      <c r="O49" s="430"/>
      <c r="P49" s="430"/>
      <c r="Q49" s="430"/>
      <c r="R49" s="430"/>
      <c r="S49" s="430"/>
      <c r="T49" s="430"/>
      <c r="U49" s="430"/>
      <c r="V49" s="430"/>
      <c r="W49" s="430"/>
      <c r="X49" s="430"/>
      <c r="Y49" s="430"/>
    </row>
    <row r="50" spans="1:25" ht="12.75" customHeight="1" x14ac:dyDescent="0.2">
      <c r="A50" s="430"/>
      <c r="B50" s="430"/>
      <c r="C50" s="430"/>
      <c r="D50" s="430"/>
      <c r="E50" s="430"/>
      <c r="F50" s="430"/>
      <c r="G50" s="430"/>
      <c r="H50" s="430"/>
      <c r="I50" s="430"/>
      <c r="J50" s="430"/>
      <c r="K50" s="430"/>
      <c r="L50" s="430"/>
      <c r="M50" s="430"/>
      <c r="N50" s="430"/>
      <c r="O50" s="430"/>
      <c r="P50" s="430"/>
      <c r="Q50" s="430"/>
      <c r="R50" s="430"/>
      <c r="S50" s="430"/>
      <c r="T50" s="430"/>
      <c r="U50" s="430"/>
      <c r="V50" s="430"/>
      <c r="W50" s="430"/>
      <c r="X50" s="430"/>
      <c r="Y50" s="430"/>
    </row>
    <row r="51" spans="1:25" ht="12.75" customHeight="1" x14ac:dyDescent="0.2">
      <c r="A51" s="430"/>
      <c r="B51" s="430"/>
      <c r="C51" s="430"/>
      <c r="D51" s="430"/>
      <c r="E51" s="430"/>
      <c r="F51" s="430"/>
      <c r="G51" s="430"/>
      <c r="H51" s="430"/>
      <c r="I51" s="430"/>
      <c r="J51" s="430"/>
      <c r="K51" s="430"/>
      <c r="L51" s="430"/>
      <c r="M51" s="430"/>
      <c r="N51" s="430"/>
      <c r="O51" s="430"/>
      <c r="P51" s="430"/>
      <c r="Q51" s="430"/>
      <c r="R51" s="430"/>
      <c r="S51" s="430"/>
      <c r="T51" s="430"/>
      <c r="U51" s="430"/>
      <c r="V51" s="430"/>
      <c r="W51" s="430"/>
      <c r="X51" s="430"/>
      <c r="Y51" s="430"/>
    </row>
    <row r="52" spans="1:25" ht="12.75" customHeight="1" x14ac:dyDescent="0.2">
      <c r="A52" s="430"/>
      <c r="B52" s="430"/>
      <c r="C52" s="430"/>
      <c r="D52" s="430"/>
      <c r="E52" s="430"/>
      <c r="F52" s="430"/>
      <c r="G52" s="430"/>
      <c r="H52" s="430"/>
      <c r="I52" s="430"/>
      <c r="J52" s="430"/>
      <c r="K52" s="430"/>
      <c r="L52" s="430"/>
      <c r="M52" s="430"/>
      <c r="N52" s="430"/>
      <c r="O52" s="430"/>
      <c r="P52" s="430"/>
      <c r="Q52" s="430"/>
      <c r="R52" s="430"/>
      <c r="S52" s="430"/>
      <c r="T52" s="430"/>
      <c r="U52" s="430"/>
      <c r="V52" s="430"/>
      <c r="W52" s="430"/>
      <c r="X52" s="430"/>
      <c r="Y52" s="430"/>
    </row>
    <row r="53" spans="1:25" ht="12.75" customHeight="1" x14ac:dyDescent="0.2">
      <c r="A53" s="430"/>
      <c r="B53" s="430"/>
      <c r="C53" s="430"/>
      <c r="D53" s="430"/>
      <c r="E53" s="430"/>
      <c r="F53" s="430"/>
      <c r="G53" s="430"/>
      <c r="H53" s="430"/>
      <c r="I53" s="430"/>
      <c r="J53" s="430"/>
      <c r="K53" s="430"/>
      <c r="L53" s="430"/>
      <c r="M53" s="430"/>
      <c r="N53" s="430"/>
      <c r="O53" s="430"/>
      <c r="P53" s="430"/>
      <c r="Q53" s="430"/>
      <c r="R53" s="430"/>
      <c r="S53" s="430"/>
      <c r="T53" s="430"/>
      <c r="U53" s="430"/>
      <c r="V53" s="430"/>
      <c r="W53" s="430"/>
      <c r="X53" s="430"/>
      <c r="Y53" s="430"/>
    </row>
    <row r="54" spans="1:25" ht="12.75" customHeight="1" x14ac:dyDescent="0.2">
      <c r="A54" s="430"/>
      <c r="B54" s="430"/>
      <c r="C54" s="430"/>
      <c r="D54" s="430"/>
      <c r="E54" s="430"/>
      <c r="F54" s="430"/>
      <c r="G54" s="430"/>
      <c r="H54" s="430"/>
      <c r="I54" s="430"/>
      <c r="J54" s="430"/>
      <c r="K54" s="430"/>
      <c r="L54" s="430"/>
      <c r="M54" s="430"/>
      <c r="N54" s="430"/>
      <c r="O54" s="430"/>
      <c r="P54" s="430"/>
      <c r="Q54" s="430"/>
      <c r="R54" s="430"/>
      <c r="S54" s="430"/>
      <c r="T54" s="430"/>
      <c r="U54" s="430"/>
      <c r="V54" s="430"/>
      <c r="W54" s="430"/>
      <c r="X54" s="430"/>
      <c r="Y54" s="430"/>
    </row>
    <row r="55" spans="1:25" ht="12.75" customHeight="1" x14ac:dyDescent="0.2">
      <c r="A55" s="430"/>
      <c r="B55" s="430"/>
      <c r="C55" s="430"/>
      <c r="D55" s="430"/>
      <c r="E55" s="430"/>
      <c r="F55" s="430"/>
      <c r="G55" s="430"/>
      <c r="H55" s="430"/>
      <c r="I55" s="430"/>
      <c r="J55" s="430"/>
      <c r="K55" s="430"/>
      <c r="L55" s="430"/>
      <c r="M55" s="430"/>
      <c r="N55" s="430"/>
      <c r="O55" s="430"/>
      <c r="P55" s="430"/>
      <c r="Q55" s="430"/>
      <c r="R55" s="430"/>
      <c r="S55" s="430"/>
      <c r="T55" s="430"/>
      <c r="U55" s="430"/>
      <c r="V55" s="430"/>
      <c r="W55" s="430"/>
      <c r="X55" s="430"/>
      <c r="Y55" s="430"/>
    </row>
    <row r="56" spans="1:25" ht="12.75" customHeight="1" x14ac:dyDescent="0.2">
      <c r="A56" s="430"/>
      <c r="B56" s="430"/>
      <c r="C56" s="430"/>
      <c r="D56" s="430"/>
      <c r="E56" s="430"/>
      <c r="F56" s="430"/>
      <c r="G56" s="430"/>
      <c r="H56" s="430"/>
      <c r="I56" s="430"/>
      <c r="J56" s="430"/>
      <c r="K56" s="430"/>
      <c r="L56" s="430"/>
      <c r="M56" s="430"/>
      <c r="N56" s="430"/>
      <c r="O56" s="430"/>
      <c r="P56" s="430"/>
      <c r="Q56" s="430"/>
      <c r="R56" s="430"/>
      <c r="S56" s="430"/>
      <c r="T56" s="430"/>
      <c r="U56" s="430"/>
      <c r="V56" s="430"/>
      <c r="W56" s="430"/>
      <c r="X56" s="430"/>
      <c r="Y56" s="430"/>
    </row>
    <row r="57" spans="1:25" ht="12.75" customHeight="1" x14ac:dyDescent="0.2">
      <c r="A57" s="430"/>
      <c r="B57" s="430"/>
      <c r="C57" s="430"/>
      <c r="D57" s="430"/>
      <c r="E57" s="430"/>
      <c r="F57" s="430"/>
      <c r="G57" s="430"/>
      <c r="H57" s="430"/>
      <c r="I57" s="430"/>
      <c r="J57" s="430"/>
      <c r="K57" s="430"/>
      <c r="L57" s="430"/>
      <c r="M57" s="430"/>
      <c r="N57" s="430"/>
      <c r="O57" s="430"/>
      <c r="P57" s="430"/>
      <c r="Q57" s="430"/>
      <c r="R57" s="430"/>
      <c r="S57" s="430"/>
      <c r="T57" s="430"/>
      <c r="U57" s="430"/>
      <c r="V57" s="430"/>
      <c r="W57" s="430"/>
      <c r="X57" s="430"/>
      <c r="Y57" s="430"/>
    </row>
    <row r="58" spans="1:25" ht="12.75" customHeight="1" x14ac:dyDescent="0.2">
      <c r="A58" s="430"/>
      <c r="B58" s="430"/>
      <c r="C58" s="430"/>
      <c r="D58" s="430"/>
      <c r="E58" s="430"/>
      <c r="F58" s="430"/>
      <c r="G58" s="430"/>
      <c r="H58" s="430"/>
      <c r="I58" s="430"/>
      <c r="J58" s="430"/>
      <c r="K58" s="430"/>
      <c r="L58" s="430"/>
      <c r="M58" s="430"/>
      <c r="N58" s="430"/>
      <c r="O58" s="430"/>
      <c r="P58" s="430"/>
      <c r="Q58" s="430"/>
      <c r="R58" s="430"/>
      <c r="S58" s="430"/>
      <c r="T58" s="430"/>
      <c r="U58" s="430"/>
      <c r="V58" s="430"/>
      <c r="W58" s="430"/>
      <c r="X58" s="430"/>
      <c r="Y58" s="430"/>
    </row>
    <row r="59" spans="1:25" ht="12.75" customHeight="1" x14ac:dyDescent="0.2">
      <c r="A59" s="430"/>
      <c r="B59" s="430"/>
      <c r="C59" s="430"/>
      <c r="D59" s="430"/>
      <c r="E59" s="430"/>
      <c r="F59" s="430"/>
      <c r="G59" s="430"/>
      <c r="H59" s="430"/>
      <c r="I59" s="430"/>
      <c r="J59" s="430"/>
      <c r="K59" s="430"/>
      <c r="L59" s="430"/>
      <c r="M59" s="430"/>
      <c r="N59" s="430"/>
      <c r="O59" s="430"/>
      <c r="P59" s="430"/>
      <c r="Q59" s="430"/>
      <c r="R59" s="430"/>
      <c r="S59" s="430"/>
      <c r="T59" s="430"/>
      <c r="U59" s="430"/>
      <c r="V59" s="430"/>
      <c r="W59" s="430"/>
      <c r="X59" s="430"/>
      <c r="Y59" s="430"/>
    </row>
    <row r="60" spans="1:25" ht="12.75" customHeight="1" x14ac:dyDescent="0.2">
      <c r="A60" s="430"/>
      <c r="B60" s="430"/>
      <c r="C60" s="430"/>
      <c r="D60" s="430"/>
      <c r="E60" s="430"/>
      <c r="F60" s="430"/>
      <c r="G60" s="430"/>
      <c r="H60" s="430"/>
      <c r="I60" s="430"/>
      <c r="J60" s="430"/>
      <c r="K60" s="430"/>
      <c r="L60" s="430"/>
      <c r="M60" s="430"/>
      <c r="N60" s="430"/>
      <c r="O60" s="430"/>
      <c r="P60" s="430"/>
      <c r="Q60" s="430"/>
      <c r="R60" s="430"/>
      <c r="S60" s="430"/>
      <c r="T60" s="430"/>
      <c r="U60" s="430"/>
      <c r="V60" s="430"/>
      <c r="W60" s="430"/>
      <c r="X60" s="430"/>
      <c r="Y60" s="430"/>
    </row>
    <row r="61" spans="1:25" ht="12.75" customHeight="1" x14ac:dyDescent="0.2">
      <c r="A61" s="430"/>
      <c r="B61" s="430"/>
      <c r="C61" s="430"/>
      <c r="D61" s="430"/>
      <c r="E61" s="430"/>
      <c r="F61" s="430"/>
      <c r="G61" s="430"/>
      <c r="H61" s="430"/>
      <c r="I61" s="430"/>
      <c r="J61" s="430"/>
      <c r="K61" s="430"/>
      <c r="L61" s="430"/>
      <c r="M61" s="430"/>
      <c r="N61" s="430"/>
      <c r="O61" s="430"/>
      <c r="P61" s="430"/>
      <c r="Q61" s="430"/>
      <c r="R61" s="430"/>
      <c r="S61" s="430"/>
      <c r="T61" s="430"/>
      <c r="U61" s="430"/>
      <c r="V61" s="430"/>
      <c r="W61" s="430"/>
      <c r="X61" s="430"/>
      <c r="Y61" s="430"/>
    </row>
    <row r="62" spans="1:25" ht="12.75" customHeight="1" x14ac:dyDescent="0.2">
      <c r="A62" s="430"/>
      <c r="B62" s="430"/>
      <c r="C62" s="430"/>
      <c r="D62" s="430"/>
      <c r="E62" s="430"/>
      <c r="F62" s="430"/>
      <c r="G62" s="430"/>
      <c r="H62" s="430"/>
      <c r="I62" s="430"/>
      <c r="J62" s="430"/>
      <c r="K62" s="430"/>
      <c r="L62" s="430"/>
      <c r="M62" s="430"/>
      <c r="N62" s="430"/>
      <c r="O62" s="430"/>
      <c r="P62" s="430"/>
      <c r="Q62" s="430"/>
      <c r="R62" s="430"/>
      <c r="S62" s="430"/>
      <c r="T62" s="430"/>
      <c r="U62" s="430"/>
      <c r="V62" s="430"/>
      <c r="W62" s="430"/>
      <c r="X62" s="430"/>
      <c r="Y62" s="430"/>
    </row>
    <row r="63" spans="1:25" ht="12.75" customHeight="1" x14ac:dyDescent="0.2">
      <c r="A63" s="430"/>
      <c r="B63" s="430"/>
      <c r="C63" s="430"/>
      <c r="D63" s="430"/>
      <c r="E63" s="430"/>
      <c r="F63" s="430"/>
      <c r="G63" s="430"/>
      <c r="H63" s="430"/>
      <c r="I63" s="430"/>
      <c r="J63" s="430"/>
      <c r="K63" s="430"/>
      <c r="L63" s="430"/>
      <c r="M63" s="430"/>
      <c r="N63" s="430"/>
      <c r="O63" s="430"/>
      <c r="P63" s="430"/>
      <c r="Q63" s="430"/>
      <c r="R63" s="430"/>
      <c r="S63" s="430"/>
      <c r="T63" s="430"/>
      <c r="U63" s="430"/>
      <c r="V63" s="430"/>
      <c r="W63" s="430"/>
      <c r="X63" s="430"/>
      <c r="Y63" s="430"/>
    </row>
    <row r="64" spans="1:25" ht="12.75" customHeight="1" x14ac:dyDescent="0.2">
      <c r="A64" s="430"/>
      <c r="B64" s="430"/>
      <c r="C64" s="430"/>
      <c r="D64" s="430"/>
      <c r="E64" s="430"/>
      <c r="F64" s="430"/>
      <c r="G64" s="430"/>
      <c r="H64" s="430"/>
      <c r="I64" s="430"/>
      <c r="J64" s="430"/>
      <c r="K64" s="430"/>
      <c r="L64" s="430"/>
      <c r="M64" s="430"/>
      <c r="N64" s="430"/>
      <c r="O64" s="430"/>
      <c r="P64" s="430"/>
      <c r="Q64" s="430"/>
      <c r="R64" s="430"/>
      <c r="S64" s="430"/>
      <c r="T64" s="430"/>
      <c r="U64" s="430"/>
      <c r="V64" s="430"/>
      <c r="W64" s="430"/>
      <c r="X64" s="430"/>
      <c r="Y64" s="430"/>
    </row>
    <row r="65" spans="1:25" ht="12.75" customHeight="1" x14ac:dyDescent="0.2">
      <c r="A65" s="430"/>
      <c r="B65" s="430"/>
      <c r="C65" s="430"/>
      <c r="D65" s="430"/>
      <c r="E65" s="430"/>
      <c r="F65" s="430"/>
      <c r="G65" s="430"/>
      <c r="H65" s="430"/>
      <c r="I65" s="430"/>
      <c r="J65" s="430"/>
      <c r="K65" s="430"/>
      <c r="L65" s="430"/>
      <c r="M65" s="430"/>
      <c r="N65" s="430"/>
      <c r="O65" s="430"/>
      <c r="P65" s="430"/>
      <c r="Q65" s="430"/>
      <c r="R65" s="430"/>
      <c r="S65" s="430"/>
      <c r="T65" s="430"/>
      <c r="U65" s="430"/>
      <c r="V65" s="430"/>
      <c r="W65" s="430"/>
      <c r="X65" s="430"/>
      <c r="Y65" s="430"/>
    </row>
    <row r="66" spans="1:25" ht="12.75" customHeight="1" x14ac:dyDescent="0.2">
      <c r="A66" s="430"/>
      <c r="B66" s="430"/>
      <c r="C66" s="430"/>
      <c r="D66" s="430"/>
      <c r="E66" s="430"/>
      <c r="F66" s="430"/>
      <c r="G66" s="430"/>
      <c r="H66" s="430"/>
      <c r="I66" s="430"/>
      <c r="J66" s="430"/>
      <c r="K66" s="430"/>
      <c r="L66" s="430"/>
      <c r="M66" s="430"/>
      <c r="N66" s="430"/>
      <c r="O66" s="430"/>
      <c r="P66" s="430"/>
      <c r="Q66" s="430"/>
      <c r="R66" s="430"/>
      <c r="S66" s="430"/>
      <c r="T66" s="430"/>
      <c r="U66" s="430"/>
      <c r="V66" s="430"/>
      <c r="W66" s="430"/>
      <c r="X66" s="430"/>
      <c r="Y66" s="430"/>
    </row>
    <row r="67" spans="1:25" ht="12.75" customHeight="1" x14ac:dyDescent="0.2">
      <c r="A67" s="430"/>
      <c r="B67" s="430"/>
      <c r="C67" s="430"/>
      <c r="D67" s="430"/>
      <c r="E67" s="430"/>
      <c r="F67" s="430"/>
      <c r="G67" s="430"/>
      <c r="H67" s="430"/>
      <c r="I67" s="430"/>
      <c r="J67" s="430"/>
      <c r="K67" s="430"/>
      <c r="L67" s="430"/>
      <c r="M67" s="430"/>
      <c r="N67" s="430"/>
      <c r="O67" s="430"/>
      <c r="P67" s="430"/>
      <c r="Q67" s="430"/>
      <c r="R67" s="430"/>
      <c r="S67" s="430"/>
      <c r="T67" s="430"/>
      <c r="U67" s="430"/>
      <c r="V67" s="430"/>
      <c r="W67" s="430"/>
      <c r="X67" s="430"/>
      <c r="Y67" s="430"/>
    </row>
    <row r="68" spans="1:25" ht="12.75" customHeight="1" x14ac:dyDescent="0.2">
      <c r="A68" s="430"/>
      <c r="B68" s="430"/>
      <c r="C68" s="430"/>
      <c r="D68" s="430"/>
      <c r="E68" s="430"/>
      <c r="F68" s="430"/>
      <c r="G68" s="430"/>
      <c r="H68" s="430"/>
      <c r="I68" s="430"/>
      <c r="J68" s="430"/>
      <c r="K68" s="430"/>
      <c r="L68" s="430"/>
      <c r="M68" s="430"/>
      <c r="N68" s="430"/>
      <c r="O68" s="430"/>
      <c r="P68" s="430"/>
      <c r="Q68" s="430"/>
      <c r="R68" s="430"/>
      <c r="S68" s="430"/>
      <c r="T68" s="430"/>
      <c r="U68" s="430"/>
      <c r="V68" s="430"/>
      <c r="W68" s="430"/>
      <c r="X68" s="430"/>
      <c r="Y68" s="430"/>
    </row>
    <row r="69" spans="1:25" ht="12.75" customHeight="1" x14ac:dyDescent="0.2">
      <c r="A69" s="430"/>
      <c r="B69" s="430"/>
      <c r="C69" s="430"/>
      <c r="D69" s="430"/>
      <c r="E69" s="430"/>
      <c r="F69" s="430"/>
      <c r="G69" s="430"/>
      <c r="H69" s="430"/>
      <c r="I69" s="430"/>
      <c r="J69" s="430"/>
      <c r="K69" s="430"/>
      <c r="L69" s="430"/>
      <c r="M69" s="430"/>
      <c r="N69" s="430"/>
      <c r="O69" s="430"/>
      <c r="P69" s="430"/>
      <c r="Q69" s="430"/>
      <c r="R69" s="430"/>
      <c r="S69" s="430"/>
      <c r="T69" s="430"/>
      <c r="U69" s="430"/>
      <c r="V69" s="430"/>
      <c r="W69" s="430"/>
      <c r="X69" s="430"/>
      <c r="Y69" s="430"/>
    </row>
    <row r="70" spans="1:25" ht="12.75" customHeight="1" x14ac:dyDescent="0.2">
      <c r="A70" s="430"/>
      <c r="B70" s="430"/>
      <c r="C70" s="430"/>
      <c r="D70" s="430"/>
      <c r="E70" s="430"/>
      <c r="F70" s="430"/>
      <c r="G70" s="430"/>
      <c r="H70" s="430"/>
      <c r="I70" s="430"/>
      <c r="J70" s="430"/>
      <c r="K70" s="430"/>
      <c r="L70" s="430"/>
      <c r="M70" s="430"/>
      <c r="N70" s="430"/>
      <c r="O70" s="430"/>
      <c r="P70" s="430"/>
      <c r="Q70" s="430"/>
      <c r="R70" s="430"/>
      <c r="S70" s="430"/>
      <c r="T70" s="430"/>
      <c r="U70" s="430"/>
      <c r="V70" s="430"/>
      <c r="W70" s="430"/>
      <c r="X70" s="430"/>
      <c r="Y70" s="430"/>
    </row>
    <row r="71" spans="1:25" ht="12.75" customHeight="1" x14ac:dyDescent="0.2">
      <c r="A71" s="430"/>
      <c r="B71" s="430"/>
      <c r="C71" s="430"/>
      <c r="D71" s="430"/>
      <c r="E71" s="430"/>
      <c r="F71" s="430"/>
      <c r="G71" s="430"/>
      <c r="H71" s="430"/>
      <c r="I71" s="430"/>
      <c r="J71" s="430"/>
      <c r="K71" s="430"/>
      <c r="L71" s="430"/>
      <c r="M71" s="430"/>
      <c r="N71" s="430"/>
      <c r="O71" s="430"/>
      <c r="P71" s="430"/>
      <c r="Q71" s="430"/>
      <c r="R71" s="430"/>
      <c r="S71" s="430"/>
      <c r="T71" s="430"/>
      <c r="U71" s="430"/>
      <c r="V71" s="430"/>
      <c r="W71" s="430"/>
      <c r="X71" s="430"/>
      <c r="Y71" s="430"/>
    </row>
    <row r="72" spans="1:25" ht="12.75" customHeight="1" x14ac:dyDescent="0.2">
      <c r="A72" s="430"/>
      <c r="B72" s="430"/>
      <c r="C72" s="430"/>
      <c r="D72" s="430"/>
      <c r="E72" s="430"/>
      <c r="F72" s="430"/>
      <c r="G72" s="430"/>
      <c r="H72" s="430"/>
      <c r="I72" s="430"/>
      <c r="J72" s="430"/>
      <c r="K72" s="430"/>
      <c r="L72" s="430"/>
      <c r="M72" s="430"/>
      <c r="N72" s="430"/>
      <c r="O72" s="430"/>
      <c r="P72" s="430"/>
      <c r="Q72" s="430"/>
      <c r="R72" s="430"/>
      <c r="S72" s="430"/>
      <c r="T72" s="430"/>
      <c r="U72" s="430"/>
      <c r="V72" s="430"/>
      <c r="W72" s="430"/>
      <c r="X72" s="430"/>
      <c r="Y72" s="430"/>
    </row>
    <row r="73" spans="1:25" ht="12.75" customHeight="1" x14ac:dyDescent="0.2">
      <c r="A73" s="430"/>
      <c r="B73" s="430"/>
      <c r="C73" s="430"/>
      <c r="D73" s="430"/>
      <c r="E73" s="430"/>
      <c r="F73" s="430"/>
      <c r="G73" s="430"/>
      <c r="H73" s="430"/>
      <c r="I73" s="430"/>
      <c r="J73" s="430"/>
      <c r="K73" s="430"/>
      <c r="L73" s="430"/>
      <c r="M73" s="430"/>
      <c r="N73" s="430"/>
      <c r="O73" s="430"/>
      <c r="P73" s="430"/>
      <c r="Q73" s="430"/>
      <c r="R73" s="430"/>
      <c r="S73" s="430"/>
      <c r="T73" s="430"/>
      <c r="U73" s="430"/>
      <c r="V73" s="430"/>
      <c r="W73" s="430"/>
      <c r="X73" s="430"/>
      <c r="Y73" s="430"/>
    </row>
    <row r="74" spans="1:25" ht="12.75" customHeight="1" x14ac:dyDescent="0.2">
      <c r="A74" s="430"/>
      <c r="B74" s="430"/>
      <c r="C74" s="430"/>
      <c r="D74" s="430"/>
      <c r="E74" s="430"/>
      <c r="F74" s="430"/>
      <c r="G74" s="430"/>
      <c r="H74" s="430"/>
      <c r="I74" s="430"/>
      <c r="J74" s="430"/>
      <c r="K74" s="430"/>
      <c r="L74" s="430"/>
      <c r="M74" s="430"/>
      <c r="N74" s="430"/>
      <c r="O74" s="430"/>
      <c r="P74" s="430"/>
      <c r="Q74" s="430"/>
      <c r="R74" s="430"/>
      <c r="S74" s="430"/>
      <c r="T74" s="430"/>
      <c r="U74" s="430"/>
      <c r="V74" s="430"/>
      <c r="W74" s="430"/>
      <c r="X74" s="430"/>
      <c r="Y74" s="430"/>
    </row>
    <row r="75" spans="1:25" ht="12.75" customHeight="1" x14ac:dyDescent="0.2">
      <c r="A75" s="430"/>
      <c r="B75" s="430"/>
      <c r="C75" s="430"/>
      <c r="D75" s="430"/>
      <c r="E75" s="430"/>
      <c r="F75" s="430"/>
      <c r="G75" s="430"/>
      <c r="H75" s="430"/>
      <c r="I75" s="430"/>
      <c r="J75" s="430"/>
      <c r="K75" s="430"/>
      <c r="L75" s="430"/>
      <c r="M75" s="430"/>
      <c r="N75" s="430"/>
      <c r="O75" s="430"/>
      <c r="P75" s="430"/>
      <c r="Q75" s="430"/>
      <c r="R75" s="430"/>
      <c r="S75" s="430"/>
      <c r="T75" s="430"/>
      <c r="U75" s="430"/>
      <c r="V75" s="430"/>
      <c r="W75" s="430"/>
      <c r="X75" s="430"/>
      <c r="Y75" s="430"/>
    </row>
    <row r="76" spans="1:25" ht="12.75" customHeight="1" x14ac:dyDescent="0.2">
      <c r="A76" s="430"/>
      <c r="B76" s="430"/>
      <c r="C76" s="430"/>
      <c r="D76" s="430"/>
      <c r="E76" s="430"/>
      <c r="F76" s="430"/>
      <c r="G76" s="430"/>
      <c r="H76" s="430"/>
      <c r="I76" s="430"/>
      <c r="J76" s="430"/>
      <c r="K76" s="430"/>
      <c r="L76" s="430"/>
      <c r="M76" s="430"/>
      <c r="N76" s="430"/>
      <c r="O76" s="430"/>
      <c r="P76" s="430"/>
      <c r="Q76" s="430"/>
      <c r="R76" s="430"/>
      <c r="S76" s="430"/>
      <c r="T76" s="430"/>
      <c r="U76" s="430"/>
      <c r="V76" s="430"/>
      <c r="W76" s="430"/>
      <c r="X76" s="430"/>
      <c r="Y76" s="430"/>
    </row>
    <row r="77" spans="1:25" ht="12.75" customHeight="1" x14ac:dyDescent="0.2">
      <c r="A77" s="430"/>
      <c r="B77" s="430"/>
      <c r="C77" s="430"/>
      <c r="D77" s="430"/>
      <c r="E77" s="430"/>
      <c r="F77" s="430"/>
      <c r="G77" s="430"/>
      <c r="H77" s="430"/>
      <c r="I77" s="430"/>
      <c r="J77" s="430"/>
      <c r="K77" s="430"/>
      <c r="L77" s="430"/>
      <c r="M77" s="430"/>
      <c r="N77" s="430"/>
      <c r="O77" s="430"/>
      <c r="P77" s="430"/>
      <c r="Q77" s="430"/>
      <c r="R77" s="430"/>
      <c r="S77" s="430"/>
      <c r="T77" s="430"/>
      <c r="U77" s="430"/>
      <c r="V77" s="430"/>
      <c r="W77" s="430"/>
      <c r="X77" s="430"/>
      <c r="Y77" s="430"/>
    </row>
    <row r="78" spans="1:25" ht="12.75" customHeight="1" x14ac:dyDescent="0.2">
      <c r="A78" s="430"/>
      <c r="B78" s="430"/>
      <c r="C78" s="430"/>
      <c r="D78" s="430"/>
      <c r="E78" s="430"/>
      <c r="F78" s="430"/>
      <c r="G78" s="430"/>
      <c r="H78" s="430"/>
      <c r="I78" s="430"/>
      <c r="J78" s="430"/>
      <c r="K78" s="430"/>
      <c r="L78" s="430"/>
      <c r="M78" s="430"/>
      <c r="N78" s="430"/>
      <c r="O78" s="430"/>
      <c r="P78" s="430"/>
      <c r="Q78" s="430"/>
      <c r="R78" s="430"/>
      <c r="S78" s="430"/>
      <c r="T78" s="430"/>
      <c r="U78" s="430"/>
      <c r="V78" s="430"/>
      <c r="W78" s="430"/>
      <c r="X78" s="430"/>
      <c r="Y78" s="430"/>
    </row>
    <row r="79" spans="1:25" ht="12.75" customHeight="1" x14ac:dyDescent="0.2">
      <c r="A79" s="430"/>
      <c r="B79" s="430"/>
      <c r="C79" s="430"/>
      <c r="D79" s="430"/>
      <c r="E79" s="430"/>
      <c r="F79" s="430"/>
      <c r="G79" s="430"/>
      <c r="H79" s="430"/>
      <c r="I79" s="430"/>
      <c r="J79" s="430"/>
      <c r="K79" s="430"/>
      <c r="L79" s="430"/>
      <c r="M79" s="430"/>
      <c r="N79" s="430"/>
      <c r="O79" s="430"/>
      <c r="P79" s="430"/>
      <c r="Q79" s="430"/>
      <c r="R79" s="430"/>
      <c r="S79" s="430"/>
      <c r="T79" s="430"/>
      <c r="U79" s="430"/>
      <c r="V79" s="430"/>
      <c r="W79" s="430"/>
      <c r="X79" s="430"/>
      <c r="Y79" s="430"/>
    </row>
    <row r="80" spans="1:25" ht="12.75" customHeight="1" x14ac:dyDescent="0.2">
      <c r="A80" s="430"/>
      <c r="B80" s="430"/>
      <c r="C80" s="430"/>
      <c r="D80" s="430"/>
      <c r="E80" s="430"/>
      <c r="F80" s="430"/>
      <c r="G80" s="430"/>
      <c r="H80" s="430"/>
      <c r="I80" s="430"/>
      <c r="J80" s="430"/>
      <c r="K80" s="430"/>
      <c r="L80" s="430"/>
      <c r="M80" s="430"/>
      <c r="N80" s="430"/>
      <c r="O80" s="430"/>
      <c r="P80" s="430"/>
      <c r="Q80" s="430"/>
      <c r="R80" s="430"/>
      <c r="S80" s="430"/>
      <c r="T80" s="430"/>
      <c r="U80" s="430"/>
      <c r="V80" s="430"/>
      <c r="W80" s="430"/>
      <c r="X80" s="430"/>
      <c r="Y80" s="430"/>
    </row>
    <row r="81" spans="1:25" ht="12.75" customHeight="1" x14ac:dyDescent="0.2">
      <c r="A81" s="430"/>
      <c r="B81" s="430"/>
      <c r="C81" s="430"/>
      <c r="D81" s="430"/>
      <c r="E81" s="430"/>
      <c r="F81" s="430"/>
      <c r="G81" s="430"/>
      <c r="H81" s="430"/>
      <c r="I81" s="430"/>
      <c r="J81" s="430"/>
      <c r="K81" s="430"/>
      <c r="L81" s="430"/>
      <c r="M81" s="430"/>
      <c r="N81" s="430"/>
      <c r="O81" s="430"/>
      <c r="P81" s="430"/>
      <c r="Q81" s="430"/>
      <c r="R81" s="430"/>
      <c r="S81" s="430"/>
      <c r="T81" s="430"/>
      <c r="U81" s="430"/>
      <c r="V81" s="430"/>
      <c r="W81" s="430"/>
      <c r="X81" s="430"/>
      <c r="Y81" s="430"/>
    </row>
    <row r="82" spans="1:25" ht="12.75" customHeight="1" x14ac:dyDescent="0.2">
      <c r="A82" s="430"/>
      <c r="B82" s="430"/>
      <c r="C82" s="430"/>
      <c r="D82" s="430"/>
      <c r="E82" s="430"/>
      <c r="F82" s="430"/>
      <c r="G82" s="430"/>
      <c r="H82" s="430"/>
      <c r="I82" s="430"/>
      <c r="J82" s="430"/>
      <c r="K82" s="430"/>
      <c r="L82" s="430"/>
      <c r="M82" s="430"/>
      <c r="N82" s="430"/>
      <c r="O82" s="430"/>
      <c r="P82" s="430"/>
      <c r="Q82" s="430"/>
      <c r="R82" s="430"/>
      <c r="S82" s="430"/>
      <c r="T82" s="430"/>
      <c r="U82" s="430"/>
      <c r="V82" s="430"/>
      <c r="W82" s="430"/>
      <c r="X82" s="430"/>
      <c r="Y82" s="430"/>
    </row>
    <row r="83" spans="1:25" ht="12.75" customHeight="1" x14ac:dyDescent="0.2">
      <c r="A83" s="430"/>
      <c r="B83" s="430"/>
      <c r="C83" s="430"/>
      <c r="D83" s="430"/>
      <c r="E83" s="430"/>
      <c r="F83" s="430"/>
      <c r="G83" s="430"/>
      <c r="H83" s="430"/>
      <c r="I83" s="430"/>
      <c r="J83" s="430"/>
      <c r="K83" s="430"/>
      <c r="L83" s="430"/>
      <c r="M83" s="430"/>
      <c r="N83" s="430"/>
      <c r="O83" s="430"/>
      <c r="P83" s="430"/>
      <c r="Q83" s="430"/>
      <c r="R83" s="430"/>
      <c r="S83" s="430"/>
      <c r="T83" s="430"/>
      <c r="U83" s="430"/>
      <c r="V83" s="430"/>
      <c r="W83" s="430"/>
      <c r="X83" s="430"/>
      <c r="Y83" s="430"/>
    </row>
    <row r="84" spans="1:25" ht="12.75" customHeight="1" x14ac:dyDescent="0.2">
      <c r="A84" s="430"/>
      <c r="B84" s="430"/>
      <c r="C84" s="430"/>
      <c r="D84" s="430"/>
      <c r="E84" s="430"/>
      <c r="F84" s="430"/>
      <c r="G84" s="430"/>
      <c r="H84" s="430"/>
      <c r="I84" s="430"/>
      <c r="J84" s="430"/>
      <c r="K84" s="430"/>
      <c r="L84" s="430"/>
      <c r="M84" s="430"/>
      <c r="N84" s="430"/>
      <c r="O84" s="430"/>
      <c r="P84" s="430"/>
      <c r="Q84" s="430"/>
      <c r="R84" s="430"/>
      <c r="S84" s="430"/>
      <c r="T84" s="430"/>
      <c r="U84" s="430"/>
      <c r="V84" s="430"/>
      <c r="W84" s="430"/>
      <c r="X84" s="430"/>
      <c r="Y84" s="430"/>
    </row>
    <row r="85" spans="1:25" ht="12.75" customHeight="1" x14ac:dyDescent="0.2">
      <c r="A85" s="430"/>
      <c r="B85" s="430"/>
      <c r="C85" s="430"/>
      <c r="D85" s="430"/>
      <c r="E85" s="430"/>
      <c r="F85" s="430"/>
      <c r="G85" s="430"/>
      <c r="H85" s="430"/>
      <c r="I85" s="430"/>
      <c r="J85" s="430"/>
      <c r="K85" s="430"/>
      <c r="L85" s="430"/>
      <c r="M85" s="430"/>
      <c r="N85" s="430"/>
      <c r="O85" s="430"/>
      <c r="P85" s="430"/>
      <c r="Q85" s="430"/>
      <c r="R85" s="430"/>
      <c r="S85" s="430"/>
      <c r="T85" s="430"/>
      <c r="U85" s="430"/>
      <c r="V85" s="430"/>
      <c r="W85" s="430"/>
      <c r="X85" s="430"/>
      <c r="Y85" s="430"/>
    </row>
    <row r="86" spans="1:25" ht="12.75" customHeight="1" x14ac:dyDescent="0.2">
      <c r="A86" s="430"/>
      <c r="B86" s="430"/>
      <c r="C86" s="430"/>
      <c r="D86" s="430"/>
      <c r="E86" s="430"/>
      <c r="F86" s="430"/>
      <c r="G86" s="430"/>
      <c r="H86" s="430"/>
      <c r="I86" s="430"/>
      <c r="J86" s="430"/>
      <c r="K86" s="430"/>
      <c r="L86" s="430"/>
      <c r="M86" s="430"/>
      <c r="N86" s="430"/>
      <c r="O86" s="430"/>
      <c r="P86" s="430"/>
      <c r="Q86" s="430"/>
      <c r="R86" s="430"/>
      <c r="S86" s="430"/>
      <c r="T86" s="430"/>
      <c r="U86" s="430"/>
      <c r="V86" s="430"/>
      <c r="W86" s="430"/>
      <c r="X86" s="430"/>
      <c r="Y86" s="430"/>
    </row>
    <row r="87" spans="1:25" ht="12.75" customHeight="1" x14ac:dyDescent="0.2">
      <c r="A87" s="430"/>
      <c r="B87" s="430"/>
      <c r="C87" s="430"/>
      <c r="D87" s="430"/>
      <c r="E87" s="430"/>
      <c r="F87" s="430"/>
      <c r="G87" s="430"/>
      <c r="H87" s="430"/>
      <c r="I87" s="430"/>
      <c r="J87" s="430"/>
      <c r="K87" s="430"/>
      <c r="L87" s="430"/>
      <c r="M87" s="430"/>
      <c r="N87" s="430"/>
      <c r="O87" s="430"/>
      <c r="P87" s="430"/>
      <c r="Q87" s="430"/>
      <c r="R87" s="430"/>
      <c r="S87" s="430"/>
      <c r="T87" s="430"/>
      <c r="U87" s="430"/>
      <c r="V87" s="430"/>
      <c r="W87" s="430"/>
      <c r="X87" s="430"/>
      <c r="Y87" s="430"/>
    </row>
    <row r="88" spans="1:25" ht="12.75" customHeight="1" x14ac:dyDescent="0.2">
      <c r="A88" s="430"/>
      <c r="B88" s="430"/>
      <c r="C88" s="430"/>
      <c r="D88" s="430"/>
      <c r="E88" s="430"/>
      <c r="F88" s="430"/>
      <c r="G88" s="430"/>
      <c r="H88" s="430"/>
      <c r="I88" s="430"/>
      <c r="J88" s="430"/>
      <c r="K88" s="430"/>
      <c r="L88" s="430"/>
      <c r="M88" s="430"/>
      <c r="N88" s="430"/>
      <c r="O88" s="430"/>
      <c r="P88" s="430"/>
      <c r="Q88" s="430"/>
      <c r="R88" s="430"/>
      <c r="S88" s="430"/>
      <c r="T88" s="430"/>
      <c r="U88" s="430"/>
      <c r="V88" s="430"/>
      <c r="W88" s="430"/>
      <c r="X88" s="430"/>
      <c r="Y88" s="430"/>
    </row>
    <row r="89" spans="1:25" ht="12.75" customHeight="1" x14ac:dyDescent="0.2">
      <c r="A89" s="430"/>
      <c r="B89" s="430"/>
      <c r="C89" s="430"/>
      <c r="D89" s="430"/>
      <c r="E89" s="430"/>
      <c r="F89" s="430"/>
      <c r="G89" s="430"/>
      <c r="H89" s="430"/>
      <c r="I89" s="430"/>
      <c r="J89" s="430"/>
      <c r="K89" s="430"/>
      <c r="L89" s="430"/>
      <c r="M89" s="430"/>
      <c r="N89" s="430"/>
      <c r="O89" s="430"/>
      <c r="P89" s="430"/>
      <c r="Q89" s="430"/>
      <c r="R89" s="430"/>
      <c r="S89" s="430"/>
      <c r="T89" s="430"/>
      <c r="U89" s="430"/>
      <c r="V89" s="430"/>
      <c r="W89" s="430"/>
      <c r="X89" s="430"/>
      <c r="Y89" s="430"/>
    </row>
    <row r="90" spans="1:25" ht="12.75" customHeight="1" x14ac:dyDescent="0.2">
      <c r="A90" s="430"/>
      <c r="B90" s="430"/>
      <c r="C90" s="430"/>
      <c r="D90" s="430"/>
      <c r="E90" s="430"/>
      <c r="F90" s="430"/>
      <c r="G90" s="430"/>
      <c r="H90" s="430"/>
      <c r="I90" s="430"/>
      <c r="J90" s="430"/>
      <c r="K90" s="430"/>
      <c r="L90" s="430"/>
      <c r="M90" s="430"/>
      <c r="N90" s="430"/>
      <c r="O90" s="430"/>
      <c r="P90" s="430"/>
      <c r="Q90" s="430"/>
      <c r="R90" s="430"/>
      <c r="S90" s="430"/>
      <c r="T90" s="430"/>
      <c r="U90" s="430"/>
      <c r="V90" s="430"/>
      <c r="W90" s="430"/>
      <c r="X90" s="430"/>
      <c r="Y90" s="430"/>
    </row>
    <row r="91" spans="1:25" ht="12.75" customHeight="1" x14ac:dyDescent="0.2">
      <c r="A91" s="430"/>
      <c r="B91" s="430"/>
      <c r="C91" s="430"/>
      <c r="D91" s="430"/>
      <c r="E91" s="430"/>
      <c r="F91" s="430"/>
      <c r="G91" s="430"/>
      <c r="H91" s="430"/>
      <c r="I91" s="430"/>
      <c r="J91" s="430"/>
      <c r="K91" s="430"/>
      <c r="L91" s="430"/>
      <c r="M91" s="430"/>
      <c r="N91" s="430"/>
      <c r="O91" s="430"/>
      <c r="P91" s="430"/>
      <c r="Q91" s="430"/>
      <c r="R91" s="430"/>
      <c r="S91" s="430"/>
      <c r="T91" s="430"/>
      <c r="U91" s="430"/>
      <c r="V91" s="430"/>
      <c r="W91" s="430"/>
      <c r="X91" s="430"/>
      <c r="Y91" s="430"/>
    </row>
    <row r="92" spans="1:25" ht="12.75" customHeight="1" x14ac:dyDescent="0.2">
      <c r="A92" s="430"/>
      <c r="B92" s="430"/>
      <c r="C92" s="430"/>
      <c r="D92" s="430"/>
      <c r="E92" s="430"/>
      <c r="F92" s="430"/>
      <c r="G92" s="430"/>
      <c r="H92" s="430"/>
      <c r="I92" s="430"/>
      <c r="J92" s="430"/>
      <c r="K92" s="430"/>
      <c r="L92" s="430"/>
      <c r="M92" s="430"/>
      <c r="N92" s="430"/>
      <c r="O92" s="430"/>
      <c r="P92" s="430"/>
      <c r="Q92" s="430"/>
      <c r="R92" s="430"/>
      <c r="S92" s="430"/>
      <c r="T92" s="430"/>
      <c r="U92" s="430"/>
      <c r="V92" s="430"/>
      <c r="W92" s="430"/>
      <c r="X92" s="430"/>
      <c r="Y92" s="430"/>
    </row>
    <row r="93" spans="1:25" ht="12.75" customHeight="1" x14ac:dyDescent="0.2">
      <c r="A93" s="430"/>
      <c r="B93" s="430"/>
      <c r="C93" s="430"/>
      <c r="D93" s="430"/>
      <c r="E93" s="430"/>
      <c r="F93" s="430"/>
      <c r="G93" s="430"/>
      <c r="H93" s="430"/>
      <c r="I93" s="430"/>
      <c r="J93" s="430"/>
      <c r="K93" s="430"/>
      <c r="L93" s="430"/>
      <c r="M93" s="430"/>
      <c r="N93" s="430"/>
      <c r="O93" s="430"/>
      <c r="P93" s="430"/>
      <c r="Q93" s="430"/>
      <c r="R93" s="430"/>
      <c r="S93" s="430"/>
      <c r="T93" s="430"/>
      <c r="U93" s="430"/>
      <c r="V93" s="430"/>
      <c r="W93" s="430"/>
      <c r="X93" s="430"/>
      <c r="Y93" s="430"/>
    </row>
    <row r="94" spans="1:25" ht="12.75" customHeight="1" x14ac:dyDescent="0.2">
      <c r="A94" s="430"/>
      <c r="B94" s="430"/>
      <c r="C94" s="430"/>
      <c r="D94" s="430"/>
      <c r="E94" s="430"/>
      <c r="F94" s="430"/>
      <c r="G94" s="430"/>
      <c r="H94" s="430"/>
      <c r="I94" s="430"/>
      <c r="J94" s="430"/>
      <c r="K94" s="430"/>
      <c r="L94" s="430"/>
      <c r="M94" s="430"/>
      <c r="N94" s="430"/>
      <c r="O94" s="430"/>
      <c r="P94" s="430"/>
      <c r="Q94" s="430"/>
      <c r="R94" s="430"/>
      <c r="S94" s="430"/>
      <c r="T94" s="430"/>
      <c r="U94" s="430"/>
      <c r="V94" s="430"/>
      <c r="W94" s="430"/>
      <c r="X94" s="430"/>
      <c r="Y94" s="430"/>
    </row>
    <row r="95" spans="1:25" ht="12.75" customHeight="1" x14ac:dyDescent="0.2">
      <c r="A95" s="430"/>
      <c r="B95" s="430"/>
      <c r="C95" s="430"/>
      <c r="D95" s="430"/>
      <c r="E95" s="430"/>
      <c r="F95" s="430"/>
      <c r="G95" s="430"/>
      <c r="H95" s="430"/>
      <c r="I95" s="430"/>
      <c r="J95" s="430"/>
      <c r="K95" s="430"/>
      <c r="L95" s="430"/>
      <c r="M95" s="430"/>
      <c r="N95" s="430"/>
      <c r="O95" s="430"/>
      <c r="P95" s="430"/>
      <c r="Q95" s="430"/>
      <c r="R95" s="430"/>
      <c r="S95" s="430"/>
      <c r="T95" s="430"/>
      <c r="U95" s="430"/>
      <c r="V95" s="430"/>
      <c r="W95" s="430"/>
      <c r="X95" s="430"/>
      <c r="Y95" s="430"/>
    </row>
    <row r="96" spans="1:25" ht="12.75" customHeight="1" x14ac:dyDescent="0.2">
      <c r="A96" s="430"/>
      <c r="B96" s="430"/>
      <c r="C96" s="430"/>
      <c r="D96" s="430"/>
      <c r="E96" s="430"/>
      <c r="F96" s="430"/>
      <c r="G96" s="430"/>
      <c r="H96" s="430"/>
      <c r="I96" s="430"/>
      <c r="J96" s="430"/>
      <c r="K96" s="430"/>
      <c r="L96" s="430"/>
      <c r="M96" s="430"/>
      <c r="N96" s="430"/>
      <c r="O96" s="430"/>
      <c r="P96" s="430"/>
      <c r="Q96" s="430"/>
      <c r="R96" s="430"/>
      <c r="S96" s="430"/>
      <c r="T96" s="430"/>
      <c r="U96" s="430"/>
      <c r="V96" s="430"/>
      <c r="W96" s="430"/>
      <c r="X96" s="430"/>
      <c r="Y96" s="430"/>
    </row>
    <row r="97" spans="1:25" ht="12.75" customHeight="1" x14ac:dyDescent="0.2">
      <c r="A97" s="430"/>
      <c r="B97" s="430"/>
      <c r="C97" s="430"/>
      <c r="D97" s="430"/>
      <c r="E97" s="430"/>
      <c r="F97" s="430"/>
      <c r="G97" s="430"/>
      <c r="H97" s="430"/>
      <c r="I97" s="430"/>
      <c r="J97" s="430"/>
      <c r="K97" s="430"/>
      <c r="L97" s="430"/>
      <c r="M97" s="430"/>
      <c r="N97" s="430"/>
      <c r="O97" s="430"/>
      <c r="P97" s="430"/>
      <c r="Q97" s="430"/>
      <c r="R97" s="430"/>
      <c r="S97" s="430"/>
      <c r="T97" s="430"/>
      <c r="U97" s="430"/>
      <c r="V97" s="430"/>
      <c r="W97" s="430"/>
      <c r="X97" s="430"/>
      <c r="Y97" s="430"/>
    </row>
    <row r="98" spans="1:25" ht="12.75" customHeight="1" x14ac:dyDescent="0.2">
      <c r="A98" s="430"/>
      <c r="B98" s="430"/>
      <c r="C98" s="430"/>
      <c r="D98" s="430"/>
      <c r="E98" s="430"/>
      <c r="F98" s="430"/>
      <c r="G98" s="430"/>
      <c r="H98" s="430"/>
      <c r="I98" s="430"/>
      <c r="J98" s="430"/>
      <c r="K98" s="430"/>
      <c r="L98" s="430"/>
      <c r="M98" s="430"/>
      <c r="N98" s="430"/>
      <c r="O98" s="430"/>
      <c r="P98" s="430"/>
      <c r="Q98" s="430"/>
      <c r="R98" s="430"/>
      <c r="S98" s="430"/>
      <c r="T98" s="430"/>
      <c r="U98" s="430"/>
      <c r="V98" s="430"/>
      <c r="W98" s="430"/>
      <c r="X98" s="430"/>
      <c r="Y98" s="430"/>
    </row>
    <row r="99" spans="1:25" ht="12.75" customHeight="1" x14ac:dyDescent="0.2">
      <c r="A99" s="430"/>
      <c r="B99" s="430"/>
      <c r="C99" s="430"/>
      <c r="D99" s="430"/>
      <c r="E99" s="430"/>
      <c r="F99" s="430"/>
      <c r="G99" s="430"/>
      <c r="H99" s="430"/>
      <c r="I99" s="430"/>
      <c r="J99" s="430"/>
      <c r="K99" s="430"/>
      <c r="L99" s="430"/>
      <c r="M99" s="430"/>
      <c r="N99" s="430"/>
      <c r="O99" s="430"/>
      <c r="P99" s="430"/>
      <c r="Q99" s="430"/>
      <c r="R99" s="430"/>
      <c r="S99" s="430"/>
      <c r="T99" s="430"/>
      <c r="U99" s="430"/>
      <c r="V99" s="430"/>
      <c r="W99" s="430"/>
      <c r="X99" s="430"/>
      <c r="Y99" s="430"/>
    </row>
    <row r="100" spans="1:25" ht="12.75" customHeight="1" x14ac:dyDescent="0.2">
      <c r="A100" s="430"/>
      <c r="B100" s="430"/>
      <c r="C100" s="430"/>
      <c r="D100" s="430"/>
      <c r="E100" s="430"/>
      <c r="F100" s="430"/>
      <c r="G100" s="430"/>
      <c r="H100" s="430"/>
      <c r="I100" s="430"/>
      <c r="J100" s="430"/>
      <c r="K100" s="430"/>
      <c r="L100" s="430"/>
      <c r="M100" s="430"/>
      <c r="N100" s="430"/>
      <c r="O100" s="430"/>
      <c r="P100" s="430"/>
      <c r="Q100" s="430"/>
      <c r="R100" s="430"/>
      <c r="S100" s="430"/>
      <c r="T100" s="430"/>
      <c r="U100" s="430"/>
      <c r="V100" s="430"/>
      <c r="W100" s="430"/>
      <c r="X100" s="430"/>
      <c r="Y100" s="430"/>
    </row>
    <row r="101" spans="1:25" ht="12.75" customHeight="1" x14ac:dyDescent="0.2">
      <c r="A101" s="430"/>
      <c r="B101" s="430"/>
      <c r="C101" s="430"/>
      <c r="D101" s="430"/>
      <c r="E101" s="430"/>
      <c r="F101" s="430"/>
      <c r="G101" s="430"/>
      <c r="H101" s="430"/>
      <c r="I101" s="430"/>
      <c r="J101" s="430"/>
      <c r="K101" s="430"/>
      <c r="L101" s="430"/>
      <c r="M101" s="430"/>
      <c r="N101" s="430"/>
      <c r="O101" s="430"/>
      <c r="P101" s="430"/>
      <c r="Q101" s="430"/>
      <c r="R101" s="430"/>
      <c r="S101" s="430"/>
      <c r="T101" s="430"/>
      <c r="U101" s="430"/>
      <c r="V101" s="430"/>
      <c r="W101" s="430"/>
      <c r="X101" s="430"/>
      <c r="Y101" s="430"/>
    </row>
    <row r="102" spans="1:25" ht="12.75" customHeight="1" x14ac:dyDescent="0.2">
      <c r="A102" s="430"/>
      <c r="B102" s="430"/>
      <c r="C102" s="430"/>
      <c r="D102" s="430"/>
      <c r="E102" s="430"/>
      <c r="F102" s="430"/>
      <c r="G102" s="430"/>
      <c r="H102" s="430"/>
      <c r="I102" s="430"/>
      <c r="J102" s="430"/>
      <c r="K102" s="430"/>
      <c r="L102" s="430"/>
      <c r="M102" s="430"/>
      <c r="N102" s="430"/>
      <c r="O102" s="430"/>
      <c r="P102" s="430"/>
      <c r="Q102" s="430"/>
      <c r="R102" s="430"/>
      <c r="S102" s="430"/>
      <c r="T102" s="430"/>
      <c r="U102" s="430"/>
      <c r="V102" s="430"/>
      <c r="W102" s="430"/>
      <c r="X102" s="430"/>
      <c r="Y102" s="430"/>
    </row>
    <row r="103" spans="1:25" ht="12.75" customHeight="1" x14ac:dyDescent="0.2">
      <c r="A103" s="430"/>
      <c r="B103" s="430"/>
      <c r="C103" s="430"/>
      <c r="D103" s="430"/>
      <c r="E103" s="430"/>
      <c r="F103" s="430"/>
      <c r="G103" s="430"/>
      <c r="H103" s="430"/>
      <c r="I103" s="430"/>
      <c r="J103" s="430"/>
      <c r="K103" s="430"/>
      <c r="L103" s="430"/>
      <c r="M103" s="430"/>
      <c r="N103" s="430"/>
      <c r="O103" s="430"/>
      <c r="P103" s="430"/>
      <c r="Q103" s="430"/>
      <c r="R103" s="430"/>
      <c r="S103" s="430"/>
      <c r="T103" s="430"/>
      <c r="U103" s="430"/>
      <c r="V103" s="430"/>
      <c r="W103" s="430"/>
      <c r="X103" s="430"/>
      <c r="Y103" s="430"/>
    </row>
    <row r="104" spans="1:25" ht="12.75" customHeight="1" x14ac:dyDescent="0.2">
      <c r="A104" s="430"/>
      <c r="B104" s="430"/>
      <c r="C104" s="430"/>
      <c r="D104" s="430"/>
      <c r="E104" s="430"/>
      <c r="F104" s="430"/>
      <c r="G104" s="430"/>
      <c r="H104" s="430"/>
      <c r="I104" s="430"/>
      <c r="J104" s="430"/>
      <c r="K104" s="430"/>
      <c r="L104" s="430"/>
      <c r="M104" s="430"/>
      <c r="N104" s="430"/>
      <c r="O104" s="430"/>
      <c r="P104" s="430"/>
      <c r="Q104" s="430"/>
      <c r="R104" s="430"/>
      <c r="S104" s="430"/>
      <c r="T104" s="430"/>
      <c r="U104" s="430"/>
      <c r="V104" s="430"/>
      <c r="W104" s="430"/>
      <c r="X104" s="430"/>
      <c r="Y104" s="430"/>
    </row>
    <row r="105" spans="1:25" ht="12.75" customHeight="1" x14ac:dyDescent="0.2">
      <c r="A105" s="430"/>
      <c r="B105" s="430"/>
      <c r="C105" s="430"/>
      <c r="D105" s="430"/>
      <c r="E105" s="430"/>
      <c r="F105" s="430"/>
      <c r="G105" s="430"/>
      <c r="H105" s="430"/>
      <c r="I105" s="430"/>
      <c r="J105" s="430"/>
      <c r="K105" s="430"/>
      <c r="L105" s="430"/>
      <c r="M105" s="430"/>
      <c r="N105" s="430"/>
      <c r="O105" s="430"/>
      <c r="P105" s="430"/>
      <c r="Q105" s="430"/>
      <c r="R105" s="430"/>
      <c r="S105" s="430"/>
      <c r="T105" s="430"/>
      <c r="U105" s="430"/>
      <c r="V105" s="430"/>
      <c r="W105" s="430"/>
      <c r="X105" s="430"/>
      <c r="Y105" s="430"/>
    </row>
    <row r="106" spans="1:25" ht="12.75" customHeight="1" x14ac:dyDescent="0.2">
      <c r="A106" s="430"/>
      <c r="B106" s="430"/>
      <c r="C106" s="430"/>
      <c r="D106" s="430"/>
      <c r="E106" s="430"/>
      <c r="F106" s="430"/>
      <c r="G106" s="430"/>
      <c r="H106" s="430"/>
      <c r="I106" s="430"/>
      <c r="J106" s="430"/>
      <c r="K106" s="430"/>
      <c r="L106" s="430"/>
      <c r="M106" s="430"/>
      <c r="N106" s="430"/>
      <c r="O106" s="430"/>
      <c r="P106" s="430"/>
      <c r="Q106" s="430"/>
      <c r="R106" s="430"/>
      <c r="S106" s="430"/>
      <c r="T106" s="430"/>
      <c r="U106" s="430"/>
      <c r="V106" s="430"/>
      <c r="W106" s="430"/>
      <c r="X106" s="430"/>
      <c r="Y106" s="430"/>
    </row>
    <row r="107" spans="1:25" ht="12.75" customHeight="1" x14ac:dyDescent="0.2">
      <c r="A107" s="430"/>
      <c r="B107" s="430"/>
      <c r="C107" s="430"/>
      <c r="D107" s="430"/>
      <c r="E107" s="430"/>
      <c r="F107" s="430"/>
      <c r="G107" s="430"/>
      <c r="H107" s="430"/>
      <c r="I107" s="430"/>
      <c r="J107" s="430"/>
      <c r="K107" s="430"/>
      <c r="L107" s="430"/>
      <c r="M107" s="430"/>
      <c r="N107" s="430"/>
      <c r="O107" s="430"/>
      <c r="P107" s="430"/>
      <c r="Q107" s="430"/>
      <c r="R107" s="430"/>
      <c r="S107" s="430"/>
      <c r="T107" s="430"/>
      <c r="U107" s="430"/>
      <c r="V107" s="430"/>
      <c r="W107" s="430"/>
      <c r="X107" s="430"/>
      <c r="Y107" s="430"/>
    </row>
    <row r="108" spans="1:25" ht="12.75" customHeight="1" x14ac:dyDescent="0.2">
      <c r="A108" s="430"/>
      <c r="B108" s="430"/>
      <c r="C108" s="430"/>
      <c r="D108" s="430"/>
      <c r="E108" s="430"/>
      <c r="F108" s="430"/>
      <c r="G108" s="430"/>
      <c r="H108" s="430"/>
      <c r="I108" s="430"/>
      <c r="J108" s="430"/>
      <c r="K108" s="430"/>
      <c r="L108" s="430"/>
      <c r="M108" s="430"/>
      <c r="N108" s="430"/>
      <c r="O108" s="430"/>
      <c r="P108" s="430"/>
      <c r="Q108" s="430"/>
      <c r="R108" s="430"/>
      <c r="S108" s="430"/>
      <c r="T108" s="430"/>
      <c r="U108" s="430"/>
      <c r="V108" s="430"/>
      <c r="W108" s="430"/>
      <c r="X108" s="430"/>
      <c r="Y108" s="430"/>
    </row>
    <row r="109" spans="1:25" ht="12.75" customHeight="1" x14ac:dyDescent="0.2">
      <c r="A109" s="430"/>
      <c r="B109" s="430"/>
      <c r="C109" s="430"/>
      <c r="D109" s="430"/>
      <c r="E109" s="430"/>
      <c r="F109" s="430"/>
      <c r="G109" s="430"/>
      <c r="H109" s="430"/>
      <c r="I109" s="430"/>
      <c r="J109" s="430"/>
      <c r="K109" s="430"/>
      <c r="L109" s="430"/>
      <c r="M109" s="430"/>
      <c r="N109" s="430"/>
      <c r="O109" s="430"/>
      <c r="P109" s="430"/>
      <c r="Q109" s="430"/>
      <c r="R109" s="430"/>
      <c r="S109" s="430"/>
      <c r="T109" s="430"/>
      <c r="U109" s="430"/>
      <c r="V109" s="430"/>
      <c r="W109" s="430"/>
      <c r="X109" s="430"/>
      <c r="Y109" s="430"/>
    </row>
    <row r="110" spans="1:25" ht="12.75" customHeight="1" x14ac:dyDescent="0.2">
      <c r="A110" s="430"/>
      <c r="B110" s="430"/>
      <c r="C110" s="430"/>
      <c r="D110" s="430"/>
      <c r="E110" s="430"/>
      <c r="F110" s="430"/>
      <c r="G110" s="430"/>
      <c r="H110" s="430"/>
      <c r="I110" s="430"/>
      <c r="J110" s="430"/>
      <c r="K110" s="430"/>
      <c r="L110" s="430"/>
      <c r="M110" s="430"/>
      <c r="N110" s="430"/>
      <c r="O110" s="430"/>
      <c r="P110" s="430"/>
      <c r="Q110" s="430"/>
      <c r="R110" s="430"/>
      <c r="S110" s="430"/>
      <c r="T110" s="430"/>
      <c r="U110" s="430"/>
      <c r="V110" s="430"/>
      <c r="W110" s="430"/>
      <c r="X110" s="430"/>
      <c r="Y110" s="430"/>
    </row>
    <row r="111" spans="1:25" ht="12.75" customHeight="1" x14ac:dyDescent="0.2">
      <c r="A111" s="430"/>
      <c r="B111" s="430"/>
      <c r="C111" s="430"/>
      <c r="D111" s="430"/>
      <c r="E111" s="430"/>
      <c r="F111" s="430"/>
      <c r="G111" s="430"/>
      <c r="H111" s="430"/>
      <c r="I111" s="430"/>
      <c r="J111" s="430"/>
      <c r="K111" s="430"/>
      <c r="L111" s="430"/>
      <c r="M111" s="430"/>
      <c r="N111" s="430"/>
      <c r="O111" s="430"/>
      <c r="P111" s="430"/>
      <c r="Q111" s="430"/>
      <c r="R111" s="430"/>
      <c r="S111" s="430"/>
      <c r="T111" s="430"/>
      <c r="U111" s="430"/>
      <c r="V111" s="430"/>
      <c r="W111" s="430"/>
      <c r="X111" s="430"/>
      <c r="Y111" s="430"/>
    </row>
    <row r="112" spans="1:25" ht="12.75" customHeight="1" x14ac:dyDescent="0.2">
      <c r="A112" s="430"/>
      <c r="B112" s="430"/>
      <c r="C112" s="430"/>
      <c r="D112" s="430"/>
      <c r="E112" s="430"/>
      <c r="F112" s="430"/>
      <c r="G112" s="430"/>
      <c r="H112" s="430"/>
      <c r="I112" s="430"/>
      <c r="J112" s="430"/>
      <c r="K112" s="430"/>
      <c r="L112" s="430"/>
      <c r="M112" s="430"/>
      <c r="N112" s="430"/>
      <c r="O112" s="430"/>
      <c r="P112" s="430"/>
      <c r="Q112" s="430"/>
      <c r="R112" s="430"/>
      <c r="S112" s="430"/>
      <c r="T112" s="430"/>
      <c r="U112" s="430"/>
      <c r="V112" s="430"/>
      <c r="W112" s="430"/>
      <c r="X112" s="430"/>
      <c r="Y112" s="430"/>
    </row>
    <row r="113" spans="1:25" ht="12.75" customHeight="1" x14ac:dyDescent="0.2">
      <c r="A113" s="430"/>
      <c r="B113" s="430"/>
      <c r="C113" s="430"/>
      <c r="D113" s="430"/>
      <c r="E113" s="430"/>
      <c r="F113" s="430"/>
      <c r="G113" s="430"/>
      <c r="H113" s="430"/>
      <c r="I113" s="430"/>
      <c r="J113" s="430"/>
      <c r="K113" s="430"/>
      <c r="L113" s="430"/>
      <c r="M113" s="430"/>
      <c r="N113" s="430"/>
      <c r="O113" s="430"/>
      <c r="P113" s="430"/>
      <c r="Q113" s="430"/>
      <c r="R113" s="430"/>
      <c r="S113" s="430"/>
      <c r="T113" s="430"/>
      <c r="U113" s="430"/>
      <c r="V113" s="430"/>
      <c r="W113" s="430"/>
      <c r="X113" s="430"/>
      <c r="Y113" s="430"/>
    </row>
    <row r="114" spans="1:25" ht="12.75" customHeight="1" x14ac:dyDescent="0.2">
      <c r="A114" s="430"/>
      <c r="B114" s="430"/>
      <c r="C114" s="430"/>
      <c r="D114" s="430"/>
      <c r="E114" s="430"/>
      <c r="F114" s="430"/>
      <c r="G114" s="430"/>
      <c r="H114" s="430"/>
      <c r="I114" s="430"/>
      <c r="J114" s="430"/>
      <c r="K114" s="430"/>
      <c r="L114" s="430"/>
      <c r="M114" s="430"/>
      <c r="N114" s="430"/>
      <c r="O114" s="430"/>
      <c r="P114" s="430"/>
      <c r="Q114" s="430"/>
      <c r="R114" s="430"/>
      <c r="S114" s="430"/>
      <c r="T114" s="430"/>
      <c r="U114" s="430"/>
      <c r="V114" s="430"/>
      <c r="W114" s="430"/>
      <c r="X114" s="430"/>
      <c r="Y114" s="430"/>
    </row>
    <row r="115" spans="1:25" ht="12.75" customHeight="1" x14ac:dyDescent="0.2">
      <c r="A115" s="430"/>
      <c r="B115" s="430"/>
      <c r="C115" s="430"/>
      <c r="D115" s="430"/>
      <c r="E115" s="430"/>
      <c r="F115" s="430"/>
      <c r="G115" s="430"/>
      <c r="H115" s="430"/>
      <c r="I115" s="430"/>
      <c r="J115" s="430"/>
      <c r="K115" s="430"/>
      <c r="L115" s="430"/>
      <c r="M115" s="430"/>
      <c r="N115" s="430"/>
      <c r="O115" s="430"/>
      <c r="P115" s="430"/>
      <c r="Q115" s="430"/>
      <c r="R115" s="430"/>
      <c r="S115" s="430"/>
      <c r="T115" s="430"/>
      <c r="U115" s="430"/>
      <c r="V115" s="430"/>
      <c r="W115" s="430"/>
      <c r="X115" s="430"/>
      <c r="Y115" s="430"/>
    </row>
    <row r="116" spans="1:25" ht="12.75" customHeight="1" x14ac:dyDescent="0.2">
      <c r="A116" s="430"/>
      <c r="B116" s="430"/>
      <c r="C116" s="430"/>
      <c r="D116" s="430"/>
      <c r="E116" s="430"/>
      <c r="F116" s="430"/>
      <c r="G116" s="430"/>
      <c r="H116" s="430"/>
      <c r="I116" s="430"/>
      <c r="J116" s="430"/>
      <c r="K116" s="430"/>
      <c r="L116" s="430"/>
      <c r="M116" s="430"/>
      <c r="N116" s="430"/>
      <c r="O116" s="430"/>
      <c r="P116" s="430"/>
      <c r="Q116" s="430"/>
      <c r="R116" s="430"/>
      <c r="S116" s="430"/>
      <c r="T116" s="430"/>
      <c r="U116" s="430"/>
      <c r="V116" s="430"/>
      <c r="W116" s="430"/>
      <c r="X116" s="430"/>
      <c r="Y116" s="430"/>
    </row>
    <row r="117" spans="1:25" ht="12.75" customHeight="1" x14ac:dyDescent="0.2">
      <c r="A117" s="430"/>
      <c r="B117" s="430"/>
      <c r="C117" s="430"/>
      <c r="D117" s="430"/>
      <c r="E117" s="430"/>
      <c r="F117" s="430"/>
      <c r="G117" s="430"/>
      <c r="H117" s="430"/>
      <c r="I117" s="430"/>
      <c r="J117" s="430"/>
      <c r="K117" s="430"/>
      <c r="L117" s="430"/>
      <c r="M117" s="430"/>
      <c r="N117" s="430"/>
      <c r="O117" s="430"/>
      <c r="P117" s="430"/>
      <c r="Q117" s="430"/>
      <c r="R117" s="430"/>
      <c r="S117" s="430"/>
      <c r="T117" s="430"/>
      <c r="U117" s="430"/>
      <c r="V117" s="430"/>
      <c r="W117" s="430"/>
      <c r="X117" s="430"/>
      <c r="Y117" s="430"/>
    </row>
    <row r="118" spans="1:25" ht="12.75" customHeight="1" x14ac:dyDescent="0.2">
      <c r="A118" s="430"/>
      <c r="B118" s="430"/>
      <c r="C118" s="430"/>
      <c r="D118" s="430"/>
      <c r="E118" s="430"/>
      <c r="F118" s="430"/>
      <c r="G118" s="430"/>
      <c r="H118" s="430"/>
      <c r="I118" s="430"/>
      <c r="J118" s="430"/>
      <c r="K118" s="430"/>
      <c r="L118" s="430"/>
      <c r="M118" s="430"/>
      <c r="N118" s="430"/>
      <c r="O118" s="430"/>
      <c r="P118" s="430"/>
      <c r="Q118" s="430"/>
      <c r="R118" s="430"/>
      <c r="S118" s="430"/>
      <c r="T118" s="430"/>
      <c r="U118" s="430"/>
      <c r="V118" s="430"/>
      <c r="W118" s="430"/>
      <c r="X118" s="430"/>
      <c r="Y118" s="430"/>
    </row>
    <row r="119" spans="1:25" ht="12.75" customHeight="1" x14ac:dyDescent="0.2">
      <c r="A119" s="430"/>
      <c r="B119" s="430"/>
      <c r="C119" s="430"/>
      <c r="D119" s="430"/>
      <c r="E119" s="430"/>
      <c r="F119" s="430"/>
      <c r="G119" s="430"/>
      <c r="H119" s="430"/>
      <c r="I119" s="430"/>
      <c r="J119" s="430"/>
      <c r="K119" s="430"/>
      <c r="L119" s="430"/>
      <c r="M119" s="430"/>
      <c r="N119" s="430"/>
      <c r="O119" s="430"/>
      <c r="P119" s="430"/>
      <c r="Q119" s="430"/>
      <c r="R119" s="430"/>
      <c r="S119" s="430"/>
      <c r="T119" s="430"/>
      <c r="U119" s="430"/>
      <c r="V119" s="430"/>
      <c r="W119" s="430"/>
      <c r="X119" s="430"/>
      <c r="Y119" s="430"/>
    </row>
    <row r="120" spans="1:25" ht="12.75" customHeight="1" x14ac:dyDescent="0.2">
      <c r="A120" s="430"/>
      <c r="B120" s="430"/>
      <c r="C120" s="430"/>
      <c r="D120" s="430"/>
      <c r="E120" s="430"/>
      <c r="F120" s="430"/>
      <c r="G120" s="430"/>
      <c r="H120" s="430"/>
      <c r="I120" s="430"/>
      <c r="J120" s="430"/>
      <c r="K120" s="430"/>
      <c r="L120" s="430"/>
      <c r="M120" s="430"/>
      <c r="N120" s="430"/>
      <c r="O120" s="430"/>
      <c r="P120" s="430"/>
      <c r="Q120" s="430"/>
      <c r="R120" s="430"/>
      <c r="S120" s="430"/>
      <c r="T120" s="430"/>
      <c r="U120" s="430"/>
      <c r="V120" s="430"/>
      <c r="W120" s="430"/>
      <c r="X120" s="430"/>
      <c r="Y120" s="430"/>
    </row>
    <row r="121" spans="1:25" ht="12.75" customHeight="1" x14ac:dyDescent="0.2">
      <c r="A121" s="430"/>
      <c r="B121" s="430"/>
      <c r="C121" s="430"/>
      <c r="D121" s="430"/>
      <c r="E121" s="430"/>
      <c r="F121" s="430"/>
      <c r="G121" s="430"/>
      <c r="H121" s="430"/>
      <c r="I121" s="430"/>
      <c r="J121" s="430"/>
      <c r="K121" s="430"/>
      <c r="L121" s="430"/>
      <c r="M121" s="430"/>
      <c r="N121" s="430"/>
      <c r="O121" s="430"/>
      <c r="P121" s="430"/>
      <c r="Q121" s="430"/>
      <c r="R121" s="430"/>
      <c r="S121" s="430"/>
      <c r="T121" s="430"/>
      <c r="U121" s="430"/>
      <c r="V121" s="430"/>
      <c r="W121" s="430"/>
      <c r="X121" s="430"/>
      <c r="Y121" s="430"/>
    </row>
    <row r="122" spans="1:25" ht="12.75" customHeight="1" x14ac:dyDescent="0.2">
      <c r="A122" s="430"/>
      <c r="B122" s="430"/>
      <c r="C122" s="430"/>
      <c r="D122" s="430"/>
      <c r="E122" s="430"/>
      <c r="F122" s="430"/>
      <c r="G122" s="430"/>
      <c r="H122" s="430"/>
      <c r="I122" s="430"/>
      <c r="J122" s="430"/>
      <c r="K122" s="430"/>
      <c r="L122" s="430"/>
      <c r="M122" s="430"/>
      <c r="N122" s="430"/>
      <c r="O122" s="430"/>
      <c r="P122" s="430"/>
      <c r="Q122" s="430"/>
      <c r="R122" s="430"/>
      <c r="S122" s="430"/>
      <c r="T122" s="430"/>
      <c r="U122" s="430"/>
      <c r="V122" s="430"/>
      <c r="W122" s="430"/>
      <c r="X122" s="430"/>
      <c r="Y122" s="430"/>
    </row>
    <row r="123" spans="1:25" ht="12.75" customHeight="1" x14ac:dyDescent="0.2">
      <c r="A123" s="430"/>
      <c r="B123" s="430"/>
      <c r="C123" s="430"/>
      <c r="D123" s="430"/>
      <c r="E123" s="430"/>
      <c r="F123" s="430"/>
      <c r="G123" s="430"/>
      <c r="H123" s="430"/>
      <c r="I123" s="430"/>
      <c r="J123" s="430"/>
      <c r="K123" s="430"/>
      <c r="L123" s="430"/>
      <c r="M123" s="430"/>
      <c r="N123" s="430"/>
      <c r="O123" s="430"/>
      <c r="P123" s="430"/>
      <c r="Q123" s="430"/>
      <c r="R123" s="430"/>
      <c r="S123" s="430"/>
      <c r="T123" s="430"/>
      <c r="U123" s="430"/>
      <c r="V123" s="430"/>
      <c r="W123" s="430"/>
      <c r="X123" s="430"/>
      <c r="Y123" s="430"/>
    </row>
    <row r="124" spans="1:25" ht="12.75" customHeight="1" x14ac:dyDescent="0.2">
      <c r="A124" s="430"/>
      <c r="B124" s="430"/>
      <c r="C124" s="430"/>
      <c r="D124" s="430"/>
      <c r="E124" s="430"/>
      <c r="F124" s="430"/>
      <c r="G124" s="430"/>
      <c r="H124" s="430"/>
      <c r="I124" s="430"/>
      <c r="J124" s="430"/>
      <c r="K124" s="430"/>
      <c r="L124" s="430"/>
      <c r="M124" s="430"/>
      <c r="N124" s="430"/>
      <c r="O124" s="430"/>
      <c r="P124" s="430"/>
      <c r="Q124" s="430"/>
      <c r="R124" s="430"/>
      <c r="S124" s="430"/>
      <c r="T124" s="430"/>
      <c r="U124" s="430"/>
      <c r="V124" s="430"/>
      <c r="W124" s="430"/>
      <c r="X124" s="430"/>
      <c r="Y124" s="430"/>
    </row>
    <row r="125" spans="1:25" ht="12.75" customHeight="1" x14ac:dyDescent="0.2">
      <c r="A125" s="430"/>
      <c r="B125" s="430"/>
      <c r="C125" s="430"/>
      <c r="D125" s="430"/>
      <c r="E125" s="430"/>
      <c r="F125" s="430"/>
      <c r="G125" s="430"/>
      <c r="H125" s="430"/>
      <c r="I125" s="430"/>
      <c r="J125" s="430"/>
      <c r="K125" s="430"/>
      <c r="L125" s="430"/>
      <c r="M125" s="430"/>
      <c r="N125" s="430"/>
      <c r="O125" s="430"/>
      <c r="P125" s="430"/>
      <c r="Q125" s="430"/>
      <c r="R125" s="430"/>
      <c r="S125" s="430"/>
      <c r="T125" s="430"/>
      <c r="U125" s="430"/>
      <c r="V125" s="430"/>
      <c r="W125" s="430"/>
      <c r="X125" s="430"/>
      <c r="Y125" s="430"/>
    </row>
    <row r="126" spans="1:25" ht="12.75" customHeight="1" x14ac:dyDescent="0.2">
      <c r="A126" s="430"/>
      <c r="B126" s="430"/>
      <c r="C126" s="430"/>
      <c r="D126" s="430"/>
      <c r="E126" s="430"/>
      <c r="F126" s="430"/>
      <c r="G126" s="430"/>
      <c r="H126" s="430"/>
      <c r="I126" s="430"/>
      <c r="J126" s="430"/>
      <c r="K126" s="430"/>
      <c r="L126" s="430"/>
      <c r="M126" s="430"/>
      <c r="N126" s="430"/>
      <c r="O126" s="430"/>
      <c r="P126" s="430"/>
      <c r="Q126" s="430"/>
      <c r="R126" s="430"/>
      <c r="S126" s="430"/>
      <c r="T126" s="430"/>
      <c r="U126" s="430"/>
      <c r="V126" s="430"/>
      <c r="W126" s="430"/>
      <c r="X126" s="430"/>
      <c r="Y126" s="430"/>
    </row>
    <row r="127" spans="1:25" ht="12.75" customHeight="1" x14ac:dyDescent="0.2">
      <c r="A127" s="430"/>
      <c r="B127" s="430"/>
      <c r="C127" s="430"/>
      <c r="D127" s="430"/>
      <c r="E127" s="430"/>
      <c r="F127" s="430"/>
      <c r="G127" s="430"/>
      <c r="H127" s="430"/>
      <c r="I127" s="430"/>
      <c r="J127" s="430"/>
      <c r="K127" s="430"/>
      <c r="L127" s="430"/>
      <c r="M127" s="430"/>
      <c r="N127" s="430"/>
      <c r="O127" s="430"/>
      <c r="P127" s="430"/>
      <c r="Q127" s="430"/>
      <c r="R127" s="430"/>
      <c r="S127" s="430"/>
      <c r="T127" s="430"/>
      <c r="U127" s="430"/>
      <c r="V127" s="430"/>
      <c r="W127" s="430"/>
      <c r="X127" s="430"/>
      <c r="Y127" s="430"/>
    </row>
    <row r="128" spans="1:25" ht="12.75" customHeight="1" x14ac:dyDescent="0.2">
      <c r="A128" s="430"/>
      <c r="B128" s="430"/>
      <c r="C128" s="430"/>
      <c r="D128" s="430"/>
      <c r="E128" s="430"/>
      <c r="F128" s="430"/>
      <c r="G128" s="430"/>
      <c r="H128" s="430"/>
      <c r="I128" s="430"/>
      <c r="J128" s="430"/>
      <c r="K128" s="430"/>
      <c r="L128" s="430"/>
      <c r="M128" s="430"/>
      <c r="N128" s="430"/>
      <c r="O128" s="430"/>
      <c r="P128" s="430"/>
      <c r="Q128" s="430"/>
      <c r="R128" s="430"/>
      <c r="S128" s="430"/>
      <c r="T128" s="430"/>
      <c r="U128" s="430"/>
      <c r="V128" s="430"/>
      <c r="W128" s="430"/>
      <c r="X128" s="430"/>
      <c r="Y128" s="430"/>
    </row>
    <row r="129" spans="1:25" ht="12.75" customHeight="1" x14ac:dyDescent="0.2">
      <c r="A129" s="430"/>
      <c r="B129" s="430"/>
      <c r="C129" s="430"/>
      <c r="D129" s="430"/>
      <c r="E129" s="430"/>
      <c r="F129" s="430"/>
      <c r="G129" s="430"/>
      <c r="H129" s="430"/>
      <c r="I129" s="430"/>
      <c r="J129" s="430"/>
      <c r="K129" s="430"/>
      <c r="L129" s="430"/>
      <c r="M129" s="430"/>
      <c r="N129" s="430"/>
      <c r="O129" s="430"/>
      <c r="P129" s="430"/>
      <c r="Q129" s="430"/>
      <c r="R129" s="430"/>
      <c r="S129" s="430"/>
      <c r="T129" s="430"/>
      <c r="U129" s="430"/>
      <c r="V129" s="430"/>
      <c r="W129" s="430"/>
      <c r="X129" s="430"/>
      <c r="Y129" s="430"/>
    </row>
    <row r="130" spans="1:25" ht="12.75" customHeight="1" x14ac:dyDescent="0.2">
      <c r="A130" s="430"/>
      <c r="B130" s="430"/>
      <c r="C130" s="430"/>
      <c r="D130" s="430"/>
      <c r="E130" s="430"/>
      <c r="F130" s="430"/>
      <c r="G130" s="430"/>
      <c r="H130" s="430"/>
      <c r="I130" s="430"/>
      <c r="J130" s="430"/>
      <c r="K130" s="430"/>
      <c r="L130" s="430"/>
      <c r="M130" s="430"/>
      <c r="N130" s="430"/>
      <c r="O130" s="430"/>
      <c r="P130" s="430"/>
      <c r="Q130" s="430"/>
      <c r="R130" s="430"/>
      <c r="S130" s="430"/>
      <c r="T130" s="430"/>
      <c r="U130" s="430"/>
      <c r="V130" s="430"/>
      <c r="W130" s="430"/>
      <c r="X130" s="430"/>
      <c r="Y130" s="430"/>
    </row>
    <row r="131" spans="1:25" ht="12.75" customHeight="1" x14ac:dyDescent="0.2">
      <c r="A131" s="430"/>
      <c r="B131" s="430"/>
      <c r="C131" s="430"/>
      <c r="D131" s="430"/>
      <c r="E131" s="430"/>
      <c r="F131" s="430"/>
      <c r="G131" s="430"/>
      <c r="H131" s="430"/>
      <c r="I131" s="430"/>
      <c r="J131" s="430"/>
      <c r="K131" s="430"/>
      <c r="L131" s="430"/>
      <c r="M131" s="430"/>
      <c r="N131" s="430"/>
      <c r="O131" s="430"/>
      <c r="P131" s="430"/>
      <c r="Q131" s="430"/>
      <c r="R131" s="430"/>
      <c r="S131" s="430"/>
      <c r="T131" s="430"/>
      <c r="U131" s="430"/>
      <c r="V131" s="430"/>
      <c r="W131" s="430"/>
      <c r="X131" s="430"/>
      <c r="Y131" s="430"/>
    </row>
    <row r="132" spans="1:25" ht="12.75" customHeight="1" x14ac:dyDescent="0.2">
      <c r="A132" s="430"/>
      <c r="B132" s="430"/>
      <c r="C132" s="430"/>
      <c r="D132" s="430"/>
      <c r="E132" s="430"/>
      <c r="F132" s="430"/>
      <c r="G132" s="430"/>
      <c r="H132" s="430"/>
      <c r="I132" s="430"/>
      <c r="J132" s="430"/>
      <c r="K132" s="430"/>
      <c r="L132" s="430"/>
      <c r="M132" s="430"/>
      <c r="N132" s="430"/>
      <c r="O132" s="430"/>
      <c r="P132" s="430"/>
      <c r="Q132" s="430"/>
      <c r="R132" s="430"/>
      <c r="S132" s="430"/>
      <c r="T132" s="430"/>
      <c r="U132" s="430"/>
      <c r="V132" s="430"/>
      <c r="W132" s="430"/>
      <c r="X132" s="430"/>
      <c r="Y132" s="430"/>
    </row>
    <row r="133" spans="1:25" ht="12.75" customHeight="1" x14ac:dyDescent="0.2">
      <c r="A133" s="430"/>
      <c r="B133" s="430"/>
      <c r="C133" s="430"/>
      <c r="D133" s="430"/>
      <c r="E133" s="430"/>
      <c r="F133" s="430"/>
      <c r="G133" s="430"/>
      <c r="H133" s="430"/>
      <c r="I133" s="430"/>
      <c r="J133" s="430"/>
      <c r="K133" s="430"/>
      <c r="L133" s="430"/>
      <c r="M133" s="430"/>
      <c r="N133" s="430"/>
      <c r="O133" s="430"/>
      <c r="P133" s="430"/>
      <c r="Q133" s="430"/>
      <c r="R133" s="430"/>
      <c r="S133" s="430"/>
      <c r="T133" s="430"/>
      <c r="U133" s="430"/>
      <c r="V133" s="430"/>
      <c r="W133" s="430"/>
      <c r="X133" s="430"/>
      <c r="Y133" s="430"/>
    </row>
    <row r="134" spans="1:25" ht="12.75" customHeight="1" x14ac:dyDescent="0.2">
      <c r="A134" s="430"/>
      <c r="B134" s="430"/>
      <c r="C134" s="430"/>
      <c r="D134" s="430"/>
      <c r="E134" s="430"/>
      <c r="F134" s="430"/>
      <c r="G134" s="430"/>
      <c r="H134" s="430"/>
      <c r="I134" s="430"/>
      <c r="J134" s="430"/>
      <c r="K134" s="430"/>
      <c r="L134" s="430"/>
      <c r="M134" s="430"/>
      <c r="N134" s="430"/>
      <c r="O134" s="430"/>
      <c r="P134" s="430"/>
      <c r="Q134" s="430"/>
      <c r="R134" s="430"/>
      <c r="S134" s="430"/>
      <c r="T134" s="430"/>
      <c r="U134" s="430"/>
      <c r="V134" s="430"/>
      <c r="W134" s="430"/>
      <c r="X134" s="430"/>
      <c r="Y134" s="430"/>
    </row>
    <row r="135" spans="1:25" ht="12.75" customHeight="1" x14ac:dyDescent="0.2">
      <c r="A135" s="430"/>
      <c r="B135" s="430"/>
      <c r="C135" s="430"/>
      <c r="D135" s="430"/>
      <c r="E135" s="430"/>
      <c r="F135" s="430"/>
      <c r="G135" s="430"/>
      <c r="H135" s="430"/>
      <c r="I135" s="430"/>
      <c r="J135" s="430"/>
      <c r="K135" s="430"/>
      <c r="L135" s="430"/>
      <c r="M135" s="430"/>
      <c r="N135" s="430"/>
      <c r="O135" s="430"/>
      <c r="P135" s="430"/>
      <c r="Q135" s="430"/>
      <c r="R135" s="430"/>
      <c r="S135" s="430"/>
      <c r="T135" s="430"/>
      <c r="U135" s="430"/>
      <c r="V135" s="430"/>
      <c r="W135" s="430"/>
      <c r="X135" s="430"/>
      <c r="Y135" s="430"/>
    </row>
    <row r="136" spans="1:25" ht="12.75" customHeight="1" x14ac:dyDescent="0.2">
      <c r="A136" s="430"/>
      <c r="B136" s="430"/>
      <c r="C136" s="430"/>
      <c r="D136" s="430"/>
      <c r="E136" s="430"/>
      <c r="F136" s="430"/>
      <c r="G136" s="430"/>
      <c r="H136" s="430"/>
      <c r="I136" s="430"/>
      <c r="J136" s="430"/>
      <c r="K136" s="430"/>
      <c r="L136" s="430"/>
      <c r="M136" s="430"/>
      <c r="N136" s="430"/>
      <c r="O136" s="430"/>
      <c r="P136" s="430"/>
      <c r="Q136" s="430"/>
      <c r="R136" s="430"/>
      <c r="S136" s="430"/>
      <c r="T136" s="430"/>
      <c r="U136" s="430"/>
      <c r="V136" s="430"/>
      <c r="W136" s="430"/>
      <c r="X136" s="430"/>
      <c r="Y136" s="430"/>
    </row>
    <row r="137" spans="1:25" ht="12.75" customHeight="1" x14ac:dyDescent="0.2">
      <c r="A137" s="430"/>
      <c r="B137" s="430"/>
      <c r="C137" s="430"/>
      <c r="D137" s="430"/>
      <c r="E137" s="430"/>
      <c r="F137" s="430"/>
      <c r="G137" s="430"/>
      <c r="H137" s="430"/>
      <c r="I137" s="430"/>
      <c r="J137" s="430"/>
      <c r="K137" s="430"/>
      <c r="L137" s="430"/>
      <c r="M137" s="430"/>
      <c r="N137" s="430"/>
      <c r="O137" s="430"/>
      <c r="P137" s="430"/>
      <c r="Q137" s="430"/>
      <c r="R137" s="430"/>
      <c r="S137" s="430"/>
      <c r="T137" s="430"/>
      <c r="U137" s="430"/>
      <c r="V137" s="430"/>
      <c r="W137" s="430"/>
      <c r="X137" s="430"/>
      <c r="Y137" s="430"/>
    </row>
    <row r="138" spans="1:25" ht="12.75" customHeight="1" x14ac:dyDescent="0.2">
      <c r="A138" s="430"/>
      <c r="B138" s="430"/>
      <c r="C138" s="430"/>
      <c r="D138" s="430"/>
      <c r="E138" s="430"/>
      <c r="F138" s="430"/>
      <c r="G138" s="430"/>
      <c r="H138" s="430"/>
      <c r="I138" s="430"/>
      <c r="J138" s="430"/>
      <c r="K138" s="430"/>
      <c r="L138" s="430"/>
      <c r="M138" s="430"/>
      <c r="N138" s="430"/>
      <c r="O138" s="430"/>
      <c r="P138" s="430"/>
      <c r="Q138" s="430"/>
      <c r="R138" s="430"/>
      <c r="S138" s="430"/>
      <c r="T138" s="430"/>
      <c r="U138" s="430"/>
      <c r="V138" s="430"/>
      <c r="W138" s="430"/>
      <c r="X138" s="430"/>
      <c r="Y138" s="430"/>
    </row>
    <row r="139" spans="1:25" ht="12.75" customHeight="1" x14ac:dyDescent="0.2">
      <c r="A139" s="430"/>
      <c r="B139" s="430"/>
      <c r="C139" s="430"/>
      <c r="D139" s="430"/>
      <c r="E139" s="430"/>
      <c r="F139" s="430"/>
      <c r="G139" s="430"/>
      <c r="H139" s="430"/>
      <c r="I139" s="430"/>
      <c r="J139" s="430"/>
      <c r="K139" s="430"/>
      <c r="L139" s="430"/>
      <c r="M139" s="430"/>
      <c r="N139" s="430"/>
      <c r="O139" s="430"/>
      <c r="P139" s="430"/>
      <c r="Q139" s="430"/>
      <c r="R139" s="430"/>
      <c r="S139" s="430"/>
      <c r="T139" s="430"/>
      <c r="U139" s="430"/>
      <c r="V139" s="430"/>
      <c r="W139" s="430"/>
      <c r="X139" s="430"/>
      <c r="Y139" s="430"/>
    </row>
    <row r="140" spans="1:25" ht="12.75" customHeight="1" x14ac:dyDescent="0.2">
      <c r="A140" s="430"/>
      <c r="B140" s="430"/>
      <c r="C140" s="430"/>
      <c r="D140" s="430"/>
      <c r="E140" s="430"/>
      <c r="F140" s="430"/>
      <c r="G140" s="430"/>
      <c r="H140" s="430"/>
      <c r="I140" s="430"/>
      <c r="J140" s="430"/>
      <c r="K140" s="430"/>
      <c r="L140" s="430"/>
      <c r="M140" s="430"/>
      <c r="N140" s="430"/>
      <c r="O140" s="430"/>
      <c r="P140" s="430"/>
      <c r="Q140" s="430"/>
      <c r="R140" s="430"/>
      <c r="S140" s="430"/>
      <c r="T140" s="430"/>
      <c r="U140" s="430"/>
      <c r="V140" s="430"/>
      <c r="W140" s="430"/>
      <c r="X140" s="430"/>
      <c r="Y140" s="430"/>
    </row>
    <row r="141" spans="1:25" ht="12.75" customHeight="1" x14ac:dyDescent="0.2">
      <c r="A141" s="430"/>
      <c r="B141" s="430"/>
      <c r="C141" s="430"/>
      <c r="D141" s="430"/>
      <c r="E141" s="430"/>
      <c r="F141" s="430"/>
      <c r="G141" s="430"/>
      <c r="H141" s="430"/>
      <c r="I141" s="430"/>
      <c r="J141" s="430"/>
      <c r="K141" s="430"/>
      <c r="L141" s="430"/>
      <c r="M141" s="430"/>
      <c r="N141" s="430"/>
      <c r="O141" s="430"/>
      <c r="P141" s="430"/>
      <c r="Q141" s="430"/>
      <c r="R141" s="430"/>
      <c r="S141" s="430"/>
      <c r="T141" s="430"/>
      <c r="U141" s="430"/>
      <c r="V141" s="430"/>
      <c r="W141" s="430"/>
      <c r="X141" s="430"/>
      <c r="Y141" s="430"/>
    </row>
    <row r="142" spans="1:25" ht="12.75" customHeight="1" x14ac:dyDescent="0.2">
      <c r="A142" s="430"/>
      <c r="B142" s="430"/>
      <c r="C142" s="430"/>
      <c r="D142" s="430"/>
      <c r="E142" s="430"/>
      <c r="F142" s="430"/>
      <c r="G142" s="430"/>
      <c r="H142" s="430"/>
      <c r="I142" s="430"/>
      <c r="J142" s="430"/>
      <c r="K142" s="430"/>
      <c r="L142" s="430"/>
      <c r="M142" s="430"/>
      <c r="N142" s="430"/>
      <c r="O142" s="430"/>
      <c r="P142" s="430"/>
      <c r="Q142" s="430"/>
      <c r="R142" s="430"/>
      <c r="S142" s="430"/>
      <c r="T142" s="430"/>
      <c r="U142" s="430"/>
      <c r="V142" s="430"/>
      <c r="W142" s="430"/>
      <c r="X142" s="430"/>
      <c r="Y142" s="430"/>
    </row>
    <row r="143" spans="1:25" ht="12.75" customHeight="1" x14ac:dyDescent="0.2">
      <c r="A143" s="430"/>
      <c r="B143" s="430"/>
      <c r="C143" s="430"/>
      <c r="D143" s="430"/>
      <c r="E143" s="430"/>
      <c r="F143" s="430"/>
      <c r="G143" s="430"/>
      <c r="H143" s="430"/>
      <c r="I143" s="430"/>
      <c r="J143" s="430"/>
      <c r="K143" s="430"/>
      <c r="L143" s="430"/>
      <c r="M143" s="430"/>
      <c r="N143" s="430"/>
      <c r="O143" s="430"/>
      <c r="P143" s="430"/>
      <c r="Q143" s="430"/>
      <c r="R143" s="430"/>
      <c r="S143" s="430"/>
      <c r="T143" s="430"/>
      <c r="U143" s="430"/>
      <c r="V143" s="430"/>
      <c r="W143" s="430"/>
      <c r="X143" s="430"/>
      <c r="Y143" s="430"/>
    </row>
    <row r="144" spans="1:25" ht="12.75" customHeight="1" x14ac:dyDescent="0.2">
      <c r="A144" s="430"/>
      <c r="B144" s="430"/>
      <c r="C144" s="430"/>
      <c r="D144" s="430"/>
      <c r="E144" s="430"/>
      <c r="F144" s="430"/>
      <c r="G144" s="430"/>
      <c r="H144" s="430"/>
      <c r="I144" s="430"/>
      <c r="J144" s="430"/>
      <c r="K144" s="430"/>
      <c r="L144" s="430"/>
      <c r="M144" s="430"/>
      <c r="N144" s="430"/>
      <c r="O144" s="430"/>
      <c r="P144" s="430"/>
      <c r="Q144" s="430"/>
      <c r="R144" s="430"/>
      <c r="S144" s="430"/>
      <c r="T144" s="430"/>
      <c r="U144" s="430"/>
      <c r="V144" s="430"/>
      <c r="W144" s="430"/>
      <c r="X144" s="430"/>
      <c r="Y144" s="430"/>
    </row>
    <row r="145" spans="1:25" ht="12.75" customHeight="1" x14ac:dyDescent="0.2">
      <c r="A145" s="430"/>
      <c r="B145" s="430"/>
      <c r="C145" s="430"/>
      <c r="D145" s="430"/>
      <c r="E145" s="430"/>
      <c r="F145" s="430"/>
      <c r="G145" s="430"/>
      <c r="H145" s="430"/>
      <c r="I145" s="430"/>
      <c r="J145" s="430"/>
      <c r="K145" s="430"/>
      <c r="L145" s="430"/>
      <c r="M145" s="430"/>
      <c r="N145" s="430"/>
      <c r="O145" s="430"/>
      <c r="P145" s="430"/>
      <c r="Q145" s="430"/>
      <c r="R145" s="430"/>
      <c r="S145" s="430"/>
      <c r="T145" s="430"/>
      <c r="U145" s="430"/>
      <c r="V145" s="430"/>
      <c r="W145" s="430"/>
      <c r="X145" s="430"/>
      <c r="Y145" s="430"/>
    </row>
    <row r="146" spans="1:25" ht="12.75" customHeight="1" x14ac:dyDescent="0.2">
      <c r="A146" s="430"/>
      <c r="B146" s="430"/>
      <c r="C146" s="430"/>
      <c r="D146" s="430"/>
      <c r="E146" s="430"/>
      <c r="F146" s="430"/>
      <c r="G146" s="430"/>
      <c r="H146" s="430"/>
      <c r="I146" s="430"/>
      <c r="J146" s="430"/>
      <c r="K146" s="430"/>
      <c r="L146" s="430"/>
      <c r="M146" s="430"/>
      <c r="N146" s="430"/>
      <c r="O146" s="430"/>
      <c r="P146" s="430"/>
      <c r="Q146" s="430"/>
      <c r="R146" s="430"/>
      <c r="S146" s="430"/>
      <c r="T146" s="430"/>
      <c r="U146" s="430"/>
      <c r="V146" s="430"/>
      <c r="W146" s="430"/>
      <c r="X146" s="430"/>
      <c r="Y146" s="430"/>
    </row>
    <row r="147" spans="1:25" ht="12.75" customHeight="1" x14ac:dyDescent="0.2">
      <c r="A147" s="430"/>
      <c r="B147" s="430"/>
      <c r="C147" s="430"/>
      <c r="D147" s="430"/>
      <c r="E147" s="430"/>
      <c r="F147" s="430"/>
      <c r="G147" s="430"/>
      <c r="H147" s="430"/>
      <c r="I147" s="430"/>
      <c r="J147" s="430"/>
      <c r="K147" s="430"/>
      <c r="L147" s="430"/>
      <c r="M147" s="430"/>
      <c r="N147" s="430"/>
      <c r="O147" s="430"/>
      <c r="P147" s="430"/>
      <c r="Q147" s="430"/>
      <c r="R147" s="430"/>
      <c r="S147" s="430"/>
      <c r="T147" s="430"/>
      <c r="U147" s="430"/>
      <c r="V147" s="430"/>
      <c r="W147" s="430"/>
      <c r="X147" s="430"/>
      <c r="Y147" s="430"/>
    </row>
    <row r="148" spans="1:25" ht="12.75" customHeight="1" x14ac:dyDescent="0.2">
      <c r="A148" s="430"/>
      <c r="B148" s="430"/>
      <c r="C148" s="430"/>
      <c r="D148" s="430"/>
      <c r="E148" s="430"/>
      <c r="F148" s="430"/>
      <c r="G148" s="430"/>
      <c r="H148" s="430"/>
      <c r="I148" s="430"/>
      <c r="J148" s="430"/>
      <c r="K148" s="430"/>
      <c r="L148" s="430"/>
      <c r="M148" s="430"/>
      <c r="N148" s="430"/>
      <c r="O148" s="430"/>
      <c r="P148" s="430"/>
      <c r="Q148" s="430"/>
      <c r="R148" s="430"/>
      <c r="S148" s="430"/>
      <c r="T148" s="430"/>
      <c r="U148" s="430"/>
      <c r="V148" s="430"/>
      <c r="W148" s="430"/>
      <c r="X148" s="430"/>
      <c r="Y148" s="430"/>
    </row>
    <row r="149" spans="1:25" ht="12.75" customHeight="1" x14ac:dyDescent="0.2">
      <c r="A149" s="430"/>
      <c r="B149" s="430"/>
      <c r="C149" s="430"/>
      <c r="D149" s="430"/>
      <c r="E149" s="430"/>
      <c r="F149" s="430"/>
      <c r="G149" s="430"/>
      <c r="H149" s="430"/>
      <c r="I149" s="430"/>
      <c r="J149" s="430"/>
      <c r="K149" s="430"/>
      <c r="L149" s="430"/>
      <c r="M149" s="430"/>
      <c r="N149" s="430"/>
      <c r="O149" s="430"/>
      <c r="P149" s="430"/>
      <c r="Q149" s="430"/>
      <c r="R149" s="430"/>
      <c r="S149" s="430"/>
      <c r="T149" s="430"/>
      <c r="U149" s="430"/>
      <c r="V149" s="430"/>
      <c r="W149" s="430"/>
      <c r="X149" s="430"/>
      <c r="Y149" s="430"/>
    </row>
    <row r="150" spans="1:25" ht="12.75" customHeight="1" x14ac:dyDescent="0.2">
      <c r="A150" s="430"/>
      <c r="B150" s="430"/>
      <c r="C150" s="430"/>
      <c r="D150" s="430"/>
      <c r="E150" s="430"/>
      <c r="F150" s="430"/>
      <c r="G150" s="430"/>
      <c r="H150" s="430"/>
      <c r="I150" s="430"/>
      <c r="J150" s="430"/>
      <c r="K150" s="430"/>
      <c r="L150" s="430"/>
      <c r="M150" s="430"/>
      <c r="N150" s="430"/>
      <c r="O150" s="430"/>
      <c r="P150" s="430"/>
      <c r="Q150" s="430"/>
      <c r="R150" s="430"/>
      <c r="S150" s="430"/>
      <c r="T150" s="430"/>
      <c r="U150" s="430"/>
      <c r="V150" s="430"/>
      <c r="W150" s="430"/>
      <c r="X150" s="430"/>
      <c r="Y150" s="430"/>
    </row>
    <row r="151" spans="1:25" ht="12.75" customHeight="1" x14ac:dyDescent="0.2">
      <c r="A151" s="430"/>
      <c r="B151" s="430"/>
      <c r="C151" s="430"/>
      <c r="D151" s="430"/>
      <c r="E151" s="430"/>
      <c r="F151" s="430"/>
      <c r="G151" s="430"/>
      <c r="H151" s="430"/>
      <c r="I151" s="430"/>
      <c r="J151" s="430"/>
      <c r="K151" s="430"/>
      <c r="L151" s="430"/>
      <c r="M151" s="430"/>
      <c r="N151" s="430"/>
      <c r="O151" s="430"/>
      <c r="P151" s="430"/>
      <c r="Q151" s="430"/>
      <c r="R151" s="430"/>
      <c r="S151" s="430"/>
      <c r="T151" s="430"/>
      <c r="U151" s="430"/>
      <c r="V151" s="430"/>
      <c r="W151" s="430"/>
      <c r="X151" s="430"/>
      <c r="Y151" s="430"/>
    </row>
    <row r="152" spans="1:25" ht="12.75" customHeight="1" x14ac:dyDescent="0.2">
      <c r="A152" s="430"/>
      <c r="B152" s="430"/>
      <c r="C152" s="430"/>
      <c r="D152" s="430"/>
      <c r="E152" s="430"/>
      <c r="F152" s="430"/>
      <c r="G152" s="430"/>
      <c r="H152" s="430"/>
      <c r="I152" s="430"/>
      <c r="J152" s="430"/>
      <c r="K152" s="430"/>
      <c r="L152" s="430"/>
      <c r="M152" s="430"/>
      <c r="N152" s="430"/>
      <c r="O152" s="430"/>
      <c r="P152" s="430"/>
      <c r="Q152" s="430"/>
      <c r="R152" s="430"/>
      <c r="S152" s="430"/>
      <c r="T152" s="430"/>
      <c r="U152" s="430"/>
      <c r="V152" s="430"/>
      <c r="W152" s="430"/>
      <c r="X152" s="430"/>
      <c r="Y152" s="430"/>
    </row>
    <row r="153" spans="1:25" ht="12.75" customHeight="1" x14ac:dyDescent="0.2">
      <c r="A153" s="430"/>
      <c r="B153" s="430"/>
      <c r="C153" s="430"/>
      <c r="D153" s="430"/>
      <c r="E153" s="430"/>
      <c r="F153" s="430"/>
      <c r="G153" s="430"/>
      <c r="H153" s="430"/>
      <c r="I153" s="430"/>
      <c r="J153" s="430"/>
      <c r="K153" s="430"/>
      <c r="L153" s="430"/>
      <c r="M153" s="430"/>
      <c r="N153" s="430"/>
      <c r="O153" s="430"/>
      <c r="P153" s="430"/>
      <c r="Q153" s="430"/>
      <c r="R153" s="430"/>
      <c r="S153" s="430"/>
      <c r="T153" s="430"/>
      <c r="U153" s="430"/>
      <c r="V153" s="430"/>
      <c r="W153" s="430"/>
      <c r="X153" s="430"/>
      <c r="Y153" s="430"/>
    </row>
    <row r="154" spans="1:25" ht="12.75" customHeight="1" x14ac:dyDescent="0.2">
      <c r="A154" s="430"/>
      <c r="B154" s="430"/>
      <c r="C154" s="430"/>
      <c r="D154" s="430"/>
      <c r="E154" s="430"/>
      <c r="F154" s="430"/>
      <c r="G154" s="430"/>
      <c r="H154" s="430"/>
      <c r="I154" s="430"/>
      <c r="J154" s="430"/>
      <c r="K154" s="430"/>
      <c r="L154" s="430"/>
      <c r="M154" s="430"/>
      <c r="N154" s="430"/>
      <c r="O154" s="430"/>
      <c r="P154" s="430"/>
      <c r="Q154" s="430"/>
      <c r="R154" s="430"/>
      <c r="S154" s="430"/>
      <c r="T154" s="430"/>
      <c r="U154" s="430"/>
      <c r="V154" s="430"/>
      <c r="W154" s="430"/>
      <c r="X154" s="430"/>
      <c r="Y154" s="430"/>
    </row>
    <row r="155" spans="1:25" ht="12.75" customHeight="1" x14ac:dyDescent="0.2">
      <c r="A155" s="430"/>
      <c r="B155" s="430"/>
      <c r="C155" s="430"/>
      <c r="D155" s="430"/>
      <c r="E155" s="430"/>
      <c r="F155" s="430"/>
      <c r="G155" s="430"/>
      <c r="H155" s="430"/>
      <c r="I155" s="430"/>
      <c r="J155" s="430"/>
      <c r="K155" s="430"/>
      <c r="L155" s="430"/>
      <c r="M155" s="430"/>
      <c r="N155" s="430"/>
      <c r="O155" s="430"/>
      <c r="P155" s="430"/>
      <c r="Q155" s="430"/>
      <c r="R155" s="430"/>
      <c r="S155" s="430"/>
      <c r="T155" s="430"/>
      <c r="U155" s="430"/>
      <c r="V155" s="430"/>
      <c r="W155" s="430"/>
      <c r="X155" s="430"/>
      <c r="Y155" s="430"/>
    </row>
    <row r="156" spans="1:25" ht="12.75" customHeight="1" x14ac:dyDescent="0.2">
      <c r="A156" s="430"/>
      <c r="B156" s="430"/>
      <c r="C156" s="430"/>
      <c r="D156" s="430"/>
      <c r="E156" s="430"/>
      <c r="F156" s="430"/>
      <c r="G156" s="430"/>
      <c r="H156" s="430"/>
      <c r="I156" s="430"/>
      <c r="J156" s="430"/>
      <c r="K156" s="430"/>
      <c r="L156" s="430"/>
      <c r="M156" s="430"/>
      <c r="N156" s="430"/>
      <c r="O156" s="430"/>
      <c r="P156" s="430"/>
      <c r="Q156" s="430"/>
      <c r="R156" s="430"/>
      <c r="S156" s="430"/>
      <c r="T156" s="430"/>
      <c r="U156" s="430"/>
      <c r="V156" s="430"/>
      <c r="W156" s="430"/>
      <c r="X156" s="430"/>
      <c r="Y156" s="430"/>
    </row>
    <row r="157" spans="1:25" ht="12.75" customHeight="1" x14ac:dyDescent="0.2">
      <c r="A157" s="430"/>
      <c r="B157" s="430"/>
      <c r="C157" s="430"/>
      <c r="D157" s="430"/>
      <c r="E157" s="430"/>
      <c r="F157" s="430"/>
      <c r="G157" s="430"/>
      <c r="H157" s="430"/>
      <c r="I157" s="430"/>
      <c r="J157" s="430"/>
      <c r="K157" s="430"/>
      <c r="L157" s="430"/>
      <c r="M157" s="430"/>
      <c r="N157" s="430"/>
      <c r="O157" s="430"/>
      <c r="P157" s="430"/>
      <c r="Q157" s="430"/>
      <c r="R157" s="430"/>
      <c r="S157" s="430"/>
      <c r="T157" s="430"/>
      <c r="U157" s="430"/>
      <c r="V157" s="430"/>
      <c r="W157" s="430"/>
      <c r="X157" s="430"/>
      <c r="Y157" s="430"/>
    </row>
    <row r="158" spans="1:25" ht="12.75" customHeight="1" x14ac:dyDescent="0.2">
      <c r="A158" s="430"/>
      <c r="B158" s="430"/>
      <c r="C158" s="430"/>
      <c r="D158" s="430"/>
      <c r="E158" s="430"/>
      <c r="F158" s="430"/>
      <c r="G158" s="430"/>
      <c r="H158" s="430"/>
      <c r="I158" s="430"/>
      <c r="J158" s="430"/>
      <c r="K158" s="430"/>
      <c r="L158" s="430"/>
      <c r="M158" s="430"/>
      <c r="N158" s="430"/>
      <c r="O158" s="430"/>
      <c r="P158" s="430"/>
      <c r="Q158" s="430"/>
      <c r="R158" s="430"/>
      <c r="S158" s="430"/>
      <c r="T158" s="430"/>
      <c r="U158" s="430"/>
      <c r="V158" s="430"/>
      <c r="W158" s="430"/>
      <c r="X158" s="430"/>
      <c r="Y158" s="430"/>
    </row>
    <row r="159" spans="1:25" ht="12.75" customHeight="1" x14ac:dyDescent="0.2">
      <c r="A159" s="430"/>
      <c r="B159" s="430"/>
      <c r="C159" s="430"/>
      <c r="D159" s="430"/>
      <c r="E159" s="430"/>
      <c r="F159" s="430"/>
      <c r="G159" s="430"/>
      <c r="H159" s="430"/>
      <c r="I159" s="430"/>
      <c r="J159" s="430"/>
      <c r="K159" s="430"/>
      <c r="L159" s="430"/>
      <c r="M159" s="430"/>
      <c r="N159" s="430"/>
      <c r="O159" s="430"/>
      <c r="P159" s="430"/>
      <c r="Q159" s="430"/>
      <c r="R159" s="430"/>
      <c r="S159" s="430"/>
      <c r="T159" s="430"/>
      <c r="U159" s="430"/>
      <c r="V159" s="430"/>
      <c r="W159" s="430"/>
      <c r="X159" s="430"/>
      <c r="Y159" s="430"/>
    </row>
    <row r="160" spans="1:25" ht="12.75" customHeight="1" x14ac:dyDescent="0.2">
      <c r="A160" s="430"/>
      <c r="B160" s="430"/>
      <c r="C160" s="430"/>
      <c r="D160" s="430"/>
      <c r="E160" s="430"/>
      <c r="F160" s="430"/>
      <c r="G160" s="430"/>
      <c r="H160" s="430"/>
      <c r="I160" s="430"/>
      <c r="J160" s="430"/>
      <c r="K160" s="430"/>
      <c r="L160" s="430"/>
      <c r="M160" s="430"/>
      <c r="N160" s="430"/>
      <c r="O160" s="430"/>
      <c r="P160" s="430"/>
      <c r="Q160" s="430"/>
      <c r="R160" s="430"/>
      <c r="S160" s="430"/>
      <c r="T160" s="430"/>
      <c r="U160" s="430"/>
      <c r="V160" s="430"/>
      <c r="W160" s="430"/>
      <c r="X160" s="430"/>
      <c r="Y160" s="430"/>
    </row>
    <row r="161" spans="1:25" ht="12.75" customHeight="1" x14ac:dyDescent="0.2">
      <c r="A161" s="430"/>
      <c r="B161" s="430"/>
      <c r="C161" s="430"/>
      <c r="D161" s="430"/>
      <c r="E161" s="430"/>
      <c r="F161" s="430"/>
      <c r="G161" s="430"/>
      <c r="H161" s="430"/>
      <c r="I161" s="430"/>
      <c r="J161" s="430"/>
      <c r="K161" s="430"/>
      <c r="L161" s="430"/>
      <c r="M161" s="430"/>
      <c r="N161" s="430"/>
      <c r="O161" s="430"/>
      <c r="P161" s="430"/>
      <c r="Q161" s="430"/>
      <c r="R161" s="430"/>
      <c r="S161" s="430"/>
      <c r="T161" s="430"/>
      <c r="U161" s="430"/>
      <c r="V161" s="430"/>
      <c r="W161" s="430"/>
      <c r="X161" s="430"/>
      <c r="Y161" s="430"/>
    </row>
    <row r="162" spans="1:25" ht="12.75" customHeight="1" x14ac:dyDescent="0.2">
      <c r="A162" s="430"/>
      <c r="B162" s="430"/>
      <c r="C162" s="430"/>
      <c r="D162" s="430"/>
      <c r="E162" s="430"/>
      <c r="F162" s="430"/>
      <c r="G162" s="430"/>
      <c r="H162" s="430"/>
      <c r="I162" s="430"/>
      <c r="J162" s="430"/>
      <c r="K162" s="430"/>
      <c r="L162" s="430"/>
      <c r="M162" s="430"/>
      <c r="N162" s="430"/>
      <c r="O162" s="430"/>
      <c r="P162" s="430"/>
      <c r="Q162" s="430"/>
      <c r="R162" s="430"/>
      <c r="S162" s="430"/>
      <c r="T162" s="430"/>
      <c r="U162" s="430"/>
      <c r="V162" s="430"/>
      <c r="W162" s="430"/>
      <c r="X162" s="430"/>
      <c r="Y162" s="430"/>
    </row>
    <row r="163" spans="1:25" ht="12.75" customHeight="1" x14ac:dyDescent="0.2">
      <c r="A163" s="430"/>
      <c r="B163" s="430"/>
      <c r="C163" s="430"/>
      <c r="D163" s="430"/>
      <c r="E163" s="430"/>
      <c r="F163" s="430"/>
      <c r="G163" s="430"/>
      <c r="H163" s="430"/>
      <c r="I163" s="430"/>
      <c r="J163" s="430"/>
      <c r="K163" s="430"/>
      <c r="L163" s="430"/>
      <c r="M163" s="430"/>
      <c r="N163" s="430"/>
      <c r="O163" s="430"/>
      <c r="P163" s="430"/>
      <c r="Q163" s="430"/>
      <c r="R163" s="430"/>
      <c r="S163" s="430"/>
      <c r="T163" s="430"/>
      <c r="U163" s="430"/>
      <c r="V163" s="430"/>
      <c r="W163" s="430"/>
      <c r="X163" s="430"/>
      <c r="Y163" s="430"/>
    </row>
    <row r="164" spans="1:25" ht="12.75" customHeight="1" x14ac:dyDescent="0.2">
      <c r="A164" s="430"/>
      <c r="B164" s="430"/>
      <c r="C164" s="430"/>
      <c r="D164" s="430"/>
      <c r="E164" s="430"/>
      <c r="F164" s="430"/>
      <c r="G164" s="430"/>
      <c r="H164" s="430"/>
      <c r="I164" s="430"/>
      <c r="J164" s="430"/>
      <c r="K164" s="430"/>
      <c r="L164" s="430"/>
      <c r="M164" s="430"/>
      <c r="N164" s="430"/>
      <c r="O164" s="430"/>
      <c r="P164" s="430"/>
      <c r="Q164" s="430"/>
      <c r="R164" s="430"/>
      <c r="S164" s="430"/>
      <c r="T164" s="430"/>
      <c r="U164" s="430"/>
      <c r="V164" s="430"/>
      <c r="W164" s="430"/>
      <c r="X164" s="430"/>
      <c r="Y164" s="430"/>
    </row>
    <row r="165" spans="1:25" ht="12.75" customHeight="1" x14ac:dyDescent="0.2">
      <c r="A165" s="430"/>
      <c r="B165" s="430"/>
      <c r="C165" s="430"/>
      <c r="D165" s="430"/>
      <c r="E165" s="430"/>
      <c r="F165" s="430"/>
      <c r="G165" s="430"/>
      <c r="H165" s="430"/>
      <c r="I165" s="430"/>
      <c r="J165" s="430"/>
      <c r="K165" s="430"/>
      <c r="L165" s="430"/>
      <c r="M165" s="430"/>
      <c r="N165" s="430"/>
      <c r="O165" s="430"/>
      <c r="P165" s="430"/>
      <c r="Q165" s="430"/>
      <c r="R165" s="430"/>
      <c r="S165" s="430"/>
      <c r="T165" s="430"/>
      <c r="U165" s="430"/>
      <c r="V165" s="430"/>
      <c r="W165" s="430"/>
      <c r="X165" s="430"/>
      <c r="Y165" s="430"/>
    </row>
    <row r="166" spans="1:25" ht="12.75" customHeight="1" x14ac:dyDescent="0.2">
      <c r="A166" s="430"/>
      <c r="B166" s="430"/>
      <c r="C166" s="430"/>
      <c r="D166" s="430"/>
      <c r="E166" s="430"/>
      <c r="F166" s="430"/>
      <c r="G166" s="430"/>
      <c r="H166" s="430"/>
      <c r="I166" s="430"/>
      <c r="J166" s="430"/>
      <c r="K166" s="430"/>
      <c r="L166" s="430"/>
      <c r="M166" s="430"/>
      <c r="N166" s="430"/>
      <c r="O166" s="430"/>
      <c r="P166" s="430"/>
      <c r="Q166" s="430"/>
      <c r="R166" s="430"/>
      <c r="S166" s="430"/>
      <c r="T166" s="430"/>
      <c r="U166" s="430"/>
      <c r="V166" s="430"/>
      <c r="W166" s="430"/>
      <c r="X166" s="430"/>
      <c r="Y166" s="430"/>
    </row>
    <row r="167" spans="1:25" ht="12.75" customHeight="1" x14ac:dyDescent="0.2">
      <c r="A167" s="430"/>
      <c r="B167" s="430"/>
      <c r="C167" s="430"/>
      <c r="D167" s="430"/>
      <c r="E167" s="430"/>
      <c r="F167" s="430"/>
      <c r="G167" s="430"/>
      <c r="H167" s="430"/>
      <c r="I167" s="430"/>
      <c r="J167" s="430"/>
      <c r="K167" s="430"/>
      <c r="L167" s="430"/>
      <c r="M167" s="430"/>
      <c r="N167" s="430"/>
      <c r="O167" s="430"/>
      <c r="P167" s="430"/>
      <c r="Q167" s="430"/>
      <c r="R167" s="430"/>
      <c r="S167" s="430"/>
      <c r="T167" s="430"/>
      <c r="U167" s="430"/>
      <c r="V167" s="430"/>
      <c r="W167" s="430"/>
      <c r="X167" s="430"/>
      <c r="Y167" s="430"/>
    </row>
    <row r="168" spans="1:25" ht="12.75" customHeight="1" x14ac:dyDescent="0.2">
      <c r="A168" s="430"/>
      <c r="B168" s="430"/>
      <c r="C168" s="430"/>
      <c r="D168" s="430"/>
      <c r="E168" s="430"/>
      <c r="F168" s="430"/>
      <c r="G168" s="430"/>
      <c r="H168" s="430"/>
      <c r="I168" s="430"/>
      <c r="J168" s="430"/>
      <c r="K168" s="430"/>
      <c r="L168" s="430"/>
      <c r="M168" s="430"/>
      <c r="N168" s="430"/>
      <c r="O168" s="430"/>
      <c r="P168" s="430"/>
      <c r="Q168" s="430"/>
      <c r="R168" s="430"/>
      <c r="S168" s="430"/>
      <c r="T168" s="430"/>
      <c r="U168" s="430"/>
      <c r="V168" s="430"/>
      <c r="W168" s="430"/>
      <c r="X168" s="430"/>
      <c r="Y168" s="430"/>
    </row>
    <row r="169" spans="1:25" ht="12.75" customHeight="1" x14ac:dyDescent="0.2">
      <c r="A169" s="430"/>
      <c r="B169" s="430"/>
      <c r="C169" s="430"/>
      <c r="D169" s="430"/>
      <c r="E169" s="430"/>
      <c r="F169" s="430"/>
      <c r="G169" s="430"/>
      <c r="H169" s="430"/>
      <c r="I169" s="430"/>
      <c r="J169" s="430"/>
      <c r="K169" s="430"/>
      <c r="L169" s="430"/>
      <c r="M169" s="430"/>
      <c r="N169" s="430"/>
      <c r="O169" s="430"/>
      <c r="P169" s="430"/>
      <c r="Q169" s="430"/>
      <c r="R169" s="430"/>
      <c r="S169" s="430"/>
      <c r="T169" s="430"/>
      <c r="U169" s="430"/>
      <c r="V169" s="430"/>
      <c r="W169" s="430"/>
      <c r="X169" s="430"/>
      <c r="Y169" s="430"/>
    </row>
    <row r="170" spans="1:25" ht="12.75" customHeight="1" x14ac:dyDescent="0.2">
      <c r="A170" s="430"/>
      <c r="B170" s="430"/>
      <c r="C170" s="430"/>
      <c r="D170" s="430"/>
      <c r="E170" s="430"/>
      <c r="F170" s="430"/>
      <c r="G170" s="430"/>
      <c r="H170" s="430"/>
      <c r="I170" s="430"/>
      <c r="J170" s="430"/>
      <c r="K170" s="430"/>
      <c r="L170" s="430"/>
      <c r="M170" s="430"/>
      <c r="N170" s="430"/>
      <c r="O170" s="430"/>
      <c r="P170" s="430"/>
      <c r="Q170" s="430"/>
      <c r="R170" s="430"/>
      <c r="S170" s="430"/>
      <c r="T170" s="430"/>
      <c r="U170" s="430"/>
      <c r="V170" s="430"/>
      <c r="W170" s="430"/>
      <c r="X170" s="430"/>
      <c r="Y170" s="430"/>
    </row>
    <row r="171" spans="1:25" ht="12.75" customHeight="1" x14ac:dyDescent="0.2">
      <c r="A171" s="430"/>
      <c r="B171" s="430"/>
      <c r="C171" s="430"/>
      <c r="D171" s="430"/>
      <c r="E171" s="430"/>
      <c r="F171" s="430"/>
      <c r="G171" s="430"/>
      <c r="H171" s="430"/>
      <c r="I171" s="430"/>
      <c r="J171" s="430"/>
      <c r="K171" s="430"/>
      <c r="L171" s="430"/>
      <c r="M171" s="430"/>
      <c r="N171" s="430"/>
      <c r="O171" s="430"/>
      <c r="P171" s="430"/>
      <c r="Q171" s="430"/>
      <c r="R171" s="430"/>
      <c r="S171" s="430"/>
      <c r="T171" s="430"/>
      <c r="U171" s="430"/>
      <c r="V171" s="430"/>
      <c r="W171" s="430"/>
      <c r="X171" s="430"/>
      <c r="Y171" s="430"/>
    </row>
    <row r="172" spans="1:25" ht="12.75" customHeight="1" x14ac:dyDescent="0.2">
      <c r="A172" s="430"/>
      <c r="B172" s="430"/>
      <c r="C172" s="430"/>
      <c r="D172" s="430"/>
      <c r="E172" s="430"/>
      <c r="F172" s="430"/>
      <c r="G172" s="430"/>
      <c r="H172" s="430"/>
      <c r="I172" s="430"/>
      <c r="J172" s="430"/>
      <c r="K172" s="430"/>
      <c r="L172" s="430"/>
      <c r="M172" s="430"/>
      <c r="N172" s="430"/>
      <c r="O172" s="430"/>
      <c r="P172" s="430"/>
      <c r="Q172" s="430"/>
      <c r="R172" s="430"/>
      <c r="S172" s="430"/>
      <c r="T172" s="430"/>
      <c r="U172" s="430"/>
      <c r="V172" s="430"/>
      <c r="W172" s="430"/>
      <c r="X172" s="430"/>
      <c r="Y172" s="430"/>
    </row>
    <row r="173" spans="1:25" ht="12.75" customHeight="1" x14ac:dyDescent="0.2">
      <c r="A173" s="430"/>
      <c r="B173" s="430"/>
      <c r="C173" s="430"/>
      <c r="D173" s="430"/>
      <c r="E173" s="430"/>
      <c r="F173" s="430"/>
      <c r="G173" s="430"/>
      <c r="H173" s="430"/>
      <c r="I173" s="430"/>
      <c r="J173" s="430"/>
      <c r="K173" s="430"/>
      <c r="L173" s="430"/>
      <c r="M173" s="430"/>
      <c r="N173" s="430"/>
      <c r="O173" s="430"/>
      <c r="P173" s="430"/>
      <c r="Q173" s="430"/>
      <c r="R173" s="430"/>
      <c r="S173" s="430"/>
      <c r="T173" s="430"/>
      <c r="U173" s="430"/>
      <c r="V173" s="430"/>
      <c r="W173" s="430"/>
      <c r="X173" s="430"/>
      <c r="Y173" s="430"/>
    </row>
    <row r="174" spans="1:25" ht="12.75" customHeight="1" x14ac:dyDescent="0.2">
      <c r="A174" s="430"/>
      <c r="B174" s="430"/>
      <c r="C174" s="430"/>
      <c r="D174" s="430"/>
      <c r="E174" s="430"/>
      <c r="F174" s="430"/>
      <c r="G174" s="430"/>
      <c r="H174" s="430"/>
      <c r="I174" s="430"/>
      <c r="J174" s="430"/>
      <c r="K174" s="430"/>
      <c r="L174" s="430"/>
      <c r="M174" s="430"/>
      <c r="N174" s="430"/>
      <c r="O174" s="430"/>
      <c r="P174" s="430"/>
      <c r="Q174" s="430"/>
      <c r="R174" s="430"/>
      <c r="S174" s="430"/>
      <c r="T174" s="430"/>
      <c r="U174" s="430"/>
      <c r="V174" s="430"/>
      <c r="W174" s="430"/>
      <c r="X174" s="430"/>
      <c r="Y174" s="430"/>
    </row>
    <row r="175" spans="1:25" ht="12.75" customHeight="1" x14ac:dyDescent="0.2">
      <c r="A175" s="430"/>
      <c r="B175" s="430"/>
      <c r="C175" s="430"/>
      <c r="D175" s="430"/>
      <c r="E175" s="430"/>
      <c r="F175" s="430"/>
      <c r="G175" s="430"/>
      <c r="H175" s="430"/>
      <c r="I175" s="430"/>
      <c r="J175" s="430"/>
      <c r="K175" s="430"/>
      <c r="L175" s="430"/>
      <c r="M175" s="430"/>
      <c r="N175" s="430"/>
      <c r="O175" s="430"/>
      <c r="P175" s="430"/>
      <c r="Q175" s="430"/>
      <c r="R175" s="430"/>
      <c r="S175" s="430"/>
      <c r="T175" s="430"/>
      <c r="U175" s="430"/>
      <c r="V175" s="430"/>
      <c r="W175" s="430"/>
      <c r="X175" s="430"/>
      <c r="Y175" s="430"/>
    </row>
    <row r="176" spans="1:25" ht="12.75" customHeight="1" x14ac:dyDescent="0.2">
      <c r="A176" s="430"/>
      <c r="B176" s="430"/>
      <c r="C176" s="430"/>
      <c r="D176" s="430"/>
      <c r="E176" s="430"/>
      <c r="F176" s="430"/>
      <c r="G176" s="430"/>
      <c r="H176" s="430"/>
      <c r="I176" s="430"/>
      <c r="J176" s="430"/>
      <c r="K176" s="430"/>
      <c r="L176" s="430"/>
      <c r="M176" s="430"/>
      <c r="N176" s="430"/>
      <c r="O176" s="430"/>
      <c r="P176" s="430"/>
      <c r="Q176" s="430"/>
      <c r="R176" s="430"/>
      <c r="S176" s="430"/>
      <c r="T176" s="430"/>
      <c r="U176" s="430"/>
      <c r="V176" s="430"/>
      <c r="W176" s="430"/>
      <c r="X176" s="430"/>
      <c r="Y176" s="430"/>
    </row>
    <row r="177" spans="1:25" ht="12.75" customHeight="1" x14ac:dyDescent="0.2">
      <c r="A177" s="430"/>
      <c r="B177" s="430"/>
      <c r="C177" s="430"/>
      <c r="D177" s="430"/>
      <c r="E177" s="430"/>
      <c r="F177" s="430"/>
      <c r="G177" s="430"/>
      <c r="H177" s="430"/>
      <c r="I177" s="430"/>
      <c r="J177" s="430"/>
      <c r="K177" s="430"/>
      <c r="L177" s="430"/>
      <c r="M177" s="430"/>
      <c r="N177" s="430"/>
      <c r="O177" s="430"/>
      <c r="P177" s="430"/>
      <c r="Q177" s="430"/>
      <c r="R177" s="430"/>
      <c r="S177" s="430"/>
      <c r="T177" s="430"/>
      <c r="U177" s="430"/>
      <c r="V177" s="430"/>
      <c r="W177" s="430"/>
      <c r="X177" s="430"/>
      <c r="Y177" s="430"/>
    </row>
    <row r="178" spans="1:25" ht="12.75" customHeight="1" x14ac:dyDescent="0.2">
      <c r="A178" s="430"/>
      <c r="B178" s="430"/>
      <c r="C178" s="430"/>
      <c r="D178" s="430"/>
      <c r="E178" s="430"/>
      <c r="F178" s="430"/>
      <c r="G178" s="430"/>
      <c r="H178" s="430"/>
      <c r="I178" s="430"/>
      <c r="J178" s="430"/>
      <c r="K178" s="430"/>
      <c r="L178" s="430"/>
      <c r="M178" s="430"/>
      <c r="N178" s="430"/>
      <c r="O178" s="430"/>
      <c r="P178" s="430"/>
      <c r="Q178" s="430"/>
      <c r="R178" s="430"/>
      <c r="S178" s="430"/>
      <c r="T178" s="430"/>
      <c r="U178" s="430"/>
      <c r="V178" s="430"/>
      <c r="W178" s="430"/>
      <c r="X178" s="430"/>
      <c r="Y178" s="430"/>
    </row>
    <row r="179" spans="1:25" ht="12.75" customHeight="1" x14ac:dyDescent="0.2">
      <c r="A179" s="430"/>
      <c r="B179" s="430"/>
      <c r="C179" s="430"/>
      <c r="D179" s="430"/>
      <c r="E179" s="430"/>
      <c r="F179" s="430"/>
      <c r="G179" s="430"/>
      <c r="H179" s="430"/>
      <c r="I179" s="430"/>
      <c r="J179" s="430"/>
      <c r="K179" s="430"/>
      <c r="L179" s="430"/>
      <c r="M179" s="430"/>
      <c r="N179" s="430"/>
      <c r="O179" s="430"/>
      <c r="P179" s="430"/>
      <c r="Q179" s="430"/>
      <c r="R179" s="430"/>
      <c r="S179" s="430"/>
      <c r="T179" s="430"/>
      <c r="U179" s="430"/>
      <c r="V179" s="430"/>
      <c r="W179" s="430"/>
      <c r="X179" s="430"/>
      <c r="Y179" s="430"/>
    </row>
    <row r="180" spans="1:25" ht="12.75" customHeight="1" x14ac:dyDescent="0.2">
      <c r="A180" s="430"/>
      <c r="B180" s="430"/>
      <c r="C180" s="430"/>
      <c r="D180" s="430"/>
      <c r="E180" s="430"/>
      <c r="F180" s="430"/>
      <c r="G180" s="430"/>
      <c r="H180" s="430"/>
      <c r="I180" s="430"/>
      <c r="J180" s="430"/>
      <c r="K180" s="430"/>
      <c r="L180" s="430"/>
      <c r="M180" s="430"/>
      <c r="N180" s="430"/>
      <c r="O180" s="430"/>
      <c r="P180" s="430"/>
      <c r="Q180" s="430"/>
      <c r="R180" s="430"/>
      <c r="S180" s="430"/>
      <c r="T180" s="430"/>
      <c r="U180" s="430"/>
      <c r="V180" s="430"/>
      <c r="W180" s="430"/>
      <c r="X180" s="430"/>
      <c r="Y180" s="430"/>
    </row>
    <row r="181" spans="1:25" ht="12.75" customHeight="1" x14ac:dyDescent="0.2">
      <c r="A181" s="430"/>
      <c r="B181" s="430"/>
      <c r="C181" s="430"/>
      <c r="D181" s="430"/>
      <c r="E181" s="430"/>
      <c r="F181" s="430"/>
      <c r="G181" s="430"/>
      <c r="H181" s="430"/>
      <c r="I181" s="430"/>
      <c r="J181" s="430"/>
      <c r="K181" s="430"/>
      <c r="L181" s="430"/>
      <c r="M181" s="430"/>
      <c r="N181" s="430"/>
      <c r="O181" s="430"/>
      <c r="P181" s="430"/>
      <c r="Q181" s="430"/>
      <c r="R181" s="430"/>
      <c r="S181" s="430"/>
      <c r="T181" s="430"/>
      <c r="U181" s="430"/>
      <c r="V181" s="430"/>
      <c r="W181" s="430"/>
      <c r="X181" s="430"/>
      <c r="Y181" s="430"/>
    </row>
    <row r="182" spans="1:25" ht="12.75" customHeight="1" x14ac:dyDescent="0.2">
      <c r="A182" s="430"/>
      <c r="B182" s="430"/>
      <c r="C182" s="430"/>
      <c r="D182" s="430"/>
      <c r="E182" s="430"/>
      <c r="F182" s="430"/>
      <c r="G182" s="430"/>
      <c r="H182" s="430"/>
      <c r="I182" s="430"/>
      <c r="J182" s="430"/>
      <c r="K182" s="430"/>
      <c r="L182" s="430"/>
      <c r="M182" s="430"/>
      <c r="N182" s="430"/>
      <c r="O182" s="430"/>
      <c r="P182" s="430"/>
      <c r="Q182" s="430"/>
      <c r="R182" s="430"/>
      <c r="S182" s="430"/>
      <c r="T182" s="430"/>
      <c r="U182" s="430"/>
      <c r="V182" s="430"/>
      <c r="W182" s="430"/>
      <c r="X182" s="430"/>
      <c r="Y182" s="430"/>
    </row>
    <row r="183" spans="1:25" ht="12.75" customHeight="1" x14ac:dyDescent="0.2">
      <c r="A183" s="430"/>
      <c r="B183" s="430"/>
      <c r="C183" s="430"/>
      <c r="D183" s="430"/>
      <c r="E183" s="430"/>
      <c r="F183" s="430"/>
      <c r="G183" s="430"/>
      <c r="H183" s="430"/>
      <c r="I183" s="430"/>
      <c r="J183" s="430"/>
      <c r="K183" s="430"/>
      <c r="L183" s="430"/>
      <c r="M183" s="430"/>
      <c r="N183" s="430"/>
      <c r="O183" s="430"/>
      <c r="P183" s="430"/>
      <c r="Q183" s="430"/>
      <c r="R183" s="430"/>
      <c r="S183" s="430"/>
      <c r="T183" s="430"/>
      <c r="U183" s="430"/>
      <c r="V183" s="430"/>
      <c r="W183" s="430"/>
      <c r="X183" s="430"/>
      <c r="Y183" s="430"/>
    </row>
    <row r="184" spans="1:25" ht="12.75" customHeight="1" x14ac:dyDescent="0.2">
      <c r="A184" s="430"/>
      <c r="B184" s="430"/>
      <c r="C184" s="430"/>
      <c r="D184" s="430"/>
      <c r="E184" s="430"/>
      <c r="F184" s="430"/>
      <c r="G184" s="430"/>
      <c r="H184" s="430"/>
      <c r="I184" s="430"/>
      <c r="J184" s="430"/>
      <c r="K184" s="430"/>
      <c r="L184" s="430"/>
      <c r="M184" s="430"/>
      <c r="N184" s="430"/>
      <c r="O184" s="430"/>
      <c r="P184" s="430"/>
      <c r="Q184" s="430"/>
      <c r="R184" s="430"/>
      <c r="S184" s="430"/>
      <c r="T184" s="430"/>
      <c r="U184" s="430"/>
      <c r="V184" s="430"/>
      <c r="W184" s="430"/>
      <c r="X184" s="430"/>
      <c r="Y184" s="430"/>
    </row>
    <row r="185" spans="1:25" ht="12.75" customHeight="1" x14ac:dyDescent="0.2">
      <c r="A185" s="430"/>
      <c r="B185" s="430"/>
      <c r="C185" s="430"/>
      <c r="D185" s="430"/>
      <c r="E185" s="430"/>
      <c r="F185" s="430"/>
      <c r="G185" s="430"/>
      <c r="H185" s="430"/>
      <c r="I185" s="430"/>
      <c r="J185" s="430"/>
      <c r="K185" s="430"/>
      <c r="L185" s="430"/>
      <c r="M185" s="430"/>
      <c r="N185" s="430"/>
      <c r="O185" s="430"/>
      <c r="P185" s="430"/>
      <c r="Q185" s="430"/>
      <c r="R185" s="430"/>
      <c r="S185" s="430"/>
      <c r="T185" s="430"/>
      <c r="U185" s="430"/>
      <c r="V185" s="430"/>
      <c r="W185" s="430"/>
      <c r="X185" s="430"/>
      <c r="Y185" s="430"/>
    </row>
    <row r="186" spans="1:25" ht="12.75" customHeight="1" x14ac:dyDescent="0.2">
      <c r="A186" s="430"/>
      <c r="B186" s="430"/>
      <c r="C186" s="430"/>
      <c r="D186" s="430"/>
      <c r="E186" s="430"/>
      <c r="F186" s="430"/>
      <c r="G186" s="430"/>
      <c r="H186" s="430"/>
      <c r="I186" s="430"/>
      <c r="J186" s="430"/>
      <c r="K186" s="430"/>
      <c r="L186" s="430"/>
      <c r="M186" s="430"/>
      <c r="N186" s="430"/>
      <c r="O186" s="430"/>
      <c r="P186" s="430"/>
      <c r="Q186" s="430"/>
      <c r="R186" s="430"/>
      <c r="S186" s="430"/>
      <c r="T186" s="430"/>
      <c r="U186" s="430"/>
      <c r="V186" s="430"/>
      <c r="W186" s="430"/>
      <c r="X186" s="430"/>
      <c r="Y186" s="430"/>
    </row>
    <row r="187" spans="1:25" ht="12.75" customHeight="1" x14ac:dyDescent="0.2">
      <c r="A187" s="430"/>
      <c r="B187" s="430"/>
      <c r="C187" s="430"/>
      <c r="D187" s="430"/>
      <c r="E187" s="430"/>
      <c r="F187" s="430"/>
      <c r="G187" s="430"/>
      <c r="H187" s="430"/>
      <c r="I187" s="430"/>
      <c r="J187" s="430"/>
      <c r="K187" s="430"/>
      <c r="L187" s="430"/>
      <c r="M187" s="430"/>
      <c r="N187" s="430"/>
      <c r="O187" s="430"/>
      <c r="P187" s="430"/>
      <c r="Q187" s="430"/>
      <c r="R187" s="430"/>
      <c r="S187" s="430"/>
      <c r="T187" s="430"/>
      <c r="U187" s="430"/>
      <c r="V187" s="430"/>
      <c r="W187" s="430"/>
      <c r="X187" s="430"/>
      <c r="Y187" s="430"/>
    </row>
    <row r="188" spans="1:25" ht="12.75" customHeight="1" x14ac:dyDescent="0.2">
      <c r="A188" s="430"/>
      <c r="B188" s="430"/>
      <c r="C188" s="430"/>
      <c r="D188" s="430"/>
      <c r="E188" s="430"/>
      <c r="F188" s="430"/>
      <c r="G188" s="430"/>
      <c r="H188" s="430"/>
      <c r="I188" s="430"/>
      <c r="J188" s="430"/>
      <c r="K188" s="430"/>
      <c r="L188" s="430"/>
      <c r="M188" s="430"/>
      <c r="N188" s="430"/>
      <c r="O188" s="430"/>
      <c r="P188" s="430"/>
      <c r="Q188" s="430"/>
      <c r="R188" s="430"/>
      <c r="S188" s="430"/>
      <c r="T188" s="430"/>
      <c r="U188" s="430"/>
      <c r="V188" s="430"/>
      <c r="W188" s="430"/>
      <c r="X188" s="430"/>
      <c r="Y188" s="430"/>
    </row>
    <row r="189" spans="1:25" ht="12.75" customHeight="1" x14ac:dyDescent="0.2">
      <c r="A189" s="430"/>
      <c r="B189" s="430"/>
      <c r="C189" s="430"/>
      <c r="D189" s="430"/>
      <c r="E189" s="430"/>
      <c r="F189" s="430"/>
      <c r="G189" s="430"/>
      <c r="H189" s="430"/>
      <c r="I189" s="430"/>
      <c r="J189" s="430"/>
      <c r="K189" s="430"/>
      <c r="L189" s="430"/>
      <c r="M189" s="430"/>
      <c r="N189" s="430"/>
      <c r="O189" s="430"/>
      <c r="P189" s="430"/>
      <c r="Q189" s="430"/>
      <c r="R189" s="430"/>
      <c r="S189" s="430"/>
      <c r="T189" s="430"/>
      <c r="U189" s="430"/>
      <c r="V189" s="430"/>
      <c r="W189" s="430"/>
      <c r="X189" s="430"/>
      <c r="Y189" s="430"/>
    </row>
    <row r="190" spans="1:25" ht="12.75" customHeight="1" x14ac:dyDescent="0.2">
      <c r="A190" s="430"/>
      <c r="B190" s="430"/>
      <c r="C190" s="430"/>
      <c r="D190" s="430"/>
      <c r="E190" s="430"/>
      <c r="F190" s="430"/>
      <c r="G190" s="430"/>
      <c r="H190" s="430"/>
      <c r="I190" s="430"/>
      <c r="J190" s="430"/>
      <c r="K190" s="430"/>
      <c r="L190" s="430"/>
      <c r="M190" s="430"/>
      <c r="N190" s="430"/>
      <c r="O190" s="430"/>
      <c r="P190" s="430"/>
      <c r="Q190" s="430"/>
      <c r="R190" s="430"/>
      <c r="S190" s="430"/>
      <c r="T190" s="430"/>
      <c r="U190" s="430"/>
      <c r="V190" s="430"/>
      <c r="W190" s="430"/>
      <c r="X190" s="430"/>
      <c r="Y190" s="430"/>
    </row>
    <row r="191" spans="1:25" ht="12.75" customHeight="1" x14ac:dyDescent="0.2">
      <c r="A191" s="430"/>
      <c r="B191" s="430"/>
      <c r="C191" s="430"/>
      <c r="D191" s="430"/>
      <c r="E191" s="430"/>
      <c r="F191" s="430"/>
      <c r="G191" s="430"/>
      <c r="H191" s="430"/>
      <c r="I191" s="430"/>
      <c r="J191" s="430"/>
      <c r="K191" s="430"/>
      <c r="L191" s="430"/>
      <c r="M191" s="430"/>
      <c r="N191" s="430"/>
      <c r="O191" s="430"/>
      <c r="P191" s="430"/>
      <c r="Q191" s="430"/>
      <c r="R191" s="430"/>
      <c r="S191" s="430"/>
      <c r="T191" s="430"/>
      <c r="U191" s="430"/>
      <c r="V191" s="430"/>
      <c r="W191" s="430"/>
      <c r="X191" s="430"/>
      <c r="Y191" s="430"/>
    </row>
    <row r="192" spans="1:25" ht="12.75" customHeight="1" x14ac:dyDescent="0.2">
      <c r="A192" s="430"/>
      <c r="B192" s="430"/>
      <c r="C192" s="430"/>
      <c r="D192" s="430"/>
      <c r="E192" s="430"/>
      <c r="F192" s="430"/>
      <c r="G192" s="430"/>
      <c r="H192" s="430"/>
      <c r="I192" s="430"/>
      <c r="J192" s="430"/>
      <c r="K192" s="430"/>
      <c r="L192" s="430"/>
      <c r="M192" s="430"/>
      <c r="N192" s="430"/>
      <c r="O192" s="430"/>
      <c r="P192" s="430"/>
      <c r="Q192" s="430"/>
      <c r="R192" s="430"/>
      <c r="S192" s="430"/>
      <c r="T192" s="430"/>
      <c r="U192" s="430"/>
      <c r="V192" s="430"/>
      <c r="W192" s="430"/>
      <c r="X192" s="430"/>
      <c r="Y192" s="430"/>
    </row>
    <row r="193" spans="1:25" ht="12.75" customHeight="1" x14ac:dyDescent="0.2">
      <c r="A193" s="430"/>
      <c r="B193" s="430"/>
      <c r="C193" s="430"/>
      <c r="D193" s="430"/>
      <c r="E193" s="430"/>
      <c r="F193" s="430"/>
      <c r="G193" s="430"/>
      <c r="H193" s="430"/>
      <c r="I193" s="430"/>
      <c r="J193" s="430"/>
      <c r="K193" s="430"/>
      <c r="L193" s="430"/>
      <c r="M193" s="430"/>
      <c r="N193" s="430"/>
      <c r="O193" s="430"/>
      <c r="P193" s="430"/>
      <c r="Q193" s="430"/>
      <c r="R193" s="430"/>
      <c r="S193" s="430"/>
      <c r="T193" s="430"/>
      <c r="U193" s="430"/>
      <c r="V193" s="430"/>
      <c r="W193" s="430"/>
      <c r="X193" s="430"/>
      <c r="Y193" s="430"/>
    </row>
    <row r="194" spans="1:25" ht="12.75" customHeight="1" x14ac:dyDescent="0.2">
      <c r="A194" s="430"/>
      <c r="B194" s="430"/>
      <c r="C194" s="430"/>
      <c r="D194" s="430"/>
      <c r="E194" s="430"/>
      <c r="F194" s="430"/>
      <c r="G194" s="430"/>
      <c r="H194" s="430"/>
      <c r="I194" s="430"/>
      <c r="J194" s="430"/>
      <c r="K194" s="430"/>
      <c r="L194" s="430"/>
      <c r="M194" s="430"/>
      <c r="N194" s="430"/>
      <c r="O194" s="430"/>
      <c r="P194" s="430"/>
      <c r="Q194" s="430"/>
      <c r="R194" s="430"/>
      <c r="S194" s="430"/>
      <c r="T194" s="430"/>
      <c r="U194" s="430"/>
      <c r="V194" s="430"/>
      <c r="W194" s="430"/>
      <c r="X194" s="430"/>
      <c r="Y194" s="430"/>
    </row>
    <row r="195" spans="1:25" ht="12.75" customHeight="1" x14ac:dyDescent="0.2">
      <c r="A195" s="430"/>
      <c r="B195" s="430"/>
      <c r="C195" s="430"/>
      <c r="D195" s="430"/>
      <c r="E195" s="430"/>
      <c r="F195" s="430"/>
      <c r="G195" s="430"/>
      <c r="H195" s="430"/>
      <c r="I195" s="430"/>
      <c r="J195" s="430"/>
      <c r="K195" s="430"/>
      <c r="L195" s="430"/>
      <c r="M195" s="430"/>
      <c r="N195" s="430"/>
      <c r="O195" s="430"/>
      <c r="P195" s="430"/>
      <c r="Q195" s="430"/>
      <c r="R195" s="430"/>
      <c r="S195" s="430"/>
      <c r="T195" s="430"/>
      <c r="U195" s="430"/>
      <c r="V195" s="430"/>
      <c r="W195" s="430"/>
      <c r="X195" s="430"/>
      <c r="Y195" s="430"/>
    </row>
    <row r="196" spans="1:25" ht="12.75" customHeight="1" x14ac:dyDescent="0.2">
      <c r="A196" s="430"/>
      <c r="B196" s="430"/>
      <c r="C196" s="430"/>
      <c r="D196" s="430"/>
      <c r="E196" s="430"/>
      <c r="F196" s="430"/>
      <c r="G196" s="430"/>
      <c r="H196" s="430"/>
      <c r="I196" s="430"/>
      <c r="J196" s="430"/>
      <c r="K196" s="430"/>
      <c r="L196" s="430"/>
      <c r="M196" s="430"/>
      <c r="N196" s="430"/>
      <c r="O196" s="430"/>
      <c r="P196" s="430"/>
      <c r="Q196" s="430"/>
      <c r="R196" s="430"/>
      <c r="S196" s="430"/>
      <c r="T196" s="430"/>
      <c r="U196" s="430"/>
      <c r="V196" s="430"/>
      <c r="W196" s="430"/>
      <c r="X196" s="430"/>
      <c r="Y196" s="430"/>
    </row>
    <row r="197" spans="1:25" ht="12.75" customHeight="1" x14ac:dyDescent="0.2">
      <c r="A197" s="430"/>
      <c r="B197" s="430"/>
      <c r="C197" s="430"/>
      <c r="D197" s="430"/>
      <c r="E197" s="430"/>
      <c r="F197" s="430"/>
      <c r="G197" s="430"/>
      <c r="H197" s="430"/>
      <c r="I197" s="430"/>
      <c r="J197" s="430"/>
      <c r="K197" s="430"/>
      <c r="L197" s="430"/>
      <c r="M197" s="430"/>
      <c r="N197" s="430"/>
      <c r="O197" s="430"/>
      <c r="P197" s="430"/>
      <c r="Q197" s="430"/>
      <c r="R197" s="430"/>
      <c r="S197" s="430"/>
      <c r="T197" s="430"/>
      <c r="U197" s="430"/>
      <c r="V197" s="430"/>
      <c r="W197" s="430"/>
      <c r="X197" s="430"/>
      <c r="Y197" s="430"/>
    </row>
    <row r="198" spans="1:25" ht="12.75" customHeight="1" x14ac:dyDescent="0.2">
      <c r="A198" s="430"/>
      <c r="B198" s="430"/>
      <c r="C198" s="430"/>
      <c r="D198" s="430"/>
      <c r="E198" s="430"/>
      <c r="F198" s="430"/>
      <c r="G198" s="430"/>
      <c r="H198" s="430"/>
      <c r="I198" s="430"/>
      <c r="J198" s="430"/>
      <c r="K198" s="430"/>
      <c r="L198" s="430"/>
      <c r="M198" s="430"/>
      <c r="N198" s="430"/>
      <c r="O198" s="430"/>
      <c r="P198" s="430"/>
      <c r="Q198" s="430"/>
      <c r="R198" s="430"/>
      <c r="S198" s="430"/>
      <c r="T198" s="430"/>
      <c r="U198" s="430"/>
      <c r="V198" s="430"/>
      <c r="W198" s="430"/>
      <c r="X198" s="430"/>
      <c r="Y198" s="430"/>
    </row>
    <row r="199" spans="1:25" ht="12.75" customHeight="1" x14ac:dyDescent="0.2">
      <c r="A199" s="430"/>
      <c r="B199" s="430"/>
      <c r="C199" s="430"/>
      <c r="D199" s="430"/>
      <c r="E199" s="430"/>
      <c r="F199" s="430"/>
      <c r="G199" s="430"/>
      <c r="H199" s="430"/>
      <c r="I199" s="430"/>
      <c r="J199" s="430"/>
      <c r="K199" s="430"/>
      <c r="L199" s="430"/>
      <c r="M199" s="430"/>
      <c r="N199" s="430"/>
      <c r="O199" s="430"/>
      <c r="P199" s="430"/>
      <c r="Q199" s="430"/>
      <c r="R199" s="430"/>
      <c r="S199" s="430"/>
      <c r="T199" s="430"/>
      <c r="U199" s="430"/>
      <c r="V199" s="430"/>
      <c r="W199" s="430"/>
      <c r="X199" s="430"/>
      <c r="Y199" s="430"/>
    </row>
    <row r="200" spans="1:25" ht="12.75" customHeight="1" x14ac:dyDescent="0.2">
      <c r="A200" s="430"/>
      <c r="B200" s="430"/>
      <c r="C200" s="430"/>
      <c r="D200" s="430"/>
      <c r="E200" s="430"/>
      <c r="F200" s="430"/>
      <c r="G200" s="430"/>
      <c r="H200" s="430"/>
      <c r="I200" s="430"/>
      <c r="J200" s="430"/>
      <c r="K200" s="430"/>
      <c r="L200" s="430"/>
      <c r="M200" s="430"/>
      <c r="N200" s="430"/>
      <c r="O200" s="430"/>
      <c r="P200" s="430"/>
      <c r="Q200" s="430"/>
      <c r="R200" s="430"/>
      <c r="S200" s="430"/>
      <c r="T200" s="430"/>
      <c r="U200" s="430"/>
      <c r="V200" s="430"/>
      <c r="W200" s="430"/>
      <c r="X200" s="430"/>
      <c r="Y200" s="430"/>
    </row>
    <row r="201" spans="1:25" ht="12.75" customHeight="1" x14ac:dyDescent="0.2">
      <c r="A201" s="430"/>
      <c r="B201" s="430"/>
      <c r="C201" s="430"/>
      <c r="D201" s="430"/>
      <c r="E201" s="430"/>
      <c r="F201" s="430"/>
      <c r="G201" s="430"/>
      <c r="H201" s="430"/>
      <c r="I201" s="430"/>
      <c r="J201" s="430"/>
      <c r="K201" s="430"/>
      <c r="L201" s="430"/>
      <c r="M201" s="430"/>
      <c r="N201" s="430"/>
      <c r="O201" s="430"/>
      <c r="P201" s="430"/>
      <c r="Q201" s="430"/>
      <c r="R201" s="430"/>
      <c r="S201" s="430"/>
      <c r="T201" s="430"/>
      <c r="U201" s="430"/>
      <c r="V201" s="430"/>
      <c r="W201" s="430"/>
      <c r="X201" s="430"/>
      <c r="Y201" s="430"/>
    </row>
    <row r="202" spans="1:25" ht="12.75" customHeight="1" x14ac:dyDescent="0.2">
      <c r="A202" s="430"/>
      <c r="B202" s="430"/>
      <c r="C202" s="430"/>
      <c r="D202" s="430"/>
      <c r="E202" s="430"/>
      <c r="F202" s="430"/>
      <c r="G202" s="430"/>
      <c r="H202" s="430"/>
      <c r="I202" s="430"/>
      <c r="J202" s="430"/>
      <c r="K202" s="430"/>
      <c r="L202" s="430"/>
      <c r="M202" s="430"/>
      <c r="N202" s="430"/>
      <c r="O202" s="430"/>
      <c r="P202" s="430"/>
      <c r="Q202" s="430"/>
      <c r="R202" s="430"/>
      <c r="S202" s="430"/>
      <c r="T202" s="430"/>
      <c r="U202" s="430"/>
      <c r="V202" s="430"/>
      <c r="W202" s="430"/>
      <c r="X202" s="430"/>
      <c r="Y202" s="430"/>
    </row>
    <row r="203" spans="1:25" ht="12.75" customHeight="1" x14ac:dyDescent="0.2">
      <c r="A203" s="430"/>
      <c r="B203" s="430"/>
      <c r="C203" s="430"/>
      <c r="D203" s="430"/>
      <c r="E203" s="430"/>
      <c r="F203" s="430"/>
      <c r="G203" s="430"/>
      <c r="H203" s="430"/>
      <c r="I203" s="430"/>
      <c r="J203" s="430"/>
      <c r="K203" s="430"/>
      <c r="L203" s="430"/>
      <c r="M203" s="430"/>
      <c r="N203" s="430"/>
      <c r="O203" s="430"/>
      <c r="P203" s="430"/>
      <c r="Q203" s="430"/>
      <c r="R203" s="430"/>
      <c r="S203" s="430"/>
      <c r="T203" s="430"/>
      <c r="U203" s="430"/>
      <c r="V203" s="430"/>
      <c r="W203" s="430"/>
      <c r="X203" s="430"/>
      <c r="Y203" s="430"/>
    </row>
    <row r="204" spans="1:25" ht="12.75" customHeight="1" x14ac:dyDescent="0.2">
      <c r="A204" s="430"/>
      <c r="B204" s="430"/>
      <c r="C204" s="430"/>
      <c r="D204" s="430"/>
      <c r="E204" s="430"/>
      <c r="F204" s="430"/>
      <c r="G204" s="430"/>
      <c r="H204" s="430"/>
      <c r="I204" s="430"/>
      <c r="J204" s="430"/>
      <c r="K204" s="430"/>
      <c r="L204" s="430"/>
      <c r="M204" s="430"/>
      <c r="N204" s="430"/>
      <c r="O204" s="430"/>
      <c r="P204" s="430"/>
      <c r="Q204" s="430"/>
      <c r="R204" s="430"/>
      <c r="S204" s="430"/>
      <c r="T204" s="430"/>
      <c r="U204" s="430"/>
      <c r="V204" s="430"/>
      <c r="W204" s="430"/>
      <c r="X204" s="430"/>
      <c r="Y204" s="430"/>
    </row>
    <row r="205" spans="1:25" ht="12.75" customHeight="1" x14ac:dyDescent="0.2">
      <c r="A205" s="430"/>
      <c r="B205" s="430"/>
      <c r="C205" s="430"/>
      <c r="D205" s="430"/>
      <c r="E205" s="430"/>
      <c r="F205" s="430"/>
      <c r="G205" s="430"/>
      <c r="H205" s="430"/>
      <c r="I205" s="430"/>
      <c r="J205" s="430"/>
      <c r="K205" s="430"/>
      <c r="L205" s="430"/>
      <c r="M205" s="430"/>
      <c r="N205" s="430"/>
      <c r="O205" s="430"/>
      <c r="P205" s="430"/>
      <c r="Q205" s="430"/>
      <c r="R205" s="430"/>
      <c r="S205" s="430"/>
      <c r="T205" s="430"/>
      <c r="U205" s="430"/>
      <c r="V205" s="430"/>
      <c r="W205" s="430"/>
      <c r="X205" s="430"/>
      <c r="Y205" s="430"/>
    </row>
    <row r="206" spans="1:25" ht="12.75" customHeight="1" x14ac:dyDescent="0.2">
      <c r="A206" s="430"/>
      <c r="B206" s="430"/>
      <c r="C206" s="430"/>
      <c r="D206" s="430"/>
      <c r="E206" s="430"/>
      <c r="F206" s="430"/>
      <c r="G206" s="430"/>
      <c r="H206" s="430"/>
      <c r="I206" s="430"/>
      <c r="J206" s="430"/>
      <c r="K206" s="430"/>
      <c r="L206" s="430"/>
      <c r="M206" s="430"/>
      <c r="N206" s="430"/>
      <c r="O206" s="430"/>
      <c r="P206" s="430"/>
      <c r="Q206" s="430"/>
      <c r="R206" s="430"/>
      <c r="S206" s="430"/>
      <c r="T206" s="430"/>
      <c r="U206" s="430"/>
      <c r="V206" s="430"/>
      <c r="W206" s="430"/>
      <c r="X206" s="430"/>
      <c r="Y206" s="430"/>
    </row>
    <row r="207" spans="1:25" ht="12.75" customHeight="1" x14ac:dyDescent="0.2">
      <c r="A207" s="430"/>
      <c r="B207" s="430"/>
      <c r="C207" s="430"/>
      <c r="D207" s="430"/>
      <c r="E207" s="430"/>
      <c r="F207" s="430"/>
      <c r="G207" s="430"/>
      <c r="H207" s="430"/>
      <c r="I207" s="430"/>
      <c r="J207" s="430"/>
      <c r="K207" s="430"/>
      <c r="L207" s="430"/>
      <c r="M207" s="430"/>
      <c r="N207" s="430"/>
      <c r="O207" s="430"/>
      <c r="P207" s="430"/>
      <c r="Q207" s="430"/>
      <c r="R207" s="430"/>
      <c r="S207" s="430"/>
      <c r="T207" s="430"/>
      <c r="U207" s="430"/>
      <c r="V207" s="430"/>
      <c r="W207" s="430"/>
      <c r="X207" s="430"/>
      <c r="Y207" s="430"/>
    </row>
    <row r="208" spans="1:25" ht="12.75" customHeight="1" x14ac:dyDescent="0.25">
      <c r="A208" s="440"/>
      <c r="B208" s="440"/>
      <c r="C208" s="440"/>
      <c r="D208" s="440"/>
      <c r="E208" s="440"/>
      <c r="F208" s="440"/>
      <c r="G208" s="440"/>
      <c r="H208" s="440"/>
      <c r="I208" s="440"/>
      <c r="J208" s="430"/>
      <c r="K208" s="430"/>
      <c r="L208" s="430"/>
      <c r="M208" s="430"/>
      <c r="N208" s="430"/>
      <c r="O208" s="430"/>
      <c r="P208" s="430"/>
      <c r="Q208" s="430"/>
      <c r="R208" s="430"/>
      <c r="S208" s="430"/>
      <c r="T208" s="430"/>
      <c r="U208" s="430"/>
      <c r="V208" s="430"/>
      <c r="W208" s="430"/>
      <c r="X208" s="430"/>
      <c r="Y208" s="430"/>
    </row>
    <row r="209" spans="1:25" ht="12.75" customHeight="1" x14ac:dyDescent="0.25">
      <c r="A209" s="440"/>
      <c r="B209" s="440"/>
      <c r="C209" s="440"/>
      <c r="D209" s="440"/>
      <c r="E209" s="440"/>
      <c r="F209" s="440"/>
      <c r="G209" s="440"/>
      <c r="H209" s="440"/>
      <c r="I209" s="440"/>
      <c r="J209" s="430"/>
      <c r="K209" s="430"/>
      <c r="L209" s="430"/>
      <c r="M209" s="430"/>
      <c r="N209" s="430"/>
      <c r="O209" s="430"/>
      <c r="P209" s="430"/>
      <c r="Q209" s="430"/>
      <c r="R209" s="430"/>
      <c r="S209" s="430"/>
      <c r="T209" s="430"/>
      <c r="U209" s="430"/>
      <c r="V209" s="430"/>
      <c r="W209" s="430"/>
      <c r="X209" s="430"/>
      <c r="Y209" s="430"/>
    </row>
    <row r="210" spans="1:25" ht="12.75" customHeight="1" x14ac:dyDescent="0.25">
      <c r="A210" s="440"/>
      <c r="B210" s="440"/>
      <c r="C210" s="440"/>
      <c r="D210" s="440"/>
      <c r="E210" s="440"/>
      <c r="F210" s="440"/>
      <c r="G210" s="440"/>
      <c r="H210" s="440"/>
      <c r="I210" s="440"/>
      <c r="J210" s="430"/>
      <c r="K210" s="430"/>
      <c r="L210" s="430"/>
      <c r="M210" s="430"/>
      <c r="N210" s="430"/>
      <c r="O210" s="430"/>
      <c r="P210" s="430"/>
      <c r="Q210" s="430"/>
      <c r="R210" s="430"/>
      <c r="S210" s="430"/>
      <c r="T210" s="430"/>
      <c r="U210" s="430"/>
      <c r="V210" s="430"/>
      <c r="W210" s="430"/>
      <c r="X210" s="430"/>
      <c r="Y210" s="430"/>
    </row>
    <row r="211" spans="1:25" ht="12.75" customHeight="1" x14ac:dyDescent="0.25">
      <c r="A211" s="440"/>
      <c r="B211" s="440"/>
      <c r="C211" s="440"/>
      <c r="D211" s="440"/>
      <c r="E211" s="440"/>
      <c r="F211" s="440"/>
      <c r="G211" s="440"/>
      <c r="H211" s="440"/>
      <c r="I211" s="440"/>
      <c r="J211" s="430"/>
      <c r="K211" s="430"/>
      <c r="L211" s="430"/>
      <c r="M211" s="430"/>
      <c r="N211" s="430"/>
      <c r="O211" s="430"/>
      <c r="P211" s="430"/>
      <c r="Q211" s="430"/>
      <c r="R211" s="430"/>
      <c r="S211" s="430"/>
      <c r="T211" s="430"/>
      <c r="U211" s="430"/>
      <c r="V211" s="430"/>
      <c r="W211" s="430"/>
      <c r="X211" s="430"/>
      <c r="Y211" s="430"/>
    </row>
    <row r="212" spans="1:25" ht="12.75" customHeight="1" x14ac:dyDescent="0.25">
      <c r="A212" s="440"/>
      <c r="B212" s="440"/>
      <c r="C212" s="440"/>
      <c r="D212" s="440"/>
      <c r="E212" s="440"/>
      <c r="F212" s="440"/>
      <c r="G212" s="440"/>
      <c r="H212" s="440"/>
      <c r="I212" s="440"/>
      <c r="J212" s="430"/>
      <c r="K212" s="430"/>
      <c r="L212" s="430"/>
      <c r="M212" s="430"/>
      <c r="N212" s="430"/>
      <c r="O212" s="430"/>
      <c r="P212" s="430"/>
      <c r="Q212" s="430"/>
      <c r="R212" s="430"/>
      <c r="S212" s="430"/>
      <c r="T212" s="430"/>
      <c r="U212" s="430"/>
      <c r="V212" s="430"/>
      <c r="W212" s="430"/>
      <c r="X212" s="430"/>
      <c r="Y212" s="430"/>
    </row>
    <row r="213" spans="1:25" ht="12.75" customHeight="1" x14ac:dyDescent="0.25">
      <c r="A213" s="440"/>
      <c r="B213" s="440"/>
      <c r="C213" s="440"/>
      <c r="D213" s="440"/>
      <c r="E213" s="440"/>
      <c r="F213" s="440"/>
      <c r="G213" s="440"/>
      <c r="H213" s="440"/>
      <c r="I213" s="440"/>
      <c r="J213" s="430"/>
      <c r="K213" s="430"/>
      <c r="L213" s="430"/>
      <c r="M213" s="430"/>
      <c r="N213" s="430"/>
      <c r="O213" s="430"/>
      <c r="P213" s="430"/>
      <c r="Q213" s="430"/>
      <c r="R213" s="430"/>
      <c r="S213" s="430"/>
      <c r="T213" s="430"/>
      <c r="U213" s="430"/>
      <c r="V213" s="430"/>
      <c r="W213" s="430"/>
      <c r="X213" s="430"/>
      <c r="Y213" s="430"/>
    </row>
    <row r="214" spans="1:25" ht="12.75" customHeight="1" x14ac:dyDescent="0.25">
      <c r="A214" s="440"/>
      <c r="B214" s="440"/>
      <c r="C214" s="440"/>
      <c r="D214" s="440"/>
      <c r="E214" s="440"/>
      <c r="F214" s="440"/>
      <c r="G214" s="440"/>
      <c r="H214" s="440"/>
      <c r="I214" s="440"/>
      <c r="J214" s="430"/>
      <c r="K214" s="430"/>
      <c r="L214" s="430"/>
      <c r="M214" s="430"/>
      <c r="N214" s="430"/>
      <c r="O214" s="430"/>
      <c r="P214" s="430"/>
      <c r="Q214" s="430"/>
      <c r="R214" s="430"/>
      <c r="S214" s="430"/>
      <c r="T214" s="430"/>
      <c r="U214" s="430"/>
      <c r="V214" s="430"/>
      <c r="W214" s="430"/>
      <c r="X214" s="430"/>
      <c r="Y214" s="430"/>
    </row>
    <row r="215" spans="1:25" ht="12.75" customHeight="1" x14ac:dyDescent="0.25">
      <c r="A215" s="440"/>
      <c r="B215" s="440"/>
      <c r="C215" s="440"/>
      <c r="D215" s="440"/>
      <c r="E215" s="440"/>
      <c r="F215" s="440"/>
      <c r="G215" s="440"/>
      <c r="H215" s="440"/>
      <c r="I215" s="440"/>
      <c r="J215" s="430"/>
      <c r="K215" s="430"/>
      <c r="L215" s="430"/>
      <c r="M215" s="430"/>
      <c r="N215" s="430"/>
      <c r="O215" s="430"/>
      <c r="P215" s="430"/>
      <c r="Q215" s="430"/>
      <c r="R215" s="430"/>
      <c r="S215" s="430"/>
      <c r="T215" s="430"/>
      <c r="U215" s="430"/>
      <c r="V215" s="430"/>
      <c r="W215" s="430"/>
      <c r="X215" s="430"/>
      <c r="Y215" s="430"/>
    </row>
    <row r="216" spans="1:25" ht="12.75" customHeight="1" x14ac:dyDescent="0.25">
      <c r="A216" s="440"/>
      <c r="B216" s="440"/>
      <c r="C216" s="440"/>
      <c r="D216" s="440"/>
      <c r="E216" s="440"/>
      <c r="F216" s="440"/>
      <c r="G216" s="440"/>
      <c r="H216" s="440"/>
      <c r="I216" s="440"/>
      <c r="J216" s="430"/>
      <c r="K216" s="430"/>
      <c r="L216" s="430"/>
      <c r="M216" s="430"/>
      <c r="N216" s="430"/>
      <c r="O216" s="430"/>
      <c r="P216" s="430"/>
      <c r="Q216" s="430"/>
      <c r="R216" s="430"/>
      <c r="S216" s="430"/>
      <c r="T216" s="430"/>
      <c r="U216" s="430"/>
      <c r="V216" s="430"/>
      <c r="W216" s="430"/>
      <c r="X216" s="430"/>
      <c r="Y216" s="430"/>
    </row>
    <row r="217" spans="1:25" ht="12.75" customHeight="1" x14ac:dyDescent="0.25">
      <c r="A217" s="440"/>
      <c r="B217" s="440"/>
      <c r="C217" s="440"/>
      <c r="D217" s="440"/>
      <c r="E217" s="440"/>
      <c r="F217" s="440"/>
      <c r="G217" s="440"/>
      <c r="H217" s="440"/>
      <c r="I217" s="440"/>
      <c r="J217" s="430"/>
      <c r="K217" s="430"/>
      <c r="L217" s="430"/>
      <c r="M217" s="430"/>
      <c r="N217" s="430"/>
      <c r="O217" s="430"/>
      <c r="P217" s="430"/>
      <c r="Q217" s="430"/>
      <c r="R217" s="430"/>
      <c r="S217" s="430"/>
      <c r="T217" s="430"/>
      <c r="U217" s="430"/>
      <c r="V217" s="430"/>
      <c r="W217" s="430"/>
      <c r="X217" s="430"/>
      <c r="Y217" s="430"/>
    </row>
    <row r="218" spans="1:25" ht="12.75" customHeight="1" x14ac:dyDescent="0.25">
      <c r="A218" s="440"/>
      <c r="B218" s="440"/>
      <c r="C218" s="440"/>
      <c r="D218" s="440"/>
      <c r="E218" s="440"/>
      <c r="F218" s="440"/>
      <c r="G218" s="440"/>
      <c r="H218" s="440"/>
      <c r="I218" s="440"/>
      <c r="J218" s="430"/>
      <c r="K218" s="430"/>
      <c r="L218" s="430"/>
      <c r="M218" s="430"/>
      <c r="N218" s="430"/>
      <c r="O218" s="430"/>
      <c r="P218" s="430"/>
      <c r="Q218" s="430"/>
      <c r="R218" s="430"/>
      <c r="S218" s="430"/>
      <c r="T218" s="430"/>
      <c r="U218" s="430"/>
      <c r="V218" s="430"/>
      <c r="W218" s="430"/>
      <c r="X218" s="430"/>
      <c r="Y218" s="430"/>
    </row>
    <row r="219" spans="1:25" ht="12.75" customHeight="1" x14ac:dyDescent="0.25">
      <c r="A219" s="440"/>
      <c r="B219" s="440"/>
      <c r="C219" s="440"/>
      <c r="D219" s="440"/>
      <c r="E219" s="440"/>
      <c r="F219" s="440"/>
      <c r="G219" s="440"/>
      <c r="H219" s="440"/>
      <c r="I219" s="440"/>
      <c r="J219" s="430"/>
      <c r="K219" s="430"/>
      <c r="L219" s="430"/>
      <c r="M219" s="430"/>
      <c r="N219" s="430"/>
      <c r="O219" s="430"/>
      <c r="P219" s="430"/>
      <c r="Q219" s="430"/>
      <c r="R219" s="430"/>
      <c r="S219" s="430"/>
      <c r="T219" s="430"/>
      <c r="U219" s="430"/>
      <c r="V219" s="430"/>
      <c r="W219" s="430"/>
      <c r="X219" s="430"/>
      <c r="Y219" s="430"/>
    </row>
    <row r="220" spans="1:25" ht="15.75" customHeight="1" x14ac:dyDescent="0.25">
      <c r="A220" s="440"/>
      <c r="B220" s="440"/>
      <c r="C220" s="440"/>
      <c r="D220" s="440"/>
      <c r="E220" s="440"/>
      <c r="F220" s="440"/>
      <c r="G220" s="440"/>
      <c r="H220" s="440"/>
      <c r="I220" s="440"/>
      <c r="J220" s="440"/>
      <c r="K220" s="440"/>
      <c r="L220" s="440"/>
      <c r="M220" s="440"/>
      <c r="N220" s="440"/>
      <c r="O220" s="440"/>
      <c r="P220" s="440"/>
      <c r="Q220" s="440"/>
      <c r="R220" s="440"/>
      <c r="S220" s="440"/>
      <c r="T220" s="440"/>
      <c r="U220" s="440"/>
      <c r="V220" s="440"/>
      <c r="W220" s="440"/>
      <c r="X220" s="440"/>
      <c r="Y220" s="440"/>
    </row>
    <row r="221" spans="1:25" ht="15.75" customHeight="1" x14ac:dyDescent="0.25">
      <c r="A221" s="440"/>
      <c r="B221" s="440"/>
      <c r="C221" s="440"/>
      <c r="D221" s="440"/>
      <c r="E221" s="440"/>
      <c r="F221" s="440"/>
      <c r="G221" s="440"/>
      <c r="H221" s="440"/>
      <c r="I221" s="440"/>
      <c r="J221" s="440"/>
      <c r="K221" s="440"/>
      <c r="L221" s="440"/>
      <c r="M221" s="440"/>
      <c r="N221" s="440"/>
      <c r="O221" s="440"/>
      <c r="P221" s="440"/>
      <c r="Q221" s="440"/>
      <c r="R221" s="440"/>
      <c r="S221" s="440"/>
      <c r="T221" s="440"/>
      <c r="U221" s="440"/>
      <c r="V221" s="440"/>
      <c r="W221" s="440"/>
      <c r="X221" s="440"/>
      <c r="Y221" s="440"/>
    </row>
    <row r="222" spans="1:25" ht="15.75" customHeight="1" x14ac:dyDescent="0.25">
      <c r="A222" s="440"/>
      <c r="B222" s="440"/>
      <c r="C222" s="440"/>
      <c r="D222" s="440"/>
      <c r="E222" s="440"/>
      <c r="F222" s="440"/>
      <c r="G222" s="440"/>
      <c r="H222" s="440"/>
      <c r="I222" s="440"/>
      <c r="J222" s="440"/>
      <c r="K222" s="440"/>
      <c r="L222" s="440"/>
      <c r="M222" s="440"/>
      <c r="N222" s="440"/>
      <c r="O222" s="440"/>
      <c r="P222" s="440"/>
      <c r="Q222" s="440"/>
      <c r="R222" s="440"/>
      <c r="S222" s="440"/>
      <c r="T222" s="440"/>
      <c r="U222" s="440"/>
      <c r="V222" s="440"/>
      <c r="W222" s="440"/>
      <c r="X222" s="440"/>
      <c r="Y222" s="440"/>
    </row>
    <row r="223" spans="1:25" ht="15.75" customHeight="1" x14ac:dyDescent="0.25">
      <c r="A223" s="440"/>
      <c r="B223" s="440"/>
      <c r="C223" s="440"/>
      <c r="D223" s="440"/>
      <c r="E223" s="440"/>
      <c r="F223" s="440"/>
      <c r="G223" s="440"/>
      <c r="H223" s="440"/>
      <c r="I223" s="440"/>
      <c r="J223" s="440"/>
      <c r="K223" s="440"/>
      <c r="L223" s="440"/>
      <c r="M223" s="440"/>
      <c r="N223" s="440"/>
      <c r="O223" s="440"/>
      <c r="P223" s="440"/>
      <c r="Q223" s="440"/>
      <c r="R223" s="440"/>
      <c r="S223" s="440"/>
      <c r="T223" s="440"/>
      <c r="U223" s="440"/>
      <c r="V223" s="440"/>
      <c r="W223" s="440"/>
      <c r="X223" s="440"/>
      <c r="Y223" s="440"/>
    </row>
    <row r="224" spans="1:25" ht="15.75" customHeight="1" x14ac:dyDescent="0.25">
      <c r="A224" s="440"/>
      <c r="B224" s="440"/>
      <c r="C224" s="440"/>
      <c r="D224" s="440"/>
      <c r="E224" s="440"/>
      <c r="F224" s="440"/>
      <c r="G224" s="440"/>
      <c r="H224" s="440"/>
      <c r="I224" s="440"/>
      <c r="J224" s="440"/>
      <c r="K224" s="440"/>
      <c r="L224" s="440"/>
      <c r="M224" s="440"/>
      <c r="N224" s="440"/>
      <c r="O224" s="440"/>
      <c r="P224" s="440"/>
      <c r="Q224" s="440"/>
      <c r="R224" s="440"/>
      <c r="S224" s="440"/>
      <c r="T224" s="440"/>
      <c r="U224" s="440"/>
      <c r="V224" s="440"/>
      <c r="W224" s="440"/>
      <c r="X224" s="440"/>
      <c r="Y224" s="440"/>
    </row>
    <row r="225" spans="1:25" ht="15.75" customHeight="1" x14ac:dyDescent="0.25">
      <c r="A225" s="440"/>
      <c r="B225" s="440"/>
      <c r="C225" s="440"/>
      <c r="D225" s="440"/>
      <c r="E225" s="440"/>
      <c r="F225" s="440"/>
      <c r="G225" s="440"/>
      <c r="H225" s="440"/>
      <c r="I225" s="440"/>
      <c r="J225" s="440"/>
      <c r="K225" s="440"/>
      <c r="L225" s="440"/>
      <c r="M225" s="440"/>
      <c r="N225" s="440"/>
      <c r="O225" s="440"/>
      <c r="P225" s="440"/>
      <c r="Q225" s="440"/>
      <c r="R225" s="440"/>
      <c r="S225" s="440"/>
      <c r="T225" s="440"/>
      <c r="U225" s="440"/>
      <c r="V225" s="440"/>
      <c r="W225" s="440"/>
      <c r="X225" s="440"/>
      <c r="Y225" s="440"/>
    </row>
    <row r="226" spans="1:25" ht="15.75" customHeight="1" x14ac:dyDescent="0.25">
      <c r="A226" s="440"/>
      <c r="B226" s="440"/>
      <c r="C226" s="440"/>
      <c r="D226" s="440"/>
      <c r="E226" s="440"/>
      <c r="F226" s="440"/>
      <c r="G226" s="440"/>
      <c r="H226" s="440"/>
      <c r="I226" s="440"/>
      <c r="J226" s="440"/>
      <c r="K226" s="440"/>
      <c r="L226" s="440"/>
      <c r="M226" s="440"/>
      <c r="N226" s="440"/>
      <c r="O226" s="440"/>
      <c r="P226" s="440"/>
      <c r="Q226" s="440"/>
      <c r="R226" s="440"/>
      <c r="S226" s="440"/>
      <c r="T226" s="440"/>
      <c r="U226" s="440"/>
      <c r="V226" s="440"/>
      <c r="W226" s="440"/>
      <c r="X226" s="440"/>
      <c r="Y226" s="440"/>
    </row>
    <row r="227" spans="1:25" ht="15.75" customHeight="1" x14ac:dyDescent="0.25">
      <c r="A227" s="440"/>
      <c r="B227" s="440"/>
      <c r="C227" s="440"/>
      <c r="D227" s="440"/>
      <c r="E227" s="440"/>
      <c r="F227" s="440"/>
      <c r="G227" s="440"/>
      <c r="H227" s="440"/>
      <c r="I227" s="440"/>
      <c r="J227" s="440"/>
      <c r="K227" s="440"/>
      <c r="L227" s="440"/>
      <c r="M227" s="440"/>
      <c r="N227" s="440"/>
      <c r="O227" s="440"/>
      <c r="P227" s="440"/>
      <c r="Q227" s="440"/>
      <c r="R227" s="440"/>
      <c r="S227" s="440"/>
      <c r="T227" s="440"/>
      <c r="U227" s="440"/>
      <c r="V227" s="440"/>
      <c r="W227" s="440"/>
      <c r="X227" s="440"/>
      <c r="Y227" s="440"/>
    </row>
    <row r="228" spans="1:25" ht="15.75" customHeight="1" x14ac:dyDescent="0.25">
      <c r="A228" s="440"/>
      <c r="B228" s="440"/>
      <c r="C228" s="440"/>
      <c r="D228" s="440"/>
      <c r="E228" s="440"/>
      <c r="F228" s="440"/>
      <c r="G228" s="440"/>
      <c r="H228" s="440"/>
      <c r="I228" s="440"/>
      <c r="J228" s="440"/>
      <c r="K228" s="440"/>
      <c r="L228" s="440"/>
      <c r="M228" s="440"/>
      <c r="N228" s="440"/>
      <c r="O228" s="440"/>
      <c r="P228" s="440"/>
      <c r="Q228" s="440"/>
      <c r="R228" s="440"/>
      <c r="S228" s="440"/>
      <c r="T228" s="440"/>
      <c r="U228" s="440"/>
      <c r="V228" s="440"/>
      <c r="W228" s="440"/>
      <c r="X228" s="440"/>
      <c r="Y228" s="440"/>
    </row>
    <row r="229" spans="1:25" ht="15.75" customHeight="1" x14ac:dyDescent="0.25">
      <c r="A229" s="440"/>
      <c r="B229" s="440"/>
      <c r="C229" s="440"/>
      <c r="D229" s="440"/>
      <c r="E229" s="440"/>
      <c r="F229" s="440"/>
      <c r="G229" s="440"/>
      <c r="H229" s="440"/>
      <c r="I229" s="440"/>
      <c r="J229" s="440"/>
      <c r="K229" s="440"/>
      <c r="L229" s="440"/>
      <c r="M229" s="440"/>
      <c r="N229" s="440"/>
      <c r="O229" s="440"/>
      <c r="P229" s="440"/>
      <c r="Q229" s="440"/>
      <c r="R229" s="440"/>
      <c r="S229" s="440"/>
      <c r="T229" s="440"/>
      <c r="U229" s="440"/>
      <c r="V229" s="440"/>
      <c r="W229" s="440"/>
      <c r="X229" s="440"/>
      <c r="Y229" s="440"/>
    </row>
    <row r="230" spans="1:25" ht="15.75" customHeight="1" x14ac:dyDescent="0.25">
      <c r="A230" s="440"/>
      <c r="B230" s="440"/>
      <c r="C230" s="440"/>
      <c r="D230" s="440"/>
      <c r="E230" s="440"/>
      <c r="F230" s="440"/>
      <c r="G230" s="440"/>
      <c r="H230" s="440"/>
      <c r="I230" s="440"/>
      <c r="J230" s="440"/>
      <c r="K230" s="440"/>
      <c r="L230" s="440"/>
      <c r="M230" s="440"/>
      <c r="N230" s="440"/>
      <c r="O230" s="440"/>
      <c r="P230" s="440"/>
      <c r="Q230" s="440"/>
      <c r="R230" s="440"/>
      <c r="S230" s="440"/>
      <c r="T230" s="440"/>
      <c r="U230" s="440"/>
      <c r="V230" s="440"/>
      <c r="W230" s="440"/>
      <c r="X230" s="440"/>
      <c r="Y230" s="440"/>
    </row>
    <row r="231" spans="1:25" ht="15.75" customHeight="1" x14ac:dyDescent="0.25">
      <c r="A231" s="440"/>
      <c r="B231" s="440"/>
      <c r="C231" s="440"/>
      <c r="D231" s="440"/>
      <c r="E231" s="440"/>
      <c r="F231" s="440"/>
      <c r="G231" s="440"/>
      <c r="H231" s="440"/>
      <c r="I231" s="440"/>
      <c r="J231" s="440"/>
      <c r="K231" s="440"/>
      <c r="L231" s="440"/>
      <c r="M231" s="440"/>
      <c r="N231" s="440"/>
      <c r="O231" s="440"/>
      <c r="P231" s="440"/>
      <c r="Q231" s="440"/>
      <c r="R231" s="440"/>
      <c r="S231" s="440"/>
      <c r="T231" s="440"/>
      <c r="U231" s="440"/>
      <c r="V231" s="440"/>
      <c r="W231" s="440"/>
      <c r="X231" s="440"/>
      <c r="Y231" s="440"/>
    </row>
    <row r="232" spans="1:25" ht="15.75" customHeight="1" x14ac:dyDescent="0.25">
      <c r="A232" s="440"/>
      <c r="B232" s="440"/>
      <c r="C232" s="440"/>
      <c r="D232" s="440"/>
      <c r="E232" s="440"/>
      <c r="F232" s="440"/>
      <c r="G232" s="440"/>
      <c r="H232" s="440"/>
      <c r="I232" s="440"/>
      <c r="J232" s="440"/>
      <c r="K232" s="440"/>
      <c r="L232" s="440"/>
      <c r="M232" s="440"/>
      <c r="N232" s="440"/>
      <c r="O232" s="440"/>
      <c r="P232" s="440"/>
      <c r="Q232" s="440"/>
      <c r="R232" s="440"/>
      <c r="S232" s="440"/>
      <c r="T232" s="440"/>
      <c r="U232" s="440"/>
      <c r="V232" s="440"/>
      <c r="W232" s="440"/>
      <c r="X232" s="440"/>
      <c r="Y232" s="440"/>
    </row>
    <row r="233" spans="1:25" ht="15.75" customHeight="1" x14ac:dyDescent="0.25">
      <c r="A233" s="440"/>
      <c r="B233" s="440"/>
      <c r="C233" s="440"/>
      <c r="D233" s="440"/>
      <c r="E233" s="440"/>
      <c r="F233" s="440"/>
      <c r="G233" s="440"/>
      <c r="H233" s="440"/>
      <c r="I233" s="440"/>
      <c r="J233" s="440"/>
      <c r="K233" s="440"/>
      <c r="L233" s="440"/>
      <c r="M233" s="440"/>
      <c r="N233" s="440"/>
      <c r="O233" s="440"/>
      <c r="P233" s="440"/>
      <c r="Q233" s="440"/>
      <c r="R233" s="440"/>
      <c r="S233" s="440"/>
      <c r="T233" s="440"/>
      <c r="U233" s="440"/>
      <c r="V233" s="440"/>
      <c r="W233" s="440"/>
      <c r="X233" s="440"/>
      <c r="Y233" s="440"/>
    </row>
    <row r="234" spans="1:25" ht="15.75" customHeight="1" x14ac:dyDescent="0.25">
      <c r="A234" s="440"/>
      <c r="B234" s="440"/>
      <c r="C234" s="440"/>
      <c r="D234" s="440"/>
      <c r="E234" s="440"/>
      <c r="F234" s="440"/>
      <c r="G234" s="440"/>
      <c r="H234" s="440"/>
      <c r="I234" s="440"/>
      <c r="J234" s="440"/>
      <c r="K234" s="440"/>
      <c r="L234" s="440"/>
      <c r="M234" s="440"/>
      <c r="N234" s="440"/>
      <c r="O234" s="440"/>
      <c r="P234" s="440"/>
      <c r="Q234" s="440"/>
      <c r="R234" s="440"/>
      <c r="S234" s="440"/>
      <c r="T234" s="440"/>
      <c r="U234" s="440"/>
      <c r="V234" s="440"/>
      <c r="W234" s="440"/>
      <c r="X234" s="440"/>
      <c r="Y234" s="440"/>
    </row>
    <row r="235" spans="1:25" ht="15.75" customHeight="1" x14ac:dyDescent="0.25">
      <c r="A235" s="440"/>
      <c r="B235" s="440"/>
      <c r="C235" s="440"/>
      <c r="D235" s="440"/>
      <c r="E235" s="440"/>
      <c r="F235" s="440"/>
      <c r="G235" s="440"/>
      <c r="H235" s="440"/>
      <c r="I235" s="440"/>
      <c r="J235" s="440"/>
      <c r="K235" s="440"/>
      <c r="L235" s="440"/>
      <c r="M235" s="440"/>
      <c r="N235" s="440"/>
      <c r="O235" s="440"/>
      <c r="P235" s="440"/>
      <c r="Q235" s="440"/>
      <c r="R235" s="440"/>
      <c r="S235" s="440"/>
      <c r="T235" s="440"/>
      <c r="U235" s="440"/>
      <c r="V235" s="440"/>
      <c r="W235" s="440"/>
      <c r="X235" s="440"/>
      <c r="Y235" s="440"/>
    </row>
    <row r="236" spans="1:25" ht="15.75" customHeight="1" x14ac:dyDescent="0.25">
      <c r="A236" s="440"/>
      <c r="B236" s="440"/>
      <c r="C236" s="440"/>
      <c r="D236" s="440"/>
      <c r="E236" s="440"/>
      <c r="F236" s="440"/>
      <c r="G236" s="440"/>
      <c r="H236" s="440"/>
      <c r="I236" s="440"/>
      <c r="J236" s="440"/>
      <c r="K236" s="440"/>
      <c r="L236" s="440"/>
      <c r="M236" s="440"/>
      <c r="N236" s="440"/>
      <c r="O236" s="440"/>
      <c r="P236" s="440"/>
      <c r="Q236" s="440"/>
      <c r="R236" s="440"/>
      <c r="S236" s="440"/>
      <c r="T236" s="440"/>
      <c r="U236" s="440"/>
      <c r="V236" s="440"/>
      <c r="W236" s="440"/>
      <c r="X236" s="440"/>
      <c r="Y236" s="440"/>
    </row>
    <row r="237" spans="1:25" ht="15.75" customHeight="1" x14ac:dyDescent="0.25">
      <c r="A237" s="440"/>
      <c r="B237" s="440"/>
      <c r="C237" s="440"/>
      <c r="D237" s="440"/>
      <c r="E237" s="440"/>
      <c r="F237" s="440"/>
      <c r="G237" s="440"/>
      <c r="H237" s="440"/>
      <c r="I237" s="440"/>
      <c r="J237" s="440"/>
      <c r="K237" s="440"/>
      <c r="L237" s="440"/>
      <c r="M237" s="440"/>
      <c r="N237" s="440"/>
      <c r="O237" s="440"/>
      <c r="P237" s="440"/>
      <c r="Q237" s="440"/>
      <c r="R237" s="440"/>
      <c r="S237" s="440"/>
      <c r="T237" s="440"/>
      <c r="U237" s="440"/>
      <c r="V237" s="440"/>
      <c r="W237" s="440"/>
      <c r="X237" s="440"/>
      <c r="Y237" s="440"/>
    </row>
    <row r="238" spans="1:25" ht="15.75" customHeight="1" x14ac:dyDescent="0.25">
      <c r="A238" s="440"/>
      <c r="B238" s="440"/>
      <c r="C238" s="440"/>
      <c r="D238" s="440"/>
      <c r="E238" s="440"/>
      <c r="F238" s="440"/>
      <c r="G238" s="440"/>
      <c r="H238" s="440"/>
      <c r="I238" s="440"/>
      <c r="J238" s="440"/>
      <c r="K238" s="440"/>
      <c r="L238" s="440"/>
      <c r="M238" s="440"/>
      <c r="N238" s="440"/>
      <c r="O238" s="440"/>
      <c r="P238" s="440"/>
      <c r="Q238" s="440"/>
      <c r="R238" s="440"/>
      <c r="S238" s="440"/>
      <c r="T238" s="440"/>
      <c r="U238" s="440"/>
      <c r="V238" s="440"/>
      <c r="W238" s="440"/>
      <c r="X238" s="440"/>
      <c r="Y238" s="440"/>
    </row>
    <row r="239" spans="1:25" ht="15.75" customHeight="1" x14ac:dyDescent="0.25">
      <c r="A239" s="440"/>
      <c r="B239" s="440"/>
      <c r="C239" s="440"/>
      <c r="D239" s="440"/>
      <c r="E239" s="440"/>
      <c r="F239" s="440"/>
      <c r="G239" s="440"/>
      <c r="H239" s="440"/>
      <c r="I239" s="440"/>
      <c r="J239" s="440"/>
      <c r="K239" s="440"/>
      <c r="L239" s="440"/>
      <c r="M239" s="440"/>
      <c r="N239" s="440"/>
      <c r="O239" s="440"/>
      <c r="P239" s="440"/>
      <c r="Q239" s="440"/>
      <c r="R239" s="440"/>
      <c r="S239" s="440"/>
      <c r="T239" s="440"/>
      <c r="U239" s="440"/>
      <c r="V239" s="440"/>
      <c r="W239" s="440"/>
      <c r="X239" s="440"/>
      <c r="Y239" s="440"/>
    </row>
    <row r="240" spans="1:25" ht="15.75" customHeight="1" x14ac:dyDescent="0.25">
      <c r="A240" s="440"/>
      <c r="B240" s="440"/>
      <c r="C240" s="440"/>
      <c r="D240" s="440"/>
      <c r="E240" s="440"/>
      <c r="F240" s="440"/>
      <c r="G240" s="440"/>
      <c r="H240" s="440"/>
      <c r="I240" s="440"/>
      <c r="J240" s="440"/>
      <c r="K240" s="440"/>
      <c r="L240" s="440"/>
      <c r="M240" s="440"/>
      <c r="N240" s="440"/>
      <c r="O240" s="440"/>
      <c r="P240" s="440"/>
      <c r="Q240" s="440"/>
      <c r="R240" s="440"/>
      <c r="S240" s="440"/>
      <c r="T240" s="440"/>
      <c r="U240" s="440"/>
      <c r="V240" s="440"/>
      <c r="W240" s="440"/>
      <c r="X240" s="440"/>
      <c r="Y240" s="440"/>
    </row>
    <row r="241" spans="1:25" ht="15.75" customHeight="1" x14ac:dyDescent="0.25">
      <c r="A241" s="440"/>
      <c r="B241" s="440"/>
      <c r="C241" s="440"/>
      <c r="D241" s="440"/>
      <c r="E241" s="440"/>
      <c r="F241" s="440"/>
      <c r="G241" s="440"/>
      <c r="H241" s="440"/>
      <c r="I241" s="440"/>
      <c r="J241" s="440"/>
      <c r="K241" s="440"/>
      <c r="L241" s="440"/>
      <c r="M241" s="440"/>
      <c r="N241" s="440"/>
      <c r="O241" s="440"/>
      <c r="P241" s="440"/>
      <c r="Q241" s="440"/>
      <c r="R241" s="440"/>
      <c r="S241" s="440"/>
      <c r="T241" s="440"/>
      <c r="U241" s="440"/>
      <c r="V241" s="440"/>
      <c r="W241" s="440"/>
      <c r="X241" s="440"/>
      <c r="Y241" s="440"/>
    </row>
    <row r="242" spans="1:25" ht="15.75" customHeight="1" x14ac:dyDescent="0.25">
      <c r="A242" s="440"/>
      <c r="B242" s="440"/>
      <c r="C242" s="440"/>
      <c r="D242" s="440"/>
      <c r="E242" s="440"/>
      <c r="F242" s="440"/>
      <c r="G242" s="440"/>
      <c r="H242" s="440"/>
      <c r="I242" s="440"/>
      <c r="J242" s="440"/>
      <c r="K242" s="440"/>
      <c r="L242" s="440"/>
      <c r="M242" s="440"/>
      <c r="N242" s="440"/>
      <c r="O242" s="440"/>
      <c r="P242" s="440"/>
      <c r="Q242" s="440"/>
      <c r="R242" s="440"/>
      <c r="S242" s="440"/>
      <c r="T242" s="440"/>
      <c r="U242" s="440"/>
      <c r="V242" s="440"/>
      <c r="W242" s="440"/>
      <c r="X242" s="440"/>
      <c r="Y242" s="440"/>
    </row>
    <row r="243" spans="1:25" ht="15.75" customHeight="1" x14ac:dyDescent="0.25">
      <c r="A243" s="440"/>
      <c r="B243" s="440"/>
      <c r="C243" s="440"/>
      <c r="D243" s="440"/>
      <c r="E243" s="440"/>
      <c r="F243" s="440"/>
      <c r="G243" s="440"/>
      <c r="H243" s="440"/>
      <c r="I243" s="440"/>
      <c r="J243" s="440"/>
      <c r="K243" s="440"/>
      <c r="L243" s="440"/>
      <c r="M243" s="440"/>
      <c r="N243" s="440"/>
      <c r="O243" s="440"/>
      <c r="P243" s="440"/>
      <c r="Q243" s="440"/>
      <c r="R243" s="440"/>
      <c r="S243" s="440"/>
      <c r="T243" s="440"/>
      <c r="U243" s="440"/>
      <c r="V243" s="440"/>
      <c r="W243" s="440"/>
      <c r="X243" s="440"/>
      <c r="Y243" s="440"/>
    </row>
    <row r="244" spans="1:25" ht="15.75" customHeight="1" x14ac:dyDescent="0.25">
      <c r="A244" s="440"/>
      <c r="B244" s="440"/>
      <c r="C244" s="440"/>
      <c r="D244" s="440"/>
      <c r="E244" s="440"/>
      <c r="F244" s="440"/>
      <c r="G244" s="440"/>
      <c r="H244" s="440"/>
      <c r="I244" s="440"/>
      <c r="J244" s="440"/>
      <c r="K244" s="440"/>
      <c r="L244" s="440"/>
      <c r="M244" s="440"/>
      <c r="N244" s="440"/>
      <c r="O244" s="440"/>
      <c r="P244" s="440"/>
      <c r="Q244" s="440"/>
      <c r="R244" s="440"/>
      <c r="S244" s="440"/>
      <c r="T244" s="440"/>
      <c r="U244" s="440"/>
      <c r="V244" s="440"/>
      <c r="W244" s="440"/>
      <c r="X244" s="440"/>
      <c r="Y244" s="440"/>
    </row>
    <row r="245" spans="1:25" ht="15.75" customHeight="1" x14ac:dyDescent="0.25">
      <c r="A245" s="440"/>
      <c r="B245" s="440"/>
      <c r="C245" s="440"/>
      <c r="D245" s="440"/>
      <c r="E245" s="440"/>
      <c r="F245" s="440"/>
      <c r="G245" s="440"/>
      <c r="H245" s="440"/>
      <c r="I245" s="440"/>
      <c r="J245" s="440"/>
      <c r="K245" s="440"/>
      <c r="L245" s="440"/>
      <c r="M245" s="440"/>
      <c r="N245" s="440"/>
      <c r="O245" s="440"/>
      <c r="P245" s="440"/>
      <c r="Q245" s="440"/>
      <c r="R245" s="440"/>
      <c r="S245" s="440"/>
      <c r="T245" s="440"/>
      <c r="U245" s="440"/>
      <c r="V245" s="440"/>
      <c r="W245" s="440"/>
      <c r="X245" s="440"/>
      <c r="Y245" s="440"/>
    </row>
    <row r="246" spans="1:25" ht="15.75" customHeight="1" x14ac:dyDescent="0.25">
      <c r="A246" s="440"/>
      <c r="B246" s="440"/>
      <c r="C246" s="440"/>
      <c r="D246" s="440"/>
      <c r="E246" s="440"/>
      <c r="F246" s="440"/>
      <c r="G246" s="440"/>
      <c r="H246" s="440"/>
      <c r="I246" s="440"/>
      <c r="J246" s="440"/>
      <c r="K246" s="440"/>
      <c r="L246" s="440"/>
      <c r="M246" s="440"/>
      <c r="N246" s="440"/>
      <c r="O246" s="440"/>
      <c r="P246" s="440"/>
      <c r="Q246" s="440"/>
      <c r="R246" s="440"/>
      <c r="S246" s="440"/>
      <c r="T246" s="440"/>
      <c r="U246" s="440"/>
      <c r="V246" s="440"/>
      <c r="W246" s="440"/>
      <c r="X246" s="440"/>
      <c r="Y246" s="440"/>
    </row>
    <row r="247" spans="1:25" ht="15.75" customHeight="1" x14ac:dyDescent="0.25">
      <c r="A247" s="440"/>
      <c r="B247" s="440"/>
      <c r="C247" s="440"/>
      <c r="D247" s="440"/>
      <c r="E247" s="440"/>
      <c r="F247" s="440"/>
      <c r="G247" s="440"/>
      <c r="H247" s="440"/>
      <c r="I247" s="440"/>
      <c r="J247" s="440"/>
      <c r="K247" s="440"/>
      <c r="L247" s="440"/>
      <c r="M247" s="440"/>
      <c r="N247" s="440"/>
      <c r="O247" s="440"/>
      <c r="P247" s="440"/>
      <c r="Q247" s="440"/>
      <c r="R247" s="440"/>
      <c r="S247" s="440"/>
      <c r="T247" s="440"/>
      <c r="U247" s="440"/>
      <c r="V247" s="440"/>
      <c r="W247" s="440"/>
      <c r="X247" s="440"/>
      <c r="Y247" s="440"/>
    </row>
    <row r="248" spans="1:25" ht="15.75" customHeight="1" x14ac:dyDescent="0.25">
      <c r="A248" s="440"/>
      <c r="B248" s="440"/>
      <c r="C248" s="440"/>
      <c r="D248" s="440"/>
      <c r="E248" s="440"/>
      <c r="F248" s="440"/>
      <c r="G248" s="440"/>
      <c r="H248" s="440"/>
      <c r="I248" s="440"/>
      <c r="J248" s="440"/>
      <c r="K248" s="440"/>
      <c r="L248" s="440"/>
      <c r="M248" s="440"/>
      <c r="N248" s="440"/>
      <c r="O248" s="440"/>
      <c r="P248" s="440"/>
      <c r="Q248" s="440"/>
      <c r="R248" s="440"/>
      <c r="S248" s="440"/>
      <c r="T248" s="440"/>
      <c r="U248" s="440"/>
      <c r="V248" s="440"/>
      <c r="W248" s="440"/>
      <c r="X248" s="440"/>
      <c r="Y248" s="440"/>
    </row>
    <row r="249" spans="1:25" ht="15.75" customHeight="1" x14ac:dyDescent="0.25">
      <c r="A249" s="440"/>
      <c r="B249" s="440"/>
      <c r="C249" s="440"/>
      <c r="D249" s="440"/>
      <c r="E249" s="440"/>
      <c r="F249" s="440"/>
      <c r="G249" s="440"/>
      <c r="H249" s="440"/>
      <c r="I249" s="440"/>
      <c r="J249" s="440"/>
      <c r="K249" s="440"/>
      <c r="L249" s="440"/>
      <c r="M249" s="440"/>
      <c r="N249" s="440"/>
      <c r="O249" s="440"/>
      <c r="P249" s="440"/>
      <c r="Q249" s="440"/>
      <c r="R249" s="440"/>
      <c r="S249" s="440"/>
      <c r="T249" s="440"/>
      <c r="U249" s="440"/>
      <c r="V249" s="440"/>
      <c r="W249" s="440"/>
      <c r="X249" s="440"/>
      <c r="Y249" s="440"/>
    </row>
    <row r="250" spans="1:25" ht="15.75" customHeight="1" x14ac:dyDescent="0.25">
      <c r="A250" s="440"/>
      <c r="B250" s="440"/>
      <c r="C250" s="440"/>
      <c r="D250" s="440"/>
      <c r="E250" s="440"/>
      <c r="F250" s="440"/>
      <c r="G250" s="440"/>
      <c r="H250" s="440"/>
      <c r="I250" s="440"/>
      <c r="J250" s="440"/>
      <c r="K250" s="440"/>
      <c r="L250" s="440"/>
      <c r="M250" s="440"/>
      <c r="N250" s="440"/>
      <c r="O250" s="440"/>
      <c r="P250" s="440"/>
      <c r="Q250" s="440"/>
      <c r="R250" s="440"/>
      <c r="S250" s="440"/>
      <c r="T250" s="440"/>
      <c r="U250" s="440"/>
      <c r="V250" s="440"/>
      <c r="W250" s="440"/>
      <c r="X250" s="440"/>
      <c r="Y250" s="440"/>
    </row>
    <row r="251" spans="1:25" ht="15.75" customHeight="1" x14ac:dyDescent="0.25">
      <c r="A251" s="440"/>
      <c r="B251" s="440"/>
      <c r="C251" s="440"/>
      <c r="D251" s="440"/>
      <c r="E251" s="440"/>
      <c r="F251" s="440"/>
      <c r="G251" s="440"/>
      <c r="H251" s="440"/>
      <c r="I251" s="440"/>
      <c r="J251" s="440"/>
      <c r="K251" s="440"/>
      <c r="L251" s="440"/>
      <c r="M251" s="440"/>
      <c r="N251" s="440"/>
      <c r="O251" s="440"/>
      <c r="P251" s="440"/>
      <c r="Q251" s="440"/>
      <c r="R251" s="440"/>
      <c r="S251" s="440"/>
      <c r="T251" s="440"/>
      <c r="U251" s="440"/>
      <c r="V251" s="440"/>
      <c r="W251" s="440"/>
      <c r="X251" s="440"/>
      <c r="Y251" s="440"/>
    </row>
    <row r="252" spans="1:25" ht="15.75" customHeight="1" x14ac:dyDescent="0.25">
      <c r="A252" s="440"/>
      <c r="B252" s="440"/>
      <c r="C252" s="440"/>
      <c r="D252" s="440"/>
      <c r="E252" s="440"/>
      <c r="F252" s="440"/>
      <c r="G252" s="440"/>
      <c r="H252" s="440"/>
      <c r="I252" s="440"/>
      <c r="J252" s="440"/>
      <c r="K252" s="440"/>
      <c r="L252" s="440"/>
      <c r="M252" s="440"/>
      <c r="N252" s="440"/>
      <c r="O252" s="440"/>
      <c r="P252" s="440"/>
      <c r="Q252" s="440"/>
      <c r="R252" s="440"/>
      <c r="S252" s="440"/>
      <c r="T252" s="440"/>
      <c r="U252" s="440"/>
      <c r="V252" s="440"/>
      <c r="W252" s="440"/>
      <c r="X252" s="440"/>
      <c r="Y252" s="440"/>
    </row>
    <row r="253" spans="1:25" ht="15.75" customHeight="1" x14ac:dyDescent="0.25">
      <c r="A253" s="440"/>
      <c r="B253" s="440"/>
      <c r="C253" s="440"/>
      <c r="D253" s="440"/>
      <c r="E253" s="440"/>
      <c r="F253" s="440"/>
      <c r="G253" s="440"/>
      <c r="H253" s="440"/>
      <c r="I253" s="440"/>
      <c r="J253" s="440"/>
      <c r="K253" s="440"/>
      <c r="L253" s="440"/>
      <c r="M253" s="440"/>
      <c r="N253" s="440"/>
      <c r="O253" s="440"/>
      <c r="P253" s="440"/>
      <c r="Q253" s="440"/>
      <c r="R253" s="440"/>
      <c r="S253" s="440"/>
      <c r="T253" s="440"/>
      <c r="U253" s="440"/>
      <c r="V253" s="440"/>
      <c r="W253" s="440"/>
      <c r="X253" s="440"/>
      <c r="Y253" s="440"/>
    </row>
    <row r="254" spans="1:25" ht="15.75" customHeight="1" x14ac:dyDescent="0.25">
      <c r="A254" s="440"/>
      <c r="B254" s="440"/>
      <c r="C254" s="440"/>
      <c r="D254" s="440"/>
      <c r="E254" s="440"/>
      <c r="F254" s="440"/>
      <c r="G254" s="440"/>
      <c r="H254" s="440"/>
      <c r="I254" s="440"/>
      <c r="J254" s="440"/>
      <c r="K254" s="440"/>
      <c r="L254" s="440"/>
      <c r="M254" s="440"/>
      <c r="N254" s="440"/>
      <c r="O254" s="440"/>
      <c r="P254" s="440"/>
      <c r="Q254" s="440"/>
      <c r="R254" s="440"/>
      <c r="S254" s="440"/>
      <c r="T254" s="440"/>
      <c r="U254" s="440"/>
      <c r="V254" s="440"/>
      <c r="W254" s="440"/>
      <c r="X254" s="440"/>
      <c r="Y254" s="440"/>
    </row>
    <row r="255" spans="1:25" ht="15.75" customHeight="1" x14ac:dyDescent="0.25">
      <c r="A255" s="440"/>
      <c r="B255" s="440"/>
      <c r="C255" s="440"/>
      <c r="D255" s="440"/>
      <c r="E255" s="440"/>
      <c r="F255" s="440"/>
      <c r="G255" s="440"/>
      <c r="H255" s="440"/>
      <c r="I255" s="440"/>
      <c r="J255" s="440"/>
      <c r="K255" s="440"/>
      <c r="L255" s="440"/>
      <c r="M255" s="440"/>
      <c r="N255" s="440"/>
      <c r="O255" s="440"/>
      <c r="P255" s="440"/>
      <c r="Q255" s="440"/>
      <c r="R255" s="440"/>
      <c r="S255" s="440"/>
      <c r="T255" s="440"/>
      <c r="U255" s="440"/>
      <c r="V255" s="440"/>
      <c r="W255" s="440"/>
      <c r="X255" s="440"/>
      <c r="Y255" s="440"/>
    </row>
    <row r="256" spans="1:25" ht="15.75" customHeight="1" x14ac:dyDescent="0.25">
      <c r="A256" s="440"/>
      <c r="B256" s="440"/>
      <c r="C256" s="440"/>
      <c r="D256" s="440"/>
      <c r="E256" s="440"/>
      <c r="F256" s="440"/>
      <c r="G256" s="440"/>
      <c r="H256" s="440"/>
      <c r="I256" s="440"/>
      <c r="J256" s="440"/>
      <c r="K256" s="440"/>
      <c r="L256" s="440"/>
      <c r="M256" s="440"/>
      <c r="N256" s="440"/>
      <c r="O256" s="440"/>
      <c r="P256" s="440"/>
      <c r="Q256" s="440"/>
      <c r="R256" s="440"/>
      <c r="S256" s="440"/>
      <c r="T256" s="440"/>
      <c r="U256" s="440"/>
      <c r="V256" s="440"/>
      <c r="W256" s="440"/>
      <c r="X256" s="440"/>
      <c r="Y256" s="440"/>
    </row>
    <row r="257" spans="1:25" ht="15.75" customHeight="1" x14ac:dyDescent="0.25">
      <c r="A257" s="440"/>
      <c r="B257" s="440"/>
      <c r="C257" s="440"/>
      <c r="D257" s="440"/>
      <c r="E257" s="440"/>
      <c r="F257" s="440"/>
      <c r="G257" s="440"/>
      <c r="H257" s="440"/>
      <c r="I257" s="440"/>
      <c r="J257" s="440"/>
      <c r="K257" s="440"/>
      <c r="L257" s="440"/>
      <c r="M257" s="440"/>
      <c r="N257" s="440"/>
      <c r="O257" s="440"/>
      <c r="P257" s="440"/>
      <c r="Q257" s="440"/>
      <c r="R257" s="440"/>
      <c r="S257" s="440"/>
      <c r="T257" s="440"/>
      <c r="U257" s="440"/>
      <c r="V257" s="440"/>
      <c r="W257" s="440"/>
      <c r="X257" s="440"/>
      <c r="Y257" s="440"/>
    </row>
    <row r="258" spans="1:25" ht="15.75" customHeight="1" x14ac:dyDescent="0.25">
      <c r="A258" s="440"/>
      <c r="B258" s="440"/>
      <c r="C258" s="440"/>
      <c r="D258" s="440"/>
      <c r="E258" s="440"/>
      <c r="F258" s="440"/>
      <c r="G258" s="440"/>
      <c r="H258" s="440"/>
      <c r="I258" s="440"/>
      <c r="J258" s="440"/>
      <c r="K258" s="440"/>
      <c r="L258" s="440"/>
      <c r="M258" s="440"/>
      <c r="N258" s="440"/>
      <c r="O258" s="440"/>
      <c r="P258" s="440"/>
      <c r="Q258" s="440"/>
      <c r="R258" s="440"/>
      <c r="S258" s="440"/>
      <c r="T258" s="440"/>
      <c r="U258" s="440"/>
      <c r="V258" s="440"/>
      <c r="W258" s="440"/>
      <c r="X258" s="440"/>
      <c r="Y258" s="440"/>
    </row>
    <row r="259" spans="1:25" ht="15.75" customHeight="1" x14ac:dyDescent="0.25">
      <c r="A259" s="440"/>
      <c r="B259" s="440"/>
      <c r="C259" s="440"/>
      <c r="D259" s="440"/>
      <c r="E259" s="440"/>
      <c r="F259" s="440"/>
      <c r="G259" s="440"/>
      <c r="H259" s="440"/>
      <c r="I259" s="440"/>
      <c r="J259" s="440"/>
      <c r="K259" s="440"/>
      <c r="L259" s="440"/>
      <c r="M259" s="440"/>
      <c r="N259" s="440"/>
      <c r="O259" s="440"/>
      <c r="P259" s="440"/>
      <c r="Q259" s="440"/>
      <c r="R259" s="440"/>
      <c r="S259" s="440"/>
      <c r="T259" s="440"/>
      <c r="U259" s="440"/>
      <c r="V259" s="440"/>
      <c r="W259" s="440"/>
      <c r="X259" s="440"/>
      <c r="Y259" s="440"/>
    </row>
    <row r="260" spans="1:25" ht="15.75" customHeight="1" x14ac:dyDescent="0.25">
      <c r="A260" s="440"/>
      <c r="B260" s="440"/>
      <c r="C260" s="440"/>
      <c r="D260" s="440"/>
      <c r="E260" s="440"/>
      <c r="F260" s="440"/>
      <c r="G260" s="440"/>
      <c r="H260" s="440"/>
      <c r="I260" s="440"/>
      <c r="J260" s="440"/>
      <c r="K260" s="440"/>
      <c r="L260" s="440"/>
      <c r="M260" s="440"/>
      <c r="N260" s="440"/>
      <c r="O260" s="440"/>
      <c r="P260" s="440"/>
      <c r="Q260" s="440"/>
      <c r="R260" s="440"/>
      <c r="S260" s="440"/>
      <c r="T260" s="440"/>
      <c r="U260" s="440"/>
      <c r="V260" s="440"/>
      <c r="W260" s="440"/>
      <c r="X260" s="440"/>
      <c r="Y260" s="440"/>
    </row>
    <row r="261" spans="1:25" ht="15.75" customHeight="1" x14ac:dyDescent="0.25">
      <c r="A261" s="440"/>
      <c r="B261" s="440"/>
      <c r="C261" s="440"/>
      <c r="D261" s="440"/>
      <c r="E261" s="440"/>
      <c r="F261" s="440"/>
      <c r="G261" s="440"/>
      <c r="H261" s="440"/>
      <c r="I261" s="440"/>
      <c r="J261" s="440"/>
      <c r="K261" s="440"/>
      <c r="L261" s="440"/>
      <c r="M261" s="440"/>
      <c r="N261" s="440"/>
      <c r="O261" s="440"/>
      <c r="P261" s="440"/>
      <c r="Q261" s="440"/>
      <c r="R261" s="440"/>
      <c r="S261" s="440"/>
      <c r="T261" s="440"/>
      <c r="U261" s="440"/>
      <c r="V261" s="440"/>
      <c r="W261" s="440"/>
      <c r="X261" s="440"/>
      <c r="Y261" s="440"/>
    </row>
    <row r="262" spans="1:25" ht="15.75" customHeight="1" x14ac:dyDescent="0.25">
      <c r="A262" s="440"/>
      <c r="B262" s="440"/>
      <c r="C262" s="440"/>
      <c r="D262" s="440"/>
      <c r="E262" s="440"/>
      <c r="F262" s="440"/>
      <c r="G262" s="440"/>
      <c r="H262" s="440"/>
      <c r="I262" s="440"/>
      <c r="J262" s="440"/>
      <c r="K262" s="440"/>
      <c r="L262" s="440"/>
      <c r="M262" s="440"/>
      <c r="N262" s="440"/>
      <c r="O262" s="440"/>
      <c r="P262" s="440"/>
      <c r="Q262" s="440"/>
      <c r="R262" s="440"/>
      <c r="S262" s="440"/>
      <c r="T262" s="440"/>
      <c r="U262" s="440"/>
      <c r="V262" s="440"/>
      <c r="W262" s="440"/>
      <c r="X262" s="440"/>
      <c r="Y262" s="440"/>
    </row>
    <row r="263" spans="1:25" ht="15.75" customHeight="1" x14ac:dyDescent="0.25">
      <c r="A263" s="440"/>
      <c r="B263" s="440"/>
      <c r="C263" s="440"/>
      <c r="D263" s="440"/>
      <c r="E263" s="440"/>
      <c r="F263" s="440"/>
      <c r="G263" s="440"/>
      <c r="H263" s="440"/>
      <c r="I263" s="440"/>
      <c r="J263" s="440"/>
      <c r="K263" s="440"/>
      <c r="L263" s="440"/>
      <c r="M263" s="440"/>
      <c r="N263" s="440"/>
      <c r="O263" s="440"/>
      <c r="P263" s="440"/>
      <c r="Q263" s="440"/>
      <c r="R263" s="440"/>
      <c r="S263" s="440"/>
      <c r="T263" s="440"/>
      <c r="U263" s="440"/>
      <c r="V263" s="440"/>
      <c r="W263" s="440"/>
      <c r="X263" s="440"/>
      <c r="Y263" s="440"/>
    </row>
    <row r="264" spans="1:25" ht="15.75" customHeight="1" x14ac:dyDescent="0.25">
      <c r="A264" s="440"/>
      <c r="B264" s="440"/>
      <c r="C264" s="440"/>
      <c r="D264" s="440"/>
      <c r="E264" s="440"/>
      <c r="F264" s="440"/>
      <c r="G264" s="440"/>
      <c r="H264" s="440"/>
      <c r="I264" s="440"/>
      <c r="J264" s="440"/>
      <c r="K264" s="440"/>
      <c r="L264" s="440"/>
      <c r="M264" s="440"/>
      <c r="N264" s="440"/>
      <c r="O264" s="440"/>
      <c r="P264" s="440"/>
      <c r="Q264" s="440"/>
      <c r="R264" s="440"/>
      <c r="S264" s="440"/>
      <c r="T264" s="440"/>
      <c r="U264" s="440"/>
      <c r="V264" s="440"/>
      <c r="W264" s="440"/>
      <c r="X264" s="440"/>
      <c r="Y264" s="440"/>
    </row>
    <row r="265" spans="1:25" ht="15.75" customHeight="1" x14ac:dyDescent="0.25">
      <c r="A265" s="440"/>
      <c r="B265" s="440"/>
      <c r="C265" s="440"/>
      <c r="D265" s="440"/>
      <c r="E265" s="440"/>
      <c r="F265" s="440"/>
      <c r="G265" s="440"/>
      <c r="H265" s="440"/>
      <c r="I265" s="440"/>
      <c r="J265" s="440"/>
      <c r="K265" s="440"/>
      <c r="L265" s="440"/>
      <c r="M265" s="440"/>
      <c r="N265" s="440"/>
      <c r="O265" s="440"/>
      <c r="P265" s="440"/>
      <c r="Q265" s="440"/>
      <c r="R265" s="440"/>
      <c r="S265" s="440"/>
      <c r="T265" s="440"/>
      <c r="U265" s="440"/>
      <c r="V265" s="440"/>
      <c r="W265" s="440"/>
      <c r="X265" s="440"/>
      <c r="Y265" s="440"/>
    </row>
    <row r="266" spans="1:25" ht="15.75" customHeight="1" x14ac:dyDescent="0.25">
      <c r="A266" s="440"/>
      <c r="B266" s="440"/>
      <c r="C266" s="440"/>
      <c r="D266" s="440"/>
      <c r="E266" s="440"/>
      <c r="F266" s="440"/>
      <c r="G266" s="440"/>
      <c r="H266" s="440"/>
      <c r="I266" s="440"/>
      <c r="J266" s="440"/>
      <c r="K266" s="440"/>
      <c r="L266" s="440"/>
      <c r="M266" s="440"/>
      <c r="N266" s="440"/>
      <c r="O266" s="440"/>
      <c r="P266" s="440"/>
      <c r="Q266" s="440"/>
      <c r="R266" s="440"/>
      <c r="S266" s="440"/>
      <c r="T266" s="440"/>
      <c r="U266" s="440"/>
      <c r="V266" s="440"/>
      <c r="W266" s="440"/>
      <c r="X266" s="440"/>
      <c r="Y266" s="440"/>
    </row>
    <row r="267" spans="1:25" ht="15.75" customHeight="1" x14ac:dyDescent="0.25">
      <c r="A267" s="440"/>
      <c r="B267" s="440"/>
      <c r="C267" s="440"/>
      <c r="D267" s="440"/>
      <c r="E267" s="440"/>
      <c r="F267" s="440"/>
      <c r="G267" s="440"/>
      <c r="H267" s="440"/>
      <c r="I267" s="440"/>
      <c r="J267" s="440"/>
      <c r="K267" s="440"/>
      <c r="L267" s="440"/>
      <c r="M267" s="440"/>
      <c r="N267" s="440"/>
      <c r="O267" s="440"/>
      <c r="P267" s="440"/>
      <c r="Q267" s="440"/>
      <c r="R267" s="440"/>
      <c r="S267" s="440"/>
      <c r="T267" s="440"/>
      <c r="U267" s="440"/>
      <c r="V267" s="440"/>
      <c r="W267" s="440"/>
      <c r="X267" s="440"/>
      <c r="Y267" s="440"/>
    </row>
    <row r="268" spans="1:25" ht="15.75" customHeight="1" x14ac:dyDescent="0.25">
      <c r="A268" s="440"/>
      <c r="B268" s="440"/>
      <c r="C268" s="440"/>
      <c r="D268" s="440"/>
      <c r="E268" s="440"/>
      <c r="F268" s="440"/>
      <c r="G268" s="440"/>
      <c r="H268" s="440"/>
      <c r="I268" s="440"/>
      <c r="J268" s="440"/>
      <c r="K268" s="440"/>
      <c r="L268" s="440"/>
      <c r="M268" s="440"/>
      <c r="N268" s="440"/>
      <c r="O268" s="440"/>
      <c r="P268" s="440"/>
      <c r="Q268" s="440"/>
      <c r="R268" s="440"/>
      <c r="S268" s="440"/>
      <c r="T268" s="440"/>
      <c r="U268" s="440"/>
      <c r="V268" s="440"/>
      <c r="W268" s="440"/>
      <c r="X268" s="440"/>
      <c r="Y268" s="440"/>
    </row>
    <row r="269" spans="1:25" ht="15.75" customHeight="1" x14ac:dyDescent="0.25">
      <c r="A269" s="440"/>
      <c r="B269" s="440"/>
      <c r="C269" s="440"/>
      <c r="D269" s="440"/>
      <c r="E269" s="440"/>
      <c r="F269" s="440"/>
      <c r="G269" s="440"/>
      <c r="H269" s="440"/>
      <c r="I269" s="440"/>
      <c r="J269" s="440"/>
      <c r="K269" s="440"/>
      <c r="L269" s="440"/>
      <c r="M269" s="440"/>
      <c r="N269" s="440"/>
      <c r="O269" s="440"/>
      <c r="P269" s="440"/>
      <c r="Q269" s="440"/>
      <c r="R269" s="440"/>
      <c r="S269" s="440"/>
      <c r="T269" s="440"/>
      <c r="U269" s="440"/>
      <c r="V269" s="440"/>
      <c r="W269" s="440"/>
      <c r="X269" s="440"/>
      <c r="Y269" s="440"/>
    </row>
    <row r="270" spans="1:25" ht="15.75" customHeight="1" x14ac:dyDescent="0.25">
      <c r="A270" s="440"/>
      <c r="B270" s="440"/>
      <c r="C270" s="440"/>
      <c r="D270" s="440"/>
      <c r="E270" s="440"/>
      <c r="F270" s="440"/>
      <c r="G270" s="440"/>
      <c r="H270" s="440"/>
      <c r="I270" s="440"/>
      <c r="J270" s="440"/>
      <c r="K270" s="440"/>
      <c r="L270" s="440"/>
      <c r="M270" s="440"/>
      <c r="N270" s="440"/>
      <c r="O270" s="440"/>
      <c r="P270" s="440"/>
      <c r="Q270" s="440"/>
      <c r="R270" s="440"/>
      <c r="S270" s="440"/>
      <c r="T270" s="440"/>
      <c r="U270" s="440"/>
      <c r="V270" s="440"/>
      <c r="W270" s="440"/>
      <c r="X270" s="440"/>
      <c r="Y270" s="440"/>
    </row>
    <row r="271" spans="1:25" ht="15.75" customHeight="1" x14ac:dyDescent="0.25">
      <c r="A271" s="440"/>
      <c r="B271" s="440"/>
      <c r="C271" s="440"/>
      <c r="D271" s="440"/>
      <c r="E271" s="440"/>
      <c r="F271" s="440"/>
      <c r="G271" s="440"/>
      <c r="H271" s="440"/>
      <c r="I271" s="440"/>
      <c r="J271" s="440"/>
      <c r="K271" s="440"/>
      <c r="L271" s="440"/>
      <c r="M271" s="440"/>
      <c r="N271" s="440"/>
      <c r="O271" s="440"/>
      <c r="P271" s="440"/>
      <c r="Q271" s="440"/>
      <c r="R271" s="440"/>
      <c r="S271" s="440"/>
      <c r="T271" s="440"/>
      <c r="U271" s="440"/>
      <c r="V271" s="440"/>
      <c r="W271" s="440"/>
      <c r="X271" s="440"/>
      <c r="Y271" s="440"/>
    </row>
    <row r="272" spans="1:25" ht="15.75" customHeight="1" x14ac:dyDescent="0.25">
      <c r="A272" s="440"/>
      <c r="B272" s="440"/>
      <c r="C272" s="440"/>
      <c r="D272" s="440"/>
      <c r="E272" s="440"/>
      <c r="F272" s="440"/>
      <c r="G272" s="440"/>
      <c r="H272" s="440"/>
      <c r="I272" s="440"/>
      <c r="J272" s="440"/>
      <c r="K272" s="440"/>
      <c r="L272" s="440"/>
      <c r="M272" s="440"/>
      <c r="N272" s="440"/>
      <c r="O272" s="440"/>
      <c r="P272" s="440"/>
      <c r="Q272" s="440"/>
      <c r="R272" s="440"/>
      <c r="S272" s="440"/>
      <c r="T272" s="440"/>
      <c r="U272" s="440"/>
      <c r="V272" s="440"/>
      <c r="W272" s="440"/>
      <c r="X272" s="440"/>
      <c r="Y272" s="440"/>
    </row>
    <row r="273" spans="1:25" ht="15.75" customHeight="1" x14ac:dyDescent="0.25">
      <c r="A273" s="440"/>
      <c r="B273" s="440"/>
      <c r="C273" s="440"/>
      <c r="D273" s="440"/>
      <c r="E273" s="440"/>
      <c r="F273" s="440"/>
      <c r="G273" s="440"/>
      <c r="H273" s="440"/>
      <c r="I273" s="440"/>
      <c r="J273" s="440"/>
      <c r="K273" s="440"/>
      <c r="L273" s="440"/>
      <c r="M273" s="440"/>
      <c r="N273" s="440"/>
      <c r="O273" s="440"/>
      <c r="P273" s="440"/>
      <c r="Q273" s="440"/>
      <c r="R273" s="440"/>
      <c r="S273" s="440"/>
      <c r="T273" s="440"/>
      <c r="U273" s="440"/>
      <c r="V273" s="440"/>
      <c r="W273" s="440"/>
      <c r="X273" s="440"/>
      <c r="Y273" s="440"/>
    </row>
    <row r="274" spans="1:25" ht="15.75" customHeight="1" x14ac:dyDescent="0.25">
      <c r="A274" s="440"/>
      <c r="B274" s="440"/>
      <c r="C274" s="440"/>
      <c r="D274" s="440"/>
      <c r="E274" s="440"/>
      <c r="F274" s="440"/>
      <c r="G274" s="440"/>
      <c r="H274" s="440"/>
      <c r="I274" s="440"/>
      <c r="J274" s="440"/>
      <c r="K274" s="440"/>
      <c r="L274" s="440"/>
      <c r="M274" s="440"/>
      <c r="N274" s="440"/>
      <c r="O274" s="440"/>
      <c r="P274" s="440"/>
      <c r="Q274" s="440"/>
      <c r="R274" s="440"/>
      <c r="S274" s="440"/>
      <c r="T274" s="440"/>
      <c r="U274" s="440"/>
      <c r="V274" s="440"/>
      <c r="W274" s="440"/>
      <c r="X274" s="440"/>
      <c r="Y274" s="440"/>
    </row>
    <row r="275" spans="1:25" ht="15.75" customHeight="1" x14ac:dyDescent="0.25">
      <c r="A275" s="440"/>
      <c r="B275" s="440"/>
      <c r="C275" s="440"/>
      <c r="D275" s="440"/>
      <c r="E275" s="440"/>
      <c r="F275" s="440"/>
      <c r="G275" s="440"/>
      <c r="H275" s="440"/>
      <c r="I275" s="440"/>
      <c r="J275" s="440"/>
      <c r="K275" s="440"/>
      <c r="L275" s="440"/>
      <c r="M275" s="440"/>
      <c r="N275" s="440"/>
      <c r="O275" s="440"/>
      <c r="P275" s="440"/>
      <c r="Q275" s="440"/>
      <c r="R275" s="440"/>
      <c r="S275" s="440"/>
      <c r="T275" s="440"/>
      <c r="U275" s="440"/>
      <c r="V275" s="440"/>
      <c r="W275" s="440"/>
      <c r="X275" s="440"/>
      <c r="Y275" s="440"/>
    </row>
    <row r="276" spans="1:25" ht="15.75" customHeight="1" x14ac:dyDescent="0.25">
      <c r="A276" s="440"/>
      <c r="B276" s="440"/>
      <c r="C276" s="440"/>
      <c r="D276" s="440"/>
      <c r="E276" s="440"/>
      <c r="F276" s="440"/>
      <c r="G276" s="440"/>
      <c r="H276" s="440"/>
      <c r="I276" s="440"/>
      <c r="J276" s="440"/>
      <c r="K276" s="440"/>
      <c r="L276" s="440"/>
      <c r="M276" s="440"/>
      <c r="N276" s="440"/>
      <c r="O276" s="440"/>
      <c r="P276" s="440"/>
      <c r="Q276" s="440"/>
      <c r="R276" s="440"/>
      <c r="S276" s="440"/>
      <c r="T276" s="440"/>
      <c r="U276" s="440"/>
      <c r="V276" s="440"/>
      <c r="W276" s="440"/>
      <c r="X276" s="440"/>
      <c r="Y276" s="440"/>
    </row>
    <row r="277" spans="1:25" ht="15.75" customHeight="1" x14ac:dyDescent="0.25">
      <c r="A277" s="440"/>
      <c r="B277" s="440"/>
      <c r="C277" s="440"/>
      <c r="D277" s="440"/>
      <c r="E277" s="440"/>
      <c r="F277" s="440"/>
      <c r="G277" s="440"/>
      <c r="H277" s="440"/>
      <c r="I277" s="440"/>
      <c r="J277" s="440"/>
      <c r="K277" s="440"/>
      <c r="L277" s="440"/>
      <c r="M277" s="440"/>
      <c r="N277" s="440"/>
      <c r="O277" s="440"/>
      <c r="P277" s="440"/>
      <c r="Q277" s="440"/>
      <c r="R277" s="440"/>
      <c r="S277" s="440"/>
      <c r="T277" s="440"/>
      <c r="U277" s="440"/>
      <c r="V277" s="440"/>
      <c r="W277" s="440"/>
      <c r="X277" s="440"/>
      <c r="Y277" s="440"/>
    </row>
    <row r="278" spans="1:25" ht="15.75" customHeight="1" x14ac:dyDescent="0.25">
      <c r="A278" s="440"/>
      <c r="B278" s="440"/>
      <c r="C278" s="440"/>
      <c r="D278" s="440"/>
      <c r="E278" s="440"/>
      <c r="F278" s="440"/>
      <c r="G278" s="440"/>
      <c r="H278" s="440"/>
      <c r="I278" s="440"/>
      <c r="J278" s="440"/>
      <c r="K278" s="440"/>
      <c r="L278" s="440"/>
      <c r="M278" s="440"/>
      <c r="N278" s="440"/>
      <c r="O278" s="440"/>
      <c r="P278" s="440"/>
      <c r="Q278" s="440"/>
      <c r="R278" s="440"/>
      <c r="S278" s="440"/>
      <c r="T278" s="440"/>
      <c r="U278" s="440"/>
      <c r="V278" s="440"/>
      <c r="W278" s="440"/>
      <c r="X278" s="440"/>
      <c r="Y278" s="440"/>
    </row>
    <row r="279" spans="1:25" ht="15.75" customHeight="1" x14ac:dyDescent="0.25">
      <c r="A279" s="440"/>
      <c r="B279" s="440"/>
      <c r="C279" s="440"/>
      <c r="D279" s="440"/>
      <c r="E279" s="440"/>
      <c r="F279" s="440"/>
      <c r="G279" s="440"/>
      <c r="H279" s="440"/>
      <c r="I279" s="440"/>
      <c r="J279" s="440"/>
      <c r="K279" s="440"/>
      <c r="L279" s="440"/>
      <c r="M279" s="440"/>
      <c r="N279" s="440"/>
      <c r="O279" s="440"/>
      <c r="P279" s="440"/>
      <c r="Q279" s="440"/>
      <c r="R279" s="440"/>
      <c r="S279" s="440"/>
      <c r="T279" s="440"/>
      <c r="U279" s="440"/>
      <c r="V279" s="440"/>
      <c r="W279" s="440"/>
      <c r="X279" s="440"/>
      <c r="Y279" s="440"/>
    </row>
    <row r="280" spans="1:25" ht="15.75" customHeight="1" x14ac:dyDescent="0.25">
      <c r="A280" s="440"/>
      <c r="B280" s="440"/>
      <c r="C280" s="440"/>
      <c r="D280" s="440"/>
      <c r="E280" s="440"/>
      <c r="F280" s="440"/>
      <c r="G280" s="440"/>
      <c r="H280" s="440"/>
      <c r="I280" s="440"/>
      <c r="J280" s="440"/>
      <c r="K280" s="440"/>
      <c r="L280" s="440"/>
      <c r="M280" s="440"/>
      <c r="N280" s="440"/>
      <c r="O280" s="440"/>
      <c r="P280" s="440"/>
      <c r="Q280" s="440"/>
      <c r="R280" s="440"/>
      <c r="S280" s="440"/>
      <c r="T280" s="440"/>
      <c r="U280" s="440"/>
      <c r="V280" s="440"/>
      <c r="W280" s="440"/>
      <c r="X280" s="440"/>
      <c r="Y280" s="440"/>
    </row>
    <row r="281" spans="1:25" ht="15.75" customHeight="1" x14ac:dyDescent="0.25">
      <c r="A281" s="440"/>
      <c r="B281" s="440"/>
      <c r="C281" s="440"/>
      <c r="D281" s="440"/>
      <c r="E281" s="440"/>
      <c r="F281" s="440"/>
      <c r="G281" s="440"/>
      <c r="H281" s="440"/>
      <c r="I281" s="440"/>
      <c r="J281" s="440"/>
      <c r="K281" s="440"/>
      <c r="L281" s="440"/>
      <c r="M281" s="440"/>
      <c r="N281" s="440"/>
      <c r="O281" s="440"/>
      <c r="P281" s="440"/>
      <c r="Q281" s="440"/>
      <c r="R281" s="440"/>
      <c r="S281" s="440"/>
      <c r="T281" s="440"/>
      <c r="U281" s="440"/>
      <c r="V281" s="440"/>
      <c r="W281" s="440"/>
      <c r="X281" s="440"/>
      <c r="Y281" s="440"/>
    </row>
    <row r="282" spans="1:25" ht="15.75" customHeight="1" x14ac:dyDescent="0.25">
      <c r="A282" s="440"/>
      <c r="B282" s="440"/>
      <c r="C282" s="440"/>
      <c r="D282" s="440"/>
      <c r="E282" s="440"/>
      <c r="F282" s="440"/>
      <c r="G282" s="440"/>
      <c r="H282" s="440"/>
      <c r="I282" s="440"/>
      <c r="J282" s="440"/>
      <c r="K282" s="440"/>
      <c r="L282" s="440"/>
      <c r="M282" s="440"/>
      <c r="N282" s="440"/>
      <c r="O282" s="440"/>
      <c r="P282" s="440"/>
      <c r="Q282" s="440"/>
      <c r="R282" s="440"/>
      <c r="S282" s="440"/>
      <c r="T282" s="440"/>
      <c r="U282" s="440"/>
      <c r="V282" s="440"/>
      <c r="W282" s="440"/>
      <c r="X282" s="440"/>
      <c r="Y282" s="440"/>
    </row>
    <row r="283" spans="1:25" ht="15.75" customHeight="1" x14ac:dyDescent="0.25">
      <c r="A283" s="440"/>
      <c r="B283" s="440"/>
      <c r="C283" s="440"/>
      <c r="D283" s="440"/>
      <c r="E283" s="440"/>
      <c r="F283" s="440"/>
      <c r="G283" s="440"/>
      <c r="H283" s="440"/>
      <c r="I283" s="440"/>
      <c r="J283" s="440"/>
      <c r="K283" s="440"/>
      <c r="L283" s="440"/>
      <c r="M283" s="440"/>
      <c r="N283" s="440"/>
      <c r="O283" s="440"/>
      <c r="P283" s="440"/>
      <c r="Q283" s="440"/>
      <c r="R283" s="440"/>
      <c r="S283" s="440"/>
      <c r="T283" s="440"/>
      <c r="U283" s="440"/>
      <c r="V283" s="440"/>
      <c r="W283" s="440"/>
      <c r="X283" s="440"/>
      <c r="Y283" s="440"/>
    </row>
    <row r="284" spans="1:25" ht="15.75" customHeight="1" x14ac:dyDescent="0.25">
      <c r="A284" s="440"/>
      <c r="B284" s="440"/>
      <c r="C284" s="440"/>
      <c r="D284" s="440"/>
      <c r="E284" s="440"/>
      <c r="F284" s="440"/>
      <c r="G284" s="440"/>
      <c r="H284" s="440"/>
      <c r="I284" s="440"/>
      <c r="J284" s="440"/>
      <c r="K284" s="440"/>
      <c r="L284" s="440"/>
      <c r="M284" s="440"/>
      <c r="N284" s="440"/>
      <c r="O284" s="440"/>
      <c r="P284" s="440"/>
      <c r="Q284" s="440"/>
      <c r="R284" s="440"/>
      <c r="S284" s="440"/>
      <c r="T284" s="440"/>
      <c r="U284" s="440"/>
      <c r="V284" s="440"/>
      <c r="W284" s="440"/>
      <c r="X284" s="440"/>
      <c r="Y284" s="440"/>
    </row>
    <row r="285" spans="1:25" ht="15.75" customHeight="1" x14ac:dyDescent="0.25">
      <c r="A285" s="440"/>
      <c r="B285" s="440"/>
      <c r="C285" s="440"/>
      <c r="D285" s="440"/>
      <c r="E285" s="440"/>
      <c r="F285" s="440"/>
      <c r="G285" s="440"/>
      <c r="H285" s="440"/>
      <c r="I285" s="440"/>
      <c r="J285" s="440"/>
      <c r="K285" s="440"/>
      <c r="L285" s="440"/>
      <c r="M285" s="440"/>
      <c r="N285" s="440"/>
      <c r="O285" s="440"/>
      <c r="P285" s="440"/>
      <c r="Q285" s="440"/>
      <c r="R285" s="440"/>
      <c r="S285" s="440"/>
      <c r="T285" s="440"/>
      <c r="U285" s="440"/>
      <c r="V285" s="440"/>
      <c r="W285" s="440"/>
      <c r="X285" s="440"/>
      <c r="Y285" s="440"/>
    </row>
    <row r="286" spans="1:25" ht="15.75" customHeight="1" x14ac:dyDescent="0.25">
      <c r="A286" s="440"/>
      <c r="B286" s="440"/>
      <c r="C286" s="440"/>
      <c r="D286" s="440"/>
      <c r="E286" s="440"/>
      <c r="F286" s="440"/>
      <c r="G286" s="440"/>
      <c r="H286" s="440"/>
      <c r="I286" s="440"/>
      <c r="J286" s="440"/>
      <c r="K286" s="440"/>
      <c r="L286" s="440"/>
      <c r="M286" s="440"/>
      <c r="N286" s="440"/>
      <c r="O286" s="440"/>
      <c r="P286" s="440"/>
      <c r="Q286" s="440"/>
      <c r="R286" s="440"/>
      <c r="S286" s="440"/>
      <c r="T286" s="440"/>
      <c r="U286" s="440"/>
      <c r="V286" s="440"/>
      <c r="W286" s="440"/>
      <c r="X286" s="440"/>
      <c r="Y286" s="440"/>
    </row>
    <row r="287" spans="1:25" ht="15.75" customHeight="1" x14ac:dyDescent="0.25">
      <c r="A287" s="440"/>
      <c r="B287" s="440"/>
      <c r="C287" s="440"/>
      <c r="D287" s="440"/>
      <c r="E287" s="440"/>
      <c r="F287" s="440"/>
      <c r="G287" s="440"/>
      <c r="H287" s="440"/>
      <c r="I287" s="440"/>
      <c r="J287" s="440"/>
      <c r="K287" s="440"/>
      <c r="L287" s="440"/>
      <c r="M287" s="440"/>
      <c r="N287" s="440"/>
      <c r="O287" s="440"/>
      <c r="P287" s="440"/>
      <c r="Q287" s="440"/>
      <c r="R287" s="440"/>
      <c r="S287" s="440"/>
      <c r="T287" s="440"/>
      <c r="U287" s="440"/>
      <c r="V287" s="440"/>
      <c r="W287" s="440"/>
      <c r="X287" s="440"/>
      <c r="Y287" s="440"/>
    </row>
    <row r="288" spans="1:25" ht="15.75" customHeight="1" x14ac:dyDescent="0.25">
      <c r="A288" s="440"/>
      <c r="B288" s="440"/>
      <c r="C288" s="440"/>
      <c r="D288" s="440"/>
      <c r="E288" s="440"/>
      <c r="F288" s="440"/>
      <c r="G288" s="440"/>
      <c r="H288" s="440"/>
      <c r="I288" s="440"/>
      <c r="J288" s="440"/>
      <c r="K288" s="440"/>
      <c r="L288" s="440"/>
      <c r="M288" s="440"/>
      <c r="N288" s="440"/>
      <c r="O288" s="440"/>
      <c r="P288" s="440"/>
      <c r="Q288" s="440"/>
      <c r="R288" s="440"/>
      <c r="S288" s="440"/>
      <c r="T288" s="440"/>
      <c r="U288" s="440"/>
      <c r="V288" s="440"/>
      <c r="W288" s="440"/>
      <c r="X288" s="440"/>
      <c r="Y288" s="440"/>
    </row>
    <row r="289" spans="1:25" ht="15.75" customHeight="1" x14ac:dyDescent="0.25">
      <c r="A289" s="440"/>
      <c r="B289" s="440"/>
      <c r="C289" s="440"/>
      <c r="D289" s="440"/>
      <c r="E289" s="440"/>
      <c r="F289" s="440"/>
      <c r="G289" s="440"/>
      <c r="H289" s="440"/>
      <c r="I289" s="440"/>
      <c r="J289" s="440"/>
      <c r="K289" s="440"/>
      <c r="L289" s="440"/>
      <c r="M289" s="440"/>
      <c r="N289" s="440"/>
      <c r="O289" s="440"/>
      <c r="P289" s="440"/>
      <c r="Q289" s="440"/>
      <c r="R289" s="440"/>
      <c r="S289" s="440"/>
      <c r="T289" s="440"/>
      <c r="U289" s="440"/>
      <c r="V289" s="440"/>
      <c r="W289" s="440"/>
      <c r="X289" s="440"/>
      <c r="Y289" s="440"/>
    </row>
    <row r="290" spans="1:25" ht="15.75" customHeight="1" x14ac:dyDescent="0.25">
      <c r="A290" s="440"/>
      <c r="B290" s="440"/>
      <c r="C290" s="440"/>
      <c r="D290" s="440"/>
      <c r="E290" s="440"/>
      <c r="F290" s="440"/>
      <c r="G290" s="440"/>
      <c r="H290" s="440"/>
      <c r="I290" s="440"/>
      <c r="J290" s="440"/>
      <c r="K290" s="440"/>
      <c r="L290" s="440"/>
      <c r="M290" s="440"/>
      <c r="N290" s="440"/>
      <c r="O290" s="440"/>
      <c r="P290" s="440"/>
      <c r="Q290" s="440"/>
      <c r="R290" s="440"/>
      <c r="S290" s="440"/>
      <c r="T290" s="440"/>
      <c r="U290" s="440"/>
      <c r="V290" s="440"/>
      <c r="W290" s="440"/>
      <c r="X290" s="440"/>
      <c r="Y290" s="440"/>
    </row>
    <row r="291" spans="1:25" ht="15.75" customHeight="1" x14ac:dyDescent="0.25">
      <c r="A291" s="440"/>
      <c r="B291" s="440"/>
      <c r="C291" s="440"/>
      <c r="D291" s="440"/>
      <c r="E291" s="440"/>
      <c r="F291" s="440"/>
      <c r="G291" s="440"/>
      <c r="H291" s="440"/>
      <c r="I291" s="440"/>
      <c r="J291" s="440"/>
      <c r="K291" s="440"/>
      <c r="L291" s="440"/>
      <c r="M291" s="440"/>
      <c r="N291" s="440"/>
      <c r="O291" s="440"/>
      <c r="P291" s="440"/>
      <c r="Q291" s="440"/>
      <c r="R291" s="440"/>
      <c r="S291" s="440"/>
      <c r="T291" s="440"/>
      <c r="U291" s="440"/>
      <c r="V291" s="440"/>
      <c r="W291" s="440"/>
      <c r="X291" s="440"/>
      <c r="Y291" s="440"/>
    </row>
    <row r="292" spans="1:25" ht="15.75" customHeight="1" x14ac:dyDescent="0.25">
      <c r="A292" s="440"/>
      <c r="B292" s="440"/>
      <c r="C292" s="440"/>
      <c r="D292" s="440"/>
      <c r="E292" s="440"/>
      <c r="F292" s="440"/>
      <c r="G292" s="440"/>
      <c r="H292" s="440"/>
      <c r="I292" s="440"/>
      <c r="J292" s="440"/>
      <c r="K292" s="440"/>
      <c r="L292" s="440"/>
      <c r="M292" s="440"/>
      <c r="N292" s="440"/>
      <c r="O292" s="440"/>
      <c r="P292" s="440"/>
      <c r="Q292" s="440"/>
      <c r="R292" s="440"/>
      <c r="S292" s="440"/>
      <c r="T292" s="440"/>
      <c r="U292" s="440"/>
      <c r="V292" s="440"/>
      <c r="W292" s="440"/>
      <c r="X292" s="440"/>
      <c r="Y292" s="440"/>
    </row>
    <row r="293" spans="1:25" ht="15.75" customHeight="1" x14ac:dyDescent="0.25">
      <c r="A293" s="440"/>
      <c r="B293" s="440"/>
      <c r="C293" s="440"/>
      <c r="D293" s="440"/>
      <c r="E293" s="440"/>
      <c r="F293" s="440"/>
      <c r="G293" s="440"/>
      <c r="H293" s="440"/>
      <c r="I293" s="440"/>
      <c r="J293" s="440"/>
      <c r="K293" s="440"/>
      <c r="L293" s="440"/>
      <c r="M293" s="440"/>
      <c r="N293" s="440"/>
      <c r="O293" s="440"/>
      <c r="P293" s="440"/>
      <c r="Q293" s="440"/>
      <c r="R293" s="440"/>
      <c r="S293" s="440"/>
      <c r="T293" s="440"/>
      <c r="U293" s="440"/>
      <c r="V293" s="440"/>
      <c r="W293" s="440"/>
      <c r="X293" s="440"/>
      <c r="Y293" s="440"/>
    </row>
    <row r="294" spans="1:25" ht="15.75" customHeight="1" x14ac:dyDescent="0.25">
      <c r="A294" s="440"/>
      <c r="B294" s="440"/>
      <c r="C294" s="440"/>
      <c r="D294" s="440"/>
      <c r="E294" s="440"/>
      <c r="F294" s="440"/>
      <c r="G294" s="440"/>
      <c r="H294" s="440"/>
      <c r="I294" s="440"/>
      <c r="J294" s="440"/>
      <c r="K294" s="440"/>
      <c r="L294" s="440"/>
      <c r="M294" s="440"/>
      <c r="N294" s="440"/>
      <c r="O294" s="440"/>
      <c r="P294" s="440"/>
      <c r="Q294" s="440"/>
      <c r="R294" s="440"/>
      <c r="S294" s="440"/>
      <c r="T294" s="440"/>
      <c r="U294" s="440"/>
      <c r="V294" s="440"/>
      <c r="W294" s="440"/>
      <c r="X294" s="440"/>
      <c r="Y294" s="440"/>
    </row>
    <row r="295" spans="1:25" ht="15.75" customHeight="1" x14ac:dyDescent="0.25">
      <c r="A295" s="440"/>
      <c r="B295" s="440"/>
      <c r="C295" s="440"/>
      <c r="D295" s="440"/>
      <c r="E295" s="440"/>
      <c r="F295" s="440"/>
      <c r="G295" s="440"/>
      <c r="H295" s="440"/>
      <c r="I295" s="440"/>
      <c r="J295" s="440"/>
      <c r="K295" s="440"/>
      <c r="L295" s="440"/>
      <c r="M295" s="440"/>
      <c r="N295" s="440"/>
      <c r="O295" s="440"/>
      <c r="P295" s="440"/>
      <c r="Q295" s="440"/>
      <c r="R295" s="440"/>
      <c r="S295" s="440"/>
      <c r="T295" s="440"/>
      <c r="U295" s="440"/>
      <c r="V295" s="440"/>
      <c r="W295" s="440"/>
      <c r="X295" s="440"/>
      <c r="Y295" s="440"/>
    </row>
    <row r="296" spans="1:25" ht="15.75" customHeight="1" x14ac:dyDescent="0.25">
      <c r="A296" s="440"/>
      <c r="B296" s="440"/>
      <c r="C296" s="440"/>
      <c r="D296" s="440"/>
      <c r="E296" s="440"/>
      <c r="F296" s="440"/>
      <c r="G296" s="440"/>
      <c r="H296" s="440"/>
      <c r="I296" s="440"/>
      <c r="J296" s="440"/>
      <c r="K296" s="440"/>
      <c r="L296" s="440"/>
      <c r="M296" s="440"/>
      <c r="N296" s="440"/>
      <c r="O296" s="440"/>
      <c r="P296" s="440"/>
      <c r="Q296" s="440"/>
      <c r="R296" s="440"/>
      <c r="S296" s="440"/>
      <c r="T296" s="440"/>
      <c r="U296" s="440"/>
      <c r="V296" s="440"/>
      <c r="W296" s="440"/>
      <c r="X296" s="440"/>
      <c r="Y296" s="440"/>
    </row>
    <row r="297" spans="1:25" ht="15.75" customHeight="1" x14ac:dyDescent="0.25">
      <c r="A297" s="440"/>
      <c r="B297" s="440"/>
      <c r="C297" s="440"/>
      <c r="D297" s="440"/>
      <c r="E297" s="440"/>
      <c r="F297" s="440"/>
      <c r="G297" s="440"/>
      <c r="H297" s="440"/>
      <c r="I297" s="440"/>
      <c r="J297" s="440"/>
      <c r="K297" s="440"/>
      <c r="L297" s="440"/>
      <c r="M297" s="440"/>
      <c r="N297" s="440"/>
      <c r="O297" s="440"/>
      <c r="P297" s="440"/>
      <c r="Q297" s="440"/>
      <c r="R297" s="440"/>
      <c r="S297" s="440"/>
      <c r="T297" s="440"/>
      <c r="U297" s="440"/>
      <c r="V297" s="440"/>
      <c r="W297" s="440"/>
      <c r="X297" s="440"/>
      <c r="Y297" s="440"/>
    </row>
    <row r="298" spans="1:25" ht="15.75" customHeight="1" x14ac:dyDescent="0.25">
      <c r="A298" s="440"/>
      <c r="B298" s="440"/>
      <c r="C298" s="440"/>
      <c r="D298" s="440"/>
      <c r="E298" s="440"/>
      <c r="F298" s="440"/>
      <c r="G298" s="440"/>
      <c r="H298" s="440"/>
      <c r="I298" s="440"/>
      <c r="J298" s="440"/>
      <c r="K298" s="440"/>
      <c r="L298" s="440"/>
      <c r="M298" s="440"/>
      <c r="N298" s="440"/>
      <c r="O298" s="440"/>
      <c r="P298" s="440"/>
      <c r="Q298" s="440"/>
      <c r="R298" s="440"/>
      <c r="S298" s="440"/>
      <c r="T298" s="440"/>
      <c r="U298" s="440"/>
      <c r="V298" s="440"/>
      <c r="W298" s="440"/>
      <c r="X298" s="440"/>
      <c r="Y298" s="440"/>
    </row>
    <row r="299" spans="1:25" ht="15.75" customHeight="1" x14ac:dyDescent="0.25">
      <c r="A299" s="440"/>
      <c r="B299" s="440"/>
      <c r="C299" s="440"/>
      <c r="D299" s="440"/>
      <c r="E299" s="440"/>
      <c r="F299" s="440"/>
      <c r="G299" s="440"/>
      <c r="H299" s="440"/>
      <c r="I299" s="440"/>
      <c r="J299" s="440"/>
      <c r="K299" s="440"/>
      <c r="L299" s="440"/>
      <c r="M299" s="440"/>
      <c r="N299" s="440"/>
      <c r="O299" s="440"/>
      <c r="P299" s="440"/>
      <c r="Q299" s="440"/>
      <c r="R299" s="440"/>
      <c r="S299" s="440"/>
      <c r="T299" s="440"/>
      <c r="U299" s="440"/>
      <c r="V299" s="440"/>
      <c r="W299" s="440"/>
      <c r="X299" s="440"/>
      <c r="Y299" s="440"/>
    </row>
    <row r="300" spans="1:25" ht="15.75" customHeight="1" x14ac:dyDescent="0.25">
      <c r="A300" s="440"/>
      <c r="B300" s="440"/>
      <c r="C300" s="440"/>
      <c r="D300" s="440"/>
      <c r="E300" s="440"/>
      <c r="F300" s="440"/>
      <c r="G300" s="440"/>
      <c r="H300" s="440"/>
      <c r="I300" s="440"/>
      <c r="J300" s="440"/>
      <c r="K300" s="440"/>
      <c r="L300" s="440"/>
      <c r="M300" s="440"/>
      <c r="N300" s="440"/>
      <c r="O300" s="440"/>
      <c r="P300" s="440"/>
      <c r="Q300" s="440"/>
      <c r="R300" s="440"/>
      <c r="S300" s="440"/>
      <c r="T300" s="440"/>
      <c r="U300" s="440"/>
      <c r="V300" s="440"/>
      <c r="W300" s="440"/>
      <c r="X300" s="440"/>
      <c r="Y300" s="440"/>
    </row>
    <row r="301" spans="1:25" ht="15.75" customHeight="1" x14ac:dyDescent="0.25">
      <c r="A301" s="440"/>
      <c r="B301" s="440"/>
      <c r="C301" s="440"/>
      <c r="D301" s="440"/>
      <c r="E301" s="440"/>
      <c r="F301" s="440"/>
      <c r="G301" s="440"/>
      <c r="H301" s="440"/>
      <c r="I301" s="440"/>
      <c r="J301" s="440"/>
      <c r="K301" s="440"/>
      <c r="L301" s="440"/>
      <c r="M301" s="440"/>
      <c r="N301" s="440"/>
      <c r="O301" s="440"/>
      <c r="P301" s="440"/>
      <c r="Q301" s="440"/>
      <c r="R301" s="440"/>
      <c r="S301" s="440"/>
      <c r="T301" s="440"/>
      <c r="U301" s="440"/>
      <c r="V301" s="440"/>
      <c r="W301" s="440"/>
      <c r="X301" s="440"/>
      <c r="Y301" s="440"/>
    </row>
    <row r="302" spans="1:25" ht="15.75" customHeight="1" x14ac:dyDescent="0.25">
      <c r="A302" s="440"/>
      <c r="B302" s="440"/>
      <c r="C302" s="440"/>
      <c r="D302" s="440"/>
      <c r="E302" s="440"/>
      <c r="F302" s="440"/>
      <c r="G302" s="440"/>
      <c r="H302" s="440"/>
      <c r="I302" s="440"/>
      <c r="J302" s="440"/>
      <c r="K302" s="440"/>
      <c r="L302" s="440"/>
      <c r="M302" s="440"/>
      <c r="N302" s="440"/>
      <c r="O302" s="440"/>
      <c r="P302" s="440"/>
      <c r="Q302" s="440"/>
      <c r="R302" s="440"/>
      <c r="S302" s="440"/>
      <c r="T302" s="440"/>
      <c r="U302" s="440"/>
      <c r="V302" s="440"/>
      <c r="W302" s="440"/>
      <c r="X302" s="440"/>
      <c r="Y302" s="440"/>
    </row>
    <row r="303" spans="1:25" ht="15.75" customHeight="1" x14ac:dyDescent="0.25">
      <c r="A303" s="440"/>
      <c r="B303" s="440"/>
      <c r="C303" s="440"/>
      <c r="D303" s="440"/>
      <c r="E303" s="440"/>
      <c r="F303" s="440"/>
      <c r="G303" s="440"/>
      <c r="H303" s="440"/>
      <c r="I303" s="440"/>
      <c r="J303" s="440"/>
      <c r="K303" s="440"/>
      <c r="L303" s="440"/>
      <c r="M303" s="440"/>
      <c r="N303" s="440"/>
      <c r="O303" s="440"/>
      <c r="P303" s="440"/>
      <c r="Q303" s="440"/>
      <c r="R303" s="440"/>
      <c r="S303" s="440"/>
      <c r="T303" s="440"/>
      <c r="U303" s="440"/>
      <c r="V303" s="440"/>
      <c r="W303" s="440"/>
      <c r="X303" s="440"/>
      <c r="Y303" s="440"/>
    </row>
    <row r="304" spans="1:25" ht="15.75" customHeight="1" x14ac:dyDescent="0.25">
      <c r="A304" s="440"/>
      <c r="B304" s="440"/>
      <c r="C304" s="440"/>
      <c r="D304" s="440"/>
      <c r="E304" s="440"/>
      <c r="F304" s="440"/>
      <c r="G304" s="440"/>
      <c r="H304" s="440"/>
      <c r="I304" s="440"/>
      <c r="J304" s="440"/>
      <c r="K304" s="440"/>
      <c r="L304" s="440"/>
      <c r="M304" s="440"/>
      <c r="N304" s="440"/>
      <c r="O304" s="440"/>
      <c r="P304" s="440"/>
      <c r="Q304" s="440"/>
      <c r="R304" s="440"/>
      <c r="S304" s="440"/>
      <c r="T304" s="440"/>
      <c r="U304" s="440"/>
      <c r="V304" s="440"/>
      <c r="W304" s="440"/>
      <c r="X304" s="440"/>
      <c r="Y304" s="440"/>
    </row>
    <row r="305" spans="1:25" ht="15.75" customHeight="1" x14ac:dyDescent="0.25">
      <c r="A305" s="440"/>
      <c r="B305" s="440"/>
      <c r="C305" s="440"/>
      <c r="D305" s="440"/>
      <c r="E305" s="440"/>
      <c r="F305" s="440"/>
      <c r="G305" s="440"/>
      <c r="H305" s="440"/>
      <c r="I305" s="440"/>
      <c r="J305" s="440"/>
      <c r="K305" s="440"/>
      <c r="L305" s="440"/>
      <c r="M305" s="440"/>
      <c r="N305" s="440"/>
      <c r="O305" s="440"/>
      <c r="P305" s="440"/>
      <c r="Q305" s="440"/>
      <c r="R305" s="440"/>
      <c r="S305" s="440"/>
      <c r="T305" s="440"/>
      <c r="U305" s="440"/>
      <c r="V305" s="440"/>
      <c r="W305" s="440"/>
      <c r="X305" s="440"/>
      <c r="Y305" s="440"/>
    </row>
    <row r="306" spans="1:25" ht="15.75" customHeight="1" x14ac:dyDescent="0.25">
      <c r="A306" s="440"/>
      <c r="B306" s="440"/>
      <c r="C306" s="440"/>
      <c r="D306" s="440"/>
      <c r="E306" s="440"/>
      <c r="F306" s="440"/>
      <c r="G306" s="440"/>
      <c r="H306" s="440"/>
      <c r="I306" s="440"/>
      <c r="J306" s="440"/>
      <c r="K306" s="440"/>
      <c r="L306" s="440"/>
      <c r="M306" s="440"/>
      <c r="N306" s="440"/>
      <c r="O306" s="440"/>
      <c r="P306" s="440"/>
      <c r="Q306" s="440"/>
      <c r="R306" s="440"/>
      <c r="S306" s="440"/>
      <c r="T306" s="440"/>
      <c r="U306" s="440"/>
      <c r="V306" s="440"/>
      <c r="W306" s="440"/>
      <c r="X306" s="440"/>
      <c r="Y306" s="440"/>
    </row>
    <row r="307" spans="1:25" ht="15.75" customHeight="1" x14ac:dyDescent="0.25">
      <c r="A307" s="440"/>
      <c r="B307" s="440"/>
      <c r="C307" s="440"/>
      <c r="D307" s="440"/>
      <c r="E307" s="440"/>
      <c r="F307" s="440"/>
      <c r="G307" s="440"/>
      <c r="H307" s="440"/>
      <c r="I307" s="440"/>
      <c r="J307" s="440"/>
      <c r="K307" s="440"/>
      <c r="L307" s="440"/>
      <c r="M307" s="440"/>
      <c r="N307" s="440"/>
      <c r="O307" s="440"/>
      <c r="P307" s="440"/>
      <c r="Q307" s="440"/>
      <c r="R307" s="440"/>
      <c r="S307" s="440"/>
      <c r="T307" s="440"/>
      <c r="U307" s="440"/>
      <c r="V307" s="440"/>
      <c r="W307" s="440"/>
      <c r="X307" s="440"/>
      <c r="Y307" s="440"/>
    </row>
    <row r="308" spans="1:25" ht="15.75" customHeight="1" x14ac:dyDescent="0.25">
      <c r="A308" s="440"/>
      <c r="B308" s="440"/>
      <c r="C308" s="440"/>
      <c r="D308" s="440"/>
      <c r="E308" s="440"/>
      <c r="F308" s="440"/>
      <c r="G308" s="440"/>
      <c r="H308" s="440"/>
      <c r="I308" s="440"/>
      <c r="J308" s="440"/>
      <c r="K308" s="440"/>
      <c r="L308" s="440"/>
      <c r="M308" s="440"/>
      <c r="N308" s="440"/>
      <c r="O308" s="440"/>
      <c r="P308" s="440"/>
      <c r="Q308" s="440"/>
      <c r="R308" s="440"/>
      <c r="S308" s="440"/>
      <c r="T308" s="440"/>
      <c r="U308" s="440"/>
      <c r="V308" s="440"/>
      <c r="W308" s="440"/>
      <c r="X308" s="440"/>
      <c r="Y308" s="440"/>
    </row>
    <row r="309" spans="1:25" ht="15.75" customHeight="1" x14ac:dyDescent="0.25">
      <c r="A309" s="440"/>
      <c r="B309" s="440"/>
      <c r="C309" s="440"/>
      <c r="D309" s="440"/>
      <c r="E309" s="440"/>
      <c r="F309" s="440"/>
      <c r="G309" s="440"/>
      <c r="H309" s="440"/>
      <c r="I309" s="440"/>
      <c r="J309" s="440"/>
      <c r="K309" s="440"/>
      <c r="L309" s="440"/>
      <c r="M309" s="440"/>
      <c r="N309" s="440"/>
      <c r="O309" s="440"/>
      <c r="P309" s="440"/>
      <c r="Q309" s="440"/>
      <c r="R309" s="440"/>
      <c r="S309" s="440"/>
      <c r="T309" s="440"/>
      <c r="U309" s="440"/>
      <c r="V309" s="440"/>
      <c r="W309" s="440"/>
      <c r="X309" s="440"/>
      <c r="Y309" s="440"/>
    </row>
    <row r="310" spans="1:25" ht="15.75" customHeight="1" x14ac:dyDescent="0.25">
      <c r="A310" s="440"/>
      <c r="B310" s="440"/>
      <c r="C310" s="440"/>
      <c r="D310" s="440"/>
      <c r="E310" s="440"/>
      <c r="F310" s="440"/>
      <c r="G310" s="440"/>
      <c r="H310" s="440"/>
      <c r="I310" s="440"/>
      <c r="J310" s="440"/>
      <c r="K310" s="440"/>
      <c r="L310" s="440"/>
      <c r="M310" s="440"/>
      <c r="N310" s="440"/>
      <c r="O310" s="440"/>
      <c r="P310" s="440"/>
      <c r="Q310" s="440"/>
      <c r="R310" s="440"/>
      <c r="S310" s="440"/>
      <c r="T310" s="440"/>
      <c r="U310" s="440"/>
      <c r="V310" s="440"/>
      <c r="W310" s="440"/>
      <c r="X310" s="440"/>
      <c r="Y310" s="440"/>
    </row>
    <row r="311" spans="1:25" ht="15.75" customHeight="1" x14ac:dyDescent="0.25">
      <c r="A311" s="440"/>
      <c r="B311" s="440"/>
      <c r="C311" s="440"/>
      <c r="D311" s="440"/>
      <c r="E311" s="440"/>
      <c r="F311" s="440"/>
      <c r="G311" s="440"/>
      <c r="H311" s="440"/>
      <c r="I311" s="440"/>
      <c r="J311" s="440"/>
      <c r="K311" s="440"/>
      <c r="L311" s="440"/>
      <c r="M311" s="440"/>
      <c r="N311" s="440"/>
      <c r="O311" s="440"/>
      <c r="P311" s="440"/>
      <c r="Q311" s="440"/>
      <c r="R311" s="440"/>
      <c r="S311" s="440"/>
      <c r="T311" s="440"/>
      <c r="U311" s="440"/>
      <c r="V311" s="440"/>
      <c r="W311" s="440"/>
      <c r="X311" s="440"/>
      <c r="Y311" s="440"/>
    </row>
    <row r="312" spans="1:25" ht="15.75" customHeight="1" x14ac:dyDescent="0.25">
      <c r="A312" s="440"/>
      <c r="B312" s="440"/>
      <c r="C312" s="440"/>
      <c r="D312" s="440"/>
      <c r="E312" s="440"/>
      <c r="F312" s="440"/>
      <c r="G312" s="440"/>
      <c r="H312" s="440"/>
      <c r="I312" s="440"/>
      <c r="J312" s="440"/>
      <c r="K312" s="440"/>
      <c r="L312" s="440"/>
      <c r="M312" s="440"/>
      <c r="N312" s="440"/>
      <c r="O312" s="440"/>
      <c r="P312" s="440"/>
      <c r="Q312" s="440"/>
      <c r="R312" s="440"/>
      <c r="S312" s="440"/>
      <c r="T312" s="440"/>
      <c r="U312" s="440"/>
      <c r="V312" s="440"/>
      <c r="W312" s="440"/>
      <c r="X312" s="440"/>
      <c r="Y312" s="440"/>
    </row>
    <row r="313" spans="1:25" ht="15.75" customHeight="1" x14ac:dyDescent="0.25">
      <c r="A313" s="440"/>
      <c r="B313" s="440"/>
      <c r="C313" s="440"/>
      <c r="D313" s="440"/>
      <c r="E313" s="440"/>
      <c r="F313" s="440"/>
      <c r="G313" s="440"/>
      <c r="H313" s="440"/>
      <c r="I313" s="440"/>
      <c r="J313" s="440"/>
      <c r="K313" s="440"/>
      <c r="L313" s="440"/>
      <c r="M313" s="440"/>
      <c r="N313" s="440"/>
      <c r="O313" s="440"/>
      <c r="P313" s="440"/>
      <c r="Q313" s="440"/>
      <c r="R313" s="440"/>
      <c r="S313" s="440"/>
      <c r="T313" s="440"/>
      <c r="U313" s="440"/>
      <c r="V313" s="440"/>
      <c r="W313" s="440"/>
      <c r="X313" s="440"/>
      <c r="Y313" s="440"/>
    </row>
    <row r="314" spans="1:25" ht="15.75" customHeight="1" x14ac:dyDescent="0.25">
      <c r="A314" s="440"/>
      <c r="B314" s="440"/>
      <c r="C314" s="440"/>
      <c r="D314" s="440"/>
      <c r="E314" s="440"/>
      <c r="F314" s="440"/>
      <c r="G314" s="440"/>
      <c r="H314" s="440"/>
      <c r="I314" s="440"/>
      <c r="J314" s="440"/>
      <c r="K314" s="440"/>
      <c r="L314" s="440"/>
      <c r="M314" s="440"/>
      <c r="N314" s="440"/>
      <c r="O314" s="440"/>
      <c r="P314" s="440"/>
      <c r="Q314" s="440"/>
      <c r="R314" s="440"/>
      <c r="S314" s="440"/>
      <c r="T314" s="440"/>
      <c r="U314" s="440"/>
      <c r="V314" s="440"/>
      <c r="W314" s="440"/>
      <c r="X314" s="440"/>
      <c r="Y314" s="440"/>
    </row>
    <row r="315" spans="1:25" ht="15.75" customHeight="1" x14ac:dyDescent="0.25">
      <c r="A315" s="440"/>
      <c r="B315" s="440"/>
      <c r="C315" s="440"/>
      <c r="D315" s="440"/>
      <c r="E315" s="440"/>
      <c r="F315" s="440"/>
      <c r="G315" s="440"/>
      <c r="H315" s="440"/>
      <c r="I315" s="440"/>
      <c r="J315" s="440"/>
      <c r="K315" s="440"/>
      <c r="L315" s="440"/>
      <c r="M315" s="440"/>
      <c r="N315" s="440"/>
      <c r="O315" s="440"/>
      <c r="P315" s="440"/>
      <c r="Q315" s="440"/>
      <c r="R315" s="440"/>
      <c r="S315" s="440"/>
      <c r="T315" s="440"/>
      <c r="U315" s="440"/>
      <c r="V315" s="440"/>
      <c r="W315" s="440"/>
      <c r="X315" s="440"/>
      <c r="Y315" s="440"/>
    </row>
    <row r="316" spans="1:25" ht="15.75" customHeight="1" x14ac:dyDescent="0.25">
      <c r="A316" s="440"/>
      <c r="B316" s="440"/>
      <c r="C316" s="440"/>
      <c r="D316" s="440"/>
      <c r="E316" s="440"/>
      <c r="F316" s="440"/>
      <c r="G316" s="440"/>
      <c r="H316" s="440"/>
      <c r="I316" s="440"/>
      <c r="J316" s="440"/>
      <c r="K316" s="440"/>
      <c r="L316" s="440"/>
      <c r="M316" s="440"/>
      <c r="N316" s="440"/>
      <c r="O316" s="440"/>
      <c r="P316" s="440"/>
      <c r="Q316" s="440"/>
      <c r="R316" s="440"/>
      <c r="S316" s="440"/>
      <c r="T316" s="440"/>
      <c r="U316" s="440"/>
      <c r="V316" s="440"/>
      <c r="W316" s="440"/>
      <c r="X316" s="440"/>
      <c r="Y316" s="440"/>
    </row>
    <row r="317" spans="1:25" ht="15.75" customHeight="1" x14ac:dyDescent="0.25">
      <c r="A317" s="440"/>
      <c r="B317" s="440"/>
      <c r="C317" s="440"/>
      <c r="D317" s="440"/>
      <c r="E317" s="440"/>
      <c r="F317" s="440"/>
      <c r="G317" s="440"/>
      <c r="H317" s="440"/>
      <c r="I317" s="440"/>
      <c r="J317" s="440"/>
      <c r="K317" s="440"/>
      <c r="L317" s="440"/>
      <c r="M317" s="440"/>
      <c r="N317" s="440"/>
      <c r="O317" s="440"/>
      <c r="P317" s="440"/>
      <c r="Q317" s="440"/>
      <c r="R317" s="440"/>
      <c r="S317" s="440"/>
      <c r="T317" s="440"/>
      <c r="U317" s="440"/>
      <c r="V317" s="440"/>
      <c r="W317" s="440"/>
      <c r="X317" s="440"/>
      <c r="Y317" s="440"/>
    </row>
    <row r="318" spans="1:25" ht="15.75" customHeight="1" x14ac:dyDescent="0.25">
      <c r="A318" s="440"/>
      <c r="B318" s="440"/>
      <c r="C318" s="440"/>
      <c r="D318" s="440"/>
      <c r="E318" s="440"/>
      <c r="F318" s="440"/>
      <c r="G318" s="440"/>
      <c r="H318" s="440"/>
      <c r="I318" s="440"/>
      <c r="J318" s="440"/>
      <c r="K318" s="440"/>
      <c r="L318" s="440"/>
      <c r="M318" s="440"/>
      <c r="N318" s="440"/>
      <c r="O318" s="440"/>
      <c r="P318" s="440"/>
      <c r="Q318" s="440"/>
      <c r="R318" s="440"/>
      <c r="S318" s="440"/>
      <c r="T318" s="440"/>
      <c r="U318" s="440"/>
      <c r="V318" s="440"/>
      <c r="W318" s="440"/>
      <c r="X318" s="440"/>
      <c r="Y318" s="440"/>
    </row>
    <row r="319" spans="1:25" ht="15.75" customHeight="1" x14ac:dyDescent="0.25">
      <c r="A319" s="440"/>
      <c r="B319" s="440"/>
      <c r="C319" s="440"/>
      <c r="D319" s="440"/>
      <c r="E319" s="440"/>
      <c r="F319" s="440"/>
      <c r="G319" s="440"/>
      <c r="H319" s="440"/>
      <c r="I319" s="440"/>
      <c r="J319" s="440"/>
      <c r="K319" s="440"/>
      <c r="L319" s="440"/>
      <c r="M319" s="440"/>
      <c r="N319" s="440"/>
      <c r="O319" s="440"/>
      <c r="P319" s="440"/>
      <c r="Q319" s="440"/>
      <c r="R319" s="440"/>
      <c r="S319" s="440"/>
      <c r="T319" s="440"/>
      <c r="U319" s="440"/>
      <c r="V319" s="440"/>
      <c r="W319" s="440"/>
      <c r="X319" s="440"/>
      <c r="Y319" s="440"/>
    </row>
    <row r="320" spans="1:25" ht="15.75" customHeight="1" x14ac:dyDescent="0.25">
      <c r="A320" s="440"/>
      <c r="B320" s="440"/>
      <c r="C320" s="440"/>
      <c r="D320" s="440"/>
      <c r="E320" s="440"/>
      <c r="F320" s="440"/>
      <c r="G320" s="440"/>
      <c r="H320" s="440"/>
      <c r="I320" s="440"/>
      <c r="J320" s="440"/>
      <c r="K320" s="440"/>
      <c r="L320" s="440"/>
      <c r="M320" s="440"/>
      <c r="N320" s="440"/>
      <c r="O320" s="440"/>
      <c r="P320" s="440"/>
      <c r="Q320" s="440"/>
      <c r="R320" s="440"/>
      <c r="S320" s="440"/>
      <c r="T320" s="440"/>
      <c r="U320" s="440"/>
      <c r="V320" s="440"/>
      <c r="W320" s="440"/>
      <c r="X320" s="440"/>
      <c r="Y320" s="440"/>
    </row>
    <row r="321" spans="1:25" ht="15.75" customHeight="1" x14ac:dyDescent="0.25">
      <c r="A321" s="440"/>
      <c r="B321" s="440"/>
      <c r="C321" s="440"/>
      <c r="D321" s="440"/>
      <c r="E321" s="440"/>
      <c r="F321" s="440"/>
      <c r="G321" s="440"/>
      <c r="H321" s="440"/>
      <c r="I321" s="440"/>
      <c r="J321" s="440"/>
      <c r="K321" s="440"/>
      <c r="L321" s="440"/>
      <c r="M321" s="440"/>
      <c r="N321" s="440"/>
      <c r="O321" s="440"/>
      <c r="P321" s="440"/>
      <c r="Q321" s="440"/>
      <c r="R321" s="440"/>
      <c r="S321" s="440"/>
      <c r="T321" s="440"/>
      <c r="U321" s="440"/>
      <c r="V321" s="440"/>
      <c r="W321" s="440"/>
      <c r="X321" s="440"/>
      <c r="Y321" s="440"/>
    </row>
    <row r="322" spans="1:25" ht="15.75" customHeight="1" x14ac:dyDescent="0.25">
      <c r="A322" s="440"/>
      <c r="B322" s="440"/>
      <c r="C322" s="440"/>
      <c r="D322" s="440"/>
      <c r="E322" s="440"/>
      <c r="F322" s="440"/>
      <c r="G322" s="440"/>
      <c r="H322" s="440"/>
      <c r="I322" s="440"/>
      <c r="J322" s="440"/>
      <c r="K322" s="440"/>
      <c r="L322" s="440"/>
      <c r="M322" s="440"/>
      <c r="N322" s="440"/>
      <c r="O322" s="440"/>
      <c r="P322" s="440"/>
      <c r="Q322" s="440"/>
      <c r="R322" s="440"/>
      <c r="S322" s="440"/>
      <c r="T322" s="440"/>
      <c r="U322" s="440"/>
      <c r="V322" s="440"/>
      <c r="W322" s="440"/>
      <c r="X322" s="440"/>
      <c r="Y322" s="440"/>
    </row>
    <row r="323" spans="1:25" ht="15.75" customHeight="1" x14ac:dyDescent="0.25">
      <c r="A323" s="440"/>
      <c r="B323" s="440"/>
      <c r="C323" s="440"/>
      <c r="D323" s="440"/>
      <c r="E323" s="440"/>
      <c r="F323" s="440"/>
      <c r="G323" s="440"/>
      <c r="H323" s="440"/>
      <c r="I323" s="440"/>
      <c r="J323" s="440"/>
      <c r="K323" s="440"/>
      <c r="L323" s="440"/>
      <c r="M323" s="440"/>
      <c r="N323" s="440"/>
      <c r="O323" s="440"/>
      <c r="P323" s="440"/>
      <c r="Q323" s="440"/>
      <c r="R323" s="440"/>
      <c r="S323" s="440"/>
      <c r="T323" s="440"/>
      <c r="U323" s="440"/>
      <c r="V323" s="440"/>
      <c r="W323" s="440"/>
      <c r="X323" s="440"/>
      <c r="Y323" s="440"/>
    </row>
    <row r="324" spans="1:25" ht="15.75" customHeight="1" x14ac:dyDescent="0.25">
      <c r="A324" s="440"/>
      <c r="B324" s="440"/>
      <c r="C324" s="440"/>
      <c r="D324" s="440"/>
      <c r="E324" s="440"/>
      <c r="F324" s="440"/>
      <c r="G324" s="440"/>
      <c r="H324" s="440"/>
      <c r="I324" s="440"/>
      <c r="J324" s="440"/>
      <c r="K324" s="440"/>
      <c r="L324" s="440"/>
      <c r="M324" s="440"/>
      <c r="N324" s="440"/>
      <c r="O324" s="440"/>
      <c r="P324" s="440"/>
      <c r="Q324" s="440"/>
      <c r="R324" s="440"/>
      <c r="S324" s="440"/>
      <c r="T324" s="440"/>
      <c r="U324" s="440"/>
      <c r="V324" s="440"/>
      <c r="W324" s="440"/>
      <c r="X324" s="440"/>
      <c r="Y324" s="440"/>
    </row>
    <row r="325" spans="1:25" ht="15.75" customHeight="1" x14ac:dyDescent="0.25">
      <c r="A325" s="440"/>
      <c r="B325" s="440"/>
      <c r="C325" s="440"/>
      <c r="D325" s="440"/>
      <c r="E325" s="440"/>
      <c r="F325" s="440"/>
      <c r="G325" s="440"/>
      <c r="H325" s="440"/>
      <c r="I325" s="440"/>
      <c r="J325" s="440"/>
      <c r="K325" s="440"/>
      <c r="L325" s="440"/>
      <c r="M325" s="440"/>
      <c r="N325" s="440"/>
      <c r="O325" s="440"/>
      <c r="P325" s="440"/>
      <c r="Q325" s="440"/>
      <c r="R325" s="440"/>
      <c r="S325" s="440"/>
      <c r="T325" s="440"/>
      <c r="U325" s="440"/>
      <c r="V325" s="440"/>
      <c r="W325" s="440"/>
      <c r="X325" s="440"/>
      <c r="Y325" s="440"/>
    </row>
    <row r="326" spans="1:25" ht="15.75" customHeight="1" x14ac:dyDescent="0.25">
      <c r="A326" s="440"/>
      <c r="B326" s="440"/>
      <c r="C326" s="440"/>
      <c r="D326" s="440"/>
      <c r="E326" s="440"/>
      <c r="F326" s="440"/>
      <c r="G326" s="440"/>
      <c r="H326" s="440"/>
      <c r="I326" s="440"/>
      <c r="J326" s="440"/>
      <c r="K326" s="440"/>
      <c r="L326" s="440"/>
      <c r="M326" s="440"/>
      <c r="N326" s="440"/>
      <c r="O326" s="440"/>
      <c r="P326" s="440"/>
      <c r="Q326" s="440"/>
      <c r="R326" s="440"/>
      <c r="S326" s="440"/>
      <c r="T326" s="440"/>
      <c r="U326" s="440"/>
      <c r="V326" s="440"/>
      <c r="W326" s="440"/>
      <c r="X326" s="440"/>
      <c r="Y326" s="440"/>
    </row>
    <row r="327" spans="1:25" ht="15.75" customHeight="1" x14ac:dyDescent="0.25">
      <c r="A327" s="440"/>
      <c r="B327" s="440"/>
      <c r="C327" s="440"/>
      <c r="D327" s="440"/>
      <c r="E327" s="440"/>
      <c r="F327" s="440"/>
      <c r="G327" s="440"/>
      <c r="H327" s="440"/>
      <c r="I327" s="440"/>
      <c r="J327" s="440"/>
      <c r="K327" s="440"/>
      <c r="L327" s="440"/>
      <c r="M327" s="440"/>
      <c r="N327" s="440"/>
      <c r="O327" s="440"/>
      <c r="P327" s="440"/>
      <c r="Q327" s="440"/>
      <c r="R327" s="440"/>
      <c r="S327" s="440"/>
      <c r="T327" s="440"/>
      <c r="U327" s="440"/>
      <c r="V327" s="440"/>
      <c r="W327" s="440"/>
      <c r="X327" s="440"/>
      <c r="Y327" s="440"/>
    </row>
    <row r="328" spans="1:25" ht="15.75" customHeight="1" x14ac:dyDescent="0.25">
      <c r="A328" s="440"/>
      <c r="B328" s="440"/>
      <c r="C328" s="440"/>
      <c r="D328" s="440"/>
      <c r="E328" s="440"/>
      <c r="F328" s="440"/>
      <c r="G328" s="440"/>
      <c r="H328" s="440"/>
      <c r="I328" s="440"/>
      <c r="J328" s="440"/>
      <c r="K328" s="440"/>
      <c r="L328" s="440"/>
      <c r="M328" s="440"/>
      <c r="N328" s="440"/>
      <c r="O328" s="440"/>
      <c r="P328" s="440"/>
      <c r="Q328" s="440"/>
      <c r="R328" s="440"/>
      <c r="S328" s="440"/>
      <c r="T328" s="440"/>
      <c r="U328" s="440"/>
      <c r="V328" s="440"/>
      <c r="W328" s="440"/>
      <c r="X328" s="440"/>
      <c r="Y328" s="440"/>
    </row>
    <row r="329" spans="1:25" ht="15.75" customHeight="1" x14ac:dyDescent="0.25">
      <c r="A329" s="440"/>
      <c r="B329" s="440"/>
      <c r="C329" s="440"/>
      <c r="D329" s="440"/>
      <c r="E329" s="440"/>
      <c r="F329" s="440"/>
      <c r="G329" s="440"/>
      <c r="H329" s="440"/>
      <c r="I329" s="440"/>
      <c r="J329" s="440"/>
      <c r="K329" s="440"/>
      <c r="L329" s="440"/>
      <c r="M329" s="440"/>
      <c r="N329" s="440"/>
      <c r="O329" s="440"/>
      <c r="P329" s="440"/>
      <c r="Q329" s="440"/>
      <c r="R329" s="440"/>
      <c r="S329" s="440"/>
      <c r="T329" s="440"/>
      <c r="U329" s="440"/>
      <c r="V329" s="440"/>
      <c r="W329" s="440"/>
      <c r="X329" s="440"/>
      <c r="Y329" s="440"/>
    </row>
    <row r="330" spans="1:25" ht="15.75" customHeight="1" x14ac:dyDescent="0.25">
      <c r="A330" s="440"/>
      <c r="B330" s="440"/>
      <c r="C330" s="440"/>
      <c r="D330" s="440"/>
      <c r="E330" s="440"/>
      <c r="F330" s="440"/>
      <c r="G330" s="440"/>
      <c r="H330" s="440"/>
      <c r="I330" s="440"/>
      <c r="J330" s="440"/>
      <c r="K330" s="440"/>
      <c r="L330" s="440"/>
      <c r="M330" s="440"/>
      <c r="N330" s="440"/>
      <c r="O330" s="440"/>
      <c r="P330" s="440"/>
      <c r="Q330" s="440"/>
      <c r="R330" s="440"/>
      <c r="S330" s="440"/>
      <c r="T330" s="440"/>
      <c r="U330" s="440"/>
      <c r="V330" s="440"/>
      <c r="W330" s="440"/>
      <c r="X330" s="440"/>
      <c r="Y330" s="440"/>
    </row>
    <row r="331" spans="1:25" ht="15.75" customHeight="1" x14ac:dyDescent="0.25">
      <c r="A331" s="440"/>
      <c r="B331" s="440"/>
      <c r="C331" s="440"/>
      <c r="D331" s="440"/>
      <c r="E331" s="440"/>
      <c r="F331" s="440"/>
      <c r="G331" s="440"/>
      <c r="H331" s="440"/>
      <c r="I331" s="440"/>
      <c r="J331" s="440"/>
      <c r="K331" s="440"/>
      <c r="L331" s="440"/>
      <c r="M331" s="440"/>
      <c r="N331" s="440"/>
      <c r="O331" s="440"/>
      <c r="P331" s="440"/>
      <c r="Q331" s="440"/>
      <c r="R331" s="440"/>
      <c r="S331" s="440"/>
      <c r="T331" s="440"/>
      <c r="U331" s="440"/>
      <c r="V331" s="440"/>
      <c r="W331" s="440"/>
      <c r="X331" s="440"/>
      <c r="Y331" s="440"/>
    </row>
    <row r="332" spans="1:25" ht="15.75" customHeight="1" x14ac:dyDescent="0.25">
      <c r="A332" s="440"/>
      <c r="B332" s="440"/>
      <c r="C332" s="440"/>
      <c r="D332" s="440"/>
      <c r="E332" s="440"/>
      <c r="F332" s="440"/>
      <c r="G332" s="440"/>
      <c r="H332" s="440"/>
      <c r="I332" s="440"/>
      <c r="J332" s="440"/>
      <c r="K332" s="440"/>
      <c r="L332" s="440"/>
      <c r="M332" s="440"/>
      <c r="N332" s="440"/>
      <c r="O332" s="440"/>
      <c r="P332" s="440"/>
      <c r="Q332" s="440"/>
      <c r="R332" s="440"/>
      <c r="S332" s="440"/>
      <c r="T332" s="440"/>
      <c r="U332" s="440"/>
      <c r="V332" s="440"/>
      <c r="W332" s="440"/>
      <c r="X332" s="440"/>
      <c r="Y332" s="440"/>
    </row>
    <row r="333" spans="1:25" ht="15.75" customHeight="1" x14ac:dyDescent="0.25">
      <c r="A333" s="440"/>
      <c r="B333" s="440"/>
      <c r="C333" s="440"/>
      <c r="D333" s="440"/>
      <c r="E333" s="440"/>
      <c r="F333" s="440"/>
      <c r="G333" s="440"/>
      <c r="H333" s="440"/>
      <c r="I333" s="440"/>
      <c r="J333" s="440"/>
      <c r="K333" s="440"/>
      <c r="L333" s="440"/>
      <c r="M333" s="440"/>
      <c r="N333" s="440"/>
      <c r="O333" s="440"/>
      <c r="P333" s="440"/>
      <c r="Q333" s="440"/>
      <c r="R333" s="440"/>
      <c r="S333" s="440"/>
      <c r="T333" s="440"/>
      <c r="U333" s="440"/>
      <c r="V333" s="440"/>
      <c r="W333" s="440"/>
      <c r="X333" s="440"/>
      <c r="Y333" s="440"/>
    </row>
    <row r="334" spans="1:25" ht="15.75" customHeight="1" x14ac:dyDescent="0.25">
      <c r="A334" s="440"/>
      <c r="B334" s="440"/>
      <c r="C334" s="440"/>
      <c r="D334" s="440"/>
      <c r="E334" s="440"/>
      <c r="F334" s="440"/>
      <c r="G334" s="440"/>
      <c r="H334" s="440"/>
      <c r="I334" s="440"/>
      <c r="J334" s="440"/>
      <c r="K334" s="440"/>
      <c r="L334" s="440"/>
      <c r="M334" s="440"/>
      <c r="N334" s="440"/>
      <c r="O334" s="440"/>
      <c r="P334" s="440"/>
      <c r="Q334" s="440"/>
      <c r="R334" s="440"/>
      <c r="S334" s="440"/>
      <c r="T334" s="440"/>
      <c r="U334" s="440"/>
      <c r="V334" s="440"/>
      <c r="W334" s="440"/>
      <c r="X334" s="440"/>
      <c r="Y334" s="440"/>
    </row>
    <row r="335" spans="1:25" ht="15.75" customHeight="1" x14ac:dyDescent="0.25">
      <c r="A335" s="440"/>
      <c r="B335" s="440"/>
      <c r="C335" s="440"/>
      <c r="D335" s="440"/>
      <c r="E335" s="440"/>
      <c r="F335" s="440"/>
      <c r="G335" s="440"/>
      <c r="H335" s="440"/>
      <c r="I335" s="440"/>
      <c r="J335" s="440"/>
      <c r="K335" s="440"/>
      <c r="L335" s="440"/>
      <c r="M335" s="440"/>
      <c r="N335" s="440"/>
      <c r="O335" s="440"/>
      <c r="P335" s="440"/>
      <c r="Q335" s="440"/>
      <c r="R335" s="440"/>
      <c r="S335" s="440"/>
      <c r="T335" s="440"/>
      <c r="U335" s="440"/>
      <c r="V335" s="440"/>
      <c r="W335" s="440"/>
      <c r="X335" s="440"/>
      <c r="Y335" s="440"/>
    </row>
    <row r="336" spans="1:25" ht="15.75" customHeight="1" x14ac:dyDescent="0.25">
      <c r="A336" s="440"/>
      <c r="B336" s="440"/>
      <c r="C336" s="440"/>
      <c r="D336" s="440"/>
      <c r="E336" s="440"/>
      <c r="F336" s="440"/>
      <c r="G336" s="440"/>
      <c r="H336" s="440"/>
      <c r="I336" s="440"/>
      <c r="J336" s="440"/>
      <c r="K336" s="440"/>
      <c r="L336" s="440"/>
      <c r="M336" s="440"/>
      <c r="N336" s="440"/>
      <c r="O336" s="440"/>
      <c r="P336" s="440"/>
      <c r="Q336" s="440"/>
      <c r="R336" s="440"/>
      <c r="S336" s="440"/>
      <c r="T336" s="440"/>
      <c r="U336" s="440"/>
      <c r="V336" s="440"/>
      <c r="W336" s="440"/>
      <c r="X336" s="440"/>
      <c r="Y336" s="440"/>
    </row>
    <row r="337" spans="1:25" ht="15.75" customHeight="1" x14ac:dyDescent="0.25">
      <c r="A337" s="440"/>
      <c r="B337" s="440"/>
      <c r="C337" s="440"/>
      <c r="D337" s="440"/>
      <c r="E337" s="440"/>
      <c r="F337" s="440"/>
      <c r="G337" s="440"/>
      <c r="H337" s="440"/>
      <c r="I337" s="440"/>
      <c r="J337" s="440"/>
      <c r="K337" s="440"/>
      <c r="L337" s="440"/>
      <c r="M337" s="440"/>
      <c r="N337" s="440"/>
      <c r="O337" s="440"/>
      <c r="P337" s="440"/>
      <c r="Q337" s="440"/>
      <c r="R337" s="440"/>
      <c r="S337" s="440"/>
      <c r="T337" s="440"/>
      <c r="U337" s="440"/>
      <c r="V337" s="440"/>
      <c r="W337" s="440"/>
      <c r="X337" s="440"/>
      <c r="Y337" s="440"/>
    </row>
    <row r="338" spans="1:25" ht="15.75" customHeight="1" x14ac:dyDescent="0.25">
      <c r="A338" s="440"/>
      <c r="B338" s="440"/>
      <c r="C338" s="440"/>
      <c r="D338" s="440"/>
      <c r="E338" s="440"/>
      <c r="F338" s="440"/>
      <c r="G338" s="440"/>
      <c r="H338" s="440"/>
      <c r="I338" s="440"/>
      <c r="J338" s="440"/>
      <c r="K338" s="440"/>
      <c r="L338" s="440"/>
      <c r="M338" s="440"/>
      <c r="N338" s="440"/>
      <c r="O338" s="440"/>
      <c r="P338" s="440"/>
      <c r="Q338" s="440"/>
      <c r="R338" s="440"/>
      <c r="S338" s="440"/>
      <c r="T338" s="440"/>
      <c r="U338" s="440"/>
      <c r="V338" s="440"/>
      <c r="W338" s="440"/>
      <c r="X338" s="440"/>
      <c r="Y338" s="440"/>
    </row>
    <row r="339" spans="1:25" ht="15.75" customHeight="1" x14ac:dyDescent="0.25">
      <c r="A339" s="440"/>
      <c r="B339" s="440"/>
      <c r="C339" s="440"/>
      <c r="D339" s="440"/>
      <c r="E339" s="440"/>
      <c r="F339" s="440"/>
      <c r="G339" s="440"/>
      <c r="H339" s="440"/>
      <c r="I339" s="440"/>
      <c r="J339" s="440"/>
      <c r="K339" s="440"/>
      <c r="L339" s="440"/>
      <c r="M339" s="440"/>
      <c r="N339" s="440"/>
      <c r="O339" s="440"/>
      <c r="P339" s="440"/>
      <c r="Q339" s="440"/>
      <c r="R339" s="440"/>
      <c r="S339" s="440"/>
      <c r="T339" s="440"/>
      <c r="U339" s="440"/>
      <c r="V339" s="440"/>
      <c r="W339" s="440"/>
      <c r="X339" s="440"/>
      <c r="Y339" s="440"/>
    </row>
    <row r="340" spans="1:25" ht="15.75" customHeight="1" x14ac:dyDescent="0.25">
      <c r="A340" s="440"/>
      <c r="B340" s="440"/>
      <c r="C340" s="440"/>
      <c r="D340" s="440"/>
      <c r="E340" s="440"/>
      <c r="F340" s="440"/>
      <c r="G340" s="440"/>
      <c r="H340" s="440"/>
      <c r="I340" s="440"/>
      <c r="J340" s="440"/>
      <c r="K340" s="440"/>
      <c r="L340" s="440"/>
      <c r="M340" s="440"/>
      <c r="N340" s="440"/>
      <c r="O340" s="440"/>
      <c r="P340" s="440"/>
      <c r="Q340" s="440"/>
      <c r="R340" s="440"/>
      <c r="S340" s="440"/>
      <c r="T340" s="440"/>
      <c r="U340" s="440"/>
      <c r="V340" s="440"/>
      <c r="W340" s="440"/>
      <c r="X340" s="440"/>
      <c r="Y340" s="440"/>
    </row>
    <row r="341" spans="1:25" ht="15.75" customHeight="1" x14ac:dyDescent="0.25">
      <c r="A341" s="440"/>
      <c r="B341" s="440"/>
      <c r="C341" s="440"/>
      <c r="D341" s="440"/>
      <c r="E341" s="440"/>
      <c r="F341" s="440"/>
      <c r="G341" s="440"/>
      <c r="H341" s="440"/>
      <c r="I341" s="440"/>
      <c r="J341" s="440"/>
      <c r="K341" s="440"/>
      <c r="L341" s="440"/>
      <c r="M341" s="440"/>
      <c r="N341" s="440"/>
      <c r="O341" s="440"/>
      <c r="P341" s="440"/>
      <c r="Q341" s="440"/>
      <c r="R341" s="440"/>
      <c r="S341" s="440"/>
      <c r="T341" s="440"/>
      <c r="U341" s="440"/>
      <c r="V341" s="440"/>
      <c r="W341" s="440"/>
      <c r="X341" s="440"/>
      <c r="Y341" s="440"/>
    </row>
    <row r="342" spans="1:25" ht="15.75" customHeight="1" x14ac:dyDescent="0.25">
      <c r="A342" s="440"/>
      <c r="B342" s="440"/>
      <c r="C342" s="440"/>
      <c r="D342" s="440"/>
      <c r="E342" s="440"/>
      <c r="F342" s="440"/>
      <c r="G342" s="440"/>
      <c r="H342" s="440"/>
      <c r="I342" s="440"/>
      <c r="J342" s="440"/>
      <c r="K342" s="440"/>
      <c r="L342" s="440"/>
      <c r="M342" s="440"/>
      <c r="N342" s="440"/>
      <c r="O342" s="440"/>
      <c r="P342" s="440"/>
      <c r="Q342" s="440"/>
      <c r="R342" s="440"/>
      <c r="S342" s="440"/>
      <c r="T342" s="440"/>
      <c r="U342" s="440"/>
      <c r="V342" s="440"/>
      <c r="W342" s="440"/>
      <c r="X342" s="440"/>
      <c r="Y342" s="440"/>
    </row>
    <row r="343" spans="1:25" ht="15.75" customHeight="1" x14ac:dyDescent="0.25">
      <c r="A343" s="440"/>
      <c r="B343" s="440"/>
      <c r="C343" s="440"/>
      <c r="D343" s="440"/>
      <c r="E343" s="440"/>
      <c r="F343" s="440"/>
      <c r="G343" s="440"/>
      <c r="H343" s="440"/>
      <c r="I343" s="440"/>
      <c r="J343" s="440"/>
      <c r="K343" s="440"/>
      <c r="L343" s="440"/>
      <c r="M343" s="440"/>
      <c r="N343" s="440"/>
      <c r="O343" s="440"/>
      <c r="P343" s="440"/>
      <c r="Q343" s="440"/>
      <c r="R343" s="440"/>
      <c r="S343" s="440"/>
      <c r="T343" s="440"/>
      <c r="U343" s="440"/>
      <c r="V343" s="440"/>
      <c r="W343" s="440"/>
      <c r="X343" s="440"/>
      <c r="Y343" s="440"/>
    </row>
    <row r="344" spans="1:25" ht="15.75" customHeight="1" x14ac:dyDescent="0.25">
      <c r="A344" s="440"/>
      <c r="B344" s="440"/>
      <c r="C344" s="440"/>
      <c r="D344" s="440"/>
      <c r="E344" s="440"/>
      <c r="F344" s="440"/>
      <c r="G344" s="440"/>
      <c r="H344" s="440"/>
      <c r="I344" s="440"/>
      <c r="J344" s="440"/>
      <c r="K344" s="440"/>
      <c r="L344" s="440"/>
      <c r="M344" s="440"/>
      <c r="N344" s="440"/>
      <c r="O344" s="440"/>
      <c r="P344" s="440"/>
      <c r="Q344" s="440"/>
      <c r="R344" s="440"/>
      <c r="S344" s="440"/>
      <c r="T344" s="440"/>
      <c r="U344" s="440"/>
      <c r="V344" s="440"/>
      <c r="W344" s="440"/>
      <c r="X344" s="440"/>
      <c r="Y344" s="440"/>
    </row>
    <row r="345" spans="1:25" ht="15.75" customHeight="1" x14ac:dyDescent="0.25">
      <c r="A345" s="440"/>
      <c r="B345" s="440"/>
      <c r="C345" s="440"/>
      <c r="D345" s="440"/>
      <c r="E345" s="440"/>
      <c r="F345" s="440"/>
      <c r="G345" s="440"/>
      <c r="H345" s="440"/>
      <c r="I345" s="440"/>
      <c r="J345" s="440"/>
      <c r="K345" s="440"/>
      <c r="L345" s="440"/>
      <c r="M345" s="440"/>
      <c r="N345" s="440"/>
      <c r="O345" s="440"/>
      <c r="P345" s="440"/>
      <c r="Q345" s="440"/>
      <c r="R345" s="440"/>
      <c r="S345" s="440"/>
      <c r="T345" s="440"/>
      <c r="U345" s="440"/>
      <c r="V345" s="440"/>
      <c r="W345" s="440"/>
      <c r="X345" s="440"/>
      <c r="Y345" s="440"/>
    </row>
    <row r="346" spans="1:25" ht="15.75" customHeight="1" x14ac:dyDescent="0.25">
      <c r="A346" s="440"/>
      <c r="B346" s="440"/>
      <c r="C346" s="440"/>
      <c r="D346" s="440"/>
      <c r="E346" s="440"/>
      <c r="F346" s="440"/>
      <c r="G346" s="440"/>
      <c r="H346" s="440"/>
      <c r="I346" s="440"/>
      <c r="J346" s="440"/>
      <c r="K346" s="440"/>
      <c r="L346" s="440"/>
      <c r="M346" s="440"/>
      <c r="N346" s="440"/>
      <c r="O346" s="440"/>
      <c r="P346" s="440"/>
      <c r="Q346" s="440"/>
      <c r="R346" s="440"/>
      <c r="S346" s="440"/>
      <c r="T346" s="440"/>
      <c r="U346" s="440"/>
      <c r="V346" s="440"/>
      <c r="W346" s="440"/>
      <c r="X346" s="440"/>
      <c r="Y346" s="440"/>
    </row>
    <row r="347" spans="1:25" ht="15.75" customHeight="1" x14ac:dyDescent="0.25">
      <c r="A347" s="440"/>
      <c r="B347" s="440"/>
      <c r="C347" s="440"/>
      <c r="D347" s="440"/>
      <c r="E347" s="440"/>
      <c r="F347" s="440"/>
      <c r="G347" s="440"/>
      <c r="H347" s="440"/>
      <c r="I347" s="440"/>
      <c r="J347" s="440"/>
      <c r="K347" s="440"/>
      <c r="L347" s="440"/>
      <c r="M347" s="440"/>
      <c r="N347" s="440"/>
      <c r="O347" s="440"/>
      <c r="P347" s="440"/>
      <c r="Q347" s="440"/>
      <c r="R347" s="440"/>
      <c r="S347" s="440"/>
      <c r="T347" s="440"/>
      <c r="U347" s="440"/>
      <c r="V347" s="440"/>
      <c r="W347" s="440"/>
      <c r="X347" s="440"/>
      <c r="Y347" s="440"/>
    </row>
    <row r="348" spans="1:25" ht="15.75" customHeight="1" x14ac:dyDescent="0.25">
      <c r="A348" s="440"/>
      <c r="B348" s="440"/>
      <c r="C348" s="440"/>
      <c r="D348" s="440"/>
      <c r="E348" s="440"/>
      <c r="F348" s="440"/>
      <c r="G348" s="440"/>
      <c r="H348" s="440"/>
      <c r="I348" s="440"/>
      <c r="J348" s="440"/>
      <c r="K348" s="440"/>
      <c r="L348" s="440"/>
      <c r="M348" s="440"/>
      <c r="N348" s="440"/>
      <c r="O348" s="440"/>
      <c r="P348" s="440"/>
      <c r="Q348" s="440"/>
      <c r="R348" s="440"/>
      <c r="S348" s="440"/>
      <c r="T348" s="440"/>
      <c r="U348" s="440"/>
      <c r="V348" s="440"/>
      <c r="W348" s="440"/>
      <c r="X348" s="440"/>
      <c r="Y348" s="440"/>
    </row>
    <row r="349" spans="1:25" ht="15.75" customHeight="1" x14ac:dyDescent="0.25">
      <c r="A349" s="440"/>
      <c r="B349" s="440"/>
      <c r="C349" s="440"/>
      <c r="D349" s="440"/>
      <c r="E349" s="440"/>
      <c r="F349" s="440"/>
      <c r="G349" s="440"/>
      <c r="H349" s="440"/>
      <c r="I349" s="440"/>
      <c r="J349" s="440"/>
      <c r="K349" s="440"/>
      <c r="L349" s="440"/>
      <c r="M349" s="440"/>
      <c r="N349" s="440"/>
      <c r="O349" s="440"/>
      <c r="P349" s="440"/>
      <c r="Q349" s="440"/>
      <c r="R349" s="440"/>
      <c r="S349" s="440"/>
      <c r="T349" s="440"/>
      <c r="U349" s="440"/>
      <c r="V349" s="440"/>
      <c r="W349" s="440"/>
      <c r="X349" s="440"/>
      <c r="Y349" s="440"/>
    </row>
    <row r="350" spans="1:25" ht="15.75" customHeight="1" x14ac:dyDescent="0.25">
      <c r="A350" s="440"/>
      <c r="B350" s="440"/>
      <c r="C350" s="440"/>
      <c r="D350" s="440"/>
      <c r="E350" s="440"/>
      <c r="F350" s="440"/>
      <c r="G350" s="440"/>
      <c r="H350" s="440"/>
      <c r="I350" s="440"/>
      <c r="J350" s="440"/>
      <c r="K350" s="440"/>
      <c r="L350" s="440"/>
      <c r="M350" s="440"/>
      <c r="N350" s="440"/>
      <c r="O350" s="440"/>
      <c r="P350" s="440"/>
      <c r="Q350" s="440"/>
      <c r="R350" s="440"/>
      <c r="S350" s="440"/>
      <c r="T350" s="440"/>
      <c r="U350" s="440"/>
      <c r="V350" s="440"/>
      <c r="W350" s="440"/>
      <c r="X350" s="440"/>
      <c r="Y350" s="440"/>
    </row>
    <row r="351" spans="1:25" ht="15.75" customHeight="1" x14ac:dyDescent="0.25">
      <c r="A351" s="440"/>
      <c r="B351" s="440"/>
      <c r="C351" s="440"/>
      <c r="D351" s="440"/>
      <c r="E351" s="440"/>
      <c r="F351" s="440"/>
      <c r="G351" s="440"/>
      <c r="H351" s="440"/>
      <c r="I351" s="440"/>
      <c r="J351" s="440"/>
      <c r="K351" s="440"/>
      <c r="L351" s="440"/>
      <c r="M351" s="440"/>
      <c r="N351" s="440"/>
      <c r="O351" s="440"/>
      <c r="P351" s="440"/>
      <c r="Q351" s="440"/>
      <c r="R351" s="440"/>
      <c r="S351" s="440"/>
      <c r="T351" s="440"/>
      <c r="U351" s="440"/>
      <c r="V351" s="440"/>
      <c r="W351" s="440"/>
      <c r="X351" s="440"/>
      <c r="Y351" s="440"/>
    </row>
    <row r="352" spans="1:25" ht="15.75" customHeight="1" x14ac:dyDescent="0.25">
      <c r="A352" s="440"/>
      <c r="B352" s="440"/>
      <c r="C352" s="440"/>
      <c r="D352" s="440"/>
      <c r="E352" s="440"/>
      <c r="F352" s="440"/>
      <c r="G352" s="440"/>
      <c r="H352" s="440"/>
      <c r="I352" s="440"/>
      <c r="J352" s="440"/>
      <c r="K352" s="440"/>
      <c r="L352" s="440"/>
      <c r="M352" s="440"/>
      <c r="N352" s="440"/>
      <c r="O352" s="440"/>
      <c r="P352" s="440"/>
      <c r="Q352" s="440"/>
      <c r="R352" s="440"/>
      <c r="S352" s="440"/>
      <c r="T352" s="440"/>
      <c r="U352" s="440"/>
      <c r="V352" s="440"/>
      <c r="W352" s="440"/>
      <c r="X352" s="440"/>
      <c r="Y352" s="440"/>
    </row>
    <row r="353" spans="1:25" ht="15.75" customHeight="1" x14ac:dyDescent="0.25">
      <c r="A353" s="440"/>
      <c r="B353" s="440"/>
      <c r="C353" s="440"/>
      <c r="D353" s="440"/>
      <c r="E353" s="440"/>
      <c r="F353" s="440"/>
      <c r="G353" s="440"/>
      <c r="H353" s="440"/>
      <c r="I353" s="440"/>
      <c r="J353" s="440"/>
      <c r="K353" s="440"/>
      <c r="L353" s="440"/>
      <c r="M353" s="440"/>
      <c r="N353" s="440"/>
      <c r="O353" s="440"/>
      <c r="P353" s="440"/>
      <c r="Q353" s="440"/>
      <c r="R353" s="440"/>
      <c r="S353" s="440"/>
      <c r="T353" s="440"/>
      <c r="U353" s="440"/>
      <c r="V353" s="440"/>
      <c r="W353" s="440"/>
      <c r="X353" s="440"/>
      <c r="Y353" s="440"/>
    </row>
    <row r="354" spans="1:25" ht="15.75" customHeight="1" x14ac:dyDescent="0.25">
      <c r="A354" s="440"/>
      <c r="B354" s="440"/>
      <c r="C354" s="440"/>
      <c r="D354" s="440"/>
      <c r="E354" s="440"/>
      <c r="F354" s="440"/>
      <c r="G354" s="440"/>
      <c r="H354" s="440"/>
      <c r="I354" s="440"/>
      <c r="J354" s="440"/>
      <c r="K354" s="440"/>
      <c r="L354" s="440"/>
      <c r="M354" s="440"/>
      <c r="N354" s="440"/>
      <c r="O354" s="440"/>
      <c r="P354" s="440"/>
      <c r="Q354" s="440"/>
      <c r="R354" s="440"/>
      <c r="S354" s="440"/>
      <c r="T354" s="440"/>
      <c r="U354" s="440"/>
      <c r="V354" s="440"/>
      <c r="W354" s="440"/>
      <c r="X354" s="440"/>
      <c r="Y354" s="440"/>
    </row>
    <row r="355" spans="1:25" ht="15.75" customHeight="1" x14ac:dyDescent="0.25">
      <c r="A355" s="440"/>
      <c r="B355" s="440"/>
      <c r="C355" s="440"/>
      <c r="D355" s="440"/>
      <c r="E355" s="440"/>
      <c r="F355" s="440"/>
      <c r="G355" s="440"/>
      <c r="H355" s="440"/>
      <c r="I355" s="440"/>
      <c r="J355" s="440"/>
      <c r="K355" s="440"/>
      <c r="L355" s="440"/>
      <c r="M355" s="440"/>
      <c r="N355" s="440"/>
      <c r="O355" s="440"/>
      <c r="P355" s="440"/>
      <c r="Q355" s="440"/>
      <c r="R355" s="440"/>
      <c r="S355" s="440"/>
      <c r="T355" s="440"/>
      <c r="U355" s="440"/>
      <c r="V355" s="440"/>
      <c r="W355" s="440"/>
      <c r="X355" s="440"/>
      <c r="Y355" s="440"/>
    </row>
    <row r="356" spans="1:25" ht="15.75" customHeight="1" x14ac:dyDescent="0.25">
      <c r="A356" s="440"/>
      <c r="B356" s="440"/>
      <c r="C356" s="440"/>
      <c r="D356" s="440"/>
      <c r="E356" s="440"/>
      <c r="F356" s="440"/>
      <c r="G356" s="440"/>
      <c r="H356" s="440"/>
      <c r="I356" s="440"/>
      <c r="J356" s="440"/>
      <c r="K356" s="440"/>
      <c r="L356" s="440"/>
      <c r="M356" s="440"/>
      <c r="N356" s="440"/>
      <c r="O356" s="440"/>
      <c r="P356" s="440"/>
      <c r="Q356" s="440"/>
      <c r="R356" s="440"/>
      <c r="S356" s="440"/>
      <c r="T356" s="440"/>
      <c r="U356" s="440"/>
      <c r="V356" s="440"/>
      <c r="W356" s="440"/>
      <c r="X356" s="440"/>
      <c r="Y356" s="440"/>
    </row>
    <row r="357" spans="1:25" ht="15.75" customHeight="1" x14ac:dyDescent="0.25">
      <c r="A357" s="440"/>
      <c r="B357" s="440"/>
      <c r="C357" s="440"/>
      <c r="D357" s="440"/>
      <c r="E357" s="440"/>
      <c r="F357" s="440"/>
      <c r="G357" s="440"/>
      <c r="H357" s="440"/>
      <c r="I357" s="440"/>
      <c r="J357" s="440"/>
      <c r="K357" s="440"/>
      <c r="L357" s="440"/>
      <c r="M357" s="440"/>
      <c r="N357" s="440"/>
      <c r="O357" s="440"/>
      <c r="P357" s="440"/>
      <c r="Q357" s="440"/>
      <c r="R357" s="440"/>
      <c r="S357" s="440"/>
      <c r="T357" s="440"/>
      <c r="U357" s="440"/>
      <c r="V357" s="440"/>
      <c r="W357" s="440"/>
      <c r="X357" s="440"/>
      <c r="Y357" s="440"/>
    </row>
    <row r="358" spans="1:25" ht="15.75" customHeight="1" x14ac:dyDescent="0.25">
      <c r="A358" s="440"/>
      <c r="B358" s="440"/>
      <c r="C358" s="440"/>
      <c r="D358" s="440"/>
      <c r="E358" s="440"/>
      <c r="F358" s="440"/>
      <c r="G358" s="440"/>
      <c r="H358" s="440"/>
      <c r="I358" s="440"/>
      <c r="J358" s="440"/>
      <c r="K358" s="440"/>
      <c r="L358" s="440"/>
      <c r="M358" s="440"/>
      <c r="N358" s="440"/>
      <c r="O358" s="440"/>
      <c r="P358" s="440"/>
      <c r="Q358" s="440"/>
      <c r="R358" s="440"/>
      <c r="S358" s="440"/>
      <c r="T358" s="440"/>
      <c r="U358" s="440"/>
      <c r="V358" s="440"/>
      <c r="W358" s="440"/>
      <c r="X358" s="440"/>
      <c r="Y358" s="440"/>
    </row>
    <row r="359" spans="1:25" ht="15.75" customHeight="1" x14ac:dyDescent="0.25">
      <c r="A359" s="440"/>
      <c r="B359" s="440"/>
      <c r="C359" s="440"/>
      <c r="D359" s="440"/>
      <c r="E359" s="440"/>
      <c r="F359" s="440"/>
      <c r="G359" s="440"/>
      <c r="H359" s="440"/>
      <c r="I359" s="440"/>
      <c r="J359" s="440"/>
      <c r="K359" s="440"/>
      <c r="L359" s="440"/>
      <c r="M359" s="440"/>
      <c r="N359" s="440"/>
      <c r="O359" s="440"/>
      <c r="P359" s="440"/>
      <c r="Q359" s="440"/>
      <c r="R359" s="440"/>
      <c r="S359" s="440"/>
      <c r="T359" s="440"/>
      <c r="U359" s="440"/>
      <c r="V359" s="440"/>
      <c r="W359" s="440"/>
      <c r="X359" s="440"/>
      <c r="Y359" s="440"/>
    </row>
    <row r="360" spans="1:25" ht="15.75" customHeight="1" x14ac:dyDescent="0.25">
      <c r="A360" s="440"/>
      <c r="B360" s="440"/>
      <c r="C360" s="440"/>
      <c r="D360" s="440"/>
      <c r="E360" s="440"/>
      <c r="F360" s="440"/>
      <c r="G360" s="440"/>
      <c r="H360" s="440"/>
      <c r="I360" s="440"/>
      <c r="J360" s="440"/>
      <c r="K360" s="440"/>
      <c r="L360" s="440"/>
      <c r="M360" s="440"/>
      <c r="N360" s="440"/>
      <c r="O360" s="440"/>
      <c r="P360" s="440"/>
      <c r="Q360" s="440"/>
      <c r="R360" s="440"/>
      <c r="S360" s="440"/>
      <c r="T360" s="440"/>
      <c r="U360" s="440"/>
      <c r="V360" s="440"/>
      <c r="W360" s="440"/>
      <c r="X360" s="440"/>
      <c r="Y360" s="440"/>
    </row>
    <row r="361" spans="1:25" ht="15.75" customHeight="1" x14ac:dyDescent="0.25">
      <c r="A361" s="440"/>
      <c r="B361" s="440"/>
      <c r="C361" s="440"/>
      <c r="D361" s="440"/>
      <c r="E361" s="440"/>
      <c r="F361" s="440"/>
      <c r="G361" s="440"/>
      <c r="H361" s="440"/>
      <c r="I361" s="440"/>
      <c r="J361" s="440"/>
      <c r="K361" s="440"/>
      <c r="L361" s="440"/>
      <c r="M361" s="440"/>
      <c r="N361" s="440"/>
      <c r="O361" s="440"/>
      <c r="P361" s="440"/>
      <c r="Q361" s="440"/>
      <c r="R361" s="440"/>
      <c r="S361" s="440"/>
      <c r="T361" s="440"/>
      <c r="U361" s="440"/>
      <c r="V361" s="440"/>
      <c r="W361" s="440"/>
      <c r="X361" s="440"/>
      <c r="Y361" s="440"/>
    </row>
    <row r="362" spans="1:25" ht="15.75" customHeight="1" x14ac:dyDescent="0.25">
      <c r="A362" s="440"/>
      <c r="B362" s="440"/>
      <c r="C362" s="440"/>
      <c r="D362" s="440"/>
      <c r="E362" s="440"/>
      <c r="F362" s="440"/>
      <c r="G362" s="440"/>
      <c r="H362" s="440"/>
      <c r="I362" s="440"/>
      <c r="J362" s="440"/>
      <c r="K362" s="440"/>
      <c r="L362" s="440"/>
      <c r="M362" s="440"/>
      <c r="N362" s="440"/>
      <c r="O362" s="440"/>
      <c r="P362" s="440"/>
      <c r="Q362" s="440"/>
      <c r="R362" s="440"/>
      <c r="S362" s="440"/>
      <c r="T362" s="440"/>
      <c r="U362" s="440"/>
      <c r="V362" s="440"/>
      <c r="W362" s="440"/>
      <c r="X362" s="440"/>
      <c r="Y362" s="440"/>
    </row>
    <row r="363" spans="1:25" ht="15.75" customHeight="1" x14ac:dyDescent="0.25">
      <c r="A363" s="440"/>
      <c r="B363" s="440"/>
      <c r="C363" s="440"/>
      <c r="D363" s="440"/>
      <c r="E363" s="440"/>
      <c r="F363" s="440"/>
      <c r="G363" s="440"/>
      <c r="H363" s="440"/>
      <c r="I363" s="440"/>
      <c r="J363" s="440"/>
      <c r="K363" s="440"/>
      <c r="L363" s="440"/>
      <c r="M363" s="440"/>
      <c r="N363" s="440"/>
      <c r="O363" s="440"/>
      <c r="P363" s="440"/>
      <c r="Q363" s="440"/>
      <c r="R363" s="440"/>
      <c r="S363" s="440"/>
      <c r="T363" s="440"/>
      <c r="U363" s="440"/>
      <c r="V363" s="440"/>
      <c r="W363" s="440"/>
      <c r="X363" s="440"/>
      <c r="Y363" s="440"/>
    </row>
    <row r="364" spans="1:25" ht="15.75" customHeight="1" x14ac:dyDescent="0.25">
      <c r="A364" s="440"/>
      <c r="B364" s="440"/>
      <c r="C364" s="440"/>
      <c r="D364" s="440"/>
      <c r="E364" s="440"/>
      <c r="F364" s="440"/>
      <c r="G364" s="440"/>
      <c r="H364" s="440"/>
      <c r="I364" s="440"/>
      <c r="J364" s="440"/>
      <c r="K364" s="440"/>
      <c r="L364" s="440"/>
      <c r="M364" s="440"/>
      <c r="N364" s="440"/>
      <c r="O364" s="440"/>
      <c r="P364" s="440"/>
      <c r="Q364" s="440"/>
      <c r="R364" s="440"/>
      <c r="S364" s="440"/>
      <c r="T364" s="440"/>
      <c r="U364" s="440"/>
      <c r="V364" s="440"/>
      <c r="W364" s="440"/>
      <c r="X364" s="440"/>
      <c r="Y364" s="440"/>
    </row>
    <row r="365" spans="1:25" ht="15.75" customHeight="1" x14ac:dyDescent="0.25">
      <c r="A365" s="440"/>
      <c r="B365" s="440"/>
      <c r="C365" s="440"/>
      <c r="D365" s="440"/>
      <c r="E365" s="440"/>
      <c r="F365" s="440"/>
      <c r="G365" s="440"/>
      <c r="H365" s="440"/>
      <c r="I365" s="440"/>
      <c r="J365" s="440"/>
      <c r="K365" s="440"/>
      <c r="L365" s="440"/>
      <c r="M365" s="440"/>
      <c r="N365" s="440"/>
      <c r="O365" s="440"/>
      <c r="P365" s="440"/>
      <c r="Q365" s="440"/>
      <c r="R365" s="440"/>
      <c r="S365" s="440"/>
      <c r="T365" s="440"/>
      <c r="U365" s="440"/>
      <c r="V365" s="440"/>
      <c r="W365" s="440"/>
      <c r="X365" s="440"/>
      <c r="Y365" s="440"/>
    </row>
    <row r="366" spans="1:25" ht="15.75" customHeight="1" x14ac:dyDescent="0.25">
      <c r="A366" s="440"/>
      <c r="B366" s="440"/>
      <c r="C366" s="440"/>
      <c r="D366" s="440"/>
      <c r="E366" s="440"/>
      <c r="F366" s="440"/>
      <c r="G366" s="440"/>
      <c r="H366" s="440"/>
      <c r="I366" s="440"/>
      <c r="J366" s="440"/>
      <c r="K366" s="440"/>
      <c r="L366" s="440"/>
      <c r="M366" s="440"/>
      <c r="N366" s="440"/>
      <c r="O366" s="440"/>
      <c r="P366" s="440"/>
      <c r="Q366" s="440"/>
      <c r="R366" s="440"/>
      <c r="S366" s="440"/>
      <c r="T366" s="440"/>
      <c r="U366" s="440"/>
      <c r="V366" s="440"/>
      <c r="W366" s="440"/>
      <c r="X366" s="440"/>
      <c r="Y366" s="440"/>
    </row>
    <row r="367" spans="1:25" ht="15.75" customHeight="1" x14ac:dyDescent="0.25">
      <c r="A367" s="440"/>
      <c r="B367" s="440"/>
      <c r="C367" s="440"/>
      <c r="D367" s="440"/>
      <c r="E367" s="440"/>
      <c r="F367" s="440"/>
      <c r="G367" s="440"/>
      <c r="H367" s="440"/>
      <c r="I367" s="440"/>
      <c r="J367" s="440"/>
      <c r="K367" s="440"/>
      <c r="L367" s="440"/>
      <c r="M367" s="440"/>
      <c r="N367" s="440"/>
      <c r="O367" s="440"/>
      <c r="P367" s="440"/>
      <c r="Q367" s="440"/>
      <c r="R367" s="440"/>
      <c r="S367" s="440"/>
      <c r="T367" s="440"/>
      <c r="U367" s="440"/>
      <c r="V367" s="440"/>
      <c r="W367" s="440"/>
      <c r="X367" s="440"/>
      <c r="Y367" s="440"/>
    </row>
    <row r="368" spans="1:25" ht="15.75" customHeight="1" x14ac:dyDescent="0.25">
      <c r="A368" s="440"/>
      <c r="B368" s="440"/>
      <c r="C368" s="440"/>
      <c r="D368" s="440"/>
      <c r="E368" s="440"/>
      <c r="F368" s="440"/>
      <c r="G368" s="440"/>
      <c r="H368" s="440"/>
      <c r="I368" s="440"/>
      <c r="J368" s="440"/>
      <c r="K368" s="440"/>
      <c r="L368" s="440"/>
      <c r="M368" s="440"/>
      <c r="N368" s="440"/>
      <c r="O368" s="440"/>
      <c r="P368" s="440"/>
      <c r="Q368" s="440"/>
      <c r="R368" s="440"/>
      <c r="S368" s="440"/>
      <c r="T368" s="440"/>
      <c r="U368" s="440"/>
      <c r="V368" s="440"/>
      <c r="W368" s="440"/>
      <c r="X368" s="440"/>
      <c r="Y368" s="440"/>
    </row>
    <row r="369" spans="1:25" ht="15.75" customHeight="1" x14ac:dyDescent="0.25">
      <c r="A369" s="440"/>
      <c r="B369" s="440"/>
      <c r="C369" s="440"/>
      <c r="D369" s="440"/>
      <c r="E369" s="440"/>
      <c r="F369" s="440"/>
      <c r="G369" s="440"/>
      <c r="H369" s="440"/>
      <c r="I369" s="440"/>
      <c r="J369" s="440"/>
      <c r="K369" s="440"/>
      <c r="L369" s="440"/>
      <c r="M369" s="440"/>
      <c r="N369" s="440"/>
      <c r="O369" s="440"/>
      <c r="P369" s="440"/>
      <c r="Q369" s="440"/>
      <c r="R369" s="440"/>
      <c r="S369" s="440"/>
      <c r="T369" s="440"/>
      <c r="U369" s="440"/>
      <c r="V369" s="440"/>
      <c r="W369" s="440"/>
      <c r="X369" s="440"/>
      <c r="Y369" s="440"/>
    </row>
    <row r="370" spans="1:25" ht="15.75" customHeight="1" x14ac:dyDescent="0.25">
      <c r="A370" s="440"/>
      <c r="B370" s="440"/>
      <c r="C370" s="440"/>
      <c r="D370" s="440"/>
      <c r="E370" s="440"/>
      <c r="F370" s="440"/>
      <c r="G370" s="440"/>
      <c r="H370" s="440"/>
      <c r="I370" s="440"/>
      <c r="J370" s="440"/>
      <c r="K370" s="440"/>
      <c r="L370" s="440"/>
      <c r="M370" s="440"/>
      <c r="N370" s="440"/>
      <c r="O370" s="440"/>
      <c r="P370" s="440"/>
      <c r="Q370" s="440"/>
      <c r="R370" s="440"/>
      <c r="S370" s="440"/>
      <c r="T370" s="440"/>
      <c r="U370" s="440"/>
      <c r="V370" s="440"/>
      <c r="W370" s="440"/>
      <c r="X370" s="440"/>
      <c r="Y370" s="440"/>
    </row>
    <row r="371" spans="1:25" ht="15.75" customHeight="1" x14ac:dyDescent="0.25">
      <c r="A371" s="440"/>
      <c r="B371" s="440"/>
      <c r="C371" s="440"/>
      <c r="D371" s="440"/>
      <c r="E371" s="440"/>
      <c r="F371" s="440"/>
      <c r="G371" s="440"/>
      <c r="H371" s="440"/>
      <c r="I371" s="440"/>
      <c r="J371" s="440"/>
      <c r="K371" s="440"/>
      <c r="L371" s="440"/>
      <c r="M371" s="440"/>
      <c r="N371" s="440"/>
      <c r="O371" s="440"/>
      <c r="P371" s="440"/>
      <c r="Q371" s="440"/>
      <c r="R371" s="440"/>
      <c r="S371" s="440"/>
      <c r="T371" s="440"/>
      <c r="U371" s="440"/>
      <c r="V371" s="440"/>
      <c r="W371" s="440"/>
      <c r="X371" s="440"/>
      <c r="Y371" s="440"/>
    </row>
    <row r="372" spans="1:25" ht="15.75" customHeight="1" x14ac:dyDescent="0.25">
      <c r="A372" s="440"/>
      <c r="B372" s="440"/>
      <c r="C372" s="440"/>
      <c r="D372" s="440"/>
      <c r="E372" s="440"/>
      <c r="F372" s="440"/>
      <c r="G372" s="440"/>
      <c r="H372" s="440"/>
      <c r="I372" s="440"/>
      <c r="J372" s="440"/>
      <c r="K372" s="440"/>
      <c r="L372" s="440"/>
      <c r="M372" s="440"/>
      <c r="N372" s="440"/>
      <c r="O372" s="440"/>
      <c r="P372" s="440"/>
      <c r="Q372" s="440"/>
      <c r="R372" s="440"/>
      <c r="S372" s="440"/>
      <c r="T372" s="440"/>
      <c r="U372" s="440"/>
      <c r="V372" s="440"/>
      <c r="W372" s="440"/>
      <c r="X372" s="440"/>
      <c r="Y372" s="440"/>
    </row>
    <row r="373" spans="1:25" ht="15.75" customHeight="1" x14ac:dyDescent="0.25">
      <c r="A373" s="440"/>
      <c r="B373" s="440"/>
      <c r="C373" s="440"/>
      <c r="D373" s="440"/>
      <c r="E373" s="440"/>
      <c r="F373" s="440"/>
      <c r="G373" s="440"/>
      <c r="H373" s="440"/>
      <c r="I373" s="440"/>
      <c r="J373" s="440"/>
      <c r="K373" s="440"/>
      <c r="L373" s="440"/>
      <c r="M373" s="440"/>
      <c r="N373" s="440"/>
      <c r="O373" s="440"/>
      <c r="P373" s="440"/>
      <c r="Q373" s="440"/>
      <c r="R373" s="440"/>
      <c r="S373" s="440"/>
      <c r="T373" s="440"/>
      <c r="U373" s="440"/>
      <c r="V373" s="440"/>
      <c r="W373" s="440"/>
      <c r="X373" s="440"/>
      <c r="Y373" s="440"/>
    </row>
    <row r="374" spans="1:25" ht="15.75" customHeight="1" x14ac:dyDescent="0.25">
      <c r="A374" s="440"/>
      <c r="B374" s="440"/>
      <c r="C374" s="440"/>
      <c r="D374" s="440"/>
      <c r="E374" s="440"/>
      <c r="F374" s="440"/>
      <c r="G374" s="440"/>
      <c r="H374" s="440"/>
      <c r="I374" s="440"/>
      <c r="J374" s="440"/>
      <c r="K374" s="440"/>
      <c r="L374" s="440"/>
      <c r="M374" s="440"/>
      <c r="N374" s="440"/>
      <c r="O374" s="440"/>
      <c r="P374" s="440"/>
      <c r="Q374" s="440"/>
      <c r="R374" s="440"/>
      <c r="S374" s="440"/>
      <c r="T374" s="440"/>
      <c r="U374" s="440"/>
      <c r="V374" s="440"/>
      <c r="W374" s="440"/>
      <c r="X374" s="440"/>
      <c r="Y374" s="440"/>
    </row>
    <row r="375" spans="1:25" ht="15.75" customHeight="1" x14ac:dyDescent="0.25">
      <c r="A375" s="440"/>
      <c r="B375" s="440"/>
      <c r="C375" s="440"/>
      <c r="D375" s="440"/>
      <c r="E375" s="440"/>
      <c r="F375" s="440"/>
      <c r="G375" s="440"/>
      <c r="H375" s="440"/>
      <c r="I375" s="440"/>
      <c r="J375" s="440"/>
      <c r="K375" s="440"/>
      <c r="L375" s="440"/>
      <c r="M375" s="440"/>
      <c r="N375" s="440"/>
      <c r="O375" s="440"/>
      <c r="P375" s="440"/>
      <c r="Q375" s="440"/>
      <c r="R375" s="440"/>
      <c r="S375" s="440"/>
      <c r="T375" s="440"/>
      <c r="U375" s="440"/>
      <c r="V375" s="440"/>
      <c r="W375" s="440"/>
      <c r="X375" s="440"/>
      <c r="Y375" s="440"/>
    </row>
    <row r="376" spans="1:25" ht="15.75" customHeight="1" x14ac:dyDescent="0.25">
      <c r="A376" s="440"/>
      <c r="B376" s="440"/>
      <c r="C376" s="440"/>
      <c r="D376" s="440"/>
      <c r="E376" s="440"/>
      <c r="F376" s="440"/>
      <c r="G376" s="440"/>
      <c r="H376" s="440"/>
      <c r="I376" s="440"/>
      <c r="J376" s="440"/>
      <c r="K376" s="440"/>
      <c r="L376" s="440"/>
      <c r="M376" s="440"/>
      <c r="N376" s="440"/>
      <c r="O376" s="440"/>
      <c r="P376" s="440"/>
      <c r="Q376" s="440"/>
      <c r="R376" s="440"/>
      <c r="S376" s="440"/>
      <c r="T376" s="440"/>
      <c r="U376" s="440"/>
      <c r="V376" s="440"/>
      <c r="W376" s="440"/>
      <c r="X376" s="440"/>
      <c r="Y376" s="440"/>
    </row>
    <row r="377" spans="1:25" ht="15.75" customHeight="1" x14ac:dyDescent="0.25">
      <c r="A377" s="440"/>
      <c r="B377" s="440"/>
      <c r="C377" s="440"/>
      <c r="D377" s="440"/>
      <c r="E377" s="440"/>
      <c r="F377" s="440"/>
      <c r="G377" s="440"/>
      <c r="H377" s="440"/>
      <c r="I377" s="440"/>
      <c r="J377" s="440"/>
      <c r="K377" s="440"/>
      <c r="L377" s="440"/>
      <c r="M377" s="440"/>
      <c r="N377" s="440"/>
      <c r="O377" s="440"/>
      <c r="P377" s="440"/>
      <c r="Q377" s="440"/>
      <c r="R377" s="440"/>
      <c r="S377" s="440"/>
      <c r="T377" s="440"/>
      <c r="U377" s="440"/>
      <c r="V377" s="440"/>
      <c r="W377" s="440"/>
      <c r="X377" s="440"/>
      <c r="Y377" s="440"/>
    </row>
    <row r="378" spans="1:25" ht="15.75" customHeight="1" x14ac:dyDescent="0.25">
      <c r="A378" s="440"/>
      <c r="B378" s="440"/>
      <c r="C378" s="440"/>
      <c r="D378" s="440"/>
      <c r="E378" s="440"/>
      <c r="F378" s="440"/>
      <c r="G378" s="440"/>
      <c r="H378" s="440"/>
      <c r="I378" s="440"/>
      <c r="J378" s="440"/>
      <c r="K378" s="440"/>
      <c r="L378" s="440"/>
      <c r="M378" s="440"/>
      <c r="N378" s="440"/>
      <c r="O378" s="440"/>
      <c r="P378" s="440"/>
      <c r="Q378" s="440"/>
      <c r="R378" s="440"/>
      <c r="S378" s="440"/>
      <c r="T378" s="440"/>
      <c r="U378" s="440"/>
      <c r="V378" s="440"/>
      <c r="W378" s="440"/>
      <c r="X378" s="440"/>
      <c r="Y378" s="440"/>
    </row>
    <row r="379" spans="1:25" ht="15.75" customHeight="1" x14ac:dyDescent="0.25">
      <c r="A379" s="440"/>
      <c r="B379" s="440"/>
      <c r="C379" s="440"/>
      <c r="D379" s="440"/>
      <c r="E379" s="440"/>
      <c r="F379" s="440"/>
      <c r="G379" s="440"/>
      <c r="H379" s="440"/>
      <c r="I379" s="440"/>
      <c r="J379" s="440"/>
      <c r="K379" s="440"/>
      <c r="L379" s="440"/>
      <c r="M379" s="440"/>
      <c r="N379" s="440"/>
      <c r="O379" s="440"/>
      <c r="P379" s="440"/>
      <c r="Q379" s="440"/>
      <c r="R379" s="440"/>
      <c r="S379" s="440"/>
      <c r="T379" s="440"/>
      <c r="U379" s="440"/>
      <c r="V379" s="440"/>
      <c r="W379" s="440"/>
      <c r="X379" s="440"/>
      <c r="Y379" s="440"/>
    </row>
    <row r="380" spans="1:25" ht="15.75" customHeight="1" x14ac:dyDescent="0.25">
      <c r="A380" s="440"/>
      <c r="B380" s="440"/>
      <c r="C380" s="440"/>
      <c r="D380" s="440"/>
      <c r="E380" s="440"/>
      <c r="F380" s="440"/>
      <c r="G380" s="440"/>
      <c r="H380" s="440"/>
      <c r="I380" s="440"/>
      <c r="J380" s="440"/>
      <c r="K380" s="440"/>
      <c r="L380" s="440"/>
      <c r="M380" s="440"/>
      <c r="N380" s="440"/>
      <c r="O380" s="440"/>
      <c r="P380" s="440"/>
      <c r="Q380" s="440"/>
      <c r="R380" s="440"/>
      <c r="S380" s="440"/>
      <c r="T380" s="440"/>
      <c r="U380" s="440"/>
      <c r="V380" s="440"/>
      <c r="W380" s="440"/>
      <c r="X380" s="440"/>
      <c r="Y380" s="440"/>
    </row>
    <row r="381" spans="1:25" ht="15.75" customHeight="1" x14ac:dyDescent="0.25">
      <c r="A381" s="440"/>
      <c r="B381" s="440"/>
      <c r="C381" s="440"/>
      <c r="D381" s="440"/>
      <c r="E381" s="440"/>
      <c r="F381" s="440"/>
      <c r="G381" s="440"/>
      <c r="H381" s="440"/>
      <c r="I381" s="440"/>
      <c r="J381" s="440"/>
      <c r="K381" s="440"/>
      <c r="L381" s="440"/>
      <c r="M381" s="440"/>
      <c r="N381" s="440"/>
      <c r="O381" s="440"/>
      <c r="P381" s="440"/>
      <c r="Q381" s="440"/>
      <c r="R381" s="440"/>
      <c r="S381" s="440"/>
      <c r="T381" s="440"/>
      <c r="U381" s="440"/>
      <c r="V381" s="440"/>
      <c r="W381" s="440"/>
      <c r="X381" s="440"/>
      <c r="Y381" s="440"/>
    </row>
    <row r="382" spans="1:25" ht="15.75" customHeight="1" x14ac:dyDescent="0.25">
      <c r="A382" s="440"/>
      <c r="B382" s="440"/>
      <c r="C382" s="440"/>
      <c r="D382" s="440"/>
      <c r="E382" s="440"/>
      <c r="F382" s="440"/>
      <c r="G382" s="440"/>
      <c r="H382" s="440"/>
      <c r="I382" s="440"/>
      <c r="J382" s="440"/>
      <c r="K382" s="440"/>
      <c r="L382" s="440"/>
      <c r="M382" s="440"/>
      <c r="N382" s="440"/>
      <c r="O382" s="440"/>
      <c r="P382" s="440"/>
      <c r="Q382" s="440"/>
      <c r="R382" s="440"/>
      <c r="S382" s="440"/>
      <c r="T382" s="440"/>
      <c r="U382" s="440"/>
      <c r="V382" s="440"/>
      <c r="W382" s="440"/>
      <c r="X382" s="440"/>
      <c r="Y382" s="440"/>
    </row>
    <row r="383" spans="1:25" ht="15.75" customHeight="1" x14ac:dyDescent="0.25">
      <c r="A383" s="440"/>
      <c r="B383" s="440"/>
      <c r="C383" s="440"/>
      <c r="D383" s="440"/>
      <c r="E383" s="440"/>
      <c r="F383" s="440"/>
      <c r="G383" s="440"/>
      <c r="H383" s="440"/>
      <c r="I383" s="440"/>
      <c r="J383" s="440"/>
      <c r="K383" s="440"/>
      <c r="L383" s="440"/>
      <c r="M383" s="440"/>
      <c r="N383" s="440"/>
      <c r="O383" s="440"/>
      <c r="P383" s="440"/>
      <c r="Q383" s="440"/>
      <c r="R383" s="440"/>
      <c r="S383" s="440"/>
      <c r="T383" s="440"/>
      <c r="U383" s="440"/>
      <c r="V383" s="440"/>
      <c r="W383" s="440"/>
      <c r="X383" s="440"/>
      <c r="Y383" s="440"/>
    </row>
    <row r="384" spans="1:25" ht="15.75" customHeight="1" x14ac:dyDescent="0.25">
      <c r="A384" s="440"/>
      <c r="B384" s="440"/>
      <c r="C384" s="440"/>
      <c r="D384" s="440"/>
      <c r="E384" s="440"/>
      <c r="F384" s="440"/>
      <c r="G384" s="440"/>
      <c r="H384" s="440"/>
      <c r="I384" s="440"/>
      <c r="J384" s="440"/>
      <c r="K384" s="440"/>
      <c r="L384" s="440"/>
      <c r="M384" s="440"/>
      <c r="N384" s="440"/>
      <c r="O384" s="440"/>
      <c r="P384" s="440"/>
      <c r="Q384" s="440"/>
      <c r="R384" s="440"/>
      <c r="S384" s="440"/>
      <c r="T384" s="440"/>
      <c r="U384" s="440"/>
      <c r="V384" s="440"/>
      <c r="W384" s="440"/>
      <c r="X384" s="440"/>
      <c r="Y384" s="440"/>
    </row>
    <row r="385" spans="1:25" ht="15.75" customHeight="1" x14ac:dyDescent="0.25">
      <c r="A385" s="440"/>
      <c r="B385" s="440"/>
      <c r="C385" s="440"/>
      <c r="D385" s="440"/>
      <c r="E385" s="440"/>
      <c r="F385" s="440"/>
      <c r="G385" s="440"/>
      <c r="H385" s="440"/>
      <c r="I385" s="440"/>
      <c r="J385" s="440"/>
      <c r="K385" s="440"/>
      <c r="L385" s="440"/>
      <c r="M385" s="440"/>
      <c r="N385" s="440"/>
      <c r="O385" s="440"/>
      <c r="P385" s="440"/>
      <c r="Q385" s="440"/>
      <c r="R385" s="440"/>
      <c r="S385" s="440"/>
      <c r="T385" s="440"/>
      <c r="U385" s="440"/>
      <c r="V385" s="440"/>
      <c r="W385" s="440"/>
      <c r="X385" s="440"/>
      <c r="Y385" s="440"/>
    </row>
    <row r="386" spans="1:25" ht="15.75" customHeight="1" x14ac:dyDescent="0.25">
      <c r="A386" s="440"/>
      <c r="B386" s="440"/>
      <c r="C386" s="440"/>
      <c r="D386" s="440"/>
      <c r="E386" s="440"/>
      <c r="F386" s="440"/>
      <c r="G386" s="440"/>
      <c r="H386" s="440"/>
      <c r="I386" s="440"/>
      <c r="J386" s="440"/>
      <c r="K386" s="440"/>
      <c r="L386" s="440"/>
      <c r="M386" s="440"/>
      <c r="N386" s="440"/>
      <c r="O386" s="440"/>
      <c r="P386" s="440"/>
      <c r="Q386" s="440"/>
      <c r="R386" s="440"/>
      <c r="S386" s="440"/>
      <c r="T386" s="440"/>
      <c r="U386" s="440"/>
      <c r="V386" s="440"/>
      <c r="W386" s="440"/>
      <c r="X386" s="440"/>
      <c r="Y386" s="440"/>
    </row>
    <row r="387" spans="1:25" ht="15.75" customHeight="1" x14ac:dyDescent="0.25">
      <c r="A387" s="440"/>
      <c r="B387" s="440"/>
      <c r="C387" s="440"/>
      <c r="D387" s="440"/>
      <c r="E387" s="440"/>
      <c r="F387" s="440"/>
      <c r="G387" s="440"/>
      <c r="H387" s="440"/>
      <c r="I387" s="440"/>
      <c r="J387" s="440"/>
      <c r="K387" s="440"/>
      <c r="L387" s="440"/>
      <c r="M387" s="440"/>
      <c r="N387" s="440"/>
      <c r="O387" s="440"/>
      <c r="P387" s="440"/>
      <c r="Q387" s="440"/>
      <c r="R387" s="440"/>
      <c r="S387" s="440"/>
      <c r="T387" s="440"/>
      <c r="U387" s="440"/>
      <c r="V387" s="440"/>
      <c r="W387" s="440"/>
      <c r="X387" s="440"/>
      <c r="Y387" s="440"/>
    </row>
    <row r="388" spans="1:25" ht="15.75" customHeight="1" x14ac:dyDescent="0.25">
      <c r="A388" s="440"/>
      <c r="B388" s="440"/>
      <c r="C388" s="440"/>
      <c r="D388" s="440"/>
      <c r="E388" s="440"/>
      <c r="F388" s="440"/>
      <c r="G388" s="440"/>
      <c r="H388" s="440"/>
      <c r="I388" s="440"/>
      <c r="J388" s="440"/>
      <c r="K388" s="440"/>
      <c r="L388" s="440"/>
      <c r="M388" s="440"/>
      <c r="N388" s="440"/>
      <c r="O388" s="440"/>
      <c r="P388" s="440"/>
      <c r="Q388" s="440"/>
      <c r="R388" s="440"/>
      <c r="S388" s="440"/>
      <c r="T388" s="440"/>
      <c r="U388" s="440"/>
      <c r="V388" s="440"/>
      <c r="W388" s="440"/>
      <c r="X388" s="440"/>
      <c r="Y388" s="440"/>
    </row>
    <row r="389" spans="1:25" ht="15.75" customHeight="1" x14ac:dyDescent="0.25">
      <c r="A389" s="440"/>
      <c r="B389" s="440"/>
      <c r="C389" s="440"/>
      <c r="D389" s="440"/>
      <c r="E389" s="440"/>
      <c r="F389" s="440"/>
      <c r="G389" s="440"/>
      <c r="H389" s="440"/>
      <c r="I389" s="440"/>
      <c r="J389" s="440"/>
      <c r="K389" s="440"/>
      <c r="L389" s="440"/>
      <c r="M389" s="440"/>
      <c r="N389" s="440"/>
      <c r="O389" s="440"/>
      <c r="P389" s="440"/>
      <c r="Q389" s="440"/>
      <c r="R389" s="440"/>
      <c r="S389" s="440"/>
      <c r="T389" s="440"/>
      <c r="U389" s="440"/>
      <c r="V389" s="440"/>
      <c r="W389" s="440"/>
      <c r="X389" s="440"/>
      <c r="Y389" s="440"/>
    </row>
    <row r="390" spans="1:25" ht="15.75" customHeight="1" x14ac:dyDescent="0.25">
      <c r="A390" s="440"/>
      <c r="B390" s="440"/>
      <c r="C390" s="440"/>
      <c r="D390" s="440"/>
      <c r="E390" s="440"/>
      <c r="F390" s="440"/>
      <c r="G390" s="440"/>
      <c r="H390" s="440"/>
      <c r="I390" s="440"/>
      <c r="J390" s="440"/>
      <c r="K390" s="440"/>
      <c r="L390" s="440"/>
      <c r="M390" s="440"/>
      <c r="N390" s="440"/>
      <c r="O390" s="440"/>
      <c r="P390" s="440"/>
      <c r="Q390" s="440"/>
      <c r="R390" s="440"/>
      <c r="S390" s="440"/>
      <c r="T390" s="440"/>
      <c r="U390" s="440"/>
      <c r="V390" s="440"/>
      <c r="W390" s="440"/>
      <c r="X390" s="440"/>
      <c r="Y390" s="440"/>
    </row>
    <row r="391" spans="1:25" ht="15.75" customHeight="1" x14ac:dyDescent="0.25">
      <c r="A391" s="440"/>
      <c r="B391" s="440"/>
      <c r="C391" s="440"/>
      <c r="D391" s="440"/>
      <c r="E391" s="440"/>
      <c r="F391" s="440"/>
      <c r="G391" s="440"/>
      <c r="H391" s="440"/>
      <c r="I391" s="440"/>
      <c r="J391" s="440"/>
      <c r="K391" s="440"/>
      <c r="L391" s="440"/>
      <c r="M391" s="440"/>
      <c r="N391" s="440"/>
      <c r="O391" s="440"/>
      <c r="P391" s="440"/>
      <c r="Q391" s="440"/>
      <c r="R391" s="440"/>
      <c r="S391" s="440"/>
      <c r="T391" s="440"/>
      <c r="U391" s="440"/>
      <c r="V391" s="440"/>
      <c r="W391" s="440"/>
      <c r="X391" s="440"/>
      <c r="Y391" s="440"/>
    </row>
    <row r="392" spans="1:25" ht="15.75" customHeight="1" x14ac:dyDescent="0.25">
      <c r="A392" s="440"/>
      <c r="B392" s="440"/>
      <c r="C392" s="440"/>
      <c r="D392" s="440"/>
      <c r="E392" s="440"/>
      <c r="F392" s="440"/>
      <c r="G392" s="440"/>
      <c r="H392" s="440"/>
      <c r="I392" s="440"/>
      <c r="J392" s="440"/>
      <c r="K392" s="440"/>
      <c r="L392" s="440"/>
      <c r="M392" s="440"/>
      <c r="N392" s="440"/>
      <c r="O392" s="440"/>
      <c r="P392" s="440"/>
      <c r="Q392" s="440"/>
      <c r="R392" s="440"/>
      <c r="S392" s="440"/>
      <c r="T392" s="440"/>
      <c r="U392" s="440"/>
      <c r="V392" s="440"/>
      <c r="W392" s="440"/>
      <c r="X392" s="440"/>
      <c r="Y392" s="440"/>
    </row>
    <row r="393" spans="1:25" ht="15.75" customHeight="1" x14ac:dyDescent="0.25">
      <c r="A393" s="440"/>
      <c r="B393" s="440"/>
      <c r="C393" s="440"/>
      <c r="D393" s="440"/>
      <c r="E393" s="440"/>
      <c r="F393" s="440"/>
      <c r="G393" s="440"/>
      <c r="H393" s="440"/>
      <c r="I393" s="440"/>
      <c r="J393" s="440"/>
      <c r="K393" s="440"/>
      <c r="L393" s="440"/>
      <c r="M393" s="440"/>
      <c r="N393" s="440"/>
      <c r="O393" s="440"/>
      <c r="P393" s="440"/>
      <c r="Q393" s="440"/>
      <c r="R393" s="440"/>
      <c r="S393" s="440"/>
      <c r="T393" s="440"/>
      <c r="U393" s="440"/>
      <c r="V393" s="440"/>
      <c r="W393" s="440"/>
      <c r="X393" s="440"/>
      <c r="Y393" s="440"/>
    </row>
    <row r="394" spans="1:25" ht="15.75" customHeight="1" x14ac:dyDescent="0.25">
      <c r="A394" s="440"/>
      <c r="B394" s="440"/>
      <c r="C394" s="440"/>
      <c r="D394" s="440"/>
      <c r="E394" s="440"/>
      <c r="F394" s="440"/>
      <c r="G394" s="440"/>
      <c r="H394" s="440"/>
      <c r="I394" s="440"/>
      <c r="J394" s="440"/>
      <c r="K394" s="440"/>
      <c r="L394" s="440"/>
      <c r="M394" s="440"/>
      <c r="N394" s="440"/>
      <c r="O394" s="440"/>
      <c r="P394" s="440"/>
      <c r="Q394" s="440"/>
      <c r="R394" s="440"/>
      <c r="S394" s="440"/>
      <c r="T394" s="440"/>
      <c r="U394" s="440"/>
      <c r="V394" s="440"/>
      <c r="W394" s="440"/>
      <c r="X394" s="440"/>
      <c r="Y394" s="440"/>
    </row>
    <row r="395" spans="1:25" ht="15.75" customHeight="1" x14ac:dyDescent="0.25">
      <c r="A395" s="440"/>
      <c r="B395" s="440"/>
      <c r="C395" s="440"/>
      <c r="D395" s="440"/>
      <c r="E395" s="440"/>
      <c r="F395" s="440"/>
      <c r="G395" s="440"/>
      <c r="H395" s="440"/>
      <c r="I395" s="440"/>
      <c r="J395" s="440"/>
      <c r="K395" s="440"/>
      <c r="L395" s="440"/>
      <c r="M395" s="440"/>
      <c r="N395" s="440"/>
      <c r="O395" s="440"/>
      <c r="P395" s="440"/>
      <c r="Q395" s="440"/>
      <c r="R395" s="440"/>
      <c r="S395" s="440"/>
      <c r="T395" s="440"/>
      <c r="U395" s="440"/>
      <c r="V395" s="440"/>
      <c r="W395" s="440"/>
      <c r="X395" s="440"/>
      <c r="Y395" s="440"/>
    </row>
    <row r="396" spans="1:25" ht="15.75" customHeight="1" x14ac:dyDescent="0.25">
      <c r="A396" s="440"/>
      <c r="B396" s="440"/>
      <c r="C396" s="440"/>
      <c r="D396" s="440"/>
      <c r="E396" s="440"/>
      <c r="F396" s="440"/>
      <c r="G396" s="440"/>
      <c r="H396" s="440"/>
      <c r="I396" s="440"/>
      <c r="J396" s="440"/>
      <c r="K396" s="440"/>
      <c r="L396" s="440"/>
      <c r="M396" s="440"/>
      <c r="N396" s="440"/>
      <c r="O396" s="440"/>
      <c r="P396" s="440"/>
      <c r="Q396" s="440"/>
      <c r="R396" s="440"/>
      <c r="S396" s="440"/>
      <c r="T396" s="440"/>
      <c r="U396" s="440"/>
      <c r="V396" s="440"/>
      <c r="W396" s="440"/>
      <c r="X396" s="440"/>
      <c r="Y396" s="440"/>
    </row>
    <row r="397" spans="1:25" ht="15.75" customHeight="1" x14ac:dyDescent="0.25">
      <c r="A397" s="440"/>
      <c r="B397" s="440"/>
      <c r="C397" s="440"/>
      <c r="D397" s="440"/>
      <c r="E397" s="440"/>
      <c r="F397" s="440"/>
      <c r="G397" s="440"/>
      <c r="H397" s="440"/>
      <c r="I397" s="440"/>
      <c r="J397" s="440"/>
      <c r="K397" s="440"/>
      <c r="L397" s="440"/>
      <c r="M397" s="440"/>
      <c r="N397" s="440"/>
      <c r="O397" s="440"/>
      <c r="P397" s="440"/>
      <c r="Q397" s="440"/>
      <c r="R397" s="440"/>
      <c r="S397" s="440"/>
      <c r="T397" s="440"/>
      <c r="U397" s="440"/>
      <c r="V397" s="440"/>
      <c r="W397" s="440"/>
      <c r="X397" s="440"/>
      <c r="Y397" s="440"/>
    </row>
    <row r="398" spans="1:25" ht="15.75" customHeight="1" x14ac:dyDescent="0.25">
      <c r="A398" s="440"/>
      <c r="B398" s="440"/>
      <c r="C398" s="440"/>
      <c r="D398" s="440"/>
      <c r="E398" s="440"/>
      <c r="F398" s="440"/>
      <c r="G398" s="440"/>
      <c r="H398" s="440"/>
      <c r="I398" s="440"/>
      <c r="J398" s="440"/>
      <c r="K398" s="440"/>
      <c r="L398" s="440"/>
      <c r="M398" s="440"/>
      <c r="N398" s="440"/>
      <c r="O398" s="440"/>
      <c r="P398" s="440"/>
      <c r="Q398" s="440"/>
      <c r="R398" s="440"/>
      <c r="S398" s="440"/>
      <c r="T398" s="440"/>
      <c r="U398" s="440"/>
      <c r="V398" s="440"/>
      <c r="W398" s="440"/>
      <c r="X398" s="440"/>
      <c r="Y398" s="440"/>
    </row>
    <row r="399" spans="1:25" ht="15.75" customHeight="1" x14ac:dyDescent="0.25">
      <c r="A399" s="440"/>
      <c r="B399" s="440"/>
      <c r="C399" s="440"/>
      <c r="D399" s="440"/>
      <c r="E399" s="440"/>
      <c r="F399" s="440"/>
      <c r="G399" s="440"/>
      <c r="H399" s="440"/>
      <c r="I399" s="440"/>
      <c r="J399" s="440"/>
      <c r="K399" s="440"/>
      <c r="L399" s="440"/>
      <c r="M399" s="440"/>
      <c r="N399" s="440"/>
      <c r="O399" s="440"/>
      <c r="P399" s="440"/>
      <c r="Q399" s="440"/>
      <c r="R399" s="440"/>
      <c r="S399" s="440"/>
      <c r="T399" s="440"/>
      <c r="U399" s="440"/>
      <c r="V399" s="440"/>
      <c r="W399" s="440"/>
      <c r="X399" s="440"/>
      <c r="Y399" s="440"/>
    </row>
    <row r="400" spans="1:25" ht="15.75" customHeight="1" x14ac:dyDescent="0.25">
      <c r="A400" s="440"/>
      <c r="B400" s="440"/>
      <c r="C400" s="440"/>
      <c r="D400" s="440"/>
      <c r="E400" s="440"/>
      <c r="F400" s="440"/>
      <c r="G400" s="440"/>
      <c r="H400" s="440"/>
      <c r="I400" s="440"/>
      <c r="J400" s="440"/>
      <c r="K400" s="440"/>
      <c r="L400" s="440"/>
      <c r="M400" s="440"/>
      <c r="N400" s="440"/>
      <c r="O400" s="440"/>
      <c r="P400" s="440"/>
      <c r="Q400" s="440"/>
      <c r="R400" s="440"/>
      <c r="S400" s="440"/>
      <c r="T400" s="440"/>
      <c r="U400" s="440"/>
      <c r="V400" s="440"/>
      <c r="W400" s="440"/>
      <c r="X400" s="440"/>
      <c r="Y400" s="440"/>
    </row>
    <row r="401" spans="1:25" ht="15.75" customHeight="1" x14ac:dyDescent="0.25">
      <c r="A401" s="440"/>
      <c r="B401" s="440"/>
      <c r="C401" s="440"/>
      <c r="D401" s="440"/>
      <c r="E401" s="440"/>
      <c r="F401" s="440"/>
      <c r="G401" s="440"/>
      <c r="H401" s="440"/>
      <c r="I401" s="440"/>
      <c r="J401" s="440"/>
      <c r="K401" s="440"/>
      <c r="L401" s="440"/>
      <c r="M401" s="440"/>
      <c r="N401" s="440"/>
      <c r="O401" s="440"/>
      <c r="P401" s="440"/>
      <c r="Q401" s="440"/>
      <c r="R401" s="440"/>
      <c r="S401" s="440"/>
      <c r="T401" s="440"/>
      <c r="U401" s="440"/>
      <c r="V401" s="440"/>
      <c r="W401" s="440"/>
      <c r="X401" s="440"/>
      <c r="Y401" s="440"/>
    </row>
    <row r="402" spans="1:25" ht="15.75" customHeight="1" x14ac:dyDescent="0.25">
      <c r="A402" s="440"/>
      <c r="B402" s="440"/>
      <c r="C402" s="440"/>
      <c r="D402" s="440"/>
      <c r="E402" s="440"/>
      <c r="F402" s="440"/>
      <c r="G402" s="440"/>
      <c r="H402" s="440"/>
      <c r="I402" s="440"/>
      <c r="J402" s="440"/>
      <c r="K402" s="440"/>
      <c r="L402" s="440"/>
      <c r="M402" s="440"/>
      <c r="N402" s="440"/>
      <c r="O402" s="440"/>
      <c r="P402" s="440"/>
      <c r="Q402" s="440"/>
      <c r="R402" s="440"/>
      <c r="S402" s="440"/>
      <c r="T402" s="440"/>
      <c r="U402" s="440"/>
      <c r="V402" s="440"/>
      <c r="W402" s="440"/>
      <c r="X402" s="440"/>
      <c r="Y402" s="440"/>
    </row>
    <row r="403" spans="1:25" ht="15.75" customHeight="1" x14ac:dyDescent="0.25">
      <c r="A403" s="440"/>
      <c r="B403" s="440"/>
      <c r="C403" s="440"/>
      <c r="D403" s="440"/>
      <c r="E403" s="440"/>
      <c r="F403" s="440"/>
      <c r="G403" s="440"/>
      <c r="H403" s="440"/>
      <c r="I403" s="440"/>
      <c r="J403" s="440"/>
      <c r="K403" s="440"/>
      <c r="L403" s="440"/>
      <c r="M403" s="440"/>
      <c r="N403" s="440"/>
      <c r="O403" s="440"/>
      <c r="P403" s="440"/>
      <c r="Q403" s="440"/>
      <c r="R403" s="440"/>
      <c r="S403" s="440"/>
      <c r="T403" s="440"/>
      <c r="U403" s="440"/>
      <c r="V403" s="440"/>
      <c r="W403" s="440"/>
      <c r="X403" s="440"/>
      <c r="Y403" s="440"/>
    </row>
    <row r="404" spans="1:25" ht="15.75" customHeight="1" x14ac:dyDescent="0.25">
      <c r="A404" s="440"/>
      <c r="B404" s="440"/>
      <c r="C404" s="440"/>
      <c r="D404" s="440"/>
      <c r="E404" s="440"/>
      <c r="F404" s="440"/>
      <c r="G404" s="440"/>
      <c r="H404" s="440"/>
      <c r="I404" s="440"/>
      <c r="J404" s="440"/>
      <c r="K404" s="440"/>
      <c r="L404" s="440"/>
      <c r="M404" s="440"/>
      <c r="N404" s="440"/>
      <c r="O404" s="440"/>
      <c r="P404" s="440"/>
      <c r="Q404" s="440"/>
      <c r="R404" s="440"/>
      <c r="S404" s="440"/>
      <c r="T404" s="440"/>
      <c r="U404" s="440"/>
      <c r="V404" s="440"/>
      <c r="W404" s="440"/>
      <c r="X404" s="440"/>
      <c r="Y404" s="440"/>
    </row>
    <row r="405" spans="1:25" ht="15.75" customHeight="1" x14ac:dyDescent="0.25">
      <c r="A405" s="440"/>
      <c r="B405" s="440"/>
      <c r="C405" s="440"/>
      <c r="D405" s="440"/>
      <c r="E405" s="440"/>
      <c r="F405" s="440"/>
      <c r="G405" s="440"/>
      <c r="H405" s="440"/>
      <c r="I405" s="440"/>
      <c r="J405" s="440"/>
      <c r="K405" s="440"/>
      <c r="L405" s="440"/>
      <c r="M405" s="440"/>
      <c r="N405" s="440"/>
      <c r="O405" s="440"/>
      <c r="P405" s="440"/>
      <c r="Q405" s="440"/>
      <c r="R405" s="440"/>
      <c r="S405" s="440"/>
      <c r="T405" s="440"/>
      <c r="U405" s="440"/>
      <c r="V405" s="440"/>
      <c r="W405" s="440"/>
      <c r="X405" s="440"/>
      <c r="Y405" s="440"/>
    </row>
    <row r="406" spans="1:25" ht="15.75" customHeight="1" x14ac:dyDescent="0.25">
      <c r="A406" s="440"/>
      <c r="B406" s="440"/>
      <c r="C406" s="440"/>
      <c r="D406" s="440"/>
      <c r="E406" s="440"/>
      <c r="F406" s="440"/>
      <c r="G406" s="440"/>
      <c r="H406" s="440"/>
      <c r="I406" s="440"/>
      <c r="J406" s="440"/>
      <c r="K406" s="440"/>
      <c r="L406" s="440"/>
      <c r="M406" s="440"/>
      <c r="N406" s="440"/>
      <c r="O406" s="440"/>
      <c r="P406" s="440"/>
      <c r="Q406" s="440"/>
      <c r="R406" s="440"/>
      <c r="S406" s="440"/>
      <c r="T406" s="440"/>
      <c r="U406" s="440"/>
      <c r="V406" s="440"/>
      <c r="W406" s="440"/>
      <c r="X406" s="440"/>
      <c r="Y406" s="440"/>
    </row>
    <row r="407" spans="1:25" ht="15.75" customHeight="1" x14ac:dyDescent="0.25">
      <c r="A407" s="440"/>
      <c r="B407" s="440"/>
      <c r="C407" s="440"/>
      <c r="D407" s="440"/>
      <c r="E407" s="440"/>
      <c r="F407" s="440"/>
      <c r="G407" s="440"/>
      <c r="H407" s="440"/>
      <c r="I407" s="440"/>
      <c r="J407" s="440"/>
      <c r="K407" s="440"/>
      <c r="L407" s="440"/>
      <c r="M407" s="440"/>
      <c r="N407" s="440"/>
      <c r="O407" s="440"/>
      <c r="P407" s="440"/>
      <c r="Q407" s="440"/>
      <c r="R407" s="440"/>
      <c r="S407" s="440"/>
      <c r="T407" s="440"/>
      <c r="U407" s="440"/>
      <c r="V407" s="440"/>
      <c r="W407" s="440"/>
      <c r="X407" s="440"/>
      <c r="Y407" s="440"/>
    </row>
    <row r="408" spans="1:25" ht="15.75" customHeight="1" x14ac:dyDescent="0.25">
      <c r="A408" s="440"/>
      <c r="B408" s="440"/>
      <c r="C408" s="440"/>
      <c r="D408" s="440"/>
      <c r="E408" s="440"/>
      <c r="F408" s="440"/>
      <c r="G408" s="440"/>
      <c r="H408" s="440"/>
      <c r="I408" s="440"/>
      <c r="J408" s="440"/>
      <c r="K408" s="440"/>
      <c r="L408" s="440"/>
      <c r="M408" s="440"/>
      <c r="N408" s="440"/>
      <c r="O408" s="440"/>
      <c r="P408" s="440"/>
      <c r="Q408" s="440"/>
      <c r="R408" s="440"/>
      <c r="S408" s="440"/>
      <c r="T408" s="440"/>
      <c r="U408" s="440"/>
      <c r="V408" s="440"/>
      <c r="W408" s="440"/>
      <c r="X408" s="440"/>
      <c r="Y408" s="440"/>
    </row>
    <row r="409" spans="1:25" ht="15.75" customHeight="1" x14ac:dyDescent="0.25">
      <c r="A409" s="440"/>
      <c r="B409" s="440"/>
      <c r="C409" s="440"/>
      <c r="D409" s="440"/>
      <c r="E409" s="440"/>
      <c r="F409" s="440"/>
      <c r="G409" s="440"/>
      <c r="H409" s="440"/>
      <c r="I409" s="440"/>
      <c r="J409" s="440"/>
      <c r="K409" s="440"/>
      <c r="L409" s="440"/>
      <c r="M409" s="440"/>
      <c r="N409" s="440"/>
      <c r="O409" s="440"/>
      <c r="P409" s="440"/>
      <c r="Q409" s="440"/>
      <c r="R409" s="440"/>
      <c r="S409" s="440"/>
      <c r="T409" s="440"/>
      <c r="U409" s="440"/>
      <c r="V409" s="440"/>
      <c r="W409" s="440"/>
      <c r="X409" s="440"/>
      <c r="Y409" s="440"/>
    </row>
    <row r="410" spans="1:25" ht="15.75" customHeight="1" x14ac:dyDescent="0.25">
      <c r="A410" s="440"/>
      <c r="B410" s="440"/>
      <c r="C410" s="440"/>
      <c r="D410" s="440"/>
      <c r="E410" s="440"/>
      <c r="F410" s="440"/>
      <c r="G410" s="440"/>
      <c r="H410" s="440"/>
      <c r="I410" s="440"/>
      <c r="J410" s="440"/>
      <c r="K410" s="440"/>
      <c r="L410" s="440"/>
      <c r="M410" s="440"/>
      <c r="N410" s="440"/>
      <c r="O410" s="440"/>
      <c r="P410" s="440"/>
      <c r="Q410" s="440"/>
      <c r="R410" s="440"/>
      <c r="S410" s="440"/>
      <c r="T410" s="440"/>
      <c r="U410" s="440"/>
      <c r="V410" s="440"/>
      <c r="W410" s="440"/>
      <c r="X410" s="440"/>
      <c r="Y410" s="440"/>
    </row>
    <row r="411" spans="1:25" ht="15.75" customHeight="1" x14ac:dyDescent="0.25">
      <c r="A411" s="440"/>
      <c r="B411" s="440"/>
      <c r="C411" s="440"/>
      <c r="D411" s="440"/>
      <c r="E411" s="440"/>
      <c r="F411" s="440"/>
      <c r="G411" s="440"/>
      <c r="H411" s="440"/>
      <c r="I411" s="440"/>
      <c r="J411" s="440"/>
      <c r="K411" s="440"/>
      <c r="L411" s="440"/>
      <c r="M411" s="440"/>
      <c r="N411" s="440"/>
      <c r="O411" s="440"/>
      <c r="P411" s="440"/>
      <c r="Q411" s="440"/>
      <c r="R411" s="440"/>
      <c r="S411" s="440"/>
      <c r="T411" s="440"/>
      <c r="U411" s="440"/>
      <c r="V411" s="440"/>
      <c r="W411" s="440"/>
      <c r="X411" s="440"/>
      <c r="Y411" s="440"/>
    </row>
    <row r="412" spans="1:25" ht="15.75" customHeight="1" x14ac:dyDescent="0.25">
      <c r="A412" s="440"/>
      <c r="B412" s="440"/>
      <c r="C412" s="440"/>
      <c r="D412" s="440"/>
      <c r="E412" s="440"/>
      <c r="F412" s="440"/>
      <c r="G412" s="440"/>
      <c r="H412" s="440"/>
      <c r="I412" s="440"/>
      <c r="J412" s="440"/>
      <c r="K412" s="440"/>
      <c r="L412" s="440"/>
      <c r="M412" s="440"/>
      <c r="N412" s="440"/>
      <c r="O412" s="440"/>
      <c r="P412" s="440"/>
      <c r="Q412" s="440"/>
      <c r="R412" s="440"/>
      <c r="S412" s="440"/>
      <c r="T412" s="440"/>
      <c r="U412" s="440"/>
      <c r="V412" s="440"/>
      <c r="W412" s="440"/>
      <c r="X412" s="440"/>
      <c r="Y412" s="440"/>
    </row>
    <row r="413" spans="1:25" ht="15.75" customHeight="1" x14ac:dyDescent="0.25">
      <c r="A413" s="440"/>
      <c r="B413" s="440"/>
      <c r="C413" s="440"/>
      <c r="D413" s="440"/>
      <c r="E413" s="440"/>
      <c r="F413" s="440"/>
      <c r="G413" s="440"/>
      <c r="H413" s="440"/>
      <c r="I413" s="440"/>
      <c r="J413" s="440"/>
      <c r="K413" s="440"/>
      <c r="L413" s="440"/>
      <c r="M413" s="440"/>
      <c r="N413" s="440"/>
      <c r="O413" s="440"/>
      <c r="P413" s="440"/>
      <c r="Q413" s="440"/>
      <c r="R413" s="440"/>
      <c r="S413" s="440"/>
      <c r="T413" s="440"/>
      <c r="U413" s="440"/>
      <c r="V413" s="440"/>
      <c r="W413" s="440"/>
      <c r="X413" s="440"/>
      <c r="Y413" s="440"/>
    </row>
    <row r="414" spans="1:25" ht="15.75" customHeight="1" x14ac:dyDescent="0.25">
      <c r="A414" s="440"/>
      <c r="B414" s="440"/>
      <c r="C414" s="440"/>
      <c r="D414" s="440"/>
      <c r="E414" s="440"/>
      <c r="F414" s="440"/>
      <c r="G414" s="440"/>
      <c r="H414" s="440"/>
      <c r="I414" s="440"/>
      <c r="J414" s="440"/>
      <c r="K414" s="440"/>
      <c r="L414" s="440"/>
      <c r="M414" s="440"/>
      <c r="N414" s="440"/>
      <c r="O414" s="440"/>
      <c r="P414" s="440"/>
      <c r="Q414" s="440"/>
      <c r="R414" s="440"/>
      <c r="S414" s="440"/>
      <c r="T414" s="440"/>
      <c r="U414" s="440"/>
      <c r="V414" s="440"/>
      <c r="W414" s="440"/>
      <c r="X414" s="440"/>
      <c r="Y414" s="440"/>
    </row>
    <row r="415" spans="1:25" ht="15.75" customHeight="1" x14ac:dyDescent="0.25">
      <c r="A415" s="440"/>
      <c r="B415" s="440"/>
      <c r="C415" s="440"/>
      <c r="D415" s="440"/>
      <c r="E415" s="440"/>
      <c r="F415" s="440"/>
      <c r="G415" s="440"/>
      <c r="H415" s="440"/>
      <c r="I415" s="440"/>
      <c r="J415" s="440"/>
      <c r="K415" s="440"/>
      <c r="L415" s="440"/>
      <c r="M415" s="440"/>
      <c r="N415" s="440"/>
      <c r="O415" s="440"/>
      <c r="P415" s="440"/>
      <c r="Q415" s="440"/>
      <c r="R415" s="440"/>
      <c r="S415" s="440"/>
      <c r="T415" s="440"/>
      <c r="U415" s="440"/>
      <c r="V415" s="440"/>
      <c r="W415" s="440"/>
      <c r="X415" s="440"/>
      <c r="Y415" s="440"/>
    </row>
    <row r="416" spans="1:25" ht="15.75" customHeight="1" x14ac:dyDescent="0.25">
      <c r="A416" s="440"/>
      <c r="B416" s="440"/>
      <c r="C416" s="440"/>
      <c r="D416" s="440"/>
      <c r="E416" s="440"/>
      <c r="F416" s="440"/>
      <c r="G416" s="440"/>
      <c r="H416" s="440"/>
      <c r="I416" s="440"/>
      <c r="J416" s="440"/>
      <c r="K416" s="440"/>
      <c r="L416" s="440"/>
      <c r="M416" s="440"/>
      <c r="N416" s="440"/>
      <c r="O416" s="440"/>
      <c r="P416" s="440"/>
      <c r="Q416" s="440"/>
      <c r="R416" s="440"/>
      <c r="S416" s="440"/>
      <c r="T416" s="440"/>
      <c r="U416" s="440"/>
      <c r="V416" s="440"/>
      <c r="W416" s="440"/>
      <c r="X416" s="440"/>
      <c r="Y416" s="440"/>
    </row>
    <row r="417" spans="1:25" ht="15.75" customHeight="1" x14ac:dyDescent="0.25">
      <c r="A417" s="440"/>
      <c r="B417" s="440"/>
      <c r="C417" s="440"/>
      <c r="D417" s="440"/>
      <c r="E417" s="440"/>
      <c r="F417" s="440"/>
      <c r="G417" s="440"/>
      <c r="H417" s="440"/>
      <c r="I417" s="440"/>
      <c r="J417" s="440"/>
      <c r="K417" s="440"/>
      <c r="L417" s="440"/>
      <c r="M417" s="440"/>
      <c r="N417" s="440"/>
      <c r="O417" s="440"/>
      <c r="P417" s="440"/>
      <c r="Q417" s="440"/>
      <c r="R417" s="440"/>
      <c r="S417" s="440"/>
      <c r="T417" s="440"/>
      <c r="U417" s="440"/>
      <c r="V417" s="440"/>
      <c r="W417" s="440"/>
      <c r="X417" s="440"/>
      <c r="Y417" s="440"/>
    </row>
    <row r="418" spans="1:25" ht="15.75" customHeight="1" x14ac:dyDescent="0.25">
      <c r="A418" s="440"/>
      <c r="B418" s="440"/>
      <c r="C418" s="440"/>
      <c r="D418" s="440"/>
      <c r="E418" s="440"/>
      <c r="F418" s="440"/>
      <c r="G418" s="440"/>
      <c r="H418" s="440"/>
      <c r="I418" s="440"/>
      <c r="J418" s="440"/>
      <c r="K418" s="440"/>
      <c r="L418" s="440"/>
      <c r="M418" s="440"/>
      <c r="N418" s="440"/>
      <c r="O418" s="440"/>
      <c r="P418" s="440"/>
      <c r="Q418" s="440"/>
      <c r="R418" s="440"/>
      <c r="S418" s="440"/>
      <c r="T418" s="440"/>
      <c r="U418" s="440"/>
      <c r="V418" s="440"/>
      <c r="W418" s="440"/>
      <c r="X418" s="440"/>
      <c r="Y418" s="440"/>
    </row>
    <row r="419" spans="1:25" ht="15.75" customHeight="1" x14ac:dyDescent="0.25">
      <c r="A419" s="440"/>
      <c r="B419" s="440"/>
      <c r="C419" s="440"/>
      <c r="D419" s="440"/>
      <c r="E419" s="440"/>
      <c r="F419" s="440"/>
      <c r="G419" s="440"/>
      <c r="H419" s="440"/>
      <c r="I419" s="440"/>
      <c r="J419" s="440"/>
      <c r="K419" s="440"/>
      <c r="L419" s="440"/>
      <c r="M419" s="440"/>
      <c r="N419" s="440"/>
      <c r="O419" s="440"/>
      <c r="P419" s="440"/>
      <c r="Q419" s="440"/>
      <c r="R419" s="440"/>
      <c r="S419" s="440"/>
      <c r="T419" s="440"/>
      <c r="U419" s="440"/>
      <c r="V419" s="440"/>
      <c r="W419" s="440"/>
      <c r="X419" s="440"/>
      <c r="Y419" s="440"/>
    </row>
    <row r="420" spans="1:25" ht="15.75" customHeight="1" x14ac:dyDescent="0.25">
      <c r="A420" s="440"/>
      <c r="B420" s="440"/>
      <c r="C420" s="440"/>
      <c r="D420" s="440"/>
      <c r="E420" s="440"/>
      <c r="F420" s="440"/>
      <c r="G420" s="440"/>
      <c r="H420" s="440"/>
      <c r="I420" s="440"/>
      <c r="J420" s="440"/>
      <c r="K420" s="440"/>
      <c r="L420" s="440"/>
      <c r="M420" s="440"/>
      <c r="N420" s="440"/>
      <c r="O420" s="440"/>
      <c r="P420" s="440"/>
      <c r="Q420" s="440"/>
      <c r="R420" s="440"/>
      <c r="S420" s="440"/>
      <c r="T420" s="440"/>
      <c r="U420" s="440"/>
      <c r="V420" s="440"/>
      <c r="W420" s="440"/>
      <c r="X420" s="440"/>
      <c r="Y420" s="440"/>
    </row>
    <row r="421" spans="1:25" ht="15.75" customHeight="1" x14ac:dyDescent="0.25">
      <c r="A421" s="440"/>
      <c r="B421" s="440"/>
      <c r="C421" s="440"/>
      <c r="D421" s="440"/>
      <c r="E421" s="440"/>
      <c r="F421" s="440"/>
      <c r="G421" s="440"/>
      <c r="H421" s="440"/>
      <c r="I421" s="440"/>
      <c r="J421" s="440"/>
      <c r="K421" s="440"/>
      <c r="L421" s="440"/>
      <c r="M421" s="440"/>
      <c r="N421" s="440"/>
      <c r="O421" s="440"/>
      <c r="P421" s="440"/>
      <c r="Q421" s="440"/>
      <c r="R421" s="440"/>
      <c r="S421" s="440"/>
      <c r="T421" s="440"/>
      <c r="U421" s="440"/>
      <c r="V421" s="440"/>
      <c r="W421" s="440"/>
      <c r="X421" s="440"/>
      <c r="Y421" s="440"/>
    </row>
    <row r="422" spans="1:25" ht="15.75" customHeight="1" x14ac:dyDescent="0.25">
      <c r="A422" s="440"/>
      <c r="B422" s="440"/>
      <c r="C422" s="440"/>
      <c r="D422" s="440"/>
      <c r="E422" s="440"/>
      <c r="F422" s="440"/>
      <c r="G422" s="440"/>
      <c r="H422" s="440"/>
      <c r="I422" s="440"/>
      <c r="J422" s="440"/>
      <c r="K422" s="440"/>
      <c r="L422" s="440"/>
      <c r="M422" s="440"/>
      <c r="N422" s="440"/>
      <c r="O422" s="440"/>
      <c r="P422" s="440"/>
      <c r="Q422" s="440"/>
      <c r="R422" s="440"/>
      <c r="S422" s="440"/>
      <c r="T422" s="440"/>
      <c r="U422" s="440"/>
      <c r="V422" s="440"/>
      <c r="W422" s="440"/>
      <c r="X422" s="440"/>
      <c r="Y422" s="440"/>
    </row>
    <row r="423" spans="1:25" ht="15.75" customHeight="1" x14ac:dyDescent="0.25">
      <c r="A423" s="440"/>
      <c r="B423" s="440"/>
      <c r="C423" s="440"/>
      <c r="D423" s="440"/>
      <c r="E423" s="440"/>
      <c r="F423" s="440"/>
      <c r="G423" s="440"/>
      <c r="H423" s="440"/>
      <c r="I423" s="440"/>
      <c r="J423" s="440"/>
      <c r="K423" s="440"/>
      <c r="L423" s="440"/>
      <c r="M423" s="440"/>
      <c r="N423" s="440"/>
      <c r="O423" s="440"/>
      <c r="P423" s="440"/>
      <c r="Q423" s="440"/>
      <c r="R423" s="440"/>
      <c r="S423" s="440"/>
      <c r="T423" s="440"/>
      <c r="U423" s="440"/>
      <c r="V423" s="440"/>
      <c r="W423" s="440"/>
      <c r="X423" s="440"/>
      <c r="Y423" s="440"/>
    </row>
    <row r="424" spans="1:25" ht="15.75" customHeight="1" x14ac:dyDescent="0.25">
      <c r="A424" s="440"/>
      <c r="B424" s="440"/>
      <c r="C424" s="440"/>
      <c r="D424" s="440"/>
      <c r="E424" s="440"/>
      <c r="F424" s="440"/>
      <c r="G424" s="440"/>
      <c r="H424" s="440"/>
      <c r="I424" s="440"/>
      <c r="J424" s="440"/>
      <c r="K424" s="440"/>
      <c r="L424" s="440"/>
      <c r="M424" s="440"/>
      <c r="N424" s="440"/>
      <c r="O424" s="440"/>
      <c r="P424" s="440"/>
      <c r="Q424" s="440"/>
      <c r="R424" s="440"/>
      <c r="S424" s="440"/>
      <c r="T424" s="440"/>
      <c r="U424" s="440"/>
      <c r="V424" s="440"/>
      <c r="W424" s="440"/>
      <c r="X424" s="440"/>
      <c r="Y424" s="440"/>
    </row>
    <row r="425" spans="1:25" ht="15.75" customHeight="1" x14ac:dyDescent="0.25">
      <c r="A425" s="440"/>
      <c r="B425" s="440"/>
      <c r="C425" s="440"/>
      <c r="D425" s="440"/>
      <c r="E425" s="440"/>
      <c r="F425" s="440"/>
      <c r="G425" s="440"/>
      <c r="H425" s="440"/>
      <c r="I425" s="440"/>
      <c r="J425" s="440"/>
      <c r="K425" s="440"/>
      <c r="L425" s="440"/>
      <c r="M425" s="440"/>
      <c r="N425" s="440"/>
      <c r="O425" s="440"/>
      <c r="P425" s="440"/>
      <c r="Q425" s="440"/>
      <c r="R425" s="440"/>
      <c r="S425" s="440"/>
      <c r="T425" s="440"/>
      <c r="U425" s="440"/>
      <c r="V425" s="440"/>
      <c r="W425" s="440"/>
      <c r="X425" s="440"/>
      <c r="Y425" s="440"/>
    </row>
    <row r="426" spans="1:25" ht="15.75" customHeight="1" x14ac:dyDescent="0.25">
      <c r="A426" s="440"/>
      <c r="B426" s="440"/>
      <c r="C426" s="440"/>
      <c r="D426" s="440"/>
      <c r="E426" s="440"/>
      <c r="F426" s="440"/>
      <c r="G426" s="440"/>
      <c r="H426" s="440"/>
      <c r="I426" s="440"/>
      <c r="J426" s="440"/>
      <c r="K426" s="440"/>
      <c r="L426" s="440"/>
      <c r="M426" s="440"/>
      <c r="N426" s="440"/>
      <c r="O426" s="440"/>
      <c r="P426" s="440"/>
      <c r="Q426" s="440"/>
      <c r="R426" s="440"/>
      <c r="S426" s="440"/>
      <c r="T426" s="440"/>
      <c r="U426" s="440"/>
      <c r="V426" s="440"/>
      <c r="W426" s="440"/>
      <c r="X426" s="440"/>
      <c r="Y426" s="440"/>
    </row>
    <row r="427" spans="1:25" ht="15.75" customHeight="1" x14ac:dyDescent="0.25">
      <c r="A427" s="440"/>
      <c r="B427" s="440"/>
      <c r="C427" s="440"/>
      <c r="D427" s="440"/>
      <c r="E427" s="440"/>
      <c r="F427" s="440"/>
      <c r="G427" s="440"/>
      <c r="H427" s="440"/>
      <c r="I427" s="440"/>
      <c r="J427" s="440"/>
      <c r="K427" s="440"/>
      <c r="L427" s="440"/>
      <c r="M427" s="440"/>
      <c r="N427" s="440"/>
      <c r="O427" s="440"/>
      <c r="P427" s="440"/>
      <c r="Q427" s="440"/>
      <c r="R427" s="440"/>
      <c r="S427" s="440"/>
      <c r="T427" s="440"/>
      <c r="U427" s="440"/>
      <c r="V427" s="440"/>
      <c r="W427" s="440"/>
      <c r="X427" s="440"/>
      <c r="Y427" s="440"/>
    </row>
    <row r="428" spans="1:25" ht="15.75" customHeight="1" x14ac:dyDescent="0.25">
      <c r="A428" s="440"/>
      <c r="B428" s="440"/>
      <c r="C428" s="440"/>
      <c r="D428" s="440"/>
      <c r="E428" s="440"/>
      <c r="F428" s="440"/>
      <c r="G428" s="440"/>
      <c r="H428" s="440"/>
      <c r="I428" s="440"/>
      <c r="J428" s="440"/>
      <c r="K428" s="440"/>
      <c r="L428" s="440"/>
      <c r="M428" s="440"/>
      <c r="N428" s="440"/>
      <c r="O428" s="440"/>
      <c r="P428" s="440"/>
      <c r="Q428" s="440"/>
      <c r="R428" s="440"/>
      <c r="S428" s="440"/>
      <c r="T428" s="440"/>
      <c r="U428" s="440"/>
      <c r="V428" s="440"/>
      <c r="W428" s="440"/>
      <c r="X428" s="440"/>
      <c r="Y428" s="440"/>
    </row>
    <row r="429" spans="1:25" ht="15.75" customHeight="1" x14ac:dyDescent="0.25">
      <c r="A429" s="440"/>
      <c r="B429" s="440"/>
      <c r="C429" s="440"/>
      <c r="D429" s="440"/>
      <c r="E429" s="440"/>
      <c r="F429" s="440"/>
      <c r="G429" s="440"/>
      <c r="H429" s="440"/>
      <c r="I429" s="440"/>
      <c r="J429" s="440"/>
      <c r="K429" s="440"/>
      <c r="L429" s="440"/>
      <c r="M429" s="440"/>
      <c r="N429" s="440"/>
      <c r="O429" s="440"/>
      <c r="P429" s="440"/>
      <c r="Q429" s="440"/>
      <c r="R429" s="440"/>
      <c r="S429" s="440"/>
      <c r="T429" s="440"/>
      <c r="U429" s="440"/>
      <c r="V429" s="440"/>
      <c r="W429" s="440"/>
      <c r="X429" s="440"/>
      <c r="Y429" s="440"/>
    </row>
    <row r="430" spans="1:25" ht="15.75" customHeight="1" x14ac:dyDescent="0.25">
      <c r="A430" s="440"/>
      <c r="B430" s="440"/>
      <c r="C430" s="440"/>
      <c r="D430" s="440"/>
      <c r="E430" s="440"/>
      <c r="F430" s="440"/>
      <c r="G430" s="440"/>
      <c r="H430" s="440"/>
      <c r="I430" s="440"/>
      <c r="J430" s="440"/>
      <c r="K430" s="440"/>
      <c r="L430" s="440"/>
      <c r="M430" s="440"/>
      <c r="N430" s="440"/>
      <c r="O430" s="440"/>
      <c r="P430" s="440"/>
      <c r="Q430" s="440"/>
      <c r="R430" s="440"/>
      <c r="S430" s="440"/>
      <c r="T430" s="440"/>
      <c r="U430" s="440"/>
      <c r="V430" s="440"/>
      <c r="W430" s="440"/>
      <c r="X430" s="440"/>
      <c r="Y430" s="440"/>
    </row>
    <row r="431" spans="1:25" ht="15.75" customHeight="1" x14ac:dyDescent="0.25">
      <c r="A431" s="440"/>
      <c r="B431" s="440"/>
      <c r="C431" s="440"/>
      <c r="D431" s="440"/>
      <c r="E431" s="440"/>
      <c r="F431" s="440"/>
      <c r="G431" s="440"/>
      <c r="H431" s="440"/>
      <c r="I431" s="440"/>
      <c r="J431" s="440"/>
      <c r="K431" s="440"/>
      <c r="L431" s="440"/>
      <c r="M431" s="440"/>
      <c r="N431" s="440"/>
      <c r="O431" s="440"/>
      <c r="P431" s="440"/>
      <c r="Q431" s="440"/>
      <c r="R431" s="440"/>
      <c r="S431" s="440"/>
      <c r="T431" s="440"/>
      <c r="U431" s="440"/>
      <c r="V431" s="440"/>
      <c r="W431" s="440"/>
      <c r="X431" s="440"/>
      <c r="Y431" s="440"/>
    </row>
    <row r="432" spans="1:25" ht="15.75" customHeight="1" x14ac:dyDescent="0.25">
      <c r="A432" s="440"/>
      <c r="B432" s="440"/>
      <c r="C432" s="440"/>
      <c r="D432" s="440"/>
      <c r="E432" s="440"/>
      <c r="F432" s="440"/>
      <c r="G432" s="440"/>
      <c r="H432" s="440"/>
      <c r="I432" s="440"/>
      <c r="J432" s="440"/>
      <c r="K432" s="440"/>
      <c r="L432" s="440"/>
      <c r="M432" s="440"/>
      <c r="N432" s="440"/>
      <c r="O432" s="440"/>
      <c r="P432" s="440"/>
      <c r="Q432" s="440"/>
      <c r="R432" s="440"/>
      <c r="S432" s="440"/>
      <c r="T432" s="440"/>
      <c r="U432" s="440"/>
      <c r="V432" s="440"/>
      <c r="W432" s="440"/>
      <c r="X432" s="440"/>
      <c r="Y432" s="440"/>
    </row>
    <row r="433" spans="1:25" ht="15.75" customHeight="1" x14ac:dyDescent="0.25">
      <c r="A433" s="440"/>
      <c r="B433" s="440"/>
      <c r="C433" s="440"/>
      <c r="D433" s="440"/>
      <c r="E433" s="440"/>
      <c r="F433" s="440"/>
      <c r="G433" s="440"/>
      <c r="H433" s="440"/>
      <c r="I433" s="440"/>
      <c r="J433" s="440"/>
      <c r="K433" s="440"/>
      <c r="L433" s="440"/>
      <c r="M433" s="440"/>
      <c r="N433" s="440"/>
      <c r="O433" s="440"/>
      <c r="P433" s="440"/>
      <c r="Q433" s="440"/>
      <c r="R433" s="440"/>
      <c r="S433" s="440"/>
      <c r="T433" s="440"/>
      <c r="U433" s="440"/>
      <c r="V433" s="440"/>
      <c r="W433" s="440"/>
      <c r="X433" s="440"/>
      <c r="Y433" s="440"/>
    </row>
    <row r="434" spans="1:25" ht="15.75" customHeight="1" x14ac:dyDescent="0.25">
      <c r="A434" s="440"/>
      <c r="B434" s="440"/>
      <c r="C434" s="440"/>
      <c r="D434" s="440"/>
      <c r="E434" s="440"/>
      <c r="F434" s="440"/>
      <c r="G434" s="440"/>
      <c r="H434" s="440"/>
      <c r="I434" s="440"/>
      <c r="J434" s="440"/>
      <c r="K434" s="440"/>
      <c r="L434" s="440"/>
      <c r="M434" s="440"/>
      <c r="N434" s="440"/>
      <c r="O434" s="440"/>
      <c r="P434" s="440"/>
      <c r="Q434" s="440"/>
      <c r="R434" s="440"/>
      <c r="S434" s="440"/>
      <c r="T434" s="440"/>
      <c r="U434" s="440"/>
      <c r="V434" s="440"/>
      <c r="W434" s="440"/>
      <c r="X434" s="440"/>
      <c r="Y434" s="440"/>
    </row>
    <row r="435" spans="1:25" ht="15.75" customHeight="1" x14ac:dyDescent="0.25">
      <c r="A435" s="440"/>
      <c r="B435" s="440"/>
      <c r="C435" s="440"/>
      <c r="D435" s="440"/>
      <c r="E435" s="440"/>
      <c r="F435" s="440"/>
      <c r="G435" s="440"/>
      <c r="H435" s="440"/>
      <c r="I435" s="440"/>
      <c r="J435" s="440"/>
      <c r="K435" s="440"/>
      <c r="L435" s="440"/>
      <c r="M435" s="440"/>
      <c r="N435" s="440"/>
      <c r="O435" s="440"/>
      <c r="P435" s="440"/>
      <c r="Q435" s="440"/>
      <c r="R435" s="440"/>
      <c r="S435" s="440"/>
      <c r="T435" s="440"/>
      <c r="U435" s="440"/>
      <c r="V435" s="440"/>
      <c r="W435" s="440"/>
      <c r="X435" s="440"/>
      <c r="Y435" s="440"/>
    </row>
    <row r="436" spans="1:25" ht="15.75" customHeight="1" x14ac:dyDescent="0.25">
      <c r="A436" s="440"/>
      <c r="B436" s="440"/>
      <c r="C436" s="440"/>
      <c r="D436" s="440"/>
      <c r="E436" s="440"/>
      <c r="F436" s="440"/>
      <c r="G436" s="440"/>
      <c r="H436" s="440"/>
      <c r="I436" s="440"/>
      <c r="J436" s="440"/>
      <c r="K436" s="440"/>
      <c r="L436" s="440"/>
      <c r="M436" s="440"/>
      <c r="N436" s="440"/>
      <c r="O436" s="440"/>
      <c r="P436" s="440"/>
      <c r="Q436" s="440"/>
      <c r="R436" s="440"/>
      <c r="S436" s="440"/>
      <c r="T436" s="440"/>
      <c r="U436" s="440"/>
      <c r="V436" s="440"/>
      <c r="W436" s="440"/>
      <c r="X436" s="440"/>
      <c r="Y436" s="440"/>
    </row>
    <row r="437" spans="1:25" ht="15.75" customHeight="1" x14ac:dyDescent="0.25">
      <c r="A437" s="440"/>
      <c r="B437" s="440"/>
      <c r="C437" s="440"/>
      <c r="D437" s="440"/>
      <c r="E437" s="440"/>
      <c r="F437" s="440"/>
      <c r="G437" s="440"/>
      <c r="H437" s="440"/>
      <c r="I437" s="440"/>
      <c r="J437" s="440"/>
      <c r="K437" s="440"/>
      <c r="L437" s="440"/>
      <c r="M437" s="440"/>
      <c r="N437" s="440"/>
      <c r="O437" s="440"/>
      <c r="P437" s="440"/>
      <c r="Q437" s="440"/>
      <c r="R437" s="440"/>
      <c r="S437" s="440"/>
      <c r="T437" s="440"/>
      <c r="U437" s="440"/>
      <c r="V437" s="440"/>
      <c r="W437" s="440"/>
      <c r="X437" s="440"/>
      <c r="Y437" s="440"/>
    </row>
    <row r="438" spans="1:25" ht="15.75" customHeight="1" x14ac:dyDescent="0.25">
      <c r="A438" s="440"/>
      <c r="B438" s="440"/>
      <c r="C438" s="440"/>
      <c r="D438" s="440"/>
      <c r="E438" s="440"/>
      <c r="F438" s="440"/>
      <c r="G438" s="440"/>
      <c r="H438" s="440"/>
      <c r="I438" s="440"/>
      <c r="J438" s="440"/>
      <c r="K438" s="440"/>
      <c r="L438" s="440"/>
      <c r="M438" s="440"/>
      <c r="N438" s="440"/>
      <c r="O438" s="440"/>
      <c r="P438" s="440"/>
      <c r="Q438" s="440"/>
      <c r="R438" s="440"/>
      <c r="S438" s="440"/>
      <c r="T438" s="440"/>
      <c r="U438" s="440"/>
      <c r="V438" s="440"/>
      <c r="W438" s="440"/>
      <c r="X438" s="440"/>
      <c r="Y438" s="440"/>
    </row>
    <row r="439" spans="1:25" ht="15.75" customHeight="1" x14ac:dyDescent="0.25">
      <c r="A439" s="440"/>
      <c r="B439" s="440"/>
      <c r="C439" s="440"/>
      <c r="D439" s="440"/>
      <c r="E439" s="440"/>
      <c r="F439" s="440"/>
      <c r="G439" s="440"/>
      <c r="H439" s="440"/>
      <c r="I439" s="440"/>
      <c r="J439" s="440"/>
      <c r="K439" s="440"/>
      <c r="L439" s="440"/>
      <c r="M439" s="440"/>
      <c r="N439" s="440"/>
      <c r="O439" s="440"/>
      <c r="P439" s="440"/>
      <c r="Q439" s="440"/>
      <c r="R439" s="440"/>
      <c r="S439" s="440"/>
      <c r="T439" s="440"/>
      <c r="U439" s="440"/>
      <c r="V439" s="440"/>
      <c r="W439" s="440"/>
      <c r="X439" s="440"/>
      <c r="Y439" s="440"/>
    </row>
    <row r="440" spans="1:25" ht="15.75" customHeight="1" x14ac:dyDescent="0.25">
      <c r="A440" s="440"/>
      <c r="B440" s="440"/>
      <c r="C440" s="440"/>
      <c r="D440" s="440"/>
      <c r="E440" s="440"/>
      <c r="F440" s="440"/>
      <c r="G440" s="440"/>
      <c r="H440" s="440"/>
      <c r="I440" s="440"/>
      <c r="J440" s="440"/>
      <c r="K440" s="440"/>
      <c r="L440" s="440"/>
      <c r="M440" s="440"/>
      <c r="N440" s="440"/>
      <c r="O440" s="440"/>
      <c r="P440" s="440"/>
      <c r="Q440" s="440"/>
      <c r="R440" s="440"/>
      <c r="S440" s="440"/>
      <c r="T440" s="440"/>
      <c r="U440" s="440"/>
      <c r="V440" s="440"/>
      <c r="W440" s="440"/>
      <c r="X440" s="440"/>
      <c r="Y440" s="440"/>
    </row>
    <row r="441" spans="1:25" ht="15.75" customHeight="1" x14ac:dyDescent="0.25">
      <c r="A441" s="440"/>
      <c r="B441" s="440"/>
      <c r="C441" s="440"/>
      <c r="D441" s="440"/>
      <c r="E441" s="440"/>
      <c r="F441" s="440"/>
      <c r="G441" s="440"/>
      <c r="H441" s="440"/>
      <c r="I441" s="440"/>
      <c r="J441" s="440"/>
      <c r="K441" s="440"/>
      <c r="L441" s="440"/>
      <c r="M441" s="440"/>
      <c r="N441" s="440"/>
      <c r="O441" s="440"/>
      <c r="P441" s="440"/>
      <c r="Q441" s="440"/>
      <c r="R441" s="440"/>
      <c r="S441" s="440"/>
      <c r="T441" s="440"/>
      <c r="U441" s="440"/>
      <c r="V441" s="440"/>
      <c r="W441" s="440"/>
      <c r="X441" s="440"/>
      <c r="Y441" s="440"/>
    </row>
    <row r="442" spans="1:25" ht="15.75" customHeight="1" x14ac:dyDescent="0.25">
      <c r="A442" s="440"/>
      <c r="B442" s="440"/>
      <c r="C442" s="440"/>
      <c r="D442" s="440"/>
      <c r="E442" s="440"/>
      <c r="F442" s="440"/>
      <c r="G442" s="440"/>
      <c r="H442" s="440"/>
      <c r="I442" s="440"/>
      <c r="J442" s="440"/>
      <c r="K442" s="440"/>
      <c r="L442" s="440"/>
      <c r="M442" s="440"/>
      <c r="N442" s="440"/>
      <c r="O442" s="440"/>
      <c r="P442" s="440"/>
      <c r="Q442" s="440"/>
      <c r="R442" s="440"/>
      <c r="S442" s="440"/>
      <c r="T442" s="440"/>
      <c r="U442" s="440"/>
      <c r="V442" s="440"/>
      <c r="W442" s="440"/>
      <c r="X442" s="440"/>
      <c r="Y442" s="440"/>
    </row>
    <row r="443" spans="1:25" ht="15.75" customHeight="1" x14ac:dyDescent="0.25">
      <c r="A443" s="440"/>
      <c r="B443" s="440"/>
      <c r="C443" s="440"/>
      <c r="D443" s="440"/>
      <c r="E443" s="440"/>
      <c r="F443" s="440"/>
      <c r="G443" s="440"/>
      <c r="H443" s="440"/>
      <c r="I443" s="440"/>
      <c r="J443" s="440"/>
      <c r="K443" s="440"/>
      <c r="L443" s="440"/>
      <c r="M443" s="440"/>
      <c r="N443" s="440"/>
      <c r="O443" s="440"/>
      <c r="P443" s="440"/>
      <c r="Q443" s="440"/>
      <c r="R443" s="440"/>
      <c r="S443" s="440"/>
      <c r="T443" s="440"/>
      <c r="U443" s="440"/>
      <c r="V443" s="440"/>
      <c r="W443" s="440"/>
      <c r="X443" s="440"/>
      <c r="Y443" s="440"/>
    </row>
    <row r="444" spans="1:25" ht="15.75" customHeight="1" x14ac:dyDescent="0.25">
      <c r="A444" s="440"/>
      <c r="B444" s="440"/>
      <c r="C444" s="440"/>
      <c r="D444" s="440"/>
      <c r="E444" s="440"/>
      <c r="F444" s="440"/>
      <c r="G444" s="440"/>
      <c r="H444" s="440"/>
      <c r="I444" s="440"/>
      <c r="J444" s="440"/>
      <c r="K444" s="440"/>
      <c r="L444" s="440"/>
      <c r="M444" s="440"/>
      <c r="N444" s="440"/>
      <c r="O444" s="440"/>
      <c r="P444" s="440"/>
      <c r="Q444" s="440"/>
      <c r="R444" s="440"/>
      <c r="S444" s="440"/>
      <c r="T444" s="440"/>
      <c r="U444" s="440"/>
      <c r="V444" s="440"/>
      <c r="W444" s="440"/>
      <c r="X444" s="440"/>
      <c r="Y444" s="440"/>
    </row>
    <row r="445" spans="1:25" ht="15.75" customHeight="1" x14ac:dyDescent="0.25">
      <c r="A445" s="440"/>
      <c r="B445" s="440"/>
      <c r="C445" s="440"/>
      <c r="D445" s="440"/>
      <c r="E445" s="440"/>
      <c r="F445" s="440"/>
      <c r="G445" s="440"/>
      <c r="H445" s="440"/>
      <c r="I445" s="440"/>
      <c r="J445" s="440"/>
      <c r="K445" s="440"/>
      <c r="L445" s="440"/>
      <c r="M445" s="440"/>
      <c r="N445" s="440"/>
      <c r="O445" s="440"/>
      <c r="P445" s="440"/>
      <c r="Q445" s="440"/>
      <c r="R445" s="440"/>
      <c r="S445" s="440"/>
      <c r="T445" s="440"/>
      <c r="U445" s="440"/>
      <c r="V445" s="440"/>
      <c r="W445" s="440"/>
      <c r="X445" s="440"/>
      <c r="Y445" s="440"/>
    </row>
    <row r="446" spans="1:25" ht="15.75" customHeight="1" x14ac:dyDescent="0.25">
      <c r="A446" s="440"/>
      <c r="B446" s="440"/>
      <c r="C446" s="440"/>
      <c r="D446" s="440"/>
      <c r="E446" s="440"/>
      <c r="F446" s="440"/>
      <c r="G446" s="440"/>
      <c r="H446" s="440"/>
      <c r="I446" s="440"/>
      <c r="J446" s="440"/>
      <c r="K446" s="440"/>
      <c r="L446" s="440"/>
      <c r="M446" s="440"/>
      <c r="N446" s="440"/>
      <c r="O446" s="440"/>
      <c r="P446" s="440"/>
      <c r="Q446" s="440"/>
      <c r="R446" s="440"/>
      <c r="S446" s="440"/>
      <c r="T446" s="440"/>
      <c r="U446" s="440"/>
      <c r="V446" s="440"/>
      <c r="W446" s="440"/>
      <c r="X446" s="440"/>
      <c r="Y446" s="440"/>
    </row>
    <row r="447" spans="1:25" ht="15.75" customHeight="1" x14ac:dyDescent="0.25">
      <c r="A447" s="440"/>
      <c r="B447" s="440"/>
      <c r="C447" s="440"/>
      <c r="D447" s="440"/>
      <c r="E447" s="440"/>
      <c r="F447" s="440"/>
      <c r="G447" s="440"/>
      <c r="H447" s="440"/>
      <c r="I447" s="440"/>
      <c r="J447" s="440"/>
      <c r="K447" s="440"/>
      <c r="L447" s="440"/>
      <c r="M447" s="440"/>
      <c r="N447" s="440"/>
      <c r="O447" s="440"/>
      <c r="P447" s="440"/>
      <c r="Q447" s="440"/>
      <c r="R447" s="440"/>
      <c r="S447" s="440"/>
      <c r="T447" s="440"/>
      <c r="U447" s="440"/>
      <c r="V447" s="440"/>
      <c r="W447" s="440"/>
      <c r="X447" s="440"/>
      <c r="Y447" s="440"/>
    </row>
    <row r="448" spans="1:25" ht="15.75" customHeight="1" x14ac:dyDescent="0.25">
      <c r="A448" s="440"/>
      <c r="B448" s="440"/>
      <c r="C448" s="440"/>
      <c r="D448" s="440"/>
      <c r="E448" s="440"/>
      <c r="F448" s="440"/>
      <c r="G448" s="440"/>
      <c r="H448" s="440"/>
      <c r="I448" s="440"/>
      <c r="J448" s="440"/>
      <c r="K448" s="440"/>
      <c r="L448" s="440"/>
      <c r="M448" s="440"/>
      <c r="N448" s="440"/>
      <c r="O448" s="440"/>
      <c r="P448" s="440"/>
      <c r="Q448" s="440"/>
      <c r="R448" s="440"/>
      <c r="S448" s="440"/>
      <c r="T448" s="440"/>
      <c r="U448" s="440"/>
      <c r="V448" s="440"/>
      <c r="W448" s="440"/>
      <c r="X448" s="440"/>
      <c r="Y448" s="440"/>
    </row>
    <row r="449" spans="1:25" ht="15.75" customHeight="1" x14ac:dyDescent="0.25">
      <c r="A449" s="440"/>
      <c r="B449" s="440"/>
      <c r="C449" s="440"/>
      <c r="D449" s="440"/>
      <c r="E449" s="440"/>
      <c r="F449" s="440"/>
      <c r="G449" s="440"/>
      <c r="H449" s="440"/>
      <c r="I449" s="440"/>
      <c r="J449" s="440"/>
      <c r="K449" s="440"/>
      <c r="L449" s="440"/>
      <c r="M449" s="440"/>
      <c r="N449" s="440"/>
      <c r="O449" s="440"/>
      <c r="P449" s="440"/>
      <c r="Q449" s="440"/>
      <c r="R449" s="440"/>
      <c r="S449" s="440"/>
      <c r="T449" s="440"/>
      <c r="U449" s="440"/>
      <c r="V449" s="440"/>
      <c r="W449" s="440"/>
      <c r="X449" s="440"/>
      <c r="Y449" s="440"/>
    </row>
    <row r="450" spans="1:25" ht="15.75" customHeight="1" x14ac:dyDescent="0.25">
      <c r="A450" s="440"/>
      <c r="B450" s="440"/>
      <c r="C450" s="440"/>
      <c r="D450" s="440"/>
      <c r="E450" s="440"/>
      <c r="F450" s="440"/>
      <c r="G450" s="440"/>
      <c r="H450" s="440"/>
      <c r="I450" s="440"/>
      <c r="J450" s="440"/>
      <c r="K450" s="440"/>
      <c r="L450" s="440"/>
      <c r="M450" s="440"/>
      <c r="N450" s="440"/>
      <c r="O450" s="440"/>
      <c r="P450" s="440"/>
      <c r="Q450" s="440"/>
      <c r="R450" s="440"/>
      <c r="S450" s="440"/>
      <c r="T450" s="440"/>
      <c r="U450" s="440"/>
      <c r="V450" s="440"/>
      <c r="W450" s="440"/>
      <c r="X450" s="440"/>
      <c r="Y450" s="440"/>
    </row>
    <row r="451" spans="1:25" ht="15.75" customHeight="1" x14ac:dyDescent="0.25">
      <c r="A451" s="440"/>
      <c r="B451" s="440"/>
      <c r="C451" s="440"/>
      <c r="D451" s="440"/>
      <c r="E451" s="440"/>
      <c r="F451" s="440"/>
      <c r="G451" s="440"/>
      <c r="H451" s="440"/>
      <c r="I451" s="440"/>
      <c r="J451" s="440"/>
      <c r="K451" s="440"/>
      <c r="L451" s="440"/>
      <c r="M451" s="440"/>
      <c r="N451" s="440"/>
      <c r="O451" s="440"/>
      <c r="P451" s="440"/>
      <c r="Q451" s="440"/>
      <c r="R451" s="440"/>
      <c r="S451" s="440"/>
      <c r="T451" s="440"/>
      <c r="U451" s="440"/>
      <c r="V451" s="440"/>
      <c r="W451" s="440"/>
      <c r="X451" s="440"/>
      <c r="Y451" s="440"/>
    </row>
    <row r="452" spans="1:25" ht="15.75" customHeight="1" x14ac:dyDescent="0.25">
      <c r="A452" s="440"/>
      <c r="B452" s="440"/>
      <c r="C452" s="440"/>
      <c r="D452" s="440"/>
      <c r="E452" s="440"/>
      <c r="F452" s="440"/>
      <c r="G452" s="440"/>
      <c r="H452" s="440"/>
      <c r="I452" s="440"/>
      <c r="J452" s="440"/>
      <c r="K452" s="440"/>
      <c r="L452" s="440"/>
      <c r="M452" s="440"/>
      <c r="N452" s="440"/>
      <c r="O452" s="440"/>
      <c r="P452" s="440"/>
      <c r="Q452" s="440"/>
      <c r="R452" s="440"/>
      <c r="S452" s="440"/>
      <c r="T452" s="440"/>
      <c r="U452" s="440"/>
      <c r="V452" s="440"/>
      <c r="W452" s="440"/>
      <c r="X452" s="440"/>
      <c r="Y452" s="440"/>
    </row>
    <row r="453" spans="1:25" ht="15.75" customHeight="1" x14ac:dyDescent="0.25">
      <c r="A453" s="440"/>
      <c r="B453" s="440"/>
      <c r="C453" s="440"/>
      <c r="D453" s="440"/>
      <c r="E453" s="440"/>
      <c r="F453" s="440"/>
      <c r="G453" s="440"/>
      <c r="H453" s="440"/>
      <c r="I453" s="440"/>
      <c r="J453" s="440"/>
      <c r="K453" s="440"/>
      <c r="L453" s="440"/>
      <c r="M453" s="440"/>
      <c r="N453" s="440"/>
      <c r="O453" s="440"/>
      <c r="P453" s="440"/>
      <c r="Q453" s="440"/>
      <c r="R453" s="440"/>
      <c r="S453" s="440"/>
      <c r="T453" s="440"/>
      <c r="U453" s="440"/>
      <c r="V453" s="440"/>
      <c r="W453" s="440"/>
      <c r="X453" s="440"/>
      <c r="Y453" s="440"/>
    </row>
    <row r="454" spans="1:25" ht="15.75" customHeight="1" x14ac:dyDescent="0.25">
      <c r="A454" s="440"/>
      <c r="B454" s="440"/>
      <c r="C454" s="440"/>
      <c r="D454" s="440"/>
      <c r="E454" s="440"/>
      <c r="F454" s="440"/>
      <c r="G454" s="440"/>
      <c r="H454" s="440"/>
      <c r="I454" s="440"/>
      <c r="J454" s="440"/>
      <c r="K454" s="440"/>
      <c r="L454" s="440"/>
      <c r="M454" s="440"/>
      <c r="N454" s="440"/>
      <c r="O454" s="440"/>
      <c r="P454" s="440"/>
      <c r="Q454" s="440"/>
      <c r="R454" s="440"/>
      <c r="S454" s="440"/>
      <c r="T454" s="440"/>
      <c r="U454" s="440"/>
      <c r="V454" s="440"/>
      <c r="W454" s="440"/>
      <c r="X454" s="440"/>
      <c r="Y454" s="440"/>
    </row>
    <row r="455" spans="1:25" ht="15.75" customHeight="1" x14ac:dyDescent="0.25">
      <c r="A455" s="440"/>
      <c r="B455" s="440"/>
      <c r="C455" s="440"/>
      <c r="D455" s="440"/>
      <c r="E455" s="440"/>
      <c r="F455" s="440"/>
      <c r="G455" s="440"/>
      <c r="H455" s="440"/>
      <c r="I455" s="440"/>
      <c r="J455" s="440"/>
      <c r="K455" s="440"/>
      <c r="L455" s="440"/>
      <c r="M455" s="440"/>
      <c r="N455" s="440"/>
      <c r="O455" s="440"/>
      <c r="P455" s="440"/>
      <c r="Q455" s="440"/>
      <c r="R455" s="440"/>
      <c r="S455" s="440"/>
      <c r="T455" s="440"/>
      <c r="U455" s="440"/>
      <c r="V455" s="440"/>
      <c r="W455" s="440"/>
      <c r="X455" s="440"/>
      <c r="Y455" s="440"/>
    </row>
    <row r="456" spans="1:25" ht="15.75" customHeight="1" x14ac:dyDescent="0.25">
      <c r="A456" s="440"/>
      <c r="B456" s="440"/>
      <c r="C456" s="440"/>
      <c r="D456" s="440"/>
      <c r="E456" s="440"/>
      <c r="F456" s="440"/>
      <c r="G456" s="440"/>
      <c r="H456" s="440"/>
      <c r="I456" s="440"/>
      <c r="J456" s="440"/>
      <c r="K456" s="440"/>
      <c r="L456" s="440"/>
      <c r="M456" s="440"/>
      <c r="N456" s="440"/>
      <c r="O456" s="440"/>
      <c r="P456" s="440"/>
      <c r="Q456" s="440"/>
      <c r="R456" s="440"/>
      <c r="S456" s="440"/>
      <c r="T456" s="440"/>
      <c r="U456" s="440"/>
      <c r="V456" s="440"/>
      <c r="W456" s="440"/>
      <c r="X456" s="440"/>
      <c r="Y456" s="440"/>
    </row>
    <row r="457" spans="1:25" ht="15.75" customHeight="1" x14ac:dyDescent="0.25">
      <c r="A457" s="440"/>
      <c r="B457" s="440"/>
      <c r="C457" s="440"/>
      <c r="D457" s="440"/>
      <c r="E457" s="440"/>
      <c r="F457" s="440"/>
      <c r="G457" s="440"/>
      <c r="H457" s="440"/>
      <c r="I457" s="440"/>
      <c r="J457" s="440"/>
      <c r="K457" s="440"/>
      <c r="L457" s="440"/>
      <c r="M457" s="440"/>
      <c r="N457" s="440"/>
      <c r="O457" s="440"/>
      <c r="P457" s="440"/>
      <c r="Q457" s="440"/>
      <c r="R457" s="440"/>
      <c r="S457" s="440"/>
      <c r="T457" s="440"/>
      <c r="U457" s="440"/>
      <c r="V457" s="440"/>
      <c r="W457" s="440"/>
      <c r="X457" s="440"/>
      <c r="Y457" s="440"/>
    </row>
    <row r="458" spans="1:25" ht="15.75" customHeight="1" x14ac:dyDescent="0.25">
      <c r="A458" s="440"/>
      <c r="B458" s="440"/>
      <c r="C458" s="440"/>
      <c r="D458" s="440"/>
      <c r="E458" s="440"/>
      <c r="F458" s="440"/>
      <c r="G458" s="440"/>
      <c r="H458" s="440"/>
      <c r="I458" s="440"/>
      <c r="J458" s="440"/>
      <c r="K458" s="440"/>
      <c r="L458" s="440"/>
      <c r="M458" s="440"/>
      <c r="N458" s="440"/>
      <c r="O458" s="440"/>
      <c r="P458" s="440"/>
      <c r="Q458" s="440"/>
      <c r="R458" s="440"/>
      <c r="S458" s="440"/>
      <c r="T458" s="440"/>
      <c r="U458" s="440"/>
      <c r="V458" s="440"/>
      <c r="W458" s="440"/>
      <c r="X458" s="440"/>
      <c r="Y458" s="440"/>
    </row>
    <row r="459" spans="1:25" ht="15.75" customHeight="1" x14ac:dyDescent="0.25">
      <c r="A459" s="440"/>
      <c r="B459" s="440"/>
      <c r="C459" s="440"/>
      <c r="D459" s="440"/>
      <c r="E459" s="440"/>
      <c r="F459" s="440"/>
      <c r="G459" s="440"/>
      <c r="H459" s="440"/>
      <c r="I459" s="440"/>
      <c r="J459" s="440"/>
      <c r="K459" s="440"/>
      <c r="L459" s="440"/>
      <c r="M459" s="440"/>
      <c r="N459" s="440"/>
      <c r="O459" s="440"/>
      <c r="P459" s="440"/>
      <c r="Q459" s="440"/>
      <c r="R459" s="440"/>
      <c r="S459" s="440"/>
      <c r="T459" s="440"/>
      <c r="U459" s="440"/>
      <c r="V459" s="440"/>
      <c r="W459" s="440"/>
      <c r="X459" s="440"/>
      <c r="Y459" s="440"/>
    </row>
    <row r="460" spans="1:25" ht="15.75" customHeight="1" x14ac:dyDescent="0.25">
      <c r="A460" s="440"/>
      <c r="B460" s="440"/>
      <c r="C460" s="440"/>
      <c r="D460" s="440"/>
      <c r="E460" s="440"/>
      <c r="F460" s="440"/>
      <c r="G460" s="440"/>
      <c r="H460" s="440"/>
      <c r="I460" s="440"/>
      <c r="J460" s="440"/>
      <c r="K460" s="440"/>
      <c r="L460" s="440"/>
      <c r="M460" s="440"/>
      <c r="N460" s="440"/>
      <c r="O460" s="440"/>
      <c r="P460" s="440"/>
      <c r="Q460" s="440"/>
      <c r="R460" s="440"/>
      <c r="S460" s="440"/>
      <c r="T460" s="440"/>
      <c r="U460" s="440"/>
      <c r="V460" s="440"/>
      <c r="W460" s="440"/>
      <c r="X460" s="440"/>
      <c r="Y460" s="440"/>
    </row>
    <row r="461" spans="1:25" ht="15.75" customHeight="1" x14ac:dyDescent="0.25">
      <c r="A461" s="440"/>
      <c r="B461" s="440"/>
      <c r="C461" s="440"/>
      <c r="D461" s="440"/>
      <c r="E461" s="440"/>
      <c r="F461" s="440"/>
      <c r="G461" s="440"/>
      <c r="H461" s="440"/>
      <c r="I461" s="440"/>
      <c r="J461" s="440"/>
      <c r="K461" s="440"/>
      <c r="L461" s="440"/>
      <c r="M461" s="440"/>
      <c r="N461" s="440"/>
      <c r="O461" s="440"/>
      <c r="P461" s="440"/>
      <c r="Q461" s="440"/>
      <c r="R461" s="440"/>
      <c r="S461" s="440"/>
      <c r="T461" s="440"/>
      <c r="U461" s="440"/>
      <c r="V461" s="440"/>
      <c r="W461" s="440"/>
      <c r="X461" s="440"/>
      <c r="Y461" s="440"/>
    </row>
    <row r="462" spans="1:25" ht="15.75" customHeight="1" x14ac:dyDescent="0.25">
      <c r="A462" s="440"/>
      <c r="B462" s="440"/>
      <c r="C462" s="440"/>
      <c r="D462" s="440"/>
      <c r="E462" s="440"/>
      <c r="F462" s="440"/>
      <c r="G462" s="440"/>
      <c r="H462" s="440"/>
      <c r="I462" s="440"/>
      <c r="J462" s="440"/>
      <c r="K462" s="440"/>
      <c r="L462" s="440"/>
      <c r="M462" s="440"/>
      <c r="N462" s="440"/>
      <c r="O462" s="440"/>
      <c r="P462" s="440"/>
      <c r="Q462" s="440"/>
      <c r="R462" s="440"/>
      <c r="S462" s="440"/>
      <c r="T462" s="440"/>
      <c r="U462" s="440"/>
      <c r="V462" s="440"/>
      <c r="W462" s="440"/>
      <c r="X462" s="440"/>
      <c r="Y462" s="440"/>
    </row>
    <row r="463" spans="1:25" ht="15.75" customHeight="1" x14ac:dyDescent="0.25">
      <c r="A463" s="440"/>
      <c r="B463" s="440"/>
      <c r="C463" s="440"/>
      <c r="D463" s="440"/>
      <c r="E463" s="440"/>
      <c r="F463" s="440"/>
      <c r="G463" s="440"/>
      <c r="H463" s="440"/>
      <c r="I463" s="440"/>
      <c r="J463" s="440"/>
      <c r="K463" s="440"/>
      <c r="L463" s="440"/>
      <c r="M463" s="440"/>
      <c r="N463" s="440"/>
      <c r="O463" s="440"/>
      <c r="P463" s="440"/>
      <c r="Q463" s="440"/>
      <c r="R463" s="440"/>
      <c r="S463" s="440"/>
      <c r="T463" s="440"/>
      <c r="U463" s="440"/>
      <c r="V463" s="440"/>
      <c r="W463" s="440"/>
      <c r="X463" s="440"/>
      <c r="Y463" s="440"/>
    </row>
    <row r="464" spans="1:25" ht="15.75" customHeight="1" x14ac:dyDescent="0.25">
      <c r="A464" s="440"/>
      <c r="B464" s="440"/>
      <c r="C464" s="440"/>
      <c r="D464" s="440"/>
      <c r="E464" s="440"/>
      <c r="F464" s="440"/>
      <c r="G464" s="440"/>
      <c r="H464" s="440"/>
      <c r="I464" s="440"/>
      <c r="J464" s="440"/>
      <c r="K464" s="440"/>
      <c r="L464" s="440"/>
      <c r="M464" s="440"/>
      <c r="N464" s="440"/>
      <c r="O464" s="440"/>
      <c r="P464" s="440"/>
      <c r="Q464" s="440"/>
      <c r="R464" s="440"/>
      <c r="S464" s="440"/>
      <c r="T464" s="440"/>
      <c r="U464" s="440"/>
      <c r="V464" s="440"/>
      <c r="W464" s="440"/>
      <c r="X464" s="440"/>
      <c r="Y464" s="440"/>
    </row>
    <row r="465" spans="1:25" ht="15.75" customHeight="1" x14ac:dyDescent="0.25">
      <c r="A465" s="440"/>
      <c r="B465" s="440"/>
      <c r="C465" s="440"/>
      <c r="D465" s="440"/>
      <c r="E465" s="440"/>
      <c r="F465" s="440"/>
      <c r="G465" s="440"/>
      <c r="H465" s="440"/>
      <c r="I465" s="440"/>
      <c r="J465" s="440"/>
      <c r="K465" s="440"/>
      <c r="L465" s="440"/>
      <c r="M465" s="440"/>
      <c r="N465" s="440"/>
      <c r="O465" s="440"/>
      <c r="P465" s="440"/>
      <c r="Q465" s="440"/>
      <c r="R465" s="440"/>
      <c r="S465" s="440"/>
      <c r="T465" s="440"/>
      <c r="U465" s="440"/>
      <c r="V465" s="440"/>
      <c r="W465" s="440"/>
      <c r="X465" s="440"/>
      <c r="Y465" s="440"/>
    </row>
    <row r="466" spans="1:25" ht="15.75" customHeight="1" x14ac:dyDescent="0.25">
      <c r="A466" s="440"/>
      <c r="B466" s="440"/>
      <c r="C466" s="440"/>
      <c r="D466" s="440"/>
      <c r="E466" s="440"/>
      <c r="F466" s="440"/>
      <c r="G466" s="440"/>
      <c r="H466" s="440"/>
      <c r="I466" s="440"/>
      <c r="J466" s="440"/>
      <c r="K466" s="440"/>
      <c r="L466" s="440"/>
      <c r="M466" s="440"/>
      <c r="N466" s="440"/>
      <c r="O466" s="440"/>
      <c r="P466" s="440"/>
      <c r="Q466" s="440"/>
      <c r="R466" s="440"/>
      <c r="S466" s="440"/>
      <c r="T466" s="440"/>
      <c r="U466" s="440"/>
      <c r="V466" s="440"/>
      <c r="W466" s="440"/>
      <c r="X466" s="440"/>
      <c r="Y466" s="440"/>
    </row>
    <row r="467" spans="1:25" ht="15.75" customHeight="1" x14ac:dyDescent="0.25">
      <c r="A467" s="440"/>
      <c r="B467" s="440"/>
      <c r="C467" s="440"/>
      <c r="D467" s="440"/>
      <c r="E467" s="440"/>
      <c r="F467" s="440"/>
      <c r="G467" s="440"/>
      <c r="H467" s="440"/>
      <c r="I467" s="440"/>
      <c r="J467" s="440"/>
      <c r="K467" s="440"/>
      <c r="L467" s="440"/>
      <c r="M467" s="440"/>
      <c r="N467" s="440"/>
      <c r="O467" s="440"/>
      <c r="P467" s="440"/>
      <c r="Q467" s="440"/>
      <c r="R467" s="440"/>
      <c r="S467" s="440"/>
      <c r="T467" s="440"/>
      <c r="U467" s="440"/>
      <c r="V467" s="440"/>
      <c r="W467" s="440"/>
      <c r="X467" s="440"/>
      <c r="Y467" s="440"/>
    </row>
    <row r="468" spans="1:25" ht="15.75" customHeight="1" x14ac:dyDescent="0.25">
      <c r="A468" s="440"/>
      <c r="B468" s="440"/>
      <c r="C468" s="440"/>
      <c r="D468" s="440"/>
      <c r="E468" s="440"/>
      <c r="F468" s="440"/>
      <c r="G468" s="440"/>
      <c r="H468" s="440"/>
      <c r="I468" s="440"/>
      <c r="J468" s="440"/>
      <c r="K468" s="440"/>
      <c r="L468" s="440"/>
      <c r="M468" s="440"/>
      <c r="N468" s="440"/>
      <c r="O468" s="440"/>
      <c r="P468" s="440"/>
      <c r="Q468" s="440"/>
      <c r="R468" s="440"/>
      <c r="S468" s="440"/>
      <c r="T468" s="440"/>
      <c r="U468" s="440"/>
      <c r="V468" s="440"/>
      <c r="W468" s="440"/>
      <c r="X468" s="440"/>
      <c r="Y468" s="440"/>
    </row>
    <row r="469" spans="1:25" ht="15.75" customHeight="1" x14ac:dyDescent="0.25">
      <c r="A469" s="440"/>
      <c r="B469" s="440"/>
      <c r="C469" s="440"/>
      <c r="D469" s="440"/>
      <c r="E469" s="440"/>
      <c r="F469" s="440"/>
      <c r="G469" s="440"/>
      <c r="H469" s="440"/>
      <c r="I469" s="440"/>
      <c r="J469" s="440"/>
      <c r="K469" s="440"/>
      <c r="L469" s="440"/>
      <c r="M469" s="440"/>
      <c r="N469" s="440"/>
      <c r="O469" s="440"/>
      <c r="P469" s="440"/>
      <c r="Q469" s="440"/>
      <c r="R469" s="440"/>
      <c r="S469" s="440"/>
      <c r="T469" s="440"/>
      <c r="U469" s="440"/>
      <c r="V469" s="440"/>
      <c r="W469" s="440"/>
      <c r="X469" s="440"/>
      <c r="Y469" s="440"/>
    </row>
    <row r="470" spans="1:25" ht="15.75" customHeight="1" x14ac:dyDescent="0.25">
      <c r="A470" s="440"/>
      <c r="B470" s="440"/>
      <c r="C470" s="440"/>
      <c r="D470" s="440"/>
      <c r="E470" s="440"/>
      <c r="F470" s="440"/>
      <c r="G470" s="440"/>
      <c r="H470" s="440"/>
      <c r="I470" s="440"/>
      <c r="J470" s="440"/>
      <c r="K470" s="440"/>
      <c r="L470" s="440"/>
      <c r="M470" s="440"/>
      <c r="N470" s="440"/>
      <c r="O470" s="440"/>
      <c r="P470" s="440"/>
      <c r="Q470" s="440"/>
      <c r="R470" s="440"/>
      <c r="S470" s="440"/>
      <c r="T470" s="440"/>
      <c r="U470" s="440"/>
      <c r="V470" s="440"/>
      <c r="W470" s="440"/>
      <c r="X470" s="440"/>
      <c r="Y470" s="440"/>
    </row>
    <row r="471" spans="1:25" ht="15.75" customHeight="1" x14ac:dyDescent="0.25">
      <c r="A471" s="440"/>
      <c r="B471" s="440"/>
      <c r="C471" s="440"/>
      <c r="D471" s="440"/>
      <c r="E471" s="440"/>
      <c r="F471" s="440"/>
      <c r="G471" s="440"/>
      <c r="H471" s="440"/>
      <c r="I471" s="440"/>
      <c r="J471" s="440"/>
      <c r="K471" s="440"/>
      <c r="L471" s="440"/>
      <c r="M471" s="440"/>
      <c r="N471" s="440"/>
      <c r="O471" s="440"/>
      <c r="P471" s="440"/>
      <c r="Q471" s="440"/>
      <c r="R471" s="440"/>
      <c r="S471" s="440"/>
      <c r="T471" s="440"/>
      <c r="U471" s="440"/>
      <c r="V471" s="440"/>
      <c r="W471" s="440"/>
      <c r="X471" s="440"/>
      <c r="Y471" s="440"/>
    </row>
    <row r="472" spans="1:25" ht="15.75" customHeight="1" x14ac:dyDescent="0.25">
      <c r="A472" s="440"/>
      <c r="B472" s="440"/>
      <c r="C472" s="440"/>
      <c r="D472" s="440"/>
      <c r="E472" s="440"/>
      <c r="F472" s="440"/>
      <c r="G472" s="440"/>
      <c r="H472" s="440"/>
      <c r="I472" s="440"/>
      <c r="J472" s="440"/>
      <c r="K472" s="440"/>
      <c r="L472" s="440"/>
      <c r="M472" s="440"/>
      <c r="N472" s="440"/>
      <c r="O472" s="440"/>
      <c r="P472" s="440"/>
      <c r="Q472" s="440"/>
      <c r="R472" s="440"/>
      <c r="S472" s="440"/>
      <c r="T472" s="440"/>
      <c r="U472" s="440"/>
      <c r="V472" s="440"/>
      <c r="W472" s="440"/>
      <c r="X472" s="440"/>
      <c r="Y472" s="440"/>
    </row>
    <row r="473" spans="1:25" ht="15.75" customHeight="1" x14ac:dyDescent="0.25">
      <c r="A473" s="440"/>
      <c r="B473" s="440"/>
      <c r="C473" s="440"/>
      <c r="D473" s="440"/>
      <c r="E473" s="440"/>
      <c r="F473" s="440"/>
      <c r="G473" s="440"/>
      <c r="H473" s="440"/>
      <c r="I473" s="440"/>
      <c r="J473" s="440"/>
      <c r="K473" s="440"/>
      <c r="L473" s="440"/>
      <c r="M473" s="440"/>
      <c r="N473" s="440"/>
      <c r="O473" s="440"/>
      <c r="P473" s="440"/>
      <c r="Q473" s="440"/>
      <c r="R473" s="440"/>
      <c r="S473" s="440"/>
      <c r="T473" s="440"/>
      <c r="U473" s="440"/>
      <c r="V473" s="440"/>
      <c r="W473" s="440"/>
      <c r="X473" s="440"/>
      <c r="Y473" s="440"/>
    </row>
    <row r="474" spans="1:25" ht="15.75" customHeight="1" x14ac:dyDescent="0.25">
      <c r="A474" s="440"/>
      <c r="B474" s="440"/>
      <c r="C474" s="440"/>
      <c r="D474" s="440"/>
      <c r="E474" s="440"/>
      <c r="F474" s="440"/>
      <c r="G474" s="440"/>
      <c r="H474" s="440"/>
      <c r="I474" s="440"/>
      <c r="J474" s="440"/>
      <c r="K474" s="440"/>
      <c r="L474" s="440"/>
      <c r="M474" s="440"/>
      <c r="N474" s="440"/>
      <c r="O474" s="440"/>
      <c r="P474" s="440"/>
      <c r="Q474" s="440"/>
      <c r="R474" s="440"/>
      <c r="S474" s="440"/>
      <c r="T474" s="440"/>
      <c r="U474" s="440"/>
      <c r="V474" s="440"/>
      <c r="W474" s="440"/>
      <c r="X474" s="440"/>
      <c r="Y474" s="440"/>
    </row>
    <row r="475" spans="1:25" ht="15.75" customHeight="1" x14ac:dyDescent="0.25">
      <c r="A475" s="440"/>
      <c r="B475" s="440"/>
      <c r="C475" s="440"/>
      <c r="D475" s="440"/>
      <c r="E475" s="440"/>
      <c r="F475" s="440"/>
      <c r="G475" s="440"/>
      <c r="H475" s="440"/>
      <c r="I475" s="440"/>
      <c r="J475" s="440"/>
      <c r="K475" s="440"/>
      <c r="L475" s="440"/>
      <c r="M475" s="440"/>
      <c r="N475" s="440"/>
      <c r="O475" s="440"/>
      <c r="P475" s="440"/>
      <c r="Q475" s="440"/>
      <c r="R475" s="440"/>
      <c r="S475" s="440"/>
      <c r="T475" s="440"/>
      <c r="U475" s="440"/>
      <c r="V475" s="440"/>
      <c r="W475" s="440"/>
      <c r="X475" s="440"/>
      <c r="Y475" s="440"/>
    </row>
    <row r="476" spans="1:25" ht="15.75" customHeight="1" x14ac:dyDescent="0.25">
      <c r="A476" s="440"/>
      <c r="B476" s="440"/>
      <c r="C476" s="440"/>
      <c r="D476" s="440"/>
      <c r="E476" s="440"/>
      <c r="F476" s="440"/>
      <c r="G476" s="440"/>
      <c r="H476" s="440"/>
      <c r="I476" s="440"/>
      <c r="J476" s="440"/>
      <c r="K476" s="440"/>
      <c r="L476" s="440"/>
      <c r="M476" s="440"/>
      <c r="N476" s="440"/>
      <c r="O476" s="440"/>
      <c r="P476" s="440"/>
      <c r="Q476" s="440"/>
      <c r="R476" s="440"/>
      <c r="S476" s="440"/>
      <c r="T476" s="440"/>
      <c r="U476" s="440"/>
      <c r="V476" s="440"/>
      <c r="W476" s="440"/>
      <c r="X476" s="440"/>
      <c r="Y476" s="440"/>
    </row>
    <row r="477" spans="1:25" ht="15.75" customHeight="1" x14ac:dyDescent="0.25">
      <c r="A477" s="440"/>
      <c r="B477" s="440"/>
      <c r="C477" s="440"/>
      <c r="D477" s="440"/>
      <c r="E477" s="440"/>
      <c r="F477" s="440"/>
      <c r="G477" s="440"/>
      <c r="H477" s="440"/>
      <c r="I477" s="440"/>
      <c r="J477" s="440"/>
      <c r="K477" s="440"/>
      <c r="L477" s="440"/>
      <c r="M477" s="440"/>
      <c r="N477" s="440"/>
      <c r="O477" s="440"/>
      <c r="P477" s="440"/>
      <c r="Q477" s="440"/>
      <c r="R477" s="440"/>
      <c r="S477" s="440"/>
      <c r="T477" s="440"/>
      <c r="U477" s="440"/>
      <c r="V477" s="440"/>
      <c r="W477" s="440"/>
      <c r="X477" s="440"/>
      <c r="Y477" s="440"/>
    </row>
    <row r="478" spans="1:25" ht="15.75" customHeight="1" x14ac:dyDescent="0.25">
      <c r="A478" s="440"/>
      <c r="B478" s="440"/>
      <c r="C478" s="440"/>
      <c r="D478" s="440"/>
      <c r="E478" s="440"/>
      <c r="F478" s="440"/>
      <c r="G478" s="440"/>
      <c r="H478" s="440"/>
      <c r="I478" s="440"/>
      <c r="J478" s="440"/>
      <c r="K478" s="440"/>
      <c r="L478" s="440"/>
      <c r="M478" s="440"/>
      <c r="N478" s="440"/>
      <c r="O478" s="440"/>
      <c r="P478" s="440"/>
      <c r="Q478" s="440"/>
      <c r="R478" s="440"/>
      <c r="S478" s="440"/>
      <c r="T478" s="440"/>
      <c r="U478" s="440"/>
      <c r="V478" s="440"/>
      <c r="W478" s="440"/>
      <c r="X478" s="440"/>
      <c r="Y478" s="440"/>
    </row>
    <row r="479" spans="1:25" ht="15.75" customHeight="1" x14ac:dyDescent="0.25">
      <c r="A479" s="440"/>
      <c r="B479" s="440"/>
      <c r="C479" s="440"/>
      <c r="D479" s="440"/>
      <c r="E479" s="440"/>
      <c r="F479" s="440"/>
      <c r="G479" s="440"/>
      <c r="H479" s="440"/>
      <c r="I479" s="440"/>
      <c r="J479" s="440"/>
      <c r="K479" s="440"/>
      <c r="L479" s="440"/>
      <c r="M479" s="440"/>
      <c r="N479" s="440"/>
      <c r="O479" s="440"/>
      <c r="P479" s="440"/>
      <c r="Q479" s="440"/>
      <c r="R479" s="440"/>
      <c r="S479" s="440"/>
      <c r="T479" s="440"/>
      <c r="U479" s="440"/>
      <c r="V479" s="440"/>
      <c r="W479" s="440"/>
      <c r="X479" s="440"/>
      <c r="Y479" s="440"/>
    </row>
    <row r="480" spans="1:25" ht="15.75" customHeight="1" x14ac:dyDescent="0.25">
      <c r="A480" s="440"/>
      <c r="B480" s="440"/>
      <c r="C480" s="440"/>
      <c r="D480" s="440"/>
      <c r="E480" s="440"/>
      <c r="F480" s="440"/>
      <c r="G480" s="440"/>
      <c r="H480" s="440"/>
      <c r="I480" s="440"/>
      <c r="J480" s="440"/>
      <c r="K480" s="440"/>
      <c r="L480" s="440"/>
      <c r="M480" s="440"/>
      <c r="N480" s="440"/>
      <c r="O480" s="440"/>
      <c r="P480" s="440"/>
      <c r="Q480" s="440"/>
      <c r="R480" s="440"/>
      <c r="S480" s="440"/>
      <c r="T480" s="440"/>
      <c r="U480" s="440"/>
      <c r="V480" s="440"/>
      <c r="W480" s="440"/>
      <c r="X480" s="440"/>
      <c r="Y480" s="440"/>
    </row>
    <row r="481" spans="1:25" ht="15.75" customHeight="1" x14ac:dyDescent="0.25">
      <c r="A481" s="440"/>
      <c r="B481" s="440"/>
      <c r="C481" s="440"/>
      <c r="D481" s="440"/>
      <c r="E481" s="440"/>
      <c r="F481" s="440"/>
      <c r="G481" s="440"/>
      <c r="H481" s="440"/>
      <c r="I481" s="440"/>
      <c r="J481" s="440"/>
      <c r="K481" s="440"/>
      <c r="L481" s="440"/>
      <c r="M481" s="440"/>
      <c r="N481" s="440"/>
      <c r="O481" s="440"/>
      <c r="P481" s="440"/>
      <c r="Q481" s="440"/>
      <c r="R481" s="440"/>
      <c r="S481" s="440"/>
      <c r="T481" s="440"/>
      <c r="U481" s="440"/>
      <c r="V481" s="440"/>
      <c r="W481" s="440"/>
      <c r="X481" s="440"/>
      <c r="Y481" s="440"/>
    </row>
    <row r="482" spans="1:25" ht="15.75" customHeight="1" x14ac:dyDescent="0.25">
      <c r="A482" s="440"/>
      <c r="B482" s="440"/>
      <c r="C482" s="440"/>
      <c r="D482" s="440"/>
      <c r="E482" s="440"/>
      <c r="F482" s="440"/>
      <c r="G482" s="440"/>
      <c r="H482" s="440"/>
      <c r="I482" s="440"/>
      <c r="J482" s="440"/>
      <c r="K482" s="440"/>
      <c r="L482" s="440"/>
      <c r="M482" s="440"/>
      <c r="N482" s="440"/>
      <c r="O482" s="440"/>
      <c r="P482" s="440"/>
      <c r="Q482" s="440"/>
      <c r="R482" s="440"/>
      <c r="S482" s="440"/>
      <c r="T482" s="440"/>
      <c r="U482" s="440"/>
      <c r="V482" s="440"/>
      <c r="W482" s="440"/>
      <c r="X482" s="440"/>
      <c r="Y482" s="440"/>
    </row>
    <row r="483" spans="1:25" ht="15.75" customHeight="1" x14ac:dyDescent="0.25">
      <c r="A483" s="440"/>
      <c r="B483" s="440"/>
      <c r="C483" s="440"/>
      <c r="D483" s="440"/>
      <c r="E483" s="440"/>
      <c r="F483" s="440"/>
      <c r="G483" s="440"/>
      <c r="H483" s="440"/>
      <c r="I483" s="440"/>
      <c r="J483" s="440"/>
      <c r="K483" s="440"/>
      <c r="L483" s="440"/>
      <c r="M483" s="440"/>
      <c r="N483" s="440"/>
      <c r="O483" s="440"/>
      <c r="P483" s="440"/>
      <c r="Q483" s="440"/>
      <c r="R483" s="440"/>
      <c r="S483" s="440"/>
      <c r="T483" s="440"/>
      <c r="U483" s="440"/>
      <c r="V483" s="440"/>
      <c r="W483" s="440"/>
      <c r="X483" s="440"/>
      <c r="Y483" s="440"/>
    </row>
    <row r="484" spans="1:25" ht="15.75" customHeight="1" x14ac:dyDescent="0.25">
      <c r="A484" s="440"/>
      <c r="B484" s="440"/>
      <c r="C484" s="440"/>
      <c r="D484" s="440"/>
      <c r="E484" s="440"/>
      <c r="F484" s="440"/>
      <c r="G484" s="440"/>
      <c r="H484" s="440"/>
      <c r="I484" s="440"/>
      <c r="J484" s="440"/>
      <c r="K484" s="440"/>
      <c r="L484" s="440"/>
      <c r="M484" s="440"/>
      <c r="N484" s="440"/>
      <c r="O484" s="440"/>
      <c r="P484" s="440"/>
      <c r="Q484" s="440"/>
      <c r="R484" s="440"/>
      <c r="S484" s="440"/>
      <c r="T484" s="440"/>
      <c r="U484" s="440"/>
      <c r="V484" s="440"/>
      <c r="W484" s="440"/>
      <c r="X484" s="440"/>
      <c r="Y484" s="440"/>
    </row>
    <row r="485" spans="1:25" ht="15.75" customHeight="1" x14ac:dyDescent="0.25">
      <c r="A485" s="440"/>
      <c r="B485" s="440"/>
      <c r="C485" s="440"/>
      <c r="D485" s="440"/>
      <c r="E485" s="440"/>
      <c r="F485" s="440"/>
      <c r="G485" s="440"/>
      <c r="H485" s="440"/>
      <c r="I485" s="440"/>
      <c r="J485" s="440"/>
      <c r="K485" s="440"/>
      <c r="L485" s="440"/>
      <c r="M485" s="440"/>
      <c r="N485" s="440"/>
      <c r="O485" s="440"/>
      <c r="P485" s="440"/>
      <c r="Q485" s="440"/>
      <c r="R485" s="440"/>
      <c r="S485" s="440"/>
      <c r="T485" s="440"/>
      <c r="U485" s="440"/>
      <c r="V485" s="440"/>
      <c r="W485" s="440"/>
      <c r="X485" s="440"/>
      <c r="Y485" s="440"/>
    </row>
    <row r="486" spans="1:25" ht="15.75" customHeight="1" x14ac:dyDescent="0.25">
      <c r="A486" s="440"/>
      <c r="B486" s="440"/>
      <c r="C486" s="440"/>
      <c r="D486" s="440"/>
      <c r="E486" s="440"/>
      <c r="F486" s="440"/>
      <c r="G486" s="440"/>
      <c r="H486" s="440"/>
      <c r="I486" s="440"/>
      <c r="J486" s="440"/>
      <c r="K486" s="440"/>
      <c r="L486" s="440"/>
      <c r="M486" s="440"/>
      <c r="N486" s="440"/>
      <c r="O486" s="440"/>
      <c r="P486" s="440"/>
      <c r="Q486" s="440"/>
      <c r="R486" s="440"/>
      <c r="S486" s="440"/>
      <c r="T486" s="440"/>
      <c r="U486" s="440"/>
      <c r="V486" s="440"/>
      <c r="W486" s="440"/>
      <c r="X486" s="440"/>
      <c r="Y486" s="440"/>
    </row>
    <row r="487" spans="1:25" ht="15.75" customHeight="1" x14ac:dyDescent="0.25">
      <c r="A487" s="440"/>
      <c r="B487" s="440"/>
      <c r="C487" s="440"/>
      <c r="D487" s="440"/>
      <c r="E487" s="440"/>
      <c r="F487" s="440"/>
      <c r="G487" s="440"/>
      <c r="H487" s="440"/>
      <c r="I487" s="440"/>
      <c r="J487" s="440"/>
      <c r="K487" s="440"/>
      <c r="L487" s="440"/>
      <c r="M487" s="440"/>
      <c r="N487" s="440"/>
      <c r="O487" s="440"/>
      <c r="P487" s="440"/>
      <c r="Q487" s="440"/>
      <c r="R487" s="440"/>
      <c r="S487" s="440"/>
      <c r="T487" s="440"/>
      <c r="U487" s="440"/>
      <c r="V487" s="440"/>
      <c r="W487" s="440"/>
      <c r="X487" s="440"/>
      <c r="Y487" s="440"/>
    </row>
    <row r="488" spans="1:25" ht="15.75" customHeight="1" x14ac:dyDescent="0.25">
      <c r="A488" s="440"/>
      <c r="B488" s="440"/>
      <c r="C488" s="440"/>
      <c r="D488" s="440"/>
      <c r="E488" s="440"/>
      <c r="F488" s="440"/>
      <c r="G488" s="440"/>
      <c r="H488" s="440"/>
      <c r="I488" s="440"/>
      <c r="J488" s="440"/>
      <c r="K488" s="440"/>
      <c r="L488" s="440"/>
      <c r="M488" s="440"/>
      <c r="N488" s="440"/>
      <c r="O488" s="440"/>
      <c r="P488" s="440"/>
      <c r="Q488" s="440"/>
      <c r="R488" s="440"/>
      <c r="S488" s="440"/>
      <c r="T488" s="440"/>
      <c r="U488" s="440"/>
      <c r="V488" s="440"/>
      <c r="W488" s="440"/>
      <c r="X488" s="440"/>
      <c r="Y488" s="440"/>
    </row>
    <row r="489" spans="1:25" ht="15.75" customHeight="1" x14ac:dyDescent="0.25">
      <c r="A489" s="440"/>
      <c r="B489" s="440"/>
      <c r="C489" s="440"/>
      <c r="D489" s="440"/>
      <c r="E489" s="440"/>
      <c r="F489" s="440"/>
      <c r="G489" s="440"/>
      <c r="H489" s="440"/>
      <c r="I489" s="440"/>
      <c r="J489" s="440"/>
      <c r="K489" s="440"/>
      <c r="L489" s="440"/>
      <c r="M489" s="440"/>
      <c r="N489" s="440"/>
      <c r="O489" s="440"/>
      <c r="P489" s="440"/>
      <c r="Q489" s="440"/>
      <c r="R489" s="440"/>
      <c r="S489" s="440"/>
      <c r="T489" s="440"/>
      <c r="U489" s="440"/>
      <c r="V489" s="440"/>
      <c r="W489" s="440"/>
      <c r="X489" s="440"/>
      <c r="Y489" s="440"/>
    </row>
    <row r="490" spans="1:25" ht="15.75" customHeight="1" x14ac:dyDescent="0.25">
      <c r="A490" s="440"/>
      <c r="B490" s="440"/>
      <c r="C490" s="440"/>
      <c r="D490" s="440"/>
      <c r="E490" s="440"/>
      <c r="F490" s="440"/>
      <c r="G490" s="440"/>
      <c r="H490" s="440"/>
      <c r="I490" s="440"/>
      <c r="J490" s="440"/>
      <c r="K490" s="440"/>
      <c r="L490" s="440"/>
      <c r="M490" s="440"/>
      <c r="N490" s="440"/>
      <c r="O490" s="440"/>
      <c r="P490" s="440"/>
      <c r="Q490" s="440"/>
      <c r="R490" s="440"/>
      <c r="S490" s="440"/>
      <c r="T490" s="440"/>
      <c r="U490" s="440"/>
      <c r="V490" s="440"/>
      <c r="W490" s="440"/>
      <c r="X490" s="440"/>
      <c r="Y490" s="440"/>
    </row>
    <row r="491" spans="1:25" ht="15.75" customHeight="1" x14ac:dyDescent="0.25">
      <c r="A491" s="440"/>
      <c r="B491" s="440"/>
      <c r="C491" s="440"/>
      <c r="D491" s="440"/>
      <c r="E491" s="440"/>
      <c r="F491" s="440"/>
      <c r="G491" s="440"/>
      <c r="H491" s="440"/>
      <c r="I491" s="440"/>
      <c r="J491" s="440"/>
      <c r="K491" s="440"/>
      <c r="L491" s="440"/>
      <c r="M491" s="440"/>
      <c r="N491" s="440"/>
      <c r="O491" s="440"/>
      <c r="P491" s="440"/>
      <c r="Q491" s="440"/>
      <c r="R491" s="440"/>
      <c r="S491" s="440"/>
      <c r="T491" s="440"/>
      <c r="U491" s="440"/>
      <c r="V491" s="440"/>
      <c r="W491" s="440"/>
      <c r="X491" s="440"/>
      <c r="Y491" s="440"/>
    </row>
    <row r="492" spans="1:25" ht="15.75" customHeight="1" x14ac:dyDescent="0.25">
      <c r="A492" s="440"/>
      <c r="B492" s="440"/>
      <c r="C492" s="440"/>
      <c r="D492" s="440"/>
      <c r="E492" s="440"/>
      <c r="F492" s="440"/>
      <c r="G492" s="440"/>
      <c r="H492" s="440"/>
      <c r="I492" s="440"/>
      <c r="J492" s="440"/>
      <c r="K492" s="440"/>
      <c r="L492" s="440"/>
      <c r="M492" s="440"/>
      <c r="N492" s="440"/>
      <c r="O492" s="440"/>
      <c r="P492" s="440"/>
      <c r="Q492" s="440"/>
      <c r="R492" s="440"/>
      <c r="S492" s="440"/>
      <c r="T492" s="440"/>
      <c r="U492" s="440"/>
      <c r="V492" s="440"/>
      <c r="W492" s="440"/>
      <c r="X492" s="440"/>
      <c r="Y492" s="440"/>
    </row>
    <row r="493" spans="1:25" ht="15.75" customHeight="1" x14ac:dyDescent="0.25">
      <c r="A493" s="440"/>
      <c r="B493" s="440"/>
      <c r="C493" s="440"/>
      <c r="D493" s="440"/>
      <c r="E493" s="440"/>
      <c r="F493" s="440"/>
      <c r="G493" s="440"/>
      <c r="H493" s="440"/>
      <c r="I493" s="440"/>
      <c r="J493" s="440"/>
      <c r="K493" s="440"/>
      <c r="L493" s="440"/>
      <c r="M493" s="440"/>
      <c r="N493" s="440"/>
      <c r="O493" s="440"/>
      <c r="P493" s="440"/>
      <c r="Q493" s="440"/>
      <c r="R493" s="440"/>
      <c r="S493" s="440"/>
      <c r="T493" s="440"/>
      <c r="U493" s="440"/>
      <c r="V493" s="440"/>
      <c r="W493" s="440"/>
      <c r="X493" s="440"/>
      <c r="Y493" s="440"/>
    </row>
    <row r="494" spans="1:25" ht="15.75" customHeight="1" x14ac:dyDescent="0.25">
      <c r="A494" s="440"/>
      <c r="B494" s="440"/>
      <c r="C494" s="440"/>
      <c r="D494" s="440"/>
      <c r="E494" s="440"/>
      <c r="F494" s="440"/>
      <c r="G494" s="440"/>
      <c r="H494" s="440"/>
      <c r="I494" s="440"/>
      <c r="J494" s="440"/>
      <c r="K494" s="440"/>
      <c r="L494" s="440"/>
      <c r="M494" s="440"/>
      <c r="N494" s="440"/>
      <c r="O494" s="440"/>
      <c r="P494" s="440"/>
      <c r="Q494" s="440"/>
      <c r="R494" s="440"/>
      <c r="S494" s="440"/>
      <c r="T494" s="440"/>
      <c r="U494" s="440"/>
      <c r="V494" s="440"/>
      <c r="W494" s="440"/>
      <c r="X494" s="440"/>
      <c r="Y494" s="440"/>
    </row>
    <row r="495" spans="1:25" ht="15.75" customHeight="1" x14ac:dyDescent="0.25">
      <c r="A495" s="440"/>
      <c r="B495" s="440"/>
      <c r="C495" s="440"/>
      <c r="D495" s="440"/>
      <c r="E495" s="440"/>
      <c r="F495" s="440"/>
      <c r="G495" s="440"/>
      <c r="H495" s="440"/>
      <c r="I495" s="440"/>
      <c r="J495" s="440"/>
      <c r="K495" s="440"/>
      <c r="L495" s="440"/>
      <c r="M495" s="440"/>
      <c r="N495" s="440"/>
      <c r="O495" s="440"/>
      <c r="P495" s="440"/>
      <c r="Q495" s="440"/>
      <c r="R495" s="440"/>
      <c r="S495" s="440"/>
      <c r="T495" s="440"/>
      <c r="U495" s="440"/>
      <c r="V495" s="440"/>
      <c r="W495" s="440"/>
      <c r="X495" s="440"/>
      <c r="Y495" s="440"/>
    </row>
    <row r="496" spans="1:25" ht="15.75" customHeight="1" x14ac:dyDescent="0.25">
      <c r="A496" s="440"/>
      <c r="B496" s="440"/>
      <c r="C496" s="440"/>
      <c r="D496" s="440"/>
      <c r="E496" s="440"/>
      <c r="F496" s="440"/>
      <c r="G496" s="440"/>
      <c r="H496" s="440"/>
      <c r="I496" s="440"/>
      <c r="J496" s="440"/>
      <c r="K496" s="440"/>
      <c r="L496" s="440"/>
      <c r="M496" s="440"/>
      <c r="N496" s="440"/>
      <c r="O496" s="440"/>
      <c r="P496" s="440"/>
      <c r="Q496" s="440"/>
      <c r="R496" s="440"/>
      <c r="S496" s="440"/>
      <c r="T496" s="440"/>
      <c r="U496" s="440"/>
      <c r="V496" s="440"/>
      <c r="W496" s="440"/>
      <c r="X496" s="440"/>
      <c r="Y496" s="440"/>
    </row>
    <row r="497" spans="1:25" ht="15.75" customHeight="1" x14ac:dyDescent="0.25">
      <c r="A497" s="440"/>
      <c r="B497" s="440"/>
      <c r="C497" s="440"/>
      <c r="D497" s="440"/>
      <c r="E497" s="440"/>
      <c r="F497" s="440"/>
      <c r="G497" s="440"/>
      <c r="H497" s="440"/>
      <c r="I497" s="440"/>
      <c r="J497" s="440"/>
      <c r="K497" s="440"/>
      <c r="L497" s="440"/>
      <c r="M497" s="440"/>
      <c r="N497" s="440"/>
      <c r="O497" s="440"/>
      <c r="P497" s="440"/>
      <c r="Q497" s="440"/>
      <c r="R497" s="440"/>
      <c r="S497" s="440"/>
      <c r="T497" s="440"/>
      <c r="U497" s="440"/>
      <c r="V497" s="440"/>
      <c r="W497" s="440"/>
      <c r="X497" s="440"/>
      <c r="Y497" s="440"/>
    </row>
    <row r="498" spans="1:25" ht="15.75" customHeight="1" x14ac:dyDescent="0.25">
      <c r="A498" s="440"/>
      <c r="B498" s="440"/>
      <c r="C498" s="440"/>
      <c r="D498" s="440"/>
      <c r="E498" s="440"/>
      <c r="F498" s="440"/>
      <c r="G498" s="440"/>
      <c r="H498" s="440"/>
      <c r="I498" s="440"/>
      <c r="J498" s="440"/>
      <c r="K498" s="440"/>
      <c r="L498" s="440"/>
      <c r="M498" s="440"/>
      <c r="N498" s="440"/>
      <c r="O498" s="440"/>
      <c r="P498" s="440"/>
      <c r="Q498" s="440"/>
      <c r="R498" s="440"/>
      <c r="S498" s="440"/>
      <c r="T498" s="440"/>
      <c r="U498" s="440"/>
      <c r="V498" s="440"/>
      <c r="W498" s="440"/>
      <c r="X498" s="440"/>
      <c r="Y498" s="440"/>
    </row>
    <row r="499" spans="1:25" ht="15.75" customHeight="1" x14ac:dyDescent="0.25">
      <c r="A499" s="440"/>
      <c r="B499" s="440"/>
      <c r="C499" s="440"/>
      <c r="D499" s="440"/>
      <c r="E499" s="440"/>
      <c r="F499" s="440"/>
      <c r="G499" s="440"/>
      <c r="H499" s="440"/>
      <c r="I499" s="440"/>
      <c r="J499" s="440"/>
      <c r="K499" s="440"/>
      <c r="L499" s="440"/>
      <c r="M499" s="440"/>
      <c r="N499" s="440"/>
      <c r="O499" s="440"/>
      <c r="P499" s="440"/>
      <c r="Q499" s="440"/>
      <c r="R499" s="440"/>
      <c r="S499" s="440"/>
      <c r="T499" s="440"/>
      <c r="U499" s="440"/>
      <c r="V499" s="440"/>
      <c r="W499" s="440"/>
      <c r="X499" s="440"/>
      <c r="Y499" s="440"/>
    </row>
    <row r="500" spans="1:25" ht="15.75" customHeight="1" x14ac:dyDescent="0.25">
      <c r="A500" s="440"/>
      <c r="B500" s="440"/>
      <c r="C500" s="440"/>
      <c r="D500" s="440"/>
      <c r="E500" s="440"/>
      <c r="F500" s="440"/>
      <c r="G500" s="440"/>
      <c r="H500" s="440"/>
      <c r="I500" s="440"/>
      <c r="J500" s="440"/>
      <c r="K500" s="440"/>
      <c r="L500" s="440"/>
      <c r="M500" s="440"/>
      <c r="N500" s="440"/>
      <c r="O500" s="440"/>
      <c r="P500" s="440"/>
      <c r="Q500" s="440"/>
      <c r="R500" s="440"/>
      <c r="S500" s="440"/>
      <c r="T500" s="440"/>
      <c r="U500" s="440"/>
      <c r="V500" s="440"/>
      <c r="W500" s="440"/>
      <c r="X500" s="440"/>
      <c r="Y500" s="440"/>
    </row>
    <row r="501" spans="1:25" ht="15.75" customHeight="1" x14ac:dyDescent="0.25">
      <c r="A501" s="440"/>
      <c r="B501" s="440"/>
      <c r="C501" s="440"/>
      <c r="D501" s="440"/>
      <c r="E501" s="440"/>
      <c r="F501" s="440"/>
      <c r="G501" s="440"/>
      <c r="H501" s="440"/>
      <c r="I501" s="440"/>
      <c r="J501" s="440"/>
      <c r="K501" s="440"/>
      <c r="L501" s="440"/>
      <c r="M501" s="440"/>
      <c r="N501" s="440"/>
      <c r="O501" s="440"/>
      <c r="P501" s="440"/>
      <c r="Q501" s="440"/>
      <c r="R501" s="440"/>
      <c r="S501" s="440"/>
      <c r="T501" s="440"/>
      <c r="U501" s="440"/>
      <c r="V501" s="440"/>
      <c r="W501" s="440"/>
      <c r="X501" s="440"/>
      <c r="Y501" s="440"/>
    </row>
    <row r="502" spans="1:25" ht="15.75" customHeight="1" x14ac:dyDescent="0.25">
      <c r="A502" s="440"/>
      <c r="B502" s="440"/>
      <c r="C502" s="440"/>
      <c r="D502" s="440"/>
      <c r="E502" s="440"/>
      <c r="F502" s="440"/>
      <c r="G502" s="440"/>
      <c r="H502" s="440"/>
      <c r="I502" s="440"/>
      <c r="J502" s="440"/>
      <c r="K502" s="440"/>
      <c r="L502" s="440"/>
      <c r="M502" s="440"/>
      <c r="N502" s="440"/>
      <c r="O502" s="440"/>
      <c r="P502" s="440"/>
      <c r="Q502" s="440"/>
      <c r="R502" s="440"/>
      <c r="S502" s="440"/>
      <c r="T502" s="440"/>
      <c r="U502" s="440"/>
      <c r="V502" s="440"/>
      <c r="W502" s="440"/>
      <c r="X502" s="440"/>
      <c r="Y502" s="440"/>
    </row>
    <row r="503" spans="1:25" ht="15.75" customHeight="1" x14ac:dyDescent="0.25">
      <c r="A503" s="440"/>
      <c r="B503" s="440"/>
      <c r="C503" s="440"/>
      <c r="D503" s="440"/>
      <c r="E503" s="440"/>
      <c r="F503" s="440"/>
      <c r="G503" s="440"/>
      <c r="H503" s="440"/>
      <c r="I503" s="440"/>
      <c r="J503" s="440"/>
      <c r="K503" s="440"/>
      <c r="L503" s="440"/>
      <c r="M503" s="440"/>
      <c r="N503" s="440"/>
      <c r="O503" s="440"/>
      <c r="P503" s="440"/>
      <c r="Q503" s="440"/>
      <c r="R503" s="440"/>
      <c r="S503" s="440"/>
      <c r="T503" s="440"/>
      <c r="U503" s="440"/>
      <c r="V503" s="440"/>
      <c r="W503" s="440"/>
      <c r="X503" s="440"/>
      <c r="Y503" s="440"/>
    </row>
    <row r="504" spans="1:25" ht="15.75" customHeight="1" x14ac:dyDescent="0.25">
      <c r="A504" s="440"/>
      <c r="B504" s="440"/>
      <c r="C504" s="440"/>
      <c r="D504" s="440"/>
      <c r="E504" s="440"/>
      <c r="F504" s="440"/>
      <c r="G504" s="440"/>
      <c r="H504" s="440"/>
      <c r="I504" s="440"/>
      <c r="J504" s="440"/>
      <c r="K504" s="440"/>
      <c r="L504" s="440"/>
      <c r="M504" s="440"/>
      <c r="N504" s="440"/>
      <c r="O504" s="440"/>
      <c r="P504" s="440"/>
      <c r="Q504" s="440"/>
      <c r="R504" s="440"/>
      <c r="S504" s="440"/>
      <c r="T504" s="440"/>
      <c r="U504" s="440"/>
      <c r="V504" s="440"/>
      <c r="W504" s="440"/>
      <c r="X504" s="440"/>
      <c r="Y504" s="440"/>
    </row>
    <row r="505" spans="1:25" ht="15.75" customHeight="1" x14ac:dyDescent="0.25">
      <c r="A505" s="440"/>
      <c r="B505" s="440"/>
      <c r="C505" s="440"/>
      <c r="D505" s="440"/>
      <c r="E505" s="440"/>
      <c r="F505" s="440"/>
      <c r="G505" s="440"/>
      <c r="H505" s="440"/>
      <c r="I505" s="440"/>
      <c r="J505" s="440"/>
      <c r="K505" s="440"/>
      <c r="L505" s="440"/>
      <c r="M505" s="440"/>
      <c r="N505" s="440"/>
      <c r="O505" s="440"/>
      <c r="P505" s="440"/>
      <c r="Q505" s="440"/>
      <c r="R505" s="440"/>
      <c r="S505" s="440"/>
      <c r="T505" s="440"/>
      <c r="U505" s="440"/>
      <c r="V505" s="440"/>
      <c r="W505" s="440"/>
      <c r="X505" s="440"/>
      <c r="Y505" s="440"/>
    </row>
    <row r="506" spans="1:25" ht="15.75" customHeight="1" x14ac:dyDescent="0.25">
      <c r="A506" s="440"/>
      <c r="B506" s="440"/>
      <c r="C506" s="440"/>
      <c r="D506" s="440"/>
      <c r="E506" s="440"/>
      <c r="F506" s="440"/>
      <c r="G506" s="440"/>
      <c r="H506" s="440"/>
      <c r="I506" s="440"/>
      <c r="J506" s="440"/>
      <c r="K506" s="440"/>
      <c r="L506" s="440"/>
      <c r="M506" s="440"/>
      <c r="N506" s="440"/>
      <c r="O506" s="440"/>
      <c r="P506" s="440"/>
      <c r="Q506" s="440"/>
      <c r="R506" s="440"/>
      <c r="S506" s="440"/>
      <c r="T506" s="440"/>
      <c r="U506" s="440"/>
      <c r="V506" s="440"/>
      <c r="W506" s="440"/>
      <c r="X506" s="440"/>
      <c r="Y506" s="440"/>
    </row>
    <row r="507" spans="1:25" ht="15.75" customHeight="1" x14ac:dyDescent="0.25">
      <c r="A507" s="440"/>
      <c r="B507" s="440"/>
      <c r="C507" s="440"/>
      <c r="D507" s="440"/>
      <c r="E507" s="440"/>
      <c r="F507" s="440"/>
      <c r="G507" s="440"/>
      <c r="H507" s="440"/>
      <c r="I507" s="440"/>
      <c r="J507" s="440"/>
      <c r="K507" s="440"/>
      <c r="L507" s="440"/>
      <c r="M507" s="440"/>
      <c r="N507" s="440"/>
      <c r="O507" s="440"/>
      <c r="P507" s="440"/>
      <c r="Q507" s="440"/>
      <c r="R507" s="440"/>
      <c r="S507" s="440"/>
      <c r="T507" s="440"/>
      <c r="U507" s="440"/>
      <c r="V507" s="440"/>
      <c r="W507" s="440"/>
      <c r="X507" s="440"/>
      <c r="Y507" s="440"/>
    </row>
    <row r="508" spans="1:25" ht="15.75" customHeight="1" x14ac:dyDescent="0.25">
      <c r="A508" s="440"/>
      <c r="B508" s="440"/>
      <c r="C508" s="440"/>
      <c r="D508" s="440"/>
      <c r="E508" s="440"/>
      <c r="F508" s="440"/>
      <c r="G508" s="440"/>
      <c r="H508" s="440"/>
      <c r="I508" s="440"/>
      <c r="J508" s="440"/>
      <c r="K508" s="440"/>
      <c r="L508" s="440"/>
      <c r="M508" s="440"/>
      <c r="N508" s="440"/>
      <c r="O508" s="440"/>
      <c r="P508" s="440"/>
      <c r="Q508" s="440"/>
      <c r="R508" s="440"/>
      <c r="S508" s="440"/>
      <c r="T508" s="440"/>
      <c r="U508" s="440"/>
      <c r="V508" s="440"/>
      <c r="W508" s="440"/>
      <c r="X508" s="440"/>
      <c r="Y508" s="440"/>
    </row>
    <row r="509" spans="1:25" ht="15.75" customHeight="1" x14ac:dyDescent="0.25">
      <c r="A509" s="440"/>
      <c r="B509" s="440"/>
      <c r="C509" s="440"/>
      <c r="D509" s="440"/>
      <c r="E509" s="440"/>
      <c r="F509" s="440"/>
      <c r="G509" s="440"/>
      <c r="H509" s="440"/>
      <c r="I509" s="440"/>
      <c r="J509" s="440"/>
      <c r="K509" s="440"/>
      <c r="L509" s="440"/>
      <c r="M509" s="440"/>
      <c r="N509" s="440"/>
      <c r="O509" s="440"/>
      <c r="P509" s="440"/>
      <c r="Q509" s="440"/>
      <c r="R509" s="440"/>
      <c r="S509" s="440"/>
      <c r="T509" s="440"/>
      <c r="U509" s="440"/>
      <c r="V509" s="440"/>
      <c r="W509" s="440"/>
      <c r="X509" s="440"/>
      <c r="Y509" s="440"/>
    </row>
    <row r="510" spans="1:25" ht="15.75" customHeight="1" x14ac:dyDescent="0.25">
      <c r="A510" s="440"/>
      <c r="B510" s="440"/>
      <c r="C510" s="440"/>
      <c r="D510" s="440"/>
      <c r="E510" s="440"/>
      <c r="F510" s="440"/>
      <c r="G510" s="440"/>
      <c r="H510" s="440"/>
      <c r="I510" s="440"/>
      <c r="J510" s="440"/>
      <c r="K510" s="440"/>
      <c r="L510" s="440"/>
      <c r="M510" s="440"/>
      <c r="N510" s="440"/>
      <c r="O510" s="440"/>
      <c r="P510" s="440"/>
      <c r="Q510" s="440"/>
      <c r="R510" s="440"/>
      <c r="S510" s="440"/>
      <c r="T510" s="440"/>
      <c r="U510" s="440"/>
      <c r="V510" s="440"/>
      <c r="W510" s="440"/>
      <c r="X510" s="440"/>
      <c r="Y510" s="440"/>
    </row>
    <row r="511" spans="1:25" ht="15.75" customHeight="1" x14ac:dyDescent="0.25">
      <c r="A511" s="440"/>
      <c r="B511" s="440"/>
      <c r="C511" s="440"/>
      <c r="D511" s="440"/>
      <c r="E511" s="440"/>
      <c r="F511" s="440"/>
      <c r="G511" s="440"/>
      <c r="H511" s="440"/>
      <c r="I511" s="440"/>
      <c r="J511" s="440"/>
      <c r="K511" s="440"/>
      <c r="L511" s="440"/>
      <c r="M511" s="440"/>
      <c r="N511" s="440"/>
      <c r="O511" s="440"/>
      <c r="P511" s="440"/>
      <c r="Q511" s="440"/>
      <c r="R511" s="440"/>
      <c r="S511" s="440"/>
      <c r="T511" s="440"/>
      <c r="U511" s="440"/>
      <c r="V511" s="440"/>
      <c r="W511" s="440"/>
      <c r="X511" s="440"/>
      <c r="Y511" s="440"/>
    </row>
    <row r="512" spans="1:25" ht="15.75" customHeight="1" x14ac:dyDescent="0.25">
      <c r="A512" s="440"/>
      <c r="B512" s="440"/>
      <c r="C512" s="440"/>
      <c r="D512" s="440"/>
      <c r="E512" s="440"/>
      <c r="F512" s="440"/>
      <c r="G512" s="440"/>
      <c r="H512" s="440"/>
      <c r="I512" s="440"/>
      <c r="J512" s="440"/>
      <c r="K512" s="440"/>
      <c r="L512" s="440"/>
      <c r="M512" s="440"/>
      <c r="N512" s="440"/>
      <c r="O512" s="440"/>
      <c r="P512" s="440"/>
      <c r="Q512" s="440"/>
      <c r="R512" s="440"/>
      <c r="S512" s="440"/>
      <c r="T512" s="440"/>
      <c r="U512" s="440"/>
      <c r="V512" s="440"/>
      <c r="W512" s="440"/>
      <c r="X512" s="440"/>
      <c r="Y512" s="440"/>
    </row>
    <row r="513" spans="1:25" ht="15.75" customHeight="1" x14ac:dyDescent="0.25">
      <c r="A513" s="440"/>
      <c r="B513" s="440"/>
      <c r="C513" s="440"/>
      <c r="D513" s="440"/>
      <c r="E513" s="440"/>
      <c r="F513" s="440"/>
      <c r="G513" s="440"/>
      <c r="H513" s="440"/>
      <c r="I513" s="440"/>
      <c r="J513" s="440"/>
      <c r="K513" s="440"/>
      <c r="L513" s="440"/>
      <c r="M513" s="440"/>
      <c r="N513" s="440"/>
      <c r="O513" s="440"/>
      <c r="P513" s="440"/>
      <c r="Q513" s="440"/>
      <c r="R513" s="440"/>
      <c r="S513" s="440"/>
      <c r="T513" s="440"/>
      <c r="U513" s="440"/>
      <c r="V513" s="440"/>
      <c r="W513" s="440"/>
      <c r="X513" s="440"/>
      <c r="Y513" s="440"/>
    </row>
    <row r="514" spans="1:25" ht="15.75" customHeight="1" x14ac:dyDescent="0.25">
      <c r="A514" s="440"/>
      <c r="B514" s="440"/>
      <c r="C514" s="440"/>
      <c r="D514" s="440"/>
      <c r="E514" s="440"/>
      <c r="F514" s="440"/>
      <c r="G514" s="440"/>
      <c r="H514" s="440"/>
      <c r="I514" s="440"/>
      <c r="J514" s="440"/>
      <c r="K514" s="440"/>
      <c r="L514" s="440"/>
      <c r="M514" s="440"/>
      <c r="N514" s="440"/>
      <c r="O514" s="440"/>
      <c r="P514" s="440"/>
      <c r="Q514" s="440"/>
      <c r="R514" s="440"/>
      <c r="S514" s="440"/>
      <c r="T514" s="440"/>
      <c r="U514" s="440"/>
      <c r="V514" s="440"/>
      <c r="W514" s="440"/>
      <c r="X514" s="440"/>
      <c r="Y514" s="440"/>
    </row>
    <row r="515" spans="1:25" ht="15.75" customHeight="1" x14ac:dyDescent="0.25">
      <c r="A515" s="440"/>
      <c r="B515" s="440"/>
      <c r="C515" s="440"/>
      <c r="D515" s="440"/>
      <c r="E515" s="440"/>
      <c r="F515" s="440"/>
      <c r="G515" s="440"/>
      <c r="H515" s="440"/>
      <c r="I515" s="440"/>
      <c r="J515" s="440"/>
      <c r="K515" s="440"/>
      <c r="L515" s="440"/>
      <c r="M515" s="440"/>
      <c r="N515" s="440"/>
      <c r="O515" s="440"/>
      <c r="P515" s="440"/>
      <c r="Q515" s="440"/>
      <c r="R515" s="440"/>
      <c r="S515" s="440"/>
      <c r="T515" s="440"/>
      <c r="U515" s="440"/>
      <c r="V515" s="440"/>
      <c r="W515" s="440"/>
      <c r="X515" s="440"/>
      <c r="Y515" s="440"/>
    </row>
    <row r="516" spans="1:25" ht="15.75" customHeight="1" x14ac:dyDescent="0.25">
      <c r="A516" s="440"/>
      <c r="B516" s="440"/>
      <c r="C516" s="440"/>
      <c r="D516" s="440"/>
      <c r="E516" s="440"/>
      <c r="F516" s="440"/>
      <c r="G516" s="440"/>
      <c r="H516" s="440"/>
      <c r="I516" s="440"/>
      <c r="J516" s="440"/>
      <c r="K516" s="440"/>
      <c r="L516" s="440"/>
      <c r="M516" s="440"/>
      <c r="N516" s="440"/>
      <c r="O516" s="440"/>
      <c r="P516" s="440"/>
      <c r="Q516" s="440"/>
      <c r="R516" s="440"/>
      <c r="S516" s="440"/>
      <c r="T516" s="440"/>
      <c r="U516" s="440"/>
      <c r="V516" s="440"/>
      <c r="W516" s="440"/>
      <c r="X516" s="440"/>
      <c r="Y516" s="440"/>
    </row>
    <row r="517" spans="1:25" ht="15.75" customHeight="1" x14ac:dyDescent="0.25">
      <c r="A517" s="440"/>
      <c r="B517" s="440"/>
      <c r="C517" s="440"/>
      <c r="D517" s="440"/>
      <c r="E517" s="440"/>
      <c r="F517" s="440"/>
      <c r="G517" s="440"/>
      <c r="H517" s="440"/>
      <c r="I517" s="440"/>
      <c r="J517" s="440"/>
      <c r="K517" s="440"/>
      <c r="L517" s="440"/>
      <c r="M517" s="440"/>
      <c r="N517" s="440"/>
      <c r="O517" s="440"/>
      <c r="P517" s="440"/>
      <c r="Q517" s="440"/>
      <c r="R517" s="440"/>
      <c r="S517" s="440"/>
      <c r="T517" s="440"/>
      <c r="U517" s="440"/>
      <c r="V517" s="440"/>
      <c r="W517" s="440"/>
      <c r="X517" s="440"/>
      <c r="Y517" s="440"/>
    </row>
    <row r="518" spans="1:25" ht="15.75" customHeight="1" x14ac:dyDescent="0.25">
      <c r="A518" s="440"/>
      <c r="B518" s="440"/>
      <c r="C518" s="440"/>
      <c r="D518" s="440"/>
      <c r="E518" s="440"/>
      <c r="F518" s="440"/>
      <c r="G518" s="440"/>
      <c r="H518" s="440"/>
      <c r="I518" s="440"/>
      <c r="J518" s="440"/>
      <c r="K518" s="440"/>
      <c r="L518" s="440"/>
      <c r="M518" s="440"/>
      <c r="N518" s="440"/>
      <c r="O518" s="440"/>
      <c r="P518" s="440"/>
      <c r="Q518" s="440"/>
      <c r="R518" s="440"/>
      <c r="S518" s="440"/>
      <c r="T518" s="440"/>
      <c r="U518" s="440"/>
      <c r="V518" s="440"/>
      <c r="W518" s="440"/>
      <c r="X518" s="440"/>
      <c r="Y518" s="440"/>
    </row>
    <row r="519" spans="1:25" ht="15.75" customHeight="1" x14ac:dyDescent="0.25">
      <c r="A519" s="440"/>
      <c r="B519" s="440"/>
      <c r="C519" s="440"/>
      <c r="D519" s="440"/>
      <c r="E519" s="440"/>
      <c r="F519" s="440"/>
      <c r="G519" s="440"/>
      <c r="H519" s="440"/>
      <c r="I519" s="440"/>
      <c r="J519" s="440"/>
      <c r="K519" s="440"/>
      <c r="L519" s="440"/>
      <c r="M519" s="440"/>
      <c r="N519" s="440"/>
      <c r="O519" s="440"/>
      <c r="P519" s="440"/>
      <c r="Q519" s="440"/>
      <c r="R519" s="440"/>
      <c r="S519" s="440"/>
      <c r="T519" s="440"/>
      <c r="U519" s="440"/>
      <c r="V519" s="440"/>
      <c r="W519" s="440"/>
      <c r="X519" s="440"/>
      <c r="Y519" s="440"/>
    </row>
    <row r="520" spans="1:25" ht="15.75" customHeight="1" x14ac:dyDescent="0.25">
      <c r="A520" s="440"/>
      <c r="B520" s="440"/>
      <c r="C520" s="440"/>
      <c r="D520" s="440"/>
      <c r="E520" s="440"/>
      <c r="F520" s="440"/>
      <c r="G520" s="440"/>
      <c r="H520" s="440"/>
      <c r="I520" s="440"/>
      <c r="J520" s="440"/>
      <c r="K520" s="440"/>
      <c r="L520" s="440"/>
      <c r="M520" s="440"/>
      <c r="N520" s="440"/>
      <c r="O520" s="440"/>
      <c r="P520" s="440"/>
      <c r="Q520" s="440"/>
      <c r="R520" s="440"/>
      <c r="S520" s="440"/>
      <c r="T520" s="440"/>
      <c r="U520" s="440"/>
      <c r="V520" s="440"/>
      <c r="W520" s="440"/>
      <c r="X520" s="440"/>
      <c r="Y520" s="440"/>
    </row>
    <row r="521" spans="1:25" ht="15.75" customHeight="1" x14ac:dyDescent="0.25">
      <c r="A521" s="440"/>
      <c r="B521" s="440"/>
      <c r="C521" s="440"/>
      <c r="D521" s="440"/>
      <c r="E521" s="440"/>
      <c r="F521" s="440"/>
      <c r="G521" s="440"/>
      <c r="H521" s="440"/>
      <c r="I521" s="440"/>
      <c r="J521" s="440"/>
      <c r="K521" s="440"/>
      <c r="L521" s="440"/>
      <c r="M521" s="440"/>
      <c r="N521" s="440"/>
      <c r="O521" s="440"/>
      <c r="P521" s="440"/>
      <c r="Q521" s="440"/>
      <c r="R521" s="440"/>
      <c r="S521" s="440"/>
      <c r="T521" s="440"/>
      <c r="U521" s="440"/>
      <c r="V521" s="440"/>
      <c r="W521" s="440"/>
      <c r="X521" s="440"/>
      <c r="Y521" s="440"/>
    </row>
    <row r="522" spans="1:25" ht="15.75" customHeight="1" x14ac:dyDescent="0.25">
      <c r="A522" s="440"/>
      <c r="B522" s="440"/>
      <c r="C522" s="440"/>
      <c r="D522" s="440"/>
      <c r="E522" s="440"/>
      <c r="F522" s="440"/>
      <c r="G522" s="440"/>
      <c r="H522" s="440"/>
      <c r="I522" s="440"/>
      <c r="J522" s="440"/>
      <c r="K522" s="440"/>
      <c r="L522" s="440"/>
      <c r="M522" s="440"/>
      <c r="N522" s="440"/>
      <c r="O522" s="440"/>
      <c r="P522" s="440"/>
      <c r="Q522" s="440"/>
      <c r="R522" s="440"/>
      <c r="S522" s="440"/>
      <c r="T522" s="440"/>
      <c r="U522" s="440"/>
      <c r="V522" s="440"/>
      <c r="W522" s="440"/>
      <c r="X522" s="440"/>
      <c r="Y522" s="440"/>
    </row>
    <row r="523" spans="1:25" ht="15.75" customHeight="1" x14ac:dyDescent="0.25">
      <c r="A523" s="440"/>
      <c r="B523" s="440"/>
      <c r="C523" s="440"/>
      <c r="D523" s="440"/>
      <c r="E523" s="440"/>
      <c r="F523" s="440"/>
      <c r="G523" s="440"/>
      <c r="H523" s="440"/>
      <c r="I523" s="440"/>
      <c r="J523" s="440"/>
      <c r="K523" s="440"/>
      <c r="L523" s="440"/>
      <c r="M523" s="440"/>
      <c r="N523" s="440"/>
      <c r="O523" s="440"/>
      <c r="P523" s="440"/>
      <c r="Q523" s="440"/>
      <c r="R523" s="440"/>
      <c r="S523" s="440"/>
      <c r="T523" s="440"/>
      <c r="U523" s="440"/>
      <c r="V523" s="440"/>
      <c r="W523" s="440"/>
      <c r="X523" s="440"/>
      <c r="Y523" s="440"/>
    </row>
    <row r="524" spans="1:25" ht="15.75" customHeight="1" x14ac:dyDescent="0.25">
      <c r="A524" s="440"/>
      <c r="B524" s="440"/>
      <c r="C524" s="440"/>
      <c r="D524" s="440"/>
      <c r="E524" s="440"/>
      <c r="F524" s="440"/>
      <c r="G524" s="440"/>
      <c r="H524" s="440"/>
      <c r="I524" s="440"/>
      <c r="J524" s="440"/>
      <c r="K524" s="440"/>
      <c r="L524" s="440"/>
      <c r="M524" s="440"/>
      <c r="N524" s="440"/>
      <c r="O524" s="440"/>
      <c r="P524" s="440"/>
      <c r="Q524" s="440"/>
      <c r="R524" s="440"/>
      <c r="S524" s="440"/>
      <c r="T524" s="440"/>
      <c r="U524" s="440"/>
      <c r="V524" s="440"/>
      <c r="W524" s="440"/>
      <c r="X524" s="440"/>
      <c r="Y524" s="440"/>
    </row>
    <row r="525" spans="1:25" ht="15.75" customHeight="1" x14ac:dyDescent="0.25">
      <c r="A525" s="440"/>
      <c r="B525" s="440"/>
      <c r="C525" s="440"/>
      <c r="D525" s="440"/>
      <c r="E525" s="440"/>
      <c r="F525" s="440"/>
      <c r="G525" s="440"/>
      <c r="H525" s="440"/>
      <c r="I525" s="440"/>
      <c r="J525" s="440"/>
      <c r="K525" s="440"/>
      <c r="L525" s="440"/>
      <c r="M525" s="440"/>
      <c r="N525" s="440"/>
      <c r="O525" s="440"/>
      <c r="P525" s="440"/>
      <c r="Q525" s="440"/>
      <c r="R525" s="440"/>
      <c r="S525" s="440"/>
      <c r="T525" s="440"/>
      <c r="U525" s="440"/>
      <c r="V525" s="440"/>
      <c r="W525" s="440"/>
      <c r="X525" s="440"/>
      <c r="Y525" s="440"/>
    </row>
    <row r="526" spans="1:25" ht="15.75" customHeight="1" x14ac:dyDescent="0.25">
      <c r="A526" s="440"/>
      <c r="B526" s="440"/>
      <c r="C526" s="440"/>
      <c r="D526" s="440"/>
      <c r="E526" s="440"/>
      <c r="F526" s="440"/>
      <c r="G526" s="440"/>
      <c r="H526" s="440"/>
      <c r="I526" s="440"/>
      <c r="J526" s="440"/>
      <c r="K526" s="440"/>
      <c r="L526" s="440"/>
      <c r="M526" s="440"/>
      <c r="N526" s="440"/>
      <c r="O526" s="440"/>
      <c r="P526" s="440"/>
      <c r="Q526" s="440"/>
      <c r="R526" s="440"/>
      <c r="S526" s="440"/>
      <c r="T526" s="440"/>
      <c r="U526" s="440"/>
      <c r="V526" s="440"/>
      <c r="W526" s="440"/>
      <c r="X526" s="440"/>
      <c r="Y526" s="440"/>
    </row>
    <row r="527" spans="1:25" ht="15.75" customHeight="1" x14ac:dyDescent="0.25">
      <c r="A527" s="440"/>
      <c r="B527" s="440"/>
      <c r="C527" s="440"/>
      <c r="D527" s="440"/>
      <c r="E527" s="440"/>
      <c r="F527" s="440"/>
      <c r="G527" s="440"/>
      <c r="H527" s="440"/>
      <c r="I527" s="440"/>
      <c r="J527" s="440"/>
      <c r="K527" s="440"/>
      <c r="L527" s="440"/>
      <c r="M527" s="440"/>
      <c r="N527" s="440"/>
      <c r="O527" s="440"/>
      <c r="P527" s="440"/>
      <c r="Q527" s="440"/>
      <c r="R527" s="440"/>
      <c r="S527" s="440"/>
      <c r="T527" s="440"/>
      <c r="U527" s="440"/>
      <c r="V527" s="440"/>
      <c r="W527" s="440"/>
      <c r="X527" s="440"/>
      <c r="Y527" s="440"/>
    </row>
    <row r="528" spans="1:25" ht="15.75" customHeight="1" x14ac:dyDescent="0.25">
      <c r="A528" s="440"/>
      <c r="B528" s="440"/>
      <c r="C528" s="440"/>
      <c r="D528" s="440"/>
      <c r="E528" s="440"/>
      <c r="F528" s="440"/>
      <c r="G528" s="440"/>
      <c r="H528" s="440"/>
      <c r="I528" s="440"/>
      <c r="J528" s="440"/>
      <c r="K528" s="440"/>
      <c r="L528" s="440"/>
      <c r="M528" s="440"/>
      <c r="N528" s="440"/>
      <c r="O528" s="440"/>
      <c r="P528" s="440"/>
      <c r="Q528" s="440"/>
      <c r="R528" s="440"/>
      <c r="S528" s="440"/>
      <c r="T528" s="440"/>
      <c r="U528" s="440"/>
      <c r="V528" s="440"/>
      <c r="W528" s="440"/>
      <c r="X528" s="440"/>
      <c r="Y528" s="440"/>
    </row>
    <row r="529" spans="1:25" ht="15.75" customHeight="1" x14ac:dyDescent="0.25">
      <c r="A529" s="440"/>
      <c r="B529" s="440"/>
      <c r="C529" s="440"/>
      <c r="D529" s="440"/>
      <c r="E529" s="440"/>
      <c r="F529" s="440"/>
      <c r="G529" s="440"/>
      <c r="H529" s="440"/>
      <c r="I529" s="440"/>
      <c r="J529" s="440"/>
      <c r="K529" s="440"/>
      <c r="L529" s="440"/>
      <c r="M529" s="440"/>
      <c r="N529" s="440"/>
      <c r="O529" s="440"/>
      <c r="P529" s="440"/>
      <c r="Q529" s="440"/>
      <c r="R529" s="440"/>
      <c r="S529" s="440"/>
      <c r="T529" s="440"/>
      <c r="U529" s="440"/>
      <c r="V529" s="440"/>
      <c r="W529" s="440"/>
      <c r="X529" s="440"/>
      <c r="Y529" s="440"/>
    </row>
    <row r="530" spans="1:25" ht="15.75" customHeight="1" x14ac:dyDescent="0.25">
      <c r="A530" s="440"/>
      <c r="B530" s="440"/>
      <c r="C530" s="440"/>
      <c r="D530" s="440"/>
      <c r="E530" s="440"/>
      <c r="F530" s="440"/>
      <c r="G530" s="440"/>
      <c r="H530" s="440"/>
      <c r="I530" s="440"/>
      <c r="J530" s="440"/>
      <c r="K530" s="440"/>
      <c r="L530" s="440"/>
      <c r="M530" s="440"/>
      <c r="N530" s="440"/>
      <c r="O530" s="440"/>
      <c r="P530" s="440"/>
      <c r="Q530" s="440"/>
      <c r="R530" s="440"/>
      <c r="S530" s="440"/>
      <c r="T530" s="440"/>
      <c r="U530" s="440"/>
      <c r="V530" s="440"/>
      <c r="W530" s="440"/>
      <c r="X530" s="440"/>
      <c r="Y530" s="440"/>
    </row>
    <row r="531" spans="1:25" ht="15.75" customHeight="1" x14ac:dyDescent="0.25">
      <c r="A531" s="440"/>
      <c r="B531" s="440"/>
      <c r="C531" s="440"/>
      <c r="D531" s="440"/>
      <c r="E531" s="440"/>
      <c r="F531" s="440"/>
      <c r="G531" s="440"/>
      <c r="H531" s="440"/>
      <c r="I531" s="440"/>
      <c r="J531" s="440"/>
      <c r="K531" s="440"/>
      <c r="L531" s="440"/>
      <c r="M531" s="440"/>
      <c r="N531" s="440"/>
      <c r="O531" s="440"/>
      <c r="P531" s="440"/>
      <c r="Q531" s="440"/>
      <c r="R531" s="440"/>
      <c r="S531" s="440"/>
      <c r="T531" s="440"/>
      <c r="U531" s="440"/>
      <c r="V531" s="440"/>
      <c r="W531" s="440"/>
      <c r="X531" s="440"/>
      <c r="Y531" s="440"/>
    </row>
    <row r="532" spans="1:25" ht="15.75" customHeight="1" x14ac:dyDescent="0.25">
      <c r="A532" s="440"/>
      <c r="B532" s="440"/>
      <c r="C532" s="440"/>
      <c r="D532" s="440"/>
      <c r="E532" s="440"/>
      <c r="F532" s="440"/>
      <c r="G532" s="440"/>
      <c r="H532" s="440"/>
      <c r="I532" s="440"/>
      <c r="J532" s="440"/>
      <c r="K532" s="440"/>
      <c r="L532" s="440"/>
      <c r="M532" s="440"/>
      <c r="N532" s="440"/>
      <c r="O532" s="440"/>
      <c r="P532" s="440"/>
      <c r="Q532" s="440"/>
      <c r="R532" s="440"/>
      <c r="S532" s="440"/>
      <c r="T532" s="440"/>
      <c r="U532" s="440"/>
      <c r="V532" s="440"/>
      <c r="W532" s="440"/>
      <c r="X532" s="440"/>
      <c r="Y532" s="440"/>
    </row>
    <row r="533" spans="1:25" ht="15.75" customHeight="1" x14ac:dyDescent="0.25">
      <c r="A533" s="440"/>
      <c r="B533" s="440"/>
      <c r="C533" s="440"/>
      <c r="D533" s="440"/>
      <c r="E533" s="440"/>
      <c r="F533" s="440"/>
      <c r="G533" s="440"/>
      <c r="H533" s="440"/>
      <c r="I533" s="440"/>
      <c r="J533" s="440"/>
      <c r="K533" s="440"/>
      <c r="L533" s="440"/>
      <c r="M533" s="440"/>
      <c r="N533" s="440"/>
      <c r="O533" s="440"/>
      <c r="P533" s="440"/>
      <c r="Q533" s="440"/>
      <c r="R533" s="440"/>
      <c r="S533" s="440"/>
      <c r="T533" s="440"/>
      <c r="U533" s="440"/>
      <c r="V533" s="440"/>
      <c r="W533" s="440"/>
      <c r="X533" s="440"/>
      <c r="Y533" s="440"/>
    </row>
    <row r="534" spans="1:25" ht="15.75" customHeight="1" x14ac:dyDescent="0.25">
      <c r="A534" s="440"/>
      <c r="B534" s="440"/>
      <c r="C534" s="440"/>
      <c r="D534" s="440"/>
      <c r="E534" s="440"/>
      <c r="F534" s="440"/>
      <c r="G534" s="440"/>
      <c r="H534" s="440"/>
      <c r="I534" s="440"/>
      <c r="J534" s="440"/>
      <c r="K534" s="440"/>
      <c r="L534" s="440"/>
      <c r="M534" s="440"/>
      <c r="N534" s="440"/>
      <c r="O534" s="440"/>
      <c r="P534" s="440"/>
      <c r="Q534" s="440"/>
      <c r="R534" s="440"/>
      <c r="S534" s="440"/>
      <c r="T534" s="440"/>
      <c r="U534" s="440"/>
      <c r="V534" s="440"/>
      <c r="W534" s="440"/>
      <c r="X534" s="440"/>
      <c r="Y534" s="440"/>
    </row>
    <row r="535" spans="1:25" ht="15.75" customHeight="1" x14ac:dyDescent="0.25">
      <c r="A535" s="440"/>
      <c r="B535" s="440"/>
      <c r="C535" s="440"/>
      <c r="D535" s="440"/>
      <c r="E535" s="440"/>
      <c r="F535" s="440"/>
      <c r="G535" s="440"/>
      <c r="H535" s="440"/>
      <c r="I535" s="440"/>
      <c r="J535" s="440"/>
      <c r="K535" s="440"/>
      <c r="L535" s="440"/>
      <c r="M535" s="440"/>
      <c r="N535" s="440"/>
      <c r="O535" s="440"/>
      <c r="P535" s="440"/>
      <c r="Q535" s="440"/>
      <c r="R535" s="440"/>
      <c r="S535" s="440"/>
      <c r="T535" s="440"/>
      <c r="U535" s="440"/>
      <c r="V535" s="440"/>
      <c r="W535" s="440"/>
      <c r="X535" s="440"/>
      <c r="Y535" s="440"/>
    </row>
    <row r="536" spans="1:25" ht="15.75" customHeight="1" x14ac:dyDescent="0.25">
      <c r="A536" s="440"/>
      <c r="B536" s="440"/>
      <c r="C536" s="440"/>
      <c r="D536" s="440"/>
      <c r="E536" s="440"/>
      <c r="F536" s="440"/>
      <c r="G536" s="440"/>
      <c r="H536" s="440"/>
      <c r="I536" s="440"/>
      <c r="J536" s="440"/>
      <c r="K536" s="440"/>
      <c r="L536" s="440"/>
      <c r="M536" s="440"/>
      <c r="N536" s="440"/>
      <c r="O536" s="440"/>
      <c r="P536" s="440"/>
      <c r="Q536" s="440"/>
      <c r="R536" s="440"/>
      <c r="S536" s="440"/>
      <c r="T536" s="440"/>
      <c r="U536" s="440"/>
      <c r="V536" s="440"/>
      <c r="W536" s="440"/>
      <c r="X536" s="440"/>
      <c r="Y536" s="440"/>
    </row>
    <row r="537" spans="1:25" ht="15.75" customHeight="1" x14ac:dyDescent="0.25">
      <c r="A537" s="440"/>
      <c r="B537" s="440"/>
      <c r="C537" s="440"/>
      <c r="D537" s="440"/>
      <c r="E537" s="440"/>
      <c r="F537" s="440"/>
      <c r="G537" s="440"/>
      <c r="H537" s="440"/>
      <c r="I537" s="440"/>
      <c r="J537" s="440"/>
      <c r="K537" s="440"/>
      <c r="L537" s="440"/>
      <c r="M537" s="440"/>
      <c r="N537" s="440"/>
      <c r="O537" s="440"/>
      <c r="P537" s="440"/>
      <c r="Q537" s="440"/>
      <c r="R537" s="440"/>
      <c r="S537" s="440"/>
      <c r="T537" s="440"/>
      <c r="U537" s="440"/>
      <c r="V537" s="440"/>
      <c r="W537" s="440"/>
      <c r="X537" s="440"/>
      <c r="Y537" s="440"/>
    </row>
    <row r="538" spans="1:25" ht="15.75" customHeight="1" x14ac:dyDescent="0.25">
      <c r="A538" s="440"/>
      <c r="B538" s="440"/>
      <c r="C538" s="440"/>
      <c r="D538" s="440"/>
      <c r="E538" s="440"/>
      <c r="F538" s="440"/>
      <c r="G538" s="440"/>
      <c r="H538" s="440"/>
      <c r="I538" s="440"/>
      <c r="J538" s="440"/>
      <c r="K538" s="440"/>
      <c r="L538" s="440"/>
      <c r="M538" s="440"/>
      <c r="N538" s="440"/>
      <c r="O538" s="440"/>
      <c r="P538" s="440"/>
      <c r="Q538" s="440"/>
      <c r="R538" s="440"/>
      <c r="S538" s="440"/>
      <c r="T538" s="440"/>
      <c r="U538" s="440"/>
      <c r="V538" s="440"/>
      <c r="W538" s="440"/>
      <c r="X538" s="440"/>
      <c r="Y538" s="440"/>
    </row>
    <row r="539" spans="1:25" ht="15.75" customHeight="1" x14ac:dyDescent="0.25">
      <c r="A539" s="440"/>
      <c r="B539" s="440"/>
      <c r="C539" s="440"/>
      <c r="D539" s="440"/>
      <c r="E539" s="440"/>
      <c r="F539" s="440"/>
      <c r="G539" s="440"/>
      <c r="H539" s="440"/>
      <c r="I539" s="440"/>
      <c r="J539" s="440"/>
      <c r="K539" s="440"/>
      <c r="L539" s="440"/>
      <c r="M539" s="440"/>
      <c r="N539" s="440"/>
      <c r="O539" s="440"/>
      <c r="P539" s="440"/>
      <c r="Q539" s="440"/>
      <c r="R539" s="440"/>
      <c r="S539" s="440"/>
      <c r="T539" s="440"/>
      <c r="U539" s="440"/>
      <c r="V539" s="440"/>
      <c r="W539" s="440"/>
      <c r="X539" s="440"/>
      <c r="Y539" s="440"/>
    </row>
    <row r="540" spans="1:25" ht="15.75" customHeight="1" x14ac:dyDescent="0.25">
      <c r="A540" s="440"/>
      <c r="B540" s="440"/>
      <c r="C540" s="440"/>
      <c r="D540" s="440"/>
      <c r="E540" s="440"/>
      <c r="F540" s="440"/>
      <c r="G540" s="440"/>
      <c r="H540" s="440"/>
      <c r="I540" s="440"/>
      <c r="J540" s="440"/>
      <c r="K540" s="440"/>
      <c r="L540" s="440"/>
      <c r="M540" s="440"/>
      <c r="N540" s="440"/>
      <c r="O540" s="440"/>
      <c r="P540" s="440"/>
      <c r="Q540" s="440"/>
      <c r="R540" s="440"/>
      <c r="S540" s="440"/>
      <c r="T540" s="440"/>
      <c r="U540" s="440"/>
      <c r="V540" s="440"/>
      <c r="W540" s="440"/>
      <c r="X540" s="440"/>
      <c r="Y540" s="440"/>
    </row>
    <row r="541" spans="1:25" ht="15.75" customHeight="1" x14ac:dyDescent="0.25">
      <c r="A541" s="440"/>
      <c r="B541" s="440"/>
      <c r="C541" s="440"/>
      <c r="D541" s="440"/>
      <c r="E541" s="440"/>
      <c r="F541" s="440"/>
      <c r="G541" s="440"/>
      <c r="H541" s="440"/>
      <c r="I541" s="440"/>
      <c r="J541" s="440"/>
      <c r="K541" s="440"/>
      <c r="L541" s="440"/>
      <c r="M541" s="440"/>
      <c r="N541" s="440"/>
      <c r="O541" s="440"/>
      <c r="P541" s="440"/>
      <c r="Q541" s="440"/>
      <c r="R541" s="440"/>
      <c r="S541" s="440"/>
      <c r="T541" s="440"/>
      <c r="U541" s="440"/>
      <c r="V541" s="440"/>
      <c r="W541" s="440"/>
      <c r="X541" s="440"/>
      <c r="Y541" s="440"/>
    </row>
    <row r="542" spans="1:25" ht="15.75" customHeight="1" x14ac:dyDescent="0.25">
      <c r="A542" s="440"/>
      <c r="B542" s="440"/>
      <c r="C542" s="440"/>
      <c r="D542" s="440"/>
      <c r="E542" s="440"/>
      <c r="F542" s="440"/>
      <c r="G542" s="440"/>
      <c r="H542" s="440"/>
      <c r="I542" s="440"/>
      <c r="J542" s="440"/>
      <c r="K542" s="440"/>
      <c r="L542" s="440"/>
      <c r="M542" s="440"/>
      <c r="N542" s="440"/>
      <c r="O542" s="440"/>
      <c r="P542" s="440"/>
      <c r="Q542" s="440"/>
      <c r="R542" s="440"/>
      <c r="S542" s="440"/>
      <c r="T542" s="440"/>
      <c r="U542" s="440"/>
      <c r="V542" s="440"/>
      <c r="W542" s="440"/>
      <c r="X542" s="440"/>
      <c r="Y542" s="440"/>
    </row>
    <row r="543" spans="1:25" ht="15.75" customHeight="1" x14ac:dyDescent="0.25">
      <c r="A543" s="440"/>
      <c r="B543" s="440"/>
      <c r="C543" s="440"/>
      <c r="D543" s="440"/>
      <c r="E543" s="440"/>
      <c r="F543" s="440"/>
      <c r="G543" s="440"/>
      <c r="H543" s="440"/>
      <c r="I543" s="440"/>
      <c r="J543" s="440"/>
      <c r="K543" s="440"/>
      <c r="L543" s="440"/>
      <c r="M543" s="440"/>
      <c r="N543" s="440"/>
      <c r="O543" s="440"/>
      <c r="P543" s="440"/>
      <c r="Q543" s="440"/>
      <c r="R543" s="440"/>
      <c r="S543" s="440"/>
      <c r="T543" s="440"/>
      <c r="U543" s="440"/>
      <c r="V543" s="440"/>
      <c r="W543" s="440"/>
      <c r="X543" s="440"/>
      <c r="Y543" s="440"/>
    </row>
    <row r="544" spans="1:25" ht="15.75" customHeight="1" x14ac:dyDescent="0.25">
      <c r="A544" s="440"/>
      <c r="B544" s="440"/>
      <c r="C544" s="440"/>
      <c r="D544" s="440"/>
      <c r="E544" s="440"/>
      <c r="F544" s="440"/>
      <c r="G544" s="440"/>
      <c r="H544" s="440"/>
      <c r="I544" s="440"/>
      <c r="J544" s="440"/>
      <c r="K544" s="440"/>
      <c r="L544" s="440"/>
      <c r="M544" s="440"/>
      <c r="N544" s="440"/>
      <c r="O544" s="440"/>
      <c r="P544" s="440"/>
      <c r="Q544" s="440"/>
      <c r="R544" s="440"/>
      <c r="S544" s="440"/>
      <c r="T544" s="440"/>
      <c r="U544" s="440"/>
      <c r="V544" s="440"/>
      <c r="W544" s="440"/>
      <c r="X544" s="440"/>
      <c r="Y544" s="440"/>
    </row>
    <row r="545" spans="1:25" ht="15.75" customHeight="1" x14ac:dyDescent="0.25">
      <c r="A545" s="440"/>
      <c r="B545" s="440"/>
      <c r="C545" s="440"/>
      <c r="D545" s="440"/>
      <c r="E545" s="440"/>
      <c r="F545" s="440"/>
      <c r="G545" s="440"/>
      <c r="H545" s="440"/>
      <c r="I545" s="440"/>
      <c r="J545" s="440"/>
      <c r="K545" s="440"/>
      <c r="L545" s="440"/>
      <c r="M545" s="440"/>
      <c r="N545" s="440"/>
      <c r="O545" s="440"/>
      <c r="P545" s="440"/>
      <c r="Q545" s="440"/>
      <c r="R545" s="440"/>
      <c r="S545" s="440"/>
      <c r="T545" s="440"/>
      <c r="U545" s="440"/>
      <c r="V545" s="440"/>
      <c r="W545" s="440"/>
      <c r="X545" s="440"/>
      <c r="Y545" s="440"/>
    </row>
    <row r="546" spans="1:25" ht="15.75" customHeight="1" x14ac:dyDescent="0.25">
      <c r="A546" s="440"/>
      <c r="B546" s="440"/>
      <c r="C546" s="440"/>
      <c r="D546" s="440"/>
      <c r="E546" s="440"/>
      <c r="F546" s="440"/>
      <c r="G546" s="440"/>
      <c r="H546" s="440"/>
      <c r="I546" s="440"/>
      <c r="J546" s="440"/>
      <c r="K546" s="440"/>
      <c r="L546" s="440"/>
      <c r="M546" s="440"/>
      <c r="N546" s="440"/>
      <c r="O546" s="440"/>
      <c r="P546" s="440"/>
      <c r="Q546" s="440"/>
      <c r="R546" s="440"/>
      <c r="S546" s="440"/>
      <c r="T546" s="440"/>
      <c r="U546" s="440"/>
      <c r="V546" s="440"/>
      <c r="W546" s="440"/>
      <c r="X546" s="440"/>
      <c r="Y546" s="440"/>
    </row>
    <row r="547" spans="1:25" ht="15.75" customHeight="1" x14ac:dyDescent="0.25">
      <c r="A547" s="440"/>
      <c r="B547" s="440"/>
      <c r="C547" s="440"/>
      <c r="D547" s="440"/>
      <c r="E547" s="440"/>
      <c r="F547" s="440"/>
      <c r="G547" s="440"/>
      <c r="H547" s="440"/>
      <c r="I547" s="440"/>
      <c r="J547" s="440"/>
      <c r="K547" s="440"/>
      <c r="L547" s="440"/>
      <c r="M547" s="440"/>
      <c r="N547" s="440"/>
      <c r="O547" s="440"/>
      <c r="P547" s="440"/>
      <c r="Q547" s="440"/>
      <c r="R547" s="440"/>
      <c r="S547" s="440"/>
      <c r="T547" s="440"/>
      <c r="U547" s="440"/>
      <c r="V547" s="440"/>
      <c r="W547" s="440"/>
      <c r="X547" s="440"/>
      <c r="Y547" s="440"/>
    </row>
    <row r="548" spans="1:25" ht="15.75" customHeight="1" x14ac:dyDescent="0.25">
      <c r="A548" s="440"/>
      <c r="B548" s="440"/>
      <c r="C548" s="440"/>
      <c r="D548" s="440"/>
      <c r="E548" s="440"/>
      <c r="F548" s="440"/>
      <c r="G548" s="440"/>
      <c r="H548" s="440"/>
      <c r="I548" s="440"/>
      <c r="J548" s="440"/>
      <c r="K548" s="440"/>
      <c r="L548" s="440"/>
      <c r="M548" s="440"/>
      <c r="N548" s="440"/>
      <c r="O548" s="440"/>
      <c r="P548" s="440"/>
      <c r="Q548" s="440"/>
      <c r="R548" s="440"/>
      <c r="S548" s="440"/>
      <c r="T548" s="440"/>
      <c r="U548" s="440"/>
      <c r="V548" s="440"/>
      <c r="W548" s="440"/>
      <c r="X548" s="440"/>
      <c r="Y548" s="440"/>
    </row>
    <row r="549" spans="1:25" ht="15.75" customHeight="1" x14ac:dyDescent="0.25">
      <c r="A549" s="440"/>
      <c r="B549" s="440"/>
      <c r="C549" s="440"/>
      <c r="D549" s="440"/>
      <c r="E549" s="440"/>
      <c r="F549" s="440"/>
      <c r="G549" s="440"/>
      <c r="H549" s="440"/>
      <c r="I549" s="440"/>
      <c r="J549" s="440"/>
      <c r="K549" s="440"/>
      <c r="L549" s="440"/>
      <c r="M549" s="440"/>
      <c r="N549" s="440"/>
      <c r="O549" s="440"/>
      <c r="P549" s="440"/>
      <c r="Q549" s="440"/>
      <c r="R549" s="440"/>
      <c r="S549" s="440"/>
      <c r="T549" s="440"/>
      <c r="U549" s="440"/>
      <c r="V549" s="440"/>
      <c r="W549" s="440"/>
      <c r="X549" s="440"/>
      <c r="Y549" s="440"/>
    </row>
    <row r="550" spans="1:25" ht="15.75" customHeight="1" x14ac:dyDescent="0.25">
      <c r="A550" s="440"/>
      <c r="B550" s="440"/>
      <c r="C550" s="440"/>
      <c r="D550" s="440"/>
      <c r="E550" s="440"/>
      <c r="F550" s="440"/>
      <c r="G550" s="440"/>
      <c r="H550" s="440"/>
      <c r="I550" s="440"/>
      <c r="J550" s="440"/>
      <c r="K550" s="440"/>
      <c r="L550" s="440"/>
      <c r="M550" s="440"/>
      <c r="N550" s="440"/>
      <c r="O550" s="440"/>
      <c r="P550" s="440"/>
      <c r="Q550" s="440"/>
      <c r="R550" s="440"/>
      <c r="S550" s="440"/>
      <c r="T550" s="440"/>
      <c r="U550" s="440"/>
      <c r="V550" s="440"/>
      <c r="W550" s="440"/>
      <c r="X550" s="440"/>
      <c r="Y550" s="440"/>
    </row>
    <row r="551" spans="1:25" ht="15.75" customHeight="1" x14ac:dyDescent="0.25">
      <c r="A551" s="440"/>
      <c r="B551" s="440"/>
      <c r="C551" s="440"/>
      <c r="D551" s="440"/>
      <c r="E551" s="440"/>
      <c r="F551" s="440"/>
      <c r="G551" s="440"/>
      <c r="H551" s="440"/>
      <c r="I551" s="440"/>
      <c r="J551" s="440"/>
      <c r="K551" s="440"/>
      <c r="L551" s="440"/>
      <c r="M551" s="440"/>
      <c r="N551" s="440"/>
      <c r="O551" s="440"/>
      <c r="P551" s="440"/>
      <c r="Q551" s="440"/>
      <c r="R551" s="440"/>
      <c r="S551" s="440"/>
      <c r="T551" s="440"/>
      <c r="U551" s="440"/>
      <c r="V551" s="440"/>
      <c r="W551" s="440"/>
      <c r="X551" s="440"/>
      <c r="Y551" s="440"/>
    </row>
    <row r="552" spans="1:25" ht="15.75" customHeight="1" x14ac:dyDescent="0.25">
      <c r="A552" s="440"/>
      <c r="B552" s="440"/>
      <c r="C552" s="440"/>
      <c r="D552" s="440"/>
      <c r="E552" s="440"/>
      <c r="F552" s="440"/>
      <c r="G552" s="440"/>
      <c r="H552" s="440"/>
      <c r="I552" s="440"/>
      <c r="J552" s="440"/>
      <c r="K552" s="440"/>
      <c r="L552" s="440"/>
      <c r="M552" s="440"/>
      <c r="N552" s="440"/>
      <c r="O552" s="440"/>
      <c r="P552" s="440"/>
      <c r="Q552" s="440"/>
      <c r="R552" s="440"/>
      <c r="S552" s="440"/>
      <c r="T552" s="440"/>
      <c r="U552" s="440"/>
      <c r="V552" s="440"/>
      <c r="W552" s="440"/>
      <c r="X552" s="440"/>
      <c r="Y552" s="440"/>
    </row>
    <row r="553" spans="1:25" ht="15.75" customHeight="1" x14ac:dyDescent="0.25">
      <c r="A553" s="440"/>
      <c r="B553" s="440"/>
      <c r="C553" s="440"/>
      <c r="D553" s="440"/>
      <c r="E553" s="440"/>
      <c r="F553" s="440"/>
      <c r="G553" s="440"/>
      <c r="H553" s="440"/>
      <c r="I553" s="440"/>
      <c r="J553" s="440"/>
      <c r="K553" s="440"/>
      <c r="L553" s="440"/>
      <c r="M553" s="440"/>
      <c r="N553" s="440"/>
      <c r="O553" s="440"/>
      <c r="P553" s="440"/>
      <c r="Q553" s="440"/>
      <c r="R553" s="440"/>
      <c r="S553" s="440"/>
      <c r="T553" s="440"/>
      <c r="U553" s="440"/>
      <c r="V553" s="440"/>
      <c r="W553" s="440"/>
      <c r="X553" s="440"/>
      <c r="Y553" s="440"/>
    </row>
    <row r="554" spans="1:25" ht="15.75" customHeight="1" x14ac:dyDescent="0.25">
      <c r="A554" s="440"/>
      <c r="B554" s="440"/>
      <c r="C554" s="440"/>
      <c r="D554" s="440"/>
      <c r="E554" s="440"/>
      <c r="F554" s="440"/>
      <c r="G554" s="440"/>
      <c r="H554" s="440"/>
      <c r="I554" s="440"/>
      <c r="J554" s="440"/>
      <c r="K554" s="440"/>
      <c r="L554" s="440"/>
      <c r="M554" s="440"/>
      <c r="N554" s="440"/>
      <c r="O554" s="440"/>
      <c r="P554" s="440"/>
      <c r="Q554" s="440"/>
      <c r="R554" s="440"/>
      <c r="S554" s="440"/>
      <c r="T554" s="440"/>
      <c r="U554" s="440"/>
      <c r="V554" s="440"/>
      <c r="W554" s="440"/>
      <c r="X554" s="440"/>
      <c r="Y554" s="440"/>
    </row>
    <row r="555" spans="1:25" ht="15.75" customHeight="1" x14ac:dyDescent="0.25">
      <c r="A555" s="440"/>
      <c r="B555" s="440"/>
      <c r="C555" s="440"/>
      <c r="D555" s="440"/>
      <c r="E555" s="440"/>
      <c r="F555" s="440"/>
      <c r="G555" s="440"/>
      <c r="H555" s="440"/>
      <c r="I555" s="440"/>
      <c r="J555" s="440"/>
      <c r="K555" s="440"/>
      <c r="L555" s="440"/>
      <c r="M555" s="440"/>
      <c r="N555" s="440"/>
      <c r="O555" s="440"/>
      <c r="P555" s="440"/>
      <c r="Q555" s="440"/>
      <c r="R555" s="440"/>
      <c r="S555" s="440"/>
      <c r="T555" s="440"/>
      <c r="U555" s="440"/>
      <c r="V555" s="440"/>
      <c r="W555" s="440"/>
      <c r="X555" s="440"/>
      <c r="Y555" s="440"/>
    </row>
    <row r="556" spans="1:25" ht="15.75" customHeight="1" x14ac:dyDescent="0.25">
      <c r="A556" s="440"/>
      <c r="B556" s="440"/>
      <c r="C556" s="440"/>
      <c r="D556" s="440"/>
      <c r="E556" s="440"/>
      <c r="F556" s="440"/>
      <c r="G556" s="440"/>
      <c r="H556" s="440"/>
      <c r="I556" s="440"/>
      <c r="J556" s="440"/>
      <c r="K556" s="440"/>
      <c r="L556" s="440"/>
      <c r="M556" s="440"/>
      <c r="N556" s="440"/>
      <c r="O556" s="440"/>
      <c r="P556" s="440"/>
      <c r="Q556" s="440"/>
      <c r="R556" s="440"/>
      <c r="S556" s="440"/>
      <c r="T556" s="440"/>
      <c r="U556" s="440"/>
      <c r="V556" s="440"/>
      <c r="W556" s="440"/>
      <c r="X556" s="440"/>
      <c r="Y556" s="440"/>
    </row>
    <row r="557" spans="1:25" ht="15.75" customHeight="1" x14ac:dyDescent="0.25">
      <c r="A557" s="440"/>
      <c r="B557" s="440"/>
      <c r="C557" s="440"/>
      <c r="D557" s="440"/>
      <c r="E557" s="440"/>
      <c r="F557" s="440"/>
      <c r="G557" s="440"/>
      <c r="H557" s="440"/>
      <c r="I557" s="440"/>
      <c r="J557" s="440"/>
      <c r="K557" s="440"/>
      <c r="L557" s="440"/>
      <c r="M557" s="440"/>
      <c r="N557" s="440"/>
      <c r="O557" s="440"/>
      <c r="P557" s="440"/>
      <c r="Q557" s="440"/>
      <c r="R557" s="440"/>
      <c r="S557" s="440"/>
      <c r="T557" s="440"/>
      <c r="U557" s="440"/>
      <c r="V557" s="440"/>
      <c r="W557" s="440"/>
      <c r="X557" s="440"/>
      <c r="Y557" s="440"/>
    </row>
    <row r="558" spans="1:25" ht="15.75" customHeight="1" x14ac:dyDescent="0.25">
      <c r="A558" s="440"/>
      <c r="B558" s="440"/>
      <c r="C558" s="440"/>
      <c r="D558" s="440"/>
      <c r="E558" s="440"/>
      <c r="F558" s="440"/>
      <c r="G558" s="440"/>
      <c r="H558" s="440"/>
      <c r="I558" s="440"/>
      <c r="J558" s="440"/>
      <c r="K558" s="440"/>
      <c r="L558" s="440"/>
      <c r="M558" s="440"/>
      <c r="N558" s="440"/>
      <c r="O558" s="440"/>
      <c r="P558" s="440"/>
      <c r="Q558" s="440"/>
      <c r="R558" s="440"/>
      <c r="S558" s="440"/>
      <c r="T558" s="440"/>
      <c r="U558" s="440"/>
      <c r="V558" s="440"/>
      <c r="W558" s="440"/>
      <c r="X558" s="440"/>
      <c r="Y558" s="440"/>
    </row>
    <row r="559" spans="1:25" ht="15.75" customHeight="1" x14ac:dyDescent="0.25">
      <c r="A559" s="440"/>
      <c r="B559" s="440"/>
      <c r="C559" s="440"/>
      <c r="D559" s="440"/>
      <c r="E559" s="440"/>
      <c r="F559" s="440"/>
      <c r="G559" s="440"/>
      <c r="H559" s="440"/>
      <c r="I559" s="440"/>
      <c r="J559" s="440"/>
      <c r="K559" s="440"/>
      <c r="L559" s="440"/>
      <c r="M559" s="440"/>
      <c r="N559" s="440"/>
      <c r="O559" s="440"/>
      <c r="P559" s="440"/>
      <c r="Q559" s="440"/>
      <c r="R559" s="440"/>
      <c r="S559" s="440"/>
      <c r="T559" s="440"/>
      <c r="U559" s="440"/>
      <c r="V559" s="440"/>
      <c r="W559" s="440"/>
      <c r="X559" s="440"/>
      <c r="Y559" s="440"/>
    </row>
    <row r="560" spans="1:25" ht="15.75" customHeight="1" x14ac:dyDescent="0.25">
      <c r="A560" s="440"/>
      <c r="B560" s="440"/>
      <c r="C560" s="440"/>
      <c r="D560" s="440"/>
      <c r="E560" s="440"/>
      <c r="F560" s="440"/>
      <c r="G560" s="440"/>
      <c r="H560" s="440"/>
      <c r="I560" s="440"/>
      <c r="J560" s="440"/>
      <c r="K560" s="440"/>
      <c r="L560" s="440"/>
      <c r="M560" s="440"/>
      <c r="N560" s="440"/>
      <c r="O560" s="440"/>
      <c r="P560" s="440"/>
      <c r="Q560" s="440"/>
      <c r="R560" s="440"/>
      <c r="S560" s="440"/>
      <c r="T560" s="440"/>
      <c r="U560" s="440"/>
      <c r="V560" s="440"/>
      <c r="W560" s="440"/>
      <c r="X560" s="440"/>
      <c r="Y560" s="440"/>
    </row>
    <row r="561" spans="1:25" ht="15.75" customHeight="1" x14ac:dyDescent="0.25">
      <c r="A561" s="440"/>
      <c r="B561" s="440"/>
      <c r="C561" s="440"/>
      <c r="D561" s="440"/>
      <c r="E561" s="440"/>
      <c r="F561" s="440"/>
      <c r="G561" s="440"/>
      <c r="H561" s="440"/>
      <c r="I561" s="440"/>
      <c r="J561" s="440"/>
      <c r="K561" s="440"/>
      <c r="L561" s="440"/>
      <c r="M561" s="440"/>
      <c r="N561" s="440"/>
      <c r="O561" s="440"/>
      <c r="P561" s="440"/>
      <c r="Q561" s="440"/>
      <c r="R561" s="440"/>
      <c r="S561" s="440"/>
      <c r="T561" s="440"/>
      <c r="U561" s="440"/>
      <c r="V561" s="440"/>
      <c r="W561" s="440"/>
      <c r="X561" s="440"/>
      <c r="Y561" s="440"/>
    </row>
    <row r="562" spans="1:25" ht="15.75" customHeight="1" x14ac:dyDescent="0.25">
      <c r="A562" s="440"/>
      <c r="B562" s="440"/>
      <c r="C562" s="440"/>
      <c r="D562" s="440"/>
      <c r="E562" s="440"/>
      <c r="F562" s="440"/>
      <c r="G562" s="440"/>
      <c r="H562" s="440"/>
      <c r="I562" s="440"/>
      <c r="J562" s="440"/>
      <c r="K562" s="440"/>
      <c r="L562" s="440"/>
      <c r="M562" s="440"/>
      <c r="N562" s="440"/>
      <c r="O562" s="440"/>
      <c r="P562" s="440"/>
      <c r="Q562" s="440"/>
      <c r="R562" s="440"/>
      <c r="S562" s="440"/>
      <c r="T562" s="440"/>
      <c r="U562" s="440"/>
      <c r="V562" s="440"/>
      <c r="W562" s="440"/>
      <c r="X562" s="440"/>
      <c r="Y562" s="440"/>
    </row>
    <row r="563" spans="1:25" ht="15.75" customHeight="1" x14ac:dyDescent="0.25">
      <c r="A563" s="440"/>
      <c r="B563" s="440"/>
      <c r="C563" s="440"/>
      <c r="D563" s="440"/>
      <c r="E563" s="440"/>
      <c r="F563" s="440"/>
      <c r="G563" s="440"/>
      <c r="H563" s="440"/>
      <c r="I563" s="440"/>
      <c r="J563" s="440"/>
      <c r="K563" s="440"/>
      <c r="L563" s="440"/>
      <c r="M563" s="440"/>
      <c r="N563" s="440"/>
      <c r="O563" s="440"/>
      <c r="P563" s="440"/>
      <c r="Q563" s="440"/>
      <c r="R563" s="440"/>
      <c r="S563" s="440"/>
      <c r="T563" s="440"/>
      <c r="U563" s="440"/>
      <c r="V563" s="440"/>
      <c r="W563" s="440"/>
      <c r="X563" s="440"/>
      <c r="Y563" s="440"/>
    </row>
    <row r="564" spans="1:25" ht="15.75" customHeight="1" x14ac:dyDescent="0.25">
      <c r="A564" s="440"/>
      <c r="B564" s="440"/>
      <c r="C564" s="440"/>
      <c r="D564" s="440"/>
      <c r="E564" s="440"/>
      <c r="F564" s="440"/>
      <c r="G564" s="440"/>
      <c r="H564" s="440"/>
      <c r="I564" s="440"/>
      <c r="J564" s="440"/>
      <c r="K564" s="440"/>
      <c r="L564" s="440"/>
      <c r="M564" s="440"/>
      <c r="N564" s="440"/>
      <c r="O564" s="440"/>
      <c r="P564" s="440"/>
      <c r="Q564" s="440"/>
      <c r="R564" s="440"/>
      <c r="S564" s="440"/>
      <c r="T564" s="440"/>
      <c r="U564" s="440"/>
      <c r="V564" s="440"/>
      <c r="W564" s="440"/>
      <c r="X564" s="440"/>
      <c r="Y564" s="440"/>
    </row>
    <row r="565" spans="1:25" ht="15.75" customHeight="1" x14ac:dyDescent="0.25">
      <c r="A565" s="440"/>
      <c r="B565" s="440"/>
      <c r="C565" s="440"/>
      <c r="D565" s="440"/>
      <c r="E565" s="440"/>
      <c r="F565" s="440"/>
      <c r="G565" s="440"/>
      <c r="H565" s="440"/>
      <c r="I565" s="440"/>
      <c r="J565" s="440"/>
      <c r="K565" s="440"/>
      <c r="L565" s="440"/>
      <c r="M565" s="440"/>
      <c r="N565" s="440"/>
      <c r="O565" s="440"/>
      <c r="P565" s="440"/>
      <c r="Q565" s="440"/>
      <c r="R565" s="440"/>
      <c r="S565" s="440"/>
      <c r="T565" s="440"/>
      <c r="U565" s="440"/>
      <c r="V565" s="440"/>
      <c r="W565" s="440"/>
      <c r="X565" s="440"/>
      <c r="Y565" s="440"/>
    </row>
    <row r="566" spans="1:25" ht="15.75" customHeight="1" x14ac:dyDescent="0.25">
      <c r="A566" s="440"/>
      <c r="B566" s="440"/>
      <c r="C566" s="440"/>
      <c r="D566" s="440"/>
      <c r="E566" s="440"/>
      <c r="F566" s="440"/>
      <c r="G566" s="440"/>
      <c r="H566" s="440"/>
      <c r="I566" s="440"/>
      <c r="J566" s="440"/>
      <c r="K566" s="440"/>
      <c r="L566" s="440"/>
      <c r="M566" s="440"/>
      <c r="N566" s="440"/>
      <c r="O566" s="440"/>
      <c r="P566" s="440"/>
      <c r="Q566" s="440"/>
      <c r="R566" s="440"/>
      <c r="S566" s="440"/>
      <c r="T566" s="440"/>
      <c r="U566" s="440"/>
      <c r="V566" s="440"/>
      <c r="W566" s="440"/>
      <c r="X566" s="440"/>
      <c r="Y566" s="440"/>
    </row>
    <row r="567" spans="1:25" ht="15.75" customHeight="1" x14ac:dyDescent="0.25">
      <c r="A567" s="440"/>
      <c r="B567" s="440"/>
      <c r="C567" s="440"/>
      <c r="D567" s="440"/>
      <c r="E567" s="440"/>
      <c r="F567" s="440"/>
      <c r="G567" s="440"/>
      <c r="H567" s="440"/>
      <c r="I567" s="440"/>
      <c r="J567" s="440"/>
      <c r="K567" s="440"/>
      <c r="L567" s="440"/>
      <c r="M567" s="440"/>
      <c r="N567" s="440"/>
      <c r="O567" s="440"/>
      <c r="P567" s="440"/>
      <c r="Q567" s="440"/>
      <c r="R567" s="440"/>
      <c r="S567" s="440"/>
      <c r="T567" s="440"/>
      <c r="U567" s="440"/>
      <c r="V567" s="440"/>
      <c r="W567" s="440"/>
      <c r="X567" s="440"/>
      <c r="Y567" s="440"/>
    </row>
    <row r="568" spans="1:25" ht="15.75" customHeight="1" x14ac:dyDescent="0.25">
      <c r="A568" s="440"/>
      <c r="B568" s="440"/>
      <c r="C568" s="440"/>
      <c r="D568" s="440"/>
      <c r="E568" s="440"/>
      <c r="F568" s="440"/>
      <c r="G568" s="440"/>
      <c r="H568" s="440"/>
      <c r="I568" s="440"/>
      <c r="J568" s="440"/>
      <c r="K568" s="440"/>
      <c r="L568" s="440"/>
      <c r="M568" s="440"/>
      <c r="N568" s="440"/>
      <c r="O568" s="440"/>
      <c r="P568" s="440"/>
      <c r="Q568" s="440"/>
      <c r="R568" s="440"/>
      <c r="S568" s="440"/>
      <c r="T568" s="440"/>
      <c r="U568" s="440"/>
      <c r="V568" s="440"/>
      <c r="W568" s="440"/>
      <c r="X568" s="440"/>
      <c r="Y568" s="440"/>
    </row>
    <row r="569" spans="1:25" ht="15.75" customHeight="1" x14ac:dyDescent="0.25">
      <c r="A569" s="440"/>
      <c r="B569" s="440"/>
      <c r="C569" s="440"/>
      <c r="D569" s="440"/>
      <c r="E569" s="440"/>
      <c r="F569" s="440"/>
      <c r="G569" s="440"/>
      <c r="H569" s="440"/>
      <c r="I569" s="440"/>
      <c r="J569" s="440"/>
      <c r="K569" s="440"/>
      <c r="L569" s="440"/>
      <c r="M569" s="440"/>
      <c r="N569" s="440"/>
      <c r="O569" s="440"/>
      <c r="P569" s="440"/>
      <c r="Q569" s="440"/>
      <c r="R569" s="440"/>
      <c r="S569" s="440"/>
      <c r="T569" s="440"/>
      <c r="U569" s="440"/>
      <c r="V569" s="440"/>
      <c r="W569" s="440"/>
      <c r="X569" s="440"/>
      <c r="Y569" s="440"/>
    </row>
    <row r="570" spans="1:25" ht="15.75" customHeight="1" x14ac:dyDescent="0.25">
      <c r="A570" s="440"/>
      <c r="B570" s="440"/>
      <c r="C570" s="440"/>
      <c r="D570" s="440"/>
      <c r="E570" s="440"/>
      <c r="F570" s="440"/>
      <c r="G570" s="440"/>
      <c r="H570" s="440"/>
      <c r="I570" s="440"/>
      <c r="J570" s="440"/>
      <c r="K570" s="440"/>
      <c r="L570" s="440"/>
      <c r="M570" s="440"/>
      <c r="N570" s="440"/>
      <c r="O570" s="440"/>
      <c r="P570" s="440"/>
      <c r="Q570" s="440"/>
      <c r="R570" s="440"/>
      <c r="S570" s="440"/>
      <c r="T570" s="440"/>
      <c r="U570" s="440"/>
      <c r="V570" s="440"/>
      <c r="W570" s="440"/>
      <c r="X570" s="440"/>
      <c r="Y570" s="440"/>
    </row>
    <row r="571" spans="1:25" ht="15.75" customHeight="1" x14ac:dyDescent="0.25">
      <c r="A571" s="440"/>
      <c r="B571" s="440"/>
      <c r="C571" s="440"/>
      <c r="D571" s="440"/>
      <c r="E571" s="440"/>
      <c r="F571" s="440"/>
      <c r="G571" s="440"/>
      <c r="H571" s="440"/>
      <c r="I571" s="440"/>
      <c r="J571" s="440"/>
      <c r="K571" s="440"/>
      <c r="L571" s="440"/>
      <c r="M571" s="440"/>
      <c r="N571" s="440"/>
      <c r="O571" s="440"/>
      <c r="P571" s="440"/>
      <c r="Q571" s="440"/>
      <c r="R571" s="440"/>
      <c r="S571" s="440"/>
      <c r="T571" s="440"/>
      <c r="U571" s="440"/>
      <c r="V571" s="440"/>
      <c r="W571" s="440"/>
      <c r="X571" s="440"/>
      <c r="Y571" s="440"/>
    </row>
    <row r="572" spans="1:25" ht="15.75" customHeight="1" x14ac:dyDescent="0.25">
      <c r="A572" s="440"/>
      <c r="B572" s="440"/>
      <c r="C572" s="440"/>
      <c r="D572" s="440"/>
      <c r="E572" s="440"/>
      <c r="F572" s="440"/>
      <c r="G572" s="440"/>
      <c r="H572" s="440"/>
      <c r="I572" s="440"/>
      <c r="J572" s="440"/>
      <c r="K572" s="440"/>
      <c r="L572" s="440"/>
      <c r="M572" s="440"/>
      <c r="N572" s="440"/>
      <c r="O572" s="440"/>
      <c r="P572" s="440"/>
      <c r="Q572" s="440"/>
      <c r="R572" s="440"/>
      <c r="S572" s="440"/>
      <c r="T572" s="440"/>
      <c r="U572" s="440"/>
      <c r="V572" s="440"/>
      <c r="W572" s="440"/>
      <c r="X572" s="440"/>
      <c r="Y572" s="440"/>
    </row>
    <row r="573" spans="1:25" ht="15.75" customHeight="1" x14ac:dyDescent="0.25">
      <c r="A573" s="440"/>
      <c r="B573" s="440"/>
      <c r="C573" s="440"/>
      <c r="D573" s="440"/>
      <c r="E573" s="440"/>
      <c r="F573" s="440"/>
      <c r="G573" s="440"/>
      <c r="H573" s="440"/>
      <c r="I573" s="440"/>
      <c r="J573" s="440"/>
      <c r="K573" s="440"/>
      <c r="L573" s="440"/>
      <c r="M573" s="440"/>
      <c r="N573" s="440"/>
      <c r="O573" s="440"/>
      <c r="P573" s="440"/>
      <c r="Q573" s="440"/>
      <c r="R573" s="440"/>
      <c r="S573" s="440"/>
      <c r="T573" s="440"/>
      <c r="U573" s="440"/>
      <c r="V573" s="440"/>
      <c r="W573" s="440"/>
      <c r="X573" s="440"/>
      <c r="Y573" s="440"/>
    </row>
    <row r="574" spans="1:25" ht="15.75" customHeight="1" x14ac:dyDescent="0.25">
      <c r="A574" s="440"/>
      <c r="B574" s="440"/>
      <c r="C574" s="440"/>
      <c r="D574" s="440"/>
      <c r="E574" s="440"/>
      <c r="F574" s="440"/>
      <c r="G574" s="440"/>
      <c r="H574" s="440"/>
      <c r="I574" s="440"/>
      <c r="J574" s="440"/>
      <c r="K574" s="440"/>
      <c r="L574" s="440"/>
      <c r="M574" s="440"/>
      <c r="N574" s="440"/>
      <c r="O574" s="440"/>
      <c r="P574" s="440"/>
      <c r="Q574" s="440"/>
      <c r="R574" s="440"/>
      <c r="S574" s="440"/>
      <c r="T574" s="440"/>
      <c r="U574" s="440"/>
      <c r="V574" s="440"/>
      <c r="W574" s="440"/>
      <c r="X574" s="440"/>
      <c r="Y574" s="440"/>
    </row>
    <row r="575" spans="1:25" ht="15.75" customHeight="1" x14ac:dyDescent="0.25">
      <c r="A575" s="440"/>
      <c r="B575" s="440"/>
      <c r="C575" s="440"/>
      <c r="D575" s="440"/>
      <c r="E575" s="440"/>
      <c r="F575" s="440"/>
      <c r="G575" s="440"/>
      <c r="H575" s="440"/>
      <c r="I575" s="440"/>
      <c r="J575" s="440"/>
      <c r="K575" s="440"/>
      <c r="L575" s="440"/>
      <c r="M575" s="440"/>
      <c r="N575" s="440"/>
      <c r="O575" s="440"/>
      <c r="P575" s="440"/>
      <c r="Q575" s="440"/>
      <c r="R575" s="440"/>
      <c r="S575" s="440"/>
      <c r="T575" s="440"/>
      <c r="U575" s="440"/>
      <c r="V575" s="440"/>
      <c r="W575" s="440"/>
      <c r="X575" s="440"/>
      <c r="Y575" s="440"/>
    </row>
    <row r="576" spans="1:25" ht="15.75" customHeight="1" x14ac:dyDescent="0.25">
      <c r="A576" s="440"/>
      <c r="B576" s="440"/>
      <c r="C576" s="440"/>
      <c r="D576" s="440"/>
      <c r="E576" s="440"/>
      <c r="F576" s="440"/>
      <c r="G576" s="440"/>
      <c r="H576" s="440"/>
      <c r="I576" s="440"/>
      <c r="J576" s="440"/>
      <c r="K576" s="440"/>
      <c r="L576" s="440"/>
      <c r="M576" s="440"/>
      <c r="N576" s="440"/>
      <c r="O576" s="440"/>
      <c r="P576" s="440"/>
      <c r="Q576" s="440"/>
      <c r="R576" s="440"/>
      <c r="S576" s="440"/>
      <c r="T576" s="440"/>
      <c r="U576" s="440"/>
      <c r="V576" s="440"/>
      <c r="W576" s="440"/>
      <c r="X576" s="440"/>
      <c r="Y576" s="440"/>
    </row>
    <row r="577" spans="1:25" ht="15.75" customHeight="1" x14ac:dyDescent="0.25">
      <c r="A577" s="440"/>
      <c r="B577" s="440"/>
      <c r="C577" s="440"/>
      <c r="D577" s="440"/>
      <c r="E577" s="440"/>
      <c r="F577" s="440"/>
      <c r="G577" s="440"/>
      <c r="H577" s="440"/>
      <c r="I577" s="440"/>
      <c r="J577" s="440"/>
      <c r="K577" s="440"/>
      <c r="L577" s="440"/>
      <c r="M577" s="440"/>
      <c r="N577" s="440"/>
      <c r="O577" s="440"/>
      <c r="P577" s="440"/>
      <c r="Q577" s="440"/>
      <c r="R577" s="440"/>
      <c r="S577" s="440"/>
      <c r="T577" s="440"/>
      <c r="U577" s="440"/>
      <c r="V577" s="440"/>
      <c r="W577" s="440"/>
      <c r="X577" s="440"/>
      <c r="Y577" s="440"/>
    </row>
    <row r="578" spans="1:25" ht="15.75" customHeight="1" x14ac:dyDescent="0.25">
      <c r="A578" s="440"/>
      <c r="B578" s="440"/>
      <c r="C578" s="440"/>
      <c r="D578" s="440"/>
      <c r="E578" s="440"/>
      <c r="F578" s="440"/>
      <c r="G578" s="440"/>
      <c r="H578" s="440"/>
      <c r="I578" s="440"/>
      <c r="J578" s="440"/>
      <c r="K578" s="440"/>
      <c r="L578" s="440"/>
      <c r="M578" s="440"/>
      <c r="N578" s="440"/>
      <c r="O578" s="440"/>
      <c r="P578" s="440"/>
      <c r="Q578" s="440"/>
      <c r="R578" s="440"/>
      <c r="S578" s="440"/>
      <c r="T578" s="440"/>
      <c r="U578" s="440"/>
      <c r="V578" s="440"/>
      <c r="W578" s="440"/>
      <c r="X578" s="440"/>
      <c r="Y578" s="440"/>
    </row>
    <row r="579" spans="1:25" ht="15.75" customHeight="1" x14ac:dyDescent="0.25">
      <c r="A579" s="440"/>
      <c r="B579" s="440"/>
      <c r="C579" s="440"/>
      <c r="D579" s="440"/>
      <c r="E579" s="440"/>
      <c r="F579" s="440"/>
      <c r="G579" s="440"/>
      <c r="H579" s="440"/>
      <c r="I579" s="440"/>
      <c r="J579" s="440"/>
      <c r="K579" s="440"/>
      <c r="L579" s="440"/>
      <c r="M579" s="440"/>
      <c r="N579" s="440"/>
      <c r="O579" s="440"/>
      <c r="P579" s="440"/>
      <c r="Q579" s="440"/>
      <c r="R579" s="440"/>
      <c r="S579" s="440"/>
      <c r="T579" s="440"/>
      <c r="U579" s="440"/>
      <c r="V579" s="440"/>
      <c r="W579" s="440"/>
      <c r="X579" s="440"/>
      <c r="Y579" s="440"/>
    </row>
    <row r="580" spans="1:25" ht="15.75" customHeight="1" x14ac:dyDescent="0.25">
      <c r="A580" s="440"/>
      <c r="B580" s="440"/>
      <c r="C580" s="440"/>
      <c r="D580" s="440"/>
      <c r="E580" s="440"/>
      <c r="F580" s="440"/>
      <c r="G580" s="440"/>
      <c r="H580" s="440"/>
      <c r="I580" s="440"/>
      <c r="J580" s="440"/>
      <c r="K580" s="440"/>
      <c r="L580" s="440"/>
      <c r="M580" s="440"/>
      <c r="N580" s="440"/>
      <c r="O580" s="440"/>
      <c r="P580" s="440"/>
      <c r="Q580" s="440"/>
      <c r="R580" s="440"/>
      <c r="S580" s="440"/>
      <c r="T580" s="440"/>
      <c r="U580" s="440"/>
      <c r="V580" s="440"/>
      <c r="W580" s="440"/>
      <c r="X580" s="440"/>
      <c r="Y580" s="440"/>
    </row>
    <row r="581" spans="1:25" ht="15.75" customHeight="1" x14ac:dyDescent="0.25">
      <c r="A581" s="440"/>
      <c r="B581" s="440"/>
      <c r="C581" s="440"/>
      <c r="D581" s="440"/>
      <c r="E581" s="440"/>
      <c r="F581" s="440"/>
      <c r="G581" s="440"/>
      <c r="H581" s="440"/>
      <c r="I581" s="440"/>
      <c r="J581" s="440"/>
      <c r="K581" s="440"/>
      <c r="L581" s="440"/>
      <c r="M581" s="440"/>
      <c r="N581" s="440"/>
      <c r="O581" s="440"/>
      <c r="P581" s="440"/>
      <c r="Q581" s="440"/>
      <c r="R581" s="440"/>
      <c r="S581" s="440"/>
      <c r="T581" s="440"/>
      <c r="U581" s="440"/>
      <c r="V581" s="440"/>
      <c r="W581" s="440"/>
      <c r="X581" s="440"/>
      <c r="Y581" s="440"/>
    </row>
    <row r="582" spans="1:25" ht="15.75" customHeight="1" x14ac:dyDescent="0.25">
      <c r="A582" s="440"/>
      <c r="B582" s="440"/>
      <c r="C582" s="440"/>
      <c r="D582" s="440"/>
      <c r="E582" s="440"/>
      <c r="F582" s="440"/>
      <c r="G582" s="440"/>
      <c r="H582" s="440"/>
      <c r="I582" s="440"/>
      <c r="J582" s="440"/>
      <c r="K582" s="440"/>
      <c r="L582" s="440"/>
      <c r="M582" s="440"/>
      <c r="N582" s="440"/>
      <c r="O582" s="440"/>
      <c r="P582" s="440"/>
      <c r="Q582" s="440"/>
      <c r="R582" s="440"/>
      <c r="S582" s="440"/>
      <c r="T582" s="440"/>
      <c r="U582" s="440"/>
      <c r="V582" s="440"/>
      <c r="W582" s="440"/>
      <c r="X582" s="440"/>
      <c r="Y582" s="440"/>
    </row>
    <row r="583" spans="1:25" ht="15.75" customHeight="1" x14ac:dyDescent="0.25">
      <c r="A583" s="440"/>
      <c r="B583" s="440"/>
      <c r="C583" s="440"/>
      <c r="D583" s="440"/>
      <c r="E583" s="440"/>
      <c r="F583" s="440"/>
      <c r="G583" s="440"/>
      <c r="H583" s="440"/>
      <c r="I583" s="440"/>
      <c r="J583" s="440"/>
      <c r="K583" s="440"/>
      <c r="L583" s="440"/>
      <c r="M583" s="440"/>
      <c r="N583" s="440"/>
      <c r="O583" s="440"/>
      <c r="P583" s="440"/>
      <c r="Q583" s="440"/>
      <c r="R583" s="440"/>
      <c r="S583" s="440"/>
      <c r="T583" s="440"/>
      <c r="U583" s="440"/>
      <c r="V583" s="440"/>
      <c r="W583" s="440"/>
      <c r="X583" s="440"/>
      <c r="Y583" s="440"/>
    </row>
    <row r="584" spans="1:25" ht="15.75" customHeight="1" x14ac:dyDescent="0.25">
      <c r="A584" s="440"/>
      <c r="B584" s="440"/>
      <c r="C584" s="440"/>
      <c r="D584" s="440"/>
      <c r="E584" s="440"/>
      <c r="F584" s="440"/>
      <c r="G584" s="440"/>
      <c r="H584" s="440"/>
      <c r="I584" s="440"/>
      <c r="J584" s="440"/>
      <c r="K584" s="440"/>
      <c r="L584" s="440"/>
      <c r="M584" s="440"/>
      <c r="N584" s="440"/>
      <c r="O584" s="440"/>
      <c r="P584" s="440"/>
      <c r="Q584" s="440"/>
      <c r="R584" s="440"/>
      <c r="S584" s="440"/>
      <c r="T584" s="440"/>
      <c r="U584" s="440"/>
      <c r="V584" s="440"/>
      <c r="W584" s="440"/>
      <c r="X584" s="440"/>
      <c r="Y584" s="440"/>
    </row>
    <row r="585" spans="1:25" ht="15.75" customHeight="1" x14ac:dyDescent="0.25">
      <c r="A585" s="440"/>
      <c r="B585" s="440"/>
      <c r="C585" s="440"/>
      <c r="D585" s="440"/>
      <c r="E585" s="440"/>
      <c r="F585" s="440"/>
      <c r="G585" s="440"/>
      <c r="H585" s="440"/>
      <c r="I585" s="440"/>
      <c r="J585" s="440"/>
      <c r="K585" s="440"/>
      <c r="L585" s="440"/>
      <c r="M585" s="440"/>
      <c r="N585" s="440"/>
      <c r="O585" s="440"/>
      <c r="P585" s="440"/>
      <c r="Q585" s="440"/>
      <c r="R585" s="440"/>
      <c r="S585" s="440"/>
      <c r="T585" s="440"/>
      <c r="U585" s="440"/>
      <c r="V585" s="440"/>
      <c r="W585" s="440"/>
      <c r="X585" s="440"/>
      <c r="Y585" s="440"/>
    </row>
    <row r="586" spans="1:25" ht="15.75" customHeight="1" x14ac:dyDescent="0.25">
      <c r="A586" s="440"/>
      <c r="B586" s="440"/>
      <c r="C586" s="440"/>
      <c r="D586" s="440"/>
      <c r="E586" s="440"/>
      <c r="F586" s="440"/>
      <c r="G586" s="440"/>
      <c r="H586" s="440"/>
      <c r="I586" s="440"/>
      <c r="J586" s="440"/>
      <c r="K586" s="440"/>
      <c r="L586" s="440"/>
      <c r="M586" s="440"/>
      <c r="N586" s="440"/>
      <c r="O586" s="440"/>
      <c r="P586" s="440"/>
      <c r="Q586" s="440"/>
      <c r="R586" s="440"/>
      <c r="S586" s="440"/>
      <c r="T586" s="440"/>
      <c r="U586" s="440"/>
      <c r="V586" s="440"/>
      <c r="W586" s="440"/>
      <c r="X586" s="440"/>
      <c r="Y586" s="440"/>
    </row>
    <row r="587" spans="1:25" ht="15.75" customHeight="1" x14ac:dyDescent="0.25">
      <c r="A587" s="440"/>
      <c r="B587" s="440"/>
      <c r="C587" s="440"/>
      <c r="D587" s="440"/>
      <c r="E587" s="440"/>
      <c r="F587" s="440"/>
      <c r="G587" s="440"/>
      <c r="H587" s="440"/>
      <c r="I587" s="440"/>
      <c r="J587" s="440"/>
      <c r="K587" s="440"/>
      <c r="L587" s="440"/>
      <c r="M587" s="440"/>
      <c r="N587" s="440"/>
      <c r="O587" s="440"/>
      <c r="P587" s="440"/>
      <c r="Q587" s="440"/>
      <c r="R587" s="440"/>
      <c r="S587" s="440"/>
      <c r="T587" s="440"/>
      <c r="U587" s="440"/>
      <c r="V587" s="440"/>
      <c r="W587" s="440"/>
      <c r="X587" s="440"/>
      <c r="Y587" s="440"/>
    </row>
    <row r="588" spans="1:25" ht="15.75" customHeight="1" x14ac:dyDescent="0.25">
      <c r="A588" s="440"/>
      <c r="B588" s="440"/>
      <c r="C588" s="440"/>
      <c r="D588" s="440"/>
      <c r="E588" s="440"/>
      <c r="F588" s="440"/>
      <c r="G588" s="440"/>
      <c r="H588" s="440"/>
      <c r="I588" s="440"/>
      <c r="J588" s="440"/>
      <c r="K588" s="440"/>
      <c r="L588" s="440"/>
      <c r="M588" s="440"/>
      <c r="N588" s="440"/>
      <c r="O588" s="440"/>
      <c r="P588" s="440"/>
      <c r="Q588" s="440"/>
      <c r="R588" s="440"/>
      <c r="S588" s="440"/>
      <c r="T588" s="440"/>
      <c r="U588" s="440"/>
      <c r="V588" s="440"/>
      <c r="W588" s="440"/>
      <c r="X588" s="440"/>
      <c r="Y588" s="440"/>
    </row>
    <row r="589" spans="1:25" ht="15.75" customHeight="1" x14ac:dyDescent="0.25">
      <c r="A589" s="440"/>
      <c r="B589" s="440"/>
      <c r="C589" s="440"/>
      <c r="D589" s="440"/>
      <c r="E589" s="440"/>
      <c r="F589" s="440"/>
      <c r="G589" s="440"/>
      <c r="H589" s="440"/>
      <c r="I589" s="440"/>
      <c r="J589" s="440"/>
      <c r="K589" s="440"/>
      <c r="L589" s="440"/>
      <c r="M589" s="440"/>
      <c r="N589" s="440"/>
      <c r="O589" s="440"/>
      <c r="P589" s="440"/>
      <c r="Q589" s="440"/>
      <c r="R589" s="440"/>
      <c r="S589" s="440"/>
      <c r="T589" s="440"/>
      <c r="U589" s="440"/>
      <c r="V589" s="440"/>
      <c r="W589" s="440"/>
      <c r="X589" s="440"/>
      <c r="Y589" s="440"/>
    </row>
    <row r="590" spans="1:25" ht="15.75" customHeight="1" x14ac:dyDescent="0.25">
      <c r="A590" s="440"/>
      <c r="B590" s="440"/>
      <c r="C590" s="440"/>
      <c r="D590" s="440"/>
      <c r="E590" s="440"/>
      <c r="F590" s="440"/>
      <c r="G590" s="440"/>
      <c r="H590" s="440"/>
      <c r="I590" s="440"/>
      <c r="J590" s="440"/>
      <c r="K590" s="440"/>
      <c r="L590" s="440"/>
      <c r="M590" s="440"/>
      <c r="N590" s="440"/>
      <c r="O590" s="440"/>
      <c r="P590" s="440"/>
      <c r="Q590" s="440"/>
      <c r="R590" s="440"/>
      <c r="S590" s="440"/>
      <c r="T590" s="440"/>
      <c r="U590" s="440"/>
      <c r="V590" s="440"/>
      <c r="W590" s="440"/>
      <c r="X590" s="440"/>
      <c r="Y590" s="440"/>
    </row>
    <row r="591" spans="1:25" ht="15.75" customHeight="1" x14ac:dyDescent="0.25">
      <c r="A591" s="440"/>
      <c r="B591" s="440"/>
      <c r="C591" s="440"/>
      <c r="D591" s="440"/>
      <c r="E591" s="440"/>
      <c r="F591" s="440"/>
      <c r="G591" s="440"/>
      <c r="H591" s="440"/>
      <c r="I591" s="440"/>
      <c r="J591" s="440"/>
      <c r="K591" s="440"/>
      <c r="L591" s="440"/>
      <c r="M591" s="440"/>
      <c r="N591" s="440"/>
      <c r="O591" s="440"/>
      <c r="P591" s="440"/>
      <c r="Q591" s="440"/>
      <c r="R591" s="440"/>
      <c r="S591" s="440"/>
      <c r="T591" s="440"/>
      <c r="U591" s="440"/>
      <c r="V591" s="440"/>
      <c r="W591" s="440"/>
      <c r="X591" s="440"/>
      <c r="Y591" s="440"/>
    </row>
    <row r="592" spans="1:25" ht="15.75" customHeight="1" x14ac:dyDescent="0.25">
      <c r="A592" s="440"/>
      <c r="B592" s="440"/>
      <c r="C592" s="440"/>
      <c r="D592" s="440"/>
      <c r="E592" s="440"/>
      <c r="F592" s="440"/>
      <c r="G592" s="440"/>
      <c r="H592" s="440"/>
      <c r="I592" s="440"/>
      <c r="J592" s="440"/>
      <c r="K592" s="440"/>
      <c r="L592" s="440"/>
      <c r="M592" s="440"/>
      <c r="N592" s="440"/>
      <c r="O592" s="440"/>
      <c r="P592" s="440"/>
      <c r="Q592" s="440"/>
      <c r="R592" s="440"/>
      <c r="S592" s="440"/>
      <c r="T592" s="440"/>
      <c r="U592" s="440"/>
      <c r="V592" s="440"/>
      <c r="W592" s="440"/>
      <c r="X592" s="440"/>
      <c r="Y592" s="440"/>
    </row>
    <row r="593" spans="1:25" ht="15.75" customHeight="1" x14ac:dyDescent="0.25">
      <c r="A593" s="440"/>
      <c r="B593" s="440"/>
      <c r="C593" s="440"/>
      <c r="D593" s="440"/>
      <c r="E593" s="440"/>
      <c r="F593" s="440"/>
      <c r="G593" s="440"/>
      <c r="H593" s="440"/>
      <c r="I593" s="440"/>
      <c r="J593" s="440"/>
      <c r="K593" s="440"/>
      <c r="L593" s="440"/>
      <c r="M593" s="440"/>
      <c r="N593" s="440"/>
      <c r="O593" s="440"/>
      <c r="P593" s="440"/>
      <c r="Q593" s="440"/>
      <c r="R593" s="440"/>
      <c r="S593" s="440"/>
      <c r="T593" s="440"/>
      <c r="U593" s="440"/>
      <c r="V593" s="440"/>
      <c r="W593" s="440"/>
      <c r="X593" s="440"/>
      <c r="Y593" s="440"/>
    </row>
    <row r="594" spans="1:25" ht="15.75" customHeight="1" x14ac:dyDescent="0.25">
      <c r="A594" s="440"/>
      <c r="B594" s="440"/>
      <c r="C594" s="440"/>
      <c r="D594" s="440"/>
      <c r="E594" s="440"/>
      <c r="F594" s="440"/>
      <c r="G594" s="440"/>
      <c r="H594" s="440"/>
      <c r="I594" s="440"/>
      <c r="J594" s="440"/>
      <c r="K594" s="440"/>
      <c r="L594" s="440"/>
      <c r="M594" s="440"/>
      <c r="N594" s="440"/>
      <c r="O594" s="440"/>
      <c r="P594" s="440"/>
      <c r="Q594" s="440"/>
      <c r="R594" s="440"/>
      <c r="S594" s="440"/>
      <c r="T594" s="440"/>
      <c r="U594" s="440"/>
      <c r="V594" s="440"/>
      <c r="W594" s="440"/>
      <c r="X594" s="440"/>
      <c r="Y594" s="440"/>
    </row>
    <row r="595" spans="1:25" ht="15.75" customHeight="1" x14ac:dyDescent="0.25">
      <c r="A595" s="440"/>
      <c r="B595" s="440"/>
      <c r="C595" s="440"/>
      <c r="D595" s="440"/>
      <c r="E595" s="440"/>
      <c r="F595" s="440"/>
      <c r="G595" s="440"/>
      <c r="H595" s="440"/>
      <c r="I595" s="440"/>
      <c r="J595" s="440"/>
      <c r="K595" s="440"/>
      <c r="L595" s="440"/>
      <c r="M595" s="440"/>
      <c r="N595" s="440"/>
      <c r="O595" s="440"/>
      <c r="P595" s="440"/>
      <c r="Q595" s="440"/>
      <c r="R595" s="440"/>
      <c r="S595" s="440"/>
      <c r="T595" s="440"/>
      <c r="U595" s="440"/>
      <c r="V595" s="440"/>
      <c r="W595" s="440"/>
      <c r="X595" s="440"/>
      <c r="Y595" s="440"/>
    </row>
    <row r="596" spans="1:25" ht="15.75" customHeight="1" x14ac:dyDescent="0.25">
      <c r="A596" s="440"/>
      <c r="B596" s="440"/>
      <c r="C596" s="440"/>
      <c r="D596" s="440"/>
      <c r="E596" s="440"/>
      <c r="F596" s="440"/>
      <c r="G596" s="440"/>
      <c r="H596" s="440"/>
      <c r="I596" s="440"/>
      <c r="J596" s="440"/>
      <c r="K596" s="440"/>
      <c r="L596" s="440"/>
      <c r="M596" s="440"/>
      <c r="N596" s="440"/>
      <c r="O596" s="440"/>
      <c r="P596" s="440"/>
      <c r="Q596" s="440"/>
      <c r="R596" s="440"/>
      <c r="S596" s="440"/>
      <c r="T596" s="440"/>
      <c r="U596" s="440"/>
      <c r="V596" s="440"/>
      <c r="W596" s="440"/>
      <c r="X596" s="440"/>
      <c r="Y596" s="440"/>
    </row>
    <row r="597" spans="1:25" ht="15.75" customHeight="1" x14ac:dyDescent="0.25">
      <c r="A597" s="440"/>
      <c r="B597" s="440"/>
      <c r="C597" s="440"/>
      <c r="D597" s="440"/>
      <c r="E597" s="440"/>
      <c r="F597" s="440"/>
      <c r="G597" s="440"/>
      <c r="H597" s="440"/>
      <c r="I597" s="440"/>
      <c r="J597" s="440"/>
      <c r="K597" s="440"/>
      <c r="L597" s="440"/>
      <c r="M597" s="440"/>
      <c r="N597" s="440"/>
      <c r="O597" s="440"/>
      <c r="P597" s="440"/>
      <c r="Q597" s="440"/>
      <c r="R597" s="440"/>
      <c r="S597" s="440"/>
      <c r="T597" s="440"/>
      <c r="U597" s="440"/>
      <c r="V597" s="440"/>
      <c r="W597" s="440"/>
      <c r="X597" s="440"/>
      <c r="Y597" s="440"/>
    </row>
    <row r="598" spans="1:25" ht="15.75" customHeight="1" x14ac:dyDescent="0.25">
      <c r="A598" s="440"/>
      <c r="B598" s="440"/>
      <c r="C598" s="440"/>
      <c r="D598" s="440"/>
      <c r="E598" s="440"/>
      <c r="F598" s="440"/>
      <c r="G598" s="440"/>
      <c r="H598" s="440"/>
      <c r="I598" s="440"/>
      <c r="J598" s="440"/>
      <c r="K598" s="440"/>
      <c r="L598" s="440"/>
      <c r="M598" s="440"/>
      <c r="N598" s="440"/>
      <c r="O598" s="440"/>
      <c r="P598" s="440"/>
      <c r="Q598" s="440"/>
      <c r="R598" s="440"/>
      <c r="S598" s="440"/>
      <c r="T598" s="440"/>
      <c r="U598" s="440"/>
      <c r="V598" s="440"/>
      <c r="W598" s="440"/>
      <c r="X598" s="440"/>
      <c r="Y598" s="440"/>
    </row>
    <row r="599" spans="1:25" ht="15.75" customHeight="1" x14ac:dyDescent="0.25">
      <c r="A599" s="440"/>
      <c r="B599" s="440"/>
      <c r="C599" s="440"/>
      <c r="D599" s="440"/>
      <c r="E599" s="440"/>
      <c r="F599" s="440"/>
      <c r="G599" s="440"/>
      <c r="H599" s="440"/>
      <c r="I599" s="440"/>
      <c r="J599" s="440"/>
      <c r="K599" s="440"/>
      <c r="L599" s="440"/>
      <c r="M599" s="440"/>
      <c r="N599" s="440"/>
      <c r="O599" s="440"/>
      <c r="P599" s="440"/>
      <c r="Q599" s="440"/>
      <c r="R599" s="440"/>
      <c r="S599" s="440"/>
      <c r="T599" s="440"/>
      <c r="U599" s="440"/>
      <c r="V599" s="440"/>
      <c r="W599" s="440"/>
      <c r="X599" s="440"/>
      <c r="Y599" s="440"/>
    </row>
    <row r="600" spans="1:25" ht="15.75" customHeight="1" x14ac:dyDescent="0.25">
      <c r="A600" s="440"/>
      <c r="B600" s="440"/>
      <c r="C600" s="440"/>
      <c r="D600" s="440"/>
      <c r="E600" s="440"/>
      <c r="F600" s="440"/>
      <c r="G600" s="440"/>
      <c r="H600" s="440"/>
      <c r="I600" s="440"/>
      <c r="J600" s="440"/>
      <c r="K600" s="440"/>
      <c r="L600" s="440"/>
      <c r="M600" s="440"/>
      <c r="N600" s="440"/>
      <c r="O600" s="440"/>
      <c r="P600" s="440"/>
      <c r="Q600" s="440"/>
      <c r="R600" s="440"/>
      <c r="S600" s="440"/>
      <c r="T600" s="440"/>
      <c r="U600" s="440"/>
      <c r="V600" s="440"/>
      <c r="W600" s="440"/>
      <c r="X600" s="440"/>
      <c r="Y600" s="440"/>
    </row>
    <row r="601" spans="1:25" ht="15.75" customHeight="1" x14ac:dyDescent="0.25">
      <c r="A601" s="440"/>
      <c r="B601" s="440"/>
      <c r="C601" s="440"/>
      <c r="D601" s="440"/>
      <c r="E601" s="440"/>
      <c r="F601" s="440"/>
      <c r="G601" s="440"/>
      <c r="H601" s="440"/>
      <c r="I601" s="440"/>
      <c r="J601" s="440"/>
      <c r="K601" s="440"/>
      <c r="L601" s="440"/>
      <c r="M601" s="440"/>
      <c r="N601" s="440"/>
      <c r="O601" s="440"/>
      <c r="P601" s="440"/>
      <c r="Q601" s="440"/>
      <c r="R601" s="440"/>
      <c r="S601" s="440"/>
      <c r="T601" s="440"/>
      <c r="U601" s="440"/>
      <c r="V601" s="440"/>
      <c r="W601" s="440"/>
      <c r="X601" s="440"/>
      <c r="Y601" s="440"/>
    </row>
    <row r="602" spans="1:25" ht="15.75" customHeight="1" x14ac:dyDescent="0.25">
      <c r="A602" s="440"/>
      <c r="B602" s="440"/>
      <c r="C602" s="440"/>
      <c r="D602" s="440"/>
      <c r="E602" s="440"/>
      <c r="F602" s="440"/>
      <c r="G602" s="440"/>
      <c r="H602" s="440"/>
      <c r="I602" s="440"/>
      <c r="J602" s="440"/>
      <c r="K602" s="440"/>
      <c r="L602" s="440"/>
      <c r="M602" s="440"/>
      <c r="N602" s="440"/>
      <c r="O602" s="440"/>
      <c r="P602" s="440"/>
      <c r="Q602" s="440"/>
      <c r="R602" s="440"/>
      <c r="S602" s="440"/>
      <c r="T602" s="440"/>
      <c r="U602" s="440"/>
      <c r="V602" s="440"/>
      <c r="W602" s="440"/>
      <c r="X602" s="440"/>
      <c r="Y602" s="440"/>
    </row>
    <row r="603" spans="1:25" ht="15.75" customHeight="1" x14ac:dyDescent="0.25">
      <c r="A603" s="440"/>
      <c r="B603" s="440"/>
      <c r="C603" s="440"/>
      <c r="D603" s="440"/>
      <c r="E603" s="440"/>
      <c r="F603" s="440"/>
      <c r="G603" s="440"/>
      <c r="H603" s="440"/>
      <c r="I603" s="440"/>
      <c r="J603" s="440"/>
      <c r="K603" s="440"/>
      <c r="L603" s="440"/>
      <c r="M603" s="440"/>
      <c r="N603" s="440"/>
      <c r="O603" s="440"/>
      <c r="P603" s="440"/>
      <c r="Q603" s="440"/>
      <c r="R603" s="440"/>
      <c r="S603" s="440"/>
      <c r="T603" s="440"/>
      <c r="U603" s="440"/>
      <c r="V603" s="440"/>
      <c r="W603" s="440"/>
      <c r="X603" s="440"/>
      <c r="Y603" s="440"/>
    </row>
    <row r="604" spans="1:25" ht="15.75" customHeight="1" x14ac:dyDescent="0.25">
      <c r="A604" s="440"/>
      <c r="B604" s="440"/>
      <c r="C604" s="440"/>
      <c r="D604" s="440"/>
      <c r="E604" s="440"/>
      <c r="F604" s="440"/>
      <c r="G604" s="440"/>
      <c r="H604" s="440"/>
      <c r="I604" s="440"/>
      <c r="J604" s="440"/>
      <c r="K604" s="440"/>
      <c r="L604" s="440"/>
      <c r="M604" s="440"/>
      <c r="N604" s="440"/>
      <c r="O604" s="440"/>
      <c r="P604" s="440"/>
      <c r="Q604" s="440"/>
      <c r="R604" s="440"/>
      <c r="S604" s="440"/>
      <c r="T604" s="440"/>
      <c r="U604" s="440"/>
      <c r="V604" s="440"/>
      <c r="W604" s="440"/>
      <c r="X604" s="440"/>
      <c r="Y604" s="440"/>
    </row>
    <row r="605" spans="1:25" ht="15.75" customHeight="1" x14ac:dyDescent="0.25">
      <c r="A605" s="440"/>
      <c r="B605" s="440"/>
      <c r="C605" s="440"/>
      <c r="D605" s="440"/>
      <c r="E605" s="440"/>
      <c r="F605" s="440"/>
      <c r="G605" s="440"/>
      <c r="H605" s="440"/>
      <c r="I605" s="440"/>
      <c r="J605" s="440"/>
      <c r="K605" s="440"/>
      <c r="L605" s="440"/>
      <c r="M605" s="440"/>
      <c r="N605" s="440"/>
      <c r="O605" s="440"/>
      <c r="P605" s="440"/>
      <c r="Q605" s="440"/>
      <c r="R605" s="440"/>
      <c r="S605" s="440"/>
      <c r="T605" s="440"/>
      <c r="U605" s="440"/>
      <c r="V605" s="440"/>
      <c r="W605" s="440"/>
      <c r="X605" s="440"/>
      <c r="Y605" s="440"/>
    </row>
    <row r="606" spans="1:25" ht="15.75" customHeight="1" x14ac:dyDescent="0.25">
      <c r="A606" s="440"/>
      <c r="B606" s="440"/>
      <c r="C606" s="440"/>
      <c r="D606" s="440"/>
      <c r="E606" s="440"/>
      <c r="F606" s="440"/>
      <c r="G606" s="440"/>
      <c r="H606" s="440"/>
      <c r="I606" s="440"/>
      <c r="J606" s="440"/>
      <c r="K606" s="440"/>
      <c r="L606" s="440"/>
      <c r="M606" s="440"/>
      <c r="N606" s="440"/>
      <c r="O606" s="440"/>
      <c r="P606" s="440"/>
      <c r="Q606" s="440"/>
      <c r="R606" s="440"/>
      <c r="S606" s="440"/>
      <c r="T606" s="440"/>
      <c r="U606" s="440"/>
      <c r="V606" s="440"/>
      <c r="W606" s="440"/>
      <c r="X606" s="440"/>
      <c r="Y606" s="440"/>
    </row>
    <row r="607" spans="1:25" ht="15.75" customHeight="1" x14ac:dyDescent="0.25">
      <c r="A607" s="440"/>
      <c r="B607" s="440"/>
      <c r="C607" s="440"/>
      <c r="D607" s="440"/>
      <c r="E607" s="440"/>
      <c r="F607" s="440"/>
      <c r="G607" s="440"/>
      <c r="H607" s="440"/>
      <c r="I607" s="440"/>
      <c r="J607" s="440"/>
      <c r="K607" s="440"/>
      <c r="L607" s="440"/>
      <c r="M607" s="440"/>
      <c r="N607" s="440"/>
      <c r="O607" s="440"/>
      <c r="P607" s="440"/>
      <c r="Q607" s="440"/>
      <c r="R607" s="440"/>
      <c r="S607" s="440"/>
      <c r="T607" s="440"/>
      <c r="U607" s="440"/>
      <c r="V607" s="440"/>
      <c r="W607" s="440"/>
      <c r="X607" s="440"/>
      <c r="Y607" s="440"/>
    </row>
    <row r="608" spans="1:25" ht="15.75" customHeight="1" x14ac:dyDescent="0.25">
      <c r="A608" s="440"/>
      <c r="B608" s="440"/>
      <c r="C608" s="440"/>
      <c r="D608" s="440"/>
      <c r="E608" s="440"/>
      <c r="F608" s="440"/>
      <c r="G608" s="440"/>
      <c r="H608" s="440"/>
      <c r="I608" s="440"/>
      <c r="J608" s="440"/>
      <c r="K608" s="440"/>
      <c r="L608" s="440"/>
      <c r="M608" s="440"/>
      <c r="N608" s="440"/>
      <c r="O608" s="440"/>
      <c r="P608" s="440"/>
      <c r="Q608" s="440"/>
      <c r="R608" s="440"/>
      <c r="S608" s="440"/>
      <c r="T608" s="440"/>
      <c r="U608" s="440"/>
      <c r="V608" s="440"/>
      <c r="W608" s="440"/>
      <c r="X608" s="440"/>
      <c r="Y608" s="440"/>
    </row>
    <row r="609" spans="1:25" ht="15.75" customHeight="1" x14ac:dyDescent="0.25">
      <c r="A609" s="440"/>
      <c r="B609" s="440"/>
      <c r="C609" s="440"/>
      <c r="D609" s="440"/>
      <c r="E609" s="440"/>
      <c r="F609" s="440"/>
      <c r="G609" s="440"/>
      <c r="H609" s="440"/>
      <c r="I609" s="440"/>
      <c r="J609" s="440"/>
      <c r="K609" s="440"/>
      <c r="L609" s="440"/>
      <c r="M609" s="440"/>
      <c r="N609" s="440"/>
      <c r="O609" s="440"/>
      <c r="P609" s="440"/>
      <c r="Q609" s="440"/>
      <c r="R609" s="440"/>
      <c r="S609" s="440"/>
      <c r="T609" s="440"/>
      <c r="U609" s="440"/>
      <c r="V609" s="440"/>
      <c r="W609" s="440"/>
      <c r="X609" s="440"/>
      <c r="Y609" s="440"/>
    </row>
    <row r="610" spans="1:25" ht="15.75" customHeight="1" x14ac:dyDescent="0.25">
      <c r="A610" s="440"/>
      <c r="B610" s="440"/>
      <c r="C610" s="440"/>
      <c r="D610" s="440"/>
      <c r="E610" s="440"/>
      <c r="F610" s="440"/>
      <c r="G610" s="440"/>
      <c r="H610" s="440"/>
      <c r="I610" s="440"/>
      <c r="J610" s="440"/>
      <c r="K610" s="440"/>
      <c r="L610" s="440"/>
      <c r="M610" s="440"/>
      <c r="N610" s="440"/>
      <c r="O610" s="440"/>
      <c r="P610" s="440"/>
      <c r="Q610" s="440"/>
      <c r="R610" s="440"/>
      <c r="S610" s="440"/>
      <c r="T610" s="440"/>
      <c r="U610" s="440"/>
      <c r="V610" s="440"/>
      <c r="W610" s="440"/>
      <c r="X610" s="440"/>
      <c r="Y610" s="440"/>
    </row>
    <row r="611" spans="1:25" ht="15.75" customHeight="1" x14ac:dyDescent="0.25">
      <c r="A611" s="440"/>
      <c r="B611" s="440"/>
      <c r="C611" s="440"/>
      <c r="D611" s="440"/>
      <c r="E611" s="440"/>
      <c r="F611" s="440"/>
      <c r="G611" s="440"/>
      <c r="H611" s="440"/>
      <c r="I611" s="440"/>
      <c r="J611" s="440"/>
      <c r="K611" s="440"/>
      <c r="L611" s="440"/>
      <c r="M611" s="440"/>
      <c r="N611" s="440"/>
      <c r="O611" s="440"/>
      <c r="P611" s="440"/>
      <c r="Q611" s="440"/>
      <c r="R611" s="440"/>
      <c r="S611" s="440"/>
      <c r="T611" s="440"/>
      <c r="U611" s="440"/>
      <c r="V611" s="440"/>
      <c r="W611" s="440"/>
      <c r="X611" s="440"/>
      <c r="Y611" s="440"/>
    </row>
    <row r="612" spans="1:25" ht="15.75" customHeight="1" x14ac:dyDescent="0.25">
      <c r="A612" s="440"/>
      <c r="B612" s="440"/>
      <c r="C612" s="440"/>
      <c r="D612" s="440"/>
      <c r="E612" s="440"/>
      <c r="F612" s="440"/>
      <c r="G612" s="440"/>
      <c r="H612" s="440"/>
      <c r="I612" s="440"/>
      <c r="J612" s="440"/>
      <c r="K612" s="440"/>
      <c r="L612" s="440"/>
      <c r="M612" s="440"/>
      <c r="N612" s="440"/>
      <c r="O612" s="440"/>
      <c r="P612" s="440"/>
      <c r="Q612" s="440"/>
      <c r="R612" s="440"/>
      <c r="S612" s="440"/>
      <c r="T612" s="440"/>
      <c r="U612" s="440"/>
      <c r="V612" s="440"/>
      <c r="W612" s="440"/>
      <c r="X612" s="440"/>
      <c r="Y612" s="440"/>
    </row>
    <row r="613" spans="1:25" ht="15.75" customHeight="1" x14ac:dyDescent="0.25">
      <c r="A613" s="440"/>
      <c r="B613" s="440"/>
      <c r="C613" s="440"/>
      <c r="D613" s="440"/>
      <c r="E613" s="440"/>
      <c r="F613" s="440"/>
      <c r="G613" s="440"/>
      <c r="H613" s="440"/>
      <c r="I613" s="440"/>
      <c r="J613" s="440"/>
      <c r="K613" s="440"/>
      <c r="L613" s="440"/>
      <c r="M613" s="440"/>
      <c r="N613" s="440"/>
      <c r="O613" s="440"/>
      <c r="P613" s="440"/>
      <c r="Q613" s="440"/>
      <c r="R613" s="440"/>
      <c r="S613" s="440"/>
      <c r="T613" s="440"/>
      <c r="U613" s="440"/>
      <c r="V613" s="440"/>
      <c r="W613" s="440"/>
      <c r="X613" s="440"/>
      <c r="Y613" s="440"/>
    </row>
    <row r="614" spans="1:25" ht="15.75" customHeight="1" x14ac:dyDescent="0.25">
      <c r="A614" s="440"/>
      <c r="B614" s="440"/>
      <c r="C614" s="440"/>
      <c r="D614" s="440"/>
      <c r="E614" s="440"/>
      <c r="F614" s="440"/>
      <c r="G614" s="440"/>
      <c r="H614" s="440"/>
      <c r="I614" s="440"/>
      <c r="J614" s="440"/>
      <c r="K614" s="440"/>
      <c r="L614" s="440"/>
      <c r="M614" s="440"/>
      <c r="N614" s="440"/>
      <c r="O614" s="440"/>
      <c r="P614" s="440"/>
      <c r="Q614" s="440"/>
      <c r="R614" s="440"/>
      <c r="S614" s="440"/>
      <c r="T614" s="440"/>
      <c r="U614" s="440"/>
      <c r="V614" s="440"/>
      <c r="W614" s="440"/>
      <c r="X614" s="440"/>
      <c r="Y614" s="440"/>
    </row>
    <row r="615" spans="1:25" ht="15.75" customHeight="1" x14ac:dyDescent="0.25">
      <c r="A615" s="440"/>
      <c r="B615" s="440"/>
      <c r="C615" s="440"/>
      <c r="D615" s="440"/>
      <c r="E615" s="440"/>
      <c r="F615" s="440"/>
      <c r="G615" s="440"/>
      <c r="H615" s="440"/>
      <c r="I615" s="440"/>
      <c r="J615" s="440"/>
      <c r="K615" s="440"/>
      <c r="L615" s="440"/>
      <c r="M615" s="440"/>
      <c r="N615" s="440"/>
      <c r="O615" s="440"/>
      <c r="P615" s="440"/>
      <c r="Q615" s="440"/>
      <c r="R615" s="440"/>
      <c r="S615" s="440"/>
      <c r="T615" s="440"/>
      <c r="U615" s="440"/>
      <c r="V615" s="440"/>
      <c r="W615" s="440"/>
      <c r="X615" s="440"/>
      <c r="Y615" s="440"/>
    </row>
    <row r="616" spans="1:25" ht="15.75" customHeight="1" x14ac:dyDescent="0.25">
      <c r="A616" s="440"/>
      <c r="B616" s="440"/>
      <c r="C616" s="440"/>
      <c r="D616" s="440"/>
      <c r="E616" s="440"/>
      <c r="F616" s="440"/>
      <c r="G616" s="440"/>
      <c r="H616" s="440"/>
      <c r="I616" s="440"/>
      <c r="J616" s="440"/>
      <c r="K616" s="440"/>
      <c r="L616" s="440"/>
      <c r="M616" s="440"/>
      <c r="N616" s="440"/>
      <c r="O616" s="440"/>
      <c r="P616" s="440"/>
      <c r="Q616" s="440"/>
      <c r="R616" s="440"/>
      <c r="S616" s="440"/>
      <c r="T616" s="440"/>
      <c r="U616" s="440"/>
      <c r="V616" s="440"/>
      <c r="W616" s="440"/>
      <c r="X616" s="440"/>
      <c r="Y616" s="440"/>
    </row>
    <row r="617" spans="1:25" ht="15.75" customHeight="1" x14ac:dyDescent="0.25">
      <c r="A617" s="440"/>
      <c r="B617" s="440"/>
      <c r="C617" s="440"/>
      <c r="D617" s="440"/>
      <c r="E617" s="440"/>
      <c r="F617" s="440"/>
      <c r="G617" s="440"/>
      <c r="H617" s="440"/>
      <c r="I617" s="440"/>
      <c r="J617" s="440"/>
      <c r="K617" s="440"/>
      <c r="L617" s="440"/>
      <c r="M617" s="440"/>
      <c r="N617" s="440"/>
      <c r="O617" s="440"/>
      <c r="P617" s="440"/>
      <c r="Q617" s="440"/>
      <c r="R617" s="440"/>
      <c r="S617" s="440"/>
      <c r="T617" s="440"/>
      <c r="U617" s="440"/>
      <c r="V617" s="440"/>
      <c r="W617" s="440"/>
      <c r="X617" s="440"/>
      <c r="Y617" s="440"/>
    </row>
    <row r="618" spans="1:25" ht="15.75" customHeight="1" x14ac:dyDescent="0.25">
      <c r="A618" s="440"/>
      <c r="B618" s="440"/>
      <c r="C618" s="440"/>
      <c r="D618" s="440"/>
      <c r="E618" s="440"/>
      <c r="F618" s="440"/>
      <c r="G618" s="440"/>
      <c r="H618" s="440"/>
      <c r="I618" s="440"/>
      <c r="J618" s="440"/>
      <c r="K618" s="440"/>
      <c r="L618" s="440"/>
      <c r="M618" s="440"/>
      <c r="N618" s="440"/>
      <c r="O618" s="440"/>
      <c r="P618" s="440"/>
      <c r="Q618" s="440"/>
      <c r="R618" s="440"/>
      <c r="S618" s="440"/>
      <c r="T618" s="440"/>
      <c r="U618" s="440"/>
      <c r="V618" s="440"/>
      <c r="W618" s="440"/>
      <c r="X618" s="440"/>
      <c r="Y618" s="440"/>
    </row>
    <row r="619" spans="1:25" ht="15.75" customHeight="1" x14ac:dyDescent="0.25">
      <c r="A619" s="440"/>
      <c r="B619" s="440"/>
      <c r="C619" s="440"/>
      <c r="D619" s="440"/>
      <c r="E619" s="440"/>
      <c r="F619" s="440"/>
      <c r="G619" s="440"/>
      <c r="H619" s="440"/>
      <c r="I619" s="440"/>
      <c r="J619" s="440"/>
      <c r="K619" s="440"/>
      <c r="L619" s="440"/>
      <c r="M619" s="440"/>
      <c r="N619" s="440"/>
      <c r="O619" s="440"/>
      <c r="P619" s="440"/>
      <c r="Q619" s="440"/>
      <c r="R619" s="440"/>
      <c r="S619" s="440"/>
      <c r="T619" s="440"/>
      <c r="U619" s="440"/>
      <c r="V619" s="440"/>
      <c r="W619" s="440"/>
      <c r="X619" s="440"/>
      <c r="Y619" s="440"/>
    </row>
    <row r="620" spans="1:25" ht="15.75" customHeight="1" x14ac:dyDescent="0.25">
      <c r="A620" s="440"/>
      <c r="B620" s="440"/>
      <c r="C620" s="440"/>
      <c r="D620" s="440"/>
      <c r="E620" s="440"/>
      <c r="F620" s="440"/>
      <c r="G620" s="440"/>
      <c r="H620" s="440"/>
      <c r="I620" s="440"/>
      <c r="J620" s="440"/>
      <c r="K620" s="440"/>
      <c r="L620" s="440"/>
      <c r="M620" s="440"/>
      <c r="N620" s="440"/>
      <c r="O620" s="440"/>
      <c r="P620" s="440"/>
      <c r="Q620" s="440"/>
      <c r="R620" s="440"/>
      <c r="S620" s="440"/>
      <c r="T620" s="440"/>
      <c r="U620" s="440"/>
      <c r="V620" s="440"/>
      <c r="W620" s="440"/>
      <c r="X620" s="440"/>
      <c r="Y620" s="440"/>
    </row>
    <row r="621" spans="1:25" ht="15.75" customHeight="1" x14ac:dyDescent="0.25">
      <c r="A621" s="440"/>
      <c r="B621" s="440"/>
      <c r="C621" s="440"/>
      <c r="D621" s="440"/>
      <c r="E621" s="440"/>
      <c r="F621" s="440"/>
      <c r="G621" s="440"/>
      <c r="H621" s="440"/>
      <c r="I621" s="440"/>
      <c r="J621" s="440"/>
      <c r="K621" s="440"/>
      <c r="L621" s="440"/>
      <c r="M621" s="440"/>
      <c r="N621" s="440"/>
      <c r="O621" s="440"/>
      <c r="P621" s="440"/>
      <c r="Q621" s="440"/>
      <c r="R621" s="440"/>
      <c r="S621" s="440"/>
      <c r="T621" s="440"/>
      <c r="U621" s="440"/>
      <c r="V621" s="440"/>
      <c r="W621" s="440"/>
      <c r="X621" s="440"/>
      <c r="Y621" s="440"/>
    </row>
    <row r="622" spans="1:25" ht="15.75" customHeight="1" x14ac:dyDescent="0.25">
      <c r="A622" s="440"/>
      <c r="B622" s="440"/>
      <c r="C622" s="440"/>
      <c r="D622" s="440"/>
      <c r="E622" s="440"/>
      <c r="F622" s="440"/>
      <c r="G622" s="440"/>
      <c r="H622" s="440"/>
      <c r="I622" s="440"/>
      <c r="J622" s="440"/>
      <c r="K622" s="440"/>
      <c r="L622" s="440"/>
      <c r="M622" s="440"/>
      <c r="N622" s="440"/>
      <c r="O622" s="440"/>
      <c r="P622" s="440"/>
      <c r="Q622" s="440"/>
      <c r="R622" s="440"/>
      <c r="S622" s="440"/>
      <c r="T622" s="440"/>
      <c r="U622" s="440"/>
      <c r="V622" s="440"/>
      <c r="W622" s="440"/>
      <c r="X622" s="440"/>
      <c r="Y622" s="440"/>
    </row>
    <row r="623" spans="1:25" ht="15.75" customHeight="1" x14ac:dyDescent="0.25">
      <c r="A623" s="440"/>
      <c r="B623" s="440"/>
      <c r="C623" s="440"/>
      <c r="D623" s="440"/>
      <c r="E623" s="440"/>
      <c r="F623" s="440"/>
      <c r="G623" s="440"/>
      <c r="H623" s="440"/>
      <c r="I623" s="440"/>
      <c r="J623" s="440"/>
      <c r="K623" s="440"/>
      <c r="L623" s="440"/>
      <c r="M623" s="440"/>
      <c r="N623" s="440"/>
      <c r="O623" s="440"/>
      <c r="P623" s="440"/>
      <c r="Q623" s="440"/>
      <c r="R623" s="440"/>
      <c r="S623" s="440"/>
      <c r="T623" s="440"/>
      <c r="U623" s="440"/>
      <c r="V623" s="440"/>
      <c r="W623" s="440"/>
      <c r="X623" s="440"/>
      <c r="Y623" s="440"/>
    </row>
    <row r="624" spans="1:25" ht="15.75" customHeight="1" x14ac:dyDescent="0.25">
      <c r="A624" s="440"/>
      <c r="B624" s="440"/>
      <c r="C624" s="440"/>
      <c r="D624" s="440"/>
      <c r="E624" s="440"/>
      <c r="F624" s="440"/>
      <c r="G624" s="440"/>
      <c r="H624" s="440"/>
      <c r="I624" s="440"/>
      <c r="J624" s="440"/>
      <c r="K624" s="440"/>
      <c r="L624" s="440"/>
      <c r="M624" s="440"/>
      <c r="N624" s="440"/>
      <c r="O624" s="440"/>
      <c r="P624" s="440"/>
      <c r="Q624" s="440"/>
      <c r="R624" s="440"/>
      <c r="S624" s="440"/>
      <c r="T624" s="440"/>
      <c r="U624" s="440"/>
      <c r="V624" s="440"/>
      <c r="W624" s="440"/>
      <c r="X624" s="440"/>
      <c r="Y624" s="440"/>
    </row>
    <row r="625" spans="1:25" ht="15.75" customHeight="1" x14ac:dyDescent="0.25">
      <c r="A625" s="440"/>
      <c r="B625" s="440"/>
      <c r="C625" s="440"/>
      <c r="D625" s="440"/>
      <c r="E625" s="440"/>
      <c r="F625" s="440"/>
      <c r="G625" s="440"/>
      <c r="H625" s="440"/>
      <c r="I625" s="440"/>
      <c r="J625" s="440"/>
      <c r="K625" s="440"/>
      <c r="L625" s="440"/>
      <c r="M625" s="440"/>
      <c r="N625" s="440"/>
      <c r="O625" s="440"/>
      <c r="P625" s="440"/>
      <c r="Q625" s="440"/>
      <c r="R625" s="440"/>
      <c r="S625" s="440"/>
      <c r="T625" s="440"/>
      <c r="U625" s="440"/>
      <c r="V625" s="440"/>
      <c r="W625" s="440"/>
      <c r="X625" s="440"/>
      <c r="Y625" s="440"/>
    </row>
    <row r="626" spans="1:25" ht="15.75" customHeight="1" x14ac:dyDescent="0.25">
      <c r="A626" s="440"/>
      <c r="B626" s="440"/>
      <c r="C626" s="440"/>
      <c r="D626" s="440"/>
      <c r="E626" s="440"/>
      <c r="F626" s="440"/>
      <c r="G626" s="440"/>
      <c r="H626" s="440"/>
      <c r="I626" s="440"/>
      <c r="J626" s="440"/>
      <c r="K626" s="440"/>
      <c r="L626" s="440"/>
      <c r="M626" s="440"/>
      <c r="N626" s="440"/>
      <c r="O626" s="440"/>
      <c r="P626" s="440"/>
      <c r="Q626" s="440"/>
      <c r="R626" s="440"/>
      <c r="S626" s="440"/>
      <c r="T626" s="440"/>
      <c r="U626" s="440"/>
      <c r="V626" s="440"/>
      <c r="W626" s="440"/>
      <c r="X626" s="440"/>
      <c r="Y626" s="440"/>
    </row>
    <row r="627" spans="1:25" ht="15.75" customHeight="1" x14ac:dyDescent="0.25">
      <c r="A627" s="440"/>
      <c r="B627" s="440"/>
      <c r="C627" s="440"/>
      <c r="D627" s="440"/>
      <c r="E627" s="440"/>
      <c r="F627" s="440"/>
      <c r="G627" s="440"/>
      <c r="H627" s="440"/>
      <c r="I627" s="440"/>
      <c r="J627" s="440"/>
      <c r="K627" s="440"/>
      <c r="L627" s="440"/>
      <c r="M627" s="440"/>
      <c r="N627" s="440"/>
      <c r="O627" s="440"/>
      <c r="P627" s="440"/>
      <c r="Q627" s="440"/>
      <c r="R627" s="440"/>
      <c r="S627" s="440"/>
      <c r="T627" s="440"/>
      <c r="U627" s="440"/>
      <c r="V627" s="440"/>
      <c r="W627" s="440"/>
      <c r="X627" s="440"/>
      <c r="Y627" s="440"/>
    </row>
    <row r="628" spans="1:25" ht="15.75" customHeight="1" x14ac:dyDescent="0.25">
      <c r="A628" s="440"/>
      <c r="B628" s="440"/>
      <c r="C628" s="440"/>
      <c r="D628" s="440"/>
      <c r="E628" s="440"/>
      <c r="F628" s="440"/>
      <c r="G628" s="440"/>
      <c r="H628" s="440"/>
      <c r="I628" s="440"/>
      <c r="J628" s="440"/>
      <c r="K628" s="440"/>
      <c r="L628" s="440"/>
      <c r="M628" s="440"/>
      <c r="N628" s="440"/>
      <c r="O628" s="440"/>
      <c r="P628" s="440"/>
      <c r="Q628" s="440"/>
      <c r="R628" s="440"/>
      <c r="S628" s="440"/>
      <c r="T628" s="440"/>
      <c r="U628" s="440"/>
      <c r="V628" s="440"/>
      <c r="W628" s="440"/>
      <c r="X628" s="440"/>
      <c r="Y628" s="440"/>
    </row>
    <row r="629" spans="1:25" ht="15.75" customHeight="1" x14ac:dyDescent="0.25">
      <c r="A629" s="440"/>
      <c r="B629" s="440"/>
      <c r="C629" s="440"/>
      <c r="D629" s="440"/>
      <c r="E629" s="440"/>
      <c r="F629" s="440"/>
      <c r="G629" s="440"/>
      <c r="H629" s="440"/>
      <c r="I629" s="440"/>
      <c r="J629" s="440"/>
      <c r="K629" s="440"/>
      <c r="L629" s="440"/>
      <c r="M629" s="440"/>
      <c r="N629" s="440"/>
      <c r="O629" s="440"/>
      <c r="P629" s="440"/>
      <c r="Q629" s="440"/>
      <c r="R629" s="440"/>
      <c r="S629" s="440"/>
      <c r="T629" s="440"/>
      <c r="U629" s="440"/>
      <c r="V629" s="440"/>
      <c r="W629" s="440"/>
      <c r="X629" s="440"/>
      <c r="Y629" s="440"/>
    </row>
    <row r="630" spans="1:25" ht="15.75" customHeight="1" x14ac:dyDescent="0.25">
      <c r="A630" s="440"/>
      <c r="B630" s="440"/>
      <c r="C630" s="440"/>
      <c r="D630" s="440"/>
      <c r="E630" s="440"/>
      <c r="F630" s="440"/>
      <c r="G630" s="440"/>
      <c r="H630" s="440"/>
      <c r="I630" s="440"/>
      <c r="J630" s="440"/>
      <c r="K630" s="440"/>
      <c r="L630" s="440"/>
      <c r="M630" s="440"/>
      <c r="N630" s="440"/>
      <c r="O630" s="440"/>
      <c r="P630" s="440"/>
      <c r="Q630" s="440"/>
      <c r="R630" s="440"/>
      <c r="S630" s="440"/>
      <c r="T630" s="440"/>
      <c r="U630" s="440"/>
      <c r="V630" s="440"/>
      <c r="W630" s="440"/>
      <c r="X630" s="440"/>
      <c r="Y630" s="440"/>
    </row>
    <row r="631" spans="1:25" ht="15.75" customHeight="1" x14ac:dyDescent="0.25">
      <c r="A631" s="440"/>
      <c r="B631" s="440"/>
      <c r="C631" s="440"/>
      <c r="D631" s="440"/>
      <c r="E631" s="440"/>
      <c r="F631" s="440"/>
      <c r="G631" s="440"/>
      <c r="H631" s="440"/>
      <c r="I631" s="440"/>
      <c r="J631" s="440"/>
      <c r="K631" s="440"/>
      <c r="L631" s="440"/>
      <c r="M631" s="440"/>
      <c r="N631" s="440"/>
      <c r="O631" s="440"/>
      <c r="P631" s="440"/>
      <c r="Q631" s="440"/>
      <c r="R631" s="440"/>
      <c r="S631" s="440"/>
      <c r="T631" s="440"/>
      <c r="U631" s="440"/>
      <c r="V631" s="440"/>
      <c r="W631" s="440"/>
      <c r="X631" s="440"/>
      <c r="Y631" s="440"/>
    </row>
    <row r="632" spans="1:25" ht="15.75" customHeight="1" x14ac:dyDescent="0.25">
      <c r="A632" s="440"/>
      <c r="B632" s="440"/>
      <c r="C632" s="440"/>
      <c r="D632" s="440"/>
      <c r="E632" s="440"/>
      <c r="F632" s="440"/>
      <c r="G632" s="440"/>
      <c r="H632" s="440"/>
      <c r="I632" s="440"/>
      <c r="J632" s="440"/>
      <c r="K632" s="440"/>
      <c r="L632" s="440"/>
      <c r="M632" s="440"/>
      <c r="N632" s="440"/>
      <c r="O632" s="440"/>
      <c r="P632" s="440"/>
      <c r="Q632" s="440"/>
      <c r="R632" s="440"/>
      <c r="S632" s="440"/>
      <c r="T632" s="440"/>
      <c r="U632" s="440"/>
      <c r="V632" s="440"/>
      <c r="W632" s="440"/>
      <c r="X632" s="440"/>
      <c r="Y632" s="440"/>
    </row>
    <row r="633" spans="1:25" ht="15.75" customHeight="1" x14ac:dyDescent="0.25">
      <c r="A633" s="440"/>
      <c r="B633" s="440"/>
      <c r="C633" s="440"/>
      <c r="D633" s="440"/>
      <c r="E633" s="440"/>
      <c r="F633" s="440"/>
      <c r="G633" s="440"/>
      <c r="H633" s="440"/>
      <c r="I633" s="440"/>
      <c r="J633" s="440"/>
      <c r="K633" s="440"/>
      <c r="L633" s="440"/>
      <c r="M633" s="440"/>
      <c r="N633" s="440"/>
      <c r="O633" s="440"/>
      <c r="P633" s="440"/>
      <c r="Q633" s="440"/>
      <c r="R633" s="440"/>
      <c r="S633" s="440"/>
      <c r="T633" s="440"/>
      <c r="U633" s="440"/>
      <c r="V633" s="440"/>
      <c r="W633" s="440"/>
      <c r="X633" s="440"/>
      <c r="Y633" s="440"/>
    </row>
    <row r="634" spans="1:25" ht="15.75" customHeight="1" x14ac:dyDescent="0.25">
      <c r="A634" s="440"/>
      <c r="B634" s="440"/>
      <c r="C634" s="440"/>
      <c r="D634" s="440"/>
      <c r="E634" s="440"/>
      <c r="F634" s="440"/>
      <c r="G634" s="440"/>
      <c r="H634" s="440"/>
      <c r="I634" s="440"/>
      <c r="J634" s="440"/>
      <c r="K634" s="440"/>
      <c r="L634" s="440"/>
      <c r="M634" s="440"/>
      <c r="N634" s="440"/>
      <c r="O634" s="440"/>
      <c r="P634" s="440"/>
      <c r="Q634" s="440"/>
      <c r="R634" s="440"/>
      <c r="S634" s="440"/>
      <c r="T634" s="440"/>
      <c r="U634" s="440"/>
      <c r="V634" s="440"/>
      <c r="W634" s="440"/>
      <c r="X634" s="440"/>
      <c r="Y634" s="440"/>
    </row>
    <row r="635" spans="1:25" ht="15.75" customHeight="1" x14ac:dyDescent="0.25">
      <c r="A635" s="440"/>
      <c r="B635" s="440"/>
      <c r="C635" s="440"/>
      <c r="D635" s="440"/>
      <c r="E635" s="440"/>
      <c r="F635" s="440"/>
      <c r="G635" s="440"/>
      <c r="H635" s="440"/>
      <c r="I635" s="440"/>
      <c r="J635" s="440"/>
      <c r="K635" s="440"/>
      <c r="L635" s="440"/>
      <c r="M635" s="440"/>
      <c r="N635" s="440"/>
      <c r="O635" s="440"/>
      <c r="P635" s="440"/>
      <c r="Q635" s="440"/>
      <c r="R635" s="440"/>
      <c r="S635" s="440"/>
      <c r="T635" s="440"/>
      <c r="U635" s="440"/>
      <c r="V635" s="440"/>
      <c r="W635" s="440"/>
      <c r="X635" s="440"/>
      <c r="Y635" s="440"/>
    </row>
    <row r="636" spans="1:25" ht="15.75" customHeight="1" x14ac:dyDescent="0.25">
      <c r="A636" s="440"/>
      <c r="B636" s="440"/>
      <c r="C636" s="440"/>
      <c r="D636" s="440"/>
      <c r="E636" s="440"/>
      <c r="F636" s="440"/>
      <c r="G636" s="440"/>
      <c r="H636" s="440"/>
      <c r="I636" s="440"/>
      <c r="J636" s="440"/>
      <c r="K636" s="440"/>
      <c r="L636" s="440"/>
      <c r="M636" s="440"/>
      <c r="N636" s="440"/>
      <c r="O636" s="440"/>
      <c r="P636" s="440"/>
      <c r="Q636" s="440"/>
      <c r="R636" s="440"/>
      <c r="S636" s="440"/>
      <c r="T636" s="440"/>
      <c r="U636" s="440"/>
      <c r="V636" s="440"/>
      <c r="W636" s="440"/>
      <c r="X636" s="440"/>
      <c r="Y636" s="440"/>
    </row>
    <row r="637" spans="1:25" ht="15.75" customHeight="1" x14ac:dyDescent="0.25">
      <c r="A637" s="440"/>
      <c r="B637" s="440"/>
      <c r="C637" s="440"/>
      <c r="D637" s="440"/>
      <c r="E637" s="440"/>
      <c r="F637" s="440"/>
      <c r="G637" s="440"/>
      <c r="H637" s="440"/>
      <c r="I637" s="440"/>
      <c r="J637" s="440"/>
      <c r="K637" s="440"/>
      <c r="L637" s="440"/>
      <c r="M637" s="440"/>
      <c r="N637" s="440"/>
      <c r="O637" s="440"/>
      <c r="P637" s="440"/>
      <c r="Q637" s="440"/>
      <c r="R637" s="440"/>
      <c r="S637" s="440"/>
      <c r="T637" s="440"/>
      <c r="U637" s="440"/>
      <c r="V637" s="440"/>
      <c r="W637" s="440"/>
      <c r="X637" s="440"/>
      <c r="Y637" s="440"/>
    </row>
    <row r="638" spans="1:25" ht="15.75" customHeight="1" x14ac:dyDescent="0.25">
      <c r="A638" s="440"/>
      <c r="B638" s="440"/>
      <c r="C638" s="440"/>
      <c r="D638" s="440"/>
      <c r="E638" s="440"/>
      <c r="F638" s="440"/>
      <c r="G638" s="440"/>
      <c r="H638" s="440"/>
      <c r="I638" s="440"/>
      <c r="J638" s="440"/>
      <c r="K638" s="440"/>
      <c r="L638" s="440"/>
      <c r="M638" s="440"/>
      <c r="N638" s="440"/>
      <c r="O638" s="440"/>
      <c r="P638" s="440"/>
      <c r="Q638" s="440"/>
      <c r="R638" s="440"/>
      <c r="S638" s="440"/>
      <c r="T638" s="440"/>
      <c r="U638" s="440"/>
      <c r="V638" s="440"/>
      <c r="W638" s="440"/>
      <c r="X638" s="440"/>
      <c r="Y638" s="440"/>
    </row>
    <row r="639" spans="1:25" ht="15.75" customHeight="1" x14ac:dyDescent="0.25">
      <c r="A639" s="440"/>
      <c r="B639" s="440"/>
      <c r="C639" s="440"/>
      <c r="D639" s="440"/>
      <c r="E639" s="440"/>
      <c r="F639" s="440"/>
      <c r="G639" s="440"/>
      <c r="H639" s="440"/>
      <c r="I639" s="440"/>
      <c r="J639" s="440"/>
      <c r="K639" s="440"/>
      <c r="L639" s="440"/>
      <c r="M639" s="440"/>
      <c r="N639" s="440"/>
      <c r="O639" s="440"/>
      <c r="P639" s="440"/>
      <c r="Q639" s="440"/>
      <c r="R639" s="440"/>
      <c r="S639" s="440"/>
      <c r="T639" s="440"/>
      <c r="U639" s="440"/>
      <c r="V639" s="440"/>
      <c r="W639" s="440"/>
      <c r="X639" s="440"/>
      <c r="Y639" s="440"/>
    </row>
    <row r="640" spans="1:25" ht="15.75" customHeight="1" x14ac:dyDescent="0.25">
      <c r="A640" s="440"/>
      <c r="B640" s="440"/>
      <c r="C640" s="440"/>
      <c r="D640" s="440"/>
      <c r="E640" s="440"/>
      <c r="F640" s="440"/>
      <c r="G640" s="440"/>
      <c r="H640" s="440"/>
      <c r="I640" s="440"/>
      <c r="J640" s="440"/>
      <c r="K640" s="440"/>
      <c r="L640" s="440"/>
      <c r="M640" s="440"/>
      <c r="N640" s="440"/>
      <c r="O640" s="440"/>
      <c r="P640" s="440"/>
      <c r="Q640" s="440"/>
      <c r="R640" s="440"/>
      <c r="S640" s="440"/>
      <c r="T640" s="440"/>
      <c r="U640" s="440"/>
      <c r="V640" s="440"/>
      <c r="W640" s="440"/>
      <c r="X640" s="440"/>
      <c r="Y640" s="440"/>
    </row>
    <row r="641" spans="1:25" ht="15.75" customHeight="1" x14ac:dyDescent="0.25">
      <c r="A641" s="440"/>
      <c r="B641" s="440"/>
      <c r="C641" s="440"/>
      <c r="D641" s="440"/>
      <c r="E641" s="440"/>
      <c r="F641" s="440"/>
      <c r="G641" s="440"/>
      <c r="H641" s="440"/>
      <c r="I641" s="440"/>
      <c r="J641" s="440"/>
      <c r="K641" s="440"/>
      <c r="L641" s="440"/>
      <c r="M641" s="440"/>
      <c r="N641" s="440"/>
      <c r="O641" s="440"/>
      <c r="P641" s="440"/>
      <c r="Q641" s="440"/>
      <c r="R641" s="440"/>
      <c r="S641" s="440"/>
      <c r="T641" s="440"/>
      <c r="U641" s="440"/>
      <c r="V641" s="440"/>
      <c r="W641" s="440"/>
      <c r="X641" s="440"/>
      <c r="Y641" s="440"/>
    </row>
    <row r="642" spans="1:25" ht="15.75" customHeight="1" x14ac:dyDescent="0.25">
      <c r="A642" s="440"/>
      <c r="B642" s="440"/>
      <c r="C642" s="440"/>
      <c r="D642" s="440"/>
      <c r="E642" s="440"/>
      <c r="F642" s="440"/>
      <c r="G642" s="440"/>
      <c r="H642" s="440"/>
      <c r="I642" s="440"/>
      <c r="J642" s="440"/>
      <c r="K642" s="440"/>
      <c r="L642" s="440"/>
      <c r="M642" s="440"/>
      <c r="N642" s="440"/>
      <c r="O642" s="440"/>
      <c r="P642" s="440"/>
      <c r="Q642" s="440"/>
      <c r="R642" s="440"/>
      <c r="S642" s="440"/>
      <c r="T642" s="440"/>
      <c r="U642" s="440"/>
      <c r="V642" s="440"/>
      <c r="W642" s="440"/>
      <c r="X642" s="440"/>
      <c r="Y642" s="440"/>
    </row>
    <row r="643" spans="1:25" ht="15.75" customHeight="1" x14ac:dyDescent="0.25">
      <c r="A643" s="440"/>
      <c r="B643" s="440"/>
      <c r="C643" s="440"/>
      <c r="D643" s="440"/>
      <c r="E643" s="440"/>
      <c r="F643" s="440"/>
      <c r="G643" s="440"/>
      <c r="H643" s="440"/>
      <c r="I643" s="440"/>
      <c r="J643" s="440"/>
      <c r="K643" s="440"/>
      <c r="L643" s="440"/>
      <c r="M643" s="440"/>
      <c r="N643" s="440"/>
      <c r="O643" s="440"/>
      <c r="P643" s="440"/>
      <c r="Q643" s="440"/>
      <c r="R643" s="440"/>
      <c r="S643" s="440"/>
      <c r="T643" s="440"/>
      <c r="U643" s="440"/>
      <c r="V643" s="440"/>
      <c r="W643" s="440"/>
      <c r="X643" s="440"/>
      <c r="Y643" s="440"/>
    </row>
    <row r="644" spans="1:25" ht="15.75" customHeight="1" x14ac:dyDescent="0.25">
      <c r="A644" s="440"/>
      <c r="B644" s="440"/>
      <c r="C644" s="440"/>
      <c r="D644" s="440"/>
      <c r="E644" s="440"/>
      <c r="F644" s="440"/>
      <c r="G644" s="440"/>
      <c r="H644" s="440"/>
      <c r="I644" s="440"/>
      <c r="J644" s="440"/>
      <c r="K644" s="440"/>
      <c r="L644" s="440"/>
      <c r="M644" s="440"/>
      <c r="N644" s="440"/>
      <c r="O644" s="440"/>
      <c r="P644" s="440"/>
      <c r="Q644" s="440"/>
      <c r="R644" s="440"/>
      <c r="S644" s="440"/>
      <c r="T644" s="440"/>
      <c r="U644" s="440"/>
      <c r="V644" s="440"/>
      <c r="W644" s="440"/>
      <c r="X644" s="440"/>
      <c r="Y644" s="440"/>
    </row>
    <row r="645" spans="1:25" ht="15.75" customHeight="1" x14ac:dyDescent="0.25">
      <c r="A645" s="440"/>
      <c r="B645" s="440"/>
      <c r="C645" s="440"/>
      <c r="D645" s="440"/>
      <c r="E645" s="440"/>
      <c r="F645" s="440"/>
      <c r="G645" s="440"/>
      <c r="H645" s="440"/>
      <c r="I645" s="440"/>
      <c r="J645" s="440"/>
      <c r="K645" s="440"/>
      <c r="L645" s="440"/>
      <c r="M645" s="440"/>
      <c r="N645" s="440"/>
      <c r="O645" s="440"/>
      <c r="P645" s="440"/>
      <c r="Q645" s="440"/>
      <c r="R645" s="440"/>
      <c r="S645" s="440"/>
      <c r="T645" s="440"/>
      <c r="U645" s="440"/>
      <c r="V645" s="440"/>
      <c r="W645" s="440"/>
      <c r="X645" s="440"/>
      <c r="Y645" s="440"/>
    </row>
    <row r="646" spans="1:25" ht="15.75" customHeight="1" x14ac:dyDescent="0.25">
      <c r="A646" s="440"/>
      <c r="B646" s="440"/>
      <c r="C646" s="440"/>
      <c r="D646" s="440"/>
      <c r="E646" s="440"/>
      <c r="F646" s="440"/>
      <c r="G646" s="440"/>
      <c r="H646" s="440"/>
      <c r="I646" s="440"/>
      <c r="J646" s="440"/>
      <c r="K646" s="440"/>
      <c r="L646" s="440"/>
      <c r="M646" s="440"/>
      <c r="N646" s="440"/>
      <c r="O646" s="440"/>
      <c r="P646" s="440"/>
      <c r="Q646" s="440"/>
      <c r="R646" s="440"/>
      <c r="S646" s="440"/>
      <c r="T646" s="440"/>
      <c r="U646" s="440"/>
      <c r="V646" s="440"/>
      <c r="W646" s="440"/>
      <c r="X646" s="440"/>
      <c r="Y646" s="440"/>
    </row>
    <row r="647" spans="1:25" ht="15.75" customHeight="1" x14ac:dyDescent="0.25">
      <c r="A647" s="440"/>
      <c r="B647" s="440"/>
      <c r="C647" s="440"/>
      <c r="D647" s="440"/>
      <c r="E647" s="440"/>
      <c r="F647" s="440"/>
      <c r="G647" s="440"/>
      <c r="H647" s="440"/>
      <c r="I647" s="440"/>
      <c r="J647" s="440"/>
      <c r="K647" s="440"/>
      <c r="L647" s="440"/>
      <c r="M647" s="440"/>
      <c r="N647" s="440"/>
      <c r="O647" s="440"/>
      <c r="P647" s="440"/>
      <c r="Q647" s="440"/>
      <c r="R647" s="440"/>
      <c r="S647" s="440"/>
      <c r="T647" s="440"/>
      <c r="U647" s="440"/>
      <c r="V647" s="440"/>
      <c r="W647" s="440"/>
      <c r="X647" s="440"/>
      <c r="Y647" s="440"/>
    </row>
    <row r="648" spans="1:25" ht="15.75" customHeight="1" x14ac:dyDescent="0.25">
      <c r="A648" s="440"/>
      <c r="B648" s="440"/>
      <c r="C648" s="440"/>
      <c r="D648" s="440"/>
      <c r="E648" s="440"/>
      <c r="F648" s="440"/>
      <c r="G648" s="440"/>
      <c r="H648" s="440"/>
      <c r="I648" s="440"/>
      <c r="J648" s="440"/>
      <c r="K648" s="440"/>
      <c r="L648" s="440"/>
      <c r="M648" s="440"/>
      <c r="N648" s="440"/>
      <c r="O648" s="440"/>
      <c r="P648" s="440"/>
      <c r="Q648" s="440"/>
      <c r="R648" s="440"/>
      <c r="S648" s="440"/>
      <c r="T648" s="440"/>
      <c r="U648" s="440"/>
      <c r="V648" s="440"/>
      <c r="W648" s="440"/>
      <c r="X648" s="440"/>
      <c r="Y648" s="440"/>
    </row>
    <row r="649" spans="1:25" ht="15.75" customHeight="1" x14ac:dyDescent="0.25">
      <c r="A649" s="440"/>
      <c r="B649" s="440"/>
      <c r="C649" s="440"/>
      <c r="D649" s="440"/>
      <c r="E649" s="440"/>
      <c r="F649" s="440"/>
      <c r="G649" s="440"/>
      <c r="H649" s="440"/>
      <c r="I649" s="440"/>
      <c r="J649" s="440"/>
      <c r="K649" s="440"/>
      <c r="L649" s="440"/>
      <c r="M649" s="440"/>
      <c r="N649" s="440"/>
      <c r="O649" s="440"/>
      <c r="P649" s="440"/>
      <c r="Q649" s="440"/>
      <c r="R649" s="440"/>
      <c r="S649" s="440"/>
      <c r="T649" s="440"/>
      <c r="U649" s="440"/>
      <c r="V649" s="440"/>
      <c r="W649" s="440"/>
      <c r="X649" s="440"/>
      <c r="Y649" s="440"/>
    </row>
    <row r="650" spans="1:25" ht="15.75" customHeight="1" x14ac:dyDescent="0.25">
      <c r="A650" s="440"/>
      <c r="B650" s="440"/>
      <c r="C650" s="440"/>
      <c r="D650" s="440"/>
      <c r="E650" s="440"/>
      <c r="F650" s="440"/>
      <c r="G650" s="440"/>
      <c r="H650" s="440"/>
      <c r="I650" s="440"/>
      <c r="J650" s="440"/>
      <c r="K650" s="440"/>
      <c r="L650" s="440"/>
      <c r="M650" s="440"/>
      <c r="N650" s="440"/>
      <c r="O650" s="440"/>
      <c r="P650" s="440"/>
      <c r="Q650" s="440"/>
      <c r="R650" s="440"/>
      <c r="S650" s="440"/>
      <c r="T650" s="440"/>
      <c r="U650" s="440"/>
      <c r="V650" s="440"/>
      <c r="W650" s="440"/>
      <c r="X650" s="440"/>
      <c r="Y650" s="440"/>
    </row>
    <row r="651" spans="1:25" ht="15.75" customHeight="1" x14ac:dyDescent="0.25">
      <c r="A651" s="440"/>
      <c r="B651" s="440"/>
      <c r="C651" s="440"/>
      <c r="D651" s="440"/>
      <c r="E651" s="440"/>
      <c r="F651" s="440"/>
      <c r="G651" s="440"/>
      <c r="H651" s="440"/>
      <c r="I651" s="440"/>
      <c r="J651" s="440"/>
      <c r="K651" s="440"/>
      <c r="L651" s="440"/>
      <c r="M651" s="440"/>
      <c r="N651" s="440"/>
      <c r="O651" s="440"/>
      <c r="P651" s="440"/>
      <c r="Q651" s="440"/>
      <c r="R651" s="440"/>
      <c r="S651" s="440"/>
      <c r="T651" s="440"/>
      <c r="U651" s="440"/>
      <c r="V651" s="440"/>
      <c r="W651" s="440"/>
      <c r="X651" s="440"/>
      <c r="Y651" s="440"/>
    </row>
    <row r="652" spans="1:25" ht="15.75" customHeight="1" x14ac:dyDescent="0.25">
      <c r="A652" s="440"/>
      <c r="B652" s="440"/>
      <c r="C652" s="440"/>
      <c r="D652" s="440"/>
      <c r="E652" s="440"/>
      <c r="F652" s="440"/>
      <c r="G652" s="440"/>
      <c r="H652" s="440"/>
      <c r="I652" s="440"/>
      <c r="J652" s="440"/>
      <c r="K652" s="440"/>
      <c r="L652" s="440"/>
      <c r="M652" s="440"/>
      <c r="N652" s="440"/>
      <c r="O652" s="440"/>
      <c r="P652" s="440"/>
      <c r="Q652" s="440"/>
      <c r="R652" s="440"/>
      <c r="S652" s="440"/>
      <c r="T652" s="440"/>
      <c r="U652" s="440"/>
      <c r="V652" s="440"/>
      <c r="W652" s="440"/>
      <c r="X652" s="440"/>
      <c r="Y652" s="440"/>
    </row>
    <row r="653" spans="1:25" ht="15.75" customHeight="1" x14ac:dyDescent="0.25">
      <c r="A653" s="440"/>
      <c r="B653" s="440"/>
      <c r="C653" s="440"/>
      <c r="D653" s="440"/>
      <c r="E653" s="440"/>
      <c r="F653" s="440"/>
      <c r="G653" s="440"/>
      <c r="H653" s="440"/>
      <c r="I653" s="440"/>
      <c r="J653" s="440"/>
      <c r="K653" s="440"/>
      <c r="L653" s="440"/>
      <c r="M653" s="440"/>
      <c r="N653" s="440"/>
      <c r="O653" s="440"/>
      <c r="P653" s="440"/>
      <c r="Q653" s="440"/>
      <c r="R653" s="440"/>
      <c r="S653" s="440"/>
      <c r="T653" s="440"/>
      <c r="U653" s="440"/>
      <c r="V653" s="440"/>
      <c r="W653" s="440"/>
      <c r="X653" s="440"/>
      <c r="Y653" s="440"/>
    </row>
    <row r="654" spans="1:25" ht="15.75" customHeight="1" x14ac:dyDescent="0.25">
      <c r="A654" s="440"/>
      <c r="B654" s="440"/>
      <c r="C654" s="440"/>
      <c r="D654" s="440"/>
      <c r="E654" s="440"/>
      <c r="F654" s="440"/>
      <c r="G654" s="440"/>
      <c r="H654" s="440"/>
      <c r="I654" s="440"/>
      <c r="J654" s="440"/>
      <c r="K654" s="440"/>
      <c r="L654" s="440"/>
      <c r="M654" s="440"/>
      <c r="N654" s="440"/>
      <c r="O654" s="440"/>
      <c r="P654" s="440"/>
      <c r="Q654" s="440"/>
      <c r="R654" s="440"/>
      <c r="S654" s="440"/>
      <c r="T654" s="440"/>
      <c r="U654" s="440"/>
      <c r="V654" s="440"/>
      <c r="W654" s="440"/>
      <c r="X654" s="440"/>
      <c r="Y654" s="440"/>
    </row>
    <row r="655" spans="1:25" ht="15.75" customHeight="1" x14ac:dyDescent="0.25">
      <c r="A655" s="440"/>
      <c r="B655" s="440"/>
      <c r="C655" s="440"/>
      <c r="D655" s="440"/>
      <c r="E655" s="440"/>
      <c r="F655" s="440"/>
      <c r="G655" s="440"/>
      <c r="H655" s="440"/>
      <c r="I655" s="440"/>
      <c r="J655" s="440"/>
      <c r="K655" s="440"/>
      <c r="L655" s="440"/>
      <c r="M655" s="440"/>
      <c r="N655" s="440"/>
      <c r="O655" s="440"/>
      <c r="P655" s="440"/>
      <c r="Q655" s="440"/>
      <c r="R655" s="440"/>
      <c r="S655" s="440"/>
      <c r="T655" s="440"/>
      <c r="U655" s="440"/>
      <c r="V655" s="440"/>
      <c r="W655" s="440"/>
      <c r="X655" s="440"/>
      <c r="Y655" s="440"/>
    </row>
    <row r="656" spans="1:25" ht="15.75" customHeight="1" x14ac:dyDescent="0.25">
      <c r="A656" s="440"/>
      <c r="B656" s="440"/>
      <c r="C656" s="440"/>
      <c r="D656" s="440"/>
      <c r="E656" s="440"/>
      <c r="F656" s="440"/>
      <c r="G656" s="440"/>
      <c r="H656" s="440"/>
      <c r="I656" s="440"/>
      <c r="J656" s="440"/>
      <c r="K656" s="440"/>
      <c r="L656" s="440"/>
      <c r="M656" s="440"/>
      <c r="N656" s="440"/>
      <c r="O656" s="440"/>
      <c r="P656" s="440"/>
      <c r="Q656" s="440"/>
      <c r="R656" s="440"/>
      <c r="S656" s="440"/>
      <c r="T656" s="440"/>
      <c r="U656" s="440"/>
      <c r="V656" s="440"/>
      <c r="W656" s="440"/>
      <c r="X656" s="440"/>
      <c r="Y656" s="440"/>
    </row>
    <row r="657" spans="1:25" ht="15.75" customHeight="1" x14ac:dyDescent="0.25">
      <c r="A657" s="440"/>
      <c r="B657" s="440"/>
      <c r="C657" s="440"/>
      <c r="D657" s="440"/>
      <c r="E657" s="440"/>
      <c r="F657" s="440"/>
      <c r="G657" s="440"/>
      <c r="H657" s="440"/>
      <c r="I657" s="440"/>
      <c r="J657" s="440"/>
      <c r="K657" s="440"/>
      <c r="L657" s="440"/>
      <c r="M657" s="440"/>
      <c r="N657" s="440"/>
      <c r="O657" s="440"/>
      <c r="P657" s="440"/>
      <c r="Q657" s="440"/>
      <c r="R657" s="440"/>
      <c r="S657" s="440"/>
      <c r="T657" s="440"/>
      <c r="U657" s="440"/>
      <c r="V657" s="440"/>
      <c r="W657" s="440"/>
      <c r="X657" s="440"/>
      <c r="Y657" s="440"/>
    </row>
    <row r="658" spans="1:25" ht="15.75" customHeight="1" x14ac:dyDescent="0.25">
      <c r="A658" s="440"/>
      <c r="B658" s="440"/>
      <c r="C658" s="440"/>
      <c r="D658" s="440"/>
      <c r="E658" s="440"/>
      <c r="F658" s="440"/>
      <c r="G658" s="440"/>
      <c r="H658" s="440"/>
      <c r="I658" s="440"/>
      <c r="J658" s="440"/>
      <c r="K658" s="440"/>
      <c r="L658" s="440"/>
      <c r="M658" s="440"/>
      <c r="N658" s="440"/>
      <c r="O658" s="440"/>
      <c r="P658" s="440"/>
      <c r="Q658" s="440"/>
      <c r="R658" s="440"/>
      <c r="S658" s="440"/>
      <c r="T658" s="440"/>
      <c r="U658" s="440"/>
      <c r="V658" s="440"/>
      <c r="W658" s="440"/>
      <c r="X658" s="440"/>
      <c r="Y658" s="440"/>
    </row>
    <row r="659" spans="1:25" ht="15.75" customHeight="1" x14ac:dyDescent="0.25">
      <c r="A659" s="440"/>
      <c r="B659" s="440"/>
      <c r="C659" s="440"/>
      <c r="D659" s="440"/>
      <c r="E659" s="440"/>
      <c r="F659" s="440"/>
      <c r="G659" s="440"/>
      <c r="H659" s="440"/>
      <c r="I659" s="440"/>
      <c r="J659" s="440"/>
      <c r="K659" s="440"/>
      <c r="L659" s="440"/>
      <c r="M659" s="440"/>
      <c r="N659" s="440"/>
      <c r="O659" s="440"/>
      <c r="P659" s="440"/>
      <c r="Q659" s="440"/>
      <c r="R659" s="440"/>
      <c r="S659" s="440"/>
      <c r="T659" s="440"/>
      <c r="U659" s="440"/>
      <c r="V659" s="440"/>
      <c r="W659" s="440"/>
      <c r="X659" s="440"/>
      <c r="Y659" s="440"/>
    </row>
    <row r="660" spans="1:25" ht="15.75" customHeight="1" x14ac:dyDescent="0.25">
      <c r="A660" s="440"/>
      <c r="B660" s="440"/>
      <c r="C660" s="440"/>
      <c r="D660" s="440"/>
      <c r="E660" s="440"/>
      <c r="F660" s="440"/>
      <c r="G660" s="440"/>
      <c r="H660" s="440"/>
      <c r="I660" s="440"/>
      <c r="J660" s="440"/>
      <c r="K660" s="440"/>
      <c r="L660" s="440"/>
      <c r="M660" s="440"/>
      <c r="N660" s="440"/>
      <c r="O660" s="440"/>
      <c r="P660" s="440"/>
      <c r="Q660" s="440"/>
      <c r="R660" s="440"/>
      <c r="S660" s="440"/>
      <c r="T660" s="440"/>
      <c r="U660" s="440"/>
      <c r="V660" s="440"/>
      <c r="W660" s="440"/>
      <c r="X660" s="440"/>
      <c r="Y660" s="440"/>
    </row>
    <row r="661" spans="1:25" ht="15.75" customHeight="1" x14ac:dyDescent="0.25">
      <c r="A661" s="440"/>
      <c r="B661" s="440"/>
      <c r="C661" s="440"/>
      <c r="D661" s="440"/>
      <c r="E661" s="440"/>
      <c r="F661" s="440"/>
      <c r="G661" s="440"/>
      <c r="H661" s="440"/>
      <c r="I661" s="440"/>
      <c r="J661" s="440"/>
      <c r="K661" s="440"/>
      <c r="L661" s="440"/>
      <c r="M661" s="440"/>
      <c r="N661" s="440"/>
      <c r="O661" s="440"/>
      <c r="P661" s="440"/>
      <c r="Q661" s="440"/>
      <c r="R661" s="440"/>
      <c r="S661" s="440"/>
      <c r="T661" s="440"/>
      <c r="U661" s="440"/>
      <c r="V661" s="440"/>
      <c r="W661" s="440"/>
      <c r="X661" s="440"/>
      <c r="Y661" s="440"/>
    </row>
    <row r="662" spans="1:25" ht="15.75" customHeight="1" x14ac:dyDescent="0.25">
      <c r="A662" s="440"/>
      <c r="B662" s="440"/>
      <c r="C662" s="440"/>
      <c r="D662" s="440"/>
      <c r="E662" s="440"/>
      <c r="F662" s="440"/>
      <c r="G662" s="440"/>
      <c r="H662" s="440"/>
      <c r="I662" s="440"/>
      <c r="J662" s="440"/>
      <c r="K662" s="440"/>
      <c r="L662" s="440"/>
      <c r="M662" s="440"/>
      <c r="N662" s="440"/>
      <c r="O662" s="440"/>
      <c r="P662" s="440"/>
      <c r="Q662" s="440"/>
      <c r="R662" s="440"/>
      <c r="S662" s="440"/>
      <c r="T662" s="440"/>
      <c r="U662" s="440"/>
      <c r="V662" s="440"/>
      <c r="W662" s="440"/>
      <c r="X662" s="440"/>
      <c r="Y662" s="440"/>
    </row>
    <row r="663" spans="1:25" ht="15.75" customHeight="1" x14ac:dyDescent="0.25">
      <c r="A663" s="440"/>
      <c r="B663" s="440"/>
      <c r="C663" s="440"/>
      <c r="D663" s="440"/>
      <c r="E663" s="440"/>
      <c r="F663" s="440"/>
      <c r="G663" s="440"/>
      <c r="H663" s="440"/>
      <c r="I663" s="440"/>
      <c r="J663" s="440"/>
      <c r="K663" s="440"/>
      <c r="L663" s="440"/>
      <c r="M663" s="440"/>
      <c r="N663" s="440"/>
      <c r="O663" s="440"/>
      <c r="P663" s="440"/>
      <c r="Q663" s="440"/>
      <c r="R663" s="440"/>
      <c r="S663" s="440"/>
      <c r="T663" s="440"/>
      <c r="U663" s="440"/>
      <c r="V663" s="440"/>
      <c r="W663" s="440"/>
      <c r="X663" s="440"/>
      <c r="Y663" s="440"/>
    </row>
    <row r="664" spans="1:25" ht="15.75" customHeight="1" x14ac:dyDescent="0.25">
      <c r="A664" s="440"/>
      <c r="B664" s="440"/>
      <c r="C664" s="440"/>
      <c r="D664" s="440"/>
      <c r="E664" s="440"/>
      <c r="F664" s="440"/>
      <c r="G664" s="440"/>
      <c r="H664" s="440"/>
      <c r="I664" s="440"/>
      <c r="J664" s="440"/>
      <c r="K664" s="440"/>
      <c r="L664" s="440"/>
      <c r="M664" s="440"/>
      <c r="N664" s="440"/>
      <c r="O664" s="440"/>
      <c r="P664" s="440"/>
      <c r="Q664" s="440"/>
      <c r="R664" s="440"/>
      <c r="S664" s="440"/>
      <c r="T664" s="440"/>
      <c r="U664" s="440"/>
      <c r="V664" s="440"/>
      <c r="W664" s="440"/>
      <c r="X664" s="440"/>
      <c r="Y664" s="440"/>
    </row>
    <row r="665" spans="1:25" ht="15.75" customHeight="1" x14ac:dyDescent="0.25">
      <c r="A665" s="440"/>
      <c r="B665" s="440"/>
      <c r="C665" s="440"/>
      <c r="D665" s="440"/>
      <c r="E665" s="440"/>
      <c r="F665" s="440"/>
      <c r="G665" s="440"/>
      <c r="H665" s="440"/>
      <c r="I665" s="440"/>
      <c r="J665" s="440"/>
      <c r="K665" s="440"/>
      <c r="L665" s="440"/>
      <c r="M665" s="440"/>
      <c r="N665" s="440"/>
      <c r="O665" s="440"/>
      <c r="P665" s="440"/>
      <c r="Q665" s="440"/>
      <c r="R665" s="440"/>
      <c r="S665" s="440"/>
      <c r="T665" s="440"/>
      <c r="U665" s="440"/>
      <c r="V665" s="440"/>
      <c r="W665" s="440"/>
      <c r="X665" s="440"/>
      <c r="Y665" s="440"/>
    </row>
    <row r="666" spans="1:25" ht="15.75" customHeight="1" x14ac:dyDescent="0.25">
      <c r="A666" s="440"/>
      <c r="B666" s="440"/>
      <c r="C666" s="440"/>
      <c r="D666" s="440"/>
      <c r="E666" s="440"/>
      <c r="F666" s="440"/>
      <c r="G666" s="440"/>
      <c r="H666" s="440"/>
      <c r="I666" s="440"/>
      <c r="J666" s="440"/>
      <c r="K666" s="440"/>
      <c r="L666" s="440"/>
      <c r="M666" s="440"/>
      <c r="N666" s="440"/>
      <c r="O666" s="440"/>
      <c r="P666" s="440"/>
      <c r="Q666" s="440"/>
      <c r="R666" s="440"/>
      <c r="S666" s="440"/>
      <c r="T666" s="440"/>
      <c r="U666" s="440"/>
      <c r="V666" s="440"/>
      <c r="W666" s="440"/>
      <c r="X666" s="440"/>
      <c r="Y666" s="440"/>
    </row>
    <row r="667" spans="1:25" ht="15.75" customHeight="1" x14ac:dyDescent="0.25">
      <c r="A667" s="440"/>
      <c r="B667" s="440"/>
      <c r="C667" s="440"/>
      <c r="D667" s="440"/>
      <c r="E667" s="440"/>
      <c r="F667" s="440"/>
      <c r="G667" s="440"/>
      <c r="H667" s="440"/>
      <c r="I667" s="440"/>
      <c r="J667" s="440"/>
      <c r="K667" s="440"/>
      <c r="L667" s="440"/>
      <c r="M667" s="440"/>
      <c r="N667" s="440"/>
      <c r="O667" s="440"/>
      <c r="P667" s="440"/>
      <c r="Q667" s="440"/>
      <c r="R667" s="440"/>
      <c r="S667" s="440"/>
      <c r="T667" s="440"/>
      <c r="U667" s="440"/>
      <c r="V667" s="440"/>
      <c r="W667" s="440"/>
      <c r="X667" s="440"/>
      <c r="Y667" s="440"/>
    </row>
    <row r="668" spans="1:25" ht="15.75" customHeight="1" x14ac:dyDescent="0.25">
      <c r="A668" s="440"/>
      <c r="B668" s="440"/>
      <c r="C668" s="440"/>
      <c r="D668" s="440"/>
      <c r="E668" s="440"/>
      <c r="F668" s="440"/>
      <c r="G668" s="440"/>
      <c r="H668" s="440"/>
      <c r="I668" s="440"/>
      <c r="J668" s="440"/>
      <c r="K668" s="440"/>
      <c r="L668" s="440"/>
      <c r="M668" s="440"/>
      <c r="N668" s="440"/>
      <c r="O668" s="440"/>
      <c r="P668" s="440"/>
      <c r="Q668" s="440"/>
      <c r="R668" s="440"/>
      <c r="S668" s="440"/>
      <c r="T668" s="440"/>
      <c r="U668" s="440"/>
      <c r="V668" s="440"/>
      <c r="W668" s="440"/>
      <c r="X668" s="440"/>
      <c r="Y668" s="440"/>
    </row>
    <row r="669" spans="1:25" ht="15.75" customHeight="1" x14ac:dyDescent="0.25">
      <c r="A669" s="440"/>
      <c r="B669" s="440"/>
      <c r="C669" s="440"/>
      <c r="D669" s="440"/>
      <c r="E669" s="440"/>
      <c r="F669" s="440"/>
      <c r="G669" s="440"/>
      <c r="H669" s="440"/>
      <c r="I669" s="440"/>
      <c r="J669" s="440"/>
      <c r="K669" s="440"/>
      <c r="L669" s="440"/>
      <c r="M669" s="440"/>
      <c r="N669" s="440"/>
      <c r="O669" s="440"/>
      <c r="P669" s="440"/>
      <c r="Q669" s="440"/>
      <c r="R669" s="440"/>
      <c r="S669" s="440"/>
      <c r="T669" s="440"/>
      <c r="U669" s="440"/>
      <c r="V669" s="440"/>
      <c r="W669" s="440"/>
      <c r="X669" s="440"/>
      <c r="Y669" s="440"/>
    </row>
    <row r="670" spans="1:25" ht="15.75" customHeight="1" x14ac:dyDescent="0.25">
      <c r="A670" s="440"/>
      <c r="B670" s="440"/>
      <c r="C670" s="440"/>
      <c r="D670" s="440"/>
      <c r="E670" s="440"/>
      <c r="F670" s="440"/>
      <c r="G670" s="440"/>
      <c r="H670" s="440"/>
      <c r="I670" s="440"/>
      <c r="J670" s="440"/>
      <c r="K670" s="440"/>
      <c r="L670" s="440"/>
      <c r="M670" s="440"/>
      <c r="N670" s="440"/>
      <c r="O670" s="440"/>
      <c r="P670" s="440"/>
      <c r="Q670" s="440"/>
      <c r="R670" s="440"/>
      <c r="S670" s="440"/>
      <c r="T670" s="440"/>
      <c r="U670" s="440"/>
      <c r="V670" s="440"/>
      <c r="W670" s="440"/>
      <c r="X670" s="440"/>
      <c r="Y670" s="440"/>
    </row>
    <row r="671" spans="1:25" ht="15.75" customHeight="1" x14ac:dyDescent="0.25">
      <c r="A671" s="440"/>
      <c r="B671" s="440"/>
      <c r="C671" s="440"/>
      <c r="D671" s="440"/>
      <c r="E671" s="440"/>
      <c r="F671" s="440"/>
      <c r="G671" s="440"/>
      <c r="H671" s="440"/>
      <c r="I671" s="440"/>
      <c r="J671" s="440"/>
      <c r="K671" s="440"/>
      <c r="L671" s="440"/>
      <c r="M671" s="440"/>
      <c r="N671" s="440"/>
      <c r="O671" s="440"/>
      <c r="P671" s="440"/>
      <c r="Q671" s="440"/>
      <c r="R671" s="440"/>
      <c r="S671" s="440"/>
      <c r="T671" s="440"/>
      <c r="U671" s="440"/>
      <c r="V671" s="440"/>
      <c r="W671" s="440"/>
      <c r="X671" s="440"/>
      <c r="Y671" s="440"/>
    </row>
    <row r="672" spans="1:25" ht="15.75" customHeight="1" x14ac:dyDescent="0.25">
      <c r="A672" s="440"/>
      <c r="B672" s="440"/>
      <c r="C672" s="440"/>
      <c r="D672" s="440"/>
      <c r="E672" s="440"/>
      <c r="F672" s="440"/>
      <c r="G672" s="440"/>
      <c r="H672" s="440"/>
      <c r="I672" s="440"/>
      <c r="J672" s="440"/>
      <c r="K672" s="440"/>
      <c r="L672" s="440"/>
      <c r="M672" s="440"/>
      <c r="N672" s="440"/>
      <c r="O672" s="440"/>
      <c r="P672" s="440"/>
      <c r="Q672" s="440"/>
      <c r="R672" s="440"/>
      <c r="S672" s="440"/>
      <c r="T672" s="440"/>
      <c r="U672" s="440"/>
      <c r="V672" s="440"/>
      <c r="W672" s="440"/>
      <c r="X672" s="440"/>
      <c r="Y672" s="440"/>
    </row>
    <row r="673" spans="1:25" ht="15.75" customHeight="1" x14ac:dyDescent="0.25">
      <c r="A673" s="440"/>
      <c r="B673" s="440"/>
      <c r="C673" s="440"/>
      <c r="D673" s="440"/>
      <c r="E673" s="440"/>
      <c r="F673" s="440"/>
      <c r="G673" s="440"/>
      <c r="H673" s="440"/>
      <c r="I673" s="440"/>
      <c r="J673" s="440"/>
      <c r="K673" s="440"/>
      <c r="L673" s="440"/>
      <c r="M673" s="440"/>
      <c r="N673" s="440"/>
      <c r="O673" s="440"/>
      <c r="P673" s="440"/>
      <c r="Q673" s="440"/>
      <c r="R673" s="440"/>
      <c r="S673" s="440"/>
      <c r="T673" s="440"/>
      <c r="U673" s="440"/>
      <c r="V673" s="440"/>
      <c r="W673" s="440"/>
      <c r="X673" s="440"/>
      <c r="Y673" s="440"/>
    </row>
    <row r="674" spans="1:25" ht="15.75" customHeight="1" x14ac:dyDescent="0.25">
      <c r="A674" s="440"/>
      <c r="B674" s="440"/>
      <c r="C674" s="440"/>
      <c r="D674" s="440"/>
      <c r="E674" s="440"/>
      <c r="F674" s="440"/>
      <c r="G674" s="440"/>
      <c r="H674" s="440"/>
      <c r="I674" s="440"/>
      <c r="J674" s="440"/>
      <c r="K674" s="440"/>
      <c r="L674" s="440"/>
      <c r="M674" s="440"/>
      <c r="N674" s="440"/>
      <c r="O674" s="440"/>
      <c r="P674" s="440"/>
      <c r="Q674" s="440"/>
      <c r="R674" s="440"/>
      <c r="S674" s="440"/>
      <c r="T674" s="440"/>
      <c r="U674" s="440"/>
      <c r="V674" s="440"/>
      <c r="W674" s="440"/>
      <c r="X674" s="440"/>
      <c r="Y674" s="440"/>
    </row>
    <row r="675" spans="1:25" ht="15.75" customHeight="1" x14ac:dyDescent="0.25">
      <c r="A675" s="440"/>
      <c r="B675" s="440"/>
      <c r="C675" s="440"/>
      <c r="D675" s="440"/>
      <c r="E675" s="440"/>
      <c r="F675" s="440"/>
      <c r="G675" s="440"/>
      <c r="H675" s="440"/>
      <c r="I675" s="440"/>
      <c r="J675" s="440"/>
      <c r="K675" s="440"/>
      <c r="L675" s="440"/>
      <c r="M675" s="440"/>
      <c r="N675" s="440"/>
      <c r="O675" s="440"/>
      <c r="P675" s="440"/>
      <c r="Q675" s="440"/>
      <c r="R675" s="440"/>
      <c r="S675" s="440"/>
      <c r="T675" s="440"/>
      <c r="U675" s="440"/>
      <c r="V675" s="440"/>
      <c r="W675" s="440"/>
      <c r="X675" s="440"/>
      <c r="Y675" s="440"/>
    </row>
    <row r="676" spans="1:25" ht="15.75" customHeight="1" x14ac:dyDescent="0.25">
      <c r="A676" s="440"/>
      <c r="B676" s="440"/>
      <c r="C676" s="440"/>
      <c r="D676" s="440"/>
      <c r="E676" s="440"/>
      <c r="F676" s="440"/>
      <c r="G676" s="440"/>
      <c r="H676" s="440"/>
      <c r="I676" s="440"/>
      <c r="J676" s="440"/>
      <c r="K676" s="440"/>
      <c r="L676" s="440"/>
      <c r="M676" s="440"/>
      <c r="N676" s="440"/>
      <c r="O676" s="440"/>
      <c r="P676" s="440"/>
      <c r="Q676" s="440"/>
      <c r="R676" s="440"/>
      <c r="S676" s="440"/>
      <c r="T676" s="440"/>
      <c r="U676" s="440"/>
      <c r="V676" s="440"/>
      <c r="W676" s="440"/>
      <c r="X676" s="440"/>
      <c r="Y676" s="440"/>
    </row>
    <row r="677" spans="1:25" ht="15.75" customHeight="1" x14ac:dyDescent="0.25">
      <c r="A677" s="440"/>
      <c r="B677" s="440"/>
      <c r="C677" s="440"/>
      <c r="D677" s="440"/>
      <c r="E677" s="440"/>
      <c r="F677" s="440"/>
      <c r="G677" s="440"/>
      <c r="H677" s="440"/>
      <c r="I677" s="440"/>
      <c r="J677" s="440"/>
      <c r="K677" s="440"/>
      <c r="L677" s="440"/>
      <c r="M677" s="440"/>
      <c r="N677" s="440"/>
      <c r="O677" s="440"/>
      <c r="P677" s="440"/>
      <c r="Q677" s="440"/>
      <c r="R677" s="440"/>
      <c r="S677" s="440"/>
      <c r="T677" s="440"/>
      <c r="U677" s="440"/>
      <c r="V677" s="440"/>
      <c r="W677" s="440"/>
      <c r="X677" s="440"/>
      <c r="Y677" s="440"/>
    </row>
    <row r="678" spans="1:25" ht="15.75" customHeight="1" x14ac:dyDescent="0.25">
      <c r="A678" s="440"/>
      <c r="B678" s="440"/>
      <c r="C678" s="440"/>
      <c r="D678" s="440"/>
      <c r="E678" s="440"/>
      <c r="F678" s="440"/>
      <c r="G678" s="440"/>
      <c r="H678" s="440"/>
      <c r="I678" s="440"/>
      <c r="J678" s="440"/>
      <c r="K678" s="440"/>
      <c r="L678" s="440"/>
      <c r="M678" s="440"/>
      <c r="N678" s="440"/>
      <c r="O678" s="440"/>
      <c r="P678" s="440"/>
      <c r="Q678" s="440"/>
      <c r="R678" s="440"/>
      <c r="S678" s="440"/>
      <c r="T678" s="440"/>
      <c r="U678" s="440"/>
      <c r="V678" s="440"/>
      <c r="W678" s="440"/>
      <c r="X678" s="440"/>
      <c r="Y678" s="440"/>
    </row>
    <row r="679" spans="1:25" ht="15.75" customHeight="1" x14ac:dyDescent="0.25">
      <c r="A679" s="440"/>
      <c r="B679" s="440"/>
      <c r="C679" s="440"/>
      <c r="D679" s="440"/>
      <c r="E679" s="440"/>
      <c r="F679" s="440"/>
      <c r="G679" s="440"/>
      <c r="H679" s="440"/>
      <c r="I679" s="440"/>
      <c r="J679" s="440"/>
      <c r="K679" s="440"/>
      <c r="L679" s="440"/>
      <c r="M679" s="440"/>
      <c r="N679" s="440"/>
      <c r="O679" s="440"/>
      <c r="P679" s="440"/>
      <c r="Q679" s="440"/>
      <c r="R679" s="440"/>
      <c r="S679" s="440"/>
      <c r="T679" s="440"/>
      <c r="U679" s="440"/>
      <c r="V679" s="440"/>
      <c r="W679" s="440"/>
      <c r="X679" s="440"/>
      <c r="Y679" s="440"/>
    </row>
    <row r="680" spans="1:25" ht="15.75" customHeight="1" x14ac:dyDescent="0.25">
      <c r="A680" s="440"/>
      <c r="B680" s="440"/>
      <c r="C680" s="440"/>
      <c r="D680" s="440"/>
      <c r="E680" s="440"/>
      <c r="F680" s="440"/>
      <c r="G680" s="440"/>
      <c r="H680" s="440"/>
      <c r="I680" s="440"/>
      <c r="J680" s="440"/>
      <c r="K680" s="440"/>
      <c r="L680" s="440"/>
      <c r="M680" s="440"/>
      <c r="N680" s="440"/>
      <c r="O680" s="440"/>
      <c r="P680" s="440"/>
      <c r="Q680" s="440"/>
      <c r="R680" s="440"/>
      <c r="S680" s="440"/>
      <c r="T680" s="440"/>
      <c r="U680" s="440"/>
      <c r="V680" s="440"/>
      <c r="W680" s="440"/>
      <c r="X680" s="440"/>
      <c r="Y680" s="440"/>
    </row>
    <row r="681" spans="1:25" ht="15.75" customHeight="1" x14ac:dyDescent="0.25">
      <c r="A681" s="440"/>
      <c r="B681" s="440"/>
      <c r="C681" s="440"/>
      <c r="D681" s="440"/>
      <c r="E681" s="440"/>
      <c r="F681" s="440"/>
      <c r="G681" s="440"/>
      <c r="H681" s="440"/>
      <c r="I681" s="440"/>
      <c r="J681" s="440"/>
      <c r="K681" s="440"/>
      <c r="L681" s="440"/>
      <c r="M681" s="440"/>
      <c r="N681" s="440"/>
      <c r="O681" s="440"/>
      <c r="P681" s="440"/>
      <c r="Q681" s="440"/>
      <c r="R681" s="440"/>
      <c r="S681" s="440"/>
      <c r="T681" s="440"/>
      <c r="U681" s="440"/>
      <c r="V681" s="440"/>
      <c r="W681" s="440"/>
      <c r="X681" s="440"/>
      <c r="Y681" s="440"/>
    </row>
    <row r="682" spans="1:25" ht="15.75" customHeight="1" x14ac:dyDescent="0.25">
      <c r="A682" s="440"/>
      <c r="B682" s="440"/>
      <c r="C682" s="440"/>
      <c r="D682" s="440"/>
      <c r="E682" s="440"/>
      <c r="F682" s="440"/>
      <c r="G682" s="440"/>
      <c r="H682" s="440"/>
      <c r="I682" s="440"/>
      <c r="J682" s="440"/>
      <c r="K682" s="440"/>
      <c r="L682" s="440"/>
      <c r="M682" s="440"/>
      <c r="N682" s="440"/>
      <c r="O682" s="440"/>
      <c r="P682" s="440"/>
      <c r="Q682" s="440"/>
      <c r="R682" s="440"/>
      <c r="S682" s="440"/>
      <c r="T682" s="440"/>
      <c r="U682" s="440"/>
      <c r="V682" s="440"/>
      <c r="W682" s="440"/>
      <c r="X682" s="440"/>
      <c r="Y682" s="440"/>
    </row>
    <row r="683" spans="1:25" ht="15.75" customHeight="1" x14ac:dyDescent="0.25">
      <c r="A683" s="440"/>
      <c r="B683" s="440"/>
      <c r="C683" s="440"/>
      <c r="D683" s="440"/>
      <c r="E683" s="440"/>
      <c r="F683" s="440"/>
      <c r="G683" s="440"/>
      <c r="H683" s="440"/>
      <c r="I683" s="440"/>
      <c r="J683" s="440"/>
      <c r="K683" s="440"/>
      <c r="L683" s="440"/>
      <c r="M683" s="440"/>
      <c r="N683" s="440"/>
      <c r="O683" s="440"/>
      <c r="P683" s="440"/>
      <c r="Q683" s="440"/>
      <c r="R683" s="440"/>
      <c r="S683" s="440"/>
      <c r="T683" s="440"/>
      <c r="U683" s="440"/>
      <c r="V683" s="440"/>
      <c r="W683" s="440"/>
      <c r="X683" s="440"/>
      <c r="Y683" s="440"/>
    </row>
    <row r="684" spans="1:25" ht="15.75" customHeight="1" x14ac:dyDescent="0.25">
      <c r="A684" s="440"/>
      <c r="B684" s="440"/>
      <c r="C684" s="440"/>
      <c r="D684" s="440"/>
      <c r="E684" s="440"/>
      <c r="F684" s="440"/>
      <c r="G684" s="440"/>
      <c r="H684" s="440"/>
      <c r="I684" s="440"/>
      <c r="J684" s="440"/>
      <c r="K684" s="440"/>
      <c r="L684" s="440"/>
      <c r="M684" s="440"/>
      <c r="N684" s="440"/>
      <c r="O684" s="440"/>
      <c r="P684" s="440"/>
      <c r="Q684" s="440"/>
      <c r="R684" s="440"/>
      <c r="S684" s="440"/>
      <c r="T684" s="440"/>
      <c r="U684" s="440"/>
      <c r="V684" s="440"/>
      <c r="W684" s="440"/>
      <c r="X684" s="440"/>
      <c r="Y684" s="440"/>
    </row>
    <row r="685" spans="1:25" ht="15.75" customHeight="1" x14ac:dyDescent="0.25">
      <c r="A685" s="440"/>
      <c r="B685" s="440"/>
      <c r="C685" s="440"/>
      <c r="D685" s="440"/>
      <c r="E685" s="440"/>
      <c r="F685" s="440"/>
      <c r="G685" s="440"/>
      <c r="H685" s="440"/>
      <c r="I685" s="440"/>
      <c r="J685" s="440"/>
      <c r="K685" s="440"/>
      <c r="L685" s="440"/>
      <c r="M685" s="440"/>
      <c r="N685" s="440"/>
      <c r="O685" s="440"/>
      <c r="P685" s="440"/>
      <c r="Q685" s="440"/>
      <c r="R685" s="440"/>
      <c r="S685" s="440"/>
      <c r="T685" s="440"/>
      <c r="U685" s="440"/>
      <c r="V685" s="440"/>
      <c r="W685" s="440"/>
      <c r="X685" s="440"/>
      <c r="Y685" s="440"/>
    </row>
    <row r="686" spans="1:25" ht="15.75" customHeight="1" x14ac:dyDescent="0.25">
      <c r="A686" s="440"/>
      <c r="B686" s="440"/>
      <c r="C686" s="440"/>
      <c r="D686" s="440"/>
      <c r="E686" s="440"/>
      <c r="F686" s="440"/>
      <c r="G686" s="440"/>
      <c r="H686" s="440"/>
      <c r="I686" s="440"/>
      <c r="J686" s="440"/>
      <c r="K686" s="440"/>
      <c r="L686" s="440"/>
      <c r="M686" s="440"/>
      <c r="N686" s="440"/>
      <c r="O686" s="440"/>
      <c r="P686" s="440"/>
      <c r="Q686" s="440"/>
      <c r="R686" s="440"/>
      <c r="S686" s="440"/>
      <c r="T686" s="440"/>
      <c r="U686" s="440"/>
      <c r="V686" s="440"/>
      <c r="W686" s="440"/>
      <c r="X686" s="440"/>
      <c r="Y686" s="440"/>
    </row>
    <row r="687" spans="1:25" ht="15.75" customHeight="1" x14ac:dyDescent="0.25">
      <c r="A687" s="440"/>
      <c r="B687" s="440"/>
      <c r="C687" s="440"/>
      <c r="D687" s="440"/>
      <c r="E687" s="440"/>
      <c r="F687" s="440"/>
      <c r="G687" s="440"/>
      <c r="H687" s="440"/>
      <c r="I687" s="440"/>
      <c r="J687" s="440"/>
      <c r="K687" s="440"/>
      <c r="L687" s="440"/>
      <c r="M687" s="440"/>
      <c r="N687" s="440"/>
      <c r="O687" s="440"/>
      <c r="P687" s="440"/>
      <c r="Q687" s="440"/>
      <c r="R687" s="440"/>
      <c r="S687" s="440"/>
      <c r="T687" s="440"/>
      <c r="U687" s="440"/>
      <c r="V687" s="440"/>
      <c r="W687" s="440"/>
      <c r="X687" s="440"/>
      <c r="Y687" s="440"/>
    </row>
    <row r="688" spans="1:25" ht="15.75" customHeight="1" x14ac:dyDescent="0.25">
      <c r="A688" s="440"/>
      <c r="B688" s="440"/>
      <c r="C688" s="440"/>
      <c r="D688" s="440"/>
      <c r="E688" s="440"/>
      <c r="F688" s="440"/>
      <c r="G688" s="440"/>
      <c r="H688" s="440"/>
      <c r="I688" s="440"/>
      <c r="J688" s="440"/>
      <c r="K688" s="440"/>
      <c r="L688" s="440"/>
      <c r="M688" s="440"/>
      <c r="N688" s="440"/>
      <c r="O688" s="440"/>
      <c r="P688" s="440"/>
      <c r="Q688" s="440"/>
      <c r="R688" s="440"/>
      <c r="S688" s="440"/>
      <c r="T688" s="440"/>
      <c r="U688" s="440"/>
      <c r="V688" s="440"/>
      <c r="W688" s="440"/>
      <c r="X688" s="440"/>
      <c r="Y688" s="440"/>
    </row>
    <row r="689" spans="1:25" ht="15.75" customHeight="1" x14ac:dyDescent="0.25">
      <c r="A689" s="440"/>
      <c r="B689" s="440"/>
      <c r="C689" s="440"/>
      <c r="D689" s="440"/>
      <c r="E689" s="440"/>
      <c r="F689" s="440"/>
      <c r="G689" s="440"/>
      <c r="H689" s="440"/>
      <c r="I689" s="440"/>
      <c r="J689" s="440"/>
      <c r="K689" s="440"/>
      <c r="L689" s="440"/>
      <c r="M689" s="440"/>
      <c r="N689" s="440"/>
      <c r="O689" s="440"/>
      <c r="P689" s="440"/>
      <c r="Q689" s="440"/>
      <c r="R689" s="440"/>
      <c r="S689" s="440"/>
      <c r="T689" s="440"/>
      <c r="U689" s="440"/>
      <c r="V689" s="440"/>
      <c r="W689" s="440"/>
      <c r="X689" s="440"/>
      <c r="Y689" s="440"/>
    </row>
    <row r="690" spans="1:25" ht="15.75" customHeight="1" x14ac:dyDescent="0.25">
      <c r="A690" s="440"/>
      <c r="B690" s="440"/>
      <c r="C690" s="440"/>
      <c r="D690" s="440"/>
      <c r="E690" s="440"/>
      <c r="F690" s="440"/>
      <c r="G690" s="440"/>
      <c r="H690" s="440"/>
      <c r="I690" s="440"/>
      <c r="J690" s="440"/>
      <c r="K690" s="440"/>
      <c r="L690" s="440"/>
      <c r="M690" s="440"/>
      <c r="N690" s="440"/>
      <c r="O690" s="440"/>
      <c r="P690" s="440"/>
      <c r="Q690" s="440"/>
      <c r="R690" s="440"/>
      <c r="S690" s="440"/>
      <c r="T690" s="440"/>
      <c r="U690" s="440"/>
      <c r="V690" s="440"/>
      <c r="W690" s="440"/>
      <c r="X690" s="440"/>
      <c r="Y690" s="440"/>
    </row>
    <row r="691" spans="1:25" ht="15.75" customHeight="1" x14ac:dyDescent="0.25">
      <c r="A691" s="440"/>
      <c r="B691" s="440"/>
      <c r="C691" s="440"/>
      <c r="D691" s="440"/>
      <c r="E691" s="440"/>
      <c r="F691" s="440"/>
      <c r="G691" s="440"/>
      <c r="H691" s="440"/>
      <c r="I691" s="440"/>
      <c r="J691" s="440"/>
      <c r="K691" s="440"/>
      <c r="L691" s="440"/>
      <c r="M691" s="440"/>
      <c r="N691" s="440"/>
      <c r="O691" s="440"/>
      <c r="P691" s="440"/>
      <c r="Q691" s="440"/>
      <c r="R691" s="440"/>
      <c r="S691" s="440"/>
      <c r="T691" s="440"/>
      <c r="U691" s="440"/>
      <c r="V691" s="440"/>
      <c r="W691" s="440"/>
      <c r="X691" s="440"/>
      <c r="Y691" s="440"/>
    </row>
    <row r="692" spans="1:25" ht="15.75" customHeight="1" x14ac:dyDescent="0.25">
      <c r="A692" s="440"/>
      <c r="B692" s="440"/>
      <c r="C692" s="440"/>
      <c r="D692" s="440"/>
      <c r="E692" s="440"/>
      <c r="F692" s="440"/>
      <c r="G692" s="440"/>
      <c r="H692" s="440"/>
      <c r="I692" s="440"/>
      <c r="J692" s="440"/>
      <c r="K692" s="440"/>
      <c r="L692" s="440"/>
      <c r="M692" s="440"/>
      <c r="N692" s="440"/>
      <c r="O692" s="440"/>
      <c r="P692" s="440"/>
      <c r="Q692" s="440"/>
      <c r="R692" s="440"/>
      <c r="S692" s="440"/>
      <c r="T692" s="440"/>
      <c r="U692" s="440"/>
      <c r="V692" s="440"/>
      <c r="W692" s="440"/>
      <c r="X692" s="440"/>
      <c r="Y692" s="440"/>
    </row>
    <row r="693" spans="1:25" ht="15.75" customHeight="1" x14ac:dyDescent="0.25">
      <c r="A693" s="440"/>
      <c r="B693" s="440"/>
      <c r="C693" s="440"/>
      <c r="D693" s="440"/>
      <c r="E693" s="440"/>
      <c r="F693" s="440"/>
      <c r="G693" s="440"/>
      <c r="H693" s="440"/>
      <c r="I693" s="440"/>
      <c r="J693" s="440"/>
      <c r="K693" s="440"/>
      <c r="L693" s="440"/>
      <c r="M693" s="440"/>
      <c r="N693" s="440"/>
      <c r="O693" s="440"/>
      <c r="P693" s="440"/>
      <c r="Q693" s="440"/>
      <c r="R693" s="440"/>
      <c r="S693" s="440"/>
      <c r="T693" s="440"/>
      <c r="U693" s="440"/>
      <c r="V693" s="440"/>
      <c r="W693" s="440"/>
      <c r="X693" s="440"/>
      <c r="Y693" s="440"/>
    </row>
    <row r="694" spans="1:25" ht="15.75" customHeight="1" x14ac:dyDescent="0.25">
      <c r="A694" s="440"/>
      <c r="B694" s="440"/>
      <c r="C694" s="440"/>
      <c r="D694" s="440"/>
      <c r="E694" s="440"/>
      <c r="F694" s="440"/>
      <c r="G694" s="440"/>
      <c r="H694" s="440"/>
      <c r="I694" s="440"/>
      <c r="J694" s="440"/>
      <c r="K694" s="440"/>
      <c r="L694" s="440"/>
      <c r="M694" s="440"/>
      <c r="N694" s="440"/>
      <c r="O694" s="440"/>
      <c r="P694" s="440"/>
      <c r="Q694" s="440"/>
      <c r="R694" s="440"/>
      <c r="S694" s="440"/>
      <c r="T694" s="440"/>
      <c r="U694" s="440"/>
      <c r="V694" s="440"/>
      <c r="W694" s="440"/>
      <c r="X694" s="440"/>
      <c r="Y694" s="440"/>
    </row>
    <row r="695" spans="1:25" ht="15.75" customHeight="1" x14ac:dyDescent="0.25">
      <c r="A695" s="440"/>
      <c r="B695" s="440"/>
      <c r="C695" s="440"/>
      <c r="D695" s="440"/>
      <c r="E695" s="440"/>
      <c r="F695" s="440"/>
      <c r="G695" s="440"/>
      <c r="H695" s="440"/>
      <c r="I695" s="440"/>
      <c r="J695" s="440"/>
      <c r="K695" s="440"/>
      <c r="L695" s="440"/>
      <c r="M695" s="440"/>
      <c r="N695" s="440"/>
      <c r="O695" s="440"/>
      <c r="P695" s="440"/>
      <c r="Q695" s="440"/>
      <c r="R695" s="440"/>
      <c r="S695" s="440"/>
      <c r="T695" s="440"/>
      <c r="U695" s="440"/>
      <c r="V695" s="440"/>
      <c r="W695" s="440"/>
      <c r="X695" s="440"/>
      <c r="Y695" s="440"/>
    </row>
    <row r="696" spans="1:25" ht="15.75" customHeight="1" x14ac:dyDescent="0.25">
      <c r="A696" s="440"/>
      <c r="B696" s="440"/>
      <c r="C696" s="440"/>
      <c r="D696" s="440"/>
      <c r="E696" s="440"/>
      <c r="F696" s="440"/>
      <c r="G696" s="440"/>
      <c r="H696" s="440"/>
      <c r="I696" s="440"/>
      <c r="J696" s="440"/>
      <c r="K696" s="440"/>
      <c r="L696" s="440"/>
      <c r="M696" s="440"/>
      <c r="N696" s="440"/>
      <c r="O696" s="440"/>
      <c r="P696" s="440"/>
      <c r="Q696" s="440"/>
      <c r="R696" s="440"/>
      <c r="S696" s="440"/>
      <c r="T696" s="440"/>
      <c r="U696" s="440"/>
      <c r="V696" s="440"/>
      <c r="W696" s="440"/>
      <c r="X696" s="440"/>
      <c r="Y696" s="440"/>
    </row>
    <row r="697" spans="1:25" ht="15.75" customHeight="1" x14ac:dyDescent="0.25">
      <c r="A697" s="440"/>
      <c r="B697" s="440"/>
      <c r="C697" s="440"/>
      <c r="D697" s="440"/>
      <c r="E697" s="440"/>
      <c r="F697" s="440"/>
      <c r="G697" s="440"/>
      <c r="H697" s="440"/>
      <c r="I697" s="440"/>
      <c r="J697" s="440"/>
      <c r="K697" s="440"/>
      <c r="L697" s="440"/>
      <c r="M697" s="440"/>
      <c r="N697" s="440"/>
      <c r="O697" s="440"/>
      <c r="P697" s="440"/>
      <c r="Q697" s="440"/>
      <c r="R697" s="440"/>
      <c r="S697" s="440"/>
      <c r="T697" s="440"/>
      <c r="U697" s="440"/>
      <c r="V697" s="440"/>
      <c r="W697" s="440"/>
      <c r="X697" s="440"/>
      <c r="Y697" s="440"/>
    </row>
    <row r="698" spans="1:25" ht="15.75" customHeight="1" x14ac:dyDescent="0.25">
      <c r="A698" s="440"/>
      <c r="B698" s="440"/>
      <c r="C698" s="440"/>
      <c r="D698" s="440"/>
      <c r="E698" s="440"/>
      <c r="F698" s="440"/>
      <c r="G698" s="440"/>
      <c r="H698" s="440"/>
      <c r="I698" s="440"/>
      <c r="J698" s="440"/>
      <c r="K698" s="440"/>
      <c r="L698" s="440"/>
      <c r="M698" s="440"/>
      <c r="N698" s="440"/>
      <c r="O698" s="440"/>
      <c r="P698" s="440"/>
      <c r="Q698" s="440"/>
      <c r="R698" s="440"/>
      <c r="S698" s="440"/>
      <c r="T698" s="440"/>
      <c r="U698" s="440"/>
      <c r="V698" s="440"/>
      <c r="W698" s="440"/>
      <c r="X698" s="440"/>
      <c r="Y698" s="440"/>
    </row>
    <row r="699" spans="1:25" ht="15.75" customHeight="1" x14ac:dyDescent="0.25">
      <c r="A699" s="440"/>
      <c r="B699" s="440"/>
      <c r="C699" s="440"/>
      <c r="D699" s="440"/>
      <c r="E699" s="440"/>
      <c r="F699" s="440"/>
      <c r="G699" s="440"/>
      <c r="H699" s="440"/>
      <c r="I699" s="440"/>
      <c r="J699" s="440"/>
      <c r="K699" s="440"/>
      <c r="L699" s="440"/>
      <c r="M699" s="440"/>
      <c r="N699" s="440"/>
      <c r="O699" s="440"/>
      <c r="P699" s="440"/>
      <c r="Q699" s="440"/>
      <c r="R699" s="440"/>
      <c r="S699" s="440"/>
      <c r="T699" s="440"/>
      <c r="U699" s="440"/>
      <c r="V699" s="440"/>
      <c r="W699" s="440"/>
      <c r="X699" s="440"/>
      <c r="Y699" s="440"/>
    </row>
    <row r="700" spans="1:25" ht="15.75" customHeight="1" x14ac:dyDescent="0.25">
      <c r="A700" s="440"/>
      <c r="B700" s="440"/>
      <c r="C700" s="440"/>
      <c r="D700" s="440"/>
      <c r="E700" s="440"/>
      <c r="F700" s="440"/>
      <c r="G700" s="440"/>
      <c r="H700" s="440"/>
      <c r="I700" s="440"/>
      <c r="J700" s="440"/>
      <c r="K700" s="440"/>
      <c r="L700" s="440"/>
      <c r="M700" s="440"/>
      <c r="N700" s="440"/>
      <c r="O700" s="440"/>
      <c r="P700" s="440"/>
      <c r="Q700" s="440"/>
      <c r="R700" s="440"/>
      <c r="S700" s="440"/>
      <c r="T700" s="440"/>
      <c r="U700" s="440"/>
      <c r="V700" s="440"/>
      <c r="W700" s="440"/>
      <c r="X700" s="440"/>
      <c r="Y700" s="440"/>
    </row>
    <row r="701" spans="1:25" ht="15.75" customHeight="1" x14ac:dyDescent="0.25">
      <c r="A701" s="440"/>
      <c r="B701" s="440"/>
      <c r="C701" s="440"/>
      <c r="D701" s="440"/>
      <c r="E701" s="440"/>
      <c r="F701" s="440"/>
      <c r="G701" s="440"/>
      <c r="H701" s="440"/>
      <c r="I701" s="440"/>
      <c r="J701" s="440"/>
      <c r="K701" s="440"/>
      <c r="L701" s="440"/>
      <c r="M701" s="440"/>
      <c r="N701" s="440"/>
      <c r="O701" s="440"/>
      <c r="P701" s="440"/>
      <c r="Q701" s="440"/>
      <c r="R701" s="440"/>
      <c r="S701" s="440"/>
      <c r="T701" s="440"/>
      <c r="U701" s="440"/>
      <c r="V701" s="440"/>
      <c r="W701" s="440"/>
      <c r="X701" s="440"/>
      <c r="Y701" s="440"/>
    </row>
    <row r="702" spans="1:25" ht="15.75" customHeight="1" x14ac:dyDescent="0.25">
      <c r="A702" s="440"/>
      <c r="B702" s="440"/>
      <c r="C702" s="440"/>
      <c r="D702" s="440"/>
      <c r="E702" s="440"/>
      <c r="F702" s="440"/>
      <c r="G702" s="440"/>
      <c r="H702" s="440"/>
      <c r="I702" s="440"/>
      <c r="J702" s="440"/>
      <c r="K702" s="440"/>
      <c r="L702" s="440"/>
      <c r="M702" s="440"/>
      <c r="N702" s="440"/>
      <c r="O702" s="440"/>
      <c r="P702" s="440"/>
      <c r="Q702" s="440"/>
      <c r="R702" s="440"/>
      <c r="S702" s="440"/>
      <c r="T702" s="440"/>
      <c r="U702" s="440"/>
      <c r="V702" s="440"/>
      <c r="W702" s="440"/>
      <c r="X702" s="440"/>
      <c r="Y702" s="440"/>
    </row>
    <row r="703" spans="1:25" ht="15.75" customHeight="1" x14ac:dyDescent="0.25">
      <c r="A703" s="440"/>
      <c r="B703" s="440"/>
      <c r="C703" s="440"/>
      <c r="D703" s="440"/>
      <c r="E703" s="440"/>
      <c r="F703" s="440"/>
      <c r="G703" s="440"/>
      <c r="H703" s="440"/>
      <c r="I703" s="440"/>
      <c r="J703" s="440"/>
      <c r="K703" s="440"/>
      <c r="L703" s="440"/>
      <c r="M703" s="440"/>
      <c r="N703" s="440"/>
      <c r="O703" s="440"/>
      <c r="P703" s="440"/>
      <c r="Q703" s="440"/>
      <c r="R703" s="440"/>
      <c r="S703" s="440"/>
      <c r="T703" s="440"/>
      <c r="U703" s="440"/>
      <c r="V703" s="440"/>
      <c r="W703" s="440"/>
      <c r="X703" s="440"/>
      <c r="Y703" s="440"/>
    </row>
    <row r="704" spans="1:25" ht="15.75" customHeight="1" x14ac:dyDescent="0.25">
      <c r="A704" s="440"/>
      <c r="B704" s="440"/>
      <c r="C704" s="440"/>
      <c r="D704" s="440"/>
      <c r="E704" s="440"/>
      <c r="F704" s="440"/>
      <c r="G704" s="440"/>
      <c r="H704" s="440"/>
      <c r="I704" s="440"/>
      <c r="J704" s="440"/>
      <c r="K704" s="440"/>
      <c r="L704" s="440"/>
      <c r="M704" s="440"/>
      <c r="N704" s="440"/>
      <c r="O704" s="440"/>
      <c r="P704" s="440"/>
      <c r="Q704" s="440"/>
      <c r="R704" s="440"/>
      <c r="S704" s="440"/>
      <c r="T704" s="440"/>
      <c r="U704" s="440"/>
      <c r="V704" s="440"/>
      <c r="W704" s="440"/>
      <c r="X704" s="440"/>
      <c r="Y704" s="440"/>
    </row>
    <row r="705" spans="1:25" ht="15.75" customHeight="1" x14ac:dyDescent="0.25">
      <c r="A705" s="440"/>
      <c r="B705" s="440"/>
      <c r="C705" s="440"/>
      <c r="D705" s="440"/>
      <c r="E705" s="440"/>
      <c r="F705" s="440"/>
      <c r="G705" s="440"/>
      <c r="H705" s="440"/>
      <c r="I705" s="440"/>
      <c r="J705" s="440"/>
      <c r="K705" s="440"/>
      <c r="L705" s="440"/>
      <c r="M705" s="440"/>
      <c r="N705" s="440"/>
      <c r="O705" s="440"/>
      <c r="P705" s="440"/>
      <c r="Q705" s="440"/>
      <c r="R705" s="440"/>
      <c r="S705" s="440"/>
      <c r="T705" s="440"/>
      <c r="U705" s="440"/>
      <c r="V705" s="440"/>
      <c r="W705" s="440"/>
      <c r="X705" s="440"/>
      <c r="Y705" s="440"/>
    </row>
    <row r="706" spans="1:25" ht="15.75" customHeight="1" x14ac:dyDescent="0.25">
      <c r="A706" s="440"/>
      <c r="B706" s="440"/>
      <c r="C706" s="440"/>
      <c r="D706" s="440"/>
      <c r="E706" s="440"/>
      <c r="F706" s="440"/>
      <c r="G706" s="440"/>
      <c r="H706" s="440"/>
      <c r="I706" s="440"/>
      <c r="J706" s="440"/>
      <c r="K706" s="440"/>
      <c r="L706" s="440"/>
      <c r="M706" s="440"/>
      <c r="N706" s="440"/>
      <c r="O706" s="440"/>
      <c r="P706" s="440"/>
      <c r="Q706" s="440"/>
      <c r="R706" s="440"/>
      <c r="S706" s="440"/>
      <c r="T706" s="440"/>
      <c r="U706" s="440"/>
      <c r="V706" s="440"/>
      <c r="W706" s="440"/>
      <c r="X706" s="440"/>
      <c r="Y706" s="440"/>
    </row>
    <row r="707" spans="1:25" ht="15.75" customHeight="1" x14ac:dyDescent="0.25">
      <c r="A707" s="440"/>
      <c r="B707" s="440"/>
      <c r="C707" s="440"/>
      <c r="D707" s="440"/>
      <c r="E707" s="440"/>
      <c r="F707" s="440"/>
      <c r="G707" s="440"/>
      <c r="H707" s="440"/>
      <c r="I707" s="440"/>
      <c r="J707" s="440"/>
      <c r="K707" s="440"/>
      <c r="L707" s="440"/>
      <c r="M707" s="440"/>
      <c r="N707" s="440"/>
      <c r="O707" s="440"/>
      <c r="P707" s="440"/>
      <c r="Q707" s="440"/>
      <c r="R707" s="440"/>
      <c r="S707" s="440"/>
      <c r="T707" s="440"/>
      <c r="U707" s="440"/>
      <c r="V707" s="440"/>
      <c r="W707" s="440"/>
      <c r="X707" s="440"/>
      <c r="Y707" s="440"/>
    </row>
    <row r="708" spans="1:25" ht="15.75" customHeight="1" x14ac:dyDescent="0.25">
      <c r="A708" s="440"/>
      <c r="B708" s="440"/>
      <c r="C708" s="440"/>
      <c r="D708" s="440"/>
      <c r="E708" s="440"/>
      <c r="F708" s="440"/>
      <c r="G708" s="440"/>
      <c r="H708" s="440"/>
      <c r="I708" s="440"/>
      <c r="J708" s="440"/>
      <c r="K708" s="440"/>
      <c r="L708" s="440"/>
      <c r="M708" s="440"/>
      <c r="N708" s="440"/>
      <c r="O708" s="440"/>
      <c r="P708" s="440"/>
      <c r="Q708" s="440"/>
      <c r="R708" s="440"/>
      <c r="S708" s="440"/>
      <c r="T708" s="440"/>
      <c r="U708" s="440"/>
      <c r="V708" s="440"/>
      <c r="W708" s="440"/>
      <c r="X708" s="440"/>
      <c r="Y708" s="440"/>
    </row>
    <row r="709" spans="1:25" ht="15.75" customHeight="1" x14ac:dyDescent="0.25">
      <c r="A709" s="440"/>
      <c r="B709" s="440"/>
      <c r="C709" s="440"/>
      <c r="D709" s="440"/>
      <c r="E709" s="440"/>
      <c r="F709" s="440"/>
      <c r="G709" s="440"/>
      <c r="H709" s="440"/>
      <c r="I709" s="440"/>
      <c r="J709" s="440"/>
      <c r="K709" s="440"/>
      <c r="L709" s="440"/>
      <c r="M709" s="440"/>
      <c r="N709" s="440"/>
      <c r="O709" s="440"/>
      <c r="P709" s="440"/>
      <c r="Q709" s="440"/>
      <c r="R709" s="440"/>
      <c r="S709" s="440"/>
      <c r="T709" s="440"/>
      <c r="U709" s="440"/>
      <c r="V709" s="440"/>
      <c r="W709" s="440"/>
      <c r="X709" s="440"/>
      <c r="Y709" s="440"/>
    </row>
    <row r="710" spans="1:25" ht="15.75" customHeight="1" x14ac:dyDescent="0.25">
      <c r="A710" s="440"/>
      <c r="B710" s="440"/>
      <c r="C710" s="440"/>
      <c r="D710" s="440"/>
      <c r="E710" s="440"/>
      <c r="F710" s="440"/>
      <c r="G710" s="440"/>
      <c r="H710" s="440"/>
      <c r="I710" s="440"/>
      <c r="J710" s="440"/>
      <c r="K710" s="440"/>
      <c r="L710" s="440"/>
      <c r="M710" s="440"/>
      <c r="N710" s="440"/>
      <c r="O710" s="440"/>
      <c r="P710" s="440"/>
      <c r="Q710" s="440"/>
      <c r="R710" s="440"/>
      <c r="S710" s="440"/>
      <c r="T710" s="440"/>
      <c r="U710" s="440"/>
      <c r="V710" s="440"/>
      <c r="W710" s="440"/>
      <c r="X710" s="440"/>
      <c r="Y710" s="440"/>
    </row>
    <row r="711" spans="1:25" ht="15.75" customHeight="1" x14ac:dyDescent="0.25">
      <c r="A711" s="440"/>
      <c r="B711" s="440"/>
      <c r="C711" s="440"/>
      <c r="D711" s="440"/>
      <c r="E711" s="440"/>
      <c r="F711" s="440"/>
      <c r="G711" s="440"/>
      <c r="H711" s="440"/>
      <c r="I711" s="440"/>
      <c r="J711" s="440"/>
      <c r="K711" s="440"/>
      <c r="L711" s="440"/>
      <c r="M711" s="440"/>
      <c r="N711" s="440"/>
      <c r="O711" s="440"/>
      <c r="P711" s="440"/>
      <c r="Q711" s="440"/>
      <c r="R711" s="440"/>
      <c r="S711" s="440"/>
      <c r="T711" s="440"/>
      <c r="U711" s="440"/>
      <c r="V711" s="440"/>
      <c r="W711" s="440"/>
      <c r="X711" s="440"/>
      <c r="Y711" s="440"/>
    </row>
    <row r="712" spans="1:25" ht="15.75" customHeight="1" x14ac:dyDescent="0.25">
      <c r="A712" s="440"/>
      <c r="B712" s="440"/>
      <c r="C712" s="440"/>
      <c r="D712" s="440"/>
      <c r="E712" s="440"/>
      <c r="F712" s="440"/>
      <c r="G712" s="440"/>
      <c r="H712" s="440"/>
      <c r="I712" s="440"/>
      <c r="J712" s="440"/>
      <c r="K712" s="440"/>
      <c r="L712" s="440"/>
      <c r="M712" s="440"/>
      <c r="N712" s="440"/>
      <c r="O712" s="440"/>
      <c r="P712" s="440"/>
      <c r="Q712" s="440"/>
      <c r="R712" s="440"/>
      <c r="S712" s="440"/>
      <c r="T712" s="440"/>
      <c r="U712" s="440"/>
      <c r="V712" s="440"/>
      <c r="W712" s="440"/>
      <c r="X712" s="440"/>
      <c r="Y712" s="440"/>
    </row>
    <row r="713" spans="1:25" ht="15.75" customHeight="1" x14ac:dyDescent="0.25">
      <c r="A713" s="440"/>
      <c r="B713" s="440"/>
      <c r="C713" s="440"/>
      <c r="D713" s="440"/>
      <c r="E713" s="440"/>
      <c r="F713" s="440"/>
      <c r="G713" s="440"/>
      <c r="H713" s="440"/>
      <c r="I713" s="440"/>
      <c r="J713" s="440"/>
      <c r="K713" s="440"/>
      <c r="L713" s="440"/>
      <c r="M713" s="440"/>
      <c r="N713" s="440"/>
      <c r="O713" s="440"/>
      <c r="P713" s="440"/>
      <c r="Q713" s="440"/>
      <c r="R713" s="440"/>
      <c r="S713" s="440"/>
      <c r="T713" s="440"/>
      <c r="U713" s="440"/>
      <c r="V713" s="440"/>
      <c r="W713" s="440"/>
      <c r="X713" s="440"/>
      <c r="Y713" s="440"/>
    </row>
    <row r="714" spans="1:25" ht="15.75" customHeight="1" x14ac:dyDescent="0.25">
      <c r="A714" s="440"/>
      <c r="B714" s="440"/>
      <c r="C714" s="440"/>
      <c r="D714" s="440"/>
      <c r="E714" s="440"/>
      <c r="F714" s="440"/>
      <c r="G714" s="440"/>
      <c r="H714" s="440"/>
      <c r="I714" s="440"/>
      <c r="J714" s="440"/>
      <c r="K714" s="440"/>
      <c r="L714" s="440"/>
      <c r="M714" s="440"/>
      <c r="N714" s="440"/>
      <c r="O714" s="440"/>
      <c r="P714" s="440"/>
      <c r="Q714" s="440"/>
      <c r="R714" s="440"/>
      <c r="S714" s="440"/>
      <c r="T714" s="440"/>
      <c r="U714" s="440"/>
      <c r="V714" s="440"/>
      <c r="W714" s="440"/>
      <c r="X714" s="440"/>
      <c r="Y714" s="440"/>
    </row>
    <row r="715" spans="1:25" ht="15.75" customHeight="1" x14ac:dyDescent="0.25">
      <c r="A715" s="440"/>
      <c r="B715" s="440"/>
      <c r="C715" s="440"/>
      <c r="D715" s="440"/>
      <c r="E715" s="440"/>
      <c r="F715" s="440"/>
      <c r="G715" s="440"/>
      <c r="H715" s="440"/>
      <c r="I715" s="440"/>
      <c r="J715" s="440"/>
      <c r="K715" s="440"/>
      <c r="L715" s="440"/>
      <c r="M715" s="440"/>
      <c r="N715" s="440"/>
      <c r="O715" s="440"/>
      <c r="P715" s="440"/>
      <c r="Q715" s="440"/>
      <c r="R715" s="440"/>
      <c r="S715" s="440"/>
      <c r="T715" s="440"/>
      <c r="U715" s="440"/>
      <c r="V715" s="440"/>
      <c r="W715" s="440"/>
      <c r="X715" s="440"/>
      <c r="Y715" s="440"/>
    </row>
    <row r="716" spans="1:25" ht="15.75" customHeight="1" x14ac:dyDescent="0.25">
      <c r="A716" s="440"/>
      <c r="B716" s="440"/>
      <c r="C716" s="440"/>
      <c r="D716" s="440"/>
      <c r="E716" s="440"/>
      <c r="F716" s="440"/>
      <c r="G716" s="440"/>
      <c r="H716" s="440"/>
      <c r="I716" s="440"/>
      <c r="J716" s="440"/>
      <c r="K716" s="440"/>
      <c r="L716" s="440"/>
      <c r="M716" s="440"/>
      <c r="N716" s="440"/>
      <c r="O716" s="440"/>
      <c r="P716" s="440"/>
      <c r="Q716" s="440"/>
      <c r="R716" s="440"/>
      <c r="S716" s="440"/>
      <c r="T716" s="440"/>
      <c r="U716" s="440"/>
      <c r="V716" s="440"/>
      <c r="W716" s="440"/>
      <c r="X716" s="440"/>
      <c r="Y716" s="440"/>
    </row>
    <row r="717" spans="1:25" ht="15.75" customHeight="1" x14ac:dyDescent="0.25">
      <c r="A717" s="440"/>
      <c r="B717" s="440"/>
      <c r="C717" s="440"/>
      <c r="D717" s="440"/>
      <c r="E717" s="440"/>
      <c r="F717" s="440"/>
      <c r="G717" s="440"/>
      <c r="H717" s="440"/>
      <c r="I717" s="440"/>
      <c r="J717" s="440"/>
      <c r="K717" s="440"/>
      <c r="L717" s="440"/>
      <c r="M717" s="440"/>
      <c r="N717" s="440"/>
      <c r="O717" s="440"/>
      <c r="P717" s="440"/>
      <c r="Q717" s="440"/>
      <c r="R717" s="440"/>
      <c r="S717" s="440"/>
      <c r="T717" s="440"/>
      <c r="U717" s="440"/>
      <c r="V717" s="440"/>
      <c r="W717" s="440"/>
      <c r="X717" s="440"/>
      <c r="Y717" s="440"/>
    </row>
    <row r="718" spans="1:25" ht="15.75" customHeight="1" x14ac:dyDescent="0.25">
      <c r="A718" s="440"/>
      <c r="B718" s="440"/>
      <c r="C718" s="440"/>
      <c r="D718" s="440"/>
      <c r="E718" s="440"/>
      <c r="F718" s="440"/>
      <c r="G718" s="440"/>
      <c r="H718" s="440"/>
      <c r="I718" s="440"/>
      <c r="J718" s="440"/>
      <c r="K718" s="440"/>
      <c r="L718" s="440"/>
      <c r="M718" s="440"/>
      <c r="N718" s="440"/>
      <c r="O718" s="440"/>
      <c r="P718" s="440"/>
      <c r="Q718" s="440"/>
      <c r="R718" s="440"/>
      <c r="S718" s="440"/>
      <c r="T718" s="440"/>
      <c r="U718" s="440"/>
      <c r="V718" s="440"/>
      <c r="W718" s="440"/>
      <c r="X718" s="440"/>
      <c r="Y718" s="440"/>
    </row>
    <row r="719" spans="1:25" ht="15.75" customHeight="1" x14ac:dyDescent="0.25">
      <c r="A719" s="440"/>
      <c r="B719" s="440"/>
      <c r="C719" s="440"/>
      <c r="D719" s="440"/>
      <c r="E719" s="440"/>
      <c r="F719" s="440"/>
      <c r="G719" s="440"/>
      <c r="H719" s="440"/>
      <c r="I719" s="440"/>
      <c r="J719" s="440"/>
      <c r="K719" s="440"/>
      <c r="L719" s="440"/>
      <c r="M719" s="440"/>
      <c r="N719" s="440"/>
      <c r="O719" s="440"/>
      <c r="P719" s="440"/>
      <c r="Q719" s="440"/>
      <c r="R719" s="440"/>
      <c r="S719" s="440"/>
      <c r="T719" s="440"/>
      <c r="U719" s="440"/>
      <c r="V719" s="440"/>
      <c r="W719" s="440"/>
      <c r="X719" s="440"/>
      <c r="Y719" s="440"/>
    </row>
    <row r="720" spans="1:25" ht="15.75" customHeight="1" x14ac:dyDescent="0.25">
      <c r="A720" s="440"/>
      <c r="B720" s="440"/>
      <c r="C720" s="440"/>
      <c r="D720" s="440"/>
      <c r="E720" s="440"/>
      <c r="F720" s="440"/>
      <c r="G720" s="440"/>
      <c r="H720" s="440"/>
      <c r="I720" s="440"/>
      <c r="J720" s="440"/>
      <c r="K720" s="440"/>
      <c r="L720" s="440"/>
      <c r="M720" s="440"/>
      <c r="N720" s="440"/>
      <c r="O720" s="440"/>
      <c r="P720" s="440"/>
      <c r="Q720" s="440"/>
      <c r="R720" s="440"/>
      <c r="S720" s="440"/>
      <c r="T720" s="440"/>
      <c r="U720" s="440"/>
      <c r="V720" s="440"/>
      <c r="W720" s="440"/>
      <c r="X720" s="440"/>
      <c r="Y720" s="440"/>
    </row>
    <row r="721" spans="1:25" ht="15.75" customHeight="1" x14ac:dyDescent="0.25">
      <c r="A721" s="440"/>
      <c r="B721" s="440"/>
      <c r="C721" s="440"/>
      <c r="D721" s="440"/>
      <c r="E721" s="440"/>
      <c r="F721" s="440"/>
      <c r="G721" s="440"/>
      <c r="H721" s="440"/>
      <c r="I721" s="440"/>
      <c r="J721" s="440"/>
      <c r="K721" s="440"/>
      <c r="L721" s="440"/>
      <c r="M721" s="440"/>
      <c r="N721" s="440"/>
      <c r="O721" s="440"/>
      <c r="P721" s="440"/>
      <c r="Q721" s="440"/>
      <c r="R721" s="440"/>
      <c r="S721" s="440"/>
      <c r="T721" s="440"/>
      <c r="U721" s="440"/>
      <c r="V721" s="440"/>
      <c r="W721" s="440"/>
      <c r="X721" s="440"/>
      <c r="Y721" s="440"/>
    </row>
    <row r="722" spans="1:25" ht="15.75" customHeight="1" x14ac:dyDescent="0.25">
      <c r="A722" s="440"/>
      <c r="B722" s="440"/>
      <c r="C722" s="440"/>
      <c r="D722" s="440"/>
      <c r="E722" s="440"/>
      <c r="F722" s="440"/>
      <c r="G722" s="440"/>
      <c r="H722" s="440"/>
      <c r="I722" s="440"/>
      <c r="J722" s="440"/>
      <c r="K722" s="440"/>
      <c r="L722" s="440"/>
      <c r="M722" s="440"/>
      <c r="N722" s="440"/>
      <c r="O722" s="440"/>
      <c r="P722" s="440"/>
      <c r="Q722" s="440"/>
      <c r="R722" s="440"/>
      <c r="S722" s="440"/>
      <c r="T722" s="440"/>
      <c r="U722" s="440"/>
      <c r="V722" s="440"/>
      <c r="W722" s="440"/>
      <c r="X722" s="440"/>
      <c r="Y722" s="440"/>
    </row>
    <row r="723" spans="1:25" ht="15.75" customHeight="1" x14ac:dyDescent="0.25">
      <c r="A723" s="440"/>
      <c r="B723" s="440"/>
      <c r="C723" s="440"/>
      <c r="D723" s="440"/>
      <c r="E723" s="440"/>
      <c r="F723" s="440"/>
      <c r="G723" s="440"/>
      <c r="H723" s="440"/>
      <c r="I723" s="440"/>
      <c r="J723" s="440"/>
      <c r="K723" s="440"/>
      <c r="L723" s="440"/>
      <c r="M723" s="440"/>
      <c r="N723" s="440"/>
      <c r="O723" s="440"/>
      <c r="P723" s="440"/>
      <c r="Q723" s="440"/>
      <c r="R723" s="440"/>
      <c r="S723" s="440"/>
      <c r="T723" s="440"/>
      <c r="U723" s="440"/>
      <c r="V723" s="440"/>
      <c r="W723" s="440"/>
      <c r="X723" s="440"/>
      <c r="Y723" s="440"/>
    </row>
    <row r="724" spans="1:25" ht="15.75" customHeight="1" x14ac:dyDescent="0.25">
      <c r="A724" s="440"/>
      <c r="B724" s="440"/>
      <c r="C724" s="440"/>
      <c r="D724" s="440"/>
      <c r="E724" s="440"/>
      <c r="F724" s="440"/>
      <c r="G724" s="440"/>
      <c r="H724" s="440"/>
      <c r="I724" s="440"/>
      <c r="J724" s="440"/>
      <c r="K724" s="440"/>
      <c r="L724" s="440"/>
      <c r="M724" s="440"/>
      <c r="N724" s="440"/>
      <c r="O724" s="440"/>
      <c r="P724" s="440"/>
      <c r="Q724" s="440"/>
      <c r="R724" s="440"/>
      <c r="S724" s="440"/>
      <c r="T724" s="440"/>
      <c r="U724" s="440"/>
      <c r="V724" s="440"/>
      <c r="W724" s="440"/>
      <c r="X724" s="440"/>
      <c r="Y724" s="440"/>
    </row>
    <row r="725" spans="1:25" ht="15.75" customHeight="1" x14ac:dyDescent="0.25">
      <c r="A725" s="440"/>
      <c r="B725" s="440"/>
      <c r="C725" s="440"/>
      <c r="D725" s="440"/>
      <c r="E725" s="440"/>
      <c r="F725" s="440"/>
      <c r="G725" s="440"/>
      <c r="H725" s="440"/>
      <c r="I725" s="440"/>
      <c r="J725" s="440"/>
      <c r="K725" s="440"/>
      <c r="L725" s="440"/>
      <c r="M725" s="440"/>
      <c r="N725" s="440"/>
      <c r="O725" s="440"/>
      <c r="P725" s="440"/>
      <c r="Q725" s="440"/>
      <c r="R725" s="440"/>
      <c r="S725" s="440"/>
      <c r="T725" s="440"/>
      <c r="U725" s="440"/>
      <c r="V725" s="440"/>
      <c r="W725" s="440"/>
      <c r="X725" s="440"/>
      <c r="Y725" s="440"/>
    </row>
    <row r="726" spans="1:25" ht="15.75" customHeight="1" x14ac:dyDescent="0.25">
      <c r="A726" s="440"/>
      <c r="B726" s="440"/>
      <c r="C726" s="440"/>
      <c r="D726" s="440"/>
      <c r="E726" s="440"/>
      <c r="F726" s="440"/>
      <c r="G726" s="440"/>
      <c r="H726" s="440"/>
      <c r="I726" s="440"/>
      <c r="J726" s="440"/>
      <c r="K726" s="440"/>
      <c r="L726" s="440"/>
      <c r="M726" s="440"/>
      <c r="N726" s="440"/>
      <c r="O726" s="440"/>
      <c r="P726" s="440"/>
      <c r="Q726" s="440"/>
      <c r="R726" s="440"/>
      <c r="S726" s="440"/>
      <c r="T726" s="440"/>
      <c r="U726" s="440"/>
      <c r="V726" s="440"/>
      <c r="W726" s="440"/>
      <c r="X726" s="440"/>
      <c r="Y726" s="440"/>
    </row>
    <row r="727" spans="1:25" ht="15.75" customHeight="1" x14ac:dyDescent="0.25">
      <c r="A727" s="440"/>
      <c r="B727" s="440"/>
      <c r="C727" s="440"/>
      <c r="D727" s="440"/>
      <c r="E727" s="440"/>
      <c r="F727" s="440"/>
      <c r="G727" s="440"/>
      <c r="H727" s="440"/>
      <c r="I727" s="440"/>
      <c r="J727" s="440"/>
      <c r="K727" s="440"/>
      <c r="L727" s="440"/>
      <c r="M727" s="440"/>
      <c r="N727" s="440"/>
      <c r="O727" s="440"/>
      <c r="P727" s="440"/>
      <c r="Q727" s="440"/>
      <c r="R727" s="440"/>
      <c r="S727" s="440"/>
      <c r="T727" s="440"/>
      <c r="U727" s="440"/>
      <c r="V727" s="440"/>
      <c r="W727" s="440"/>
      <c r="X727" s="440"/>
      <c r="Y727" s="440"/>
    </row>
    <row r="728" spans="1:25" ht="15.75" customHeight="1" x14ac:dyDescent="0.25">
      <c r="A728" s="440"/>
      <c r="B728" s="440"/>
      <c r="C728" s="440"/>
      <c r="D728" s="440"/>
      <c r="E728" s="440"/>
      <c r="F728" s="440"/>
      <c r="G728" s="440"/>
      <c r="H728" s="440"/>
      <c r="I728" s="440"/>
      <c r="J728" s="440"/>
      <c r="K728" s="440"/>
      <c r="L728" s="440"/>
      <c r="M728" s="440"/>
      <c r="N728" s="440"/>
      <c r="O728" s="440"/>
      <c r="P728" s="440"/>
      <c r="Q728" s="440"/>
      <c r="R728" s="440"/>
      <c r="S728" s="440"/>
      <c r="T728" s="440"/>
      <c r="U728" s="440"/>
      <c r="V728" s="440"/>
      <c r="W728" s="440"/>
      <c r="X728" s="440"/>
      <c r="Y728" s="440"/>
    </row>
    <row r="729" spans="1:25" ht="15.75" customHeight="1" x14ac:dyDescent="0.25">
      <c r="A729" s="440"/>
      <c r="B729" s="440"/>
      <c r="C729" s="440"/>
      <c r="D729" s="440"/>
      <c r="E729" s="440"/>
      <c r="F729" s="440"/>
      <c r="G729" s="440"/>
      <c r="H729" s="440"/>
      <c r="I729" s="440"/>
      <c r="J729" s="440"/>
      <c r="K729" s="440"/>
      <c r="L729" s="440"/>
      <c r="M729" s="440"/>
      <c r="N729" s="440"/>
      <c r="O729" s="440"/>
      <c r="P729" s="440"/>
      <c r="Q729" s="440"/>
      <c r="R729" s="440"/>
      <c r="S729" s="440"/>
      <c r="T729" s="440"/>
      <c r="U729" s="440"/>
      <c r="V729" s="440"/>
      <c r="W729" s="440"/>
      <c r="X729" s="440"/>
      <c r="Y729" s="440"/>
    </row>
    <row r="730" spans="1:25" ht="15.75" customHeight="1" x14ac:dyDescent="0.25">
      <c r="A730" s="440"/>
      <c r="B730" s="440"/>
      <c r="C730" s="440"/>
      <c r="D730" s="440"/>
      <c r="E730" s="440"/>
      <c r="F730" s="440"/>
      <c r="G730" s="440"/>
      <c r="H730" s="440"/>
      <c r="I730" s="440"/>
      <c r="J730" s="440"/>
      <c r="K730" s="440"/>
      <c r="L730" s="440"/>
      <c r="M730" s="440"/>
      <c r="N730" s="440"/>
      <c r="O730" s="440"/>
      <c r="P730" s="440"/>
      <c r="Q730" s="440"/>
      <c r="R730" s="440"/>
      <c r="S730" s="440"/>
      <c r="T730" s="440"/>
      <c r="U730" s="440"/>
      <c r="V730" s="440"/>
      <c r="W730" s="440"/>
      <c r="X730" s="440"/>
      <c r="Y730" s="440"/>
    </row>
    <row r="731" spans="1:25" ht="15.75" customHeight="1" x14ac:dyDescent="0.25">
      <c r="A731" s="440"/>
      <c r="B731" s="440"/>
      <c r="C731" s="440"/>
      <c r="D731" s="440"/>
      <c r="E731" s="440"/>
      <c r="F731" s="440"/>
      <c r="G731" s="440"/>
      <c r="H731" s="440"/>
      <c r="I731" s="440"/>
      <c r="J731" s="440"/>
      <c r="K731" s="440"/>
      <c r="L731" s="440"/>
      <c r="M731" s="440"/>
      <c r="N731" s="440"/>
      <c r="O731" s="440"/>
      <c r="P731" s="440"/>
      <c r="Q731" s="440"/>
      <c r="R731" s="440"/>
      <c r="S731" s="440"/>
      <c r="T731" s="440"/>
      <c r="U731" s="440"/>
      <c r="V731" s="440"/>
      <c r="W731" s="440"/>
      <c r="X731" s="440"/>
      <c r="Y731" s="440"/>
    </row>
    <row r="732" spans="1:25" ht="15.75" customHeight="1" x14ac:dyDescent="0.25">
      <c r="A732" s="440"/>
      <c r="B732" s="440"/>
      <c r="C732" s="440"/>
      <c r="D732" s="440"/>
      <c r="E732" s="440"/>
      <c r="F732" s="440"/>
      <c r="G732" s="440"/>
      <c r="H732" s="440"/>
      <c r="I732" s="440"/>
      <c r="J732" s="440"/>
      <c r="K732" s="440"/>
      <c r="L732" s="440"/>
      <c r="M732" s="440"/>
      <c r="N732" s="440"/>
      <c r="O732" s="440"/>
      <c r="P732" s="440"/>
      <c r="Q732" s="440"/>
      <c r="R732" s="440"/>
      <c r="S732" s="440"/>
      <c r="T732" s="440"/>
      <c r="U732" s="440"/>
      <c r="V732" s="440"/>
      <c r="W732" s="440"/>
      <c r="X732" s="440"/>
      <c r="Y732" s="440"/>
    </row>
    <row r="733" spans="1:25" ht="15.75" customHeight="1" x14ac:dyDescent="0.25">
      <c r="A733" s="440"/>
      <c r="B733" s="440"/>
      <c r="C733" s="440"/>
      <c r="D733" s="440"/>
      <c r="E733" s="440"/>
      <c r="F733" s="440"/>
      <c r="G733" s="440"/>
      <c r="H733" s="440"/>
      <c r="I733" s="440"/>
      <c r="J733" s="440"/>
      <c r="K733" s="440"/>
      <c r="L733" s="440"/>
      <c r="M733" s="440"/>
      <c r="N733" s="440"/>
      <c r="O733" s="440"/>
      <c r="P733" s="440"/>
      <c r="Q733" s="440"/>
      <c r="R733" s="440"/>
      <c r="S733" s="440"/>
      <c r="T733" s="440"/>
      <c r="U733" s="440"/>
      <c r="V733" s="440"/>
      <c r="W733" s="440"/>
      <c r="X733" s="440"/>
      <c r="Y733" s="440"/>
    </row>
    <row r="734" spans="1:25" ht="15.75" customHeight="1" x14ac:dyDescent="0.25">
      <c r="A734" s="440"/>
      <c r="B734" s="440"/>
      <c r="C734" s="440"/>
      <c r="D734" s="440"/>
      <c r="E734" s="440"/>
      <c r="F734" s="440"/>
      <c r="G734" s="440"/>
      <c r="H734" s="440"/>
      <c r="I734" s="440"/>
      <c r="J734" s="440"/>
      <c r="K734" s="440"/>
      <c r="L734" s="440"/>
      <c r="M734" s="440"/>
      <c r="N734" s="440"/>
      <c r="O734" s="440"/>
      <c r="P734" s="440"/>
      <c r="Q734" s="440"/>
      <c r="R734" s="440"/>
      <c r="S734" s="440"/>
      <c r="T734" s="440"/>
      <c r="U734" s="440"/>
      <c r="V734" s="440"/>
      <c r="W734" s="440"/>
      <c r="X734" s="440"/>
      <c r="Y734" s="440"/>
    </row>
    <row r="735" spans="1:25" ht="15.75" customHeight="1" x14ac:dyDescent="0.25">
      <c r="A735" s="440"/>
      <c r="B735" s="440"/>
      <c r="C735" s="440"/>
      <c r="D735" s="440"/>
      <c r="E735" s="440"/>
      <c r="F735" s="440"/>
      <c r="G735" s="440"/>
      <c r="H735" s="440"/>
      <c r="I735" s="440"/>
      <c r="J735" s="440"/>
      <c r="K735" s="440"/>
      <c r="L735" s="440"/>
      <c r="M735" s="440"/>
      <c r="N735" s="440"/>
      <c r="O735" s="440"/>
      <c r="P735" s="440"/>
      <c r="Q735" s="440"/>
      <c r="R735" s="440"/>
      <c r="S735" s="440"/>
      <c r="T735" s="440"/>
      <c r="U735" s="440"/>
      <c r="V735" s="440"/>
      <c r="W735" s="440"/>
      <c r="X735" s="440"/>
      <c r="Y735" s="440"/>
    </row>
    <row r="736" spans="1:25" ht="15.75" customHeight="1" x14ac:dyDescent="0.25">
      <c r="A736" s="440"/>
      <c r="B736" s="440"/>
      <c r="C736" s="440"/>
      <c r="D736" s="440"/>
      <c r="E736" s="440"/>
      <c r="F736" s="440"/>
      <c r="G736" s="440"/>
      <c r="H736" s="440"/>
      <c r="I736" s="440"/>
      <c r="J736" s="440"/>
      <c r="K736" s="440"/>
      <c r="L736" s="440"/>
      <c r="M736" s="440"/>
      <c r="N736" s="440"/>
      <c r="O736" s="440"/>
      <c r="P736" s="440"/>
      <c r="Q736" s="440"/>
      <c r="R736" s="440"/>
      <c r="S736" s="440"/>
      <c r="T736" s="440"/>
      <c r="U736" s="440"/>
      <c r="V736" s="440"/>
      <c r="W736" s="440"/>
      <c r="X736" s="440"/>
      <c r="Y736" s="440"/>
    </row>
    <row r="737" spans="1:25" ht="15.75" customHeight="1" x14ac:dyDescent="0.25">
      <c r="A737" s="440"/>
      <c r="B737" s="440"/>
      <c r="C737" s="440"/>
      <c r="D737" s="440"/>
      <c r="E737" s="440"/>
      <c r="F737" s="440"/>
      <c r="G737" s="440"/>
      <c r="H737" s="440"/>
      <c r="I737" s="440"/>
      <c r="J737" s="440"/>
      <c r="K737" s="440"/>
      <c r="L737" s="440"/>
      <c r="M737" s="440"/>
      <c r="N737" s="440"/>
      <c r="O737" s="440"/>
      <c r="P737" s="440"/>
      <c r="Q737" s="440"/>
      <c r="R737" s="440"/>
      <c r="S737" s="440"/>
      <c r="T737" s="440"/>
      <c r="U737" s="440"/>
      <c r="V737" s="440"/>
      <c r="W737" s="440"/>
      <c r="X737" s="440"/>
      <c r="Y737" s="440"/>
    </row>
    <row r="738" spans="1:25" ht="15.75" customHeight="1" x14ac:dyDescent="0.25">
      <c r="A738" s="440"/>
      <c r="B738" s="440"/>
      <c r="C738" s="440"/>
      <c r="D738" s="440"/>
      <c r="E738" s="440"/>
      <c r="F738" s="440"/>
      <c r="G738" s="440"/>
      <c r="H738" s="440"/>
      <c r="I738" s="440"/>
      <c r="J738" s="440"/>
      <c r="K738" s="440"/>
      <c r="L738" s="440"/>
      <c r="M738" s="440"/>
      <c r="N738" s="440"/>
      <c r="O738" s="440"/>
      <c r="P738" s="440"/>
      <c r="Q738" s="440"/>
      <c r="R738" s="440"/>
      <c r="S738" s="440"/>
      <c r="T738" s="440"/>
      <c r="U738" s="440"/>
      <c r="V738" s="440"/>
      <c r="W738" s="440"/>
      <c r="X738" s="440"/>
      <c r="Y738" s="440"/>
    </row>
    <row r="739" spans="1:25" ht="15.75" customHeight="1" x14ac:dyDescent="0.25">
      <c r="A739" s="440"/>
      <c r="B739" s="440"/>
      <c r="C739" s="440"/>
      <c r="D739" s="440"/>
      <c r="E739" s="440"/>
      <c r="F739" s="440"/>
      <c r="G739" s="440"/>
      <c r="H739" s="440"/>
      <c r="I739" s="440"/>
      <c r="J739" s="440"/>
      <c r="K739" s="440"/>
      <c r="L739" s="440"/>
      <c r="M739" s="440"/>
      <c r="N739" s="440"/>
      <c r="O739" s="440"/>
      <c r="P739" s="440"/>
      <c r="Q739" s="440"/>
      <c r="R739" s="440"/>
      <c r="S739" s="440"/>
      <c r="T739" s="440"/>
      <c r="U739" s="440"/>
      <c r="V739" s="440"/>
      <c r="W739" s="440"/>
      <c r="X739" s="440"/>
      <c r="Y739" s="440"/>
    </row>
    <row r="740" spans="1:25" ht="15.75" customHeight="1" x14ac:dyDescent="0.25">
      <c r="A740" s="440"/>
      <c r="B740" s="440"/>
      <c r="C740" s="440"/>
      <c r="D740" s="440"/>
      <c r="E740" s="440"/>
      <c r="F740" s="440"/>
      <c r="G740" s="440"/>
      <c r="H740" s="440"/>
      <c r="I740" s="440"/>
      <c r="J740" s="440"/>
      <c r="K740" s="440"/>
      <c r="L740" s="440"/>
      <c r="M740" s="440"/>
      <c r="N740" s="440"/>
      <c r="O740" s="440"/>
      <c r="P740" s="440"/>
      <c r="Q740" s="440"/>
      <c r="R740" s="440"/>
      <c r="S740" s="440"/>
      <c r="T740" s="440"/>
      <c r="U740" s="440"/>
      <c r="V740" s="440"/>
      <c r="W740" s="440"/>
      <c r="X740" s="440"/>
      <c r="Y740" s="440"/>
    </row>
    <row r="741" spans="1:25" ht="15.75" customHeight="1" x14ac:dyDescent="0.25">
      <c r="A741" s="440"/>
      <c r="B741" s="440"/>
      <c r="C741" s="440"/>
      <c r="D741" s="440"/>
      <c r="E741" s="440"/>
      <c r="F741" s="440"/>
      <c r="G741" s="440"/>
      <c r="H741" s="440"/>
      <c r="I741" s="440"/>
      <c r="J741" s="440"/>
      <c r="K741" s="440"/>
      <c r="L741" s="440"/>
      <c r="M741" s="440"/>
      <c r="N741" s="440"/>
      <c r="O741" s="440"/>
      <c r="P741" s="440"/>
      <c r="Q741" s="440"/>
      <c r="R741" s="440"/>
      <c r="S741" s="440"/>
      <c r="T741" s="440"/>
      <c r="U741" s="440"/>
      <c r="V741" s="440"/>
      <c r="W741" s="440"/>
      <c r="X741" s="440"/>
      <c r="Y741" s="440"/>
    </row>
    <row r="742" spans="1:25" ht="15.75" customHeight="1" x14ac:dyDescent="0.25">
      <c r="A742" s="440"/>
      <c r="B742" s="440"/>
      <c r="C742" s="440"/>
      <c r="D742" s="440"/>
      <c r="E742" s="440"/>
      <c r="F742" s="440"/>
      <c r="G742" s="440"/>
      <c r="H742" s="440"/>
      <c r="I742" s="440"/>
      <c r="J742" s="440"/>
      <c r="K742" s="440"/>
      <c r="L742" s="440"/>
      <c r="M742" s="440"/>
      <c r="N742" s="440"/>
      <c r="O742" s="440"/>
      <c r="P742" s="440"/>
      <c r="Q742" s="440"/>
      <c r="R742" s="440"/>
      <c r="S742" s="440"/>
      <c r="T742" s="440"/>
      <c r="U742" s="440"/>
      <c r="V742" s="440"/>
      <c r="W742" s="440"/>
      <c r="X742" s="440"/>
      <c r="Y742" s="440"/>
    </row>
    <row r="743" spans="1:25" ht="15.75" customHeight="1" x14ac:dyDescent="0.25">
      <c r="A743" s="440"/>
      <c r="B743" s="440"/>
      <c r="C743" s="440"/>
      <c r="D743" s="440"/>
      <c r="E743" s="440"/>
      <c r="F743" s="440"/>
      <c r="G743" s="440"/>
      <c r="H743" s="440"/>
      <c r="I743" s="440"/>
      <c r="J743" s="440"/>
      <c r="K743" s="440"/>
      <c r="L743" s="440"/>
      <c r="M743" s="440"/>
      <c r="N743" s="440"/>
      <c r="O743" s="440"/>
      <c r="P743" s="440"/>
      <c r="Q743" s="440"/>
      <c r="R743" s="440"/>
      <c r="S743" s="440"/>
      <c r="T743" s="440"/>
      <c r="U743" s="440"/>
      <c r="V743" s="440"/>
      <c r="W743" s="440"/>
      <c r="X743" s="440"/>
      <c r="Y743" s="440"/>
    </row>
    <row r="744" spans="1:25" ht="15.75" customHeight="1" x14ac:dyDescent="0.25">
      <c r="A744" s="440"/>
      <c r="B744" s="440"/>
      <c r="C744" s="440"/>
      <c r="D744" s="440"/>
      <c r="E744" s="440"/>
      <c r="F744" s="440"/>
      <c r="G744" s="440"/>
      <c r="H744" s="440"/>
      <c r="I744" s="440"/>
      <c r="J744" s="440"/>
      <c r="K744" s="440"/>
      <c r="L744" s="440"/>
      <c r="M744" s="440"/>
      <c r="N744" s="440"/>
      <c r="O744" s="440"/>
      <c r="P744" s="440"/>
      <c r="Q744" s="440"/>
      <c r="R744" s="440"/>
      <c r="S744" s="440"/>
      <c r="T744" s="440"/>
      <c r="U744" s="440"/>
      <c r="V744" s="440"/>
      <c r="W744" s="440"/>
      <c r="X744" s="440"/>
      <c r="Y744" s="440"/>
    </row>
    <row r="745" spans="1:25" ht="15.75" customHeight="1" x14ac:dyDescent="0.25">
      <c r="A745" s="440"/>
      <c r="B745" s="440"/>
      <c r="C745" s="440"/>
      <c r="D745" s="440"/>
      <c r="E745" s="440"/>
      <c r="F745" s="440"/>
      <c r="G745" s="440"/>
      <c r="H745" s="440"/>
      <c r="I745" s="440"/>
      <c r="J745" s="440"/>
      <c r="K745" s="440"/>
      <c r="L745" s="440"/>
      <c r="M745" s="440"/>
      <c r="N745" s="440"/>
      <c r="O745" s="440"/>
      <c r="P745" s="440"/>
      <c r="Q745" s="440"/>
      <c r="R745" s="440"/>
      <c r="S745" s="440"/>
      <c r="T745" s="440"/>
      <c r="U745" s="440"/>
      <c r="V745" s="440"/>
      <c r="W745" s="440"/>
      <c r="X745" s="440"/>
      <c r="Y745" s="440"/>
    </row>
    <row r="746" spans="1:25" ht="15.75" customHeight="1" x14ac:dyDescent="0.25">
      <c r="A746" s="440"/>
      <c r="B746" s="440"/>
      <c r="C746" s="440"/>
      <c r="D746" s="440"/>
      <c r="E746" s="440"/>
      <c r="F746" s="440"/>
      <c r="G746" s="440"/>
      <c r="H746" s="440"/>
      <c r="I746" s="440"/>
      <c r="J746" s="440"/>
      <c r="K746" s="440"/>
      <c r="L746" s="440"/>
      <c r="M746" s="440"/>
      <c r="N746" s="440"/>
      <c r="O746" s="440"/>
      <c r="P746" s="440"/>
      <c r="Q746" s="440"/>
      <c r="R746" s="440"/>
      <c r="S746" s="440"/>
      <c r="T746" s="440"/>
      <c r="U746" s="440"/>
      <c r="V746" s="440"/>
      <c r="W746" s="440"/>
      <c r="X746" s="440"/>
      <c r="Y746" s="440"/>
    </row>
    <row r="747" spans="1:25" ht="15.75" customHeight="1" x14ac:dyDescent="0.25">
      <c r="A747" s="440"/>
      <c r="B747" s="440"/>
      <c r="C747" s="440"/>
      <c r="D747" s="440"/>
      <c r="E747" s="440"/>
      <c r="F747" s="440"/>
      <c r="G747" s="440"/>
      <c r="H747" s="440"/>
      <c r="I747" s="440"/>
      <c r="J747" s="440"/>
      <c r="K747" s="440"/>
      <c r="L747" s="440"/>
      <c r="M747" s="440"/>
      <c r="N747" s="440"/>
      <c r="O747" s="440"/>
      <c r="P747" s="440"/>
      <c r="Q747" s="440"/>
      <c r="R747" s="440"/>
      <c r="S747" s="440"/>
      <c r="T747" s="440"/>
      <c r="U747" s="440"/>
      <c r="V747" s="440"/>
      <c r="W747" s="440"/>
      <c r="X747" s="440"/>
      <c r="Y747" s="440"/>
    </row>
    <row r="748" spans="1:25" ht="15.75" customHeight="1" x14ac:dyDescent="0.25">
      <c r="A748" s="440"/>
      <c r="B748" s="440"/>
      <c r="C748" s="440"/>
      <c r="D748" s="440"/>
      <c r="E748" s="440"/>
      <c r="F748" s="440"/>
      <c r="G748" s="440"/>
      <c r="H748" s="440"/>
      <c r="I748" s="440"/>
      <c r="J748" s="440"/>
      <c r="K748" s="440"/>
      <c r="L748" s="440"/>
      <c r="M748" s="440"/>
      <c r="N748" s="440"/>
      <c r="O748" s="440"/>
      <c r="P748" s="440"/>
      <c r="Q748" s="440"/>
      <c r="R748" s="440"/>
      <c r="S748" s="440"/>
      <c r="T748" s="440"/>
      <c r="U748" s="440"/>
      <c r="V748" s="440"/>
      <c r="W748" s="440"/>
      <c r="X748" s="440"/>
      <c r="Y748" s="440"/>
    </row>
    <row r="749" spans="1:25" ht="15.75" customHeight="1" x14ac:dyDescent="0.25">
      <c r="A749" s="440"/>
      <c r="B749" s="440"/>
      <c r="C749" s="440"/>
      <c r="D749" s="440"/>
      <c r="E749" s="440"/>
      <c r="F749" s="440"/>
      <c r="G749" s="440"/>
      <c r="H749" s="440"/>
      <c r="I749" s="440"/>
      <c r="J749" s="440"/>
      <c r="K749" s="440"/>
      <c r="L749" s="440"/>
      <c r="M749" s="440"/>
      <c r="N749" s="440"/>
      <c r="O749" s="440"/>
      <c r="P749" s="440"/>
      <c r="Q749" s="440"/>
      <c r="R749" s="440"/>
      <c r="S749" s="440"/>
      <c r="T749" s="440"/>
      <c r="U749" s="440"/>
      <c r="V749" s="440"/>
      <c r="W749" s="440"/>
      <c r="X749" s="440"/>
      <c r="Y749" s="440"/>
    </row>
    <row r="750" spans="1:25" ht="15.75" customHeight="1" x14ac:dyDescent="0.25">
      <c r="A750" s="440"/>
      <c r="B750" s="440"/>
      <c r="C750" s="440"/>
      <c r="D750" s="440"/>
      <c r="E750" s="440"/>
      <c r="F750" s="440"/>
      <c r="G750" s="440"/>
      <c r="H750" s="440"/>
      <c r="I750" s="440"/>
      <c r="J750" s="440"/>
      <c r="K750" s="440"/>
      <c r="L750" s="440"/>
      <c r="M750" s="440"/>
      <c r="N750" s="440"/>
      <c r="O750" s="440"/>
      <c r="P750" s="440"/>
      <c r="Q750" s="440"/>
      <c r="R750" s="440"/>
      <c r="S750" s="440"/>
      <c r="T750" s="440"/>
      <c r="U750" s="440"/>
      <c r="V750" s="440"/>
      <c r="W750" s="440"/>
      <c r="X750" s="440"/>
      <c r="Y750" s="440"/>
    </row>
    <row r="751" spans="1:25" ht="15.75" customHeight="1" x14ac:dyDescent="0.25">
      <c r="A751" s="440"/>
      <c r="B751" s="440"/>
      <c r="C751" s="440"/>
      <c r="D751" s="440"/>
      <c r="E751" s="440"/>
      <c r="F751" s="440"/>
      <c r="G751" s="440"/>
      <c r="H751" s="440"/>
      <c r="I751" s="440"/>
      <c r="J751" s="440"/>
      <c r="K751" s="440"/>
      <c r="L751" s="440"/>
      <c r="M751" s="440"/>
      <c r="N751" s="440"/>
      <c r="O751" s="440"/>
      <c r="P751" s="440"/>
      <c r="Q751" s="440"/>
      <c r="R751" s="440"/>
      <c r="S751" s="440"/>
      <c r="T751" s="440"/>
      <c r="U751" s="440"/>
      <c r="V751" s="440"/>
      <c r="W751" s="440"/>
      <c r="X751" s="440"/>
      <c r="Y751" s="440"/>
    </row>
    <row r="752" spans="1:25" ht="15.75" customHeight="1" x14ac:dyDescent="0.25">
      <c r="A752" s="440"/>
      <c r="B752" s="440"/>
      <c r="C752" s="440"/>
      <c r="D752" s="440"/>
      <c r="E752" s="440"/>
      <c r="F752" s="440"/>
      <c r="G752" s="440"/>
      <c r="H752" s="440"/>
      <c r="I752" s="440"/>
      <c r="J752" s="440"/>
      <c r="K752" s="440"/>
      <c r="L752" s="440"/>
      <c r="M752" s="440"/>
      <c r="N752" s="440"/>
      <c r="O752" s="440"/>
      <c r="P752" s="440"/>
      <c r="Q752" s="440"/>
      <c r="R752" s="440"/>
      <c r="S752" s="440"/>
      <c r="T752" s="440"/>
      <c r="U752" s="440"/>
      <c r="V752" s="440"/>
      <c r="W752" s="440"/>
      <c r="X752" s="440"/>
      <c r="Y752" s="440"/>
    </row>
    <row r="753" spans="1:25" ht="15.75" customHeight="1" x14ac:dyDescent="0.25">
      <c r="A753" s="440"/>
      <c r="B753" s="440"/>
      <c r="C753" s="440"/>
      <c r="D753" s="440"/>
      <c r="E753" s="440"/>
      <c r="F753" s="440"/>
      <c r="G753" s="440"/>
      <c r="H753" s="440"/>
      <c r="I753" s="440"/>
      <c r="J753" s="440"/>
      <c r="K753" s="440"/>
      <c r="L753" s="440"/>
      <c r="M753" s="440"/>
      <c r="N753" s="440"/>
      <c r="O753" s="440"/>
      <c r="P753" s="440"/>
      <c r="Q753" s="440"/>
      <c r="R753" s="440"/>
      <c r="S753" s="440"/>
      <c r="T753" s="440"/>
      <c r="U753" s="440"/>
      <c r="V753" s="440"/>
      <c r="W753" s="440"/>
      <c r="X753" s="440"/>
      <c r="Y753" s="440"/>
    </row>
    <row r="754" spans="1:25" ht="15.75" customHeight="1" x14ac:dyDescent="0.25">
      <c r="A754" s="440"/>
      <c r="B754" s="440"/>
      <c r="C754" s="440"/>
      <c r="D754" s="440"/>
      <c r="E754" s="440"/>
      <c r="F754" s="440"/>
      <c r="G754" s="440"/>
      <c r="H754" s="440"/>
      <c r="I754" s="440"/>
      <c r="J754" s="440"/>
      <c r="K754" s="440"/>
      <c r="L754" s="440"/>
      <c r="M754" s="440"/>
      <c r="N754" s="440"/>
      <c r="O754" s="440"/>
      <c r="P754" s="440"/>
      <c r="Q754" s="440"/>
      <c r="R754" s="440"/>
      <c r="S754" s="440"/>
      <c r="T754" s="440"/>
      <c r="U754" s="440"/>
      <c r="V754" s="440"/>
      <c r="W754" s="440"/>
      <c r="X754" s="440"/>
      <c r="Y754" s="440"/>
    </row>
    <row r="755" spans="1:25" ht="15.75" customHeight="1" x14ac:dyDescent="0.25">
      <c r="A755" s="440"/>
      <c r="B755" s="440"/>
      <c r="C755" s="440"/>
      <c r="D755" s="440"/>
      <c r="E755" s="440"/>
      <c r="F755" s="440"/>
      <c r="G755" s="440"/>
      <c r="H755" s="440"/>
      <c r="I755" s="440"/>
      <c r="J755" s="440"/>
      <c r="K755" s="440"/>
      <c r="L755" s="440"/>
      <c r="M755" s="440"/>
      <c r="N755" s="440"/>
      <c r="O755" s="440"/>
      <c r="P755" s="440"/>
      <c r="Q755" s="440"/>
      <c r="R755" s="440"/>
      <c r="S755" s="440"/>
      <c r="T755" s="440"/>
      <c r="U755" s="440"/>
      <c r="V755" s="440"/>
      <c r="W755" s="440"/>
      <c r="X755" s="440"/>
      <c r="Y755" s="440"/>
    </row>
    <row r="756" spans="1:25" ht="15.75" customHeight="1" x14ac:dyDescent="0.25">
      <c r="A756" s="440"/>
      <c r="B756" s="440"/>
      <c r="C756" s="440"/>
      <c r="D756" s="440"/>
      <c r="E756" s="440"/>
      <c r="F756" s="440"/>
      <c r="G756" s="440"/>
      <c r="H756" s="440"/>
      <c r="I756" s="440"/>
      <c r="J756" s="440"/>
      <c r="K756" s="440"/>
      <c r="L756" s="440"/>
      <c r="M756" s="440"/>
      <c r="N756" s="440"/>
      <c r="O756" s="440"/>
      <c r="P756" s="440"/>
      <c r="Q756" s="440"/>
      <c r="R756" s="440"/>
      <c r="S756" s="440"/>
      <c r="T756" s="440"/>
      <c r="U756" s="440"/>
      <c r="V756" s="440"/>
      <c r="W756" s="440"/>
      <c r="X756" s="440"/>
      <c r="Y756" s="440"/>
    </row>
    <row r="757" spans="1:25" ht="15.75" customHeight="1" x14ac:dyDescent="0.25">
      <c r="A757" s="440"/>
      <c r="B757" s="440"/>
      <c r="C757" s="440"/>
      <c r="D757" s="440"/>
      <c r="E757" s="440"/>
      <c r="F757" s="440"/>
      <c r="G757" s="440"/>
      <c r="H757" s="440"/>
      <c r="I757" s="440"/>
      <c r="J757" s="440"/>
      <c r="K757" s="440"/>
      <c r="L757" s="440"/>
      <c r="M757" s="440"/>
      <c r="N757" s="440"/>
      <c r="O757" s="440"/>
      <c r="P757" s="440"/>
      <c r="Q757" s="440"/>
      <c r="R757" s="440"/>
      <c r="S757" s="440"/>
      <c r="T757" s="440"/>
      <c r="U757" s="440"/>
      <c r="V757" s="440"/>
      <c r="W757" s="440"/>
      <c r="X757" s="440"/>
      <c r="Y757" s="440"/>
    </row>
    <row r="758" spans="1:25" ht="15.75" customHeight="1" x14ac:dyDescent="0.25">
      <c r="A758" s="440"/>
      <c r="B758" s="440"/>
      <c r="C758" s="440"/>
      <c r="D758" s="440"/>
      <c r="E758" s="440"/>
      <c r="F758" s="440"/>
      <c r="G758" s="440"/>
      <c r="H758" s="440"/>
      <c r="I758" s="440"/>
      <c r="J758" s="440"/>
      <c r="K758" s="440"/>
      <c r="L758" s="440"/>
      <c r="M758" s="440"/>
      <c r="N758" s="440"/>
      <c r="O758" s="440"/>
      <c r="P758" s="440"/>
      <c r="Q758" s="440"/>
      <c r="R758" s="440"/>
      <c r="S758" s="440"/>
      <c r="T758" s="440"/>
      <c r="U758" s="440"/>
      <c r="V758" s="440"/>
      <c r="W758" s="440"/>
      <c r="X758" s="440"/>
      <c r="Y758" s="440"/>
    </row>
    <row r="759" spans="1:25" ht="15.75" customHeight="1" x14ac:dyDescent="0.25">
      <c r="A759" s="440"/>
      <c r="B759" s="440"/>
      <c r="C759" s="440"/>
      <c r="D759" s="440"/>
      <c r="E759" s="440"/>
      <c r="F759" s="440"/>
      <c r="G759" s="440"/>
      <c r="H759" s="440"/>
      <c r="I759" s="440"/>
      <c r="J759" s="440"/>
      <c r="K759" s="440"/>
      <c r="L759" s="440"/>
      <c r="M759" s="440"/>
      <c r="N759" s="440"/>
      <c r="O759" s="440"/>
      <c r="P759" s="440"/>
      <c r="Q759" s="440"/>
      <c r="R759" s="440"/>
      <c r="S759" s="440"/>
      <c r="T759" s="440"/>
      <c r="U759" s="440"/>
      <c r="V759" s="440"/>
      <c r="W759" s="440"/>
      <c r="X759" s="440"/>
      <c r="Y759" s="440"/>
    </row>
    <row r="760" spans="1:25" ht="15.75" customHeight="1" x14ac:dyDescent="0.25">
      <c r="A760" s="440"/>
      <c r="B760" s="440"/>
      <c r="C760" s="440"/>
      <c r="D760" s="440"/>
      <c r="E760" s="440"/>
      <c r="F760" s="440"/>
      <c r="G760" s="440"/>
      <c r="H760" s="440"/>
      <c r="I760" s="440"/>
      <c r="J760" s="440"/>
      <c r="K760" s="440"/>
      <c r="L760" s="440"/>
      <c r="M760" s="440"/>
      <c r="N760" s="440"/>
      <c r="O760" s="440"/>
      <c r="P760" s="440"/>
      <c r="Q760" s="440"/>
      <c r="R760" s="440"/>
      <c r="S760" s="440"/>
      <c r="T760" s="440"/>
      <c r="U760" s="440"/>
      <c r="V760" s="440"/>
      <c r="W760" s="440"/>
      <c r="X760" s="440"/>
      <c r="Y760" s="440"/>
    </row>
    <row r="761" spans="1:25" ht="15.75" customHeight="1" x14ac:dyDescent="0.25">
      <c r="A761" s="440"/>
      <c r="B761" s="440"/>
      <c r="C761" s="440"/>
      <c r="D761" s="440"/>
      <c r="E761" s="440"/>
      <c r="F761" s="440"/>
      <c r="G761" s="440"/>
      <c r="H761" s="440"/>
      <c r="I761" s="440"/>
      <c r="J761" s="440"/>
      <c r="K761" s="440"/>
      <c r="L761" s="440"/>
      <c r="M761" s="440"/>
      <c r="N761" s="440"/>
      <c r="O761" s="440"/>
      <c r="P761" s="440"/>
      <c r="Q761" s="440"/>
      <c r="R761" s="440"/>
      <c r="S761" s="440"/>
      <c r="T761" s="440"/>
      <c r="U761" s="440"/>
      <c r="V761" s="440"/>
      <c r="W761" s="440"/>
      <c r="X761" s="440"/>
      <c r="Y761" s="440"/>
    </row>
    <row r="762" spans="1:25" ht="15.75" customHeight="1" x14ac:dyDescent="0.25">
      <c r="A762" s="440"/>
      <c r="B762" s="440"/>
      <c r="C762" s="440"/>
      <c r="D762" s="440"/>
      <c r="E762" s="440"/>
      <c r="F762" s="440"/>
      <c r="G762" s="440"/>
      <c r="H762" s="440"/>
      <c r="I762" s="440"/>
      <c r="J762" s="440"/>
      <c r="K762" s="440"/>
      <c r="L762" s="440"/>
      <c r="M762" s="440"/>
      <c r="N762" s="440"/>
      <c r="O762" s="440"/>
      <c r="P762" s="440"/>
      <c r="Q762" s="440"/>
      <c r="R762" s="440"/>
      <c r="S762" s="440"/>
      <c r="T762" s="440"/>
      <c r="U762" s="440"/>
      <c r="V762" s="440"/>
      <c r="W762" s="440"/>
      <c r="X762" s="440"/>
      <c r="Y762" s="440"/>
    </row>
    <row r="763" spans="1:25" ht="15.75" customHeight="1" x14ac:dyDescent="0.25">
      <c r="A763" s="440"/>
      <c r="B763" s="440"/>
      <c r="C763" s="440"/>
      <c r="D763" s="440"/>
      <c r="E763" s="440"/>
      <c r="F763" s="440"/>
      <c r="G763" s="440"/>
      <c r="H763" s="440"/>
      <c r="I763" s="440"/>
      <c r="J763" s="440"/>
      <c r="K763" s="440"/>
      <c r="L763" s="440"/>
      <c r="M763" s="440"/>
      <c r="N763" s="440"/>
      <c r="O763" s="440"/>
      <c r="P763" s="440"/>
      <c r="Q763" s="440"/>
      <c r="R763" s="440"/>
      <c r="S763" s="440"/>
      <c r="T763" s="440"/>
      <c r="U763" s="440"/>
      <c r="V763" s="440"/>
      <c r="W763" s="440"/>
      <c r="X763" s="440"/>
      <c r="Y763" s="440"/>
    </row>
    <row r="764" spans="1:25" ht="15.75" customHeight="1" x14ac:dyDescent="0.25">
      <c r="A764" s="440"/>
      <c r="B764" s="440"/>
      <c r="C764" s="440"/>
      <c r="D764" s="440"/>
      <c r="E764" s="440"/>
      <c r="F764" s="440"/>
      <c r="G764" s="440"/>
      <c r="H764" s="440"/>
      <c r="I764" s="440"/>
      <c r="J764" s="440"/>
      <c r="K764" s="440"/>
      <c r="L764" s="440"/>
      <c r="M764" s="440"/>
      <c r="N764" s="440"/>
      <c r="O764" s="440"/>
      <c r="P764" s="440"/>
      <c r="Q764" s="440"/>
      <c r="R764" s="440"/>
      <c r="S764" s="440"/>
      <c r="T764" s="440"/>
      <c r="U764" s="440"/>
      <c r="V764" s="440"/>
      <c r="W764" s="440"/>
      <c r="X764" s="440"/>
      <c r="Y764" s="440"/>
    </row>
    <row r="765" spans="1:25" ht="15.75" customHeight="1" x14ac:dyDescent="0.25">
      <c r="A765" s="440"/>
      <c r="B765" s="440"/>
      <c r="C765" s="440"/>
      <c r="D765" s="440"/>
      <c r="E765" s="440"/>
      <c r="F765" s="440"/>
      <c r="G765" s="440"/>
      <c r="H765" s="440"/>
      <c r="I765" s="440"/>
      <c r="J765" s="440"/>
      <c r="K765" s="440"/>
      <c r="L765" s="440"/>
      <c r="M765" s="440"/>
      <c r="N765" s="440"/>
      <c r="O765" s="440"/>
      <c r="P765" s="440"/>
      <c r="Q765" s="440"/>
      <c r="R765" s="440"/>
      <c r="S765" s="440"/>
      <c r="T765" s="440"/>
      <c r="U765" s="440"/>
      <c r="V765" s="440"/>
      <c r="W765" s="440"/>
      <c r="X765" s="440"/>
      <c r="Y765" s="440"/>
    </row>
    <row r="766" spans="1:25" ht="15.75" customHeight="1" x14ac:dyDescent="0.25">
      <c r="A766" s="440"/>
      <c r="B766" s="440"/>
      <c r="C766" s="440"/>
      <c r="D766" s="440"/>
      <c r="E766" s="440"/>
      <c r="F766" s="440"/>
      <c r="G766" s="440"/>
      <c r="H766" s="440"/>
      <c r="I766" s="440"/>
      <c r="J766" s="440"/>
      <c r="K766" s="440"/>
      <c r="L766" s="440"/>
      <c r="M766" s="440"/>
      <c r="N766" s="440"/>
      <c r="O766" s="440"/>
      <c r="P766" s="440"/>
      <c r="Q766" s="440"/>
      <c r="R766" s="440"/>
      <c r="S766" s="440"/>
      <c r="T766" s="440"/>
      <c r="U766" s="440"/>
      <c r="V766" s="440"/>
      <c r="W766" s="440"/>
      <c r="X766" s="440"/>
      <c r="Y766" s="440"/>
    </row>
    <row r="767" spans="1:25" ht="15.75" customHeight="1" x14ac:dyDescent="0.25">
      <c r="A767" s="440"/>
      <c r="B767" s="440"/>
      <c r="C767" s="440"/>
      <c r="D767" s="440"/>
      <c r="E767" s="440"/>
      <c r="F767" s="440"/>
      <c r="G767" s="440"/>
      <c r="H767" s="440"/>
      <c r="I767" s="440"/>
      <c r="J767" s="440"/>
      <c r="K767" s="440"/>
      <c r="L767" s="440"/>
      <c r="M767" s="440"/>
      <c r="N767" s="440"/>
      <c r="O767" s="440"/>
      <c r="P767" s="440"/>
      <c r="Q767" s="440"/>
      <c r="R767" s="440"/>
      <c r="S767" s="440"/>
      <c r="T767" s="440"/>
      <c r="U767" s="440"/>
      <c r="V767" s="440"/>
      <c r="W767" s="440"/>
      <c r="X767" s="440"/>
      <c r="Y767" s="440"/>
    </row>
    <row r="768" spans="1:25" ht="15.75" customHeight="1" x14ac:dyDescent="0.25">
      <c r="A768" s="440"/>
      <c r="B768" s="440"/>
      <c r="C768" s="440"/>
      <c r="D768" s="440"/>
      <c r="E768" s="440"/>
      <c r="F768" s="440"/>
      <c r="G768" s="440"/>
      <c r="H768" s="440"/>
      <c r="I768" s="440"/>
      <c r="J768" s="440"/>
      <c r="K768" s="440"/>
      <c r="L768" s="440"/>
      <c r="M768" s="440"/>
      <c r="N768" s="440"/>
      <c r="O768" s="440"/>
      <c r="P768" s="440"/>
      <c r="Q768" s="440"/>
      <c r="R768" s="440"/>
      <c r="S768" s="440"/>
      <c r="T768" s="440"/>
      <c r="U768" s="440"/>
      <c r="V768" s="440"/>
      <c r="W768" s="440"/>
      <c r="X768" s="440"/>
      <c r="Y768" s="440"/>
    </row>
    <row r="769" spans="1:25" ht="15.75" customHeight="1" x14ac:dyDescent="0.25">
      <c r="A769" s="440"/>
      <c r="B769" s="440"/>
      <c r="C769" s="440"/>
      <c r="D769" s="440"/>
      <c r="E769" s="440"/>
      <c r="F769" s="440"/>
      <c r="G769" s="440"/>
      <c r="H769" s="440"/>
      <c r="I769" s="440"/>
      <c r="J769" s="440"/>
      <c r="K769" s="440"/>
      <c r="L769" s="440"/>
      <c r="M769" s="440"/>
      <c r="N769" s="440"/>
      <c r="O769" s="440"/>
      <c r="P769" s="440"/>
      <c r="Q769" s="440"/>
      <c r="R769" s="440"/>
      <c r="S769" s="440"/>
      <c r="T769" s="440"/>
      <c r="U769" s="440"/>
      <c r="V769" s="440"/>
      <c r="W769" s="440"/>
      <c r="X769" s="440"/>
      <c r="Y769" s="440"/>
    </row>
    <row r="770" spans="1:25" ht="15.75" customHeight="1" x14ac:dyDescent="0.25">
      <c r="A770" s="440"/>
      <c r="B770" s="440"/>
      <c r="C770" s="440"/>
      <c r="D770" s="440"/>
      <c r="E770" s="440"/>
      <c r="F770" s="440"/>
      <c r="G770" s="440"/>
      <c r="H770" s="440"/>
      <c r="I770" s="440"/>
      <c r="J770" s="440"/>
      <c r="K770" s="440"/>
      <c r="L770" s="440"/>
      <c r="M770" s="440"/>
      <c r="N770" s="440"/>
      <c r="O770" s="440"/>
      <c r="P770" s="440"/>
      <c r="Q770" s="440"/>
      <c r="R770" s="440"/>
      <c r="S770" s="440"/>
      <c r="T770" s="440"/>
      <c r="U770" s="440"/>
      <c r="V770" s="440"/>
      <c r="W770" s="440"/>
      <c r="X770" s="440"/>
      <c r="Y770" s="440"/>
    </row>
    <row r="771" spans="1:25" ht="15.75" customHeight="1" x14ac:dyDescent="0.25">
      <c r="A771" s="440"/>
      <c r="B771" s="440"/>
      <c r="C771" s="440"/>
      <c r="D771" s="440"/>
      <c r="E771" s="440"/>
      <c r="F771" s="440"/>
      <c r="G771" s="440"/>
      <c r="H771" s="440"/>
      <c r="I771" s="440"/>
      <c r="J771" s="440"/>
      <c r="K771" s="440"/>
      <c r="L771" s="440"/>
      <c r="M771" s="440"/>
      <c r="N771" s="440"/>
      <c r="O771" s="440"/>
      <c r="P771" s="440"/>
      <c r="Q771" s="440"/>
      <c r="R771" s="440"/>
      <c r="S771" s="440"/>
      <c r="T771" s="440"/>
      <c r="U771" s="440"/>
      <c r="V771" s="440"/>
      <c r="W771" s="440"/>
      <c r="X771" s="440"/>
      <c r="Y771" s="440"/>
    </row>
    <row r="772" spans="1:25" ht="15.75" customHeight="1" x14ac:dyDescent="0.25">
      <c r="A772" s="440"/>
      <c r="B772" s="440"/>
      <c r="C772" s="440"/>
      <c r="D772" s="440"/>
      <c r="E772" s="440"/>
      <c r="F772" s="440"/>
      <c r="G772" s="440"/>
      <c r="H772" s="440"/>
      <c r="I772" s="440"/>
      <c r="J772" s="440"/>
      <c r="K772" s="440"/>
      <c r="L772" s="440"/>
      <c r="M772" s="440"/>
      <c r="N772" s="440"/>
      <c r="O772" s="440"/>
      <c r="P772" s="440"/>
      <c r="Q772" s="440"/>
      <c r="R772" s="440"/>
      <c r="S772" s="440"/>
      <c r="T772" s="440"/>
      <c r="U772" s="440"/>
      <c r="V772" s="440"/>
      <c r="W772" s="440"/>
      <c r="X772" s="440"/>
      <c r="Y772" s="440"/>
    </row>
    <row r="773" spans="1:25" ht="15.75" customHeight="1" x14ac:dyDescent="0.25">
      <c r="A773" s="440"/>
      <c r="B773" s="440"/>
      <c r="C773" s="440"/>
      <c r="D773" s="440"/>
      <c r="E773" s="440"/>
      <c r="F773" s="440"/>
      <c r="G773" s="440"/>
      <c r="H773" s="440"/>
      <c r="I773" s="440"/>
      <c r="J773" s="440"/>
      <c r="K773" s="440"/>
      <c r="L773" s="440"/>
      <c r="M773" s="440"/>
      <c r="N773" s="440"/>
      <c r="O773" s="440"/>
      <c r="P773" s="440"/>
      <c r="Q773" s="440"/>
      <c r="R773" s="440"/>
      <c r="S773" s="440"/>
      <c r="T773" s="440"/>
      <c r="U773" s="440"/>
      <c r="V773" s="440"/>
      <c r="W773" s="440"/>
      <c r="X773" s="440"/>
      <c r="Y773" s="440"/>
    </row>
    <row r="774" spans="1:25" ht="15.75" customHeight="1" x14ac:dyDescent="0.25">
      <c r="A774" s="440"/>
      <c r="B774" s="440"/>
      <c r="C774" s="440"/>
      <c r="D774" s="440"/>
      <c r="E774" s="440"/>
      <c r="F774" s="440"/>
      <c r="G774" s="440"/>
      <c r="H774" s="440"/>
      <c r="I774" s="440"/>
      <c r="J774" s="440"/>
      <c r="K774" s="440"/>
      <c r="L774" s="440"/>
      <c r="M774" s="440"/>
      <c r="N774" s="440"/>
      <c r="O774" s="440"/>
      <c r="P774" s="440"/>
      <c r="Q774" s="440"/>
      <c r="R774" s="440"/>
      <c r="S774" s="440"/>
      <c r="T774" s="440"/>
      <c r="U774" s="440"/>
      <c r="V774" s="440"/>
      <c r="W774" s="440"/>
      <c r="X774" s="440"/>
      <c r="Y774" s="440"/>
    </row>
    <row r="775" spans="1:25" ht="15.75" customHeight="1" x14ac:dyDescent="0.25">
      <c r="A775" s="440"/>
      <c r="B775" s="440"/>
      <c r="C775" s="440"/>
      <c r="D775" s="440"/>
      <c r="E775" s="440"/>
      <c r="F775" s="440"/>
      <c r="G775" s="440"/>
      <c r="H775" s="440"/>
      <c r="I775" s="440"/>
      <c r="J775" s="440"/>
      <c r="K775" s="440"/>
      <c r="L775" s="440"/>
      <c r="M775" s="440"/>
      <c r="N775" s="440"/>
      <c r="O775" s="440"/>
      <c r="P775" s="440"/>
      <c r="Q775" s="440"/>
      <c r="R775" s="440"/>
      <c r="S775" s="440"/>
      <c r="T775" s="440"/>
      <c r="U775" s="440"/>
      <c r="V775" s="440"/>
      <c r="W775" s="440"/>
      <c r="X775" s="440"/>
      <c r="Y775" s="440"/>
    </row>
    <row r="776" spans="1:25" ht="15.75" customHeight="1" x14ac:dyDescent="0.25">
      <c r="A776" s="440"/>
      <c r="B776" s="440"/>
      <c r="C776" s="440"/>
      <c r="D776" s="440"/>
      <c r="E776" s="440"/>
      <c r="F776" s="440"/>
      <c r="G776" s="440"/>
      <c r="H776" s="440"/>
      <c r="I776" s="440"/>
      <c r="J776" s="440"/>
      <c r="K776" s="440"/>
      <c r="L776" s="440"/>
      <c r="M776" s="440"/>
      <c r="N776" s="440"/>
      <c r="O776" s="440"/>
      <c r="P776" s="440"/>
      <c r="Q776" s="440"/>
      <c r="R776" s="440"/>
      <c r="S776" s="440"/>
      <c r="T776" s="440"/>
      <c r="U776" s="440"/>
      <c r="V776" s="440"/>
      <c r="W776" s="440"/>
      <c r="X776" s="440"/>
      <c r="Y776" s="440"/>
    </row>
    <row r="777" spans="1:25" ht="15.75" customHeight="1" x14ac:dyDescent="0.25">
      <c r="A777" s="440"/>
      <c r="B777" s="440"/>
      <c r="C777" s="440"/>
      <c r="D777" s="440"/>
      <c r="E777" s="440"/>
      <c r="F777" s="440"/>
      <c r="G777" s="440"/>
      <c r="H777" s="440"/>
      <c r="I777" s="440"/>
      <c r="J777" s="440"/>
      <c r="K777" s="440"/>
      <c r="L777" s="440"/>
      <c r="M777" s="440"/>
      <c r="N777" s="440"/>
      <c r="O777" s="440"/>
      <c r="P777" s="440"/>
      <c r="Q777" s="440"/>
      <c r="R777" s="440"/>
      <c r="S777" s="440"/>
      <c r="T777" s="440"/>
      <c r="U777" s="440"/>
      <c r="V777" s="440"/>
      <c r="W777" s="440"/>
      <c r="X777" s="440"/>
      <c r="Y777" s="440"/>
    </row>
    <row r="778" spans="1:25" ht="15.75" customHeight="1" x14ac:dyDescent="0.25">
      <c r="A778" s="440"/>
      <c r="B778" s="440"/>
      <c r="C778" s="440"/>
      <c r="D778" s="440"/>
      <c r="E778" s="440"/>
      <c r="F778" s="440"/>
      <c r="G778" s="440"/>
      <c r="H778" s="440"/>
      <c r="I778" s="440"/>
      <c r="J778" s="440"/>
      <c r="K778" s="440"/>
      <c r="L778" s="440"/>
      <c r="M778" s="440"/>
      <c r="N778" s="440"/>
      <c r="O778" s="440"/>
      <c r="P778" s="440"/>
      <c r="Q778" s="440"/>
      <c r="R778" s="440"/>
      <c r="S778" s="440"/>
      <c r="T778" s="440"/>
      <c r="U778" s="440"/>
      <c r="V778" s="440"/>
      <c r="W778" s="440"/>
      <c r="X778" s="440"/>
      <c r="Y778" s="440"/>
    </row>
    <row r="779" spans="1:25" ht="15.75" customHeight="1" x14ac:dyDescent="0.25">
      <c r="A779" s="440"/>
      <c r="B779" s="440"/>
      <c r="C779" s="440"/>
      <c r="D779" s="440"/>
      <c r="E779" s="440"/>
      <c r="F779" s="440"/>
      <c r="G779" s="440"/>
      <c r="H779" s="440"/>
      <c r="I779" s="440"/>
      <c r="J779" s="440"/>
      <c r="K779" s="440"/>
      <c r="L779" s="440"/>
      <c r="M779" s="440"/>
      <c r="N779" s="440"/>
      <c r="O779" s="440"/>
      <c r="P779" s="440"/>
      <c r="Q779" s="440"/>
      <c r="R779" s="440"/>
      <c r="S779" s="440"/>
      <c r="T779" s="440"/>
      <c r="U779" s="440"/>
      <c r="V779" s="440"/>
      <c r="W779" s="440"/>
      <c r="X779" s="440"/>
      <c r="Y779" s="440"/>
    </row>
    <row r="780" spans="1:25" ht="15.75" customHeight="1" x14ac:dyDescent="0.25">
      <c r="A780" s="440"/>
      <c r="B780" s="440"/>
      <c r="C780" s="440"/>
      <c r="D780" s="440"/>
      <c r="E780" s="440"/>
      <c r="F780" s="440"/>
      <c r="G780" s="440"/>
      <c r="H780" s="440"/>
      <c r="I780" s="440"/>
      <c r="J780" s="440"/>
      <c r="K780" s="440"/>
      <c r="L780" s="440"/>
      <c r="M780" s="440"/>
      <c r="N780" s="440"/>
      <c r="O780" s="440"/>
      <c r="P780" s="440"/>
      <c r="Q780" s="440"/>
      <c r="R780" s="440"/>
      <c r="S780" s="440"/>
      <c r="T780" s="440"/>
      <c r="U780" s="440"/>
      <c r="V780" s="440"/>
      <c r="W780" s="440"/>
      <c r="X780" s="440"/>
      <c r="Y780" s="440"/>
    </row>
    <row r="781" spans="1:25" ht="15.75" customHeight="1" x14ac:dyDescent="0.25">
      <c r="A781" s="440"/>
      <c r="B781" s="440"/>
      <c r="C781" s="440"/>
      <c r="D781" s="440"/>
      <c r="E781" s="440"/>
      <c r="F781" s="440"/>
      <c r="G781" s="440"/>
      <c r="H781" s="440"/>
      <c r="I781" s="440"/>
      <c r="J781" s="440"/>
      <c r="K781" s="440"/>
      <c r="L781" s="440"/>
      <c r="M781" s="440"/>
      <c r="N781" s="440"/>
      <c r="O781" s="440"/>
      <c r="P781" s="440"/>
      <c r="Q781" s="440"/>
      <c r="R781" s="440"/>
      <c r="S781" s="440"/>
      <c r="T781" s="440"/>
      <c r="U781" s="440"/>
      <c r="V781" s="440"/>
      <c r="W781" s="440"/>
      <c r="X781" s="440"/>
      <c r="Y781" s="440"/>
    </row>
    <row r="782" spans="1:25" ht="15.75" customHeight="1" x14ac:dyDescent="0.25">
      <c r="A782" s="440"/>
      <c r="B782" s="440"/>
      <c r="C782" s="440"/>
      <c r="D782" s="440"/>
      <c r="E782" s="440"/>
      <c r="F782" s="440"/>
      <c r="G782" s="440"/>
      <c r="H782" s="440"/>
      <c r="I782" s="440"/>
      <c r="J782" s="440"/>
      <c r="K782" s="440"/>
      <c r="L782" s="440"/>
      <c r="M782" s="440"/>
      <c r="N782" s="440"/>
      <c r="O782" s="440"/>
      <c r="P782" s="440"/>
      <c r="Q782" s="440"/>
      <c r="R782" s="440"/>
      <c r="S782" s="440"/>
      <c r="T782" s="440"/>
      <c r="U782" s="440"/>
      <c r="V782" s="440"/>
      <c r="W782" s="440"/>
      <c r="X782" s="440"/>
      <c r="Y782" s="440"/>
    </row>
    <row r="783" spans="1:25" ht="15.75" customHeight="1" x14ac:dyDescent="0.25">
      <c r="A783" s="440"/>
      <c r="B783" s="440"/>
      <c r="C783" s="440"/>
      <c r="D783" s="440"/>
      <c r="E783" s="440"/>
      <c r="F783" s="440"/>
      <c r="G783" s="440"/>
      <c r="H783" s="440"/>
      <c r="I783" s="440"/>
      <c r="J783" s="440"/>
      <c r="K783" s="440"/>
      <c r="L783" s="440"/>
      <c r="M783" s="440"/>
      <c r="N783" s="440"/>
      <c r="O783" s="440"/>
      <c r="P783" s="440"/>
      <c r="Q783" s="440"/>
      <c r="R783" s="440"/>
      <c r="S783" s="440"/>
      <c r="T783" s="440"/>
      <c r="U783" s="440"/>
      <c r="V783" s="440"/>
      <c r="W783" s="440"/>
      <c r="X783" s="440"/>
      <c r="Y783" s="440"/>
    </row>
    <row r="784" spans="1:25" ht="15.75" customHeight="1" x14ac:dyDescent="0.25">
      <c r="A784" s="440"/>
      <c r="B784" s="440"/>
      <c r="C784" s="440"/>
      <c r="D784" s="440"/>
      <c r="E784" s="440"/>
      <c r="F784" s="440"/>
      <c r="G784" s="440"/>
      <c r="H784" s="440"/>
      <c r="I784" s="440"/>
      <c r="J784" s="440"/>
      <c r="K784" s="440"/>
      <c r="L784" s="440"/>
      <c r="M784" s="440"/>
      <c r="N784" s="440"/>
      <c r="O784" s="440"/>
      <c r="P784" s="440"/>
      <c r="Q784" s="440"/>
      <c r="R784" s="440"/>
      <c r="S784" s="440"/>
      <c r="T784" s="440"/>
      <c r="U784" s="440"/>
      <c r="V784" s="440"/>
      <c r="W784" s="440"/>
      <c r="X784" s="440"/>
      <c r="Y784" s="440"/>
    </row>
    <row r="785" spans="1:25" ht="15.75" customHeight="1" x14ac:dyDescent="0.25">
      <c r="A785" s="440"/>
      <c r="B785" s="440"/>
      <c r="C785" s="440"/>
      <c r="D785" s="440"/>
      <c r="E785" s="440"/>
      <c r="F785" s="440"/>
      <c r="G785" s="440"/>
      <c r="H785" s="440"/>
      <c r="I785" s="440"/>
      <c r="J785" s="440"/>
      <c r="K785" s="440"/>
      <c r="L785" s="440"/>
      <c r="M785" s="440"/>
      <c r="N785" s="440"/>
      <c r="O785" s="440"/>
      <c r="P785" s="440"/>
      <c r="Q785" s="440"/>
      <c r="R785" s="440"/>
      <c r="S785" s="440"/>
      <c r="T785" s="440"/>
      <c r="U785" s="440"/>
      <c r="V785" s="440"/>
      <c r="W785" s="440"/>
      <c r="X785" s="440"/>
      <c r="Y785" s="440"/>
    </row>
    <row r="786" spans="1:25" ht="15.75" customHeight="1" x14ac:dyDescent="0.25">
      <c r="A786" s="440"/>
      <c r="B786" s="440"/>
      <c r="C786" s="440"/>
      <c r="D786" s="440"/>
      <c r="E786" s="440"/>
      <c r="F786" s="440"/>
      <c r="G786" s="440"/>
      <c r="H786" s="440"/>
      <c r="I786" s="440"/>
      <c r="J786" s="440"/>
      <c r="K786" s="440"/>
      <c r="L786" s="440"/>
      <c r="M786" s="440"/>
      <c r="N786" s="440"/>
      <c r="O786" s="440"/>
      <c r="P786" s="440"/>
      <c r="Q786" s="440"/>
      <c r="R786" s="440"/>
      <c r="S786" s="440"/>
      <c r="T786" s="440"/>
      <c r="U786" s="440"/>
      <c r="V786" s="440"/>
      <c r="W786" s="440"/>
      <c r="X786" s="440"/>
      <c r="Y786" s="440"/>
    </row>
    <row r="787" spans="1:25" ht="15.75" customHeight="1" x14ac:dyDescent="0.25">
      <c r="A787" s="440"/>
      <c r="B787" s="440"/>
      <c r="C787" s="440"/>
      <c r="D787" s="440"/>
      <c r="E787" s="440"/>
      <c r="F787" s="440"/>
      <c r="G787" s="440"/>
      <c r="H787" s="440"/>
      <c r="I787" s="440"/>
      <c r="J787" s="440"/>
      <c r="K787" s="440"/>
      <c r="L787" s="440"/>
      <c r="M787" s="440"/>
      <c r="N787" s="440"/>
      <c r="O787" s="440"/>
      <c r="P787" s="440"/>
      <c r="Q787" s="440"/>
      <c r="R787" s="440"/>
      <c r="S787" s="440"/>
      <c r="T787" s="440"/>
      <c r="U787" s="440"/>
      <c r="V787" s="440"/>
      <c r="W787" s="440"/>
      <c r="X787" s="440"/>
      <c r="Y787" s="440"/>
    </row>
    <row r="788" spans="1:25" ht="15.75" customHeight="1" x14ac:dyDescent="0.25">
      <c r="A788" s="440"/>
      <c r="B788" s="440"/>
      <c r="C788" s="440"/>
      <c r="D788" s="440"/>
      <c r="E788" s="440"/>
      <c r="F788" s="440"/>
      <c r="G788" s="440"/>
      <c r="H788" s="440"/>
      <c r="I788" s="440"/>
      <c r="J788" s="440"/>
      <c r="K788" s="440"/>
      <c r="L788" s="440"/>
      <c r="M788" s="440"/>
      <c r="N788" s="440"/>
      <c r="O788" s="440"/>
      <c r="P788" s="440"/>
      <c r="Q788" s="440"/>
      <c r="R788" s="440"/>
      <c r="S788" s="440"/>
      <c r="T788" s="440"/>
      <c r="U788" s="440"/>
      <c r="V788" s="440"/>
      <c r="W788" s="440"/>
      <c r="X788" s="440"/>
      <c r="Y788" s="440"/>
    </row>
    <row r="789" spans="1:25" ht="15.75" customHeight="1" x14ac:dyDescent="0.25">
      <c r="A789" s="440"/>
      <c r="B789" s="440"/>
      <c r="C789" s="440"/>
      <c r="D789" s="440"/>
      <c r="E789" s="440"/>
      <c r="F789" s="440"/>
      <c r="G789" s="440"/>
      <c r="H789" s="440"/>
      <c r="I789" s="440"/>
      <c r="J789" s="440"/>
      <c r="K789" s="440"/>
      <c r="L789" s="440"/>
      <c r="M789" s="440"/>
      <c r="N789" s="440"/>
      <c r="O789" s="440"/>
      <c r="P789" s="440"/>
      <c r="Q789" s="440"/>
      <c r="R789" s="440"/>
      <c r="S789" s="440"/>
      <c r="T789" s="440"/>
      <c r="U789" s="440"/>
      <c r="V789" s="440"/>
      <c r="W789" s="440"/>
      <c r="X789" s="440"/>
      <c r="Y789" s="440"/>
    </row>
    <row r="790" spans="1:25" ht="15.75" customHeight="1" x14ac:dyDescent="0.25">
      <c r="A790" s="440"/>
      <c r="B790" s="440"/>
      <c r="C790" s="440"/>
      <c r="D790" s="440"/>
      <c r="E790" s="440"/>
      <c r="F790" s="440"/>
      <c r="G790" s="440"/>
      <c r="H790" s="440"/>
      <c r="I790" s="440"/>
      <c r="J790" s="440"/>
      <c r="K790" s="440"/>
      <c r="L790" s="440"/>
      <c r="M790" s="440"/>
      <c r="N790" s="440"/>
      <c r="O790" s="440"/>
      <c r="P790" s="440"/>
      <c r="Q790" s="440"/>
      <c r="R790" s="440"/>
      <c r="S790" s="440"/>
      <c r="T790" s="440"/>
      <c r="U790" s="440"/>
      <c r="V790" s="440"/>
      <c r="W790" s="440"/>
      <c r="X790" s="440"/>
      <c r="Y790" s="440"/>
    </row>
    <row r="791" spans="1:25" ht="15.75" customHeight="1" x14ac:dyDescent="0.25">
      <c r="A791" s="440"/>
      <c r="B791" s="440"/>
      <c r="C791" s="440"/>
      <c r="D791" s="440"/>
      <c r="E791" s="440"/>
      <c r="F791" s="440"/>
      <c r="G791" s="440"/>
      <c r="H791" s="440"/>
      <c r="I791" s="440"/>
      <c r="J791" s="440"/>
      <c r="K791" s="440"/>
      <c r="L791" s="440"/>
      <c r="M791" s="440"/>
      <c r="N791" s="440"/>
      <c r="O791" s="440"/>
      <c r="P791" s="440"/>
      <c r="Q791" s="440"/>
      <c r="R791" s="440"/>
      <c r="S791" s="440"/>
      <c r="T791" s="440"/>
      <c r="U791" s="440"/>
      <c r="V791" s="440"/>
      <c r="W791" s="440"/>
      <c r="X791" s="440"/>
      <c r="Y791" s="440"/>
    </row>
    <row r="792" spans="1:25" ht="15.75" customHeight="1" x14ac:dyDescent="0.25">
      <c r="A792" s="440"/>
      <c r="B792" s="440"/>
      <c r="C792" s="440"/>
      <c r="D792" s="440"/>
      <c r="E792" s="440"/>
      <c r="F792" s="440"/>
      <c r="G792" s="440"/>
      <c r="H792" s="440"/>
      <c r="I792" s="440"/>
      <c r="J792" s="440"/>
      <c r="K792" s="440"/>
      <c r="L792" s="440"/>
      <c r="M792" s="440"/>
      <c r="N792" s="440"/>
      <c r="O792" s="440"/>
      <c r="P792" s="440"/>
      <c r="Q792" s="440"/>
      <c r="R792" s="440"/>
      <c r="S792" s="440"/>
      <c r="T792" s="440"/>
      <c r="U792" s="440"/>
      <c r="V792" s="440"/>
      <c r="W792" s="440"/>
      <c r="X792" s="440"/>
      <c r="Y792" s="440"/>
    </row>
    <row r="793" spans="1:25" ht="15.75" customHeight="1" x14ac:dyDescent="0.25">
      <c r="A793" s="440"/>
      <c r="B793" s="440"/>
      <c r="C793" s="440"/>
      <c r="D793" s="440"/>
      <c r="E793" s="440"/>
      <c r="F793" s="440"/>
      <c r="G793" s="440"/>
      <c r="H793" s="440"/>
      <c r="I793" s="440"/>
      <c r="J793" s="440"/>
      <c r="K793" s="440"/>
      <c r="L793" s="440"/>
      <c r="M793" s="440"/>
      <c r="N793" s="440"/>
      <c r="O793" s="440"/>
      <c r="P793" s="440"/>
      <c r="Q793" s="440"/>
      <c r="R793" s="440"/>
      <c r="S793" s="440"/>
      <c r="T793" s="440"/>
      <c r="U793" s="440"/>
      <c r="V793" s="440"/>
      <c r="W793" s="440"/>
      <c r="X793" s="440"/>
      <c r="Y793" s="440"/>
    </row>
    <row r="794" spans="1:25" ht="15.75" customHeight="1" x14ac:dyDescent="0.25">
      <c r="A794" s="440"/>
      <c r="B794" s="440"/>
      <c r="C794" s="440"/>
      <c r="D794" s="440"/>
      <c r="E794" s="440"/>
      <c r="F794" s="440"/>
      <c r="G794" s="440"/>
      <c r="H794" s="440"/>
      <c r="I794" s="440"/>
      <c r="J794" s="440"/>
      <c r="K794" s="440"/>
      <c r="L794" s="440"/>
      <c r="M794" s="440"/>
      <c r="N794" s="440"/>
      <c r="O794" s="440"/>
      <c r="P794" s="440"/>
      <c r="Q794" s="440"/>
      <c r="R794" s="440"/>
      <c r="S794" s="440"/>
      <c r="T794" s="440"/>
      <c r="U794" s="440"/>
      <c r="V794" s="440"/>
      <c r="W794" s="440"/>
      <c r="X794" s="440"/>
      <c r="Y794" s="440"/>
    </row>
    <row r="795" spans="1:25" ht="15.75" customHeight="1" x14ac:dyDescent="0.25">
      <c r="A795" s="440"/>
      <c r="B795" s="440"/>
      <c r="C795" s="440"/>
      <c r="D795" s="440"/>
      <c r="E795" s="440"/>
      <c r="F795" s="440"/>
      <c r="G795" s="440"/>
      <c r="H795" s="440"/>
      <c r="I795" s="440"/>
      <c r="J795" s="440"/>
      <c r="K795" s="440"/>
      <c r="L795" s="440"/>
      <c r="M795" s="440"/>
      <c r="N795" s="440"/>
      <c r="O795" s="440"/>
      <c r="P795" s="440"/>
      <c r="Q795" s="440"/>
      <c r="R795" s="440"/>
      <c r="S795" s="440"/>
      <c r="T795" s="440"/>
      <c r="U795" s="440"/>
      <c r="V795" s="440"/>
      <c r="W795" s="440"/>
      <c r="X795" s="440"/>
      <c r="Y795" s="440"/>
    </row>
    <row r="796" spans="1:25" ht="15.75" customHeight="1" x14ac:dyDescent="0.25">
      <c r="A796" s="440"/>
      <c r="B796" s="440"/>
      <c r="C796" s="440"/>
      <c r="D796" s="440"/>
      <c r="E796" s="440"/>
      <c r="F796" s="440"/>
      <c r="G796" s="440"/>
      <c r="H796" s="440"/>
      <c r="I796" s="440"/>
      <c r="J796" s="440"/>
      <c r="K796" s="440"/>
      <c r="L796" s="440"/>
      <c r="M796" s="440"/>
      <c r="N796" s="440"/>
      <c r="O796" s="440"/>
      <c r="P796" s="440"/>
      <c r="Q796" s="440"/>
      <c r="R796" s="440"/>
      <c r="S796" s="440"/>
      <c r="T796" s="440"/>
      <c r="U796" s="440"/>
      <c r="V796" s="440"/>
      <c r="W796" s="440"/>
      <c r="X796" s="440"/>
      <c r="Y796" s="440"/>
    </row>
    <row r="797" spans="1:25" ht="15.75" customHeight="1" x14ac:dyDescent="0.25">
      <c r="A797" s="440"/>
      <c r="B797" s="440"/>
      <c r="C797" s="440"/>
      <c r="D797" s="440"/>
      <c r="E797" s="440"/>
      <c r="F797" s="440"/>
      <c r="G797" s="440"/>
      <c r="H797" s="440"/>
      <c r="I797" s="440"/>
      <c r="J797" s="440"/>
      <c r="K797" s="440"/>
      <c r="L797" s="440"/>
      <c r="M797" s="440"/>
      <c r="N797" s="440"/>
      <c r="O797" s="440"/>
      <c r="P797" s="440"/>
      <c r="Q797" s="440"/>
      <c r="R797" s="440"/>
      <c r="S797" s="440"/>
      <c r="T797" s="440"/>
      <c r="U797" s="440"/>
      <c r="V797" s="440"/>
      <c r="W797" s="440"/>
      <c r="X797" s="440"/>
      <c r="Y797" s="440"/>
    </row>
    <row r="798" spans="1:25" ht="15.75" customHeight="1" x14ac:dyDescent="0.25">
      <c r="A798" s="440"/>
      <c r="B798" s="440"/>
      <c r="C798" s="440"/>
      <c r="D798" s="440"/>
      <c r="E798" s="440"/>
      <c r="F798" s="440"/>
      <c r="G798" s="440"/>
      <c r="H798" s="440"/>
      <c r="I798" s="440"/>
      <c r="J798" s="440"/>
      <c r="K798" s="440"/>
      <c r="L798" s="440"/>
      <c r="M798" s="440"/>
      <c r="N798" s="440"/>
      <c r="O798" s="440"/>
      <c r="P798" s="440"/>
      <c r="Q798" s="440"/>
      <c r="R798" s="440"/>
      <c r="S798" s="440"/>
      <c r="T798" s="440"/>
      <c r="U798" s="440"/>
      <c r="V798" s="440"/>
      <c r="W798" s="440"/>
      <c r="X798" s="440"/>
      <c r="Y798" s="440"/>
    </row>
    <row r="799" spans="1:25" ht="15.75" customHeight="1" x14ac:dyDescent="0.25">
      <c r="A799" s="440"/>
      <c r="B799" s="440"/>
      <c r="C799" s="440"/>
      <c r="D799" s="440"/>
      <c r="E799" s="440"/>
      <c r="F799" s="440"/>
      <c r="G799" s="440"/>
      <c r="H799" s="440"/>
      <c r="I799" s="440"/>
      <c r="J799" s="440"/>
      <c r="K799" s="440"/>
      <c r="L799" s="440"/>
      <c r="M799" s="440"/>
      <c r="N799" s="440"/>
      <c r="O799" s="440"/>
      <c r="P799" s="440"/>
      <c r="Q799" s="440"/>
      <c r="R799" s="440"/>
      <c r="S799" s="440"/>
      <c r="T799" s="440"/>
      <c r="U799" s="440"/>
      <c r="V799" s="440"/>
      <c r="W799" s="440"/>
      <c r="X799" s="440"/>
      <c r="Y799" s="440"/>
    </row>
    <row r="800" spans="1:25" ht="15.75" customHeight="1" x14ac:dyDescent="0.25">
      <c r="A800" s="440"/>
      <c r="B800" s="440"/>
      <c r="C800" s="440"/>
      <c r="D800" s="440"/>
      <c r="E800" s="440"/>
      <c r="F800" s="440"/>
      <c r="G800" s="440"/>
      <c r="H800" s="440"/>
      <c r="I800" s="440"/>
      <c r="J800" s="440"/>
      <c r="K800" s="440"/>
      <c r="L800" s="440"/>
      <c r="M800" s="440"/>
      <c r="N800" s="440"/>
      <c r="O800" s="440"/>
      <c r="P800" s="440"/>
      <c r="Q800" s="440"/>
      <c r="R800" s="440"/>
      <c r="S800" s="440"/>
      <c r="T800" s="440"/>
      <c r="U800" s="440"/>
      <c r="V800" s="440"/>
      <c r="W800" s="440"/>
      <c r="X800" s="440"/>
      <c r="Y800" s="440"/>
    </row>
    <row r="801" spans="1:25" ht="15.75" customHeight="1" x14ac:dyDescent="0.25">
      <c r="A801" s="440"/>
      <c r="B801" s="440"/>
      <c r="C801" s="440"/>
      <c r="D801" s="440"/>
      <c r="E801" s="440"/>
      <c r="F801" s="440"/>
      <c r="G801" s="440"/>
      <c r="H801" s="440"/>
      <c r="I801" s="440"/>
      <c r="J801" s="440"/>
      <c r="K801" s="440"/>
      <c r="L801" s="440"/>
      <c r="M801" s="440"/>
      <c r="N801" s="440"/>
      <c r="O801" s="440"/>
      <c r="P801" s="440"/>
      <c r="Q801" s="440"/>
      <c r="R801" s="440"/>
      <c r="S801" s="440"/>
      <c r="T801" s="440"/>
      <c r="U801" s="440"/>
      <c r="V801" s="440"/>
      <c r="W801" s="440"/>
      <c r="X801" s="440"/>
      <c r="Y801" s="440"/>
    </row>
    <row r="802" spans="1:25" ht="15.75" customHeight="1" x14ac:dyDescent="0.25">
      <c r="A802" s="440"/>
      <c r="B802" s="440"/>
      <c r="C802" s="440"/>
      <c r="D802" s="440"/>
      <c r="E802" s="440"/>
      <c r="F802" s="440"/>
      <c r="G802" s="440"/>
      <c r="H802" s="440"/>
      <c r="I802" s="440"/>
      <c r="J802" s="440"/>
      <c r="K802" s="440"/>
      <c r="L802" s="440"/>
      <c r="M802" s="440"/>
      <c r="N802" s="440"/>
      <c r="O802" s="440"/>
      <c r="P802" s="440"/>
      <c r="Q802" s="440"/>
      <c r="R802" s="440"/>
      <c r="S802" s="440"/>
      <c r="T802" s="440"/>
      <c r="U802" s="440"/>
      <c r="V802" s="440"/>
      <c r="W802" s="440"/>
      <c r="X802" s="440"/>
      <c r="Y802" s="440"/>
    </row>
    <row r="803" spans="1:25" ht="15.75" customHeight="1" x14ac:dyDescent="0.25">
      <c r="A803" s="440"/>
      <c r="B803" s="440"/>
      <c r="C803" s="440"/>
      <c r="D803" s="440"/>
      <c r="E803" s="440"/>
      <c r="F803" s="440"/>
      <c r="G803" s="440"/>
      <c r="H803" s="440"/>
      <c r="I803" s="440"/>
      <c r="J803" s="440"/>
      <c r="K803" s="440"/>
      <c r="L803" s="440"/>
      <c r="M803" s="440"/>
      <c r="N803" s="440"/>
      <c r="O803" s="440"/>
      <c r="P803" s="440"/>
      <c r="Q803" s="440"/>
      <c r="R803" s="440"/>
      <c r="S803" s="440"/>
      <c r="T803" s="440"/>
      <c r="U803" s="440"/>
      <c r="V803" s="440"/>
      <c r="W803" s="440"/>
      <c r="X803" s="440"/>
      <c r="Y803" s="440"/>
    </row>
    <row r="804" spans="1:25" ht="15.75" customHeight="1" x14ac:dyDescent="0.25">
      <c r="A804" s="440"/>
      <c r="B804" s="440"/>
      <c r="C804" s="440"/>
      <c r="D804" s="440"/>
      <c r="E804" s="440"/>
      <c r="F804" s="440"/>
      <c r="G804" s="440"/>
      <c r="H804" s="440"/>
      <c r="I804" s="440"/>
      <c r="J804" s="440"/>
      <c r="K804" s="440"/>
      <c r="L804" s="440"/>
      <c r="M804" s="440"/>
      <c r="N804" s="440"/>
      <c r="O804" s="440"/>
      <c r="P804" s="440"/>
      <c r="Q804" s="440"/>
      <c r="R804" s="440"/>
      <c r="S804" s="440"/>
      <c r="T804" s="440"/>
      <c r="U804" s="440"/>
      <c r="V804" s="440"/>
      <c r="W804" s="440"/>
      <c r="X804" s="440"/>
      <c r="Y804" s="440"/>
    </row>
    <row r="805" spans="1:25" ht="15.75" customHeight="1" x14ac:dyDescent="0.25">
      <c r="A805" s="440"/>
      <c r="B805" s="440"/>
      <c r="C805" s="440"/>
      <c r="D805" s="440"/>
      <c r="E805" s="440"/>
      <c r="F805" s="440"/>
      <c r="G805" s="440"/>
      <c r="H805" s="440"/>
      <c r="I805" s="440"/>
      <c r="J805" s="440"/>
      <c r="K805" s="440"/>
      <c r="L805" s="440"/>
      <c r="M805" s="440"/>
      <c r="N805" s="440"/>
      <c r="O805" s="440"/>
      <c r="P805" s="440"/>
      <c r="Q805" s="440"/>
      <c r="R805" s="440"/>
      <c r="S805" s="440"/>
      <c r="T805" s="440"/>
      <c r="U805" s="440"/>
      <c r="V805" s="440"/>
      <c r="W805" s="440"/>
      <c r="X805" s="440"/>
      <c r="Y805" s="440"/>
    </row>
    <row r="806" spans="1:25" ht="15.75" customHeight="1" x14ac:dyDescent="0.25">
      <c r="A806" s="440"/>
      <c r="B806" s="440"/>
      <c r="C806" s="440"/>
      <c r="D806" s="440"/>
      <c r="E806" s="440"/>
      <c r="F806" s="440"/>
      <c r="G806" s="440"/>
      <c r="H806" s="440"/>
      <c r="I806" s="440"/>
      <c r="J806" s="440"/>
      <c r="K806" s="440"/>
      <c r="L806" s="440"/>
      <c r="M806" s="440"/>
      <c r="N806" s="440"/>
      <c r="O806" s="440"/>
      <c r="P806" s="440"/>
      <c r="Q806" s="440"/>
      <c r="R806" s="440"/>
      <c r="S806" s="440"/>
      <c r="T806" s="440"/>
      <c r="U806" s="440"/>
      <c r="V806" s="440"/>
      <c r="W806" s="440"/>
      <c r="X806" s="440"/>
      <c r="Y806" s="440"/>
    </row>
    <row r="807" spans="1:25" ht="15.75" customHeight="1" x14ac:dyDescent="0.25">
      <c r="A807" s="440"/>
      <c r="B807" s="440"/>
      <c r="C807" s="440"/>
      <c r="D807" s="440"/>
      <c r="E807" s="440"/>
      <c r="F807" s="440"/>
      <c r="G807" s="440"/>
      <c r="H807" s="440"/>
      <c r="I807" s="440"/>
      <c r="J807" s="440"/>
      <c r="K807" s="440"/>
      <c r="L807" s="440"/>
      <c r="M807" s="440"/>
      <c r="N807" s="440"/>
      <c r="O807" s="440"/>
      <c r="P807" s="440"/>
      <c r="Q807" s="440"/>
      <c r="R807" s="440"/>
      <c r="S807" s="440"/>
      <c r="T807" s="440"/>
      <c r="U807" s="440"/>
      <c r="V807" s="440"/>
      <c r="W807" s="440"/>
      <c r="X807" s="440"/>
      <c r="Y807" s="440"/>
    </row>
    <row r="808" spans="1:25" ht="15.75" customHeight="1" x14ac:dyDescent="0.25">
      <c r="A808" s="440"/>
      <c r="B808" s="440"/>
      <c r="C808" s="440"/>
      <c r="D808" s="440"/>
      <c r="E808" s="440"/>
      <c r="F808" s="440"/>
      <c r="G808" s="440"/>
      <c r="H808" s="440"/>
      <c r="I808" s="440"/>
      <c r="J808" s="440"/>
      <c r="K808" s="440"/>
      <c r="L808" s="440"/>
      <c r="M808" s="440"/>
      <c r="N808" s="440"/>
      <c r="O808" s="440"/>
      <c r="P808" s="440"/>
      <c r="Q808" s="440"/>
      <c r="R808" s="440"/>
      <c r="S808" s="440"/>
      <c r="T808" s="440"/>
      <c r="U808" s="440"/>
      <c r="V808" s="440"/>
      <c r="W808" s="440"/>
      <c r="X808" s="440"/>
      <c r="Y808" s="440"/>
    </row>
    <row r="809" spans="1:25" ht="15.75" customHeight="1" x14ac:dyDescent="0.25">
      <c r="A809" s="440"/>
      <c r="B809" s="440"/>
      <c r="C809" s="440"/>
      <c r="D809" s="440"/>
      <c r="E809" s="440"/>
      <c r="F809" s="440"/>
      <c r="G809" s="440"/>
      <c r="H809" s="440"/>
      <c r="I809" s="440"/>
      <c r="J809" s="440"/>
      <c r="K809" s="440"/>
      <c r="L809" s="440"/>
      <c r="M809" s="440"/>
      <c r="N809" s="440"/>
      <c r="O809" s="440"/>
      <c r="P809" s="440"/>
      <c r="Q809" s="440"/>
      <c r="R809" s="440"/>
      <c r="S809" s="440"/>
      <c r="T809" s="440"/>
      <c r="U809" s="440"/>
      <c r="V809" s="440"/>
      <c r="W809" s="440"/>
      <c r="X809" s="440"/>
      <c r="Y809" s="440"/>
    </row>
    <row r="810" spans="1:25" ht="15.75" customHeight="1" x14ac:dyDescent="0.25">
      <c r="A810" s="440"/>
      <c r="B810" s="440"/>
      <c r="C810" s="440"/>
      <c r="D810" s="440"/>
      <c r="E810" s="440"/>
      <c r="F810" s="440"/>
      <c r="G810" s="440"/>
      <c r="H810" s="440"/>
      <c r="I810" s="440"/>
      <c r="J810" s="440"/>
      <c r="K810" s="440"/>
      <c r="L810" s="440"/>
      <c r="M810" s="440"/>
      <c r="N810" s="440"/>
      <c r="O810" s="440"/>
      <c r="P810" s="440"/>
      <c r="Q810" s="440"/>
      <c r="R810" s="440"/>
      <c r="S810" s="440"/>
      <c r="T810" s="440"/>
      <c r="U810" s="440"/>
      <c r="V810" s="440"/>
      <c r="W810" s="440"/>
      <c r="X810" s="440"/>
      <c r="Y810" s="440"/>
    </row>
    <row r="811" spans="1:25" ht="15.75" customHeight="1" x14ac:dyDescent="0.25">
      <c r="A811" s="440"/>
      <c r="B811" s="440"/>
      <c r="C811" s="440"/>
      <c r="D811" s="440"/>
      <c r="E811" s="440"/>
      <c r="F811" s="440"/>
      <c r="G811" s="440"/>
      <c r="H811" s="440"/>
      <c r="I811" s="440"/>
      <c r="J811" s="440"/>
      <c r="K811" s="440"/>
      <c r="L811" s="440"/>
      <c r="M811" s="440"/>
      <c r="N811" s="440"/>
      <c r="O811" s="440"/>
      <c r="P811" s="440"/>
      <c r="Q811" s="440"/>
      <c r="R811" s="440"/>
      <c r="S811" s="440"/>
      <c r="T811" s="440"/>
      <c r="U811" s="440"/>
      <c r="V811" s="440"/>
      <c r="W811" s="440"/>
      <c r="X811" s="440"/>
      <c r="Y811" s="440"/>
    </row>
    <row r="812" spans="1:25" ht="15.75" customHeight="1" x14ac:dyDescent="0.25">
      <c r="A812" s="440"/>
      <c r="B812" s="440"/>
      <c r="C812" s="440"/>
      <c r="D812" s="440"/>
      <c r="E812" s="440"/>
      <c r="F812" s="440"/>
      <c r="G812" s="440"/>
      <c r="H812" s="440"/>
      <c r="I812" s="440"/>
      <c r="J812" s="440"/>
      <c r="K812" s="440"/>
      <c r="L812" s="440"/>
      <c r="M812" s="440"/>
      <c r="N812" s="440"/>
      <c r="O812" s="440"/>
      <c r="P812" s="440"/>
      <c r="Q812" s="440"/>
      <c r="R812" s="440"/>
      <c r="S812" s="440"/>
      <c r="T812" s="440"/>
      <c r="U812" s="440"/>
      <c r="V812" s="440"/>
      <c r="W812" s="440"/>
      <c r="X812" s="440"/>
      <c r="Y812" s="440"/>
    </row>
    <row r="813" spans="1:25" ht="15.75" customHeight="1" x14ac:dyDescent="0.25">
      <c r="A813" s="440"/>
      <c r="B813" s="440"/>
      <c r="C813" s="440"/>
      <c r="D813" s="440"/>
      <c r="E813" s="440"/>
      <c r="F813" s="440"/>
      <c r="G813" s="440"/>
      <c r="H813" s="440"/>
      <c r="I813" s="440"/>
      <c r="J813" s="440"/>
      <c r="K813" s="440"/>
      <c r="L813" s="440"/>
      <c r="M813" s="440"/>
      <c r="N813" s="440"/>
      <c r="O813" s="440"/>
      <c r="P813" s="440"/>
      <c r="Q813" s="440"/>
      <c r="R813" s="440"/>
      <c r="S813" s="440"/>
      <c r="T813" s="440"/>
      <c r="U813" s="440"/>
      <c r="V813" s="440"/>
      <c r="W813" s="440"/>
      <c r="X813" s="440"/>
      <c r="Y813" s="440"/>
    </row>
    <row r="814" spans="1:25" ht="15.75" customHeight="1" x14ac:dyDescent="0.25">
      <c r="A814" s="440"/>
      <c r="B814" s="440"/>
      <c r="C814" s="440"/>
      <c r="D814" s="440"/>
      <c r="E814" s="440"/>
      <c r="F814" s="440"/>
      <c r="G814" s="440"/>
      <c r="H814" s="440"/>
      <c r="I814" s="440"/>
      <c r="J814" s="440"/>
      <c r="K814" s="440"/>
      <c r="L814" s="440"/>
      <c r="M814" s="440"/>
      <c r="N814" s="440"/>
      <c r="O814" s="440"/>
      <c r="P814" s="440"/>
      <c r="Q814" s="440"/>
      <c r="R814" s="440"/>
      <c r="S814" s="440"/>
      <c r="T814" s="440"/>
      <c r="U814" s="440"/>
      <c r="V814" s="440"/>
      <c r="W814" s="440"/>
      <c r="X814" s="440"/>
      <c r="Y814" s="440"/>
    </row>
    <row r="815" spans="1:25" ht="15.75" customHeight="1" x14ac:dyDescent="0.25">
      <c r="A815" s="440"/>
      <c r="B815" s="440"/>
      <c r="C815" s="440"/>
      <c r="D815" s="440"/>
      <c r="E815" s="440"/>
      <c r="F815" s="440"/>
      <c r="G815" s="440"/>
      <c r="H815" s="440"/>
      <c r="I815" s="440"/>
      <c r="J815" s="440"/>
      <c r="K815" s="440"/>
      <c r="L815" s="440"/>
      <c r="M815" s="440"/>
      <c r="N815" s="440"/>
      <c r="O815" s="440"/>
      <c r="P815" s="440"/>
      <c r="Q815" s="440"/>
      <c r="R815" s="440"/>
      <c r="S815" s="440"/>
      <c r="T815" s="440"/>
      <c r="U815" s="440"/>
      <c r="V815" s="440"/>
      <c r="W815" s="440"/>
      <c r="X815" s="440"/>
      <c r="Y815" s="440"/>
    </row>
    <row r="816" spans="1:25" ht="15.75" customHeight="1" x14ac:dyDescent="0.25">
      <c r="A816" s="440"/>
      <c r="B816" s="440"/>
      <c r="C816" s="440"/>
      <c r="D816" s="440"/>
      <c r="E816" s="440"/>
      <c r="F816" s="440"/>
      <c r="G816" s="440"/>
      <c r="H816" s="440"/>
      <c r="I816" s="440"/>
      <c r="J816" s="440"/>
      <c r="K816" s="440"/>
      <c r="L816" s="440"/>
      <c r="M816" s="440"/>
      <c r="N816" s="440"/>
      <c r="O816" s="440"/>
      <c r="P816" s="440"/>
      <c r="Q816" s="440"/>
      <c r="R816" s="440"/>
      <c r="S816" s="440"/>
      <c r="T816" s="440"/>
      <c r="U816" s="440"/>
      <c r="V816" s="440"/>
      <c r="W816" s="440"/>
      <c r="X816" s="440"/>
      <c r="Y816" s="440"/>
    </row>
    <row r="817" spans="1:25" ht="15.75" customHeight="1" x14ac:dyDescent="0.25">
      <c r="A817" s="440"/>
      <c r="B817" s="440"/>
      <c r="C817" s="440"/>
      <c r="D817" s="440"/>
      <c r="E817" s="440"/>
      <c r="F817" s="440"/>
      <c r="G817" s="440"/>
      <c r="H817" s="440"/>
      <c r="I817" s="440"/>
      <c r="J817" s="440"/>
      <c r="K817" s="440"/>
      <c r="L817" s="440"/>
      <c r="M817" s="440"/>
      <c r="N817" s="440"/>
      <c r="O817" s="440"/>
      <c r="P817" s="440"/>
      <c r="Q817" s="440"/>
      <c r="R817" s="440"/>
      <c r="S817" s="440"/>
      <c r="T817" s="440"/>
      <c r="U817" s="440"/>
      <c r="V817" s="440"/>
      <c r="W817" s="440"/>
      <c r="X817" s="440"/>
      <c r="Y817" s="440"/>
    </row>
    <row r="818" spans="1:25" ht="15.75" customHeight="1" x14ac:dyDescent="0.25">
      <c r="A818" s="440"/>
      <c r="B818" s="440"/>
      <c r="C818" s="440"/>
      <c r="D818" s="440"/>
      <c r="E818" s="440"/>
      <c r="F818" s="440"/>
      <c r="G818" s="440"/>
      <c r="H818" s="440"/>
      <c r="I818" s="440"/>
      <c r="J818" s="440"/>
      <c r="K818" s="440"/>
      <c r="L818" s="440"/>
      <c r="M818" s="440"/>
      <c r="N818" s="440"/>
      <c r="O818" s="440"/>
      <c r="P818" s="440"/>
      <c r="Q818" s="440"/>
      <c r="R818" s="440"/>
      <c r="S818" s="440"/>
      <c r="T818" s="440"/>
      <c r="U818" s="440"/>
      <c r="V818" s="440"/>
      <c r="W818" s="440"/>
      <c r="X818" s="440"/>
      <c r="Y818" s="440"/>
    </row>
    <row r="819" spans="1:25" ht="15.75" customHeight="1" x14ac:dyDescent="0.25">
      <c r="A819" s="440"/>
      <c r="B819" s="440"/>
      <c r="C819" s="440"/>
      <c r="D819" s="440"/>
      <c r="E819" s="440"/>
      <c r="F819" s="440"/>
      <c r="G819" s="440"/>
      <c r="H819" s="440"/>
      <c r="I819" s="440"/>
      <c r="J819" s="440"/>
      <c r="K819" s="440"/>
      <c r="L819" s="440"/>
      <c r="M819" s="440"/>
      <c r="N819" s="440"/>
      <c r="O819" s="440"/>
      <c r="P819" s="440"/>
      <c r="Q819" s="440"/>
      <c r="R819" s="440"/>
      <c r="S819" s="440"/>
      <c r="T819" s="440"/>
      <c r="U819" s="440"/>
      <c r="V819" s="440"/>
      <c r="W819" s="440"/>
      <c r="X819" s="440"/>
      <c r="Y819" s="440"/>
    </row>
    <row r="820" spans="1:25" ht="15.75" customHeight="1" x14ac:dyDescent="0.25">
      <c r="A820" s="440"/>
      <c r="B820" s="440"/>
      <c r="C820" s="440"/>
      <c r="D820" s="440"/>
      <c r="E820" s="440"/>
      <c r="F820" s="440"/>
      <c r="G820" s="440"/>
      <c r="H820" s="440"/>
      <c r="I820" s="440"/>
      <c r="J820" s="440"/>
      <c r="K820" s="440"/>
      <c r="L820" s="440"/>
      <c r="M820" s="440"/>
      <c r="N820" s="440"/>
      <c r="O820" s="440"/>
      <c r="P820" s="440"/>
      <c r="Q820" s="440"/>
      <c r="R820" s="440"/>
      <c r="S820" s="440"/>
      <c r="T820" s="440"/>
      <c r="U820" s="440"/>
      <c r="V820" s="440"/>
      <c r="W820" s="440"/>
      <c r="X820" s="440"/>
      <c r="Y820" s="440"/>
    </row>
    <row r="821" spans="1:25" ht="15.75" customHeight="1" x14ac:dyDescent="0.25">
      <c r="A821" s="440"/>
      <c r="B821" s="440"/>
      <c r="C821" s="440"/>
      <c r="D821" s="440"/>
      <c r="E821" s="440"/>
      <c r="F821" s="440"/>
      <c r="G821" s="440"/>
      <c r="H821" s="440"/>
      <c r="I821" s="440"/>
      <c r="J821" s="440"/>
      <c r="K821" s="440"/>
      <c r="L821" s="440"/>
      <c r="M821" s="440"/>
      <c r="N821" s="440"/>
      <c r="O821" s="440"/>
      <c r="P821" s="440"/>
      <c r="Q821" s="440"/>
      <c r="R821" s="440"/>
      <c r="S821" s="440"/>
      <c r="T821" s="440"/>
      <c r="U821" s="440"/>
      <c r="V821" s="440"/>
      <c r="W821" s="440"/>
      <c r="X821" s="440"/>
      <c r="Y821" s="440"/>
    </row>
    <row r="822" spans="1:25" ht="15.75" customHeight="1" x14ac:dyDescent="0.25">
      <c r="A822" s="440"/>
      <c r="B822" s="440"/>
      <c r="C822" s="440"/>
      <c r="D822" s="440"/>
      <c r="E822" s="440"/>
      <c r="F822" s="440"/>
      <c r="G822" s="440"/>
      <c r="H822" s="440"/>
      <c r="I822" s="440"/>
      <c r="J822" s="440"/>
      <c r="K822" s="440"/>
      <c r="L822" s="440"/>
      <c r="M822" s="440"/>
      <c r="N822" s="440"/>
      <c r="O822" s="440"/>
      <c r="P822" s="440"/>
      <c r="Q822" s="440"/>
      <c r="R822" s="440"/>
      <c r="S822" s="440"/>
      <c r="T822" s="440"/>
      <c r="U822" s="440"/>
      <c r="V822" s="440"/>
      <c r="W822" s="440"/>
      <c r="X822" s="440"/>
      <c r="Y822" s="440"/>
    </row>
    <row r="823" spans="1:25" ht="15.75" customHeight="1" x14ac:dyDescent="0.25">
      <c r="A823" s="440"/>
      <c r="B823" s="440"/>
      <c r="C823" s="440"/>
      <c r="D823" s="440"/>
      <c r="E823" s="440"/>
      <c r="F823" s="440"/>
      <c r="G823" s="440"/>
      <c r="H823" s="440"/>
      <c r="I823" s="440"/>
      <c r="J823" s="440"/>
      <c r="K823" s="440"/>
      <c r="L823" s="440"/>
      <c r="M823" s="440"/>
      <c r="N823" s="440"/>
      <c r="O823" s="440"/>
      <c r="P823" s="440"/>
      <c r="Q823" s="440"/>
      <c r="R823" s="440"/>
      <c r="S823" s="440"/>
      <c r="T823" s="440"/>
      <c r="U823" s="440"/>
      <c r="V823" s="440"/>
      <c r="W823" s="440"/>
      <c r="X823" s="440"/>
      <c r="Y823" s="440"/>
    </row>
    <row r="824" spans="1:25" ht="15.75" customHeight="1" x14ac:dyDescent="0.25">
      <c r="A824" s="440"/>
      <c r="B824" s="440"/>
      <c r="C824" s="440"/>
      <c r="D824" s="440"/>
      <c r="E824" s="440"/>
      <c r="F824" s="440"/>
      <c r="G824" s="440"/>
      <c r="H824" s="440"/>
      <c r="I824" s="440"/>
      <c r="J824" s="440"/>
      <c r="K824" s="440"/>
      <c r="L824" s="440"/>
      <c r="M824" s="440"/>
      <c r="N824" s="440"/>
      <c r="O824" s="440"/>
      <c r="P824" s="440"/>
      <c r="Q824" s="440"/>
      <c r="R824" s="440"/>
      <c r="S824" s="440"/>
      <c r="T824" s="440"/>
      <c r="U824" s="440"/>
      <c r="V824" s="440"/>
      <c r="W824" s="440"/>
      <c r="X824" s="440"/>
      <c r="Y824" s="440"/>
    </row>
    <row r="825" spans="1:25" ht="15.75" customHeight="1" x14ac:dyDescent="0.25">
      <c r="A825" s="440"/>
      <c r="B825" s="440"/>
      <c r="C825" s="440"/>
      <c r="D825" s="440"/>
      <c r="E825" s="440"/>
      <c r="F825" s="440"/>
      <c r="G825" s="440"/>
      <c r="H825" s="440"/>
      <c r="I825" s="440"/>
      <c r="J825" s="440"/>
      <c r="K825" s="440"/>
      <c r="L825" s="440"/>
      <c r="M825" s="440"/>
      <c r="N825" s="440"/>
      <c r="O825" s="440"/>
      <c r="P825" s="440"/>
      <c r="Q825" s="440"/>
      <c r="R825" s="440"/>
      <c r="S825" s="440"/>
      <c r="T825" s="440"/>
      <c r="U825" s="440"/>
      <c r="V825" s="440"/>
      <c r="W825" s="440"/>
      <c r="X825" s="440"/>
      <c r="Y825" s="440"/>
    </row>
    <row r="826" spans="1:25" ht="15.75" customHeight="1" x14ac:dyDescent="0.25">
      <c r="A826" s="440"/>
      <c r="B826" s="440"/>
      <c r="C826" s="440"/>
      <c r="D826" s="440"/>
      <c r="E826" s="440"/>
      <c r="F826" s="440"/>
      <c r="G826" s="440"/>
      <c r="H826" s="440"/>
      <c r="I826" s="440"/>
      <c r="J826" s="440"/>
      <c r="K826" s="440"/>
      <c r="L826" s="440"/>
      <c r="M826" s="440"/>
      <c r="N826" s="440"/>
      <c r="O826" s="440"/>
      <c r="P826" s="440"/>
      <c r="Q826" s="440"/>
      <c r="R826" s="440"/>
      <c r="S826" s="440"/>
      <c r="T826" s="440"/>
      <c r="U826" s="440"/>
      <c r="V826" s="440"/>
      <c r="W826" s="440"/>
      <c r="X826" s="440"/>
      <c r="Y826" s="440"/>
    </row>
    <row r="827" spans="1:25" ht="15.75" customHeight="1" x14ac:dyDescent="0.25">
      <c r="A827" s="440"/>
      <c r="B827" s="440"/>
      <c r="C827" s="440"/>
      <c r="D827" s="440"/>
      <c r="E827" s="440"/>
      <c r="F827" s="440"/>
      <c r="G827" s="440"/>
      <c r="H827" s="440"/>
      <c r="I827" s="440"/>
      <c r="J827" s="440"/>
      <c r="K827" s="440"/>
      <c r="L827" s="440"/>
      <c r="M827" s="440"/>
      <c r="N827" s="440"/>
      <c r="O827" s="440"/>
      <c r="P827" s="440"/>
      <c r="Q827" s="440"/>
      <c r="R827" s="440"/>
      <c r="S827" s="440"/>
      <c r="T827" s="440"/>
      <c r="U827" s="440"/>
      <c r="V827" s="440"/>
      <c r="W827" s="440"/>
      <c r="X827" s="440"/>
      <c r="Y827" s="440"/>
    </row>
    <row r="828" spans="1:25" ht="15.75" customHeight="1" x14ac:dyDescent="0.25">
      <c r="A828" s="440"/>
      <c r="B828" s="440"/>
      <c r="C828" s="440"/>
      <c r="D828" s="440"/>
      <c r="E828" s="440"/>
      <c r="F828" s="440"/>
      <c r="G828" s="440"/>
      <c r="H828" s="440"/>
      <c r="I828" s="440"/>
      <c r="J828" s="440"/>
      <c r="K828" s="440"/>
      <c r="L828" s="440"/>
      <c r="M828" s="440"/>
      <c r="N828" s="440"/>
      <c r="O828" s="440"/>
      <c r="P828" s="440"/>
      <c r="Q828" s="440"/>
      <c r="R828" s="440"/>
      <c r="S828" s="440"/>
      <c r="T828" s="440"/>
      <c r="U828" s="440"/>
      <c r="V828" s="440"/>
      <c r="W828" s="440"/>
      <c r="X828" s="440"/>
      <c r="Y828" s="440"/>
    </row>
    <row r="829" spans="1:25" ht="15.75" customHeight="1" x14ac:dyDescent="0.25">
      <c r="A829" s="440"/>
      <c r="B829" s="440"/>
      <c r="C829" s="440"/>
      <c r="D829" s="440"/>
      <c r="E829" s="440"/>
      <c r="F829" s="440"/>
      <c r="G829" s="440"/>
      <c r="H829" s="440"/>
      <c r="I829" s="440"/>
      <c r="J829" s="440"/>
      <c r="K829" s="440"/>
      <c r="L829" s="440"/>
      <c r="M829" s="440"/>
      <c r="N829" s="440"/>
      <c r="O829" s="440"/>
      <c r="P829" s="440"/>
      <c r="Q829" s="440"/>
      <c r="R829" s="440"/>
      <c r="S829" s="440"/>
      <c r="T829" s="440"/>
      <c r="U829" s="440"/>
      <c r="V829" s="440"/>
      <c r="W829" s="440"/>
      <c r="X829" s="440"/>
      <c r="Y829" s="440"/>
    </row>
    <row r="830" spans="1:25" ht="15.75" customHeight="1" x14ac:dyDescent="0.25">
      <c r="A830" s="440"/>
      <c r="B830" s="440"/>
      <c r="C830" s="440"/>
      <c r="D830" s="440"/>
      <c r="E830" s="440"/>
      <c r="F830" s="440"/>
      <c r="G830" s="440"/>
      <c r="H830" s="440"/>
      <c r="I830" s="440"/>
      <c r="J830" s="440"/>
      <c r="K830" s="440"/>
      <c r="L830" s="440"/>
      <c r="M830" s="440"/>
      <c r="N830" s="440"/>
      <c r="O830" s="440"/>
      <c r="P830" s="440"/>
      <c r="Q830" s="440"/>
      <c r="R830" s="440"/>
      <c r="S830" s="440"/>
      <c r="T830" s="440"/>
      <c r="U830" s="440"/>
      <c r="V830" s="440"/>
      <c r="W830" s="440"/>
      <c r="X830" s="440"/>
      <c r="Y830" s="440"/>
    </row>
    <row r="831" spans="1:25" ht="15.75" customHeight="1" x14ac:dyDescent="0.25">
      <c r="A831" s="440"/>
      <c r="B831" s="440"/>
      <c r="C831" s="440"/>
      <c r="D831" s="440"/>
      <c r="E831" s="440"/>
      <c r="F831" s="440"/>
      <c r="G831" s="440"/>
      <c r="H831" s="440"/>
      <c r="I831" s="440"/>
      <c r="J831" s="440"/>
      <c r="K831" s="440"/>
      <c r="L831" s="440"/>
      <c r="M831" s="440"/>
      <c r="N831" s="440"/>
      <c r="O831" s="440"/>
      <c r="P831" s="440"/>
      <c r="Q831" s="440"/>
      <c r="R831" s="440"/>
      <c r="S831" s="440"/>
      <c r="T831" s="440"/>
      <c r="U831" s="440"/>
      <c r="V831" s="440"/>
      <c r="W831" s="440"/>
      <c r="X831" s="440"/>
      <c r="Y831" s="440"/>
    </row>
    <row r="832" spans="1:25" ht="15.75" customHeight="1" x14ac:dyDescent="0.25">
      <c r="A832" s="440"/>
      <c r="B832" s="440"/>
      <c r="C832" s="440"/>
      <c r="D832" s="440"/>
      <c r="E832" s="440"/>
      <c r="F832" s="440"/>
      <c r="G832" s="440"/>
      <c r="H832" s="440"/>
      <c r="I832" s="440"/>
      <c r="J832" s="440"/>
      <c r="K832" s="440"/>
      <c r="L832" s="440"/>
      <c r="M832" s="440"/>
      <c r="N832" s="440"/>
      <c r="O832" s="440"/>
      <c r="P832" s="440"/>
      <c r="Q832" s="440"/>
      <c r="R832" s="440"/>
      <c r="S832" s="440"/>
      <c r="T832" s="440"/>
      <c r="U832" s="440"/>
      <c r="V832" s="440"/>
      <c r="W832" s="440"/>
      <c r="X832" s="440"/>
      <c r="Y832" s="440"/>
    </row>
    <row r="833" spans="1:25" ht="15.75" customHeight="1" x14ac:dyDescent="0.25">
      <c r="A833" s="440"/>
      <c r="B833" s="440"/>
      <c r="C833" s="440"/>
      <c r="D833" s="440"/>
      <c r="E833" s="440"/>
      <c r="F833" s="440"/>
      <c r="G833" s="440"/>
      <c r="H833" s="440"/>
      <c r="I833" s="440"/>
      <c r="J833" s="440"/>
      <c r="K833" s="440"/>
      <c r="L833" s="440"/>
      <c r="M833" s="440"/>
      <c r="N833" s="440"/>
      <c r="O833" s="440"/>
      <c r="P833" s="440"/>
      <c r="Q833" s="440"/>
      <c r="R833" s="440"/>
      <c r="S833" s="440"/>
      <c r="T833" s="440"/>
      <c r="U833" s="440"/>
      <c r="V833" s="440"/>
      <c r="W833" s="440"/>
      <c r="X833" s="440"/>
      <c r="Y833" s="440"/>
    </row>
    <row r="834" spans="1:25" ht="15.75" customHeight="1" x14ac:dyDescent="0.25">
      <c r="A834" s="440"/>
      <c r="B834" s="440"/>
      <c r="C834" s="440"/>
      <c r="D834" s="440"/>
      <c r="E834" s="440"/>
      <c r="F834" s="440"/>
      <c r="G834" s="440"/>
      <c r="H834" s="440"/>
      <c r="I834" s="440"/>
      <c r="J834" s="440"/>
      <c r="K834" s="440"/>
      <c r="L834" s="440"/>
      <c r="M834" s="440"/>
      <c r="N834" s="440"/>
      <c r="O834" s="440"/>
      <c r="P834" s="440"/>
      <c r="Q834" s="440"/>
      <c r="R834" s="440"/>
      <c r="S834" s="440"/>
      <c r="T834" s="440"/>
      <c r="U834" s="440"/>
      <c r="V834" s="440"/>
      <c r="W834" s="440"/>
      <c r="X834" s="440"/>
      <c r="Y834" s="440"/>
    </row>
    <row r="835" spans="1:25" ht="15.75" customHeight="1" x14ac:dyDescent="0.25">
      <c r="A835" s="440"/>
      <c r="B835" s="440"/>
      <c r="C835" s="440"/>
      <c r="D835" s="440"/>
      <c r="E835" s="440"/>
      <c r="F835" s="440"/>
      <c r="G835" s="440"/>
      <c r="H835" s="440"/>
      <c r="I835" s="440"/>
      <c r="J835" s="440"/>
      <c r="K835" s="440"/>
      <c r="L835" s="440"/>
      <c r="M835" s="440"/>
      <c r="N835" s="440"/>
      <c r="O835" s="440"/>
      <c r="P835" s="440"/>
      <c r="Q835" s="440"/>
      <c r="R835" s="440"/>
      <c r="S835" s="440"/>
      <c r="T835" s="440"/>
      <c r="U835" s="440"/>
      <c r="V835" s="440"/>
      <c r="W835" s="440"/>
      <c r="X835" s="440"/>
      <c r="Y835" s="440"/>
    </row>
    <row r="836" spans="1:25" ht="15.75" customHeight="1" x14ac:dyDescent="0.25">
      <c r="A836" s="440"/>
      <c r="B836" s="440"/>
      <c r="C836" s="440"/>
      <c r="D836" s="440"/>
      <c r="E836" s="440"/>
      <c r="F836" s="440"/>
      <c r="G836" s="440"/>
      <c r="H836" s="440"/>
      <c r="I836" s="440"/>
      <c r="J836" s="440"/>
      <c r="K836" s="440"/>
      <c r="L836" s="440"/>
      <c r="M836" s="440"/>
      <c r="N836" s="440"/>
      <c r="O836" s="440"/>
      <c r="P836" s="440"/>
      <c r="Q836" s="440"/>
      <c r="R836" s="440"/>
      <c r="S836" s="440"/>
      <c r="T836" s="440"/>
      <c r="U836" s="440"/>
      <c r="V836" s="440"/>
      <c r="W836" s="440"/>
      <c r="X836" s="440"/>
      <c r="Y836" s="440"/>
    </row>
    <row r="837" spans="1:25" ht="15.75" customHeight="1" x14ac:dyDescent="0.25">
      <c r="A837" s="440"/>
      <c r="B837" s="440"/>
      <c r="C837" s="440"/>
      <c r="D837" s="440"/>
      <c r="E837" s="440"/>
      <c r="F837" s="440"/>
      <c r="G837" s="440"/>
      <c r="H837" s="440"/>
      <c r="I837" s="440"/>
      <c r="J837" s="440"/>
      <c r="K837" s="440"/>
      <c r="L837" s="440"/>
      <c r="M837" s="440"/>
      <c r="N837" s="440"/>
      <c r="O837" s="440"/>
      <c r="P837" s="440"/>
      <c r="Q837" s="440"/>
      <c r="R837" s="440"/>
      <c r="S837" s="440"/>
      <c r="T837" s="440"/>
      <c r="U837" s="440"/>
      <c r="V837" s="440"/>
      <c r="W837" s="440"/>
      <c r="X837" s="440"/>
      <c r="Y837" s="440"/>
    </row>
    <row r="838" spans="1:25" ht="15.75" customHeight="1" x14ac:dyDescent="0.25">
      <c r="A838" s="440"/>
      <c r="B838" s="440"/>
      <c r="C838" s="440"/>
      <c r="D838" s="440"/>
      <c r="E838" s="440"/>
      <c r="F838" s="440"/>
      <c r="G838" s="440"/>
      <c r="H838" s="440"/>
      <c r="I838" s="440"/>
      <c r="J838" s="440"/>
      <c r="K838" s="440"/>
      <c r="L838" s="440"/>
      <c r="M838" s="440"/>
      <c r="N838" s="440"/>
      <c r="O838" s="440"/>
      <c r="P838" s="440"/>
      <c r="Q838" s="440"/>
      <c r="R838" s="440"/>
      <c r="S838" s="440"/>
      <c r="T838" s="440"/>
      <c r="U838" s="440"/>
      <c r="V838" s="440"/>
      <c r="W838" s="440"/>
      <c r="X838" s="440"/>
      <c r="Y838" s="440"/>
    </row>
    <row r="839" spans="1:25" ht="15.75" customHeight="1" x14ac:dyDescent="0.25">
      <c r="A839" s="440"/>
      <c r="B839" s="440"/>
      <c r="C839" s="440"/>
      <c r="D839" s="440"/>
      <c r="E839" s="440"/>
      <c r="F839" s="440"/>
      <c r="G839" s="440"/>
      <c r="H839" s="440"/>
      <c r="I839" s="440"/>
      <c r="J839" s="440"/>
      <c r="K839" s="440"/>
      <c r="L839" s="440"/>
      <c r="M839" s="440"/>
      <c r="N839" s="440"/>
      <c r="O839" s="440"/>
      <c r="P839" s="440"/>
      <c r="Q839" s="440"/>
      <c r="R839" s="440"/>
      <c r="S839" s="440"/>
      <c r="T839" s="440"/>
      <c r="U839" s="440"/>
      <c r="V839" s="440"/>
      <c r="W839" s="440"/>
      <c r="X839" s="440"/>
      <c r="Y839" s="440"/>
    </row>
    <row r="840" spans="1:25" ht="15.75" customHeight="1" x14ac:dyDescent="0.25">
      <c r="A840" s="440"/>
      <c r="B840" s="440"/>
      <c r="C840" s="440"/>
      <c r="D840" s="440"/>
      <c r="E840" s="440"/>
      <c r="F840" s="440"/>
      <c r="G840" s="440"/>
      <c r="H840" s="440"/>
      <c r="I840" s="440"/>
      <c r="J840" s="440"/>
      <c r="K840" s="440"/>
      <c r="L840" s="440"/>
      <c r="M840" s="440"/>
      <c r="N840" s="440"/>
      <c r="O840" s="440"/>
      <c r="P840" s="440"/>
      <c r="Q840" s="440"/>
      <c r="R840" s="440"/>
      <c r="S840" s="440"/>
      <c r="T840" s="440"/>
      <c r="U840" s="440"/>
      <c r="V840" s="440"/>
      <c r="W840" s="440"/>
      <c r="X840" s="440"/>
      <c r="Y840" s="440"/>
    </row>
    <row r="841" spans="1:25" ht="15.75" customHeight="1" x14ac:dyDescent="0.25">
      <c r="A841" s="440"/>
      <c r="B841" s="440"/>
      <c r="C841" s="440"/>
      <c r="D841" s="440"/>
      <c r="E841" s="440"/>
      <c r="F841" s="440"/>
      <c r="G841" s="440"/>
      <c r="H841" s="440"/>
      <c r="I841" s="440"/>
      <c r="J841" s="440"/>
      <c r="K841" s="440"/>
      <c r="L841" s="440"/>
      <c r="M841" s="440"/>
      <c r="N841" s="440"/>
      <c r="O841" s="440"/>
      <c r="P841" s="440"/>
      <c r="Q841" s="440"/>
      <c r="R841" s="440"/>
      <c r="S841" s="440"/>
      <c r="T841" s="440"/>
      <c r="U841" s="440"/>
      <c r="V841" s="440"/>
      <c r="W841" s="440"/>
      <c r="X841" s="440"/>
      <c r="Y841" s="440"/>
    </row>
    <row r="842" spans="1:25" ht="15.75" customHeight="1" x14ac:dyDescent="0.25">
      <c r="A842" s="440"/>
      <c r="B842" s="440"/>
      <c r="C842" s="440"/>
      <c r="D842" s="440"/>
      <c r="E842" s="440"/>
      <c r="F842" s="440"/>
      <c r="G842" s="440"/>
      <c r="H842" s="440"/>
      <c r="I842" s="440"/>
      <c r="J842" s="440"/>
      <c r="K842" s="440"/>
      <c r="L842" s="440"/>
      <c r="M842" s="440"/>
      <c r="N842" s="440"/>
      <c r="O842" s="440"/>
      <c r="P842" s="440"/>
      <c r="Q842" s="440"/>
      <c r="R842" s="440"/>
      <c r="S842" s="440"/>
      <c r="T842" s="440"/>
      <c r="U842" s="440"/>
      <c r="V842" s="440"/>
      <c r="W842" s="440"/>
      <c r="X842" s="440"/>
      <c r="Y842" s="440"/>
    </row>
    <row r="843" spans="1:25" ht="15.75" customHeight="1" x14ac:dyDescent="0.25">
      <c r="A843" s="440"/>
      <c r="B843" s="440"/>
      <c r="C843" s="440"/>
      <c r="D843" s="440"/>
      <c r="E843" s="440"/>
      <c r="F843" s="440"/>
      <c r="G843" s="440"/>
      <c r="H843" s="440"/>
      <c r="I843" s="440"/>
      <c r="J843" s="440"/>
      <c r="K843" s="440"/>
      <c r="L843" s="440"/>
      <c r="M843" s="440"/>
      <c r="N843" s="440"/>
      <c r="O843" s="440"/>
      <c r="P843" s="440"/>
      <c r="Q843" s="440"/>
      <c r="R843" s="440"/>
      <c r="S843" s="440"/>
      <c r="T843" s="440"/>
      <c r="U843" s="440"/>
      <c r="V843" s="440"/>
      <c r="W843" s="440"/>
      <c r="X843" s="440"/>
      <c r="Y843" s="440"/>
    </row>
    <row r="844" spans="1:25" ht="15.75" customHeight="1" x14ac:dyDescent="0.25">
      <c r="A844" s="440"/>
      <c r="B844" s="440"/>
      <c r="C844" s="440"/>
      <c r="D844" s="440"/>
      <c r="E844" s="440"/>
      <c r="F844" s="440"/>
      <c r="G844" s="440"/>
      <c r="H844" s="440"/>
      <c r="I844" s="440"/>
      <c r="J844" s="440"/>
      <c r="K844" s="440"/>
      <c r="L844" s="440"/>
      <c r="M844" s="440"/>
      <c r="N844" s="440"/>
      <c r="O844" s="440"/>
      <c r="P844" s="440"/>
      <c r="Q844" s="440"/>
      <c r="R844" s="440"/>
      <c r="S844" s="440"/>
      <c r="T844" s="440"/>
      <c r="U844" s="440"/>
      <c r="V844" s="440"/>
      <c r="W844" s="440"/>
      <c r="X844" s="440"/>
      <c r="Y844" s="440"/>
    </row>
    <row r="845" spans="1:25" ht="15.75" customHeight="1" x14ac:dyDescent="0.25">
      <c r="A845" s="440"/>
      <c r="B845" s="440"/>
      <c r="C845" s="440"/>
      <c r="D845" s="440"/>
      <c r="E845" s="440"/>
      <c r="F845" s="440"/>
      <c r="G845" s="440"/>
      <c r="H845" s="440"/>
      <c r="I845" s="440"/>
      <c r="J845" s="440"/>
      <c r="K845" s="440"/>
      <c r="L845" s="440"/>
      <c r="M845" s="440"/>
      <c r="N845" s="440"/>
      <c r="O845" s="440"/>
      <c r="P845" s="440"/>
      <c r="Q845" s="440"/>
      <c r="R845" s="440"/>
      <c r="S845" s="440"/>
      <c r="T845" s="440"/>
      <c r="U845" s="440"/>
      <c r="V845" s="440"/>
      <c r="W845" s="440"/>
      <c r="X845" s="440"/>
      <c r="Y845" s="440"/>
    </row>
    <row r="846" spans="1:25" ht="15.75" customHeight="1" x14ac:dyDescent="0.25">
      <c r="A846" s="440"/>
      <c r="B846" s="440"/>
      <c r="C846" s="440"/>
      <c r="D846" s="440"/>
      <c r="E846" s="440"/>
      <c r="F846" s="440"/>
      <c r="G846" s="440"/>
      <c r="H846" s="440"/>
      <c r="I846" s="440"/>
      <c r="J846" s="440"/>
      <c r="K846" s="440"/>
      <c r="L846" s="440"/>
      <c r="M846" s="440"/>
      <c r="N846" s="440"/>
      <c r="O846" s="440"/>
      <c r="P846" s="440"/>
      <c r="Q846" s="440"/>
      <c r="R846" s="440"/>
      <c r="S846" s="440"/>
      <c r="T846" s="440"/>
      <c r="U846" s="440"/>
      <c r="V846" s="440"/>
      <c r="W846" s="440"/>
      <c r="X846" s="440"/>
      <c r="Y846" s="440"/>
    </row>
    <row r="847" spans="1:25" ht="15.75" customHeight="1" x14ac:dyDescent="0.25">
      <c r="A847" s="440"/>
      <c r="B847" s="440"/>
      <c r="C847" s="440"/>
      <c r="D847" s="440"/>
      <c r="E847" s="440"/>
      <c r="F847" s="440"/>
      <c r="G847" s="440"/>
      <c r="H847" s="440"/>
      <c r="I847" s="440"/>
      <c r="J847" s="440"/>
      <c r="K847" s="440"/>
      <c r="L847" s="440"/>
      <c r="M847" s="440"/>
      <c r="N847" s="440"/>
      <c r="O847" s="440"/>
      <c r="P847" s="440"/>
      <c r="Q847" s="440"/>
      <c r="R847" s="440"/>
      <c r="S847" s="440"/>
      <c r="T847" s="440"/>
      <c r="U847" s="440"/>
      <c r="V847" s="440"/>
      <c r="W847" s="440"/>
      <c r="X847" s="440"/>
      <c r="Y847" s="440"/>
    </row>
    <row r="848" spans="1:25" ht="15.75" customHeight="1" x14ac:dyDescent="0.25">
      <c r="A848" s="440"/>
      <c r="B848" s="440"/>
      <c r="C848" s="440"/>
      <c r="D848" s="440"/>
      <c r="E848" s="440"/>
      <c r="F848" s="440"/>
      <c r="G848" s="440"/>
      <c r="H848" s="440"/>
      <c r="I848" s="440"/>
      <c r="J848" s="440"/>
      <c r="K848" s="440"/>
      <c r="L848" s="440"/>
      <c r="M848" s="440"/>
      <c r="N848" s="440"/>
      <c r="O848" s="440"/>
      <c r="P848" s="440"/>
      <c r="Q848" s="440"/>
      <c r="R848" s="440"/>
      <c r="S848" s="440"/>
      <c r="T848" s="440"/>
      <c r="U848" s="440"/>
      <c r="V848" s="440"/>
      <c r="W848" s="440"/>
      <c r="X848" s="440"/>
      <c r="Y848" s="440"/>
    </row>
    <row r="849" spans="1:25" ht="15.75" customHeight="1" x14ac:dyDescent="0.25">
      <c r="A849" s="440"/>
      <c r="B849" s="440"/>
      <c r="C849" s="440"/>
      <c r="D849" s="440"/>
      <c r="E849" s="440"/>
      <c r="F849" s="440"/>
      <c r="G849" s="440"/>
      <c r="H849" s="440"/>
      <c r="I849" s="440"/>
      <c r="J849" s="440"/>
      <c r="K849" s="440"/>
      <c r="L849" s="440"/>
      <c r="M849" s="440"/>
      <c r="N849" s="440"/>
      <c r="O849" s="440"/>
      <c r="P849" s="440"/>
      <c r="Q849" s="440"/>
      <c r="R849" s="440"/>
      <c r="S849" s="440"/>
      <c r="T849" s="440"/>
      <c r="U849" s="440"/>
      <c r="V849" s="440"/>
      <c r="W849" s="440"/>
      <c r="X849" s="440"/>
      <c r="Y849" s="440"/>
    </row>
    <row r="850" spans="1:25" ht="15.75" customHeight="1" x14ac:dyDescent="0.25">
      <c r="A850" s="440"/>
      <c r="B850" s="440"/>
      <c r="C850" s="440"/>
      <c r="D850" s="440"/>
      <c r="E850" s="440"/>
      <c r="F850" s="440"/>
      <c r="G850" s="440"/>
      <c r="H850" s="440"/>
      <c r="I850" s="440"/>
      <c r="J850" s="440"/>
      <c r="K850" s="440"/>
      <c r="L850" s="440"/>
      <c r="M850" s="440"/>
      <c r="N850" s="440"/>
      <c r="O850" s="440"/>
      <c r="P850" s="440"/>
      <c r="Q850" s="440"/>
      <c r="R850" s="440"/>
      <c r="S850" s="440"/>
      <c r="T850" s="440"/>
      <c r="U850" s="440"/>
      <c r="V850" s="440"/>
      <c r="W850" s="440"/>
      <c r="X850" s="440"/>
      <c r="Y850" s="440"/>
    </row>
    <row r="851" spans="1:25" ht="15.75" customHeight="1" x14ac:dyDescent="0.25">
      <c r="A851" s="440"/>
      <c r="B851" s="440"/>
      <c r="C851" s="440"/>
      <c r="D851" s="440"/>
      <c r="E851" s="440"/>
      <c r="F851" s="440"/>
      <c r="G851" s="440"/>
      <c r="H851" s="440"/>
      <c r="I851" s="440"/>
      <c r="J851" s="440"/>
      <c r="K851" s="440"/>
      <c r="L851" s="440"/>
      <c r="M851" s="440"/>
      <c r="N851" s="440"/>
      <c r="O851" s="440"/>
      <c r="P851" s="440"/>
      <c r="Q851" s="440"/>
      <c r="R851" s="440"/>
      <c r="S851" s="440"/>
      <c r="T851" s="440"/>
      <c r="U851" s="440"/>
      <c r="V851" s="440"/>
      <c r="W851" s="440"/>
      <c r="X851" s="440"/>
      <c r="Y851" s="440"/>
    </row>
    <row r="852" spans="1:25" ht="15.75" customHeight="1" x14ac:dyDescent="0.25">
      <c r="A852" s="440"/>
      <c r="B852" s="440"/>
      <c r="C852" s="440"/>
      <c r="D852" s="440"/>
      <c r="E852" s="440"/>
      <c r="F852" s="440"/>
      <c r="G852" s="440"/>
      <c r="H852" s="440"/>
      <c r="I852" s="440"/>
      <c r="J852" s="440"/>
      <c r="K852" s="440"/>
      <c r="L852" s="440"/>
      <c r="M852" s="440"/>
      <c r="N852" s="440"/>
      <c r="O852" s="440"/>
      <c r="P852" s="440"/>
      <c r="Q852" s="440"/>
      <c r="R852" s="440"/>
      <c r="S852" s="440"/>
      <c r="T852" s="440"/>
      <c r="U852" s="440"/>
      <c r="V852" s="440"/>
      <c r="W852" s="440"/>
      <c r="X852" s="440"/>
      <c r="Y852" s="440"/>
    </row>
    <row r="853" spans="1:25" ht="15.75" customHeight="1" x14ac:dyDescent="0.25">
      <c r="A853" s="440"/>
      <c r="B853" s="440"/>
      <c r="C853" s="440"/>
      <c r="D853" s="440"/>
      <c r="E853" s="440"/>
      <c r="F853" s="440"/>
      <c r="G853" s="440"/>
      <c r="H853" s="440"/>
      <c r="I853" s="440"/>
      <c r="J853" s="440"/>
      <c r="K853" s="440"/>
      <c r="L853" s="440"/>
      <c r="M853" s="440"/>
      <c r="N853" s="440"/>
      <c r="O853" s="440"/>
      <c r="P853" s="440"/>
      <c r="Q853" s="440"/>
      <c r="R853" s="440"/>
      <c r="S853" s="440"/>
      <c r="T853" s="440"/>
      <c r="U853" s="440"/>
      <c r="V853" s="440"/>
      <c r="W853" s="440"/>
      <c r="X853" s="440"/>
      <c r="Y853" s="440"/>
    </row>
    <row r="854" spans="1:25" ht="15.75" customHeight="1" x14ac:dyDescent="0.25">
      <c r="A854" s="440"/>
      <c r="B854" s="440"/>
      <c r="C854" s="440"/>
      <c r="D854" s="440"/>
      <c r="E854" s="440"/>
      <c r="F854" s="440"/>
      <c r="G854" s="440"/>
      <c r="H854" s="440"/>
      <c r="I854" s="440"/>
      <c r="J854" s="440"/>
      <c r="K854" s="440"/>
      <c r="L854" s="440"/>
      <c r="M854" s="440"/>
      <c r="N854" s="440"/>
      <c r="O854" s="440"/>
      <c r="P854" s="440"/>
      <c r="Q854" s="440"/>
      <c r="R854" s="440"/>
      <c r="S854" s="440"/>
      <c r="T854" s="440"/>
      <c r="U854" s="440"/>
      <c r="V854" s="440"/>
      <c r="W854" s="440"/>
      <c r="X854" s="440"/>
      <c r="Y854" s="440"/>
    </row>
    <row r="855" spans="1:25" ht="15.75" customHeight="1" x14ac:dyDescent="0.25">
      <c r="A855" s="440"/>
      <c r="B855" s="440"/>
      <c r="C855" s="440"/>
      <c r="D855" s="440"/>
      <c r="E855" s="440"/>
      <c r="F855" s="440"/>
      <c r="G855" s="440"/>
      <c r="H855" s="440"/>
      <c r="I855" s="440"/>
      <c r="J855" s="440"/>
      <c r="K855" s="440"/>
      <c r="L855" s="440"/>
      <c r="M855" s="440"/>
      <c r="N855" s="440"/>
      <c r="O855" s="440"/>
      <c r="P855" s="440"/>
      <c r="Q855" s="440"/>
      <c r="R855" s="440"/>
      <c r="S855" s="440"/>
      <c r="T855" s="440"/>
      <c r="U855" s="440"/>
      <c r="V855" s="440"/>
      <c r="W855" s="440"/>
      <c r="X855" s="440"/>
      <c r="Y855" s="440"/>
    </row>
    <row r="856" spans="1:25" ht="15.75" customHeight="1" x14ac:dyDescent="0.25">
      <c r="A856" s="440"/>
      <c r="B856" s="440"/>
      <c r="C856" s="440"/>
      <c r="D856" s="440"/>
      <c r="E856" s="440"/>
      <c r="F856" s="440"/>
      <c r="G856" s="440"/>
      <c r="H856" s="440"/>
      <c r="I856" s="440"/>
      <c r="J856" s="440"/>
      <c r="K856" s="440"/>
      <c r="L856" s="440"/>
      <c r="M856" s="440"/>
      <c r="N856" s="440"/>
      <c r="O856" s="440"/>
      <c r="P856" s="440"/>
      <c r="Q856" s="440"/>
      <c r="R856" s="440"/>
      <c r="S856" s="440"/>
      <c r="T856" s="440"/>
      <c r="U856" s="440"/>
      <c r="V856" s="440"/>
      <c r="W856" s="440"/>
      <c r="X856" s="440"/>
      <c r="Y856" s="440"/>
    </row>
    <row r="857" spans="1:25" ht="15.75" customHeight="1" x14ac:dyDescent="0.25">
      <c r="A857" s="440"/>
      <c r="B857" s="440"/>
      <c r="C857" s="440"/>
      <c r="D857" s="440"/>
      <c r="E857" s="440"/>
      <c r="F857" s="440"/>
      <c r="G857" s="440"/>
      <c r="H857" s="440"/>
      <c r="I857" s="440"/>
      <c r="J857" s="440"/>
      <c r="K857" s="440"/>
      <c r="L857" s="440"/>
      <c r="M857" s="440"/>
      <c r="N857" s="440"/>
      <c r="O857" s="440"/>
      <c r="P857" s="440"/>
      <c r="Q857" s="440"/>
      <c r="R857" s="440"/>
      <c r="S857" s="440"/>
      <c r="T857" s="440"/>
      <c r="U857" s="440"/>
      <c r="V857" s="440"/>
      <c r="W857" s="440"/>
      <c r="X857" s="440"/>
      <c r="Y857" s="440"/>
    </row>
    <row r="858" spans="1:25" ht="15.75" customHeight="1" x14ac:dyDescent="0.25">
      <c r="A858" s="440"/>
      <c r="B858" s="440"/>
      <c r="C858" s="440"/>
      <c r="D858" s="440"/>
      <c r="E858" s="440"/>
      <c r="F858" s="440"/>
      <c r="G858" s="440"/>
      <c r="H858" s="440"/>
      <c r="I858" s="440"/>
      <c r="J858" s="440"/>
      <c r="K858" s="440"/>
      <c r="L858" s="440"/>
      <c r="M858" s="440"/>
      <c r="N858" s="440"/>
      <c r="O858" s="440"/>
      <c r="P858" s="440"/>
      <c r="Q858" s="440"/>
      <c r="R858" s="440"/>
      <c r="S858" s="440"/>
      <c r="T858" s="440"/>
      <c r="U858" s="440"/>
      <c r="V858" s="440"/>
      <c r="W858" s="440"/>
      <c r="X858" s="440"/>
      <c r="Y858" s="440"/>
    </row>
    <row r="859" spans="1:25" ht="15.75" customHeight="1" x14ac:dyDescent="0.25">
      <c r="A859" s="440"/>
      <c r="B859" s="440"/>
      <c r="C859" s="440"/>
      <c r="D859" s="440"/>
      <c r="E859" s="440"/>
      <c r="F859" s="440"/>
      <c r="G859" s="440"/>
      <c r="H859" s="440"/>
      <c r="I859" s="440"/>
      <c r="J859" s="440"/>
      <c r="K859" s="440"/>
      <c r="L859" s="440"/>
      <c r="M859" s="440"/>
      <c r="N859" s="440"/>
      <c r="O859" s="440"/>
      <c r="P859" s="440"/>
      <c r="Q859" s="440"/>
      <c r="R859" s="440"/>
      <c r="S859" s="440"/>
      <c r="T859" s="440"/>
      <c r="U859" s="440"/>
      <c r="V859" s="440"/>
      <c r="W859" s="440"/>
      <c r="X859" s="440"/>
      <c r="Y859" s="440"/>
    </row>
    <row r="860" spans="1:25" ht="15.75" customHeight="1" x14ac:dyDescent="0.25">
      <c r="A860" s="440"/>
      <c r="B860" s="440"/>
      <c r="C860" s="440"/>
      <c r="D860" s="440"/>
      <c r="E860" s="440"/>
      <c r="F860" s="440"/>
      <c r="G860" s="440"/>
      <c r="H860" s="440"/>
      <c r="I860" s="440"/>
      <c r="J860" s="440"/>
      <c r="K860" s="440"/>
      <c r="L860" s="440"/>
      <c r="M860" s="440"/>
      <c r="N860" s="440"/>
      <c r="O860" s="440"/>
      <c r="P860" s="440"/>
      <c r="Q860" s="440"/>
      <c r="R860" s="440"/>
      <c r="S860" s="440"/>
      <c r="T860" s="440"/>
      <c r="U860" s="440"/>
      <c r="V860" s="440"/>
      <c r="W860" s="440"/>
      <c r="X860" s="440"/>
      <c r="Y860" s="440"/>
    </row>
    <row r="861" spans="1:25" ht="15.75" customHeight="1" x14ac:dyDescent="0.25">
      <c r="A861" s="440"/>
      <c r="B861" s="440"/>
      <c r="C861" s="440"/>
      <c r="D861" s="440"/>
      <c r="E861" s="440"/>
      <c r="F861" s="440"/>
      <c r="G861" s="440"/>
      <c r="H861" s="440"/>
      <c r="I861" s="440"/>
      <c r="J861" s="440"/>
      <c r="K861" s="440"/>
      <c r="L861" s="440"/>
      <c r="M861" s="440"/>
      <c r="N861" s="440"/>
      <c r="O861" s="440"/>
      <c r="P861" s="440"/>
      <c r="Q861" s="440"/>
      <c r="R861" s="440"/>
      <c r="S861" s="440"/>
      <c r="T861" s="440"/>
      <c r="U861" s="440"/>
      <c r="V861" s="440"/>
      <c r="W861" s="440"/>
      <c r="X861" s="440"/>
      <c r="Y861" s="440"/>
    </row>
    <row r="862" spans="1:25" ht="15.75" customHeight="1" x14ac:dyDescent="0.25">
      <c r="A862" s="440"/>
      <c r="B862" s="440"/>
      <c r="C862" s="440"/>
      <c r="D862" s="440"/>
      <c r="E862" s="440"/>
      <c r="F862" s="440"/>
      <c r="G862" s="440"/>
      <c r="H862" s="440"/>
      <c r="I862" s="440"/>
      <c r="J862" s="440"/>
      <c r="K862" s="440"/>
      <c r="L862" s="440"/>
      <c r="M862" s="440"/>
      <c r="N862" s="440"/>
      <c r="O862" s="440"/>
      <c r="P862" s="440"/>
      <c r="Q862" s="440"/>
      <c r="R862" s="440"/>
      <c r="S862" s="440"/>
      <c r="T862" s="440"/>
      <c r="U862" s="440"/>
      <c r="V862" s="440"/>
      <c r="W862" s="440"/>
      <c r="X862" s="440"/>
      <c r="Y862" s="440"/>
    </row>
    <row r="863" spans="1:25" ht="15.75" customHeight="1" x14ac:dyDescent="0.25">
      <c r="A863" s="440"/>
      <c r="B863" s="440"/>
      <c r="C863" s="440"/>
      <c r="D863" s="440"/>
      <c r="E863" s="440"/>
      <c r="F863" s="440"/>
      <c r="G863" s="440"/>
      <c r="H863" s="440"/>
      <c r="I863" s="440"/>
      <c r="J863" s="440"/>
      <c r="K863" s="440"/>
      <c r="L863" s="440"/>
      <c r="M863" s="440"/>
      <c r="N863" s="440"/>
      <c r="O863" s="440"/>
      <c r="P863" s="440"/>
      <c r="Q863" s="440"/>
      <c r="R863" s="440"/>
      <c r="S863" s="440"/>
      <c r="T863" s="440"/>
      <c r="U863" s="440"/>
      <c r="V863" s="440"/>
      <c r="W863" s="440"/>
      <c r="X863" s="440"/>
      <c r="Y863" s="440"/>
    </row>
    <row r="864" spans="1:25" ht="15.75" customHeight="1" x14ac:dyDescent="0.25">
      <c r="A864" s="440"/>
      <c r="B864" s="440"/>
      <c r="C864" s="440"/>
      <c r="D864" s="440"/>
      <c r="E864" s="440"/>
      <c r="F864" s="440"/>
      <c r="G864" s="440"/>
      <c r="H864" s="440"/>
      <c r="I864" s="440"/>
      <c r="J864" s="440"/>
      <c r="K864" s="440"/>
      <c r="L864" s="440"/>
      <c r="M864" s="440"/>
      <c r="N864" s="440"/>
      <c r="O864" s="440"/>
      <c r="P864" s="440"/>
      <c r="Q864" s="440"/>
      <c r="R864" s="440"/>
      <c r="S864" s="440"/>
      <c r="T864" s="440"/>
      <c r="U864" s="440"/>
      <c r="V864" s="440"/>
      <c r="W864" s="440"/>
      <c r="X864" s="440"/>
      <c r="Y864" s="440"/>
    </row>
    <row r="865" spans="1:25" ht="15.75" customHeight="1" x14ac:dyDescent="0.25">
      <c r="A865" s="440"/>
      <c r="B865" s="440"/>
      <c r="C865" s="440"/>
      <c r="D865" s="440"/>
      <c r="E865" s="440"/>
      <c r="F865" s="440"/>
      <c r="G865" s="440"/>
      <c r="H865" s="440"/>
      <c r="I865" s="440"/>
      <c r="J865" s="440"/>
      <c r="K865" s="440"/>
      <c r="L865" s="440"/>
      <c r="M865" s="440"/>
      <c r="N865" s="440"/>
      <c r="O865" s="440"/>
      <c r="P865" s="440"/>
      <c r="Q865" s="440"/>
      <c r="R865" s="440"/>
      <c r="S865" s="440"/>
      <c r="T865" s="440"/>
      <c r="U865" s="440"/>
      <c r="V865" s="440"/>
      <c r="W865" s="440"/>
      <c r="X865" s="440"/>
      <c r="Y865" s="440"/>
    </row>
    <row r="866" spans="1:25" ht="15.75" customHeight="1" x14ac:dyDescent="0.25">
      <c r="A866" s="440"/>
      <c r="B866" s="440"/>
      <c r="C866" s="440"/>
      <c r="D866" s="440"/>
      <c r="E866" s="440"/>
      <c r="F866" s="440"/>
      <c r="G866" s="440"/>
      <c r="H866" s="440"/>
      <c r="I866" s="440"/>
      <c r="J866" s="440"/>
      <c r="K866" s="440"/>
      <c r="L866" s="440"/>
      <c r="M866" s="440"/>
      <c r="N866" s="440"/>
      <c r="O866" s="440"/>
      <c r="P866" s="440"/>
      <c r="Q866" s="440"/>
      <c r="R866" s="440"/>
      <c r="S866" s="440"/>
      <c r="T866" s="440"/>
      <c r="U866" s="440"/>
      <c r="V866" s="440"/>
      <c r="W866" s="440"/>
      <c r="X866" s="440"/>
      <c r="Y866" s="440"/>
    </row>
    <row r="867" spans="1:25" ht="15.75" customHeight="1" x14ac:dyDescent="0.25">
      <c r="A867" s="440"/>
      <c r="B867" s="440"/>
      <c r="C867" s="440"/>
      <c r="D867" s="440"/>
      <c r="E867" s="440"/>
      <c r="F867" s="440"/>
      <c r="G867" s="440"/>
      <c r="H867" s="440"/>
      <c r="I867" s="440"/>
      <c r="J867" s="440"/>
      <c r="K867" s="440"/>
      <c r="L867" s="440"/>
      <c r="M867" s="440"/>
      <c r="N867" s="440"/>
      <c r="O867" s="440"/>
      <c r="P867" s="440"/>
      <c r="Q867" s="440"/>
      <c r="R867" s="440"/>
      <c r="S867" s="440"/>
      <c r="T867" s="440"/>
      <c r="U867" s="440"/>
      <c r="V867" s="440"/>
      <c r="W867" s="440"/>
      <c r="X867" s="440"/>
      <c r="Y867" s="440"/>
    </row>
    <row r="868" spans="1:25" ht="15.75" customHeight="1" x14ac:dyDescent="0.25">
      <c r="A868" s="440"/>
      <c r="B868" s="440"/>
      <c r="C868" s="440"/>
      <c r="D868" s="440"/>
      <c r="E868" s="440"/>
      <c r="F868" s="440"/>
      <c r="G868" s="440"/>
      <c r="H868" s="440"/>
      <c r="I868" s="440"/>
      <c r="J868" s="440"/>
      <c r="K868" s="440"/>
      <c r="L868" s="440"/>
      <c r="M868" s="440"/>
      <c r="N868" s="440"/>
      <c r="O868" s="440"/>
      <c r="P868" s="440"/>
      <c r="Q868" s="440"/>
      <c r="R868" s="440"/>
      <c r="S868" s="440"/>
      <c r="T868" s="440"/>
      <c r="U868" s="440"/>
      <c r="V868" s="440"/>
      <c r="W868" s="440"/>
      <c r="X868" s="440"/>
      <c r="Y868" s="440"/>
    </row>
    <row r="869" spans="1:25" ht="15.75" customHeight="1" x14ac:dyDescent="0.25">
      <c r="A869" s="440"/>
      <c r="B869" s="440"/>
      <c r="C869" s="440"/>
      <c r="D869" s="440"/>
      <c r="E869" s="440"/>
      <c r="F869" s="440"/>
      <c r="G869" s="440"/>
      <c r="H869" s="440"/>
      <c r="I869" s="440"/>
      <c r="J869" s="440"/>
      <c r="K869" s="440"/>
      <c r="L869" s="440"/>
      <c r="M869" s="440"/>
      <c r="N869" s="440"/>
      <c r="O869" s="440"/>
      <c r="P869" s="440"/>
      <c r="Q869" s="440"/>
      <c r="R869" s="440"/>
      <c r="S869" s="440"/>
      <c r="T869" s="440"/>
      <c r="U869" s="440"/>
      <c r="V869" s="440"/>
      <c r="W869" s="440"/>
      <c r="X869" s="440"/>
      <c r="Y869" s="440"/>
    </row>
    <row r="870" spans="1:25" ht="15.75" customHeight="1" x14ac:dyDescent="0.25">
      <c r="A870" s="440"/>
      <c r="B870" s="440"/>
      <c r="C870" s="440"/>
      <c r="D870" s="440"/>
      <c r="E870" s="440"/>
      <c r="F870" s="440"/>
      <c r="G870" s="440"/>
      <c r="H870" s="440"/>
      <c r="I870" s="440"/>
      <c r="J870" s="440"/>
      <c r="K870" s="440"/>
      <c r="L870" s="440"/>
      <c r="M870" s="440"/>
      <c r="N870" s="440"/>
      <c r="O870" s="440"/>
      <c r="P870" s="440"/>
      <c r="Q870" s="440"/>
      <c r="R870" s="440"/>
      <c r="S870" s="440"/>
      <c r="T870" s="440"/>
      <c r="U870" s="440"/>
      <c r="V870" s="440"/>
      <c r="W870" s="440"/>
      <c r="X870" s="440"/>
      <c r="Y870" s="440"/>
    </row>
    <row r="871" spans="1:25" ht="15.75" customHeight="1" x14ac:dyDescent="0.25">
      <c r="A871" s="440"/>
      <c r="B871" s="440"/>
      <c r="C871" s="440"/>
      <c r="D871" s="440"/>
      <c r="E871" s="440"/>
      <c r="F871" s="440"/>
      <c r="G871" s="440"/>
      <c r="H871" s="440"/>
      <c r="I871" s="440"/>
      <c r="J871" s="440"/>
      <c r="K871" s="440"/>
      <c r="L871" s="440"/>
      <c r="M871" s="440"/>
      <c r="N871" s="440"/>
      <c r="O871" s="440"/>
      <c r="P871" s="440"/>
      <c r="Q871" s="440"/>
      <c r="R871" s="440"/>
      <c r="S871" s="440"/>
      <c r="T871" s="440"/>
      <c r="U871" s="440"/>
      <c r="V871" s="440"/>
      <c r="W871" s="440"/>
      <c r="X871" s="440"/>
      <c r="Y871" s="440"/>
    </row>
    <row r="872" spans="1:25" ht="15.75" customHeight="1" x14ac:dyDescent="0.25">
      <c r="A872" s="440"/>
      <c r="B872" s="440"/>
      <c r="C872" s="440"/>
      <c r="D872" s="440"/>
      <c r="E872" s="440"/>
      <c r="F872" s="440"/>
      <c r="G872" s="440"/>
      <c r="H872" s="440"/>
      <c r="I872" s="440"/>
      <c r="J872" s="440"/>
      <c r="K872" s="440"/>
      <c r="L872" s="440"/>
      <c r="M872" s="440"/>
      <c r="N872" s="440"/>
      <c r="O872" s="440"/>
      <c r="P872" s="440"/>
      <c r="Q872" s="440"/>
      <c r="R872" s="440"/>
      <c r="S872" s="440"/>
      <c r="T872" s="440"/>
      <c r="U872" s="440"/>
      <c r="V872" s="440"/>
      <c r="W872" s="440"/>
      <c r="X872" s="440"/>
      <c r="Y872" s="440"/>
    </row>
    <row r="873" spans="1:25" ht="15.75" customHeight="1" x14ac:dyDescent="0.25">
      <c r="A873" s="440"/>
      <c r="B873" s="440"/>
      <c r="C873" s="440"/>
      <c r="D873" s="440"/>
      <c r="E873" s="440"/>
      <c r="F873" s="440"/>
      <c r="G873" s="440"/>
      <c r="H873" s="440"/>
      <c r="I873" s="440"/>
      <c r="J873" s="440"/>
      <c r="K873" s="440"/>
      <c r="L873" s="440"/>
      <c r="M873" s="440"/>
      <c r="N873" s="440"/>
      <c r="O873" s="440"/>
      <c r="P873" s="440"/>
      <c r="Q873" s="440"/>
      <c r="R873" s="440"/>
      <c r="S873" s="440"/>
      <c r="T873" s="440"/>
      <c r="U873" s="440"/>
      <c r="V873" s="440"/>
      <c r="W873" s="440"/>
      <c r="X873" s="440"/>
      <c r="Y873" s="440"/>
    </row>
    <row r="874" spans="1:25" ht="15.75" customHeight="1" x14ac:dyDescent="0.25">
      <c r="A874" s="440"/>
      <c r="B874" s="440"/>
      <c r="C874" s="440"/>
      <c r="D874" s="440"/>
      <c r="E874" s="440"/>
      <c r="F874" s="440"/>
      <c r="G874" s="440"/>
      <c r="H874" s="440"/>
      <c r="I874" s="440"/>
      <c r="J874" s="440"/>
      <c r="K874" s="440"/>
      <c r="L874" s="440"/>
      <c r="M874" s="440"/>
      <c r="N874" s="440"/>
      <c r="O874" s="440"/>
      <c r="P874" s="440"/>
      <c r="Q874" s="440"/>
      <c r="R874" s="440"/>
      <c r="S874" s="440"/>
      <c r="T874" s="440"/>
      <c r="U874" s="440"/>
      <c r="V874" s="440"/>
      <c r="W874" s="440"/>
      <c r="X874" s="440"/>
      <c r="Y874" s="440"/>
    </row>
    <row r="875" spans="1:25" ht="15.75" customHeight="1" x14ac:dyDescent="0.25">
      <c r="A875" s="440"/>
      <c r="B875" s="440"/>
      <c r="C875" s="440"/>
      <c r="D875" s="440"/>
      <c r="E875" s="440"/>
      <c r="F875" s="440"/>
      <c r="G875" s="440"/>
      <c r="H875" s="440"/>
      <c r="I875" s="440"/>
      <c r="J875" s="440"/>
      <c r="K875" s="440"/>
      <c r="L875" s="440"/>
      <c r="M875" s="440"/>
      <c r="N875" s="440"/>
      <c r="O875" s="440"/>
      <c r="P875" s="440"/>
      <c r="Q875" s="440"/>
      <c r="R875" s="440"/>
      <c r="S875" s="440"/>
      <c r="T875" s="440"/>
      <c r="U875" s="440"/>
      <c r="V875" s="440"/>
      <c r="W875" s="440"/>
      <c r="X875" s="440"/>
      <c r="Y875" s="440"/>
    </row>
    <row r="876" spans="1:25" ht="15.75" customHeight="1" x14ac:dyDescent="0.25">
      <c r="A876" s="440"/>
      <c r="B876" s="440"/>
      <c r="C876" s="440"/>
      <c r="D876" s="440"/>
      <c r="E876" s="440"/>
      <c r="F876" s="440"/>
      <c r="G876" s="440"/>
      <c r="H876" s="440"/>
      <c r="I876" s="440"/>
      <c r="J876" s="440"/>
      <c r="K876" s="440"/>
      <c r="L876" s="440"/>
      <c r="M876" s="440"/>
      <c r="N876" s="440"/>
      <c r="O876" s="440"/>
      <c r="P876" s="440"/>
      <c r="Q876" s="440"/>
      <c r="R876" s="440"/>
      <c r="S876" s="440"/>
      <c r="T876" s="440"/>
      <c r="U876" s="440"/>
      <c r="V876" s="440"/>
      <c r="W876" s="440"/>
      <c r="X876" s="440"/>
      <c r="Y876" s="440"/>
    </row>
    <row r="877" spans="1:25" ht="15.75" customHeight="1" x14ac:dyDescent="0.25">
      <c r="A877" s="440"/>
      <c r="B877" s="440"/>
      <c r="C877" s="440"/>
      <c r="D877" s="440"/>
      <c r="E877" s="440"/>
      <c r="F877" s="440"/>
      <c r="G877" s="440"/>
      <c r="H877" s="440"/>
      <c r="I877" s="440"/>
      <c r="J877" s="440"/>
      <c r="K877" s="440"/>
      <c r="L877" s="440"/>
      <c r="M877" s="440"/>
      <c r="N877" s="440"/>
      <c r="O877" s="440"/>
      <c r="P877" s="440"/>
      <c r="Q877" s="440"/>
      <c r="R877" s="440"/>
      <c r="S877" s="440"/>
      <c r="T877" s="440"/>
      <c r="U877" s="440"/>
      <c r="V877" s="440"/>
      <c r="W877" s="440"/>
      <c r="X877" s="440"/>
      <c r="Y877" s="440"/>
    </row>
    <row r="878" spans="1:25" ht="15.75" customHeight="1" x14ac:dyDescent="0.25">
      <c r="A878" s="440"/>
      <c r="B878" s="440"/>
      <c r="C878" s="440"/>
      <c r="D878" s="440"/>
      <c r="E878" s="440"/>
      <c r="F878" s="440"/>
      <c r="G878" s="440"/>
      <c r="H878" s="440"/>
      <c r="I878" s="440"/>
      <c r="J878" s="440"/>
      <c r="K878" s="440"/>
      <c r="L878" s="440"/>
      <c r="M878" s="440"/>
      <c r="N878" s="440"/>
      <c r="O878" s="440"/>
      <c r="P878" s="440"/>
      <c r="Q878" s="440"/>
      <c r="R878" s="440"/>
      <c r="S878" s="440"/>
      <c r="T878" s="440"/>
      <c r="U878" s="440"/>
      <c r="V878" s="440"/>
      <c r="W878" s="440"/>
      <c r="X878" s="440"/>
      <c r="Y878" s="440"/>
    </row>
    <row r="879" spans="1:25" ht="15.75" customHeight="1" x14ac:dyDescent="0.25">
      <c r="A879" s="440"/>
      <c r="B879" s="440"/>
      <c r="C879" s="440"/>
      <c r="D879" s="440"/>
      <c r="E879" s="440"/>
      <c r="F879" s="440"/>
      <c r="G879" s="440"/>
      <c r="H879" s="440"/>
      <c r="I879" s="440"/>
      <c r="J879" s="440"/>
      <c r="K879" s="440"/>
      <c r="L879" s="440"/>
      <c r="M879" s="440"/>
      <c r="N879" s="440"/>
      <c r="O879" s="440"/>
      <c r="P879" s="440"/>
      <c r="Q879" s="440"/>
      <c r="R879" s="440"/>
      <c r="S879" s="440"/>
      <c r="T879" s="440"/>
      <c r="U879" s="440"/>
      <c r="V879" s="440"/>
      <c r="W879" s="440"/>
      <c r="X879" s="440"/>
      <c r="Y879" s="440"/>
    </row>
    <row r="880" spans="1:25" ht="15.75" customHeight="1" x14ac:dyDescent="0.25">
      <c r="A880" s="440"/>
      <c r="B880" s="440"/>
      <c r="C880" s="440"/>
      <c r="D880" s="440"/>
      <c r="E880" s="440"/>
      <c r="F880" s="440"/>
      <c r="G880" s="440"/>
      <c r="H880" s="440"/>
      <c r="I880" s="440"/>
      <c r="J880" s="440"/>
      <c r="K880" s="440"/>
      <c r="L880" s="440"/>
      <c r="M880" s="440"/>
      <c r="N880" s="440"/>
      <c r="O880" s="440"/>
      <c r="P880" s="440"/>
      <c r="Q880" s="440"/>
      <c r="R880" s="440"/>
      <c r="S880" s="440"/>
      <c r="T880" s="440"/>
      <c r="U880" s="440"/>
      <c r="V880" s="440"/>
      <c r="W880" s="440"/>
      <c r="X880" s="440"/>
      <c r="Y880" s="440"/>
    </row>
    <row r="881" spans="1:25" ht="15.75" customHeight="1" x14ac:dyDescent="0.25">
      <c r="A881" s="440"/>
      <c r="B881" s="440"/>
      <c r="C881" s="440"/>
      <c r="D881" s="440"/>
      <c r="E881" s="440"/>
      <c r="F881" s="440"/>
      <c r="G881" s="440"/>
      <c r="H881" s="440"/>
      <c r="I881" s="440"/>
      <c r="J881" s="440"/>
      <c r="K881" s="440"/>
      <c r="L881" s="440"/>
      <c r="M881" s="440"/>
      <c r="N881" s="440"/>
      <c r="O881" s="440"/>
      <c r="P881" s="440"/>
      <c r="Q881" s="440"/>
      <c r="R881" s="440"/>
      <c r="S881" s="440"/>
      <c r="T881" s="440"/>
      <c r="U881" s="440"/>
      <c r="V881" s="440"/>
      <c r="W881" s="440"/>
      <c r="X881" s="440"/>
      <c r="Y881" s="440"/>
    </row>
    <row r="882" spans="1:25" ht="15.75" customHeight="1" x14ac:dyDescent="0.25">
      <c r="A882" s="440"/>
      <c r="B882" s="440"/>
      <c r="C882" s="440"/>
      <c r="D882" s="440"/>
      <c r="E882" s="440"/>
      <c r="F882" s="440"/>
      <c r="G882" s="440"/>
      <c r="H882" s="440"/>
      <c r="I882" s="440"/>
      <c r="J882" s="440"/>
      <c r="K882" s="440"/>
      <c r="L882" s="440"/>
      <c r="M882" s="440"/>
      <c r="N882" s="440"/>
      <c r="O882" s="440"/>
      <c r="P882" s="440"/>
      <c r="Q882" s="440"/>
      <c r="R882" s="440"/>
      <c r="S882" s="440"/>
      <c r="T882" s="440"/>
      <c r="U882" s="440"/>
      <c r="V882" s="440"/>
      <c r="W882" s="440"/>
      <c r="X882" s="440"/>
      <c r="Y882" s="440"/>
    </row>
    <row r="883" spans="1:25" ht="15.75" customHeight="1" x14ac:dyDescent="0.25">
      <c r="A883" s="440"/>
      <c r="B883" s="440"/>
      <c r="C883" s="440"/>
      <c r="D883" s="440"/>
      <c r="E883" s="440"/>
      <c r="F883" s="440"/>
      <c r="G883" s="440"/>
      <c r="H883" s="440"/>
      <c r="I883" s="440"/>
      <c r="J883" s="440"/>
      <c r="K883" s="440"/>
      <c r="L883" s="440"/>
      <c r="M883" s="440"/>
      <c r="N883" s="440"/>
      <c r="O883" s="440"/>
      <c r="P883" s="440"/>
      <c r="Q883" s="440"/>
      <c r="R883" s="440"/>
      <c r="S883" s="440"/>
      <c r="T883" s="440"/>
      <c r="U883" s="440"/>
      <c r="V883" s="440"/>
      <c r="W883" s="440"/>
      <c r="X883" s="440"/>
      <c r="Y883" s="440"/>
    </row>
    <row r="884" spans="1:25" ht="15.75" customHeight="1" x14ac:dyDescent="0.25">
      <c r="A884" s="440"/>
      <c r="B884" s="440"/>
      <c r="C884" s="440"/>
      <c r="D884" s="440"/>
      <c r="E884" s="440"/>
      <c r="F884" s="440"/>
      <c r="G884" s="440"/>
      <c r="H884" s="440"/>
      <c r="I884" s="440"/>
      <c r="J884" s="440"/>
      <c r="K884" s="440"/>
      <c r="L884" s="440"/>
      <c r="M884" s="440"/>
      <c r="N884" s="440"/>
      <c r="O884" s="440"/>
      <c r="P884" s="440"/>
      <c r="Q884" s="440"/>
      <c r="R884" s="440"/>
      <c r="S884" s="440"/>
      <c r="T884" s="440"/>
      <c r="U884" s="440"/>
      <c r="V884" s="440"/>
      <c r="W884" s="440"/>
      <c r="X884" s="440"/>
      <c r="Y884" s="440"/>
    </row>
    <row r="885" spans="1:25" ht="15.75" customHeight="1" x14ac:dyDescent="0.25">
      <c r="A885" s="440"/>
      <c r="B885" s="440"/>
      <c r="C885" s="440"/>
      <c r="D885" s="440"/>
      <c r="E885" s="440"/>
      <c r="F885" s="440"/>
      <c r="G885" s="440"/>
      <c r="H885" s="440"/>
      <c r="I885" s="440"/>
      <c r="J885" s="440"/>
      <c r="K885" s="440"/>
      <c r="L885" s="440"/>
      <c r="M885" s="440"/>
      <c r="N885" s="440"/>
      <c r="O885" s="440"/>
      <c r="P885" s="440"/>
      <c r="Q885" s="440"/>
      <c r="R885" s="440"/>
      <c r="S885" s="440"/>
      <c r="T885" s="440"/>
      <c r="U885" s="440"/>
      <c r="V885" s="440"/>
      <c r="W885" s="440"/>
      <c r="X885" s="440"/>
      <c r="Y885" s="440"/>
    </row>
    <row r="886" spans="1:25" ht="15.75" customHeight="1" x14ac:dyDescent="0.25">
      <c r="A886" s="440"/>
      <c r="B886" s="440"/>
      <c r="C886" s="440"/>
      <c r="D886" s="440"/>
      <c r="E886" s="440"/>
      <c r="F886" s="440"/>
      <c r="G886" s="440"/>
      <c r="H886" s="440"/>
      <c r="I886" s="440"/>
      <c r="J886" s="440"/>
      <c r="K886" s="440"/>
      <c r="L886" s="440"/>
      <c r="M886" s="440"/>
      <c r="N886" s="440"/>
      <c r="O886" s="440"/>
      <c r="P886" s="440"/>
      <c r="Q886" s="440"/>
      <c r="R886" s="440"/>
      <c r="S886" s="440"/>
      <c r="T886" s="440"/>
      <c r="U886" s="440"/>
      <c r="V886" s="440"/>
      <c r="W886" s="440"/>
      <c r="X886" s="440"/>
      <c r="Y886" s="440"/>
    </row>
    <row r="887" spans="1:25" ht="15.75" customHeight="1" x14ac:dyDescent="0.25">
      <c r="A887" s="440"/>
      <c r="B887" s="440"/>
      <c r="C887" s="440"/>
      <c r="D887" s="440"/>
      <c r="E887" s="440"/>
      <c r="F887" s="440"/>
      <c r="G887" s="440"/>
      <c r="H887" s="440"/>
      <c r="I887" s="440"/>
      <c r="J887" s="440"/>
      <c r="K887" s="440"/>
      <c r="L887" s="440"/>
      <c r="M887" s="440"/>
      <c r="N887" s="440"/>
      <c r="O887" s="440"/>
      <c r="P887" s="440"/>
      <c r="Q887" s="440"/>
      <c r="R887" s="440"/>
      <c r="S887" s="440"/>
      <c r="T887" s="440"/>
      <c r="U887" s="440"/>
      <c r="V887" s="440"/>
      <c r="W887" s="440"/>
      <c r="X887" s="440"/>
      <c r="Y887" s="440"/>
    </row>
    <row r="888" spans="1:25" ht="15.75" customHeight="1" x14ac:dyDescent="0.25">
      <c r="A888" s="440"/>
      <c r="B888" s="440"/>
      <c r="C888" s="440"/>
      <c r="D888" s="440"/>
      <c r="E888" s="440"/>
      <c r="F888" s="440"/>
      <c r="G888" s="440"/>
      <c r="H888" s="440"/>
      <c r="I888" s="440"/>
      <c r="J888" s="440"/>
      <c r="K888" s="440"/>
      <c r="L888" s="440"/>
      <c r="M888" s="440"/>
      <c r="N888" s="440"/>
      <c r="O888" s="440"/>
      <c r="P888" s="440"/>
      <c r="Q888" s="440"/>
      <c r="R888" s="440"/>
      <c r="S888" s="440"/>
      <c r="T888" s="440"/>
      <c r="U888" s="440"/>
      <c r="V888" s="440"/>
      <c r="W888" s="440"/>
      <c r="X888" s="440"/>
      <c r="Y888" s="440"/>
    </row>
    <row r="889" spans="1:25" ht="15.75" customHeight="1" x14ac:dyDescent="0.25">
      <c r="A889" s="440"/>
      <c r="B889" s="440"/>
      <c r="C889" s="440"/>
      <c r="D889" s="440"/>
      <c r="E889" s="440"/>
      <c r="F889" s="440"/>
      <c r="G889" s="440"/>
      <c r="H889" s="440"/>
      <c r="I889" s="440"/>
      <c r="J889" s="440"/>
      <c r="K889" s="440"/>
      <c r="L889" s="440"/>
      <c r="M889" s="440"/>
      <c r="N889" s="440"/>
      <c r="O889" s="440"/>
      <c r="P889" s="440"/>
      <c r="Q889" s="440"/>
      <c r="R889" s="440"/>
      <c r="S889" s="440"/>
      <c r="T889" s="440"/>
      <c r="U889" s="440"/>
      <c r="V889" s="440"/>
      <c r="W889" s="440"/>
      <c r="X889" s="440"/>
      <c r="Y889" s="440"/>
    </row>
    <row r="890" spans="1:25" ht="15.75" customHeight="1" x14ac:dyDescent="0.25">
      <c r="A890" s="440"/>
      <c r="B890" s="440"/>
      <c r="C890" s="440"/>
      <c r="D890" s="440"/>
      <c r="E890" s="440"/>
      <c r="F890" s="440"/>
      <c r="G890" s="440"/>
      <c r="H890" s="440"/>
      <c r="I890" s="440"/>
      <c r="J890" s="440"/>
      <c r="K890" s="440"/>
      <c r="L890" s="440"/>
      <c r="M890" s="440"/>
      <c r="N890" s="440"/>
      <c r="O890" s="440"/>
      <c r="P890" s="440"/>
      <c r="Q890" s="440"/>
      <c r="R890" s="440"/>
      <c r="S890" s="440"/>
      <c r="T890" s="440"/>
      <c r="U890" s="440"/>
      <c r="V890" s="440"/>
      <c r="W890" s="440"/>
      <c r="X890" s="440"/>
      <c r="Y890" s="440"/>
    </row>
    <row r="891" spans="1:25" ht="15.75" customHeight="1" x14ac:dyDescent="0.25">
      <c r="A891" s="440"/>
      <c r="B891" s="440"/>
      <c r="C891" s="440"/>
      <c r="D891" s="440"/>
      <c r="E891" s="440"/>
      <c r="F891" s="440"/>
      <c r="G891" s="440"/>
      <c r="H891" s="440"/>
      <c r="I891" s="440"/>
      <c r="J891" s="440"/>
      <c r="K891" s="440"/>
      <c r="L891" s="440"/>
      <c r="M891" s="440"/>
      <c r="N891" s="440"/>
      <c r="O891" s="440"/>
      <c r="P891" s="440"/>
      <c r="Q891" s="440"/>
      <c r="R891" s="440"/>
      <c r="S891" s="440"/>
      <c r="T891" s="440"/>
      <c r="U891" s="440"/>
      <c r="V891" s="440"/>
      <c r="W891" s="440"/>
      <c r="X891" s="440"/>
      <c r="Y891" s="440"/>
    </row>
    <row r="892" spans="1:25" ht="15.75" customHeight="1" x14ac:dyDescent="0.25">
      <c r="A892" s="440"/>
      <c r="B892" s="440"/>
      <c r="C892" s="440"/>
      <c r="D892" s="440"/>
      <c r="E892" s="440"/>
      <c r="F892" s="440"/>
      <c r="G892" s="440"/>
      <c r="H892" s="440"/>
      <c r="I892" s="440"/>
      <c r="J892" s="440"/>
      <c r="K892" s="440"/>
      <c r="L892" s="440"/>
      <c r="M892" s="440"/>
      <c r="N892" s="440"/>
      <c r="O892" s="440"/>
      <c r="P892" s="440"/>
      <c r="Q892" s="440"/>
      <c r="R892" s="440"/>
      <c r="S892" s="440"/>
      <c r="T892" s="440"/>
      <c r="U892" s="440"/>
      <c r="V892" s="440"/>
      <c r="W892" s="440"/>
      <c r="X892" s="440"/>
      <c r="Y892" s="440"/>
    </row>
    <row r="893" spans="1:25" ht="15.75" customHeight="1" x14ac:dyDescent="0.25">
      <c r="A893" s="440"/>
      <c r="B893" s="440"/>
      <c r="C893" s="440"/>
      <c r="D893" s="440"/>
      <c r="E893" s="440"/>
      <c r="F893" s="440"/>
      <c r="G893" s="440"/>
      <c r="H893" s="440"/>
      <c r="I893" s="440"/>
      <c r="J893" s="440"/>
      <c r="K893" s="440"/>
      <c r="L893" s="440"/>
      <c r="M893" s="440"/>
      <c r="N893" s="440"/>
      <c r="O893" s="440"/>
      <c r="P893" s="440"/>
      <c r="Q893" s="440"/>
      <c r="R893" s="440"/>
      <c r="S893" s="440"/>
      <c r="T893" s="440"/>
      <c r="U893" s="440"/>
      <c r="V893" s="440"/>
      <c r="W893" s="440"/>
      <c r="X893" s="440"/>
      <c r="Y893" s="440"/>
    </row>
    <row r="894" spans="1:25" ht="15.75" customHeight="1" x14ac:dyDescent="0.25">
      <c r="A894" s="440"/>
      <c r="B894" s="440"/>
      <c r="C894" s="440"/>
      <c r="D894" s="440"/>
      <c r="E894" s="440"/>
      <c r="F894" s="440"/>
      <c r="G894" s="440"/>
      <c r="H894" s="440"/>
      <c r="I894" s="440"/>
      <c r="J894" s="440"/>
      <c r="K894" s="440"/>
      <c r="L894" s="440"/>
      <c r="M894" s="440"/>
      <c r="N894" s="440"/>
      <c r="O894" s="440"/>
      <c r="P894" s="440"/>
      <c r="Q894" s="440"/>
      <c r="R894" s="440"/>
      <c r="S894" s="440"/>
      <c r="T894" s="440"/>
      <c r="U894" s="440"/>
      <c r="V894" s="440"/>
      <c r="W894" s="440"/>
      <c r="X894" s="440"/>
      <c r="Y894" s="440"/>
    </row>
    <row r="895" spans="1:25" ht="15.75" customHeight="1" x14ac:dyDescent="0.25">
      <c r="A895" s="440"/>
      <c r="B895" s="440"/>
      <c r="C895" s="440"/>
      <c r="D895" s="440"/>
      <c r="E895" s="440"/>
      <c r="F895" s="440"/>
      <c r="G895" s="440"/>
      <c r="H895" s="440"/>
      <c r="I895" s="440"/>
      <c r="J895" s="440"/>
      <c r="K895" s="440"/>
      <c r="L895" s="440"/>
      <c r="M895" s="440"/>
      <c r="N895" s="440"/>
      <c r="O895" s="440"/>
      <c r="P895" s="440"/>
      <c r="Q895" s="440"/>
      <c r="R895" s="440"/>
      <c r="S895" s="440"/>
      <c r="T895" s="440"/>
      <c r="U895" s="440"/>
      <c r="V895" s="440"/>
      <c r="W895" s="440"/>
      <c r="X895" s="440"/>
      <c r="Y895" s="440"/>
    </row>
    <row r="896" spans="1:25" ht="15.75" customHeight="1" x14ac:dyDescent="0.25">
      <c r="A896" s="440"/>
      <c r="B896" s="440"/>
      <c r="C896" s="440"/>
      <c r="D896" s="440"/>
      <c r="E896" s="440"/>
      <c r="F896" s="440"/>
      <c r="G896" s="440"/>
      <c r="H896" s="440"/>
      <c r="I896" s="440"/>
      <c r="J896" s="440"/>
      <c r="K896" s="440"/>
      <c r="L896" s="440"/>
      <c r="M896" s="440"/>
      <c r="N896" s="440"/>
      <c r="O896" s="440"/>
      <c r="P896" s="440"/>
      <c r="Q896" s="440"/>
      <c r="R896" s="440"/>
      <c r="S896" s="440"/>
      <c r="T896" s="440"/>
      <c r="U896" s="440"/>
      <c r="V896" s="440"/>
      <c r="W896" s="440"/>
      <c r="X896" s="440"/>
      <c r="Y896" s="440"/>
    </row>
    <row r="897" spans="1:25" ht="15.75" customHeight="1" x14ac:dyDescent="0.25">
      <c r="A897" s="440"/>
      <c r="B897" s="440"/>
      <c r="C897" s="440"/>
      <c r="D897" s="440"/>
      <c r="E897" s="440"/>
      <c r="F897" s="440"/>
      <c r="G897" s="440"/>
      <c r="H897" s="440"/>
      <c r="I897" s="440"/>
      <c r="J897" s="440"/>
      <c r="K897" s="440"/>
      <c r="L897" s="440"/>
      <c r="M897" s="440"/>
      <c r="N897" s="440"/>
      <c r="O897" s="440"/>
      <c r="P897" s="440"/>
      <c r="Q897" s="440"/>
      <c r="R897" s="440"/>
      <c r="S897" s="440"/>
      <c r="T897" s="440"/>
      <c r="U897" s="440"/>
      <c r="V897" s="440"/>
      <c r="W897" s="440"/>
      <c r="X897" s="440"/>
      <c r="Y897" s="440"/>
    </row>
    <row r="898" spans="1:25" ht="15.75" customHeight="1" x14ac:dyDescent="0.25">
      <c r="A898" s="440"/>
      <c r="B898" s="440"/>
      <c r="C898" s="440"/>
      <c r="D898" s="440"/>
      <c r="E898" s="440"/>
      <c r="F898" s="440"/>
      <c r="G898" s="440"/>
      <c r="H898" s="440"/>
      <c r="I898" s="440"/>
      <c r="J898" s="440"/>
      <c r="K898" s="440"/>
      <c r="L898" s="440"/>
      <c r="M898" s="440"/>
      <c r="N898" s="440"/>
      <c r="O898" s="440"/>
      <c r="P898" s="440"/>
      <c r="Q898" s="440"/>
      <c r="R898" s="440"/>
      <c r="S898" s="440"/>
      <c r="T898" s="440"/>
      <c r="U898" s="440"/>
      <c r="V898" s="440"/>
      <c r="W898" s="440"/>
      <c r="X898" s="440"/>
      <c r="Y898" s="440"/>
    </row>
    <row r="899" spans="1:25" ht="15.75" customHeight="1" x14ac:dyDescent="0.25">
      <c r="A899" s="440"/>
      <c r="B899" s="440"/>
      <c r="C899" s="440"/>
      <c r="D899" s="440"/>
      <c r="E899" s="440"/>
      <c r="F899" s="440"/>
      <c r="G899" s="440"/>
      <c r="H899" s="440"/>
      <c r="I899" s="440"/>
      <c r="J899" s="440"/>
      <c r="K899" s="440"/>
      <c r="L899" s="440"/>
      <c r="M899" s="440"/>
      <c r="N899" s="440"/>
      <c r="O899" s="440"/>
      <c r="P899" s="440"/>
      <c r="Q899" s="440"/>
      <c r="R899" s="440"/>
      <c r="S899" s="440"/>
      <c r="T899" s="440"/>
      <c r="U899" s="440"/>
      <c r="V899" s="440"/>
      <c r="W899" s="440"/>
      <c r="X899" s="440"/>
      <c r="Y899" s="440"/>
    </row>
    <row r="900" spans="1:25" ht="15.75" customHeight="1" x14ac:dyDescent="0.25">
      <c r="A900" s="440"/>
      <c r="B900" s="440"/>
      <c r="C900" s="440"/>
      <c r="D900" s="440"/>
      <c r="E900" s="440"/>
      <c r="F900" s="440"/>
      <c r="G900" s="440"/>
      <c r="H900" s="440"/>
      <c r="I900" s="440"/>
      <c r="J900" s="440"/>
      <c r="K900" s="440"/>
      <c r="L900" s="440"/>
      <c r="M900" s="440"/>
      <c r="N900" s="440"/>
      <c r="O900" s="440"/>
      <c r="P900" s="440"/>
      <c r="Q900" s="440"/>
      <c r="R900" s="440"/>
      <c r="S900" s="440"/>
      <c r="T900" s="440"/>
      <c r="U900" s="440"/>
      <c r="V900" s="440"/>
      <c r="W900" s="440"/>
      <c r="X900" s="440"/>
      <c r="Y900" s="440"/>
    </row>
    <row r="901" spans="1:25" ht="15.75" customHeight="1" x14ac:dyDescent="0.25">
      <c r="A901" s="440"/>
      <c r="B901" s="440"/>
      <c r="C901" s="440"/>
      <c r="D901" s="440"/>
      <c r="E901" s="440"/>
      <c r="F901" s="440"/>
      <c r="G901" s="440"/>
      <c r="H901" s="440"/>
      <c r="I901" s="440"/>
      <c r="J901" s="440"/>
      <c r="K901" s="440"/>
      <c r="L901" s="440"/>
      <c r="M901" s="440"/>
      <c r="N901" s="440"/>
      <c r="O901" s="440"/>
      <c r="P901" s="440"/>
      <c r="Q901" s="440"/>
      <c r="R901" s="440"/>
      <c r="S901" s="440"/>
      <c r="T901" s="440"/>
      <c r="U901" s="440"/>
      <c r="V901" s="440"/>
      <c r="W901" s="440"/>
      <c r="X901" s="440"/>
      <c r="Y901" s="440"/>
    </row>
    <row r="902" spans="1:25" ht="15.75" customHeight="1" x14ac:dyDescent="0.25">
      <c r="A902" s="440"/>
      <c r="B902" s="440"/>
      <c r="C902" s="440"/>
      <c r="D902" s="440"/>
      <c r="E902" s="440"/>
      <c r="F902" s="440"/>
      <c r="G902" s="440"/>
      <c r="H902" s="440"/>
      <c r="I902" s="440"/>
      <c r="J902" s="440"/>
      <c r="K902" s="440"/>
      <c r="L902" s="440"/>
      <c r="M902" s="440"/>
      <c r="N902" s="440"/>
      <c r="O902" s="440"/>
      <c r="P902" s="440"/>
      <c r="Q902" s="440"/>
      <c r="R902" s="440"/>
      <c r="S902" s="440"/>
      <c r="T902" s="440"/>
      <c r="U902" s="440"/>
      <c r="V902" s="440"/>
      <c r="W902" s="440"/>
      <c r="X902" s="440"/>
      <c r="Y902" s="440"/>
    </row>
    <row r="903" spans="1:25" ht="15.75" customHeight="1" x14ac:dyDescent="0.25">
      <c r="A903" s="440"/>
      <c r="B903" s="440"/>
      <c r="C903" s="440"/>
      <c r="D903" s="440"/>
      <c r="E903" s="440"/>
      <c r="F903" s="440"/>
      <c r="G903" s="440"/>
      <c r="H903" s="440"/>
      <c r="I903" s="440"/>
      <c r="J903" s="440"/>
      <c r="K903" s="440"/>
      <c r="L903" s="440"/>
      <c r="M903" s="440"/>
      <c r="N903" s="440"/>
      <c r="O903" s="440"/>
      <c r="P903" s="440"/>
      <c r="Q903" s="440"/>
      <c r="R903" s="440"/>
      <c r="S903" s="440"/>
      <c r="T903" s="440"/>
      <c r="U903" s="440"/>
      <c r="V903" s="440"/>
      <c r="W903" s="440"/>
      <c r="X903" s="440"/>
      <c r="Y903" s="440"/>
    </row>
    <row r="904" spans="1:25" ht="15.75" customHeight="1" x14ac:dyDescent="0.25">
      <c r="A904" s="440"/>
      <c r="B904" s="440"/>
      <c r="C904" s="440"/>
      <c r="D904" s="440"/>
      <c r="E904" s="440"/>
      <c r="F904" s="440"/>
      <c r="G904" s="440"/>
      <c r="H904" s="440"/>
      <c r="I904" s="440"/>
      <c r="J904" s="440"/>
      <c r="K904" s="440"/>
      <c r="L904" s="440"/>
      <c r="M904" s="440"/>
      <c r="N904" s="440"/>
      <c r="O904" s="440"/>
      <c r="P904" s="440"/>
      <c r="Q904" s="440"/>
      <c r="R904" s="440"/>
      <c r="S904" s="440"/>
      <c r="T904" s="440"/>
      <c r="U904" s="440"/>
      <c r="V904" s="440"/>
      <c r="W904" s="440"/>
      <c r="X904" s="440"/>
      <c r="Y904" s="440"/>
    </row>
    <row r="905" spans="1:25" ht="15.75" customHeight="1" x14ac:dyDescent="0.25">
      <c r="A905" s="440"/>
      <c r="B905" s="440"/>
      <c r="C905" s="440"/>
      <c r="D905" s="440"/>
      <c r="E905" s="440"/>
      <c r="F905" s="440"/>
      <c r="G905" s="440"/>
      <c r="H905" s="440"/>
      <c r="I905" s="440"/>
      <c r="J905" s="440"/>
      <c r="K905" s="440"/>
      <c r="L905" s="440"/>
      <c r="M905" s="440"/>
      <c r="N905" s="440"/>
      <c r="O905" s="440"/>
      <c r="P905" s="440"/>
      <c r="Q905" s="440"/>
      <c r="R905" s="440"/>
      <c r="S905" s="440"/>
      <c r="T905" s="440"/>
      <c r="U905" s="440"/>
      <c r="V905" s="440"/>
      <c r="W905" s="440"/>
      <c r="X905" s="440"/>
      <c r="Y905" s="440"/>
    </row>
    <row r="906" spans="1:25" ht="15.75" customHeight="1" x14ac:dyDescent="0.25">
      <c r="A906" s="440"/>
      <c r="B906" s="440"/>
      <c r="C906" s="440"/>
      <c r="D906" s="440"/>
      <c r="E906" s="440"/>
      <c r="F906" s="440"/>
      <c r="G906" s="440"/>
      <c r="H906" s="440"/>
      <c r="I906" s="440"/>
      <c r="J906" s="440"/>
      <c r="K906" s="440"/>
      <c r="L906" s="440"/>
      <c r="M906" s="440"/>
      <c r="N906" s="440"/>
      <c r="O906" s="440"/>
      <c r="P906" s="440"/>
      <c r="Q906" s="440"/>
      <c r="R906" s="440"/>
      <c r="S906" s="440"/>
      <c r="T906" s="440"/>
      <c r="U906" s="440"/>
      <c r="V906" s="440"/>
      <c r="W906" s="440"/>
      <c r="X906" s="440"/>
      <c r="Y906" s="440"/>
    </row>
    <row r="907" spans="1:25" ht="15.75" customHeight="1" x14ac:dyDescent="0.25">
      <c r="A907" s="440"/>
      <c r="B907" s="440"/>
      <c r="C907" s="440"/>
      <c r="D907" s="440"/>
      <c r="E907" s="440"/>
      <c r="F907" s="440"/>
      <c r="G907" s="440"/>
      <c r="H907" s="440"/>
      <c r="I907" s="440"/>
      <c r="J907" s="440"/>
      <c r="K907" s="440"/>
      <c r="L907" s="440"/>
      <c r="M907" s="440"/>
      <c r="N907" s="440"/>
      <c r="O907" s="440"/>
      <c r="P907" s="440"/>
      <c r="Q907" s="440"/>
      <c r="R907" s="440"/>
      <c r="S907" s="440"/>
      <c r="T907" s="440"/>
      <c r="U907" s="440"/>
      <c r="V907" s="440"/>
      <c r="W907" s="440"/>
      <c r="X907" s="440"/>
      <c r="Y907" s="440"/>
    </row>
    <row r="908" spans="1:25" ht="15.75" customHeight="1" x14ac:dyDescent="0.25">
      <c r="A908" s="440"/>
      <c r="B908" s="440"/>
      <c r="C908" s="440"/>
      <c r="D908" s="440"/>
      <c r="E908" s="440"/>
      <c r="F908" s="440"/>
      <c r="G908" s="440"/>
      <c r="H908" s="440"/>
      <c r="I908" s="440"/>
      <c r="J908" s="440"/>
      <c r="K908" s="440"/>
      <c r="L908" s="440"/>
      <c r="M908" s="440"/>
      <c r="N908" s="440"/>
      <c r="O908" s="440"/>
      <c r="P908" s="440"/>
      <c r="Q908" s="440"/>
      <c r="R908" s="440"/>
      <c r="S908" s="440"/>
      <c r="T908" s="440"/>
      <c r="U908" s="440"/>
      <c r="V908" s="440"/>
      <c r="W908" s="440"/>
      <c r="X908" s="440"/>
      <c r="Y908" s="440"/>
    </row>
    <row r="909" spans="1:25" ht="15.75" customHeight="1" x14ac:dyDescent="0.25">
      <c r="A909" s="440"/>
      <c r="B909" s="440"/>
      <c r="C909" s="440"/>
      <c r="D909" s="440"/>
      <c r="E909" s="440"/>
      <c r="F909" s="440"/>
      <c r="G909" s="440"/>
      <c r="H909" s="440"/>
      <c r="I909" s="440"/>
      <c r="J909" s="440"/>
      <c r="K909" s="440"/>
      <c r="L909" s="440"/>
      <c r="M909" s="440"/>
      <c r="N909" s="440"/>
      <c r="O909" s="440"/>
      <c r="P909" s="440"/>
      <c r="Q909" s="440"/>
      <c r="R909" s="440"/>
      <c r="S909" s="440"/>
      <c r="T909" s="440"/>
      <c r="U909" s="440"/>
      <c r="V909" s="440"/>
      <c r="W909" s="440"/>
      <c r="X909" s="440"/>
      <c r="Y909" s="440"/>
    </row>
    <row r="910" spans="1:25" ht="15.75" customHeight="1" x14ac:dyDescent="0.25">
      <c r="A910" s="440"/>
      <c r="B910" s="440"/>
      <c r="C910" s="440"/>
      <c r="D910" s="440"/>
      <c r="E910" s="440"/>
      <c r="F910" s="440"/>
      <c r="G910" s="440"/>
      <c r="H910" s="440"/>
      <c r="I910" s="440"/>
      <c r="J910" s="440"/>
      <c r="K910" s="440"/>
      <c r="L910" s="440"/>
      <c r="M910" s="440"/>
      <c r="N910" s="440"/>
      <c r="O910" s="440"/>
      <c r="P910" s="440"/>
      <c r="Q910" s="440"/>
      <c r="R910" s="440"/>
      <c r="S910" s="440"/>
      <c r="T910" s="440"/>
      <c r="U910" s="440"/>
      <c r="V910" s="440"/>
      <c r="W910" s="440"/>
      <c r="X910" s="440"/>
      <c r="Y910" s="440"/>
    </row>
    <row r="911" spans="1:25" ht="15.75" customHeight="1" x14ac:dyDescent="0.25">
      <c r="A911" s="440"/>
      <c r="B911" s="440"/>
      <c r="C911" s="440"/>
      <c r="D911" s="440"/>
      <c r="E911" s="440"/>
      <c r="F911" s="440"/>
      <c r="G911" s="440"/>
      <c r="H911" s="440"/>
      <c r="I911" s="440"/>
      <c r="J911" s="440"/>
      <c r="K911" s="440"/>
      <c r="L911" s="440"/>
      <c r="M911" s="440"/>
      <c r="N911" s="440"/>
      <c r="O911" s="440"/>
      <c r="P911" s="440"/>
      <c r="Q911" s="440"/>
      <c r="R911" s="440"/>
      <c r="S911" s="440"/>
      <c r="T911" s="440"/>
      <c r="U911" s="440"/>
      <c r="V911" s="440"/>
      <c r="W911" s="440"/>
      <c r="X911" s="440"/>
      <c r="Y911" s="440"/>
    </row>
    <row r="912" spans="1:25" ht="15.75" customHeight="1" x14ac:dyDescent="0.25">
      <c r="A912" s="440"/>
      <c r="B912" s="440"/>
      <c r="C912" s="440"/>
      <c r="D912" s="440"/>
      <c r="E912" s="440"/>
      <c r="F912" s="440"/>
      <c r="G912" s="440"/>
      <c r="H912" s="440"/>
      <c r="I912" s="440"/>
      <c r="J912" s="440"/>
      <c r="K912" s="440"/>
      <c r="L912" s="440"/>
      <c r="M912" s="440"/>
      <c r="N912" s="440"/>
      <c r="O912" s="440"/>
      <c r="P912" s="440"/>
      <c r="Q912" s="440"/>
      <c r="R912" s="440"/>
      <c r="S912" s="440"/>
      <c r="T912" s="440"/>
      <c r="U912" s="440"/>
      <c r="V912" s="440"/>
      <c r="W912" s="440"/>
      <c r="X912" s="440"/>
      <c r="Y912" s="440"/>
    </row>
    <row r="913" spans="1:25" ht="15.75" customHeight="1" x14ac:dyDescent="0.25">
      <c r="A913" s="440"/>
      <c r="B913" s="440"/>
      <c r="C913" s="440"/>
      <c r="D913" s="440"/>
      <c r="E913" s="440"/>
      <c r="F913" s="440"/>
      <c r="G913" s="440"/>
      <c r="H913" s="440"/>
      <c r="I913" s="440"/>
      <c r="J913" s="440"/>
      <c r="K913" s="440"/>
      <c r="L913" s="440"/>
      <c r="M913" s="440"/>
      <c r="N913" s="440"/>
      <c r="O913" s="440"/>
      <c r="P913" s="440"/>
      <c r="Q913" s="440"/>
      <c r="R913" s="440"/>
      <c r="S913" s="440"/>
      <c r="T913" s="440"/>
      <c r="U913" s="440"/>
      <c r="V913" s="440"/>
      <c r="W913" s="440"/>
      <c r="X913" s="440"/>
      <c r="Y913" s="440"/>
    </row>
    <row r="914" spans="1:25" ht="15.75" customHeight="1" x14ac:dyDescent="0.25">
      <c r="A914" s="440"/>
      <c r="B914" s="440"/>
      <c r="C914" s="440"/>
      <c r="D914" s="440"/>
      <c r="E914" s="440"/>
      <c r="F914" s="440"/>
      <c r="G914" s="440"/>
      <c r="H914" s="440"/>
      <c r="I914" s="440"/>
      <c r="J914" s="440"/>
      <c r="K914" s="440"/>
      <c r="L914" s="440"/>
      <c r="M914" s="440"/>
      <c r="N914" s="440"/>
      <c r="O914" s="440"/>
      <c r="P914" s="440"/>
      <c r="Q914" s="440"/>
      <c r="R914" s="440"/>
      <c r="S914" s="440"/>
      <c r="T914" s="440"/>
      <c r="U914" s="440"/>
      <c r="V914" s="440"/>
      <c r="W914" s="440"/>
      <c r="X914" s="440"/>
      <c r="Y914" s="440"/>
    </row>
    <row r="915" spans="1:25" ht="15.75" customHeight="1" x14ac:dyDescent="0.25">
      <c r="A915" s="440"/>
      <c r="B915" s="440"/>
      <c r="C915" s="440"/>
      <c r="D915" s="440"/>
      <c r="E915" s="440"/>
      <c r="F915" s="440"/>
      <c r="G915" s="440"/>
      <c r="H915" s="440"/>
      <c r="I915" s="440"/>
      <c r="J915" s="440"/>
      <c r="K915" s="440"/>
      <c r="L915" s="440"/>
      <c r="M915" s="440"/>
      <c r="N915" s="440"/>
      <c r="O915" s="440"/>
      <c r="P915" s="440"/>
      <c r="Q915" s="440"/>
      <c r="R915" s="440"/>
      <c r="S915" s="440"/>
      <c r="T915" s="440"/>
      <c r="U915" s="440"/>
      <c r="V915" s="440"/>
      <c r="W915" s="440"/>
      <c r="X915" s="440"/>
      <c r="Y915" s="440"/>
    </row>
    <row r="916" spans="1:25" ht="15.75" customHeight="1" x14ac:dyDescent="0.25">
      <c r="A916" s="440"/>
      <c r="B916" s="440"/>
      <c r="C916" s="440"/>
      <c r="D916" s="440"/>
      <c r="E916" s="440"/>
      <c r="F916" s="440"/>
      <c r="G916" s="440"/>
      <c r="H916" s="440"/>
      <c r="I916" s="440"/>
      <c r="J916" s="440"/>
      <c r="K916" s="440"/>
      <c r="L916" s="440"/>
      <c r="M916" s="440"/>
      <c r="N916" s="440"/>
      <c r="O916" s="440"/>
      <c r="P916" s="440"/>
      <c r="Q916" s="440"/>
      <c r="R916" s="440"/>
      <c r="S916" s="440"/>
      <c r="T916" s="440"/>
      <c r="U916" s="440"/>
      <c r="V916" s="440"/>
      <c r="W916" s="440"/>
      <c r="X916" s="440"/>
      <c r="Y916" s="440"/>
    </row>
    <row r="917" spans="1:25" ht="15.75" customHeight="1" x14ac:dyDescent="0.25">
      <c r="A917" s="440"/>
      <c r="B917" s="440"/>
      <c r="C917" s="440"/>
      <c r="D917" s="440"/>
      <c r="E917" s="440"/>
      <c r="F917" s="440"/>
      <c r="G917" s="440"/>
      <c r="H917" s="440"/>
      <c r="I917" s="440"/>
      <c r="J917" s="440"/>
      <c r="K917" s="440"/>
      <c r="L917" s="440"/>
      <c r="M917" s="440"/>
      <c r="N917" s="440"/>
      <c r="O917" s="440"/>
      <c r="P917" s="440"/>
      <c r="Q917" s="440"/>
      <c r="R917" s="440"/>
      <c r="S917" s="440"/>
      <c r="T917" s="440"/>
      <c r="U917" s="440"/>
      <c r="V917" s="440"/>
      <c r="W917" s="440"/>
      <c r="X917" s="440"/>
      <c r="Y917" s="440"/>
    </row>
    <row r="918" spans="1:25" ht="15.75" customHeight="1" x14ac:dyDescent="0.25">
      <c r="A918" s="440"/>
      <c r="B918" s="440"/>
      <c r="C918" s="440"/>
      <c r="D918" s="440"/>
      <c r="E918" s="440"/>
      <c r="F918" s="440"/>
      <c r="G918" s="440"/>
      <c r="H918" s="440"/>
      <c r="I918" s="440"/>
      <c r="J918" s="440"/>
      <c r="K918" s="440"/>
      <c r="L918" s="440"/>
      <c r="M918" s="440"/>
      <c r="N918" s="440"/>
      <c r="O918" s="440"/>
      <c r="P918" s="440"/>
      <c r="Q918" s="440"/>
      <c r="R918" s="440"/>
      <c r="S918" s="440"/>
      <c r="T918" s="440"/>
      <c r="U918" s="440"/>
      <c r="V918" s="440"/>
      <c r="W918" s="440"/>
      <c r="X918" s="440"/>
      <c r="Y918" s="440"/>
    </row>
    <row r="919" spans="1:25" ht="15.75" customHeight="1" x14ac:dyDescent="0.25">
      <c r="A919" s="440"/>
      <c r="B919" s="440"/>
      <c r="C919" s="440"/>
      <c r="D919" s="440"/>
      <c r="E919" s="440"/>
      <c r="F919" s="440"/>
      <c r="G919" s="440"/>
      <c r="H919" s="440"/>
      <c r="I919" s="440"/>
      <c r="J919" s="440"/>
      <c r="K919" s="440"/>
      <c r="L919" s="440"/>
      <c r="M919" s="440"/>
      <c r="N919" s="440"/>
      <c r="O919" s="440"/>
      <c r="P919" s="440"/>
      <c r="Q919" s="440"/>
      <c r="R919" s="440"/>
      <c r="S919" s="440"/>
      <c r="T919" s="440"/>
      <c r="U919" s="440"/>
      <c r="V919" s="440"/>
      <c r="W919" s="440"/>
      <c r="X919" s="440"/>
      <c r="Y919" s="440"/>
    </row>
    <row r="920" spans="1:25" ht="15.75" customHeight="1" x14ac:dyDescent="0.25">
      <c r="A920" s="440"/>
      <c r="B920" s="440"/>
      <c r="C920" s="440"/>
      <c r="D920" s="440"/>
      <c r="E920" s="440"/>
      <c r="F920" s="440"/>
      <c r="G920" s="440"/>
      <c r="H920" s="440"/>
      <c r="I920" s="440"/>
      <c r="J920" s="440"/>
      <c r="K920" s="440"/>
      <c r="L920" s="440"/>
      <c r="M920" s="440"/>
      <c r="N920" s="440"/>
      <c r="O920" s="440"/>
      <c r="P920" s="440"/>
      <c r="Q920" s="440"/>
      <c r="R920" s="440"/>
      <c r="S920" s="440"/>
      <c r="T920" s="440"/>
      <c r="U920" s="440"/>
      <c r="V920" s="440"/>
      <c r="W920" s="440"/>
      <c r="X920" s="440"/>
      <c r="Y920" s="440"/>
    </row>
    <row r="921" spans="1:25" ht="15.75" customHeight="1" x14ac:dyDescent="0.25">
      <c r="A921" s="440"/>
      <c r="B921" s="440"/>
      <c r="C921" s="440"/>
      <c r="D921" s="440"/>
      <c r="E921" s="440"/>
      <c r="F921" s="440"/>
      <c r="G921" s="440"/>
      <c r="H921" s="440"/>
      <c r="I921" s="440"/>
      <c r="J921" s="440"/>
      <c r="K921" s="440"/>
      <c r="L921" s="440"/>
      <c r="M921" s="440"/>
      <c r="N921" s="440"/>
      <c r="O921" s="440"/>
      <c r="P921" s="440"/>
      <c r="Q921" s="440"/>
      <c r="R921" s="440"/>
      <c r="S921" s="440"/>
      <c r="T921" s="440"/>
      <c r="U921" s="440"/>
      <c r="V921" s="440"/>
      <c r="W921" s="440"/>
      <c r="X921" s="440"/>
      <c r="Y921" s="440"/>
    </row>
    <row r="922" spans="1:25" ht="15.75" customHeight="1" x14ac:dyDescent="0.25">
      <c r="A922" s="440"/>
      <c r="B922" s="440"/>
      <c r="C922" s="440"/>
      <c r="D922" s="440"/>
      <c r="E922" s="440"/>
      <c r="F922" s="440"/>
      <c r="G922" s="440"/>
      <c r="H922" s="440"/>
      <c r="I922" s="440"/>
      <c r="J922" s="440"/>
      <c r="K922" s="440"/>
      <c r="L922" s="440"/>
      <c r="M922" s="440"/>
      <c r="N922" s="440"/>
      <c r="O922" s="440"/>
      <c r="P922" s="440"/>
      <c r="Q922" s="440"/>
      <c r="R922" s="440"/>
      <c r="S922" s="440"/>
      <c r="T922" s="440"/>
      <c r="U922" s="440"/>
      <c r="V922" s="440"/>
      <c r="W922" s="440"/>
      <c r="X922" s="440"/>
      <c r="Y922" s="440"/>
    </row>
    <row r="923" spans="1:25" ht="15.75" customHeight="1" x14ac:dyDescent="0.25">
      <c r="A923" s="440"/>
      <c r="B923" s="440"/>
      <c r="C923" s="440"/>
      <c r="D923" s="440"/>
      <c r="E923" s="440"/>
      <c r="F923" s="440"/>
      <c r="G923" s="440"/>
      <c r="H923" s="440"/>
      <c r="I923" s="440"/>
      <c r="J923" s="440"/>
      <c r="K923" s="440"/>
      <c r="L923" s="440"/>
      <c r="M923" s="440"/>
      <c r="N923" s="440"/>
      <c r="O923" s="440"/>
      <c r="P923" s="440"/>
      <c r="Q923" s="440"/>
      <c r="R923" s="440"/>
      <c r="S923" s="440"/>
      <c r="T923" s="440"/>
      <c r="U923" s="440"/>
      <c r="V923" s="440"/>
      <c r="W923" s="440"/>
      <c r="X923" s="440"/>
      <c r="Y923" s="440"/>
    </row>
    <row r="924" spans="1:25" ht="15.75" customHeight="1" x14ac:dyDescent="0.25">
      <c r="A924" s="440"/>
      <c r="B924" s="440"/>
      <c r="C924" s="440"/>
      <c r="D924" s="440"/>
      <c r="E924" s="440"/>
      <c r="F924" s="440"/>
      <c r="G924" s="440"/>
      <c r="H924" s="440"/>
      <c r="I924" s="440"/>
      <c r="J924" s="440"/>
      <c r="K924" s="440"/>
      <c r="L924" s="440"/>
      <c r="M924" s="440"/>
      <c r="N924" s="440"/>
      <c r="O924" s="440"/>
      <c r="P924" s="440"/>
      <c r="Q924" s="440"/>
      <c r="R924" s="440"/>
      <c r="S924" s="440"/>
      <c r="T924" s="440"/>
      <c r="U924" s="440"/>
      <c r="V924" s="440"/>
      <c r="W924" s="440"/>
      <c r="X924" s="440"/>
      <c r="Y924" s="440"/>
    </row>
    <row r="925" spans="1:25" ht="15.75" customHeight="1" x14ac:dyDescent="0.25">
      <c r="A925" s="440"/>
      <c r="B925" s="440"/>
      <c r="C925" s="440"/>
      <c r="D925" s="440"/>
      <c r="E925" s="440"/>
      <c r="F925" s="440"/>
      <c r="G925" s="440"/>
      <c r="H925" s="440"/>
      <c r="I925" s="440"/>
      <c r="J925" s="440"/>
      <c r="K925" s="440"/>
      <c r="L925" s="440"/>
      <c r="M925" s="440"/>
      <c r="N925" s="440"/>
      <c r="O925" s="440"/>
      <c r="P925" s="440"/>
      <c r="Q925" s="440"/>
      <c r="R925" s="440"/>
      <c r="S925" s="440"/>
      <c r="T925" s="440"/>
      <c r="U925" s="440"/>
      <c r="V925" s="440"/>
      <c r="W925" s="440"/>
      <c r="X925" s="440"/>
      <c r="Y925" s="440"/>
    </row>
    <row r="926" spans="1:25" ht="15.75" customHeight="1" x14ac:dyDescent="0.25">
      <c r="A926" s="440"/>
      <c r="B926" s="440"/>
      <c r="C926" s="440"/>
      <c r="D926" s="440"/>
      <c r="E926" s="440"/>
      <c r="F926" s="440"/>
      <c r="G926" s="440"/>
      <c r="H926" s="440"/>
      <c r="I926" s="440"/>
      <c r="J926" s="440"/>
      <c r="K926" s="440"/>
      <c r="L926" s="440"/>
      <c r="M926" s="440"/>
      <c r="N926" s="440"/>
      <c r="O926" s="440"/>
      <c r="P926" s="440"/>
      <c r="Q926" s="440"/>
      <c r="R926" s="440"/>
      <c r="S926" s="440"/>
      <c r="T926" s="440"/>
      <c r="U926" s="440"/>
      <c r="V926" s="440"/>
      <c r="W926" s="440"/>
      <c r="X926" s="440"/>
      <c r="Y926" s="440"/>
    </row>
    <row r="927" spans="1:25" ht="15.75" customHeight="1" x14ac:dyDescent="0.25">
      <c r="A927" s="440"/>
      <c r="B927" s="440"/>
      <c r="C927" s="440"/>
      <c r="D927" s="440"/>
      <c r="E927" s="440"/>
      <c r="F927" s="440"/>
      <c r="G927" s="440"/>
      <c r="H927" s="440"/>
      <c r="I927" s="440"/>
      <c r="J927" s="440"/>
      <c r="K927" s="440"/>
      <c r="L927" s="440"/>
      <c r="M927" s="440"/>
      <c r="N927" s="440"/>
      <c r="O927" s="440"/>
      <c r="P927" s="440"/>
      <c r="Q927" s="440"/>
      <c r="R927" s="440"/>
      <c r="S927" s="440"/>
      <c r="T927" s="440"/>
      <c r="U927" s="440"/>
      <c r="V927" s="440"/>
      <c r="W927" s="440"/>
      <c r="X927" s="440"/>
      <c r="Y927" s="440"/>
    </row>
    <row r="928" spans="1:25" ht="15.75" customHeight="1" x14ac:dyDescent="0.25">
      <c r="A928" s="440"/>
      <c r="B928" s="440"/>
      <c r="C928" s="440"/>
      <c r="D928" s="440"/>
      <c r="E928" s="440"/>
      <c r="F928" s="440"/>
      <c r="G928" s="440"/>
      <c r="H928" s="440"/>
      <c r="I928" s="440"/>
      <c r="J928" s="440"/>
      <c r="K928" s="440"/>
      <c r="L928" s="440"/>
      <c r="M928" s="440"/>
      <c r="N928" s="440"/>
      <c r="O928" s="440"/>
      <c r="P928" s="440"/>
      <c r="Q928" s="440"/>
      <c r="R928" s="440"/>
      <c r="S928" s="440"/>
      <c r="T928" s="440"/>
      <c r="U928" s="440"/>
      <c r="V928" s="440"/>
      <c r="W928" s="440"/>
      <c r="X928" s="440"/>
      <c r="Y928" s="440"/>
    </row>
    <row r="929" spans="1:25" ht="15.75" customHeight="1" x14ac:dyDescent="0.25">
      <c r="A929" s="440"/>
      <c r="B929" s="440"/>
      <c r="C929" s="440"/>
      <c r="D929" s="440"/>
      <c r="E929" s="440"/>
      <c r="F929" s="440"/>
      <c r="G929" s="440"/>
      <c r="H929" s="440"/>
      <c r="I929" s="440"/>
      <c r="J929" s="440"/>
      <c r="K929" s="440"/>
      <c r="L929" s="440"/>
      <c r="M929" s="440"/>
      <c r="N929" s="440"/>
      <c r="O929" s="440"/>
      <c r="P929" s="440"/>
      <c r="Q929" s="440"/>
      <c r="R929" s="440"/>
      <c r="S929" s="440"/>
      <c r="T929" s="440"/>
      <c r="U929" s="440"/>
      <c r="V929" s="440"/>
      <c r="W929" s="440"/>
      <c r="X929" s="440"/>
      <c r="Y929" s="440"/>
    </row>
    <row r="930" spans="1:25" ht="15.75" customHeight="1" x14ac:dyDescent="0.25">
      <c r="A930" s="440"/>
      <c r="B930" s="440"/>
      <c r="C930" s="440"/>
      <c r="D930" s="440"/>
      <c r="E930" s="440"/>
      <c r="F930" s="440"/>
      <c r="G930" s="440"/>
      <c r="H930" s="440"/>
      <c r="I930" s="440"/>
      <c r="J930" s="440"/>
      <c r="K930" s="440"/>
      <c r="L930" s="440"/>
      <c r="M930" s="440"/>
      <c r="N930" s="440"/>
      <c r="O930" s="440"/>
      <c r="P930" s="440"/>
      <c r="Q930" s="440"/>
      <c r="R930" s="440"/>
      <c r="S930" s="440"/>
      <c r="T930" s="440"/>
      <c r="U930" s="440"/>
      <c r="V930" s="440"/>
      <c r="W930" s="440"/>
      <c r="X930" s="440"/>
      <c r="Y930" s="440"/>
    </row>
    <row r="931" spans="1:25" ht="15.75" customHeight="1" x14ac:dyDescent="0.25">
      <c r="A931" s="440"/>
      <c r="B931" s="440"/>
      <c r="C931" s="440"/>
      <c r="D931" s="440"/>
      <c r="E931" s="440"/>
      <c r="F931" s="440"/>
      <c r="G931" s="440"/>
      <c r="H931" s="440"/>
      <c r="I931" s="440"/>
      <c r="J931" s="440"/>
      <c r="K931" s="440"/>
      <c r="L931" s="440"/>
      <c r="M931" s="440"/>
      <c r="N931" s="440"/>
      <c r="O931" s="440"/>
      <c r="P931" s="440"/>
      <c r="Q931" s="440"/>
      <c r="R931" s="440"/>
      <c r="S931" s="440"/>
      <c r="T931" s="440"/>
      <c r="U931" s="440"/>
      <c r="V931" s="440"/>
      <c r="W931" s="440"/>
      <c r="X931" s="440"/>
      <c r="Y931" s="440"/>
    </row>
    <row r="932" spans="1:25" ht="15.75" customHeight="1" x14ac:dyDescent="0.25">
      <c r="A932" s="440"/>
      <c r="B932" s="440"/>
      <c r="C932" s="440"/>
      <c r="D932" s="440"/>
      <c r="E932" s="440"/>
      <c r="F932" s="440"/>
      <c r="G932" s="440"/>
      <c r="H932" s="440"/>
      <c r="I932" s="440"/>
      <c r="J932" s="440"/>
      <c r="K932" s="440"/>
      <c r="L932" s="440"/>
      <c r="M932" s="440"/>
      <c r="N932" s="440"/>
      <c r="O932" s="440"/>
      <c r="P932" s="440"/>
      <c r="Q932" s="440"/>
      <c r="R932" s="440"/>
      <c r="S932" s="440"/>
      <c r="T932" s="440"/>
      <c r="U932" s="440"/>
      <c r="V932" s="440"/>
      <c r="W932" s="440"/>
      <c r="X932" s="440"/>
      <c r="Y932" s="440"/>
    </row>
    <row r="933" spans="1:25" ht="15.75" customHeight="1" x14ac:dyDescent="0.25">
      <c r="A933" s="440"/>
      <c r="B933" s="440"/>
      <c r="C933" s="440"/>
      <c r="D933" s="440"/>
      <c r="E933" s="440"/>
      <c r="F933" s="440"/>
      <c r="G933" s="440"/>
      <c r="H933" s="440"/>
      <c r="I933" s="440"/>
      <c r="J933" s="440"/>
      <c r="K933" s="440"/>
      <c r="L933" s="440"/>
      <c r="M933" s="440"/>
      <c r="N933" s="440"/>
      <c r="O933" s="440"/>
      <c r="P933" s="440"/>
      <c r="Q933" s="440"/>
      <c r="R933" s="440"/>
      <c r="S933" s="440"/>
      <c r="T933" s="440"/>
      <c r="U933" s="440"/>
      <c r="V933" s="440"/>
      <c r="W933" s="440"/>
      <c r="X933" s="440"/>
      <c r="Y933" s="440"/>
    </row>
    <row r="934" spans="1:25" ht="15.75" customHeight="1" x14ac:dyDescent="0.25">
      <c r="A934" s="440"/>
      <c r="B934" s="440"/>
      <c r="C934" s="440"/>
      <c r="D934" s="440"/>
      <c r="E934" s="440"/>
      <c r="F934" s="440"/>
      <c r="G934" s="440"/>
      <c r="H934" s="440"/>
      <c r="I934" s="440"/>
      <c r="J934" s="440"/>
      <c r="K934" s="440"/>
      <c r="L934" s="440"/>
      <c r="M934" s="440"/>
      <c r="N934" s="440"/>
      <c r="O934" s="440"/>
      <c r="P934" s="440"/>
      <c r="Q934" s="440"/>
      <c r="R934" s="440"/>
      <c r="S934" s="440"/>
      <c r="T934" s="440"/>
      <c r="U934" s="440"/>
      <c r="V934" s="440"/>
      <c r="W934" s="440"/>
      <c r="X934" s="440"/>
      <c r="Y934" s="440"/>
    </row>
    <row r="935" spans="1:25" ht="15.75" customHeight="1" x14ac:dyDescent="0.25">
      <c r="A935" s="440"/>
      <c r="B935" s="440"/>
      <c r="C935" s="440"/>
      <c r="D935" s="440"/>
      <c r="E935" s="440"/>
      <c r="F935" s="440"/>
      <c r="G935" s="440"/>
      <c r="H935" s="440"/>
      <c r="I935" s="440"/>
      <c r="J935" s="440"/>
      <c r="K935" s="440"/>
      <c r="L935" s="440"/>
      <c r="M935" s="440"/>
      <c r="N935" s="440"/>
      <c r="O935" s="440"/>
      <c r="P935" s="440"/>
      <c r="Q935" s="440"/>
      <c r="R935" s="440"/>
      <c r="S935" s="440"/>
      <c r="T935" s="440"/>
      <c r="U935" s="440"/>
      <c r="V935" s="440"/>
      <c r="W935" s="440"/>
      <c r="X935" s="440"/>
      <c r="Y935" s="440"/>
    </row>
    <row r="936" spans="1:25" ht="15.75" customHeight="1" x14ac:dyDescent="0.25">
      <c r="A936" s="440"/>
      <c r="B936" s="440"/>
      <c r="C936" s="440"/>
      <c r="D936" s="440"/>
      <c r="E936" s="440"/>
      <c r="F936" s="440"/>
      <c r="G936" s="440"/>
      <c r="H936" s="440"/>
      <c r="I936" s="440"/>
      <c r="J936" s="440"/>
      <c r="K936" s="440"/>
      <c r="L936" s="440"/>
      <c r="M936" s="440"/>
      <c r="N936" s="440"/>
      <c r="O936" s="440"/>
      <c r="P936" s="440"/>
      <c r="Q936" s="440"/>
      <c r="R936" s="440"/>
      <c r="S936" s="440"/>
      <c r="T936" s="440"/>
      <c r="U936" s="440"/>
      <c r="V936" s="440"/>
      <c r="W936" s="440"/>
      <c r="X936" s="440"/>
      <c r="Y936" s="440"/>
    </row>
    <row r="937" spans="1:25" ht="15.75" customHeight="1" x14ac:dyDescent="0.25">
      <c r="A937" s="440"/>
      <c r="B937" s="440"/>
      <c r="C937" s="440"/>
      <c r="D937" s="440"/>
      <c r="E937" s="440"/>
      <c r="F937" s="440"/>
      <c r="G937" s="440"/>
      <c r="H937" s="440"/>
      <c r="I937" s="440"/>
      <c r="J937" s="440"/>
      <c r="K937" s="440"/>
      <c r="L937" s="440"/>
      <c r="M937" s="440"/>
      <c r="N937" s="440"/>
      <c r="O937" s="440"/>
      <c r="P937" s="440"/>
      <c r="Q937" s="440"/>
      <c r="R937" s="440"/>
      <c r="S937" s="440"/>
      <c r="T937" s="440"/>
      <c r="U937" s="440"/>
      <c r="V937" s="440"/>
      <c r="W937" s="440"/>
      <c r="X937" s="440"/>
      <c r="Y937" s="440"/>
    </row>
    <row r="938" spans="1:25" ht="15.75" customHeight="1" x14ac:dyDescent="0.25">
      <c r="A938" s="440"/>
      <c r="B938" s="440"/>
      <c r="C938" s="440"/>
      <c r="D938" s="440"/>
      <c r="E938" s="440"/>
      <c r="F938" s="440"/>
      <c r="G938" s="440"/>
      <c r="H938" s="440"/>
      <c r="I938" s="440"/>
      <c r="J938" s="440"/>
      <c r="K938" s="440"/>
      <c r="L938" s="440"/>
      <c r="M938" s="440"/>
      <c r="N938" s="440"/>
      <c r="O938" s="440"/>
      <c r="P938" s="440"/>
      <c r="Q938" s="440"/>
      <c r="R938" s="440"/>
      <c r="S938" s="440"/>
      <c r="T938" s="440"/>
      <c r="U938" s="440"/>
      <c r="V938" s="440"/>
      <c r="W938" s="440"/>
      <c r="X938" s="440"/>
      <c r="Y938" s="440"/>
    </row>
    <row r="939" spans="1:25" ht="15.75" customHeight="1" x14ac:dyDescent="0.25">
      <c r="A939" s="440"/>
      <c r="B939" s="440"/>
      <c r="C939" s="440"/>
      <c r="D939" s="440"/>
      <c r="E939" s="440"/>
      <c r="F939" s="440"/>
      <c r="G939" s="440"/>
      <c r="H939" s="440"/>
      <c r="I939" s="440"/>
      <c r="J939" s="440"/>
      <c r="K939" s="440"/>
      <c r="L939" s="440"/>
      <c r="M939" s="440"/>
      <c r="N939" s="440"/>
      <c r="O939" s="440"/>
      <c r="P939" s="440"/>
      <c r="Q939" s="440"/>
      <c r="R939" s="440"/>
      <c r="S939" s="440"/>
      <c r="T939" s="440"/>
      <c r="U939" s="440"/>
      <c r="V939" s="440"/>
      <c r="W939" s="440"/>
      <c r="X939" s="440"/>
      <c r="Y939" s="440"/>
    </row>
    <row r="940" spans="1:25" ht="15.75" customHeight="1" x14ac:dyDescent="0.25">
      <c r="A940" s="440"/>
      <c r="B940" s="440"/>
      <c r="C940" s="440"/>
      <c r="D940" s="440"/>
      <c r="E940" s="440"/>
      <c r="F940" s="440"/>
      <c r="G940" s="440"/>
      <c r="H940" s="440"/>
      <c r="I940" s="440"/>
      <c r="J940" s="440"/>
      <c r="K940" s="440"/>
      <c r="L940" s="440"/>
      <c r="M940" s="440"/>
      <c r="N940" s="440"/>
      <c r="O940" s="440"/>
      <c r="P940" s="440"/>
      <c r="Q940" s="440"/>
      <c r="R940" s="440"/>
      <c r="S940" s="440"/>
      <c r="T940" s="440"/>
      <c r="U940" s="440"/>
      <c r="V940" s="440"/>
      <c r="W940" s="440"/>
      <c r="X940" s="440"/>
      <c r="Y940" s="440"/>
    </row>
    <row r="941" spans="1:25" ht="15.75" customHeight="1" x14ac:dyDescent="0.25">
      <c r="A941" s="440"/>
      <c r="B941" s="440"/>
      <c r="C941" s="440"/>
      <c r="D941" s="440"/>
      <c r="E941" s="440"/>
      <c r="F941" s="440"/>
      <c r="G941" s="440"/>
      <c r="H941" s="440"/>
      <c r="I941" s="440"/>
      <c r="J941" s="440"/>
      <c r="K941" s="440"/>
      <c r="L941" s="440"/>
      <c r="M941" s="440"/>
      <c r="N941" s="440"/>
      <c r="O941" s="440"/>
      <c r="P941" s="440"/>
      <c r="Q941" s="440"/>
      <c r="R941" s="440"/>
      <c r="S941" s="440"/>
      <c r="T941" s="440"/>
      <c r="U941" s="440"/>
      <c r="V941" s="440"/>
      <c r="W941" s="440"/>
      <c r="X941" s="440"/>
      <c r="Y941" s="440"/>
    </row>
    <row r="942" spans="1:25" ht="15.75" customHeight="1" x14ac:dyDescent="0.25">
      <c r="A942" s="440"/>
      <c r="B942" s="440"/>
      <c r="C942" s="440"/>
      <c r="D942" s="440"/>
      <c r="E942" s="440"/>
      <c r="F942" s="440"/>
      <c r="G942" s="440"/>
      <c r="H942" s="440"/>
      <c r="I942" s="440"/>
      <c r="J942" s="440"/>
      <c r="K942" s="440"/>
      <c r="L942" s="440"/>
      <c r="M942" s="440"/>
      <c r="N942" s="440"/>
      <c r="O942" s="440"/>
      <c r="P942" s="440"/>
      <c r="Q942" s="440"/>
      <c r="R942" s="440"/>
      <c r="S942" s="440"/>
      <c r="T942" s="440"/>
      <c r="U942" s="440"/>
      <c r="V942" s="440"/>
      <c r="W942" s="440"/>
      <c r="X942" s="440"/>
      <c r="Y942" s="440"/>
    </row>
    <row r="943" spans="1:25" ht="15.75" customHeight="1" x14ac:dyDescent="0.25">
      <c r="A943" s="440"/>
      <c r="B943" s="440"/>
      <c r="C943" s="440"/>
      <c r="D943" s="440"/>
      <c r="E943" s="440"/>
      <c r="F943" s="440"/>
      <c r="G943" s="440"/>
      <c r="H943" s="440"/>
      <c r="I943" s="440"/>
      <c r="J943" s="440"/>
      <c r="K943" s="440"/>
      <c r="L943" s="440"/>
      <c r="M943" s="440"/>
      <c r="N943" s="440"/>
      <c r="O943" s="440"/>
      <c r="P943" s="440"/>
      <c r="Q943" s="440"/>
      <c r="R943" s="440"/>
      <c r="S943" s="440"/>
      <c r="T943" s="440"/>
      <c r="U943" s="440"/>
      <c r="V943" s="440"/>
      <c r="W943" s="440"/>
      <c r="X943" s="440"/>
      <c r="Y943" s="440"/>
    </row>
    <row r="944" spans="1:25" ht="15.75" customHeight="1" x14ac:dyDescent="0.25">
      <c r="A944" s="440"/>
      <c r="B944" s="440"/>
      <c r="C944" s="440"/>
      <c r="D944" s="440"/>
      <c r="E944" s="440"/>
      <c r="F944" s="440"/>
      <c r="G944" s="440"/>
      <c r="H944" s="440"/>
      <c r="I944" s="440"/>
      <c r="J944" s="440"/>
      <c r="K944" s="440"/>
      <c r="L944" s="440"/>
      <c r="M944" s="440"/>
      <c r="N944" s="440"/>
      <c r="O944" s="440"/>
      <c r="P944" s="440"/>
      <c r="Q944" s="440"/>
      <c r="R944" s="440"/>
      <c r="S944" s="440"/>
      <c r="T944" s="440"/>
      <c r="U944" s="440"/>
      <c r="V944" s="440"/>
      <c r="W944" s="440"/>
      <c r="X944" s="440"/>
      <c r="Y944" s="440"/>
    </row>
    <row r="945" spans="1:25" ht="15.75" customHeight="1" x14ac:dyDescent="0.25">
      <c r="A945" s="440"/>
      <c r="B945" s="440"/>
      <c r="C945" s="440"/>
      <c r="D945" s="440"/>
      <c r="E945" s="440"/>
      <c r="F945" s="440"/>
      <c r="G945" s="440"/>
      <c r="H945" s="440"/>
      <c r="I945" s="440"/>
      <c r="J945" s="440"/>
      <c r="K945" s="440"/>
      <c r="L945" s="440"/>
      <c r="M945" s="440"/>
      <c r="N945" s="440"/>
      <c r="O945" s="440"/>
      <c r="P945" s="440"/>
      <c r="Q945" s="440"/>
      <c r="R945" s="440"/>
      <c r="S945" s="440"/>
      <c r="T945" s="440"/>
      <c r="U945" s="440"/>
      <c r="V945" s="440"/>
      <c r="W945" s="440"/>
      <c r="X945" s="440"/>
      <c r="Y945" s="440"/>
    </row>
    <row r="946" spans="1:25" ht="15.75" customHeight="1" x14ac:dyDescent="0.25">
      <c r="A946" s="440"/>
      <c r="B946" s="440"/>
      <c r="C946" s="440"/>
      <c r="D946" s="440"/>
      <c r="E946" s="440"/>
      <c r="F946" s="440"/>
      <c r="G946" s="440"/>
      <c r="H946" s="440"/>
      <c r="I946" s="440"/>
      <c r="J946" s="440"/>
      <c r="K946" s="440"/>
      <c r="L946" s="440"/>
      <c r="M946" s="440"/>
      <c r="N946" s="440"/>
      <c r="O946" s="440"/>
      <c r="P946" s="440"/>
      <c r="Q946" s="440"/>
      <c r="R946" s="440"/>
      <c r="S946" s="440"/>
      <c r="T946" s="440"/>
      <c r="U946" s="440"/>
      <c r="V946" s="440"/>
      <c r="W946" s="440"/>
      <c r="X946" s="440"/>
      <c r="Y946" s="440"/>
    </row>
    <row r="947" spans="1:25" ht="15.75" customHeight="1" x14ac:dyDescent="0.25">
      <c r="A947" s="440"/>
      <c r="B947" s="440"/>
      <c r="C947" s="440"/>
      <c r="D947" s="440"/>
      <c r="E947" s="440"/>
      <c r="F947" s="440"/>
      <c r="G947" s="440"/>
      <c r="H947" s="440"/>
      <c r="I947" s="440"/>
      <c r="J947" s="440"/>
      <c r="K947" s="440"/>
      <c r="L947" s="440"/>
      <c r="M947" s="440"/>
      <c r="N947" s="440"/>
      <c r="O947" s="440"/>
      <c r="P947" s="440"/>
      <c r="Q947" s="440"/>
      <c r="R947" s="440"/>
      <c r="S947" s="440"/>
      <c r="T947" s="440"/>
      <c r="U947" s="440"/>
      <c r="V947" s="440"/>
      <c r="W947" s="440"/>
      <c r="X947" s="440"/>
      <c r="Y947" s="440"/>
    </row>
    <row r="948" spans="1:25" ht="15.75" customHeight="1" x14ac:dyDescent="0.25">
      <c r="A948" s="440"/>
      <c r="B948" s="440"/>
      <c r="C948" s="440"/>
      <c r="D948" s="440"/>
      <c r="E948" s="440"/>
      <c r="F948" s="440"/>
      <c r="G948" s="440"/>
      <c r="H948" s="440"/>
      <c r="I948" s="440"/>
      <c r="J948" s="440"/>
      <c r="K948" s="440"/>
      <c r="L948" s="440"/>
      <c r="M948" s="440"/>
      <c r="N948" s="440"/>
      <c r="O948" s="440"/>
      <c r="P948" s="440"/>
      <c r="Q948" s="440"/>
      <c r="R948" s="440"/>
      <c r="S948" s="440"/>
      <c r="T948" s="440"/>
      <c r="U948" s="440"/>
      <c r="V948" s="440"/>
      <c r="W948" s="440"/>
      <c r="X948" s="440"/>
      <c r="Y948" s="440"/>
    </row>
    <row r="949" spans="1:25" ht="15.75" customHeight="1" x14ac:dyDescent="0.25">
      <c r="A949" s="440"/>
      <c r="B949" s="440"/>
      <c r="C949" s="440"/>
      <c r="D949" s="440"/>
      <c r="E949" s="440"/>
      <c r="F949" s="440"/>
      <c r="G949" s="440"/>
      <c r="H949" s="440"/>
      <c r="I949" s="440"/>
      <c r="J949" s="440"/>
      <c r="K949" s="440"/>
      <c r="L949" s="440"/>
      <c r="M949" s="440"/>
      <c r="N949" s="440"/>
      <c r="O949" s="440"/>
      <c r="P949" s="440"/>
      <c r="Q949" s="440"/>
      <c r="R949" s="440"/>
      <c r="S949" s="440"/>
      <c r="T949" s="440"/>
      <c r="U949" s="440"/>
      <c r="V949" s="440"/>
      <c r="W949" s="440"/>
      <c r="X949" s="440"/>
      <c r="Y949" s="440"/>
    </row>
    <row r="950" spans="1:25" ht="15.75" customHeight="1" x14ac:dyDescent="0.25">
      <c r="A950" s="440"/>
      <c r="B950" s="440"/>
      <c r="C950" s="440"/>
      <c r="D950" s="440"/>
      <c r="E950" s="440"/>
      <c r="F950" s="440"/>
      <c r="G950" s="440"/>
      <c r="H950" s="440"/>
      <c r="I950" s="440"/>
      <c r="J950" s="440"/>
      <c r="K950" s="440"/>
      <c r="L950" s="440"/>
      <c r="M950" s="440"/>
      <c r="N950" s="440"/>
      <c r="O950" s="440"/>
      <c r="P950" s="440"/>
      <c r="Q950" s="440"/>
      <c r="R950" s="440"/>
      <c r="S950" s="440"/>
      <c r="T950" s="440"/>
      <c r="U950" s="440"/>
      <c r="V950" s="440"/>
      <c r="W950" s="440"/>
      <c r="X950" s="440"/>
      <c r="Y950" s="440"/>
    </row>
    <row r="951" spans="1:25" ht="15.75" customHeight="1" x14ac:dyDescent="0.25">
      <c r="A951" s="440"/>
      <c r="B951" s="440"/>
      <c r="C951" s="440"/>
      <c r="D951" s="440"/>
      <c r="E951" s="440"/>
      <c r="F951" s="440"/>
      <c r="G951" s="440"/>
      <c r="H951" s="440"/>
      <c r="I951" s="440"/>
      <c r="J951" s="440"/>
      <c r="K951" s="440"/>
      <c r="L951" s="440"/>
      <c r="M951" s="440"/>
      <c r="N951" s="440"/>
      <c r="O951" s="440"/>
      <c r="P951" s="440"/>
      <c r="Q951" s="440"/>
      <c r="R951" s="440"/>
      <c r="S951" s="440"/>
      <c r="T951" s="440"/>
      <c r="U951" s="440"/>
      <c r="V951" s="440"/>
      <c r="W951" s="440"/>
      <c r="X951" s="440"/>
      <c r="Y951" s="440"/>
    </row>
    <row r="952" spans="1:25" ht="15.75" customHeight="1" x14ac:dyDescent="0.25">
      <c r="A952" s="440"/>
      <c r="B952" s="440"/>
      <c r="C952" s="440"/>
      <c r="D952" s="440"/>
      <c r="E952" s="440"/>
      <c r="F952" s="440"/>
      <c r="G952" s="440"/>
      <c r="H952" s="440"/>
      <c r="I952" s="440"/>
      <c r="J952" s="440"/>
      <c r="K952" s="440"/>
      <c r="L952" s="440"/>
      <c r="M952" s="440"/>
      <c r="N952" s="440"/>
      <c r="O952" s="440"/>
      <c r="P952" s="440"/>
      <c r="Q952" s="440"/>
      <c r="R952" s="440"/>
      <c r="S952" s="440"/>
      <c r="T952" s="440"/>
      <c r="U952" s="440"/>
      <c r="V952" s="440"/>
      <c r="W952" s="440"/>
      <c r="X952" s="440"/>
      <c r="Y952" s="440"/>
    </row>
    <row r="953" spans="1:25" ht="15.75" customHeight="1" x14ac:dyDescent="0.25">
      <c r="A953" s="440"/>
      <c r="B953" s="440"/>
      <c r="C953" s="440"/>
      <c r="D953" s="440"/>
      <c r="E953" s="440"/>
      <c r="F953" s="440"/>
      <c r="G953" s="440"/>
      <c r="H953" s="440"/>
      <c r="I953" s="440"/>
      <c r="J953" s="440"/>
      <c r="K953" s="440"/>
      <c r="L953" s="440"/>
      <c r="M953" s="440"/>
      <c r="N953" s="440"/>
      <c r="O953" s="440"/>
      <c r="P953" s="440"/>
      <c r="Q953" s="440"/>
      <c r="R953" s="440"/>
      <c r="S953" s="440"/>
      <c r="T953" s="440"/>
      <c r="U953" s="440"/>
      <c r="V953" s="440"/>
      <c r="W953" s="440"/>
      <c r="X953" s="440"/>
      <c r="Y953" s="440"/>
    </row>
    <row r="954" spans="1:25" ht="15.75" customHeight="1" x14ac:dyDescent="0.25">
      <c r="A954" s="440"/>
      <c r="B954" s="440"/>
      <c r="C954" s="440"/>
      <c r="D954" s="440"/>
      <c r="E954" s="440"/>
      <c r="F954" s="440"/>
      <c r="G954" s="440"/>
      <c r="H954" s="440"/>
      <c r="I954" s="440"/>
      <c r="J954" s="440"/>
      <c r="K954" s="440"/>
      <c r="L954" s="440"/>
      <c r="M954" s="440"/>
      <c r="N954" s="440"/>
      <c r="O954" s="440"/>
      <c r="P954" s="440"/>
      <c r="Q954" s="440"/>
      <c r="R954" s="440"/>
      <c r="S954" s="440"/>
      <c r="T954" s="440"/>
      <c r="U954" s="440"/>
      <c r="V954" s="440"/>
      <c r="W954" s="440"/>
      <c r="X954" s="440"/>
      <c r="Y954" s="440"/>
    </row>
    <row r="955" spans="1:25" ht="15.75" customHeight="1" x14ac:dyDescent="0.25">
      <c r="A955" s="440"/>
      <c r="B955" s="440"/>
      <c r="C955" s="440"/>
      <c r="D955" s="440"/>
      <c r="E955" s="440"/>
      <c r="F955" s="440"/>
      <c r="G955" s="440"/>
      <c r="H955" s="440"/>
      <c r="I955" s="440"/>
      <c r="J955" s="440"/>
      <c r="K955" s="440"/>
      <c r="L955" s="440"/>
      <c r="M955" s="440"/>
      <c r="N955" s="440"/>
      <c r="O955" s="440"/>
      <c r="P955" s="440"/>
      <c r="Q955" s="440"/>
      <c r="R955" s="440"/>
      <c r="S955" s="440"/>
      <c r="T955" s="440"/>
      <c r="U955" s="440"/>
      <c r="V955" s="440"/>
      <c r="W955" s="440"/>
      <c r="X955" s="440"/>
      <c r="Y955" s="440"/>
    </row>
    <row r="956" spans="1:25" ht="15.75" customHeight="1" x14ac:dyDescent="0.25">
      <c r="A956" s="440"/>
      <c r="B956" s="440"/>
      <c r="C956" s="440"/>
      <c r="D956" s="440"/>
      <c r="E956" s="440"/>
      <c r="F956" s="440"/>
      <c r="G956" s="440"/>
      <c r="H956" s="440"/>
      <c r="I956" s="440"/>
      <c r="J956" s="440"/>
      <c r="K956" s="440"/>
      <c r="L956" s="440"/>
      <c r="M956" s="440"/>
      <c r="N956" s="440"/>
      <c r="O956" s="440"/>
      <c r="P956" s="440"/>
      <c r="Q956" s="440"/>
      <c r="R956" s="440"/>
      <c r="S956" s="440"/>
      <c r="T956" s="440"/>
      <c r="U956" s="440"/>
      <c r="V956" s="440"/>
      <c r="W956" s="440"/>
      <c r="X956" s="440"/>
      <c r="Y956" s="440"/>
    </row>
    <row r="957" spans="1:25" ht="15.75" customHeight="1" x14ac:dyDescent="0.25">
      <c r="A957" s="440"/>
      <c r="B957" s="440"/>
      <c r="C957" s="440"/>
      <c r="D957" s="440"/>
      <c r="E957" s="440"/>
      <c r="F957" s="440"/>
      <c r="G957" s="440"/>
      <c r="H957" s="440"/>
      <c r="I957" s="440"/>
      <c r="J957" s="440"/>
      <c r="K957" s="440"/>
      <c r="L957" s="440"/>
      <c r="M957" s="440"/>
      <c r="N957" s="440"/>
      <c r="O957" s="440"/>
      <c r="P957" s="440"/>
      <c r="Q957" s="440"/>
      <c r="R957" s="440"/>
      <c r="S957" s="440"/>
      <c r="T957" s="440"/>
      <c r="U957" s="440"/>
      <c r="V957" s="440"/>
      <c r="W957" s="440"/>
      <c r="X957" s="440"/>
      <c r="Y957" s="440"/>
    </row>
    <row r="958" spans="1:25" ht="15.75" customHeight="1" x14ac:dyDescent="0.25">
      <c r="A958" s="440"/>
      <c r="B958" s="440"/>
      <c r="C958" s="440"/>
      <c r="D958" s="440"/>
      <c r="E958" s="440"/>
      <c r="F958" s="440"/>
      <c r="G958" s="440"/>
      <c r="H958" s="440"/>
      <c r="I958" s="440"/>
      <c r="J958" s="440"/>
      <c r="K958" s="440"/>
      <c r="L958" s="440"/>
      <c r="M958" s="440"/>
      <c r="N958" s="440"/>
      <c r="O958" s="440"/>
      <c r="P958" s="440"/>
      <c r="Q958" s="440"/>
      <c r="R958" s="440"/>
      <c r="S958" s="440"/>
      <c r="T958" s="440"/>
      <c r="U958" s="440"/>
      <c r="V958" s="440"/>
      <c r="W958" s="440"/>
      <c r="X958" s="440"/>
      <c r="Y958" s="440"/>
    </row>
    <row r="959" spans="1:25" ht="15.75" customHeight="1" x14ac:dyDescent="0.25">
      <c r="A959" s="440"/>
      <c r="B959" s="440"/>
      <c r="C959" s="440"/>
      <c r="D959" s="440"/>
      <c r="E959" s="440"/>
      <c r="F959" s="440"/>
      <c r="G959" s="440"/>
      <c r="H959" s="440"/>
      <c r="I959" s="440"/>
      <c r="J959" s="440"/>
      <c r="K959" s="440"/>
      <c r="L959" s="440"/>
      <c r="M959" s="440"/>
      <c r="N959" s="440"/>
      <c r="O959" s="440"/>
      <c r="P959" s="440"/>
      <c r="Q959" s="440"/>
      <c r="R959" s="440"/>
      <c r="S959" s="440"/>
      <c r="T959" s="440"/>
      <c r="U959" s="440"/>
      <c r="V959" s="440"/>
      <c r="W959" s="440"/>
      <c r="X959" s="440"/>
      <c r="Y959" s="440"/>
    </row>
    <row r="960" spans="1:25" ht="15.75" customHeight="1" x14ac:dyDescent="0.25">
      <c r="A960" s="440"/>
      <c r="B960" s="440"/>
      <c r="C960" s="440"/>
      <c r="D960" s="440"/>
      <c r="E960" s="440"/>
      <c r="F960" s="440"/>
      <c r="G960" s="440"/>
      <c r="H960" s="440"/>
      <c r="I960" s="440"/>
      <c r="J960" s="440"/>
      <c r="K960" s="440"/>
      <c r="L960" s="440"/>
      <c r="M960" s="440"/>
      <c r="N960" s="440"/>
      <c r="O960" s="440"/>
      <c r="P960" s="440"/>
      <c r="Q960" s="440"/>
      <c r="R960" s="440"/>
      <c r="S960" s="440"/>
      <c r="T960" s="440"/>
      <c r="U960" s="440"/>
      <c r="V960" s="440"/>
      <c r="W960" s="440"/>
      <c r="X960" s="440"/>
      <c r="Y960" s="440"/>
    </row>
    <row r="961" spans="1:25" ht="15.75" customHeight="1" x14ac:dyDescent="0.25">
      <c r="A961" s="440"/>
      <c r="B961" s="440"/>
      <c r="C961" s="440"/>
      <c r="D961" s="440"/>
      <c r="E961" s="440"/>
      <c r="F961" s="440"/>
      <c r="G961" s="440"/>
      <c r="H961" s="440"/>
      <c r="I961" s="440"/>
      <c r="J961" s="440"/>
      <c r="K961" s="440"/>
      <c r="L961" s="440"/>
      <c r="M961" s="440"/>
      <c r="N961" s="440"/>
      <c r="O961" s="440"/>
      <c r="P961" s="440"/>
      <c r="Q961" s="440"/>
      <c r="R961" s="440"/>
      <c r="S961" s="440"/>
      <c r="T961" s="440"/>
      <c r="U961" s="440"/>
      <c r="V961" s="440"/>
      <c r="W961" s="440"/>
      <c r="X961" s="440"/>
      <c r="Y961" s="440"/>
    </row>
    <row r="962" spans="1:25" ht="15.75" customHeight="1" x14ac:dyDescent="0.25">
      <c r="A962" s="440"/>
      <c r="B962" s="440"/>
      <c r="C962" s="440"/>
      <c r="D962" s="440"/>
      <c r="E962" s="440"/>
      <c r="F962" s="440"/>
      <c r="G962" s="440"/>
      <c r="H962" s="440"/>
      <c r="I962" s="440"/>
      <c r="J962" s="440"/>
      <c r="K962" s="440"/>
      <c r="L962" s="440"/>
      <c r="M962" s="440"/>
      <c r="N962" s="440"/>
      <c r="O962" s="440"/>
      <c r="P962" s="440"/>
      <c r="Q962" s="440"/>
      <c r="R962" s="440"/>
      <c r="S962" s="440"/>
      <c r="T962" s="440"/>
      <c r="U962" s="440"/>
      <c r="V962" s="440"/>
      <c r="W962" s="440"/>
      <c r="X962" s="440"/>
      <c r="Y962" s="440"/>
    </row>
    <row r="963" spans="1:25" ht="15.75" customHeight="1" x14ac:dyDescent="0.25">
      <c r="A963" s="440"/>
      <c r="B963" s="440"/>
      <c r="C963" s="440"/>
      <c r="D963" s="440"/>
      <c r="E963" s="440"/>
      <c r="F963" s="440"/>
      <c r="G963" s="440"/>
      <c r="H963" s="440"/>
      <c r="I963" s="440"/>
      <c r="J963" s="440"/>
      <c r="K963" s="440"/>
      <c r="L963" s="440"/>
      <c r="M963" s="440"/>
      <c r="N963" s="440"/>
      <c r="O963" s="440"/>
      <c r="P963" s="440"/>
      <c r="Q963" s="440"/>
      <c r="R963" s="440"/>
      <c r="S963" s="440"/>
      <c r="T963" s="440"/>
      <c r="U963" s="440"/>
      <c r="V963" s="440"/>
      <c r="W963" s="440"/>
      <c r="X963" s="440"/>
      <c r="Y963" s="440"/>
    </row>
    <row r="964" spans="1:25" ht="15.75" customHeight="1" x14ac:dyDescent="0.25">
      <c r="A964" s="440"/>
      <c r="B964" s="440"/>
      <c r="C964" s="440"/>
      <c r="D964" s="440"/>
      <c r="E964" s="440"/>
      <c r="F964" s="440"/>
      <c r="G964" s="440"/>
      <c r="H964" s="440"/>
      <c r="I964" s="440"/>
      <c r="J964" s="440"/>
      <c r="K964" s="440"/>
      <c r="L964" s="440"/>
      <c r="M964" s="440"/>
      <c r="N964" s="440"/>
      <c r="O964" s="440"/>
      <c r="P964" s="440"/>
      <c r="Q964" s="440"/>
      <c r="R964" s="440"/>
      <c r="S964" s="440"/>
      <c r="T964" s="440"/>
      <c r="U964" s="440"/>
      <c r="V964" s="440"/>
      <c r="W964" s="440"/>
      <c r="X964" s="440"/>
      <c r="Y964" s="440"/>
    </row>
    <row r="965" spans="1:25" ht="15.75" customHeight="1" x14ac:dyDescent="0.25">
      <c r="A965" s="440"/>
      <c r="B965" s="440"/>
      <c r="C965" s="440"/>
      <c r="D965" s="440"/>
      <c r="E965" s="440"/>
      <c r="F965" s="440"/>
      <c r="G965" s="440"/>
      <c r="H965" s="440"/>
      <c r="I965" s="440"/>
      <c r="J965" s="440"/>
      <c r="K965" s="440"/>
      <c r="L965" s="440"/>
      <c r="M965" s="440"/>
      <c r="N965" s="440"/>
      <c r="O965" s="440"/>
      <c r="P965" s="440"/>
      <c r="Q965" s="440"/>
      <c r="R965" s="440"/>
      <c r="S965" s="440"/>
      <c r="T965" s="440"/>
      <c r="U965" s="440"/>
      <c r="V965" s="440"/>
      <c r="W965" s="440"/>
      <c r="X965" s="440"/>
      <c r="Y965" s="440"/>
    </row>
    <row r="966" spans="1:25" ht="15.75" customHeight="1" x14ac:dyDescent="0.25">
      <c r="A966" s="440"/>
      <c r="B966" s="440"/>
      <c r="C966" s="440"/>
      <c r="D966" s="440"/>
      <c r="E966" s="440"/>
      <c r="F966" s="440"/>
      <c r="G966" s="440"/>
      <c r="H966" s="440"/>
      <c r="I966" s="440"/>
      <c r="J966" s="440"/>
      <c r="K966" s="440"/>
      <c r="L966" s="440"/>
      <c r="M966" s="440"/>
      <c r="N966" s="440"/>
      <c r="O966" s="440"/>
      <c r="P966" s="440"/>
      <c r="Q966" s="440"/>
      <c r="R966" s="440"/>
      <c r="S966" s="440"/>
      <c r="T966" s="440"/>
      <c r="U966" s="440"/>
      <c r="V966" s="440"/>
      <c r="W966" s="440"/>
      <c r="X966" s="440"/>
      <c r="Y966" s="440"/>
    </row>
    <row r="967" spans="1:25" ht="15.75" customHeight="1" x14ac:dyDescent="0.25">
      <c r="A967" s="440"/>
      <c r="B967" s="440"/>
      <c r="C967" s="440"/>
      <c r="D967" s="440"/>
      <c r="E967" s="440"/>
      <c r="F967" s="440"/>
      <c r="G967" s="440"/>
      <c r="H967" s="440"/>
      <c r="I967" s="440"/>
      <c r="J967" s="440"/>
      <c r="K967" s="440"/>
      <c r="L967" s="440"/>
      <c r="M967" s="440"/>
      <c r="N967" s="440"/>
      <c r="O967" s="440"/>
      <c r="P967" s="440"/>
      <c r="Q967" s="440"/>
      <c r="R967" s="440"/>
      <c r="S967" s="440"/>
      <c r="T967" s="440"/>
      <c r="U967" s="440"/>
      <c r="V967" s="440"/>
      <c r="W967" s="440"/>
      <c r="X967" s="440"/>
      <c r="Y967" s="440"/>
    </row>
    <row r="968" spans="1:25" ht="15.75" customHeight="1" x14ac:dyDescent="0.25">
      <c r="A968" s="440"/>
      <c r="B968" s="440"/>
      <c r="C968" s="440"/>
      <c r="D968" s="440"/>
      <c r="E968" s="440"/>
      <c r="F968" s="440"/>
      <c r="G968" s="440"/>
      <c r="H968" s="440"/>
      <c r="I968" s="440"/>
      <c r="J968" s="440"/>
      <c r="K968" s="440"/>
      <c r="L968" s="440"/>
      <c r="M968" s="440"/>
      <c r="N968" s="440"/>
      <c r="O968" s="440"/>
      <c r="P968" s="440"/>
      <c r="Q968" s="440"/>
      <c r="R968" s="440"/>
      <c r="S968" s="440"/>
      <c r="T968" s="440"/>
      <c r="U968" s="440"/>
      <c r="V968" s="440"/>
      <c r="W968" s="440"/>
      <c r="X968" s="440"/>
      <c r="Y968" s="440"/>
    </row>
    <row r="969" spans="1:25" ht="15.75" customHeight="1" x14ac:dyDescent="0.25">
      <c r="A969" s="440"/>
      <c r="B969" s="440"/>
      <c r="C969" s="440"/>
      <c r="D969" s="440"/>
      <c r="E969" s="440"/>
      <c r="F969" s="440"/>
      <c r="G969" s="440"/>
      <c r="H969" s="440"/>
      <c r="I969" s="440"/>
      <c r="J969" s="440"/>
      <c r="K969" s="440"/>
      <c r="L969" s="440"/>
      <c r="M969" s="440"/>
      <c r="N969" s="440"/>
      <c r="O969" s="440"/>
      <c r="P969" s="440"/>
      <c r="Q969" s="440"/>
      <c r="R969" s="440"/>
      <c r="S969" s="440"/>
      <c r="T969" s="440"/>
      <c r="U969" s="440"/>
      <c r="V969" s="440"/>
      <c r="W969" s="440"/>
      <c r="X969" s="440"/>
      <c r="Y969" s="440"/>
    </row>
    <row r="970" spans="1:25" ht="15.75" customHeight="1" x14ac:dyDescent="0.25">
      <c r="A970" s="440"/>
      <c r="B970" s="440"/>
      <c r="C970" s="440"/>
      <c r="D970" s="440"/>
      <c r="E970" s="440"/>
      <c r="F970" s="440"/>
      <c r="G970" s="440"/>
      <c r="H970" s="440"/>
      <c r="I970" s="440"/>
      <c r="J970" s="440"/>
      <c r="K970" s="440"/>
      <c r="L970" s="440"/>
      <c r="M970" s="440"/>
      <c r="N970" s="440"/>
      <c r="O970" s="440"/>
      <c r="P970" s="440"/>
      <c r="Q970" s="440"/>
      <c r="R970" s="440"/>
      <c r="S970" s="440"/>
      <c r="T970" s="440"/>
      <c r="U970" s="440"/>
      <c r="V970" s="440"/>
      <c r="W970" s="440"/>
      <c r="X970" s="440"/>
      <c r="Y970" s="440"/>
    </row>
    <row r="971" spans="1:25" ht="15.75" customHeight="1" x14ac:dyDescent="0.25">
      <c r="A971" s="440"/>
      <c r="B971" s="440"/>
      <c r="C971" s="440"/>
      <c r="D971" s="440"/>
      <c r="E971" s="440"/>
      <c r="F971" s="440"/>
      <c r="G971" s="440"/>
      <c r="H971" s="440"/>
      <c r="I971" s="440"/>
      <c r="J971" s="440"/>
      <c r="K971" s="440"/>
      <c r="L971" s="440"/>
      <c r="M971" s="440"/>
      <c r="N971" s="440"/>
      <c r="O971" s="440"/>
      <c r="P971" s="440"/>
      <c r="Q971" s="440"/>
      <c r="R971" s="440"/>
      <c r="S971" s="440"/>
      <c r="T971" s="440"/>
      <c r="U971" s="440"/>
      <c r="V971" s="440"/>
      <c r="W971" s="440"/>
      <c r="X971" s="440"/>
      <c r="Y971" s="440"/>
    </row>
    <row r="972" spans="1:25" ht="15.75" customHeight="1" x14ac:dyDescent="0.25">
      <c r="A972" s="440"/>
      <c r="B972" s="440"/>
      <c r="C972" s="440"/>
      <c r="D972" s="440"/>
      <c r="E972" s="440"/>
      <c r="F972" s="440"/>
      <c r="G972" s="440"/>
      <c r="H972" s="440"/>
      <c r="I972" s="440"/>
      <c r="J972" s="440"/>
      <c r="K972" s="440"/>
      <c r="L972" s="440"/>
      <c r="M972" s="440"/>
      <c r="N972" s="440"/>
      <c r="O972" s="440"/>
      <c r="P972" s="440"/>
      <c r="Q972" s="440"/>
      <c r="R972" s="440"/>
      <c r="S972" s="440"/>
      <c r="T972" s="440"/>
      <c r="U972" s="440"/>
      <c r="V972" s="440"/>
      <c r="W972" s="440"/>
      <c r="X972" s="440"/>
      <c r="Y972" s="440"/>
    </row>
    <row r="973" spans="1:25" ht="15.75" customHeight="1" x14ac:dyDescent="0.25">
      <c r="A973" s="440"/>
      <c r="B973" s="440"/>
      <c r="C973" s="440"/>
      <c r="D973" s="440"/>
      <c r="E973" s="440"/>
      <c r="F973" s="440"/>
      <c r="G973" s="440"/>
      <c r="H973" s="440"/>
      <c r="I973" s="440"/>
      <c r="J973" s="440"/>
      <c r="K973" s="440"/>
      <c r="L973" s="440"/>
      <c r="M973" s="440"/>
      <c r="N973" s="440"/>
      <c r="O973" s="440"/>
      <c r="P973" s="440"/>
      <c r="Q973" s="440"/>
      <c r="R973" s="440"/>
      <c r="S973" s="440"/>
      <c r="T973" s="440"/>
      <c r="U973" s="440"/>
      <c r="V973" s="440"/>
      <c r="W973" s="440"/>
      <c r="X973" s="440"/>
      <c r="Y973" s="440"/>
    </row>
    <row r="974" spans="1:25" ht="15.75" customHeight="1" x14ac:dyDescent="0.25">
      <c r="A974" s="440"/>
      <c r="B974" s="440"/>
      <c r="C974" s="440"/>
      <c r="D974" s="440"/>
      <c r="E974" s="440"/>
      <c r="F974" s="440"/>
      <c r="G974" s="440"/>
      <c r="H974" s="440"/>
      <c r="I974" s="440"/>
      <c r="J974" s="440"/>
      <c r="K974" s="440"/>
      <c r="L974" s="440"/>
      <c r="M974" s="440"/>
      <c r="N974" s="440"/>
      <c r="O974" s="440"/>
      <c r="P974" s="440"/>
      <c r="Q974" s="440"/>
      <c r="R974" s="440"/>
      <c r="S974" s="440"/>
      <c r="T974" s="440"/>
      <c r="U974" s="440"/>
      <c r="V974" s="440"/>
      <c r="W974" s="440"/>
      <c r="X974" s="440"/>
      <c r="Y974" s="440"/>
    </row>
    <row r="975" spans="1:25" ht="15.75" customHeight="1" x14ac:dyDescent="0.25">
      <c r="A975" s="440"/>
      <c r="B975" s="440"/>
      <c r="C975" s="440"/>
      <c r="D975" s="440"/>
      <c r="E975" s="440"/>
      <c r="F975" s="440"/>
      <c r="G975" s="440"/>
      <c r="H975" s="440"/>
      <c r="I975" s="440"/>
      <c r="J975" s="440"/>
      <c r="K975" s="440"/>
      <c r="L975" s="440"/>
      <c r="M975" s="440"/>
      <c r="N975" s="440"/>
      <c r="O975" s="440"/>
      <c r="P975" s="440"/>
      <c r="Q975" s="440"/>
      <c r="R975" s="440"/>
      <c r="S975" s="440"/>
      <c r="T975" s="440"/>
      <c r="U975" s="440"/>
      <c r="V975" s="440"/>
      <c r="W975" s="440"/>
      <c r="X975" s="440"/>
      <c r="Y975" s="440"/>
    </row>
    <row r="976" spans="1:25" ht="15.75" customHeight="1" x14ac:dyDescent="0.25">
      <c r="A976" s="440"/>
      <c r="B976" s="440"/>
      <c r="C976" s="440"/>
      <c r="D976" s="440"/>
      <c r="E976" s="440"/>
      <c r="F976" s="440"/>
      <c r="G976" s="440"/>
      <c r="H976" s="440"/>
      <c r="I976" s="440"/>
      <c r="J976" s="440"/>
      <c r="K976" s="440"/>
      <c r="L976" s="440"/>
      <c r="M976" s="440"/>
      <c r="N976" s="440"/>
      <c r="O976" s="440"/>
      <c r="P976" s="440"/>
      <c r="Q976" s="440"/>
      <c r="R976" s="440"/>
      <c r="S976" s="440"/>
      <c r="T976" s="440"/>
      <c r="U976" s="440"/>
      <c r="V976" s="440"/>
      <c r="W976" s="440"/>
      <c r="X976" s="440"/>
      <c r="Y976" s="440"/>
    </row>
    <row r="977" spans="1:25" ht="15.75" customHeight="1" x14ac:dyDescent="0.25">
      <c r="A977" s="440"/>
      <c r="B977" s="440"/>
      <c r="C977" s="440"/>
      <c r="D977" s="440"/>
      <c r="E977" s="440"/>
      <c r="F977" s="440"/>
      <c r="G977" s="440"/>
      <c r="H977" s="440"/>
      <c r="I977" s="440"/>
      <c r="J977" s="440"/>
      <c r="K977" s="440"/>
      <c r="L977" s="440"/>
      <c r="M977" s="440"/>
      <c r="N977" s="440"/>
      <c r="O977" s="440"/>
      <c r="P977" s="440"/>
      <c r="Q977" s="440"/>
      <c r="R977" s="440"/>
      <c r="S977" s="440"/>
      <c r="T977" s="440"/>
      <c r="U977" s="440"/>
      <c r="V977" s="440"/>
      <c r="W977" s="440"/>
      <c r="X977" s="440"/>
      <c r="Y977" s="440"/>
    </row>
    <row r="978" spans="1:25" ht="15.75" customHeight="1" x14ac:dyDescent="0.25">
      <c r="A978" s="440"/>
      <c r="B978" s="440"/>
      <c r="C978" s="440"/>
      <c r="D978" s="440"/>
      <c r="E978" s="440"/>
      <c r="F978" s="440"/>
      <c r="G978" s="440"/>
      <c r="H978" s="440"/>
      <c r="I978" s="440"/>
      <c r="J978" s="440"/>
      <c r="K978" s="440"/>
      <c r="L978" s="440"/>
      <c r="M978" s="440"/>
      <c r="N978" s="440"/>
      <c r="O978" s="440"/>
      <c r="P978" s="440"/>
      <c r="Q978" s="440"/>
      <c r="R978" s="440"/>
      <c r="S978" s="440"/>
      <c r="T978" s="440"/>
      <c r="U978" s="440"/>
      <c r="V978" s="440"/>
      <c r="W978" s="440"/>
      <c r="X978" s="440"/>
      <c r="Y978" s="440"/>
    </row>
    <row r="979" spans="1:25" ht="15.75" customHeight="1" x14ac:dyDescent="0.25">
      <c r="A979" s="440"/>
      <c r="B979" s="440"/>
      <c r="C979" s="440"/>
      <c r="D979" s="440"/>
      <c r="E979" s="440"/>
      <c r="F979" s="440"/>
      <c r="G979" s="440"/>
      <c r="H979" s="440"/>
      <c r="I979" s="440"/>
      <c r="J979" s="440"/>
      <c r="K979" s="440"/>
      <c r="L979" s="440"/>
      <c r="M979" s="440"/>
      <c r="N979" s="440"/>
      <c r="O979" s="440"/>
      <c r="P979" s="440"/>
      <c r="Q979" s="440"/>
      <c r="R979" s="440"/>
      <c r="S979" s="440"/>
      <c r="T979" s="440"/>
      <c r="U979" s="440"/>
      <c r="V979" s="440"/>
      <c r="W979" s="440"/>
      <c r="X979" s="440"/>
      <c r="Y979" s="440"/>
    </row>
    <row r="980" spans="1:25" ht="15.75" customHeight="1" x14ac:dyDescent="0.25">
      <c r="A980" s="440"/>
      <c r="B980" s="440"/>
      <c r="C980" s="440"/>
      <c r="D980" s="440"/>
      <c r="E980" s="440"/>
      <c r="F980" s="440"/>
      <c r="G980" s="440"/>
      <c r="H980" s="440"/>
      <c r="I980" s="440"/>
      <c r="J980" s="440"/>
      <c r="K980" s="440"/>
      <c r="L980" s="440"/>
      <c r="M980" s="440"/>
      <c r="N980" s="440"/>
      <c r="O980" s="440"/>
      <c r="P980" s="440"/>
      <c r="Q980" s="440"/>
      <c r="R980" s="440"/>
      <c r="S980" s="440"/>
      <c r="T980" s="440"/>
      <c r="U980" s="440"/>
      <c r="V980" s="440"/>
      <c r="W980" s="440"/>
      <c r="X980" s="440"/>
      <c r="Y980" s="440"/>
    </row>
    <row r="981" spans="1:25" ht="15.75" customHeight="1" x14ac:dyDescent="0.25">
      <c r="A981" s="440"/>
      <c r="B981" s="440"/>
      <c r="C981" s="440"/>
      <c r="D981" s="440"/>
      <c r="E981" s="440"/>
      <c r="F981" s="440"/>
      <c r="G981" s="440"/>
      <c r="H981" s="440"/>
      <c r="I981" s="440"/>
      <c r="J981" s="440"/>
      <c r="K981" s="440"/>
      <c r="L981" s="440"/>
      <c r="M981" s="440"/>
      <c r="N981" s="440"/>
      <c r="O981" s="440"/>
      <c r="P981" s="440"/>
      <c r="Q981" s="440"/>
      <c r="R981" s="440"/>
      <c r="S981" s="440"/>
      <c r="T981" s="440"/>
      <c r="U981" s="440"/>
      <c r="V981" s="440"/>
      <c r="W981" s="440"/>
      <c r="X981" s="440"/>
      <c r="Y981" s="440"/>
    </row>
    <row r="982" spans="1:25" ht="15.75" customHeight="1" x14ac:dyDescent="0.25">
      <c r="A982" s="440"/>
      <c r="B982" s="440"/>
      <c r="C982" s="440"/>
      <c r="D982" s="440"/>
      <c r="E982" s="440"/>
      <c r="F982" s="440"/>
      <c r="G982" s="440"/>
      <c r="H982" s="440"/>
      <c r="I982" s="440"/>
      <c r="J982" s="440"/>
      <c r="K982" s="440"/>
      <c r="L982" s="440"/>
      <c r="M982" s="440"/>
      <c r="N982" s="440"/>
      <c r="O982" s="440"/>
      <c r="P982" s="440"/>
      <c r="Q982" s="440"/>
      <c r="R982" s="440"/>
      <c r="S982" s="440"/>
      <c r="T982" s="440"/>
      <c r="U982" s="440"/>
      <c r="V982" s="440"/>
      <c r="W982" s="440"/>
      <c r="X982" s="440"/>
      <c r="Y982" s="440"/>
    </row>
    <row r="983" spans="1:25" ht="15.75" customHeight="1" x14ac:dyDescent="0.25">
      <c r="A983" s="440"/>
      <c r="B983" s="440"/>
      <c r="C983" s="440"/>
      <c r="D983" s="440"/>
      <c r="E983" s="440"/>
      <c r="F983" s="440"/>
      <c r="G983" s="440"/>
      <c r="H983" s="440"/>
      <c r="I983" s="440"/>
      <c r="J983" s="440"/>
      <c r="K983" s="440"/>
      <c r="L983" s="440"/>
      <c r="M983" s="440"/>
      <c r="N983" s="440"/>
      <c r="O983" s="440"/>
      <c r="P983" s="440"/>
      <c r="Q983" s="440"/>
      <c r="R983" s="440"/>
      <c r="S983" s="440"/>
      <c r="T983" s="440"/>
      <c r="U983" s="440"/>
      <c r="V983" s="440"/>
      <c r="W983" s="440"/>
      <c r="X983" s="440"/>
      <c r="Y983" s="440"/>
    </row>
    <row r="984" spans="1:25" ht="15.75" customHeight="1" x14ac:dyDescent="0.25">
      <c r="A984" s="440"/>
      <c r="B984" s="440"/>
      <c r="C984" s="440"/>
      <c r="D984" s="440"/>
      <c r="E984" s="440"/>
      <c r="F984" s="440"/>
      <c r="G984" s="440"/>
      <c r="H984" s="440"/>
      <c r="I984" s="440"/>
      <c r="J984" s="440"/>
      <c r="K984" s="440"/>
      <c r="L984" s="440"/>
      <c r="M984" s="440"/>
      <c r="N984" s="440"/>
      <c r="O984" s="440"/>
      <c r="P984" s="440"/>
      <c r="Q984" s="440"/>
      <c r="R984" s="440"/>
      <c r="S984" s="440"/>
      <c r="T984" s="440"/>
      <c r="U984" s="440"/>
      <c r="V984" s="440"/>
      <c r="W984" s="440"/>
      <c r="X984" s="440"/>
      <c r="Y984" s="440"/>
    </row>
    <row r="985" spans="1:25" ht="15.75" customHeight="1" x14ac:dyDescent="0.25">
      <c r="A985" s="440"/>
      <c r="B985" s="440"/>
      <c r="C985" s="440"/>
      <c r="D985" s="440"/>
      <c r="E985" s="440"/>
      <c r="F985" s="440"/>
      <c r="G985" s="440"/>
      <c r="H985" s="440"/>
      <c r="I985" s="440"/>
      <c r="J985" s="440"/>
      <c r="K985" s="440"/>
      <c r="L985" s="440"/>
      <c r="M985" s="440"/>
      <c r="N985" s="440"/>
      <c r="O985" s="440"/>
      <c r="P985" s="440"/>
      <c r="Q985" s="440"/>
      <c r="R985" s="440"/>
      <c r="S985" s="440"/>
      <c r="T985" s="440"/>
      <c r="U985" s="440"/>
      <c r="V985" s="440"/>
      <c r="W985" s="440"/>
      <c r="X985" s="440"/>
      <c r="Y985" s="440"/>
    </row>
    <row r="986" spans="1:25" ht="15.75" customHeight="1" x14ac:dyDescent="0.25">
      <c r="A986" s="440"/>
      <c r="B986" s="440"/>
      <c r="C986" s="440"/>
      <c r="D986" s="440"/>
      <c r="E986" s="440"/>
      <c r="F986" s="440"/>
      <c r="G986" s="440"/>
      <c r="H986" s="440"/>
      <c r="I986" s="440"/>
      <c r="J986" s="440"/>
      <c r="K986" s="440"/>
      <c r="L986" s="440"/>
      <c r="M986" s="440"/>
      <c r="N986" s="440"/>
      <c r="O986" s="440"/>
      <c r="P986" s="440"/>
      <c r="Q986" s="440"/>
      <c r="R986" s="440"/>
      <c r="S986" s="440"/>
      <c r="T986" s="440"/>
      <c r="U986" s="440"/>
      <c r="V986" s="440"/>
      <c r="W986" s="440"/>
      <c r="X986" s="440"/>
      <c r="Y986" s="440"/>
    </row>
    <row r="987" spans="1:25" ht="15.75" customHeight="1" x14ac:dyDescent="0.25">
      <c r="A987" s="440"/>
      <c r="B987" s="440"/>
      <c r="C987" s="440"/>
      <c r="D987" s="440"/>
      <c r="E987" s="440"/>
      <c r="F987" s="440"/>
      <c r="G987" s="440"/>
      <c r="H987" s="440"/>
      <c r="I987" s="440"/>
      <c r="J987" s="440"/>
      <c r="K987" s="440"/>
      <c r="L987" s="440"/>
      <c r="M987" s="440"/>
      <c r="N987" s="440"/>
      <c r="O987" s="440"/>
      <c r="P987" s="440"/>
      <c r="Q987" s="440"/>
      <c r="R987" s="440"/>
      <c r="S987" s="440"/>
      <c r="T987" s="440"/>
      <c r="U987" s="440"/>
      <c r="V987" s="440"/>
      <c r="W987" s="440"/>
      <c r="X987" s="440"/>
      <c r="Y987" s="440"/>
    </row>
    <row r="988" spans="1:25" ht="15.75" customHeight="1" x14ac:dyDescent="0.25">
      <c r="A988" s="440"/>
      <c r="B988" s="440"/>
      <c r="C988" s="440"/>
      <c r="D988" s="440"/>
      <c r="E988" s="440"/>
      <c r="F988" s="440"/>
      <c r="G988" s="440"/>
      <c r="H988" s="440"/>
      <c r="I988" s="440"/>
      <c r="J988" s="440"/>
      <c r="K988" s="440"/>
      <c r="L988" s="440"/>
      <c r="M988" s="440"/>
      <c r="N988" s="440"/>
      <c r="O988" s="440"/>
      <c r="P988" s="440"/>
      <c r="Q988" s="440"/>
      <c r="R988" s="440"/>
      <c r="S988" s="440"/>
      <c r="T988" s="440"/>
      <c r="U988" s="440"/>
      <c r="V988" s="440"/>
      <c r="W988" s="440"/>
      <c r="X988" s="440"/>
      <c r="Y988" s="440"/>
    </row>
    <row r="989" spans="1:25" ht="15.75" customHeight="1" x14ac:dyDescent="0.25">
      <c r="A989" s="440"/>
      <c r="B989" s="440"/>
      <c r="C989" s="440"/>
      <c r="D989" s="440"/>
      <c r="E989" s="440"/>
      <c r="F989" s="440"/>
      <c r="G989" s="440"/>
      <c r="H989" s="440"/>
      <c r="I989" s="440"/>
      <c r="J989" s="440"/>
      <c r="K989" s="440"/>
      <c r="L989" s="440"/>
      <c r="M989" s="440"/>
      <c r="N989" s="440"/>
      <c r="O989" s="440"/>
      <c r="P989" s="440"/>
      <c r="Q989" s="440"/>
      <c r="R989" s="440"/>
      <c r="S989" s="440"/>
      <c r="T989" s="440"/>
      <c r="U989" s="440"/>
      <c r="V989" s="440"/>
      <c r="W989" s="440"/>
      <c r="X989" s="440"/>
      <c r="Y989" s="440"/>
    </row>
    <row r="990" spans="1:25" ht="15.75" customHeight="1" x14ac:dyDescent="0.25">
      <c r="A990" s="440"/>
      <c r="B990" s="440"/>
      <c r="C990" s="440"/>
      <c r="D990" s="440"/>
      <c r="E990" s="440"/>
      <c r="F990" s="440"/>
      <c r="G990" s="440"/>
      <c r="H990" s="440"/>
      <c r="I990" s="440"/>
      <c r="J990" s="440"/>
      <c r="K990" s="440"/>
      <c r="L990" s="440"/>
      <c r="M990" s="440"/>
      <c r="N990" s="440"/>
      <c r="O990" s="440"/>
      <c r="P990" s="440"/>
      <c r="Q990" s="440"/>
      <c r="R990" s="440"/>
      <c r="S990" s="440"/>
      <c r="T990" s="440"/>
      <c r="U990" s="440"/>
      <c r="V990" s="440"/>
      <c r="W990" s="440"/>
      <c r="X990" s="440"/>
      <c r="Y990" s="440"/>
    </row>
    <row r="991" spans="1:25" ht="15.75" customHeight="1" x14ac:dyDescent="0.25">
      <c r="A991" s="440"/>
      <c r="B991" s="440"/>
      <c r="C991" s="440"/>
      <c r="D991" s="440"/>
      <c r="E991" s="440"/>
      <c r="F991" s="440"/>
      <c r="G991" s="440"/>
      <c r="H991" s="440"/>
      <c r="I991" s="440"/>
      <c r="J991" s="440"/>
      <c r="K991" s="440"/>
      <c r="L991" s="440"/>
      <c r="M991" s="440"/>
      <c r="N991" s="440"/>
      <c r="O991" s="440"/>
      <c r="P991" s="440"/>
      <c r="Q991" s="440"/>
      <c r="R991" s="440"/>
      <c r="S991" s="440"/>
      <c r="T991" s="440"/>
      <c r="U991" s="440"/>
      <c r="V991" s="440"/>
      <c r="W991" s="440"/>
      <c r="X991" s="440"/>
      <c r="Y991" s="440"/>
    </row>
    <row r="992" spans="1:25" ht="15.75" customHeight="1" x14ac:dyDescent="0.25">
      <c r="A992" s="440"/>
      <c r="B992" s="440"/>
      <c r="C992" s="440"/>
      <c r="D992" s="440"/>
      <c r="E992" s="440"/>
      <c r="F992" s="440"/>
      <c r="G992" s="440"/>
      <c r="H992" s="440"/>
      <c r="I992" s="440"/>
      <c r="J992" s="440"/>
      <c r="K992" s="440"/>
      <c r="L992" s="440"/>
      <c r="M992" s="440"/>
      <c r="N992" s="440"/>
      <c r="O992" s="440"/>
      <c r="P992" s="440"/>
      <c r="Q992" s="440"/>
      <c r="R992" s="440"/>
      <c r="S992" s="440"/>
      <c r="T992" s="440"/>
      <c r="U992" s="440"/>
      <c r="V992" s="440"/>
      <c r="W992" s="440"/>
      <c r="X992" s="440"/>
      <c r="Y992" s="440"/>
    </row>
    <row r="993" spans="1:25" ht="15.75" customHeight="1" x14ac:dyDescent="0.25">
      <c r="A993" s="440"/>
      <c r="B993" s="440"/>
      <c r="C993" s="440"/>
      <c r="D993" s="440"/>
      <c r="E993" s="440"/>
      <c r="F993" s="440"/>
      <c r="G993" s="440"/>
      <c r="H993" s="440"/>
      <c r="I993" s="440"/>
      <c r="J993" s="440"/>
      <c r="K993" s="440"/>
      <c r="L993" s="440"/>
      <c r="M993" s="440"/>
      <c r="N993" s="440"/>
      <c r="O993" s="440"/>
      <c r="P993" s="440"/>
      <c r="Q993" s="440"/>
      <c r="R993" s="440"/>
      <c r="S993" s="440"/>
      <c r="T993" s="440"/>
      <c r="U993" s="440"/>
      <c r="V993" s="440"/>
      <c r="W993" s="440"/>
      <c r="X993" s="440"/>
      <c r="Y993" s="440"/>
    </row>
    <row r="994" spans="1:25" ht="15.75" customHeight="1" x14ac:dyDescent="0.25">
      <c r="A994" s="440"/>
      <c r="B994" s="440"/>
      <c r="C994" s="440"/>
      <c r="D994" s="440"/>
      <c r="E994" s="440"/>
      <c r="F994" s="440"/>
      <c r="G994" s="440"/>
      <c r="H994" s="440"/>
      <c r="I994" s="440"/>
      <c r="J994" s="440"/>
      <c r="K994" s="440"/>
      <c r="L994" s="440"/>
      <c r="M994" s="440"/>
      <c r="N994" s="440"/>
      <c r="O994" s="440"/>
      <c r="P994" s="440"/>
      <c r="Q994" s="440"/>
      <c r="R994" s="440"/>
      <c r="S994" s="440"/>
      <c r="T994" s="440"/>
      <c r="U994" s="440"/>
      <c r="V994" s="440"/>
      <c r="W994" s="440"/>
      <c r="X994" s="440"/>
      <c r="Y994" s="440"/>
    </row>
    <row r="995" spans="1:25" ht="15.75" customHeight="1" x14ac:dyDescent="0.25">
      <c r="A995" s="440"/>
      <c r="B995" s="440"/>
      <c r="C995" s="440"/>
      <c r="D995" s="440"/>
      <c r="E995" s="440"/>
      <c r="F995" s="440"/>
      <c r="G995" s="440"/>
      <c r="H995" s="440"/>
      <c r="I995" s="440"/>
      <c r="J995" s="440"/>
      <c r="K995" s="440"/>
      <c r="L995" s="440"/>
      <c r="M995" s="440"/>
      <c r="N995" s="440"/>
      <c r="O995" s="440"/>
      <c r="P995" s="440"/>
      <c r="Q995" s="440"/>
      <c r="R995" s="440"/>
      <c r="S995" s="440"/>
      <c r="T995" s="440"/>
      <c r="U995" s="440"/>
      <c r="V995" s="440"/>
      <c r="W995" s="440"/>
      <c r="X995" s="440"/>
      <c r="Y995" s="440"/>
    </row>
    <row r="996" spans="1:25" ht="15.75" customHeight="1" x14ac:dyDescent="0.25">
      <c r="A996" s="440"/>
      <c r="B996" s="440"/>
      <c r="C996" s="440"/>
      <c r="D996" s="440"/>
      <c r="E996" s="440"/>
      <c r="F996" s="440"/>
      <c r="G996" s="440"/>
      <c r="H996" s="440"/>
      <c r="I996" s="440"/>
      <c r="J996" s="440"/>
      <c r="K996" s="440"/>
      <c r="L996" s="440"/>
      <c r="M996" s="440"/>
      <c r="N996" s="440"/>
      <c r="O996" s="440"/>
      <c r="P996" s="440"/>
      <c r="Q996" s="440"/>
      <c r="R996" s="440"/>
      <c r="S996" s="440"/>
      <c r="T996" s="440"/>
      <c r="U996" s="440"/>
      <c r="V996" s="440"/>
      <c r="W996" s="440"/>
      <c r="X996" s="440"/>
      <c r="Y996" s="440"/>
    </row>
    <row r="997" spans="1:25" ht="15.75" customHeight="1" x14ac:dyDescent="0.25">
      <c r="A997" s="440"/>
      <c r="B997" s="440"/>
      <c r="C997" s="440"/>
      <c r="D997" s="440"/>
      <c r="E997" s="440"/>
      <c r="F997" s="440"/>
      <c r="G997" s="440"/>
      <c r="H997" s="440"/>
      <c r="I997" s="440"/>
      <c r="J997" s="440"/>
      <c r="K997" s="440"/>
      <c r="L997" s="440"/>
      <c r="M997" s="440"/>
      <c r="N997" s="440"/>
      <c r="O997" s="440"/>
      <c r="P997" s="440"/>
      <c r="Q997" s="440"/>
      <c r="R997" s="440"/>
      <c r="S997" s="440"/>
      <c r="T997" s="440"/>
      <c r="U997" s="440"/>
      <c r="V997" s="440"/>
      <c r="W997" s="440"/>
      <c r="X997" s="440"/>
      <c r="Y997" s="440"/>
    </row>
    <row r="998" spans="1:25" ht="15.75" customHeight="1" x14ac:dyDescent="0.25">
      <c r="A998" s="440"/>
      <c r="B998" s="440"/>
      <c r="C998" s="440"/>
      <c r="D998" s="440"/>
      <c r="E998" s="440"/>
      <c r="F998" s="440"/>
      <c r="G998" s="440"/>
      <c r="H998" s="440"/>
      <c r="I998" s="440"/>
      <c r="J998" s="440"/>
      <c r="K998" s="440"/>
      <c r="L998" s="440"/>
      <c r="M998" s="440"/>
      <c r="N998" s="440"/>
      <c r="O998" s="440"/>
      <c r="P998" s="440"/>
      <c r="Q998" s="440"/>
      <c r="R998" s="440"/>
      <c r="S998" s="440"/>
      <c r="T998" s="440"/>
      <c r="U998" s="440"/>
      <c r="V998" s="440"/>
      <c r="W998" s="440"/>
      <c r="X998" s="440"/>
      <c r="Y998" s="440"/>
    </row>
    <row r="999" spans="1:25" ht="15.75" customHeight="1" x14ac:dyDescent="0.25">
      <c r="A999" s="440"/>
      <c r="B999" s="440"/>
      <c r="C999" s="440"/>
      <c r="D999" s="440"/>
      <c r="E999" s="440"/>
      <c r="F999" s="440"/>
      <c r="G999" s="440"/>
      <c r="H999" s="440"/>
      <c r="I999" s="440"/>
      <c r="J999" s="440"/>
      <c r="K999" s="440"/>
      <c r="L999" s="440"/>
      <c r="M999" s="440"/>
      <c r="N999" s="440"/>
      <c r="O999" s="440"/>
      <c r="P999" s="440"/>
      <c r="Q999" s="440"/>
      <c r="R999" s="440"/>
      <c r="S999" s="440"/>
      <c r="T999" s="440"/>
      <c r="U999" s="440"/>
      <c r="V999" s="440"/>
      <c r="W999" s="440"/>
      <c r="X999" s="440"/>
      <c r="Y999" s="440"/>
    </row>
  </sheetData>
  <pageMargins left="0.75" right="0.75" top="1" bottom="1" header="0" footer="0"/>
  <pageSetup paperSize="9" scale="46" orientation="portrait"/>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84B9D-AA79-495D-BD65-FB816F28C7D7}">
  <dimension ref="A1:C25"/>
  <sheetViews>
    <sheetView workbookViewId="0">
      <selection activeCell="C7" sqref="C7"/>
    </sheetView>
  </sheetViews>
  <sheetFormatPr baseColWidth="10" defaultColWidth="11.42578125" defaultRowHeight="12" x14ac:dyDescent="0.2"/>
  <cols>
    <col min="1" max="1" width="6.28515625" style="50" customWidth="1"/>
    <col min="2" max="2" width="51.85546875" style="50" customWidth="1"/>
    <col min="3" max="3" width="58.28515625" style="470" customWidth="1"/>
    <col min="4" max="16384" width="11.42578125" style="50"/>
  </cols>
  <sheetData>
    <row r="1" spans="1:3" ht="12.75" x14ac:dyDescent="0.2">
      <c r="A1" s="489" t="s">
        <v>278</v>
      </c>
      <c r="B1" s="490"/>
      <c r="C1" s="490"/>
    </row>
    <row r="2" spans="1:3" x14ac:dyDescent="0.2">
      <c r="A2" s="52"/>
      <c r="B2" s="52"/>
      <c r="C2" s="377"/>
    </row>
    <row r="3" spans="1:3" x14ac:dyDescent="0.2">
      <c r="A3" s="52"/>
      <c r="B3" s="52"/>
      <c r="C3" s="377"/>
    </row>
    <row r="4" spans="1:3" x14ac:dyDescent="0.2">
      <c r="A4" s="37">
        <v>1</v>
      </c>
      <c r="B4" s="38" t="s">
        <v>50</v>
      </c>
      <c r="C4" s="463" t="s">
        <v>15</v>
      </c>
    </row>
    <row r="5" spans="1:3" ht="36" x14ac:dyDescent="0.2">
      <c r="A5" s="3">
        <v>2</v>
      </c>
      <c r="B5" s="12" t="s">
        <v>51</v>
      </c>
      <c r="C5" s="464" t="s">
        <v>249</v>
      </c>
    </row>
    <row r="6" spans="1:3" ht="108" x14ac:dyDescent="0.2">
      <c r="A6" s="37">
        <v>3</v>
      </c>
      <c r="B6" s="38" t="s">
        <v>53</v>
      </c>
      <c r="C6" s="464" t="s">
        <v>250</v>
      </c>
    </row>
    <row r="7" spans="1:3" x14ac:dyDescent="0.2">
      <c r="A7" s="3">
        <v>4</v>
      </c>
      <c r="B7" s="12" t="s">
        <v>55</v>
      </c>
      <c r="C7" s="464" t="s">
        <v>251</v>
      </c>
    </row>
    <row r="8" spans="1:3" ht="96" x14ac:dyDescent="0.2">
      <c r="A8" s="3">
        <v>5</v>
      </c>
      <c r="B8" s="12" t="s">
        <v>56</v>
      </c>
      <c r="C8" s="464" t="s">
        <v>252</v>
      </c>
    </row>
    <row r="9" spans="1:3" ht="396" x14ac:dyDescent="0.2">
      <c r="A9" s="6">
        <v>6</v>
      </c>
      <c r="B9" s="42" t="s">
        <v>57</v>
      </c>
      <c r="C9" s="464" t="s">
        <v>253</v>
      </c>
    </row>
    <row r="10" spans="1:3" ht="24" x14ac:dyDescent="0.2">
      <c r="A10" s="484">
        <v>7</v>
      </c>
      <c r="B10" s="14" t="s">
        <v>59</v>
      </c>
      <c r="C10" s="464" t="s">
        <v>397</v>
      </c>
    </row>
    <row r="11" spans="1:3" ht="36" x14ac:dyDescent="0.2">
      <c r="A11" s="553"/>
      <c r="B11" s="43" t="s">
        <v>60</v>
      </c>
      <c r="C11" s="343" t="s">
        <v>398</v>
      </c>
    </row>
    <row r="12" spans="1:3" ht="24" x14ac:dyDescent="0.2">
      <c r="A12" s="44">
        <v>8</v>
      </c>
      <c r="B12" s="12" t="s">
        <v>61</v>
      </c>
      <c r="C12" s="465" t="s">
        <v>254</v>
      </c>
    </row>
    <row r="13" spans="1:3" x14ac:dyDescent="0.2">
      <c r="A13" s="3">
        <v>9</v>
      </c>
      <c r="B13" s="38" t="s">
        <v>63</v>
      </c>
      <c r="C13" s="464" t="s">
        <v>108</v>
      </c>
    </row>
    <row r="14" spans="1:3" x14ac:dyDescent="0.2">
      <c r="A14" s="3">
        <v>10</v>
      </c>
      <c r="B14" s="12" t="s">
        <v>65</v>
      </c>
      <c r="C14" s="464" t="s">
        <v>108</v>
      </c>
    </row>
    <row r="15" spans="1:3" x14ac:dyDescent="0.2">
      <c r="A15" s="3">
        <v>11</v>
      </c>
      <c r="B15" s="12" t="s">
        <v>67</v>
      </c>
      <c r="C15" s="464" t="s">
        <v>108</v>
      </c>
    </row>
    <row r="16" spans="1:3" x14ac:dyDescent="0.2">
      <c r="A16" s="3">
        <v>12</v>
      </c>
      <c r="B16" s="12" t="s">
        <v>69</v>
      </c>
      <c r="C16" s="464" t="s">
        <v>7</v>
      </c>
    </row>
    <row r="17" spans="1:3" ht="48" x14ac:dyDescent="0.2">
      <c r="A17" s="3">
        <v>13</v>
      </c>
      <c r="B17" s="46" t="s">
        <v>71</v>
      </c>
      <c r="C17" s="343" t="s">
        <v>255</v>
      </c>
    </row>
    <row r="18" spans="1:3" ht="60" x14ac:dyDescent="0.2">
      <c r="A18" s="3">
        <v>14</v>
      </c>
      <c r="B18" s="12" t="s">
        <v>73</v>
      </c>
      <c r="C18" s="464" t="s">
        <v>256</v>
      </c>
    </row>
    <row r="19" spans="1:3" x14ac:dyDescent="0.2">
      <c r="A19" s="3">
        <v>15</v>
      </c>
      <c r="B19" s="38" t="s">
        <v>75</v>
      </c>
      <c r="C19" s="464" t="s">
        <v>257</v>
      </c>
    </row>
    <row r="20" spans="1:3" ht="24" x14ac:dyDescent="0.2">
      <c r="A20" s="486">
        <v>16</v>
      </c>
      <c r="B20" s="38" t="s">
        <v>76</v>
      </c>
      <c r="C20" s="464" t="s">
        <v>258</v>
      </c>
    </row>
    <row r="21" spans="1:3" ht="24" x14ac:dyDescent="0.2">
      <c r="A21" s="554"/>
      <c r="B21" s="12" t="s">
        <v>78</v>
      </c>
      <c r="C21" s="464" t="s">
        <v>259</v>
      </c>
    </row>
    <row r="22" spans="1:3" x14ac:dyDescent="0.2">
      <c r="A22" s="555"/>
      <c r="B22" s="12" t="s">
        <v>80</v>
      </c>
      <c r="C22" s="464" t="s">
        <v>260</v>
      </c>
    </row>
    <row r="23" spans="1:3" x14ac:dyDescent="0.2">
      <c r="A23" s="48">
        <v>17</v>
      </c>
      <c r="B23" s="49" t="s">
        <v>261</v>
      </c>
      <c r="C23" s="387" t="s">
        <v>395</v>
      </c>
    </row>
    <row r="24" spans="1:3" x14ac:dyDescent="0.2">
      <c r="A24" s="48">
        <v>18</v>
      </c>
      <c r="B24" s="49" t="s">
        <v>279</v>
      </c>
      <c r="C24" s="469" t="s">
        <v>284</v>
      </c>
    </row>
    <row r="25" spans="1:3" ht="12.75" x14ac:dyDescent="0.2">
      <c r="A25" s="48">
        <v>19</v>
      </c>
      <c r="B25" s="49" t="s">
        <v>1</v>
      </c>
      <c r="C25" s="384"/>
    </row>
  </sheetData>
  <mergeCells count="3">
    <mergeCell ref="A10:A11"/>
    <mergeCell ref="A20:A22"/>
    <mergeCell ref="A1:C1"/>
  </mergeCells>
  <hyperlinks>
    <hyperlink ref="C12" r:id="rId1" xr:uid="{B80FD3B5-E8D8-44AE-8185-3895FD7B2D94}"/>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33</vt:i4>
      </vt:variant>
      <vt:variant>
        <vt:lpstr>Rangos con nombre</vt:lpstr>
      </vt:variant>
      <vt:variant>
        <vt:i4>3</vt:i4>
      </vt:variant>
    </vt:vector>
  </HeadingPairs>
  <TitlesOfParts>
    <vt:vector size="36" baseType="lpstr">
      <vt:lpstr>resumen</vt:lpstr>
      <vt:lpstr>c50</vt:lpstr>
      <vt:lpstr>FT50</vt:lpstr>
      <vt:lpstr>c51</vt:lpstr>
      <vt:lpstr>FT51</vt:lpstr>
      <vt:lpstr>c52</vt:lpstr>
      <vt:lpstr>FT52</vt:lpstr>
      <vt:lpstr>c53</vt:lpstr>
      <vt:lpstr>FT53</vt:lpstr>
      <vt:lpstr>c54</vt:lpstr>
      <vt:lpstr>FT54</vt:lpstr>
      <vt:lpstr>c55</vt:lpstr>
      <vt:lpstr>FT55</vt:lpstr>
      <vt:lpstr>c56</vt:lpstr>
      <vt:lpstr>FT56</vt:lpstr>
      <vt:lpstr>c57</vt:lpstr>
      <vt:lpstr>FT57</vt:lpstr>
      <vt:lpstr>c58</vt:lpstr>
      <vt:lpstr>FT58</vt:lpstr>
      <vt:lpstr>c59</vt:lpstr>
      <vt:lpstr>FT59</vt:lpstr>
      <vt:lpstr>c60</vt:lpstr>
      <vt:lpstr>FT60</vt:lpstr>
      <vt:lpstr>c61</vt:lpstr>
      <vt:lpstr>FT61</vt:lpstr>
      <vt:lpstr>c62</vt:lpstr>
      <vt:lpstr>FT62</vt:lpstr>
      <vt:lpstr>c63</vt:lpstr>
      <vt:lpstr>FT63</vt:lpstr>
      <vt:lpstr>c64</vt:lpstr>
      <vt:lpstr>FT64</vt:lpstr>
      <vt:lpstr>c65</vt:lpstr>
      <vt:lpstr>FT65</vt:lpstr>
      <vt:lpstr>'c50'!Área_de_impresión</vt:lpstr>
      <vt:lpstr>'c52'!Área_de_impresión</vt:lpstr>
      <vt:lpstr>resumen!Área_de_impresión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 Ruiz</dc:creator>
  <cp:lastModifiedBy>Eber Figueroa Farfán</cp:lastModifiedBy>
  <dcterms:created xsi:type="dcterms:W3CDTF">2024-05-02T16:53:54Z</dcterms:created>
  <dcterms:modified xsi:type="dcterms:W3CDTF">2024-05-17T21:06:40Z</dcterms:modified>
</cp:coreProperties>
</file>